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hidePivotFieldList="1"/>
  <xr:revisionPtr revIDLastSave="0" documentId="13_ncr:1_{0217D383-40FD-433F-9331-008A0905E1CE}" xr6:coauthVersionLast="47" xr6:coauthVersionMax="47" xr10:uidLastSave="{00000000-0000-0000-0000-000000000000}"/>
  <bookViews>
    <workbookView xWindow="-120" yWindow="-120" windowWidth="19440" windowHeight="11640" firstSheet="3" activeTab="5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5" r:id="rId4"/>
    <sheet name="Dashboard" sheetId="8" r:id="rId5"/>
    <sheet name="Statistics Summary" sheetId="10" r:id="rId6"/>
  </sheets>
  <externalReferences>
    <externalReference r:id="rId7"/>
  </externalReferences>
  <definedNames>
    <definedName name="_xlnm._FilterDatabase" localSheetId="4" hidden="1">Dashboard!$C$3:$C$9</definedName>
    <definedName name="_xlnm._FilterDatabase" localSheetId="2" hidden="1">'Hospitalisation Details'!$A$1:$R$2344</definedName>
    <definedName name="_xlnm._FilterDatabase" localSheetId="1" hidden="1">'Medical Examinations'!$C$1:$C$2344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8" l="1"/>
  <c r="B18" i="8"/>
  <c r="B14" i="8"/>
  <c r="B13" i="8"/>
  <c r="B12" i="8"/>
  <c r="J6" i="8"/>
  <c r="I6" i="8"/>
  <c r="H6" i="8"/>
  <c r="G6" i="8"/>
  <c r="C35" i="10"/>
  <c r="B35" i="10"/>
  <c r="C34" i="10"/>
  <c r="B34" i="10"/>
  <c r="C33" i="10"/>
  <c r="B33" i="10"/>
  <c r="B29" i="10"/>
  <c r="B28" i="10"/>
  <c r="B24" i="10"/>
  <c r="B23" i="10"/>
  <c r="C19" i="10"/>
  <c r="B19" i="10"/>
  <c r="C18" i="10"/>
  <c r="B18" i="10"/>
  <c r="C17" i="10"/>
  <c r="B17" i="10"/>
  <c r="C16" i="10"/>
  <c r="B16" i="10"/>
  <c r="B11" i="10"/>
  <c r="B10" i="10"/>
  <c r="B9" i="10"/>
  <c r="B8" i="10"/>
  <c r="B7" i="10"/>
  <c r="B6" i="10"/>
  <c r="B5" i="10"/>
  <c r="B4" i="10"/>
  <c r="Q2" i="5" l="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1" i="5"/>
  <c r="P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P2001" i="5"/>
  <c r="P2002" i="5"/>
  <c r="P2003" i="5"/>
  <c r="P2004" i="5"/>
  <c r="P2005" i="5"/>
  <c r="P2006" i="5"/>
  <c r="P2007" i="5"/>
  <c r="P2008" i="5"/>
  <c r="P2009" i="5"/>
  <c r="P2010" i="5"/>
  <c r="P2011" i="5"/>
  <c r="P2012" i="5"/>
  <c r="P2013" i="5"/>
  <c r="P2014" i="5"/>
  <c r="P2015" i="5"/>
  <c r="P2016" i="5"/>
  <c r="P2017" i="5"/>
  <c r="P2018" i="5"/>
  <c r="P2019" i="5"/>
  <c r="P2020" i="5"/>
  <c r="P2021" i="5"/>
  <c r="P2022" i="5"/>
  <c r="P2023" i="5"/>
  <c r="P2024" i="5"/>
  <c r="P2025" i="5"/>
  <c r="P2026" i="5"/>
  <c r="P2027" i="5"/>
  <c r="P2028" i="5"/>
  <c r="P2029" i="5"/>
  <c r="P2030" i="5"/>
  <c r="P2031" i="5"/>
  <c r="P2032" i="5"/>
  <c r="P2033" i="5"/>
  <c r="P2034" i="5"/>
  <c r="P2035" i="5"/>
  <c r="P2036" i="5"/>
  <c r="P2037" i="5"/>
  <c r="P2038" i="5"/>
  <c r="P2039" i="5"/>
  <c r="P2040" i="5"/>
  <c r="P2041" i="5"/>
  <c r="P2042" i="5"/>
  <c r="P2043" i="5"/>
  <c r="P2044" i="5"/>
  <c r="P2045" i="5"/>
  <c r="P2046" i="5"/>
  <c r="P2047" i="5"/>
  <c r="P2048" i="5"/>
  <c r="P2049" i="5"/>
  <c r="P2050" i="5"/>
  <c r="P2051" i="5"/>
  <c r="P2052" i="5"/>
  <c r="P2053" i="5"/>
  <c r="P2054" i="5"/>
  <c r="P2055" i="5"/>
  <c r="P2056" i="5"/>
  <c r="P2057" i="5"/>
  <c r="P2058" i="5"/>
  <c r="P2059" i="5"/>
  <c r="P2060" i="5"/>
  <c r="P2061" i="5"/>
  <c r="P2062" i="5"/>
  <c r="P2063" i="5"/>
  <c r="P2064" i="5"/>
  <c r="P2065" i="5"/>
  <c r="P2066" i="5"/>
  <c r="P2067" i="5"/>
  <c r="P2068" i="5"/>
  <c r="P2069" i="5"/>
  <c r="P2070" i="5"/>
  <c r="P2071" i="5"/>
  <c r="P2072" i="5"/>
  <c r="P2073" i="5"/>
  <c r="P2074" i="5"/>
  <c r="P2075" i="5"/>
  <c r="P2076" i="5"/>
  <c r="P2077" i="5"/>
  <c r="P2078" i="5"/>
  <c r="P2079" i="5"/>
  <c r="P2080" i="5"/>
  <c r="P2081" i="5"/>
  <c r="P2082" i="5"/>
  <c r="P2083" i="5"/>
  <c r="P2084" i="5"/>
  <c r="P2085" i="5"/>
  <c r="P2086" i="5"/>
  <c r="P2087" i="5"/>
  <c r="P2088" i="5"/>
  <c r="P2089" i="5"/>
  <c r="P2090" i="5"/>
  <c r="P2091" i="5"/>
  <c r="P2092" i="5"/>
  <c r="P2093" i="5"/>
  <c r="P2094" i="5"/>
  <c r="P2095" i="5"/>
  <c r="P2096" i="5"/>
  <c r="P2097" i="5"/>
  <c r="P2098" i="5"/>
  <c r="P2099" i="5"/>
  <c r="P2100" i="5"/>
  <c r="P2101" i="5"/>
  <c r="P2102" i="5"/>
  <c r="P2103" i="5"/>
  <c r="P2104" i="5"/>
  <c r="P2105" i="5"/>
  <c r="P2106" i="5"/>
  <c r="P2107" i="5"/>
  <c r="P2108" i="5"/>
  <c r="P2109" i="5"/>
  <c r="P2110" i="5"/>
  <c r="P2111" i="5"/>
  <c r="P2112" i="5"/>
  <c r="P2113" i="5"/>
  <c r="P2114" i="5"/>
  <c r="P2115" i="5"/>
  <c r="P2116" i="5"/>
  <c r="P2117" i="5"/>
  <c r="P2118" i="5"/>
  <c r="P2119" i="5"/>
  <c r="P2120" i="5"/>
  <c r="P2121" i="5"/>
  <c r="P2122" i="5"/>
  <c r="P2123" i="5"/>
  <c r="P2124" i="5"/>
  <c r="P2125" i="5"/>
  <c r="P2126" i="5"/>
  <c r="P2127" i="5"/>
  <c r="P2128" i="5"/>
  <c r="P2129" i="5"/>
  <c r="P2130" i="5"/>
  <c r="P2131" i="5"/>
  <c r="P2132" i="5"/>
  <c r="P2133" i="5"/>
  <c r="P2134" i="5"/>
  <c r="P2135" i="5"/>
  <c r="P2136" i="5"/>
  <c r="P2137" i="5"/>
  <c r="P2138" i="5"/>
  <c r="P2139" i="5"/>
  <c r="P2140" i="5"/>
  <c r="P2141" i="5"/>
  <c r="P2142" i="5"/>
  <c r="P2143" i="5"/>
  <c r="P2144" i="5"/>
  <c r="P2145" i="5"/>
  <c r="P2146" i="5"/>
  <c r="P2147" i="5"/>
  <c r="P2148" i="5"/>
  <c r="P2149" i="5"/>
  <c r="P2150" i="5"/>
  <c r="P2151" i="5"/>
  <c r="P2152" i="5"/>
  <c r="P2153" i="5"/>
  <c r="P2154" i="5"/>
  <c r="P2155" i="5"/>
  <c r="P2156" i="5"/>
  <c r="P2157" i="5"/>
  <c r="P2158" i="5"/>
  <c r="P2159" i="5"/>
  <c r="P2160" i="5"/>
  <c r="P2161" i="5"/>
  <c r="P2162" i="5"/>
  <c r="P2163" i="5"/>
  <c r="P2164" i="5"/>
  <c r="P2165" i="5"/>
  <c r="P2166" i="5"/>
  <c r="P2167" i="5"/>
  <c r="P2168" i="5"/>
  <c r="P2169" i="5"/>
  <c r="P2170" i="5"/>
  <c r="P2171" i="5"/>
  <c r="P2172" i="5"/>
  <c r="P2173" i="5"/>
  <c r="P2174" i="5"/>
  <c r="P2175" i="5"/>
  <c r="P2176" i="5"/>
  <c r="P2177" i="5"/>
  <c r="P2178" i="5"/>
  <c r="P2179" i="5"/>
  <c r="P2180" i="5"/>
  <c r="P2181" i="5"/>
  <c r="P2182" i="5"/>
  <c r="P2183" i="5"/>
  <c r="P2184" i="5"/>
  <c r="P2185" i="5"/>
  <c r="P2186" i="5"/>
  <c r="P2187" i="5"/>
  <c r="P2188" i="5"/>
  <c r="P2189" i="5"/>
  <c r="P2190" i="5"/>
  <c r="P2191" i="5"/>
  <c r="P2192" i="5"/>
  <c r="P2193" i="5"/>
  <c r="P2194" i="5"/>
  <c r="P2195" i="5"/>
  <c r="P2196" i="5"/>
  <c r="P2197" i="5"/>
  <c r="P2198" i="5"/>
  <c r="P2199" i="5"/>
  <c r="P2200" i="5"/>
  <c r="P2201" i="5"/>
  <c r="P2202" i="5"/>
  <c r="P2203" i="5"/>
  <c r="P2204" i="5"/>
  <c r="P2205" i="5"/>
  <c r="P2206" i="5"/>
  <c r="P2207" i="5"/>
  <c r="P2208" i="5"/>
  <c r="P2209" i="5"/>
  <c r="P2210" i="5"/>
  <c r="P2211" i="5"/>
  <c r="P2212" i="5"/>
  <c r="P2213" i="5"/>
  <c r="P2214" i="5"/>
  <c r="P2215" i="5"/>
  <c r="P2216" i="5"/>
  <c r="P2217" i="5"/>
  <c r="P2218" i="5"/>
  <c r="P2219" i="5"/>
  <c r="P2220" i="5"/>
  <c r="P2221" i="5"/>
  <c r="P2222" i="5"/>
  <c r="P2223" i="5"/>
  <c r="P2224" i="5"/>
  <c r="P2225" i="5"/>
  <c r="P2226" i="5"/>
  <c r="P2227" i="5"/>
  <c r="P2228" i="5"/>
  <c r="P2229" i="5"/>
  <c r="P2230" i="5"/>
  <c r="P2231" i="5"/>
  <c r="P2232" i="5"/>
  <c r="P2233" i="5"/>
  <c r="P2234" i="5"/>
  <c r="P2235" i="5"/>
  <c r="P2236" i="5"/>
  <c r="P2237" i="5"/>
  <c r="P2238" i="5"/>
  <c r="P2239" i="5"/>
  <c r="P2240" i="5"/>
  <c r="P2241" i="5"/>
  <c r="P2242" i="5"/>
  <c r="P2243" i="5"/>
  <c r="P2244" i="5"/>
  <c r="P2245" i="5"/>
  <c r="P2246" i="5"/>
  <c r="P2247" i="5"/>
  <c r="P2248" i="5"/>
  <c r="P2249" i="5"/>
  <c r="P2250" i="5"/>
  <c r="P2251" i="5"/>
  <c r="P2252" i="5"/>
  <c r="P2253" i="5"/>
  <c r="P2254" i="5"/>
  <c r="P2255" i="5"/>
  <c r="P2256" i="5"/>
  <c r="P2257" i="5"/>
  <c r="P2258" i="5"/>
  <c r="P2259" i="5"/>
  <c r="P2260" i="5"/>
  <c r="P2261" i="5"/>
  <c r="P2262" i="5"/>
  <c r="P2263" i="5"/>
  <c r="P2264" i="5"/>
  <c r="P2265" i="5"/>
  <c r="P2266" i="5"/>
  <c r="P2267" i="5"/>
  <c r="P2268" i="5"/>
  <c r="P2269" i="5"/>
  <c r="P2270" i="5"/>
  <c r="P2271" i="5"/>
  <c r="P2272" i="5"/>
  <c r="P2273" i="5"/>
  <c r="P2274" i="5"/>
  <c r="P2275" i="5"/>
  <c r="P2276" i="5"/>
  <c r="P2277" i="5"/>
  <c r="P2278" i="5"/>
  <c r="P2279" i="5"/>
  <c r="P2280" i="5"/>
  <c r="P2281" i="5"/>
  <c r="P2282" i="5"/>
  <c r="P2283" i="5"/>
  <c r="P2284" i="5"/>
  <c r="P2285" i="5"/>
  <c r="P2286" i="5"/>
  <c r="P2287" i="5"/>
  <c r="P2288" i="5"/>
  <c r="P2289" i="5"/>
  <c r="P2290" i="5"/>
  <c r="P2291" i="5"/>
  <c r="P2292" i="5"/>
  <c r="P2293" i="5"/>
  <c r="P2294" i="5"/>
  <c r="P2295" i="5"/>
  <c r="P2296" i="5"/>
  <c r="P2297" i="5"/>
  <c r="P2298" i="5"/>
  <c r="P2299" i="5"/>
  <c r="P2300" i="5"/>
  <c r="P2301" i="5"/>
  <c r="P2302" i="5"/>
  <c r="P2303" i="5"/>
  <c r="P2304" i="5"/>
  <c r="P2305" i="5"/>
  <c r="P2306" i="5"/>
  <c r="P2307" i="5"/>
  <c r="P2308" i="5"/>
  <c r="P2309" i="5"/>
  <c r="P2310" i="5"/>
  <c r="P2311" i="5"/>
  <c r="P2312" i="5"/>
  <c r="P2313" i="5"/>
  <c r="P2314" i="5"/>
  <c r="P2315" i="5"/>
  <c r="P2316" i="5"/>
  <c r="P2317" i="5"/>
  <c r="P2318" i="5"/>
  <c r="P2319" i="5"/>
  <c r="P2320" i="5"/>
  <c r="P2321" i="5"/>
  <c r="P2322" i="5"/>
  <c r="P2323" i="5"/>
  <c r="P2324" i="5"/>
  <c r="P2325" i="5"/>
  <c r="P2326" i="5"/>
  <c r="P2327" i="5"/>
  <c r="P2328" i="5"/>
  <c r="P2329" i="5"/>
  <c r="P2330" i="5"/>
  <c r="P2331" i="5"/>
  <c r="P2332" i="5"/>
  <c r="P2333" i="5"/>
  <c r="P2334" i="5"/>
  <c r="P2335" i="5"/>
  <c r="P2336" i="5"/>
  <c r="P1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1" i="5"/>
  <c r="M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1" i="5"/>
  <c r="J2333" i="5"/>
  <c r="J2334" i="5"/>
  <c r="J2335" i="5"/>
  <c r="J2336" i="5"/>
  <c r="J1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1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1" i="5"/>
  <c r="G1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F1" i="5"/>
  <c r="R5" i="1"/>
  <c r="R3" i="1"/>
  <c r="R4" i="1"/>
  <c r="R2" i="1"/>
  <c r="K4" i="2"/>
  <c r="F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9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1" i="5"/>
  <c r="K2" i="2"/>
  <c r="C214" i="2"/>
  <c r="J214" i="5" s="1"/>
  <c r="C2330" i="2"/>
  <c r="J2330" i="5" s="1"/>
  <c r="C2331" i="2"/>
  <c r="J2331" i="5" s="1"/>
  <c r="C2332" i="2"/>
  <c r="J2332" i="5" s="1"/>
  <c r="C160" i="2"/>
  <c r="J160" i="5" s="1"/>
  <c r="C161" i="2"/>
  <c r="J161" i="5" s="1"/>
  <c r="C162" i="2"/>
  <c r="J162" i="5" s="1"/>
  <c r="C163" i="2"/>
  <c r="J163" i="5" s="1"/>
  <c r="C164" i="2"/>
  <c r="J164" i="5" s="1"/>
  <c r="C165" i="2"/>
  <c r="J165" i="5" s="1"/>
  <c r="C166" i="2"/>
  <c r="J166" i="5" s="1"/>
  <c r="C167" i="2"/>
  <c r="J167" i="5" s="1"/>
  <c r="C168" i="2"/>
  <c r="J168" i="5" s="1"/>
  <c r="C169" i="2"/>
  <c r="J169" i="5" s="1"/>
  <c r="C170" i="2"/>
  <c r="J170" i="5" s="1"/>
  <c r="C171" i="2"/>
  <c r="J171" i="5" s="1"/>
  <c r="C172" i="2"/>
  <c r="J172" i="5" s="1"/>
  <c r="C173" i="2"/>
  <c r="J173" i="5" s="1"/>
  <c r="C174" i="2"/>
  <c r="J174" i="5" s="1"/>
  <c r="C175" i="2"/>
  <c r="J175" i="5" s="1"/>
  <c r="C176" i="2"/>
  <c r="J176" i="5" s="1"/>
  <c r="C177" i="2"/>
  <c r="J177" i="5" s="1"/>
  <c r="C178" i="2"/>
  <c r="J178" i="5" s="1"/>
  <c r="C179" i="2"/>
  <c r="J179" i="5" s="1"/>
  <c r="C180" i="2"/>
  <c r="J180" i="5" s="1"/>
  <c r="C181" i="2"/>
  <c r="J181" i="5" s="1"/>
  <c r="C182" i="2"/>
  <c r="J182" i="5" s="1"/>
  <c r="C183" i="2"/>
  <c r="J183" i="5" s="1"/>
  <c r="C184" i="2"/>
  <c r="J184" i="5" s="1"/>
  <c r="C185" i="2"/>
  <c r="J185" i="5" s="1"/>
  <c r="C186" i="2"/>
  <c r="J186" i="5" s="1"/>
  <c r="C187" i="2"/>
  <c r="J187" i="5" s="1"/>
  <c r="C188" i="2"/>
  <c r="J188" i="5" s="1"/>
  <c r="C189" i="2"/>
  <c r="J189" i="5" s="1"/>
  <c r="C190" i="2"/>
  <c r="J190" i="5" s="1"/>
  <c r="C191" i="2"/>
  <c r="J191" i="5" s="1"/>
  <c r="C192" i="2"/>
  <c r="J192" i="5" s="1"/>
  <c r="C193" i="2"/>
  <c r="J193" i="5" s="1"/>
  <c r="C194" i="2"/>
  <c r="J194" i="5" s="1"/>
  <c r="C195" i="2"/>
  <c r="J195" i="5" s="1"/>
  <c r="C196" i="2"/>
  <c r="J196" i="5" s="1"/>
  <c r="C197" i="2"/>
  <c r="J197" i="5" s="1"/>
  <c r="C198" i="2"/>
  <c r="J198" i="5" s="1"/>
  <c r="C199" i="2"/>
  <c r="J199" i="5" s="1"/>
  <c r="C200" i="2"/>
  <c r="J200" i="5" s="1"/>
  <c r="C201" i="2"/>
  <c r="J201" i="5" s="1"/>
  <c r="C202" i="2"/>
  <c r="J202" i="5" s="1"/>
  <c r="C203" i="2"/>
  <c r="J203" i="5" s="1"/>
  <c r="C204" i="2"/>
  <c r="J204" i="5" s="1"/>
  <c r="C205" i="2"/>
  <c r="J205" i="5" s="1"/>
  <c r="C206" i="2"/>
  <c r="J206" i="5" s="1"/>
  <c r="C207" i="2"/>
  <c r="J207" i="5" s="1"/>
  <c r="C208" i="2"/>
  <c r="J208" i="5" s="1"/>
  <c r="C209" i="2"/>
  <c r="J209" i="5" s="1"/>
  <c r="C210" i="2"/>
  <c r="J210" i="5" s="1"/>
  <c r="C211" i="2"/>
  <c r="J211" i="5" s="1"/>
  <c r="C212" i="2"/>
  <c r="J212" i="5" s="1"/>
  <c r="C213" i="2"/>
  <c r="J213" i="5" s="1"/>
  <c r="C215" i="2"/>
  <c r="J215" i="5" s="1"/>
  <c r="C216" i="2"/>
  <c r="J216" i="5" s="1"/>
  <c r="C217" i="2"/>
  <c r="J217" i="5" s="1"/>
  <c r="C218" i="2"/>
  <c r="J218" i="5" s="1"/>
  <c r="C219" i="2"/>
  <c r="J219" i="5" s="1"/>
  <c r="C220" i="2"/>
  <c r="J220" i="5" s="1"/>
  <c r="C221" i="2"/>
  <c r="J221" i="5" s="1"/>
  <c r="C222" i="2"/>
  <c r="J222" i="5" s="1"/>
  <c r="C223" i="2"/>
  <c r="J223" i="5" s="1"/>
  <c r="C224" i="2"/>
  <c r="J224" i="5" s="1"/>
  <c r="C225" i="2"/>
  <c r="J225" i="5" s="1"/>
  <c r="C226" i="2"/>
  <c r="J226" i="5" s="1"/>
  <c r="C227" i="2"/>
  <c r="J227" i="5" s="1"/>
  <c r="C228" i="2"/>
  <c r="J228" i="5" s="1"/>
  <c r="C229" i="2"/>
  <c r="J229" i="5" s="1"/>
  <c r="C230" i="2"/>
  <c r="J230" i="5" s="1"/>
  <c r="C231" i="2"/>
  <c r="J231" i="5" s="1"/>
  <c r="C232" i="2"/>
  <c r="J232" i="5" s="1"/>
  <c r="C233" i="2"/>
  <c r="J233" i="5" s="1"/>
  <c r="C234" i="2"/>
  <c r="J234" i="5" s="1"/>
  <c r="C235" i="2"/>
  <c r="J235" i="5" s="1"/>
  <c r="C236" i="2"/>
  <c r="J236" i="5" s="1"/>
  <c r="C237" i="2"/>
  <c r="J237" i="5" s="1"/>
  <c r="C238" i="2"/>
  <c r="J238" i="5" s="1"/>
  <c r="C239" i="2"/>
  <c r="J239" i="5" s="1"/>
  <c r="C240" i="2"/>
  <c r="J240" i="5" s="1"/>
  <c r="C241" i="2"/>
  <c r="J241" i="5" s="1"/>
  <c r="C242" i="2"/>
  <c r="J242" i="5" s="1"/>
  <c r="C243" i="2"/>
  <c r="J243" i="5" s="1"/>
  <c r="C244" i="2"/>
  <c r="J244" i="5" s="1"/>
  <c r="C245" i="2"/>
  <c r="J245" i="5" s="1"/>
  <c r="C246" i="2"/>
  <c r="J246" i="5" s="1"/>
  <c r="C247" i="2"/>
  <c r="J247" i="5" s="1"/>
  <c r="C248" i="2"/>
  <c r="J248" i="5" s="1"/>
  <c r="C249" i="2"/>
  <c r="J249" i="5" s="1"/>
  <c r="C250" i="2"/>
  <c r="J250" i="5" s="1"/>
  <c r="C251" i="2"/>
  <c r="J251" i="5" s="1"/>
  <c r="C252" i="2"/>
  <c r="J252" i="5" s="1"/>
  <c r="C253" i="2"/>
  <c r="J253" i="5" s="1"/>
  <c r="C254" i="2"/>
  <c r="J254" i="5" s="1"/>
  <c r="C255" i="2"/>
  <c r="J255" i="5" s="1"/>
  <c r="C256" i="2"/>
  <c r="J256" i="5" s="1"/>
  <c r="C257" i="2"/>
  <c r="J257" i="5" s="1"/>
  <c r="C258" i="2"/>
  <c r="J258" i="5" s="1"/>
  <c r="C259" i="2"/>
  <c r="J259" i="5" s="1"/>
  <c r="C260" i="2"/>
  <c r="J260" i="5" s="1"/>
  <c r="C261" i="2"/>
  <c r="J261" i="5" s="1"/>
  <c r="C262" i="2"/>
  <c r="J262" i="5" s="1"/>
  <c r="C263" i="2"/>
  <c r="J263" i="5" s="1"/>
  <c r="C264" i="2"/>
  <c r="J264" i="5" s="1"/>
  <c r="C265" i="2"/>
  <c r="J265" i="5" s="1"/>
  <c r="C266" i="2"/>
  <c r="J266" i="5" s="1"/>
  <c r="C267" i="2"/>
  <c r="J267" i="5" s="1"/>
  <c r="C268" i="2"/>
  <c r="J268" i="5" s="1"/>
  <c r="C269" i="2"/>
  <c r="J269" i="5" s="1"/>
  <c r="C270" i="2"/>
  <c r="J270" i="5" s="1"/>
  <c r="C271" i="2"/>
  <c r="J271" i="5" s="1"/>
  <c r="C272" i="2"/>
  <c r="J272" i="5" s="1"/>
  <c r="C273" i="2"/>
  <c r="J273" i="5" s="1"/>
  <c r="C274" i="2"/>
  <c r="J274" i="5" s="1"/>
  <c r="C275" i="2"/>
  <c r="J275" i="5" s="1"/>
  <c r="C276" i="2"/>
  <c r="J276" i="5" s="1"/>
  <c r="C277" i="2"/>
  <c r="J277" i="5" s="1"/>
  <c r="C278" i="2"/>
  <c r="J278" i="5" s="1"/>
  <c r="C279" i="2"/>
  <c r="J279" i="5" s="1"/>
  <c r="C280" i="2"/>
  <c r="J280" i="5" s="1"/>
  <c r="C281" i="2"/>
  <c r="J281" i="5" s="1"/>
  <c r="C282" i="2"/>
  <c r="J282" i="5" s="1"/>
  <c r="C283" i="2"/>
  <c r="J283" i="5" s="1"/>
  <c r="C284" i="2"/>
  <c r="J284" i="5" s="1"/>
  <c r="C285" i="2"/>
  <c r="J285" i="5" s="1"/>
  <c r="C286" i="2"/>
  <c r="J286" i="5" s="1"/>
  <c r="C287" i="2"/>
  <c r="J287" i="5" s="1"/>
  <c r="C288" i="2"/>
  <c r="J288" i="5" s="1"/>
  <c r="C289" i="2"/>
  <c r="J289" i="5" s="1"/>
  <c r="C290" i="2"/>
  <c r="J290" i="5" s="1"/>
  <c r="C291" i="2"/>
  <c r="J291" i="5" s="1"/>
  <c r="C292" i="2"/>
  <c r="J292" i="5" s="1"/>
  <c r="C293" i="2"/>
  <c r="J293" i="5" s="1"/>
  <c r="C294" i="2"/>
  <c r="J294" i="5" s="1"/>
  <c r="C295" i="2"/>
  <c r="J295" i="5" s="1"/>
  <c r="C296" i="2"/>
  <c r="J296" i="5" s="1"/>
  <c r="C297" i="2"/>
  <c r="J297" i="5" s="1"/>
  <c r="C298" i="2"/>
  <c r="J298" i="5" s="1"/>
  <c r="C299" i="2"/>
  <c r="J299" i="5" s="1"/>
  <c r="C300" i="2"/>
  <c r="J300" i="5" s="1"/>
  <c r="C301" i="2"/>
  <c r="J301" i="5" s="1"/>
  <c r="C302" i="2"/>
  <c r="J302" i="5" s="1"/>
  <c r="C303" i="2"/>
  <c r="J303" i="5" s="1"/>
  <c r="C304" i="2"/>
  <c r="J304" i="5" s="1"/>
  <c r="C305" i="2"/>
  <c r="J305" i="5" s="1"/>
  <c r="C306" i="2"/>
  <c r="J306" i="5" s="1"/>
  <c r="C307" i="2"/>
  <c r="J307" i="5" s="1"/>
  <c r="C308" i="2"/>
  <c r="J308" i="5" s="1"/>
  <c r="C309" i="2"/>
  <c r="J309" i="5" s="1"/>
  <c r="C310" i="2"/>
  <c r="J310" i="5" s="1"/>
  <c r="C311" i="2"/>
  <c r="J311" i="5" s="1"/>
  <c r="C312" i="2"/>
  <c r="J312" i="5" s="1"/>
  <c r="C313" i="2"/>
  <c r="J313" i="5" s="1"/>
  <c r="C314" i="2"/>
  <c r="J314" i="5" s="1"/>
  <c r="C315" i="2"/>
  <c r="J315" i="5" s="1"/>
  <c r="C316" i="2"/>
  <c r="J316" i="5" s="1"/>
  <c r="C317" i="2"/>
  <c r="J317" i="5" s="1"/>
  <c r="C318" i="2"/>
  <c r="J318" i="5" s="1"/>
  <c r="C319" i="2"/>
  <c r="J319" i="5" s="1"/>
  <c r="C320" i="2"/>
  <c r="J320" i="5" s="1"/>
  <c r="C321" i="2"/>
  <c r="J321" i="5" s="1"/>
  <c r="C322" i="2"/>
  <c r="J322" i="5" s="1"/>
  <c r="C323" i="2"/>
  <c r="J323" i="5" s="1"/>
  <c r="C324" i="2"/>
  <c r="J324" i="5" s="1"/>
  <c r="C325" i="2"/>
  <c r="J325" i="5" s="1"/>
  <c r="C326" i="2"/>
  <c r="J326" i="5" s="1"/>
  <c r="C327" i="2"/>
  <c r="J327" i="5" s="1"/>
  <c r="C328" i="2"/>
  <c r="J328" i="5" s="1"/>
  <c r="C329" i="2"/>
  <c r="J329" i="5" s="1"/>
  <c r="C330" i="2"/>
  <c r="J330" i="5" s="1"/>
  <c r="C331" i="2"/>
  <c r="J331" i="5" s="1"/>
  <c r="C332" i="2"/>
  <c r="J332" i="5" s="1"/>
  <c r="C333" i="2"/>
  <c r="J333" i="5" s="1"/>
  <c r="C334" i="2"/>
  <c r="J334" i="5" s="1"/>
  <c r="C335" i="2"/>
  <c r="J335" i="5" s="1"/>
  <c r="C336" i="2"/>
  <c r="J336" i="5" s="1"/>
  <c r="C337" i="2"/>
  <c r="J337" i="5" s="1"/>
  <c r="C338" i="2"/>
  <c r="J338" i="5" s="1"/>
  <c r="C339" i="2"/>
  <c r="J339" i="5" s="1"/>
  <c r="C340" i="2"/>
  <c r="J340" i="5" s="1"/>
  <c r="C341" i="2"/>
  <c r="J341" i="5" s="1"/>
  <c r="C342" i="2"/>
  <c r="J342" i="5" s="1"/>
  <c r="C343" i="2"/>
  <c r="J343" i="5" s="1"/>
  <c r="C344" i="2"/>
  <c r="J344" i="5" s="1"/>
  <c r="C345" i="2"/>
  <c r="J345" i="5" s="1"/>
  <c r="C346" i="2"/>
  <c r="J346" i="5" s="1"/>
  <c r="C347" i="2"/>
  <c r="J347" i="5" s="1"/>
  <c r="C348" i="2"/>
  <c r="J348" i="5" s="1"/>
  <c r="C349" i="2"/>
  <c r="J349" i="5" s="1"/>
  <c r="C350" i="2"/>
  <c r="J350" i="5" s="1"/>
  <c r="C351" i="2"/>
  <c r="J351" i="5" s="1"/>
  <c r="C352" i="2"/>
  <c r="J352" i="5" s="1"/>
  <c r="C353" i="2"/>
  <c r="J353" i="5" s="1"/>
  <c r="C354" i="2"/>
  <c r="J354" i="5" s="1"/>
  <c r="C355" i="2"/>
  <c r="J355" i="5" s="1"/>
  <c r="C356" i="2"/>
  <c r="J356" i="5" s="1"/>
  <c r="C357" i="2"/>
  <c r="J357" i="5" s="1"/>
  <c r="C358" i="2"/>
  <c r="J358" i="5" s="1"/>
  <c r="C359" i="2"/>
  <c r="J359" i="5" s="1"/>
  <c r="C360" i="2"/>
  <c r="J360" i="5" s="1"/>
  <c r="C361" i="2"/>
  <c r="J361" i="5" s="1"/>
  <c r="C362" i="2"/>
  <c r="J362" i="5" s="1"/>
  <c r="C363" i="2"/>
  <c r="J363" i="5" s="1"/>
  <c r="C364" i="2"/>
  <c r="J364" i="5" s="1"/>
  <c r="C365" i="2"/>
  <c r="J365" i="5" s="1"/>
  <c r="C366" i="2"/>
  <c r="J366" i="5" s="1"/>
  <c r="C367" i="2"/>
  <c r="J367" i="5" s="1"/>
  <c r="C368" i="2"/>
  <c r="J368" i="5" s="1"/>
  <c r="C369" i="2"/>
  <c r="J369" i="5" s="1"/>
  <c r="C370" i="2"/>
  <c r="J370" i="5" s="1"/>
  <c r="C371" i="2"/>
  <c r="J371" i="5" s="1"/>
  <c r="C372" i="2"/>
  <c r="J372" i="5" s="1"/>
  <c r="C373" i="2"/>
  <c r="J373" i="5" s="1"/>
  <c r="C374" i="2"/>
  <c r="J374" i="5" s="1"/>
  <c r="C375" i="2"/>
  <c r="J375" i="5" s="1"/>
  <c r="C376" i="2"/>
  <c r="J376" i="5" s="1"/>
  <c r="C377" i="2"/>
  <c r="J377" i="5" s="1"/>
  <c r="C378" i="2"/>
  <c r="J378" i="5" s="1"/>
  <c r="C379" i="2"/>
  <c r="J379" i="5" s="1"/>
  <c r="C380" i="2"/>
  <c r="J380" i="5" s="1"/>
  <c r="C381" i="2"/>
  <c r="J381" i="5" s="1"/>
  <c r="C382" i="2"/>
  <c r="J382" i="5" s="1"/>
  <c r="C383" i="2"/>
  <c r="J383" i="5" s="1"/>
  <c r="C384" i="2"/>
  <c r="J384" i="5" s="1"/>
  <c r="C385" i="2"/>
  <c r="J385" i="5" s="1"/>
  <c r="C386" i="2"/>
  <c r="J386" i="5" s="1"/>
  <c r="C387" i="2"/>
  <c r="J387" i="5" s="1"/>
  <c r="C388" i="2"/>
  <c r="J388" i="5" s="1"/>
  <c r="C389" i="2"/>
  <c r="J389" i="5" s="1"/>
  <c r="C390" i="2"/>
  <c r="J390" i="5" s="1"/>
  <c r="C391" i="2"/>
  <c r="J391" i="5" s="1"/>
  <c r="C392" i="2"/>
  <c r="J392" i="5" s="1"/>
  <c r="C393" i="2"/>
  <c r="J393" i="5" s="1"/>
  <c r="C394" i="2"/>
  <c r="J394" i="5" s="1"/>
  <c r="C395" i="2"/>
  <c r="J395" i="5" s="1"/>
  <c r="C396" i="2"/>
  <c r="J396" i="5" s="1"/>
  <c r="C397" i="2"/>
  <c r="J397" i="5" s="1"/>
  <c r="C398" i="2"/>
  <c r="J398" i="5" s="1"/>
  <c r="C399" i="2"/>
  <c r="J399" i="5" s="1"/>
  <c r="C400" i="2"/>
  <c r="J400" i="5" s="1"/>
  <c r="C401" i="2"/>
  <c r="J401" i="5" s="1"/>
  <c r="C402" i="2"/>
  <c r="J402" i="5" s="1"/>
  <c r="C403" i="2"/>
  <c r="J403" i="5" s="1"/>
  <c r="C404" i="2"/>
  <c r="J404" i="5" s="1"/>
  <c r="C405" i="2"/>
  <c r="J405" i="5" s="1"/>
  <c r="C406" i="2"/>
  <c r="J406" i="5" s="1"/>
  <c r="C407" i="2"/>
  <c r="J407" i="5" s="1"/>
  <c r="C408" i="2"/>
  <c r="J408" i="5" s="1"/>
  <c r="C409" i="2"/>
  <c r="J409" i="5" s="1"/>
  <c r="C410" i="2"/>
  <c r="J410" i="5" s="1"/>
  <c r="C411" i="2"/>
  <c r="J411" i="5" s="1"/>
  <c r="C412" i="2"/>
  <c r="J412" i="5" s="1"/>
  <c r="C413" i="2"/>
  <c r="J413" i="5" s="1"/>
  <c r="C414" i="2"/>
  <c r="J414" i="5" s="1"/>
  <c r="C415" i="2"/>
  <c r="J415" i="5" s="1"/>
  <c r="C416" i="2"/>
  <c r="J416" i="5" s="1"/>
  <c r="C417" i="2"/>
  <c r="J417" i="5" s="1"/>
  <c r="C418" i="2"/>
  <c r="J418" i="5" s="1"/>
  <c r="C419" i="2"/>
  <c r="J419" i="5" s="1"/>
  <c r="C420" i="2"/>
  <c r="J420" i="5" s="1"/>
  <c r="C421" i="2"/>
  <c r="J421" i="5" s="1"/>
  <c r="C422" i="2"/>
  <c r="J422" i="5" s="1"/>
  <c r="C423" i="2"/>
  <c r="J423" i="5" s="1"/>
  <c r="C424" i="2"/>
  <c r="J424" i="5" s="1"/>
  <c r="C425" i="2"/>
  <c r="J425" i="5" s="1"/>
  <c r="C426" i="2"/>
  <c r="J426" i="5" s="1"/>
  <c r="C427" i="2"/>
  <c r="J427" i="5" s="1"/>
  <c r="C428" i="2"/>
  <c r="J428" i="5" s="1"/>
  <c r="C429" i="2"/>
  <c r="J429" i="5" s="1"/>
  <c r="C430" i="2"/>
  <c r="J430" i="5" s="1"/>
  <c r="C431" i="2"/>
  <c r="J431" i="5" s="1"/>
  <c r="C432" i="2"/>
  <c r="J432" i="5" s="1"/>
  <c r="C433" i="2"/>
  <c r="J433" i="5" s="1"/>
  <c r="C434" i="2"/>
  <c r="J434" i="5" s="1"/>
  <c r="C435" i="2"/>
  <c r="J435" i="5" s="1"/>
  <c r="C436" i="2"/>
  <c r="J436" i="5" s="1"/>
  <c r="C437" i="2"/>
  <c r="J437" i="5" s="1"/>
  <c r="C438" i="2"/>
  <c r="J438" i="5" s="1"/>
  <c r="C439" i="2"/>
  <c r="J439" i="5" s="1"/>
  <c r="C440" i="2"/>
  <c r="J440" i="5" s="1"/>
  <c r="C441" i="2"/>
  <c r="J441" i="5" s="1"/>
  <c r="C442" i="2"/>
  <c r="J442" i="5" s="1"/>
  <c r="C443" i="2"/>
  <c r="J443" i="5" s="1"/>
  <c r="C444" i="2"/>
  <c r="J444" i="5" s="1"/>
  <c r="C445" i="2"/>
  <c r="J445" i="5" s="1"/>
  <c r="C446" i="2"/>
  <c r="J446" i="5" s="1"/>
  <c r="C447" i="2"/>
  <c r="J447" i="5" s="1"/>
  <c r="C448" i="2"/>
  <c r="J448" i="5" s="1"/>
  <c r="C449" i="2"/>
  <c r="J449" i="5" s="1"/>
  <c r="C450" i="2"/>
  <c r="J450" i="5" s="1"/>
  <c r="C451" i="2"/>
  <c r="J451" i="5" s="1"/>
  <c r="C452" i="2"/>
  <c r="J452" i="5" s="1"/>
  <c r="C453" i="2"/>
  <c r="J453" i="5" s="1"/>
  <c r="C454" i="2"/>
  <c r="J454" i="5" s="1"/>
  <c r="C455" i="2"/>
  <c r="J455" i="5" s="1"/>
  <c r="C456" i="2"/>
  <c r="J456" i="5" s="1"/>
  <c r="C457" i="2"/>
  <c r="J457" i="5" s="1"/>
  <c r="C458" i="2"/>
  <c r="J458" i="5" s="1"/>
  <c r="C459" i="2"/>
  <c r="J459" i="5" s="1"/>
  <c r="C460" i="2"/>
  <c r="J460" i="5" s="1"/>
  <c r="C461" i="2"/>
  <c r="J461" i="5" s="1"/>
  <c r="C462" i="2"/>
  <c r="J462" i="5" s="1"/>
  <c r="C463" i="2"/>
  <c r="J463" i="5" s="1"/>
  <c r="C464" i="2"/>
  <c r="J464" i="5" s="1"/>
  <c r="C465" i="2"/>
  <c r="J465" i="5" s="1"/>
  <c r="C466" i="2"/>
  <c r="J466" i="5" s="1"/>
  <c r="C467" i="2"/>
  <c r="J467" i="5" s="1"/>
  <c r="C468" i="2"/>
  <c r="J468" i="5" s="1"/>
  <c r="C469" i="2"/>
  <c r="J469" i="5" s="1"/>
  <c r="C470" i="2"/>
  <c r="J470" i="5" s="1"/>
  <c r="C471" i="2"/>
  <c r="J471" i="5" s="1"/>
  <c r="C472" i="2"/>
  <c r="J472" i="5" s="1"/>
  <c r="C473" i="2"/>
  <c r="J473" i="5" s="1"/>
  <c r="C474" i="2"/>
  <c r="J474" i="5" s="1"/>
  <c r="C475" i="2"/>
  <c r="J475" i="5" s="1"/>
  <c r="C476" i="2"/>
  <c r="J476" i="5" s="1"/>
  <c r="C477" i="2"/>
  <c r="J477" i="5" s="1"/>
  <c r="C478" i="2"/>
  <c r="J478" i="5" s="1"/>
  <c r="C479" i="2"/>
  <c r="J479" i="5" s="1"/>
  <c r="C480" i="2"/>
  <c r="J480" i="5" s="1"/>
  <c r="C481" i="2"/>
  <c r="J481" i="5" s="1"/>
  <c r="C482" i="2"/>
  <c r="J482" i="5" s="1"/>
  <c r="C483" i="2"/>
  <c r="J483" i="5" s="1"/>
  <c r="C484" i="2"/>
  <c r="J484" i="5" s="1"/>
  <c r="C485" i="2"/>
  <c r="J485" i="5" s="1"/>
  <c r="C486" i="2"/>
  <c r="J486" i="5" s="1"/>
  <c r="C487" i="2"/>
  <c r="J487" i="5" s="1"/>
  <c r="C488" i="2"/>
  <c r="J488" i="5" s="1"/>
  <c r="C489" i="2"/>
  <c r="J489" i="5" s="1"/>
  <c r="C490" i="2"/>
  <c r="J490" i="5" s="1"/>
  <c r="C491" i="2"/>
  <c r="J491" i="5" s="1"/>
  <c r="C492" i="2"/>
  <c r="J492" i="5" s="1"/>
  <c r="C493" i="2"/>
  <c r="J493" i="5" s="1"/>
  <c r="C494" i="2"/>
  <c r="J494" i="5" s="1"/>
  <c r="C495" i="2"/>
  <c r="J495" i="5" s="1"/>
  <c r="C496" i="2"/>
  <c r="J496" i="5" s="1"/>
  <c r="C497" i="2"/>
  <c r="J497" i="5" s="1"/>
  <c r="C498" i="2"/>
  <c r="J498" i="5" s="1"/>
  <c r="C499" i="2"/>
  <c r="J499" i="5" s="1"/>
  <c r="C500" i="2"/>
  <c r="J500" i="5" s="1"/>
  <c r="C501" i="2"/>
  <c r="J501" i="5" s="1"/>
  <c r="C502" i="2"/>
  <c r="J502" i="5" s="1"/>
  <c r="C503" i="2"/>
  <c r="J503" i="5" s="1"/>
  <c r="C504" i="2"/>
  <c r="J504" i="5" s="1"/>
  <c r="C505" i="2"/>
  <c r="J505" i="5" s="1"/>
  <c r="C506" i="2"/>
  <c r="J506" i="5" s="1"/>
  <c r="C507" i="2"/>
  <c r="J507" i="5" s="1"/>
  <c r="C508" i="2"/>
  <c r="J508" i="5" s="1"/>
  <c r="C509" i="2"/>
  <c r="J509" i="5" s="1"/>
  <c r="C510" i="2"/>
  <c r="J510" i="5" s="1"/>
  <c r="C511" i="2"/>
  <c r="J511" i="5" s="1"/>
  <c r="C512" i="2"/>
  <c r="J512" i="5" s="1"/>
  <c r="C513" i="2"/>
  <c r="J513" i="5" s="1"/>
  <c r="C514" i="2"/>
  <c r="J514" i="5" s="1"/>
  <c r="C515" i="2"/>
  <c r="J515" i="5" s="1"/>
  <c r="C516" i="2"/>
  <c r="J516" i="5" s="1"/>
  <c r="C517" i="2"/>
  <c r="J517" i="5" s="1"/>
  <c r="C518" i="2"/>
  <c r="J518" i="5" s="1"/>
  <c r="C519" i="2"/>
  <c r="J519" i="5" s="1"/>
  <c r="C520" i="2"/>
  <c r="J520" i="5" s="1"/>
  <c r="C521" i="2"/>
  <c r="J521" i="5" s="1"/>
  <c r="C522" i="2"/>
  <c r="J522" i="5" s="1"/>
  <c r="C523" i="2"/>
  <c r="J523" i="5" s="1"/>
  <c r="C524" i="2"/>
  <c r="J524" i="5" s="1"/>
  <c r="C525" i="2"/>
  <c r="J525" i="5" s="1"/>
  <c r="C526" i="2"/>
  <c r="J526" i="5" s="1"/>
  <c r="C527" i="2"/>
  <c r="J527" i="5" s="1"/>
  <c r="C528" i="2"/>
  <c r="J528" i="5" s="1"/>
  <c r="C529" i="2"/>
  <c r="J529" i="5" s="1"/>
  <c r="C530" i="2"/>
  <c r="J530" i="5" s="1"/>
  <c r="C531" i="2"/>
  <c r="J531" i="5" s="1"/>
  <c r="C532" i="2"/>
  <c r="J532" i="5" s="1"/>
  <c r="C533" i="2"/>
  <c r="J533" i="5" s="1"/>
  <c r="C534" i="2"/>
  <c r="J534" i="5" s="1"/>
  <c r="C535" i="2"/>
  <c r="J535" i="5" s="1"/>
  <c r="C536" i="2"/>
  <c r="J536" i="5" s="1"/>
  <c r="C537" i="2"/>
  <c r="J537" i="5" s="1"/>
  <c r="C538" i="2"/>
  <c r="J538" i="5" s="1"/>
  <c r="C539" i="2"/>
  <c r="J539" i="5" s="1"/>
  <c r="C540" i="2"/>
  <c r="J540" i="5" s="1"/>
  <c r="C541" i="2"/>
  <c r="J541" i="5" s="1"/>
  <c r="C542" i="2"/>
  <c r="J542" i="5" s="1"/>
  <c r="C543" i="2"/>
  <c r="J543" i="5" s="1"/>
  <c r="C544" i="2"/>
  <c r="J544" i="5" s="1"/>
  <c r="C545" i="2"/>
  <c r="J545" i="5" s="1"/>
  <c r="C546" i="2"/>
  <c r="J546" i="5" s="1"/>
  <c r="C547" i="2"/>
  <c r="J547" i="5" s="1"/>
  <c r="C548" i="2"/>
  <c r="J548" i="5" s="1"/>
  <c r="C549" i="2"/>
  <c r="J549" i="5" s="1"/>
  <c r="C550" i="2"/>
  <c r="J550" i="5" s="1"/>
  <c r="C551" i="2"/>
  <c r="J551" i="5" s="1"/>
  <c r="C552" i="2"/>
  <c r="J552" i="5" s="1"/>
  <c r="C553" i="2"/>
  <c r="J553" i="5" s="1"/>
  <c r="C554" i="2"/>
  <c r="J554" i="5" s="1"/>
  <c r="C555" i="2"/>
  <c r="J555" i="5" s="1"/>
  <c r="C556" i="2"/>
  <c r="J556" i="5" s="1"/>
  <c r="C557" i="2"/>
  <c r="J557" i="5" s="1"/>
  <c r="C558" i="2"/>
  <c r="J558" i="5" s="1"/>
  <c r="C559" i="2"/>
  <c r="J559" i="5" s="1"/>
  <c r="C560" i="2"/>
  <c r="J560" i="5" s="1"/>
  <c r="C561" i="2"/>
  <c r="J561" i="5" s="1"/>
  <c r="C562" i="2"/>
  <c r="J562" i="5" s="1"/>
  <c r="C563" i="2"/>
  <c r="J563" i="5" s="1"/>
  <c r="C564" i="2"/>
  <c r="J564" i="5" s="1"/>
  <c r="C565" i="2"/>
  <c r="J565" i="5" s="1"/>
  <c r="C566" i="2"/>
  <c r="J566" i="5" s="1"/>
  <c r="C567" i="2"/>
  <c r="J567" i="5" s="1"/>
  <c r="C568" i="2"/>
  <c r="J568" i="5" s="1"/>
  <c r="C569" i="2"/>
  <c r="J569" i="5" s="1"/>
  <c r="C570" i="2"/>
  <c r="J570" i="5" s="1"/>
  <c r="C571" i="2"/>
  <c r="J571" i="5" s="1"/>
  <c r="C572" i="2"/>
  <c r="J572" i="5" s="1"/>
  <c r="C573" i="2"/>
  <c r="J573" i="5" s="1"/>
  <c r="C574" i="2"/>
  <c r="J574" i="5" s="1"/>
  <c r="C575" i="2"/>
  <c r="J575" i="5" s="1"/>
  <c r="C576" i="2"/>
  <c r="J576" i="5" s="1"/>
  <c r="C577" i="2"/>
  <c r="J577" i="5" s="1"/>
  <c r="C578" i="2"/>
  <c r="J578" i="5" s="1"/>
  <c r="C579" i="2"/>
  <c r="J579" i="5" s="1"/>
  <c r="C580" i="2"/>
  <c r="J580" i="5" s="1"/>
  <c r="C581" i="2"/>
  <c r="J581" i="5" s="1"/>
  <c r="C582" i="2"/>
  <c r="J582" i="5" s="1"/>
  <c r="C583" i="2"/>
  <c r="J583" i="5" s="1"/>
  <c r="C584" i="2"/>
  <c r="J584" i="5" s="1"/>
  <c r="C585" i="2"/>
  <c r="J585" i="5" s="1"/>
  <c r="C586" i="2"/>
  <c r="J586" i="5" s="1"/>
  <c r="C587" i="2"/>
  <c r="J587" i="5" s="1"/>
  <c r="C588" i="2"/>
  <c r="J588" i="5" s="1"/>
  <c r="C589" i="2"/>
  <c r="J589" i="5" s="1"/>
  <c r="C590" i="2"/>
  <c r="J590" i="5" s="1"/>
  <c r="C591" i="2"/>
  <c r="J591" i="5" s="1"/>
  <c r="C592" i="2"/>
  <c r="J592" i="5" s="1"/>
  <c r="C593" i="2"/>
  <c r="J593" i="5" s="1"/>
  <c r="C594" i="2"/>
  <c r="J594" i="5" s="1"/>
  <c r="C595" i="2"/>
  <c r="J595" i="5" s="1"/>
  <c r="C596" i="2"/>
  <c r="J596" i="5" s="1"/>
  <c r="C597" i="2"/>
  <c r="J597" i="5" s="1"/>
  <c r="C598" i="2"/>
  <c r="J598" i="5" s="1"/>
  <c r="C599" i="2"/>
  <c r="J599" i="5" s="1"/>
  <c r="C600" i="2"/>
  <c r="J600" i="5" s="1"/>
  <c r="C601" i="2"/>
  <c r="J601" i="5" s="1"/>
  <c r="C602" i="2"/>
  <c r="J602" i="5" s="1"/>
  <c r="C603" i="2"/>
  <c r="J603" i="5" s="1"/>
  <c r="C604" i="2"/>
  <c r="J604" i="5" s="1"/>
  <c r="C605" i="2"/>
  <c r="J605" i="5" s="1"/>
  <c r="C606" i="2"/>
  <c r="J606" i="5" s="1"/>
  <c r="C607" i="2"/>
  <c r="J607" i="5" s="1"/>
  <c r="C608" i="2"/>
  <c r="J608" i="5" s="1"/>
  <c r="C609" i="2"/>
  <c r="J609" i="5" s="1"/>
  <c r="C610" i="2"/>
  <c r="J610" i="5" s="1"/>
  <c r="C611" i="2"/>
  <c r="J611" i="5" s="1"/>
  <c r="C612" i="2"/>
  <c r="J612" i="5" s="1"/>
  <c r="C613" i="2"/>
  <c r="J613" i="5" s="1"/>
  <c r="C614" i="2"/>
  <c r="J614" i="5" s="1"/>
  <c r="C615" i="2"/>
  <c r="J615" i="5" s="1"/>
  <c r="C616" i="2"/>
  <c r="J616" i="5" s="1"/>
  <c r="C617" i="2"/>
  <c r="J617" i="5" s="1"/>
  <c r="C618" i="2"/>
  <c r="J618" i="5" s="1"/>
  <c r="C619" i="2"/>
  <c r="J619" i="5" s="1"/>
  <c r="C620" i="2"/>
  <c r="J620" i="5" s="1"/>
  <c r="C621" i="2"/>
  <c r="J621" i="5" s="1"/>
  <c r="C622" i="2"/>
  <c r="J622" i="5" s="1"/>
  <c r="C623" i="2"/>
  <c r="J623" i="5" s="1"/>
  <c r="C624" i="2"/>
  <c r="J624" i="5" s="1"/>
  <c r="C625" i="2"/>
  <c r="J625" i="5" s="1"/>
  <c r="C626" i="2"/>
  <c r="J626" i="5" s="1"/>
  <c r="C627" i="2"/>
  <c r="J627" i="5" s="1"/>
  <c r="C628" i="2"/>
  <c r="J628" i="5" s="1"/>
  <c r="C629" i="2"/>
  <c r="J629" i="5" s="1"/>
  <c r="C630" i="2"/>
  <c r="J630" i="5" s="1"/>
  <c r="C631" i="2"/>
  <c r="J631" i="5" s="1"/>
  <c r="C632" i="2"/>
  <c r="J632" i="5" s="1"/>
  <c r="C633" i="2"/>
  <c r="J633" i="5" s="1"/>
  <c r="C634" i="2"/>
  <c r="J634" i="5" s="1"/>
  <c r="C635" i="2"/>
  <c r="J635" i="5" s="1"/>
  <c r="C636" i="2"/>
  <c r="J636" i="5" s="1"/>
  <c r="C637" i="2"/>
  <c r="J637" i="5" s="1"/>
  <c r="C638" i="2"/>
  <c r="J638" i="5" s="1"/>
  <c r="C639" i="2"/>
  <c r="J639" i="5" s="1"/>
  <c r="C640" i="2"/>
  <c r="J640" i="5" s="1"/>
  <c r="C641" i="2"/>
  <c r="J641" i="5" s="1"/>
  <c r="C642" i="2"/>
  <c r="J642" i="5" s="1"/>
  <c r="C643" i="2"/>
  <c r="J643" i="5" s="1"/>
  <c r="C644" i="2"/>
  <c r="J644" i="5" s="1"/>
  <c r="C645" i="2"/>
  <c r="J645" i="5" s="1"/>
  <c r="C646" i="2"/>
  <c r="J646" i="5" s="1"/>
  <c r="C647" i="2"/>
  <c r="J647" i="5" s="1"/>
  <c r="C648" i="2"/>
  <c r="J648" i="5" s="1"/>
  <c r="C649" i="2"/>
  <c r="J649" i="5" s="1"/>
  <c r="C650" i="2"/>
  <c r="J650" i="5" s="1"/>
  <c r="C651" i="2"/>
  <c r="J651" i="5" s="1"/>
  <c r="C652" i="2"/>
  <c r="J652" i="5" s="1"/>
  <c r="C653" i="2"/>
  <c r="J653" i="5" s="1"/>
  <c r="C654" i="2"/>
  <c r="J654" i="5" s="1"/>
  <c r="C655" i="2"/>
  <c r="J655" i="5" s="1"/>
  <c r="C656" i="2"/>
  <c r="J656" i="5" s="1"/>
  <c r="C657" i="2"/>
  <c r="J657" i="5" s="1"/>
  <c r="C658" i="2"/>
  <c r="J658" i="5" s="1"/>
  <c r="C659" i="2"/>
  <c r="J659" i="5" s="1"/>
  <c r="C660" i="2"/>
  <c r="J660" i="5" s="1"/>
  <c r="C661" i="2"/>
  <c r="J661" i="5" s="1"/>
  <c r="C662" i="2"/>
  <c r="J662" i="5" s="1"/>
  <c r="C663" i="2"/>
  <c r="J663" i="5" s="1"/>
  <c r="C664" i="2"/>
  <c r="J664" i="5" s="1"/>
  <c r="C665" i="2"/>
  <c r="J665" i="5" s="1"/>
  <c r="C666" i="2"/>
  <c r="J666" i="5" s="1"/>
  <c r="C667" i="2"/>
  <c r="J667" i="5" s="1"/>
  <c r="C668" i="2"/>
  <c r="J668" i="5" s="1"/>
  <c r="C669" i="2"/>
  <c r="J669" i="5" s="1"/>
  <c r="C670" i="2"/>
  <c r="J670" i="5" s="1"/>
  <c r="C671" i="2"/>
  <c r="J671" i="5" s="1"/>
  <c r="C672" i="2"/>
  <c r="J672" i="5" s="1"/>
  <c r="C673" i="2"/>
  <c r="J673" i="5" s="1"/>
  <c r="C674" i="2"/>
  <c r="J674" i="5" s="1"/>
  <c r="C675" i="2"/>
  <c r="J675" i="5" s="1"/>
  <c r="C676" i="2"/>
  <c r="J676" i="5" s="1"/>
  <c r="C677" i="2"/>
  <c r="J677" i="5" s="1"/>
  <c r="C678" i="2"/>
  <c r="J678" i="5" s="1"/>
  <c r="C679" i="2"/>
  <c r="J679" i="5" s="1"/>
  <c r="C680" i="2"/>
  <c r="J680" i="5" s="1"/>
  <c r="C681" i="2"/>
  <c r="J681" i="5" s="1"/>
  <c r="C682" i="2"/>
  <c r="J682" i="5" s="1"/>
  <c r="C683" i="2"/>
  <c r="J683" i="5" s="1"/>
  <c r="C684" i="2"/>
  <c r="J684" i="5" s="1"/>
  <c r="C685" i="2"/>
  <c r="J685" i="5" s="1"/>
  <c r="C686" i="2"/>
  <c r="J686" i="5" s="1"/>
  <c r="C687" i="2"/>
  <c r="J687" i="5" s="1"/>
  <c r="C688" i="2"/>
  <c r="J688" i="5" s="1"/>
  <c r="C689" i="2"/>
  <c r="J689" i="5" s="1"/>
  <c r="C690" i="2"/>
  <c r="J690" i="5" s="1"/>
  <c r="C691" i="2"/>
  <c r="J691" i="5" s="1"/>
  <c r="C692" i="2"/>
  <c r="J692" i="5" s="1"/>
  <c r="C693" i="2"/>
  <c r="J693" i="5" s="1"/>
  <c r="C694" i="2"/>
  <c r="J694" i="5" s="1"/>
  <c r="C695" i="2"/>
  <c r="J695" i="5" s="1"/>
  <c r="C696" i="2"/>
  <c r="J696" i="5" s="1"/>
  <c r="C697" i="2"/>
  <c r="J697" i="5" s="1"/>
  <c r="C698" i="2"/>
  <c r="J698" i="5" s="1"/>
  <c r="C699" i="2"/>
  <c r="J699" i="5" s="1"/>
  <c r="C700" i="2"/>
  <c r="J700" i="5" s="1"/>
  <c r="C701" i="2"/>
  <c r="J701" i="5" s="1"/>
  <c r="C702" i="2"/>
  <c r="J702" i="5" s="1"/>
  <c r="C703" i="2"/>
  <c r="J703" i="5" s="1"/>
  <c r="C704" i="2"/>
  <c r="J704" i="5" s="1"/>
  <c r="C705" i="2"/>
  <c r="J705" i="5" s="1"/>
  <c r="C706" i="2"/>
  <c r="J706" i="5" s="1"/>
  <c r="C707" i="2"/>
  <c r="J707" i="5" s="1"/>
  <c r="C708" i="2"/>
  <c r="J708" i="5" s="1"/>
  <c r="C709" i="2"/>
  <c r="J709" i="5" s="1"/>
  <c r="C710" i="2"/>
  <c r="J710" i="5" s="1"/>
  <c r="C711" i="2"/>
  <c r="J711" i="5" s="1"/>
  <c r="C712" i="2"/>
  <c r="J712" i="5" s="1"/>
  <c r="C713" i="2"/>
  <c r="J713" i="5" s="1"/>
  <c r="C714" i="2"/>
  <c r="J714" i="5" s="1"/>
  <c r="C715" i="2"/>
  <c r="J715" i="5" s="1"/>
  <c r="C716" i="2"/>
  <c r="J716" i="5" s="1"/>
  <c r="C717" i="2"/>
  <c r="J717" i="5" s="1"/>
  <c r="C718" i="2"/>
  <c r="J718" i="5" s="1"/>
  <c r="C719" i="2"/>
  <c r="J719" i="5" s="1"/>
  <c r="C720" i="2"/>
  <c r="J720" i="5" s="1"/>
  <c r="C721" i="2"/>
  <c r="J721" i="5" s="1"/>
  <c r="C722" i="2"/>
  <c r="J722" i="5" s="1"/>
  <c r="C723" i="2"/>
  <c r="J723" i="5" s="1"/>
  <c r="C724" i="2"/>
  <c r="J724" i="5" s="1"/>
  <c r="C725" i="2"/>
  <c r="J725" i="5" s="1"/>
  <c r="C726" i="2"/>
  <c r="J726" i="5" s="1"/>
  <c r="C727" i="2"/>
  <c r="J727" i="5" s="1"/>
  <c r="C728" i="2"/>
  <c r="J728" i="5" s="1"/>
  <c r="C729" i="2"/>
  <c r="J729" i="5" s="1"/>
  <c r="C730" i="2"/>
  <c r="J730" i="5" s="1"/>
  <c r="C731" i="2"/>
  <c r="J731" i="5" s="1"/>
  <c r="C732" i="2"/>
  <c r="J732" i="5" s="1"/>
  <c r="C733" i="2"/>
  <c r="J733" i="5" s="1"/>
  <c r="C734" i="2"/>
  <c r="J734" i="5" s="1"/>
  <c r="C735" i="2"/>
  <c r="J735" i="5" s="1"/>
  <c r="C736" i="2"/>
  <c r="J736" i="5" s="1"/>
  <c r="C737" i="2"/>
  <c r="J737" i="5" s="1"/>
  <c r="C738" i="2"/>
  <c r="J738" i="5" s="1"/>
  <c r="C739" i="2"/>
  <c r="J739" i="5" s="1"/>
  <c r="C740" i="2"/>
  <c r="J740" i="5" s="1"/>
  <c r="C741" i="2"/>
  <c r="J741" i="5" s="1"/>
  <c r="C742" i="2"/>
  <c r="J742" i="5" s="1"/>
  <c r="C743" i="2"/>
  <c r="J743" i="5" s="1"/>
  <c r="C744" i="2"/>
  <c r="J744" i="5" s="1"/>
  <c r="C745" i="2"/>
  <c r="J745" i="5" s="1"/>
  <c r="C746" i="2"/>
  <c r="J746" i="5" s="1"/>
  <c r="C747" i="2"/>
  <c r="J747" i="5" s="1"/>
  <c r="C748" i="2"/>
  <c r="J748" i="5" s="1"/>
  <c r="C749" i="2"/>
  <c r="J749" i="5" s="1"/>
  <c r="C750" i="2"/>
  <c r="J750" i="5" s="1"/>
  <c r="C751" i="2"/>
  <c r="J751" i="5" s="1"/>
  <c r="C752" i="2"/>
  <c r="J752" i="5" s="1"/>
  <c r="C753" i="2"/>
  <c r="J753" i="5" s="1"/>
  <c r="C754" i="2"/>
  <c r="J754" i="5" s="1"/>
  <c r="C755" i="2"/>
  <c r="J755" i="5" s="1"/>
  <c r="C756" i="2"/>
  <c r="J756" i="5" s="1"/>
  <c r="C757" i="2"/>
  <c r="J757" i="5" s="1"/>
  <c r="C758" i="2"/>
  <c r="J758" i="5" s="1"/>
  <c r="C759" i="2"/>
  <c r="J759" i="5" s="1"/>
  <c r="C760" i="2"/>
  <c r="J760" i="5" s="1"/>
  <c r="C761" i="2"/>
  <c r="J761" i="5" s="1"/>
  <c r="C762" i="2"/>
  <c r="J762" i="5" s="1"/>
  <c r="C763" i="2"/>
  <c r="J763" i="5" s="1"/>
  <c r="C764" i="2"/>
  <c r="J764" i="5" s="1"/>
  <c r="C765" i="2"/>
  <c r="J765" i="5" s="1"/>
  <c r="C766" i="2"/>
  <c r="J766" i="5" s="1"/>
  <c r="C767" i="2"/>
  <c r="J767" i="5" s="1"/>
  <c r="C768" i="2"/>
  <c r="J768" i="5" s="1"/>
  <c r="C769" i="2"/>
  <c r="J769" i="5" s="1"/>
  <c r="C770" i="2"/>
  <c r="J770" i="5" s="1"/>
  <c r="C771" i="2"/>
  <c r="J771" i="5" s="1"/>
  <c r="C772" i="2"/>
  <c r="J772" i="5" s="1"/>
  <c r="C773" i="2"/>
  <c r="J773" i="5" s="1"/>
  <c r="C774" i="2"/>
  <c r="J774" i="5" s="1"/>
  <c r="C775" i="2"/>
  <c r="J775" i="5" s="1"/>
  <c r="C776" i="2"/>
  <c r="J776" i="5" s="1"/>
  <c r="C777" i="2"/>
  <c r="J777" i="5" s="1"/>
  <c r="C778" i="2"/>
  <c r="J778" i="5" s="1"/>
  <c r="C779" i="2"/>
  <c r="J779" i="5" s="1"/>
  <c r="C780" i="2"/>
  <c r="J780" i="5" s="1"/>
  <c r="C781" i="2"/>
  <c r="J781" i="5" s="1"/>
  <c r="C782" i="2"/>
  <c r="J782" i="5" s="1"/>
  <c r="C783" i="2"/>
  <c r="J783" i="5" s="1"/>
  <c r="C784" i="2"/>
  <c r="J784" i="5" s="1"/>
  <c r="C785" i="2"/>
  <c r="J785" i="5" s="1"/>
  <c r="C786" i="2"/>
  <c r="J786" i="5" s="1"/>
  <c r="C787" i="2"/>
  <c r="J787" i="5" s="1"/>
  <c r="C788" i="2"/>
  <c r="J788" i="5" s="1"/>
  <c r="C789" i="2"/>
  <c r="J789" i="5" s="1"/>
  <c r="C790" i="2"/>
  <c r="J790" i="5" s="1"/>
  <c r="C791" i="2"/>
  <c r="J791" i="5" s="1"/>
  <c r="C792" i="2"/>
  <c r="J792" i="5" s="1"/>
  <c r="C793" i="2"/>
  <c r="J793" i="5" s="1"/>
  <c r="C794" i="2"/>
  <c r="J794" i="5" s="1"/>
  <c r="C795" i="2"/>
  <c r="J795" i="5" s="1"/>
  <c r="C796" i="2"/>
  <c r="J796" i="5" s="1"/>
  <c r="C797" i="2"/>
  <c r="J797" i="5" s="1"/>
  <c r="C798" i="2"/>
  <c r="J798" i="5" s="1"/>
  <c r="C799" i="2"/>
  <c r="J799" i="5" s="1"/>
  <c r="C800" i="2"/>
  <c r="J800" i="5" s="1"/>
  <c r="C801" i="2"/>
  <c r="J801" i="5" s="1"/>
  <c r="C802" i="2"/>
  <c r="J802" i="5" s="1"/>
  <c r="C803" i="2"/>
  <c r="J803" i="5" s="1"/>
  <c r="C804" i="2"/>
  <c r="J804" i="5" s="1"/>
  <c r="C805" i="2"/>
  <c r="J805" i="5" s="1"/>
  <c r="C806" i="2"/>
  <c r="J806" i="5" s="1"/>
  <c r="C807" i="2"/>
  <c r="J807" i="5" s="1"/>
  <c r="C808" i="2"/>
  <c r="J808" i="5" s="1"/>
  <c r="C809" i="2"/>
  <c r="J809" i="5" s="1"/>
  <c r="C810" i="2"/>
  <c r="J810" i="5" s="1"/>
  <c r="C811" i="2"/>
  <c r="J811" i="5" s="1"/>
  <c r="C812" i="2"/>
  <c r="J812" i="5" s="1"/>
  <c r="C813" i="2"/>
  <c r="J813" i="5" s="1"/>
  <c r="C814" i="2"/>
  <c r="J814" i="5" s="1"/>
  <c r="C815" i="2"/>
  <c r="J815" i="5" s="1"/>
  <c r="C816" i="2"/>
  <c r="J816" i="5" s="1"/>
  <c r="C817" i="2"/>
  <c r="J817" i="5" s="1"/>
  <c r="C818" i="2"/>
  <c r="J818" i="5" s="1"/>
  <c r="C819" i="2"/>
  <c r="J819" i="5" s="1"/>
  <c r="C820" i="2"/>
  <c r="J820" i="5" s="1"/>
  <c r="C821" i="2"/>
  <c r="J821" i="5" s="1"/>
  <c r="C822" i="2"/>
  <c r="J822" i="5" s="1"/>
  <c r="C823" i="2"/>
  <c r="J823" i="5" s="1"/>
  <c r="C824" i="2"/>
  <c r="J824" i="5" s="1"/>
  <c r="C825" i="2"/>
  <c r="J825" i="5" s="1"/>
  <c r="C826" i="2"/>
  <c r="J826" i="5" s="1"/>
  <c r="C827" i="2"/>
  <c r="J827" i="5" s="1"/>
  <c r="C828" i="2"/>
  <c r="J828" i="5" s="1"/>
  <c r="C829" i="2"/>
  <c r="J829" i="5" s="1"/>
  <c r="C830" i="2"/>
  <c r="J830" i="5" s="1"/>
  <c r="C831" i="2"/>
  <c r="J831" i="5" s="1"/>
  <c r="C832" i="2"/>
  <c r="J832" i="5" s="1"/>
  <c r="C833" i="2"/>
  <c r="J833" i="5" s="1"/>
  <c r="C834" i="2"/>
  <c r="J834" i="5" s="1"/>
  <c r="C835" i="2"/>
  <c r="J835" i="5" s="1"/>
  <c r="C836" i="2"/>
  <c r="J836" i="5" s="1"/>
  <c r="C837" i="2"/>
  <c r="J837" i="5" s="1"/>
  <c r="C838" i="2"/>
  <c r="J838" i="5" s="1"/>
  <c r="C839" i="2"/>
  <c r="J839" i="5" s="1"/>
  <c r="C840" i="2"/>
  <c r="J840" i="5" s="1"/>
  <c r="C841" i="2"/>
  <c r="J841" i="5" s="1"/>
  <c r="C842" i="2"/>
  <c r="J842" i="5" s="1"/>
  <c r="C843" i="2"/>
  <c r="J843" i="5" s="1"/>
  <c r="C844" i="2"/>
  <c r="J844" i="5" s="1"/>
  <c r="C845" i="2"/>
  <c r="J845" i="5" s="1"/>
  <c r="C846" i="2"/>
  <c r="J846" i="5" s="1"/>
  <c r="C847" i="2"/>
  <c r="J847" i="5" s="1"/>
  <c r="C848" i="2"/>
  <c r="J848" i="5" s="1"/>
  <c r="C849" i="2"/>
  <c r="J849" i="5" s="1"/>
  <c r="C850" i="2"/>
  <c r="J850" i="5" s="1"/>
  <c r="C851" i="2"/>
  <c r="J851" i="5" s="1"/>
  <c r="C852" i="2"/>
  <c r="J852" i="5" s="1"/>
  <c r="C853" i="2"/>
  <c r="J853" i="5" s="1"/>
  <c r="C854" i="2"/>
  <c r="J854" i="5" s="1"/>
  <c r="C855" i="2"/>
  <c r="J855" i="5" s="1"/>
  <c r="C856" i="2"/>
  <c r="J856" i="5" s="1"/>
  <c r="C857" i="2"/>
  <c r="J857" i="5" s="1"/>
  <c r="C858" i="2"/>
  <c r="J858" i="5" s="1"/>
  <c r="C859" i="2"/>
  <c r="J859" i="5" s="1"/>
  <c r="C860" i="2"/>
  <c r="J860" i="5" s="1"/>
  <c r="C861" i="2"/>
  <c r="J861" i="5" s="1"/>
  <c r="C862" i="2"/>
  <c r="J862" i="5" s="1"/>
  <c r="C863" i="2"/>
  <c r="J863" i="5" s="1"/>
  <c r="C864" i="2"/>
  <c r="J864" i="5" s="1"/>
  <c r="C865" i="2"/>
  <c r="J865" i="5" s="1"/>
  <c r="C866" i="2"/>
  <c r="J866" i="5" s="1"/>
  <c r="C867" i="2"/>
  <c r="J867" i="5" s="1"/>
  <c r="C868" i="2"/>
  <c r="J868" i="5" s="1"/>
  <c r="C869" i="2"/>
  <c r="J869" i="5" s="1"/>
  <c r="C870" i="2"/>
  <c r="J870" i="5" s="1"/>
  <c r="C871" i="2"/>
  <c r="J871" i="5" s="1"/>
  <c r="C872" i="2"/>
  <c r="J872" i="5" s="1"/>
  <c r="C873" i="2"/>
  <c r="J873" i="5" s="1"/>
  <c r="C874" i="2"/>
  <c r="J874" i="5" s="1"/>
  <c r="C875" i="2"/>
  <c r="J875" i="5" s="1"/>
  <c r="C876" i="2"/>
  <c r="J876" i="5" s="1"/>
  <c r="C877" i="2"/>
  <c r="J877" i="5" s="1"/>
  <c r="C878" i="2"/>
  <c r="J878" i="5" s="1"/>
  <c r="C879" i="2"/>
  <c r="J879" i="5" s="1"/>
  <c r="C880" i="2"/>
  <c r="J880" i="5" s="1"/>
  <c r="C881" i="2"/>
  <c r="J881" i="5" s="1"/>
  <c r="C882" i="2"/>
  <c r="J882" i="5" s="1"/>
  <c r="C883" i="2"/>
  <c r="J883" i="5" s="1"/>
  <c r="C884" i="2"/>
  <c r="J884" i="5" s="1"/>
  <c r="C885" i="2"/>
  <c r="J885" i="5" s="1"/>
  <c r="C886" i="2"/>
  <c r="J886" i="5" s="1"/>
  <c r="C887" i="2"/>
  <c r="J887" i="5" s="1"/>
  <c r="C888" i="2"/>
  <c r="J888" i="5" s="1"/>
  <c r="C889" i="2"/>
  <c r="J889" i="5" s="1"/>
  <c r="C890" i="2"/>
  <c r="J890" i="5" s="1"/>
  <c r="C891" i="2"/>
  <c r="J891" i="5" s="1"/>
  <c r="C892" i="2"/>
  <c r="J892" i="5" s="1"/>
  <c r="C893" i="2"/>
  <c r="J893" i="5" s="1"/>
  <c r="C894" i="2"/>
  <c r="J894" i="5" s="1"/>
  <c r="C895" i="2"/>
  <c r="J895" i="5" s="1"/>
  <c r="C896" i="2"/>
  <c r="J896" i="5" s="1"/>
  <c r="C897" i="2"/>
  <c r="J897" i="5" s="1"/>
  <c r="C898" i="2"/>
  <c r="J898" i="5" s="1"/>
  <c r="C899" i="2"/>
  <c r="J899" i="5" s="1"/>
  <c r="C900" i="2"/>
  <c r="J900" i="5" s="1"/>
  <c r="C901" i="2"/>
  <c r="J901" i="5" s="1"/>
  <c r="C902" i="2"/>
  <c r="J902" i="5" s="1"/>
  <c r="C903" i="2"/>
  <c r="J903" i="5" s="1"/>
  <c r="C904" i="2"/>
  <c r="J904" i="5" s="1"/>
  <c r="C905" i="2"/>
  <c r="J905" i="5" s="1"/>
  <c r="C906" i="2"/>
  <c r="J906" i="5" s="1"/>
  <c r="C907" i="2"/>
  <c r="J907" i="5" s="1"/>
  <c r="C908" i="2"/>
  <c r="J908" i="5" s="1"/>
  <c r="C909" i="2"/>
  <c r="J909" i="5" s="1"/>
  <c r="C910" i="2"/>
  <c r="J910" i="5" s="1"/>
  <c r="C911" i="2"/>
  <c r="J911" i="5" s="1"/>
  <c r="C912" i="2"/>
  <c r="J912" i="5" s="1"/>
  <c r="C913" i="2"/>
  <c r="J913" i="5" s="1"/>
  <c r="C914" i="2"/>
  <c r="J914" i="5" s="1"/>
  <c r="C915" i="2"/>
  <c r="J915" i="5" s="1"/>
  <c r="C916" i="2"/>
  <c r="J916" i="5" s="1"/>
  <c r="C917" i="2"/>
  <c r="J917" i="5" s="1"/>
  <c r="C918" i="2"/>
  <c r="J918" i="5" s="1"/>
  <c r="C919" i="2"/>
  <c r="J919" i="5" s="1"/>
  <c r="C920" i="2"/>
  <c r="J920" i="5" s="1"/>
  <c r="C921" i="2"/>
  <c r="J921" i="5" s="1"/>
  <c r="C922" i="2"/>
  <c r="J922" i="5" s="1"/>
  <c r="C923" i="2"/>
  <c r="J923" i="5" s="1"/>
  <c r="C924" i="2"/>
  <c r="J924" i="5" s="1"/>
  <c r="C925" i="2"/>
  <c r="J925" i="5" s="1"/>
  <c r="C926" i="2"/>
  <c r="J926" i="5" s="1"/>
  <c r="C927" i="2"/>
  <c r="J927" i="5" s="1"/>
  <c r="C928" i="2"/>
  <c r="J928" i="5" s="1"/>
  <c r="C929" i="2"/>
  <c r="J929" i="5" s="1"/>
  <c r="C930" i="2"/>
  <c r="J930" i="5" s="1"/>
  <c r="C931" i="2"/>
  <c r="J931" i="5" s="1"/>
  <c r="C932" i="2"/>
  <c r="J932" i="5" s="1"/>
  <c r="C933" i="2"/>
  <c r="J933" i="5" s="1"/>
  <c r="C934" i="2"/>
  <c r="J934" i="5" s="1"/>
  <c r="C935" i="2"/>
  <c r="J935" i="5" s="1"/>
  <c r="C936" i="2"/>
  <c r="J936" i="5" s="1"/>
  <c r="C937" i="2"/>
  <c r="J937" i="5" s="1"/>
  <c r="C938" i="2"/>
  <c r="J938" i="5" s="1"/>
  <c r="C939" i="2"/>
  <c r="J939" i="5" s="1"/>
  <c r="C940" i="2"/>
  <c r="J940" i="5" s="1"/>
  <c r="C941" i="2"/>
  <c r="J941" i="5" s="1"/>
  <c r="C942" i="2"/>
  <c r="J942" i="5" s="1"/>
  <c r="C943" i="2"/>
  <c r="J943" i="5" s="1"/>
  <c r="C944" i="2"/>
  <c r="J944" i="5" s="1"/>
  <c r="C945" i="2"/>
  <c r="J945" i="5" s="1"/>
  <c r="C946" i="2"/>
  <c r="J946" i="5" s="1"/>
  <c r="C947" i="2"/>
  <c r="J947" i="5" s="1"/>
  <c r="C948" i="2"/>
  <c r="J948" i="5" s="1"/>
  <c r="C949" i="2"/>
  <c r="J949" i="5" s="1"/>
  <c r="C950" i="2"/>
  <c r="J950" i="5" s="1"/>
  <c r="C951" i="2"/>
  <c r="J951" i="5" s="1"/>
  <c r="C952" i="2"/>
  <c r="J952" i="5" s="1"/>
  <c r="C953" i="2"/>
  <c r="J953" i="5" s="1"/>
  <c r="C954" i="2"/>
  <c r="J954" i="5" s="1"/>
  <c r="C955" i="2"/>
  <c r="J955" i="5" s="1"/>
  <c r="C956" i="2"/>
  <c r="J956" i="5" s="1"/>
  <c r="C957" i="2"/>
  <c r="J957" i="5" s="1"/>
  <c r="C958" i="2"/>
  <c r="J958" i="5" s="1"/>
  <c r="C959" i="2"/>
  <c r="J959" i="5" s="1"/>
  <c r="C960" i="2"/>
  <c r="J960" i="5" s="1"/>
  <c r="C961" i="2"/>
  <c r="J961" i="5" s="1"/>
  <c r="C962" i="2"/>
  <c r="J962" i="5" s="1"/>
  <c r="C963" i="2"/>
  <c r="J963" i="5" s="1"/>
  <c r="C964" i="2"/>
  <c r="J964" i="5" s="1"/>
  <c r="C965" i="2"/>
  <c r="J965" i="5" s="1"/>
  <c r="C966" i="2"/>
  <c r="J966" i="5" s="1"/>
  <c r="C967" i="2"/>
  <c r="J967" i="5" s="1"/>
  <c r="C968" i="2"/>
  <c r="J968" i="5" s="1"/>
  <c r="C969" i="2"/>
  <c r="J969" i="5" s="1"/>
  <c r="C970" i="2"/>
  <c r="J970" i="5" s="1"/>
  <c r="C971" i="2"/>
  <c r="J971" i="5" s="1"/>
  <c r="C972" i="2"/>
  <c r="J972" i="5" s="1"/>
  <c r="C973" i="2"/>
  <c r="J973" i="5" s="1"/>
  <c r="C974" i="2"/>
  <c r="J974" i="5" s="1"/>
  <c r="C975" i="2"/>
  <c r="J975" i="5" s="1"/>
  <c r="C976" i="2"/>
  <c r="J976" i="5" s="1"/>
  <c r="C977" i="2"/>
  <c r="J977" i="5" s="1"/>
  <c r="C978" i="2"/>
  <c r="J978" i="5" s="1"/>
  <c r="C979" i="2"/>
  <c r="J979" i="5" s="1"/>
  <c r="C980" i="2"/>
  <c r="J980" i="5" s="1"/>
  <c r="C981" i="2"/>
  <c r="J981" i="5" s="1"/>
  <c r="C982" i="2"/>
  <c r="J982" i="5" s="1"/>
  <c r="C983" i="2"/>
  <c r="J983" i="5" s="1"/>
  <c r="C984" i="2"/>
  <c r="J984" i="5" s="1"/>
  <c r="C985" i="2"/>
  <c r="J985" i="5" s="1"/>
  <c r="C986" i="2"/>
  <c r="J986" i="5" s="1"/>
  <c r="C987" i="2"/>
  <c r="J987" i="5" s="1"/>
  <c r="C988" i="2"/>
  <c r="J988" i="5" s="1"/>
  <c r="C989" i="2"/>
  <c r="J989" i="5" s="1"/>
  <c r="C990" i="2"/>
  <c r="J990" i="5" s="1"/>
  <c r="C991" i="2"/>
  <c r="J991" i="5" s="1"/>
  <c r="C992" i="2"/>
  <c r="J992" i="5" s="1"/>
  <c r="C993" i="2"/>
  <c r="J993" i="5" s="1"/>
  <c r="C994" i="2"/>
  <c r="J994" i="5" s="1"/>
  <c r="C995" i="2"/>
  <c r="J995" i="5" s="1"/>
  <c r="C996" i="2"/>
  <c r="J996" i="5" s="1"/>
  <c r="C997" i="2"/>
  <c r="J997" i="5" s="1"/>
  <c r="C998" i="2"/>
  <c r="J998" i="5" s="1"/>
  <c r="C999" i="2"/>
  <c r="J999" i="5" s="1"/>
  <c r="C1000" i="2"/>
  <c r="J1000" i="5" s="1"/>
  <c r="C1001" i="2"/>
  <c r="J1001" i="5" s="1"/>
  <c r="C1002" i="2"/>
  <c r="J1002" i="5" s="1"/>
  <c r="C1003" i="2"/>
  <c r="J1003" i="5" s="1"/>
  <c r="C1004" i="2"/>
  <c r="J1004" i="5" s="1"/>
  <c r="C1005" i="2"/>
  <c r="J1005" i="5" s="1"/>
  <c r="C1006" i="2"/>
  <c r="J1006" i="5" s="1"/>
  <c r="C1007" i="2"/>
  <c r="J1007" i="5" s="1"/>
  <c r="C1008" i="2"/>
  <c r="J1008" i="5" s="1"/>
  <c r="C1009" i="2"/>
  <c r="J1009" i="5" s="1"/>
  <c r="C1010" i="2"/>
  <c r="J1010" i="5" s="1"/>
  <c r="C1011" i="2"/>
  <c r="J1011" i="5" s="1"/>
  <c r="C1012" i="2"/>
  <c r="J1012" i="5" s="1"/>
  <c r="C1013" i="2"/>
  <c r="J1013" i="5" s="1"/>
  <c r="C1014" i="2"/>
  <c r="J1014" i="5" s="1"/>
  <c r="C1015" i="2"/>
  <c r="J1015" i="5" s="1"/>
  <c r="C1016" i="2"/>
  <c r="J1016" i="5" s="1"/>
  <c r="C1017" i="2"/>
  <c r="J1017" i="5" s="1"/>
  <c r="C1018" i="2"/>
  <c r="J1018" i="5" s="1"/>
  <c r="C1019" i="2"/>
  <c r="J1019" i="5" s="1"/>
  <c r="C1020" i="2"/>
  <c r="J1020" i="5" s="1"/>
  <c r="C1021" i="2"/>
  <c r="J1021" i="5" s="1"/>
  <c r="C1022" i="2"/>
  <c r="J1022" i="5" s="1"/>
  <c r="C1023" i="2"/>
  <c r="J1023" i="5" s="1"/>
  <c r="C1024" i="2"/>
  <c r="J1024" i="5" s="1"/>
  <c r="C1025" i="2"/>
  <c r="J1025" i="5" s="1"/>
  <c r="C1026" i="2"/>
  <c r="J1026" i="5" s="1"/>
  <c r="C1027" i="2"/>
  <c r="J1027" i="5" s="1"/>
  <c r="C1028" i="2"/>
  <c r="J1028" i="5" s="1"/>
  <c r="C1029" i="2"/>
  <c r="J1029" i="5" s="1"/>
  <c r="C1030" i="2"/>
  <c r="J1030" i="5" s="1"/>
  <c r="C1031" i="2"/>
  <c r="J1031" i="5" s="1"/>
  <c r="C1032" i="2"/>
  <c r="J1032" i="5" s="1"/>
  <c r="C1033" i="2"/>
  <c r="J1033" i="5" s="1"/>
  <c r="C1034" i="2"/>
  <c r="J1034" i="5" s="1"/>
  <c r="C1035" i="2"/>
  <c r="J1035" i="5" s="1"/>
  <c r="C1036" i="2"/>
  <c r="J1036" i="5" s="1"/>
  <c r="C1037" i="2"/>
  <c r="J1037" i="5" s="1"/>
  <c r="C1038" i="2"/>
  <c r="J1038" i="5" s="1"/>
  <c r="C1039" i="2"/>
  <c r="J1039" i="5" s="1"/>
  <c r="C1040" i="2"/>
  <c r="J1040" i="5" s="1"/>
  <c r="C1041" i="2"/>
  <c r="J1041" i="5" s="1"/>
  <c r="C1042" i="2"/>
  <c r="J1042" i="5" s="1"/>
  <c r="C1043" i="2"/>
  <c r="J1043" i="5" s="1"/>
  <c r="C1044" i="2"/>
  <c r="J1044" i="5" s="1"/>
  <c r="C1045" i="2"/>
  <c r="J1045" i="5" s="1"/>
  <c r="C1046" i="2"/>
  <c r="J1046" i="5" s="1"/>
  <c r="C1047" i="2"/>
  <c r="J1047" i="5" s="1"/>
  <c r="C1048" i="2"/>
  <c r="J1048" i="5" s="1"/>
  <c r="C1049" i="2"/>
  <c r="J1049" i="5" s="1"/>
  <c r="C1050" i="2"/>
  <c r="J1050" i="5" s="1"/>
  <c r="C1051" i="2"/>
  <c r="J1051" i="5" s="1"/>
  <c r="C1052" i="2"/>
  <c r="J1052" i="5" s="1"/>
  <c r="C1053" i="2"/>
  <c r="J1053" i="5" s="1"/>
  <c r="C1054" i="2"/>
  <c r="J1054" i="5" s="1"/>
  <c r="C1055" i="2"/>
  <c r="J1055" i="5" s="1"/>
  <c r="C1056" i="2"/>
  <c r="J1056" i="5" s="1"/>
  <c r="C1057" i="2"/>
  <c r="J1057" i="5" s="1"/>
  <c r="C1058" i="2"/>
  <c r="J1058" i="5" s="1"/>
  <c r="C1059" i="2"/>
  <c r="J1059" i="5" s="1"/>
  <c r="C1060" i="2"/>
  <c r="J1060" i="5" s="1"/>
  <c r="C1061" i="2"/>
  <c r="J1061" i="5" s="1"/>
  <c r="C1062" i="2"/>
  <c r="J1062" i="5" s="1"/>
  <c r="C1063" i="2"/>
  <c r="J1063" i="5" s="1"/>
  <c r="C1064" i="2"/>
  <c r="J1064" i="5" s="1"/>
  <c r="C1065" i="2"/>
  <c r="J1065" i="5" s="1"/>
  <c r="C1066" i="2"/>
  <c r="J1066" i="5" s="1"/>
  <c r="C1067" i="2"/>
  <c r="J1067" i="5" s="1"/>
  <c r="C1068" i="2"/>
  <c r="J1068" i="5" s="1"/>
  <c r="C1069" i="2"/>
  <c r="J1069" i="5" s="1"/>
  <c r="C1070" i="2"/>
  <c r="J1070" i="5" s="1"/>
  <c r="C1071" i="2"/>
  <c r="J1071" i="5" s="1"/>
  <c r="C1072" i="2"/>
  <c r="J1072" i="5" s="1"/>
  <c r="C1073" i="2"/>
  <c r="J1073" i="5" s="1"/>
  <c r="C1074" i="2"/>
  <c r="J1074" i="5" s="1"/>
  <c r="C1075" i="2"/>
  <c r="J1075" i="5" s="1"/>
  <c r="C1076" i="2"/>
  <c r="J1076" i="5" s="1"/>
  <c r="C1077" i="2"/>
  <c r="J1077" i="5" s="1"/>
  <c r="C1078" i="2"/>
  <c r="J1078" i="5" s="1"/>
  <c r="C1079" i="2"/>
  <c r="J1079" i="5" s="1"/>
  <c r="C1080" i="2"/>
  <c r="J1080" i="5" s="1"/>
  <c r="C1081" i="2"/>
  <c r="J1081" i="5" s="1"/>
  <c r="C1082" i="2"/>
  <c r="J1082" i="5" s="1"/>
  <c r="C1083" i="2"/>
  <c r="J1083" i="5" s="1"/>
  <c r="C1084" i="2"/>
  <c r="J1084" i="5" s="1"/>
  <c r="C1085" i="2"/>
  <c r="J1085" i="5" s="1"/>
  <c r="C1086" i="2"/>
  <c r="J1086" i="5" s="1"/>
  <c r="C1087" i="2"/>
  <c r="J1087" i="5" s="1"/>
  <c r="C1088" i="2"/>
  <c r="J1088" i="5" s="1"/>
  <c r="C1089" i="2"/>
  <c r="J1089" i="5" s="1"/>
  <c r="C1090" i="2"/>
  <c r="J1090" i="5" s="1"/>
  <c r="C1091" i="2"/>
  <c r="J1091" i="5" s="1"/>
  <c r="C1092" i="2"/>
  <c r="J1092" i="5" s="1"/>
  <c r="C1093" i="2"/>
  <c r="J1093" i="5" s="1"/>
  <c r="C1094" i="2"/>
  <c r="J1094" i="5" s="1"/>
  <c r="C1095" i="2"/>
  <c r="J1095" i="5" s="1"/>
  <c r="C1096" i="2"/>
  <c r="J1096" i="5" s="1"/>
  <c r="C1097" i="2"/>
  <c r="J1097" i="5" s="1"/>
  <c r="C1098" i="2"/>
  <c r="J1098" i="5" s="1"/>
  <c r="C1099" i="2"/>
  <c r="J1099" i="5" s="1"/>
  <c r="C1100" i="2"/>
  <c r="J1100" i="5" s="1"/>
  <c r="C1101" i="2"/>
  <c r="J1101" i="5" s="1"/>
  <c r="C1102" i="2"/>
  <c r="J1102" i="5" s="1"/>
  <c r="C1103" i="2"/>
  <c r="J1103" i="5" s="1"/>
  <c r="C1104" i="2"/>
  <c r="J1104" i="5" s="1"/>
  <c r="C1105" i="2"/>
  <c r="J1105" i="5" s="1"/>
  <c r="C1106" i="2"/>
  <c r="J1106" i="5" s="1"/>
  <c r="C1107" i="2"/>
  <c r="J1107" i="5" s="1"/>
  <c r="C1108" i="2"/>
  <c r="J1108" i="5" s="1"/>
  <c r="C1109" i="2"/>
  <c r="J1109" i="5" s="1"/>
  <c r="C1110" i="2"/>
  <c r="J1110" i="5" s="1"/>
  <c r="C1111" i="2"/>
  <c r="J1111" i="5" s="1"/>
  <c r="C1112" i="2"/>
  <c r="J1112" i="5" s="1"/>
  <c r="C1113" i="2"/>
  <c r="J1113" i="5" s="1"/>
  <c r="C1114" i="2"/>
  <c r="J1114" i="5" s="1"/>
  <c r="C1115" i="2"/>
  <c r="J1115" i="5" s="1"/>
  <c r="C1116" i="2"/>
  <c r="J1116" i="5" s="1"/>
  <c r="C1117" i="2"/>
  <c r="J1117" i="5" s="1"/>
  <c r="C1118" i="2"/>
  <c r="J1118" i="5" s="1"/>
  <c r="C1119" i="2"/>
  <c r="J1119" i="5" s="1"/>
  <c r="C1120" i="2"/>
  <c r="J1120" i="5" s="1"/>
  <c r="C1121" i="2"/>
  <c r="J1121" i="5" s="1"/>
  <c r="C1122" i="2"/>
  <c r="J1122" i="5" s="1"/>
  <c r="C1123" i="2"/>
  <c r="J1123" i="5" s="1"/>
  <c r="C1124" i="2"/>
  <c r="J1124" i="5" s="1"/>
  <c r="C1125" i="2"/>
  <c r="J1125" i="5" s="1"/>
  <c r="C1126" i="2"/>
  <c r="J1126" i="5" s="1"/>
  <c r="C1127" i="2"/>
  <c r="J1127" i="5" s="1"/>
  <c r="C1128" i="2"/>
  <c r="J1128" i="5" s="1"/>
  <c r="C1129" i="2"/>
  <c r="J1129" i="5" s="1"/>
  <c r="C1130" i="2"/>
  <c r="J1130" i="5" s="1"/>
  <c r="C1131" i="2"/>
  <c r="J1131" i="5" s="1"/>
  <c r="C1132" i="2"/>
  <c r="J1132" i="5" s="1"/>
  <c r="C1133" i="2"/>
  <c r="J1133" i="5" s="1"/>
  <c r="C1134" i="2"/>
  <c r="J1134" i="5" s="1"/>
  <c r="C1135" i="2"/>
  <c r="J1135" i="5" s="1"/>
  <c r="C1136" i="2"/>
  <c r="J1136" i="5" s="1"/>
  <c r="C1137" i="2"/>
  <c r="J1137" i="5" s="1"/>
  <c r="C1138" i="2"/>
  <c r="J1138" i="5" s="1"/>
  <c r="C1139" i="2"/>
  <c r="J1139" i="5" s="1"/>
  <c r="C1140" i="2"/>
  <c r="J1140" i="5" s="1"/>
  <c r="C1141" i="2"/>
  <c r="J1141" i="5" s="1"/>
  <c r="C1142" i="2"/>
  <c r="J1142" i="5" s="1"/>
  <c r="C1143" i="2"/>
  <c r="J1143" i="5" s="1"/>
  <c r="C1144" i="2"/>
  <c r="J1144" i="5" s="1"/>
  <c r="C1145" i="2"/>
  <c r="J1145" i="5" s="1"/>
  <c r="C1146" i="2"/>
  <c r="J1146" i="5" s="1"/>
  <c r="C1147" i="2"/>
  <c r="J1147" i="5" s="1"/>
  <c r="C1148" i="2"/>
  <c r="J1148" i="5" s="1"/>
  <c r="C1149" i="2"/>
  <c r="J1149" i="5" s="1"/>
  <c r="C1150" i="2"/>
  <c r="J1150" i="5" s="1"/>
  <c r="C1151" i="2"/>
  <c r="J1151" i="5" s="1"/>
  <c r="C1152" i="2"/>
  <c r="J1152" i="5" s="1"/>
  <c r="C1153" i="2"/>
  <c r="J1153" i="5" s="1"/>
  <c r="C1154" i="2"/>
  <c r="J1154" i="5" s="1"/>
  <c r="C1155" i="2"/>
  <c r="J1155" i="5" s="1"/>
  <c r="C1156" i="2"/>
  <c r="J1156" i="5" s="1"/>
  <c r="C1157" i="2"/>
  <c r="J1157" i="5" s="1"/>
  <c r="C1158" i="2"/>
  <c r="J1158" i="5" s="1"/>
  <c r="C1159" i="2"/>
  <c r="J1159" i="5" s="1"/>
  <c r="C1160" i="2"/>
  <c r="J1160" i="5" s="1"/>
  <c r="C1161" i="2"/>
  <c r="J1161" i="5" s="1"/>
  <c r="C1162" i="2"/>
  <c r="J1162" i="5" s="1"/>
  <c r="C1163" i="2"/>
  <c r="J1163" i="5" s="1"/>
  <c r="C1164" i="2"/>
  <c r="J1164" i="5" s="1"/>
  <c r="C1165" i="2"/>
  <c r="J1165" i="5" s="1"/>
  <c r="C1166" i="2"/>
  <c r="J1166" i="5" s="1"/>
  <c r="C1167" i="2"/>
  <c r="J1167" i="5" s="1"/>
  <c r="C1168" i="2"/>
  <c r="J1168" i="5" s="1"/>
  <c r="C1169" i="2"/>
  <c r="J1169" i="5" s="1"/>
  <c r="C1170" i="2"/>
  <c r="J1170" i="5" s="1"/>
  <c r="C1171" i="2"/>
  <c r="J1171" i="5" s="1"/>
  <c r="C1172" i="2"/>
  <c r="J1172" i="5" s="1"/>
  <c r="C1173" i="2"/>
  <c r="J1173" i="5" s="1"/>
  <c r="C1174" i="2"/>
  <c r="J1174" i="5" s="1"/>
  <c r="C1175" i="2"/>
  <c r="J1175" i="5" s="1"/>
  <c r="C1176" i="2"/>
  <c r="J1176" i="5" s="1"/>
  <c r="C1177" i="2"/>
  <c r="J1177" i="5" s="1"/>
  <c r="C1178" i="2"/>
  <c r="J1178" i="5" s="1"/>
  <c r="C1179" i="2"/>
  <c r="J1179" i="5" s="1"/>
  <c r="C1180" i="2"/>
  <c r="J1180" i="5" s="1"/>
  <c r="C1181" i="2"/>
  <c r="J1181" i="5" s="1"/>
  <c r="C1182" i="2"/>
  <c r="J1182" i="5" s="1"/>
  <c r="C1183" i="2"/>
  <c r="J1183" i="5" s="1"/>
  <c r="C1184" i="2"/>
  <c r="J1184" i="5" s="1"/>
  <c r="C1185" i="2"/>
  <c r="J1185" i="5" s="1"/>
  <c r="C1186" i="2"/>
  <c r="J1186" i="5" s="1"/>
  <c r="C1187" i="2"/>
  <c r="J1187" i="5" s="1"/>
  <c r="C1188" i="2"/>
  <c r="J1188" i="5" s="1"/>
  <c r="C1189" i="2"/>
  <c r="J1189" i="5" s="1"/>
  <c r="C1190" i="2"/>
  <c r="J1190" i="5" s="1"/>
  <c r="C1191" i="2"/>
  <c r="J1191" i="5" s="1"/>
  <c r="C1192" i="2"/>
  <c r="J1192" i="5" s="1"/>
  <c r="C1193" i="2"/>
  <c r="J1193" i="5" s="1"/>
  <c r="C1194" i="2"/>
  <c r="J1194" i="5" s="1"/>
  <c r="C1195" i="2"/>
  <c r="J1195" i="5" s="1"/>
  <c r="C1196" i="2"/>
  <c r="J1196" i="5" s="1"/>
  <c r="C1197" i="2"/>
  <c r="J1197" i="5" s="1"/>
  <c r="C1198" i="2"/>
  <c r="J1198" i="5" s="1"/>
  <c r="C1199" i="2"/>
  <c r="J1199" i="5" s="1"/>
  <c r="C1200" i="2"/>
  <c r="J1200" i="5" s="1"/>
  <c r="C1201" i="2"/>
  <c r="J1201" i="5" s="1"/>
  <c r="C1202" i="2"/>
  <c r="J1202" i="5" s="1"/>
  <c r="C1203" i="2"/>
  <c r="J1203" i="5" s="1"/>
  <c r="C1204" i="2"/>
  <c r="J1204" i="5" s="1"/>
  <c r="C1205" i="2"/>
  <c r="J1205" i="5" s="1"/>
  <c r="C1206" i="2"/>
  <c r="J1206" i="5" s="1"/>
  <c r="C1207" i="2"/>
  <c r="J1207" i="5" s="1"/>
  <c r="C1208" i="2"/>
  <c r="J1208" i="5" s="1"/>
  <c r="C1209" i="2"/>
  <c r="J1209" i="5" s="1"/>
  <c r="C1210" i="2"/>
  <c r="J1210" i="5" s="1"/>
  <c r="C1211" i="2"/>
  <c r="J1211" i="5" s="1"/>
  <c r="C1212" i="2"/>
  <c r="J1212" i="5" s="1"/>
  <c r="C1213" i="2"/>
  <c r="J1213" i="5" s="1"/>
  <c r="C1214" i="2"/>
  <c r="J1214" i="5" s="1"/>
  <c r="C1215" i="2"/>
  <c r="J1215" i="5" s="1"/>
  <c r="C1216" i="2"/>
  <c r="J1216" i="5" s="1"/>
  <c r="C1217" i="2"/>
  <c r="J1217" i="5" s="1"/>
  <c r="C1218" i="2"/>
  <c r="J1218" i="5" s="1"/>
  <c r="C1219" i="2"/>
  <c r="J1219" i="5" s="1"/>
  <c r="C1220" i="2"/>
  <c r="J1220" i="5" s="1"/>
  <c r="C1221" i="2"/>
  <c r="J1221" i="5" s="1"/>
  <c r="C1222" i="2"/>
  <c r="J1222" i="5" s="1"/>
  <c r="C1223" i="2"/>
  <c r="J1223" i="5" s="1"/>
  <c r="C1224" i="2"/>
  <c r="J1224" i="5" s="1"/>
  <c r="C1225" i="2"/>
  <c r="J1225" i="5" s="1"/>
  <c r="C1226" i="2"/>
  <c r="J1226" i="5" s="1"/>
  <c r="C1227" i="2"/>
  <c r="J1227" i="5" s="1"/>
  <c r="C1228" i="2"/>
  <c r="J1228" i="5" s="1"/>
  <c r="C1229" i="2"/>
  <c r="J1229" i="5" s="1"/>
  <c r="C1230" i="2"/>
  <c r="J1230" i="5" s="1"/>
  <c r="C1231" i="2"/>
  <c r="J1231" i="5" s="1"/>
  <c r="C1232" i="2"/>
  <c r="J1232" i="5" s="1"/>
  <c r="C1233" i="2"/>
  <c r="J1233" i="5" s="1"/>
  <c r="C1234" i="2"/>
  <c r="J1234" i="5" s="1"/>
  <c r="C1235" i="2"/>
  <c r="J1235" i="5" s="1"/>
  <c r="C1236" i="2"/>
  <c r="J1236" i="5" s="1"/>
  <c r="C1237" i="2"/>
  <c r="J1237" i="5" s="1"/>
  <c r="C1238" i="2"/>
  <c r="J1238" i="5" s="1"/>
  <c r="C1239" i="2"/>
  <c r="J1239" i="5" s="1"/>
  <c r="C1240" i="2"/>
  <c r="J1240" i="5" s="1"/>
  <c r="C1241" i="2"/>
  <c r="J1241" i="5" s="1"/>
  <c r="C1242" i="2"/>
  <c r="J1242" i="5" s="1"/>
  <c r="C1243" i="2"/>
  <c r="J1243" i="5" s="1"/>
  <c r="C1244" i="2"/>
  <c r="J1244" i="5" s="1"/>
  <c r="C1245" i="2"/>
  <c r="J1245" i="5" s="1"/>
  <c r="C1246" i="2"/>
  <c r="J1246" i="5" s="1"/>
  <c r="C1247" i="2"/>
  <c r="J1247" i="5" s="1"/>
  <c r="C1248" i="2"/>
  <c r="J1248" i="5" s="1"/>
  <c r="C1249" i="2"/>
  <c r="J1249" i="5" s="1"/>
  <c r="C1250" i="2"/>
  <c r="J1250" i="5" s="1"/>
  <c r="C1251" i="2"/>
  <c r="J1251" i="5" s="1"/>
  <c r="C1252" i="2"/>
  <c r="J1252" i="5" s="1"/>
  <c r="C1253" i="2"/>
  <c r="J1253" i="5" s="1"/>
  <c r="C1254" i="2"/>
  <c r="J1254" i="5" s="1"/>
  <c r="C1255" i="2"/>
  <c r="J1255" i="5" s="1"/>
  <c r="C1256" i="2"/>
  <c r="J1256" i="5" s="1"/>
  <c r="C1257" i="2"/>
  <c r="J1257" i="5" s="1"/>
  <c r="C1258" i="2"/>
  <c r="J1258" i="5" s="1"/>
  <c r="C1259" i="2"/>
  <c r="J1259" i="5" s="1"/>
  <c r="C1260" i="2"/>
  <c r="J1260" i="5" s="1"/>
  <c r="C1261" i="2"/>
  <c r="J1261" i="5" s="1"/>
  <c r="C1262" i="2"/>
  <c r="J1262" i="5" s="1"/>
  <c r="C1263" i="2"/>
  <c r="J1263" i="5" s="1"/>
  <c r="C1264" i="2"/>
  <c r="J1264" i="5" s="1"/>
  <c r="C1265" i="2"/>
  <c r="J1265" i="5" s="1"/>
  <c r="C1266" i="2"/>
  <c r="J1266" i="5" s="1"/>
  <c r="C1267" i="2"/>
  <c r="J1267" i="5" s="1"/>
  <c r="C1268" i="2"/>
  <c r="J1268" i="5" s="1"/>
  <c r="C1269" i="2"/>
  <c r="J1269" i="5" s="1"/>
  <c r="C1270" i="2"/>
  <c r="J1270" i="5" s="1"/>
  <c r="C1271" i="2"/>
  <c r="J1271" i="5" s="1"/>
  <c r="C1272" i="2"/>
  <c r="J1272" i="5" s="1"/>
  <c r="C1273" i="2"/>
  <c r="J1273" i="5" s="1"/>
  <c r="C1274" i="2"/>
  <c r="J1274" i="5" s="1"/>
  <c r="C1275" i="2"/>
  <c r="J1275" i="5" s="1"/>
  <c r="C1276" i="2"/>
  <c r="J1276" i="5" s="1"/>
  <c r="C1277" i="2"/>
  <c r="J1277" i="5" s="1"/>
  <c r="C1278" i="2"/>
  <c r="J1278" i="5" s="1"/>
  <c r="C1279" i="2"/>
  <c r="J1279" i="5" s="1"/>
  <c r="C1280" i="2"/>
  <c r="J1280" i="5" s="1"/>
  <c r="C1281" i="2"/>
  <c r="J1281" i="5" s="1"/>
  <c r="C1282" i="2"/>
  <c r="J1282" i="5" s="1"/>
  <c r="C1283" i="2"/>
  <c r="J1283" i="5" s="1"/>
  <c r="C1284" i="2"/>
  <c r="J1284" i="5" s="1"/>
  <c r="C1285" i="2"/>
  <c r="J1285" i="5" s="1"/>
  <c r="C1286" i="2"/>
  <c r="J1286" i="5" s="1"/>
  <c r="C1287" i="2"/>
  <c r="J1287" i="5" s="1"/>
  <c r="C1288" i="2"/>
  <c r="J1288" i="5" s="1"/>
  <c r="C1289" i="2"/>
  <c r="J1289" i="5" s="1"/>
  <c r="C1290" i="2"/>
  <c r="J1290" i="5" s="1"/>
  <c r="C1291" i="2"/>
  <c r="J1291" i="5" s="1"/>
  <c r="C1292" i="2"/>
  <c r="J1292" i="5" s="1"/>
  <c r="C1293" i="2"/>
  <c r="J1293" i="5" s="1"/>
  <c r="C1294" i="2"/>
  <c r="J1294" i="5" s="1"/>
  <c r="C1295" i="2"/>
  <c r="J1295" i="5" s="1"/>
  <c r="C1296" i="2"/>
  <c r="J1296" i="5" s="1"/>
  <c r="C1297" i="2"/>
  <c r="J1297" i="5" s="1"/>
  <c r="C1298" i="2"/>
  <c r="J1298" i="5" s="1"/>
  <c r="C1299" i="2"/>
  <c r="J1299" i="5" s="1"/>
  <c r="C1300" i="2"/>
  <c r="J1300" i="5" s="1"/>
  <c r="C1301" i="2"/>
  <c r="J1301" i="5" s="1"/>
  <c r="C1302" i="2"/>
  <c r="J1302" i="5" s="1"/>
  <c r="C1303" i="2"/>
  <c r="J1303" i="5" s="1"/>
  <c r="C1304" i="2"/>
  <c r="J1304" i="5" s="1"/>
  <c r="C1305" i="2"/>
  <c r="J1305" i="5" s="1"/>
  <c r="C1306" i="2"/>
  <c r="J1306" i="5" s="1"/>
  <c r="C1307" i="2"/>
  <c r="J1307" i="5" s="1"/>
  <c r="C1308" i="2"/>
  <c r="J1308" i="5" s="1"/>
  <c r="C1309" i="2"/>
  <c r="J1309" i="5" s="1"/>
  <c r="C1310" i="2"/>
  <c r="J1310" i="5" s="1"/>
  <c r="C1311" i="2"/>
  <c r="J1311" i="5" s="1"/>
  <c r="C1312" i="2"/>
  <c r="J1312" i="5" s="1"/>
  <c r="C1313" i="2"/>
  <c r="J1313" i="5" s="1"/>
  <c r="C1314" i="2"/>
  <c r="J1314" i="5" s="1"/>
  <c r="C1315" i="2"/>
  <c r="J1315" i="5" s="1"/>
  <c r="C1316" i="2"/>
  <c r="J1316" i="5" s="1"/>
  <c r="C1317" i="2"/>
  <c r="J1317" i="5" s="1"/>
  <c r="C1318" i="2"/>
  <c r="J1318" i="5" s="1"/>
  <c r="C1319" i="2"/>
  <c r="J1319" i="5" s="1"/>
  <c r="C1320" i="2"/>
  <c r="J1320" i="5" s="1"/>
  <c r="C1321" i="2"/>
  <c r="J1321" i="5" s="1"/>
  <c r="C1322" i="2"/>
  <c r="J1322" i="5" s="1"/>
  <c r="C1323" i="2"/>
  <c r="J1323" i="5" s="1"/>
  <c r="C1324" i="2"/>
  <c r="J1324" i="5" s="1"/>
  <c r="C1325" i="2"/>
  <c r="J1325" i="5" s="1"/>
  <c r="C1326" i="2"/>
  <c r="J1326" i="5" s="1"/>
  <c r="C1327" i="2"/>
  <c r="J1327" i="5" s="1"/>
  <c r="C1328" i="2"/>
  <c r="J1328" i="5" s="1"/>
  <c r="C1329" i="2"/>
  <c r="J1329" i="5" s="1"/>
  <c r="C1330" i="2"/>
  <c r="J1330" i="5" s="1"/>
  <c r="C1331" i="2"/>
  <c r="J1331" i="5" s="1"/>
  <c r="C1332" i="2"/>
  <c r="J1332" i="5" s="1"/>
  <c r="C1333" i="2"/>
  <c r="J1333" i="5" s="1"/>
  <c r="C1334" i="2"/>
  <c r="J1334" i="5" s="1"/>
  <c r="C1335" i="2"/>
  <c r="J1335" i="5" s="1"/>
  <c r="C1336" i="2"/>
  <c r="J1336" i="5" s="1"/>
  <c r="C1337" i="2"/>
  <c r="J1337" i="5" s="1"/>
  <c r="C1338" i="2"/>
  <c r="J1338" i="5" s="1"/>
  <c r="C1339" i="2"/>
  <c r="J1339" i="5" s="1"/>
  <c r="C1340" i="2"/>
  <c r="J1340" i="5" s="1"/>
  <c r="C1341" i="2"/>
  <c r="J1341" i="5" s="1"/>
  <c r="C1342" i="2"/>
  <c r="J1342" i="5" s="1"/>
  <c r="C1343" i="2"/>
  <c r="J1343" i="5" s="1"/>
  <c r="C1344" i="2"/>
  <c r="J1344" i="5" s="1"/>
  <c r="C1345" i="2"/>
  <c r="J1345" i="5" s="1"/>
  <c r="C1346" i="2"/>
  <c r="J1346" i="5" s="1"/>
  <c r="C1347" i="2"/>
  <c r="J1347" i="5" s="1"/>
  <c r="C1348" i="2"/>
  <c r="J1348" i="5" s="1"/>
  <c r="C1349" i="2"/>
  <c r="J1349" i="5" s="1"/>
  <c r="C1350" i="2"/>
  <c r="J1350" i="5" s="1"/>
  <c r="C1351" i="2"/>
  <c r="J1351" i="5" s="1"/>
  <c r="C1352" i="2"/>
  <c r="J1352" i="5" s="1"/>
  <c r="C1353" i="2"/>
  <c r="J1353" i="5" s="1"/>
  <c r="C1354" i="2"/>
  <c r="J1354" i="5" s="1"/>
  <c r="C1355" i="2"/>
  <c r="J1355" i="5" s="1"/>
  <c r="C1356" i="2"/>
  <c r="J1356" i="5" s="1"/>
  <c r="C1357" i="2"/>
  <c r="J1357" i="5" s="1"/>
  <c r="C1358" i="2"/>
  <c r="J1358" i="5" s="1"/>
  <c r="C1359" i="2"/>
  <c r="J1359" i="5" s="1"/>
  <c r="C1360" i="2"/>
  <c r="J1360" i="5" s="1"/>
  <c r="C1361" i="2"/>
  <c r="J1361" i="5" s="1"/>
  <c r="C1362" i="2"/>
  <c r="J1362" i="5" s="1"/>
  <c r="C1363" i="2"/>
  <c r="J1363" i="5" s="1"/>
  <c r="C1364" i="2"/>
  <c r="J1364" i="5" s="1"/>
  <c r="C1365" i="2"/>
  <c r="J1365" i="5" s="1"/>
  <c r="C1366" i="2"/>
  <c r="J1366" i="5" s="1"/>
  <c r="C1367" i="2"/>
  <c r="J1367" i="5" s="1"/>
  <c r="C1368" i="2"/>
  <c r="J1368" i="5" s="1"/>
  <c r="C1369" i="2"/>
  <c r="J1369" i="5" s="1"/>
  <c r="C1370" i="2"/>
  <c r="J1370" i="5" s="1"/>
  <c r="C1371" i="2"/>
  <c r="J1371" i="5" s="1"/>
  <c r="C1372" i="2"/>
  <c r="J1372" i="5" s="1"/>
  <c r="C1373" i="2"/>
  <c r="J1373" i="5" s="1"/>
  <c r="C1374" i="2"/>
  <c r="J1374" i="5" s="1"/>
  <c r="C1375" i="2"/>
  <c r="J1375" i="5" s="1"/>
  <c r="C1376" i="2"/>
  <c r="J1376" i="5" s="1"/>
  <c r="C1377" i="2"/>
  <c r="J1377" i="5" s="1"/>
  <c r="C1378" i="2"/>
  <c r="J1378" i="5" s="1"/>
  <c r="C1379" i="2"/>
  <c r="J1379" i="5" s="1"/>
  <c r="C1380" i="2"/>
  <c r="J1380" i="5" s="1"/>
  <c r="C1381" i="2"/>
  <c r="J1381" i="5" s="1"/>
  <c r="C1382" i="2"/>
  <c r="J1382" i="5" s="1"/>
  <c r="C1383" i="2"/>
  <c r="J1383" i="5" s="1"/>
  <c r="C1384" i="2"/>
  <c r="J1384" i="5" s="1"/>
  <c r="C1385" i="2"/>
  <c r="J1385" i="5" s="1"/>
  <c r="C1386" i="2"/>
  <c r="J1386" i="5" s="1"/>
  <c r="C1387" i="2"/>
  <c r="J1387" i="5" s="1"/>
  <c r="C1388" i="2"/>
  <c r="J1388" i="5" s="1"/>
  <c r="C1389" i="2"/>
  <c r="J1389" i="5" s="1"/>
  <c r="C1390" i="2"/>
  <c r="J1390" i="5" s="1"/>
  <c r="C1391" i="2"/>
  <c r="J1391" i="5" s="1"/>
  <c r="C1392" i="2"/>
  <c r="J1392" i="5" s="1"/>
  <c r="C1393" i="2"/>
  <c r="J1393" i="5" s="1"/>
  <c r="C1394" i="2"/>
  <c r="J1394" i="5" s="1"/>
  <c r="C1395" i="2"/>
  <c r="J1395" i="5" s="1"/>
  <c r="C1396" i="2"/>
  <c r="J1396" i="5" s="1"/>
  <c r="C1397" i="2"/>
  <c r="J1397" i="5" s="1"/>
  <c r="C1398" i="2"/>
  <c r="J1398" i="5" s="1"/>
  <c r="C1399" i="2"/>
  <c r="J1399" i="5" s="1"/>
  <c r="C1400" i="2"/>
  <c r="J1400" i="5" s="1"/>
  <c r="C1401" i="2"/>
  <c r="J1401" i="5" s="1"/>
  <c r="C1402" i="2"/>
  <c r="J1402" i="5" s="1"/>
  <c r="C1403" i="2"/>
  <c r="J1403" i="5" s="1"/>
  <c r="C1404" i="2"/>
  <c r="J1404" i="5" s="1"/>
  <c r="C1405" i="2"/>
  <c r="J1405" i="5" s="1"/>
  <c r="C1406" i="2"/>
  <c r="J1406" i="5" s="1"/>
  <c r="C1407" i="2"/>
  <c r="J1407" i="5" s="1"/>
  <c r="C1408" i="2"/>
  <c r="J1408" i="5" s="1"/>
  <c r="C1409" i="2"/>
  <c r="J1409" i="5" s="1"/>
  <c r="C1410" i="2"/>
  <c r="J1410" i="5" s="1"/>
  <c r="C1411" i="2"/>
  <c r="J1411" i="5" s="1"/>
  <c r="C1412" i="2"/>
  <c r="J1412" i="5" s="1"/>
  <c r="C1413" i="2"/>
  <c r="J1413" i="5" s="1"/>
  <c r="C1414" i="2"/>
  <c r="J1414" i="5" s="1"/>
  <c r="C1415" i="2"/>
  <c r="J1415" i="5" s="1"/>
  <c r="C1416" i="2"/>
  <c r="J1416" i="5" s="1"/>
  <c r="C1417" i="2"/>
  <c r="J1417" i="5" s="1"/>
  <c r="C1418" i="2"/>
  <c r="J1418" i="5" s="1"/>
  <c r="C1419" i="2"/>
  <c r="J1419" i="5" s="1"/>
  <c r="C1420" i="2"/>
  <c r="J1420" i="5" s="1"/>
  <c r="C1421" i="2"/>
  <c r="J1421" i="5" s="1"/>
  <c r="C1422" i="2"/>
  <c r="J1422" i="5" s="1"/>
  <c r="C1423" i="2"/>
  <c r="J1423" i="5" s="1"/>
  <c r="C1424" i="2"/>
  <c r="J1424" i="5" s="1"/>
  <c r="C1425" i="2"/>
  <c r="J1425" i="5" s="1"/>
  <c r="C1426" i="2"/>
  <c r="J1426" i="5" s="1"/>
  <c r="C1427" i="2"/>
  <c r="J1427" i="5" s="1"/>
  <c r="C1428" i="2"/>
  <c r="J1428" i="5" s="1"/>
  <c r="C1429" i="2"/>
  <c r="J1429" i="5" s="1"/>
  <c r="C1430" i="2"/>
  <c r="J1430" i="5" s="1"/>
  <c r="C1431" i="2"/>
  <c r="J1431" i="5" s="1"/>
  <c r="C1432" i="2"/>
  <c r="J1432" i="5" s="1"/>
  <c r="C1433" i="2"/>
  <c r="J1433" i="5" s="1"/>
  <c r="C1434" i="2"/>
  <c r="J1434" i="5" s="1"/>
  <c r="C1435" i="2"/>
  <c r="J1435" i="5" s="1"/>
  <c r="C1436" i="2"/>
  <c r="J1436" i="5" s="1"/>
  <c r="C1437" i="2"/>
  <c r="J1437" i="5" s="1"/>
  <c r="C1438" i="2"/>
  <c r="J1438" i="5" s="1"/>
  <c r="C1439" i="2"/>
  <c r="J1439" i="5" s="1"/>
  <c r="C1440" i="2"/>
  <c r="J1440" i="5" s="1"/>
  <c r="C1441" i="2"/>
  <c r="J1441" i="5" s="1"/>
  <c r="C1442" i="2"/>
  <c r="J1442" i="5" s="1"/>
  <c r="C1443" i="2"/>
  <c r="J1443" i="5" s="1"/>
  <c r="C1444" i="2"/>
  <c r="J1444" i="5" s="1"/>
  <c r="C1445" i="2"/>
  <c r="J1445" i="5" s="1"/>
  <c r="C1446" i="2"/>
  <c r="J1446" i="5" s="1"/>
  <c r="C1447" i="2"/>
  <c r="J1447" i="5" s="1"/>
  <c r="C1448" i="2"/>
  <c r="J1448" i="5" s="1"/>
  <c r="C1449" i="2"/>
  <c r="J1449" i="5" s="1"/>
  <c r="C1450" i="2"/>
  <c r="J1450" i="5" s="1"/>
  <c r="C1451" i="2"/>
  <c r="J1451" i="5" s="1"/>
  <c r="C1452" i="2"/>
  <c r="J1452" i="5" s="1"/>
  <c r="C1453" i="2"/>
  <c r="J1453" i="5" s="1"/>
  <c r="C1454" i="2"/>
  <c r="J1454" i="5" s="1"/>
  <c r="C1455" i="2"/>
  <c r="J1455" i="5" s="1"/>
  <c r="C1456" i="2"/>
  <c r="J1456" i="5" s="1"/>
  <c r="C1457" i="2"/>
  <c r="J1457" i="5" s="1"/>
  <c r="C1458" i="2"/>
  <c r="J1458" i="5" s="1"/>
  <c r="C1459" i="2"/>
  <c r="J1459" i="5" s="1"/>
  <c r="C1460" i="2"/>
  <c r="J1460" i="5" s="1"/>
  <c r="C1461" i="2"/>
  <c r="J1461" i="5" s="1"/>
  <c r="C1462" i="2"/>
  <c r="J1462" i="5" s="1"/>
  <c r="C1463" i="2"/>
  <c r="J1463" i="5" s="1"/>
  <c r="C1464" i="2"/>
  <c r="J1464" i="5" s="1"/>
  <c r="C1465" i="2"/>
  <c r="J1465" i="5" s="1"/>
  <c r="C1466" i="2"/>
  <c r="J1466" i="5" s="1"/>
  <c r="C1467" i="2"/>
  <c r="J1467" i="5" s="1"/>
  <c r="C1468" i="2"/>
  <c r="J1468" i="5" s="1"/>
  <c r="C1469" i="2"/>
  <c r="J1469" i="5" s="1"/>
  <c r="C1470" i="2"/>
  <c r="J1470" i="5" s="1"/>
  <c r="C1471" i="2"/>
  <c r="J1471" i="5" s="1"/>
  <c r="C1472" i="2"/>
  <c r="J1472" i="5" s="1"/>
  <c r="C1473" i="2"/>
  <c r="J1473" i="5" s="1"/>
  <c r="C1474" i="2"/>
  <c r="J1474" i="5" s="1"/>
  <c r="C1475" i="2"/>
  <c r="J1475" i="5" s="1"/>
  <c r="C1476" i="2"/>
  <c r="J1476" i="5" s="1"/>
  <c r="C1477" i="2"/>
  <c r="J1477" i="5" s="1"/>
  <c r="C1478" i="2"/>
  <c r="J1478" i="5" s="1"/>
  <c r="C1479" i="2"/>
  <c r="J1479" i="5" s="1"/>
  <c r="C1480" i="2"/>
  <c r="J1480" i="5" s="1"/>
  <c r="C1481" i="2"/>
  <c r="J1481" i="5" s="1"/>
  <c r="C1482" i="2"/>
  <c r="J1482" i="5" s="1"/>
  <c r="C1483" i="2"/>
  <c r="J1483" i="5" s="1"/>
  <c r="C1484" i="2"/>
  <c r="J1484" i="5" s="1"/>
  <c r="C1485" i="2"/>
  <c r="J1485" i="5" s="1"/>
  <c r="C1486" i="2"/>
  <c r="J1486" i="5" s="1"/>
  <c r="C1487" i="2"/>
  <c r="J1487" i="5" s="1"/>
  <c r="C1488" i="2"/>
  <c r="J1488" i="5" s="1"/>
  <c r="C1489" i="2"/>
  <c r="J1489" i="5" s="1"/>
  <c r="C1490" i="2"/>
  <c r="J1490" i="5" s="1"/>
  <c r="C1491" i="2"/>
  <c r="J1491" i="5" s="1"/>
  <c r="C1492" i="2"/>
  <c r="J1492" i="5" s="1"/>
  <c r="C1493" i="2"/>
  <c r="J1493" i="5" s="1"/>
  <c r="C1494" i="2"/>
  <c r="J1494" i="5" s="1"/>
  <c r="C1495" i="2"/>
  <c r="J1495" i="5" s="1"/>
  <c r="C1496" i="2"/>
  <c r="J1496" i="5" s="1"/>
  <c r="C1497" i="2"/>
  <c r="J1497" i="5" s="1"/>
  <c r="C1498" i="2"/>
  <c r="J1498" i="5" s="1"/>
  <c r="C1499" i="2"/>
  <c r="J1499" i="5" s="1"/>
  <c r="C1500" i="2"/>
  <c r="J1500" i="5" s="1"/>
  <c r="C1501" i="2"/>
  <c r="J1501" i="5" s="1"/>
  <c r="C1502" i="2"/>
  <c r="J1502" i="5" s="1"/>
  <c r="C1503" i="2"/>
  <c r="J1503" i="5" s="1"/>
  <c r="C1504" i="2"/>
  <c r="J1504" i="5" s="1"/>
  <c r="C1505" i="2"/>
  <c r="J1505" i="5" s="1"/>
  <c r="C1506" i="2"/>
  <c r="J1506" i="5" s="1"/>
  <c r="C1507" i="2"/>
  <c r="J1507" i="5" s="1"/>
  <c r="C1508" i="2"/>
  <c r="J1508" i="5" s="1"/>
  <c r="C1509" i="2"/>
  <c r="J1509" i="5" s="1"/>
  <c r="C1510" i="2"/>
  <c r="J1510" i="5" s="1"/>
  <c r="C1511" i="2"/>
  <c r="J1511" i="5" s="1"/>
  <c r="C1512" i="2"/>
  <c r="J1512" i="5" s="1"/>
  <c r="C1513" i="2"/>
  <c r="J1513" i="5" s="1"/>
  <c r="C1514" i="2"/>
  <c r="J1514" i="5" s="1"/>
  <c r="C1515" i="2"/>
  <c r="J1515" i="5" s="1"/>
  <c r="C1516" i="2"/>
  <c r="J1516" i="5" s="1"/>
  <c r="C1517" i="2"/>
  <c r="J1517" i="5" s="1"/>
  <c r="C1518" i="2"/>
  <c r="J1518" i="5" s="1"/>
  <c r="C1519" i="2"/>
  <c r="J1519" i="5" s="1"/>
  <c r="C1520" i="2"/>
  <c r="J1520" i="5" s="1"/>
  <c r="C1521" i="2"/>
  <c r="J1521" i="5" s="1"/>
  <c r="C1522" i="2"/>
  <c r="J1522" i="5" s="1"/>
  <c r="C1523" i="2"/>
  <c r="J1523" i="5" s="1"/>
  <c r="C1524" i="2"/>
  <c r="J1524" i="5" s="1"/>
  <c r="C1525" i="2"/>
  <c r="J1525" i="5" s="1"/>
  <c r="C1526" i="2"/>
  <c r="J1526" i="5" s="1"/>
  <c r="C1527" i="2"/>
  <c r="J1527" i="5" s="1"/>
  <c r="C1528" i="2"/>
  <c r="J1528" i="5" s="1"/>
  <c r="C1529" i="2"/>
  <c r="J1529" i="5" s="1"/>
  <c r="C1530" i="2"/>
  <c r="J1530" i="5" s="1"/>
  <c r="C1531" i="2"/>
  <c r="J1531" i="5" s="1"/>
  <c r="C1532" i="2"/>
  <c r="J1532" i="5" s="1"/>
  <c r="C1533" i="2"/>
  <c r="J1533" i="5" s="1"/>
  <c r="C1534" i="2"/>
  <c r="J1534" i="5" s="1"/>
  <c r="C1535" i="2"/>
  <c r="J1535" i="5" s="1"/>
  <c r="C1536" i="2"/>
  <c r="J1536" i="5" s="1"/>
  <c r="C1537" i="2"/>
  <c r="J1537" i="5" s="1"/>
  <c r="C1538" i="2"/>
  <c r="J1538" i="5" s="1"/>
  <c r="C1539" i="2"/>
  <c r="J1539" i="5" s="1"/>
  <c r="C1540" i="2"/>
  <c r="J1540" i="5" s="1"/>
  <c r="C1541" i="2"/>
  <c r="J1541" i="5" s="1"/>
  <c r="C1542" i="2"/>
  <c r="J1542" i="5" s="1"/>
  <c r="C1543" i="2"/>
  <c r="J1543" i="5" s="1"/>
  <c r="C1544" i="2"/>
  <c r="J1544" i="5" s="1"/>
  <c r="C1545" i="2"/>
  <c r="J1545" i="5" s="1"/>
  <c r="C1546" i="2"/>
  <c r="J1546" i="5" s="1"/>
  <c r="C1547" i="2"/>
  <c r="J1547" i="5" s="1"/>
  <c r="C1548" i="2"/>
  <c r="J1548" i="5" s="1"/>
  <c r="C1549" i="2"/>
  <c r="J1549" i="5" s="1"/>
  <c r="C1550" i="2"/>
  <c r="J1550" i="5" s="1"/>
  <c r="C1551" i="2"/>
  <c r="J1551" i="5" s="1"/>
  <c r="C1552" i="2"/>
  <c r="J1552" i="5" s="1"/>
  <c r="C1553" i="2"/>
  <c r="J1553" i="5" s="1"/>
  <c r="C1554" i="2"/>
  <c r="J1554" i="5" s="1"/>
  <c r="C1555" i="2"/>
  <c r="J1555" i="5" s="1"/>
  <c r="C1556" i="2"/>
  <c r="J1556" i="5" s="1"/>
  <c r="C1557" i="2"/>
  <c r="J1557" i="5" s="1"/>
  <c r="C1558" i="2"/>
  <c r="J1558" i="5" s="1"/>
  <c r="C1559" i="2"/>
  <c r="J1559" i="5" s="1"/>
  <c r="C1560" i="2"/>
  <c r="J1560" i="5" s="1"/>
  <c r="C1561" i="2"/>
  <c r="J1561" i="5" s="1"/>
  <c r="C1562" i="2"/>
  <c r="J1562" i="5" s="1"/>
  <c r="C1563" i="2"/>
  <c r="J1563" i="5" s="1"/>
  <c r="C1564" i="2"/>
  <c r="J1564" i="5" s="1"/>
  <c r="C1565" i="2"/>
  <c r="J1565" i="5" s="1"/>
  <c r="C1566" i="2"/>
  <c r="J1566" i="5" s="1"/>
  <c r="C1567" i="2"/>
  <c r="J1567" i="5" s="1"/>
  <c r="C1568" i="2"/>
  <c r="J1568" i="5" s="1"/>
  <c r="C1569" i="2"/>
  <c r="J1569" i="5" s="1"/>
  <c r="C1570" i="2"/>
  <c r="J1570" i="5" s="1"/>
  <c r="C1571" i="2"/>
  <c r="J1571" i="5" s="1"/>
  <c r="C1572" i="2"/>
  <c r="J1572" i="5" s="1"/>
  <c r="C1573" i="2"/>
  <c r="J1573" i="5" s="1"/>
  <c r="C1574" i="2"/>
  <c r="J1574" i="5" s="1"/>
  <c r="C1575" i="2"/>
  <c r="J1575" i="5" s="1"/>
  <c r="C1576" i="2"/>
  <c r="J1576" i="5" s="1"/>
  <c r="C1577" i="2"/>
  <c r="J1577" i="5" s="1"/>
  <c r="C1578" i="2"/>
  <c r="J1578" i="5" s="1"/>
  <c r="C1579" i="2"/>
  <c r="J1579" i="5" s="1"/>
  <c r="C1580" i="2"/>
  <c r="J1580" i="5" s="1"/>
  <c r="C1581" i="2"/>
  <c r="J1581" i="5" s="1"/>
  <c r="C1582" i="2"/>
  <c r="J1582" i="5" s="1"/>
  <c r="C1583" i="2"/>
  <c r="J1583" i="5" s="1"/>
  <c r="C1584" i="2"/>
  <c r="J1584" i="5" s="1"/>
  <c r="C1585" i="2"/>
  <c r="J1585" i="5" s="1"/>
  <c r="C1586" i="2"/>
  <c r="J1586" i="5" s="1"/>
  <c r="C1587" i="2"/>
  <c r="J1587" i="5" s="1"/>
  <c r="C1588" i="2"/>
  <c r="J1588" i="5" s="1"/>
  <c r="C1589" i="2"/>
  <c r="J1589" i="5" s="1"/>
  <c r="C1590" i="2"/>
  <c r="J1590" i="5" s="1"/>
  <c r="C1591" i="2"/>
  <c r="J1591" i="5" s="1"/>
  <c r="C1592" i="2"/>
  <c r="J1592" i="5" s="1"/>
  <c r="C1593" i="2"/>
  <c r="J1593" i="5" s="1"/>
  <c r="C1594" i="2"/>
  <c r="J1594" i="5" s="1"/>
  <c r="C1595" i="2"/>
  <c r="J1595" i="5" s="1"/>
  <c r="C1596" i="2"/>
  <c r="J1596" i="5" s="1"/>
  <c r="C1597" i="2"/>
  <c r="J1597" i="5" s="1"/>
  <c r="C1598" i="2"/>
  <c r="J1598" i="5" s="1"/>
  <c r="C1599" i="2"/>
  <c r="J1599" i="5" s="1"/>
  <c r="C1600" i="2"/>
  <c r="J1600" i="5" s="1"/>
  <c r="C1601" i="2"/>
  <c r="J1601" i="5" s="1"/>
  <c r="C1602" i="2"/>
  <c r="J1602" i="5" s="1"/>
  <c r="C1603" i="2"/>
  <c r="J1603" i="5" s="1"/>
  <c r="C1604" i="2"/>
  <c r="J1604" i="5" s="1"/>
  <c r="C1605" i="2"/>
  <c r="J1605" i="5" s="1"/>
  <c r="C1606" i="2"/>
  <c r="J1606" i="5" s="1"/>
  <c r="C1607" i="2"/>
  <c r="J1607" i="5" s="1"/>
  <c r="C1608" i="2"/>
  <c r="J1608" i="5" s="1"/>
  <c r="C1609" i="2"/>
  <c r="J1609" i="5" s="1"/>
  <c r="C1610" i="2"/>
  <c r="J1610" i="5" s="1"/>
  <c r="C1611" i="2"/>
  <c r="J1611" i="5" s="1"/>
  <c r="C1612" i="2"/>
  <c r="J1612" i="5" s="1"/>
  <c r="C1613" i="2"/>
  <c r="J1613" i="5" s="1"/>
  <c r="C1614" i="2"/>
  <c r="J1614" i="5" s="1"/>
  <c r="C1615" i="2"/>
  <c r="J1615" i="5" s="1"/>
  <c r="C1616" i="2"/>
  <c r="J1616" i="5" s="1"/>
  <c r="C1617" i="2"/>
  <c r="J1617" i="5" s="1"/>
  <c r="C1618" i="2"/>
  <c r="J1618" i="5" s="1"/>
  <c r="C1619" i="2"/>
  <c r="J1619" i="5" s="1"/>
  <c r="C1620" i="2"/>
  <c r="J1620" i="5" s="1"/>
  <c r="C1621" i="2"/>
  <c r="J1621" i="5" s="1"/>
  <c r="C1622" i="2"/>
  <c r="J1622" i="5" s="1"/>
  <c r="C1623" i="2"/>
  <c r="J1623" i="5" s="1"/>
  <c r="C1624" i="2"/>
  <c r="J1624" i="5" s="1"/>
  <c r="C1625" i="2"/>
  <c r="J1625" i="5" s="1"/>
  <c r="C1626" i="2"/>
  <c r="J1626" i="5" s="1"/>
  <c r="C1627" i="2"/>
  <c r="J1627" i="5" s="1"/>
  <c r="C1628" i="2"/>
  <c r="J1628" i="5" s="1"/>
  <c r="C1629" i="2"/>
  <c r="J1629" i="5" s="1"/>
  <c r="C1630" i="2"/>
  <c r="J1630" i="5" s="1"/>
  <c r="C1631" i="2"/>
  <c r="J1631" i="5" s="1"/>
  <c r="C1632" i="2"/>
  <c r="J1632" i="5" s="1"/>
  <c r="C1633" i="2"/>
  <c r="J1633" i="5" s="1"/>
  <c r="C1634" i="2"/>
  <c r="J1634" i="5" s="1"/>
  <c r="C1635" i="2"/>
  <c r="J1635" i="5" s="1"/>
  <c r="C1636" i="2"/>
  <c r="J1636" i="5" s="1"/>
  <c r="C1637" i="2"/>
  <c r="J1637" i="5" s="1"/>
  <c r="C1638" i="2"/>
  <c r="J1638" i="5" s="1"/>
  <c r="C1639" i="2"/>
  <c r="J1639" i="5" s="1"/>
  <c r="C1640" i="2"/>
  <c r="J1640" i="5" s="1"/>
  <c r="C1641" i="2"/>
  <c r="J1641" i="5" s="1"/>
  <c r="C1642" i="2"/>
  <c r="J1642" i="5" s="1"/>
  <c r="C1643" i="2"/>
  <c r="J1643" i="5" s="1"/>
  <c r="C1644" i="2"/>
  <c r="J1644" i="5" s="1"/>
  <c r="C1645" i="2"/>
  <c r="J1645" i="5" s="1"/>
  <c r="C1646" i="2"/>
  <c r="J1646" i="5" s="1"/>
  <c r="C1647" i="2"/>
  <c r="J1647" i="5" s="1"/>
  <c r="C1648" i="2"/>
  <c r="J1648" i="5" s="1"/>
  <c r="C1649" i="2"/>
  <c r="J1649" i="5" s="1"/>
  <c r="C1650" i="2"/>
  <c r="J1650" i="5" s="1"/>
  <c r="C1651" i="2"/>
  <c r="J1651" i="5" s="1"/>
  <c r="C1652" i="2"/>
  <c r="J1652" i="5" s="1"/>
  <c r="C1653" i="2"/>
  <c r="J1653" i="5" s="1"/>
  <c r="C1654" i="2"/>
  <c r="J1654" i="5" s="1"/>
  <c r="C1655" i="2"/>
  <c r="J1655" i="5" s="1"/>
  <c r="C1656" i="2"/>
  <c r="J1656" i="5" s="1"/>
  <c r="C1657" i="2"/>
  <c r="J1657" i="5" s="1"/>
  <c r="C1658" i="2"/>
  <c r="J1658" i="5" s="1"/>
  <c r="C1659" i="2"/>
  <c r="J1659" i="5" s="1"/>
  <c r="C1660" i="2"/>
  <c r="J1660" i="5" s="1"/>
  <c r="C1661" i="2"/>
  <c r="J1661" i="5" s="1"/>
  <c r="C1662" i="2"/>
  <c r="J1662" i="5" s="1"/>
  <c r="C1663" i="2"/>
  <c r="J1663" i="5" s="1"/>
  <c r="C1664" i="2"/>
  <c r="J1664" i="5" s="1"/>
  <c r="C1665" i="2"/>
  <c r="J1665" i="5" s="1"/>
  <c r="C1666" i="2"/>
  <c r="J1666" i="5" s="1"/>
  <c r="C1667" i="2"/>
  <c r="J1667" i="5" s="1"/>
  <c r="C1668" i="2"/>
  <c r="J1668" i="5" s="1"/>
  <c r="C1669" i="2"/>
  <c r="J1669" i="5" s="1"/>
  <c r="C1670" i="2"/>
  <c r="J1670" i="5" s="1"/>
  <c r="C1671" i="2"/>
  <c r="J1671" i="5" s="1"/>
  <c r="C1672" i="2"/>
  <c r="J1672" i="5" s="1"/>
  <c r="C1673" i="2"/>
  <c r="J1673" i="5" s="1"/>
  <c r="C1674" i="2"/>
  <c r="J1674" i="5" s="1"/>
  <c r="C1675" i="2"/>
  <c r="J1675" i="5" s="1"/>
  <c r="C1676" i="2"/>
  <c r="J1676" i="5" s="1"/>
  <c r="C1677" i="2"/>
  <c r="J1677" i="5" s="1"/>
  <c r="C1678" i="2"/>
  <c r="J1678" i="5" s="1"/>
  <c r="C1679" i="2"/>
  <c r="J1679" i="5" s="1"/>
  <c r="C1680" i="2"/>
  <c r="J1680" i="5" s="1"/>
  <c r="C1681" i="2"/>
  <c r="J1681" i="5" s="1"/>
  <c r="C1682" i="2"/>
  <c r="J1682" i="5" s="1"/>
  <c r="C1683" i="2"/>
  <c r="J1683" i="5" s="1"/>
  <c r="C1684" i="2"/>
  <c r="J1684" i="5" s="1"/>
  <c r="C1685" i="2"/>
  <c r="J1685" i="5" s="1"/>
  <c r="C1686" i="2"/>
  <c r="J1686" i="5" s="1"/>
  <c r="C1687" i="2"/>
  <c r="J1687" i="5" s="1"/>
  <c r="C1688" i="2"/>
  <c r="J1688" i="5" s="1"/>
  <c r="C1689" i="2"/>
  <c r="J1689" i="5" s="1"/>
  <c r="C1690" i="2"/>
  <c r="J1690" i="5" s="1"/>
  <c r="C1691" i="2"/>
  <c r="J1691" i="5" s="1"/>
  <c r="C1692" i="2"/>
  <c r="J1692" i="5" s="1"/>
  <c r="C1693" i="2"/>
  <c r="J1693" i="5" s="1"/>
  <c r="C1694" i="2"/>
  <c r="J1694" i="5" s="1"/>
  <c r="C1695" i="2"/>
  <c r="J1695" i="5" s="1"/>
  <c r="C1696" i="2"/>
  <c r="J1696" i="5" s="1"/>
  <c r="C1697" i="2"/>
  <c r="J1697" i="5" s="1"/>
  <c r="C1698" i="2"/>
  <c r="J1698" i="5" s="1"/>
  <c r="C1699" i="2"/>
  <c r="J1699" i="5" s="1"/>
  <c r="C1700" i="2"/>
  <c r="J1700" i="5" s="1"/>
  <c r="C1701" i="2"/>
  <c r="J1701" i="5" s="1"/>
  <c r="C1702" i="2"/>
  <c r="J1702" i="5" s="1"/>
  <c r="C1703" i="2"/>
  <c r="J1703" i="5" s="1"/>
  <c r="C1704" i="2"/>
  <c r="J1704" i="5" s="1"/>
  <c r="C1705" i="2"/>
  <c r="J1705" i="5" s="1"/>
  <c r="C1706" i="2"/>
  <c r="J1706" i="5" s="1"/>
  <c r="C1707" i="2"/>
  <c r="J1707" i="5" s="1"/>
  <c r="C1708" i="2"/>
  <c r="J1708" i="5" s="1"/>
  <c r="C1709" i="2"/>
  <c r="J1709" i="5" s="1"/>
  <c r="C1710" i="2"/>
  <c r="J1710" i="5" s="1"/>
  <c r="C1711" i="2"/>
  <c r="J1711" i="5" s="1"/>
  <c r="C1712" i="2"/>
  <c r="J1712" i="5" s="1"/>
  <c r="C1713" i="2"/>
  <c r="J1713" i="5" s="1"/>
  <c r="C1714" i="2"/>
  <c r="J1714" i="5" s="1"/>
  <c r="C1715" i="2"/>
  <c r="J1715" i="5" s="1"/>
  <c r="C1716" i="2"/>
  <c r="J1716" i="5" s="1"/>
  <c r="C1717" i="2"/>
  <c r="J1717" i="5" s="1"/>
  <c r="C1718" i="2"/>
  <c r="J1718" i="5" s="1"/>
  <c r="C1719" i="2"/>
  <c r="J1719" i="5" s="1"/>
  <c r="C1720" i="2"/>
  <c r="J1720" i="5" s="1"/>
  <c r="C1721" i="2"/>
  <c r="J1721" i="5" s="1"/>
  <c r="C1722" i="2"/>
  <c r="J1722" i="5" s="1"/>
  <c r="C1723" i="2"/>
  <c r="J1723" i="5" s="1"/>
  <c r="C1724" i="2"/>
  <c r="J1724" i="5" s="1"/>
  <c r="C1725" i="2"/>
  <c r="J1725" i="5" s="1"/>
  <c r="C1726" i="2"/>
  <c r="J1726" i="5" s="1"/>
  <c r="C1727" i="2"/>
  <c r="J1727" i="5" s="1"/>
  <c r="C1728" i="2"/>
  <c r="J1728" i="5" s="1"/>
  <c r="C1729" i="2"/>
  <c r="J1729" i="5" s="1"/>
  <c r="C1730" i="2"/>
  <c r="J1730" i="5" s="1"/>
  <c r="C1731" i="2"/>
  <c r="J1731" i="5" s="1"/>
  <c r="C1732" i="2"/>
  <c r="J1732" i="5" s="1"/>
  <c r="C1733" i="2"/>
  <c r="J1733" i="5" s="1"/>
  <c r="C1734" i="2"/>
  <c r="J1734" i="5" s="1"/>
  <c r="C1735" i="2"/>
  <c r="J1735" i="5" s="1"/>
  <c r="C1736" i="2"/>
  <c r="J1736" i="5" s="1"/>
  <c r="C1737" i="2"/>
  <c r="J1737" i="5" s="1"/>
  <c r="C1738" i="2"/>
  <c r="J1738" i="5" s="1"/>
  <c r="C1739" i="2"/>
  <c r="J1739" i="5" s="1"/>
  <c r="C1740" i="2"/>
  <c r="J1740" i="5" s="1"/>
  <c r="C1741" i="2"/>
  <c r="J1741" i="5" s="1"/>
  <c r="C1742" i="2"/>
  <c r="J1742" i="5" s="1"/>
  <c r="C1743" i="2"/>
  <c r="J1743" i="5" s="1"/>
  <c r="C1744" i="2"/>
  <c r="J1744" i="5" s="1"/>
  <c r="C1745" i="2"/>
  <c r="J1745" i="5" s="1"/>
  <c r="C1746" i="2"/>
  <c r="J1746" i="5" s="1"/>
  <c r="C1747" i="2"/>
  <c r="J1747" i="5" s="1"/>
  <c r="C1748" i="2"/>
  <c r="J1748" i="5" s="1"/>
  <c r="C1749" i="2"/>
  <c r="J1749" i="5" s="1"/>
  <c r="C1750" i="2"/>
  <c r="J1750" i="5" s="1"/>
  <c r="C1751" i="2"/>
  <c r="J1751" i="5" s="1"/>
  <c r="C1752" i="2"/>
  <c r="J1752" i="5" s="1"/>
  <c r="C1753" i="2"/>
  <c r="J1753" i="5" s="1"/>
  <c r="C1754" i="2"/>
  <c r="J1754" i="5" s="1"/>
  <c r="C1755" i="2"/>
  <c r="J1755" i="5" s="1"/>
  <c r="C1756" i="2"/>
  <c r="J1756" i="5" s="1"/>
  <c r="C1757" i="2"/>
  <c r="J1757" i="5" s="1"/>
  <c r="C1758" i="2"/>
  <c r="J1758" i="5" s="1"/>
  <c r="C1759" i="2"/>
  <c r="J1759" i="5" s="1"/>
  <c r="C1760" i="2"/>
  <c r="J1760" i="5" s="1"/>
  <c r="C1761" i="2"/>
  <c r="J1761" i="5" s="1"/>
  <c r="C1762" i="2"/>
  <c r="J1762" i="5" s="1"/>
  <c r="C1763" i="2"/>
  <c r="J1763" i="5" s="1"/>
  <c r="C1764" i="2"/>
  <c r="J1764" i="5" s="1"/>
  <c r="C1765" i="2"/>
  <c r="J1765" i="5" s="1"/>
  <c r="C1766" i="2"/>
  <c r="J1766" i="5" s="1"/>
  <c r="C1767" i="2"/>
  <c r="J1767" i="5" s="1"/>
  <c r="C1768" i="2"/>
  <c r="J1768" i="5" s="1"/>
  <c r="C1769" i="2"/>
  <c r="J1769" i="5" s="1"/>
  <c r="C1770" i="2"/>
  <c r="J1770" i="5" s="1"/>
  <c r="C1771" i="2"/>
  <c r="J1771" i="5" s="1"/>
  <c r="C1772" i="2"/>
  <c r="J1772" i="5" s="1"/>
  <c r="C1773" i="2"/>
  <c r="J1773" i="5" s="1"/>
  <c r="C1774" i="2"/>
  <c r="J1774" i="5" s="1"/>
  <c r="C1775" i="2"/>
  <c r="J1775" i="5" s="1"/>
  <c r="C1776" i="2"/>
  <c r="J1776" i="5" s="1"/>
  <c r="C1777" i="2"/>
  <c r="J1777" i="5" s="1"/>
  <c r="C1778" i="2"/>
  <c r="J1778" i="5" s="1"/>
  <c r="C1779" i="2"/>
  <c r="J1779" i="5" s="1"/>
  <c r="C1780" i="2"/>
  <c r="J1780" i="5" s="1"/>
  <c r="C1781" i="2"/>
  <c r="J1781" i="5" s="1"/>
  <c r="C1782" i="2"/>
  <c r="J1782" i="5" s="1"/>
  <c r="C1783" i="2"/>
  <c r="J1783" i="5" s="1"/>
  <c r="C1784" i="2"/>
  <c r="J1784" i="5" s="1"/>
  <c r="C1785" i="2"/>
  <c r="J1785" i="5" s="1"/>
  <c r="C1786" i="2"/>
  <c r="J1786" i="5" s="1"/>
  <c r="C1787" i="2"/>
  <c r="J1787" i="5" s="1"/>
  <c r="C1788" i="2"/>
  <c r="J1788" i="5" s="1"/>
  <c r="C1789" i="2"/>
  <c r="J1789" i="5" s="1"/>
  <c r="C1790" i="2"/>
  <c r="J1790" i="5" s="1"/>
  <c r="C1791" i="2"/>
  <c r="J1791" i="5" s="1"/>
  <c r="C1792" i="2"/>
  <c r="J1792" i="5" s="1"/>
  <c r="C1793" i="2"/>
  <c r="J1793" i="5" s="1"/>
  <c r="C1794" i="2"/>
  <c r="J1794" i="5" s="1"/>
  <c r="C1795" i="2"/>
  <c r="J1795" i="5" s="1"/>
  <c r="C1796" i="2"/>
  <c r="J1796" i="5" s="1"/>
  <c r="C1797" i="2"/>
  <c r="J1797" i="5" s="1"/>
  <c r="C1798" i="2"/>
  <c r="J1798" i="5" s="1"/>
  <c r="C1799" i="2"/>
  <c r="J1799" i="5" s="1"/>
  <c r="C1800" i="2"/>
  <c r="J1800" i="5" s="1"/>
  <c r="C1801" i="2"/>
  <c r="J1801" i="5" s="1"/>
  <c r="C1802" i="2"/>
  <c r="J1802" i="5" s="1"/>
  <c r="C1803" i="2"/>
  <c r="J1803" i="5" s="1"/>
  <c r="C1804" i="2"/>
  <c r="J1804" i="5" s="1"/>
  <c r="C1805" i="2"/>
  <c r="J1805" i="5" s="1"/>
  <c r="C1806" i="2"/>
  <c r="J1806" i="5" s="1"/>
  <c r="C1807" i="2"/>
  <c r="J1807" i="5" s="1"/>
  <c r="C1808" i="2"/>
  <c r="J1808" i="5" s="1"/>
  <c r="C1809" i="2"/>
  <c r="J1809" i="5" s="1"/>
  <c r="C1810" i="2"/>
  <c r="J1810" i="5" s="1"/>
  <c r="C1811" i="2"/>
  <c r="J1811" i="5" s="1"/>
  <c r="C1812" i="2"/>
  <c r="J1812" i="5" s="1"/>
  <c r="C1813" i="2"/>
  <c r="J1813" i="5" s="1"/>
  <c r="C1814" i="2"/>
  <c r="J1814" i="5" s="1"/>
  <c r="C1815" i="2"/>
  <c r="J1815" i="5" s="1"/>
  <c r="C1816" i="2"/>
  <c r="J1816" i="5" s="1"/>
  <c r="C1817" i="2"/>
  <c r="J1817" i="5" s="1"/>
  <c r="C1818" i="2"/>
  <c r="J1818" i="5" s="1"/>
  <c r="C1819" i="2"/>
  <c r="J1819" i="5" s="1"/>
  <c r="C1820" i="2"/>
  <c r="J1820" i="5" s="1"/>
  <c r="C1821" i="2"/>
  <c r="J1821" i="5" s="1"/>
  <c r="C1822" i="2"/>
  <c r="J1822" i="5" s="1"/>
  <c r="C1823" i="2"/>
  <c r="J1823" i="5" s="1"/>
  <c r="C1824" i="2"/>
  <c r="J1824" i="5" s="1"/>
  <c r="C1825" i="2"/>
  <c r="J1825" i="5" s="1"/>
  <c r="C1826" i="2"/>
  <c r="J1826" i="5" s="1"/>
  <c r="C1827" i="2"/>
  <c r="J1827" i="5" s="1"/>
  <c r="C1828" i="2"/>
  <c r="J1828" i="5" s="1"/>
  <c r="C1829" i="2"/>
  <c r="J1829" i="5" s="1"/>
  <c r="C1830" i="2"/>
  <c r="J1830" i="5" s="1"/>
  <c r="C1831" i="2"/>
  <c r="J1831" i="5" s="1"/>
  <c r="C1832" i="2"/>
  <c r="J1832" i="5" s="1"/>
  <c r="C1833" i="2"/>
  <c r="J1833" i="5" s="1"/>
  <c r="C1834" i="2"/>
  <c r="J1834" i="5" s="1"/>
  <c r="C1835" i="2"/>
  <c r="J1835" i="5" s="1"/>
  <c r="C1836" i="2"/>
  <c r="J1836" i="5" s="1"/>
  <c r="C1837" i="2"/>
  <c r="J1837" i="5" s="1"/>
  <c r="C1838" i="2"/>
  <c r="J1838" i="5" s="1"/>
  <c r="C1839" i="2"/>
  <c r="J1839" i="5" s="1"/>
  <c r="C1840" i="2"/>
  <c r="J1840" i="5" s="1"/>
  <c r="C1841" i="2"/>
  <c r="J1841" i="5" s="1"/>
  <c r="C1842" i="2"/>
  <c r="J1842" i="5" s="1"/>
  <c r="C1843" i="2"/>
  <c r="J1843" i="5" s="1"/>
  <c r="C1844" i="2"/>
  <c r="J1844" i="5" s="1"/>
  <c r="C1845" i="2"/>
  <c r="J1845" i="5" s="1"/>
  <c r="C1846" i="2"/>
  <c r="J1846" i="5" s="1"/>
  <c r="C1847" i="2"/>
  <c r="J1847" i="5" s="1"/>
  <c r="C1848" i="2"/>
  <c r="J1848" i="5" s="1"/>
  <c r="C1849" i="2"/>
  <c r="J1849" i="5" s="1"/>
  <c r="C1850" i="2"/>
  <c r="J1850" i="5" s="1"/>
  <c r="C1851" i="2"/>
  <c r="J1851" i="5" s="1"/>
  <c r="C1852" i="2"/>
  <c r="J1852" i="5" s="1"/>
  <c r="C1853" i="2"/>
  <c r="J1853" i="5" s="1"/>
  <c r="C1854" i="2"/>
  <c r="J1854" i="5" s="1"/>
  <c r="C1855" i="2"/>
  <c r="J1855" i="5" s="1"/>
  <c r="C1856" i="2"/>
  <c r="J1856" i="5" s="1"/>
  <c r="C1857" i="2"/>
  <c r="J1857" i="5" s="1"/>
  <c r="C1858" i="2"/>
  <c r="J1858" i="5" s="1"/>
  <c r="C1859" i="2"/>
  <c r="J1859" i="5" s="1"/>
  <c r="C1860" i="2"/>
  <c r="J1860" i="5" s="1"/>
  <c r="C1861" i="2"/>
  <c r="J1861" i="5" s="1"/>
  <c r="C1862" i="2"/>
  <c r="J1862" i="5" s="1"/>
  <c r="C1863" i="2"/>
  <c r="J1863" i="5" s="1"/>
  <c r="C1864" i="2"/>
  <c r="J1864" i="5" s="1"/>
  <c r="C1865" i="2"/>
  <c r="J1865" i="5" s="1"/>
  <c r="C1866" i="2"/>
  <c r="J1866" i="5" s="1"/>
  <c r="C1867" i="2"/>
  <c r="J1867" i="5" s="1"/>
  <c r="C1868" i="2"/>
  <c r="J1868" i="5" s="1"/>
  <c r="C1869" i="2"/>
  <c r="J1869" i="5" s="1"/>
  <c r="C1870" i="2"/>
  <c r="J1870" i="5" s="1"/>
  <c r="C1871" i="2"/>
  <c r="J1871" i="5" s="1"/>
  <c r="C1872" i="2"/>
  <c r="J1872" i="5" s="1"/>
  <c r="C1873" i="2"/>
  <c r="J1873" i="5" s="1"/>
  <c r="C1874" i="2"/>
  <c r="J1874" i="5" s="1"/>
  <c r="C1875" i="2"/>
  <c r="J1875" i="5" s="1"/>
  <c r="C1876" i="2"/>
  <c r="J1876" i="5" s="1"/>
  <c r="C1877" i="2"/>
  <c r="J1877" i="5" s="1"/>
  <c r="C1878" i="2"/>
  <c r="J1878" i="5" s="1"/>
  <c r="C1879" i="2"/>
  <c r="J1879" i="5" s="1"/>
  <c r="C1880" i="2"/>
  <c r="J1880" i="5" s="1"/>
  <c r="C1881" i="2"/>
  <c r="J1881" i="5" s="1"/>
  <c r="C1882" i="2"/>
  <c r="J1882" i="5" s="1"/>
  <c r="C1883" i="2"/>
  <c r="J1883" i="5" s="1"/>
  <c r="C1884" i="2"/>
  <c r="J1884" i="5" s="1"/>
  <c r="C1885" i="2"/>
  <c r="J1885" i="5" s="1"/>
  <c r="C1886" i="2"/>
  <c r="J1886" i="5" s="1"/>
  <c r="C1887" i="2"/>
  <c r="J1887" i="5" s="1"/>
  <c r="C1888" i="2"/>
  <c r="J1888" i="5" s="1"/>
  <c r="C1889" i="2"/>
  <c r="J1889" i="5" s="1"/>
  <c r="C1890" i="2"/>
  <c r="J1890" i="5" s="1"/>
  <c r="C1891" i="2"/>
  <c r="J1891" i="5" s="1"/>
  <c r="C1892" i="2"/>
  <c r="J1892" i="5" s="1"/>
  <c r="C1893" i="2"/>
  <c r="J1893" i="5" s="1"/>
  <c r="C1894" i="2"/>
  <c r="J1894" i="5" s="1"/>
  <c r="C1895" i="2"/>
  <c r="J1895" i="5" s="1"/>
  <c r="C1896" i="2"/>
  <c r="J1896" i="5" s="1"/>
  <c r="C1897" i="2"/>
  <c r="J1897" i="5" s="1"/>
  <c r="C1898" i="2"/>
  <c r="J1898" i="5" s="1"/>
  <c r="C1899" i="2"/>
  <c r="J1899" i="5" s="1"/>
  <c r="C1900" i="2"/>
  <c r="J1900" i="5" s="1"/>
  <c r="C1901" i="2"/>
  <c r="J1901" i="5" s="1"/>
  <c r="C1902" i="2"/>
  <c r="J1902" i="5" s="1"/>
  <c r="C1903" i="2"/>
  <c r="J1903" i="5" s="1"/>
  <c r="C1904" i="2"/>
  <c r="J1904" i="5" s="1"/>
  <c r="C1905" i="2"/>
  <c r="J1905" i="5" s="1"/>
  <c r="C1906" i="2"/>
  <c r="J1906" i="5" s="1"/>
  <c r="C1907" i="2"/>
  <c r="J1907" i="5" s="1"/>
  <c r="C1908" i="2"/>
  <c r="J1908" i="5" s="1"/>
  <c r="C1909" i="2"/>
  <c r="J1909" i="5" s="1"/>
  <c r="C1910" i="2"/>
  <c r="J1910" i="5" s="1"/>
  <c r="C1911" i="2"/>
  <c r="J1911" i="5" s="1"/>
  <c r="C1912" i="2"/>
  <c r="J1912" i="5" s="1"/>
  <c r="C1913" i="2"/>
  <c r="J1913" i="5" s="1"/>
  <c r="C1914" i="2"/>
  <c r="J1914" i="5" s="1"/>
  <c r="C1915" i="2"/>
  <c r="J1915" i="5" s="1"/>
  <c r="C1916" i="2"/>
  <c r="J1916" i="5" s="1"/>
  <c r="C1917" i="2"/>
  <c r="J1917" i="5" s="1"/>
  <c r="C1918" i="2"/>
  <c r="J1918" i="5" s="1"/>
  <c r="C1919" i="2"/>
  <c r="J1919" i="5" s="1"/>
  <c r="C1920" i="2"/>
  <c r="J1920" i="5" s="1"/>
  <c r="C1921" i="2"/>
  <c r="J1921" i="5" s="1"/>
  <c r="C1922" i="2"/>
  <c r="J1922" i="5" s="1"/>
  <c r="C1923" i="2"/>
  <c r="J1923" i="5" s="1"/>
  <c r="C1924" i="2"/>
  <c r="J1924" i="5" s="1"/>
  <c r="C1925" i="2"/>
  <c r="J1925" i="5" s="1"/>
  <c r="C1926" i="2"/>
  <c r="J1926" i="5" s="1"/>
  <c r="C1927" i="2"/>
  <c r="J1927" i="5" s="1"/>
  <c r="C1928" i="2"/>
  <c r="J1928" i="5" s="1"/>
  <c r="C1929" i="2"/>
  <c r="J1929" i="5" s="1"/>
  <c r="C1930" i="2"/>
  <c r="J1930" i="5" s="1"/>
  <c r="C1931" i="2"/>
  <c r="J1931" i="5" s="1"/>
  <c r="C1932" i="2"/>
  <c r="J1932" i="5" s="1"/>
  <c r="C1933" i="2"/>
  <c r="J1933" i="5" s="1"/>
  <c r="C1934" i="2"/>
  <c r="J1934" i="5" s="1"/>
  <c r="C1935" i="2"/>
  <c r="J1935" i="5" s="1"/>
  <c r="C1936" i="2"/>
  <c r="J1936" i="5" s="1"/>
  <c r="C1937" i="2"/>
  <c r="J1937" i="5" s="1"/>
  <c r="C1938" i="2"/>
  <c r="J1938" i="5" s="1"/>
  <c r="C1939" i="2"/>
  <c r="J1939" i="5" s="1"/>
  <c r="C1940" i="2"/>
  <c r="J1940" i="5" s="1"/>
  <c r="C1941" i="2"/>
  <c r="J1941" i="5" s="1"/>
  <c r="C1942" i="2"/>
  <c r="J1942" i="5" s="1"/>
  <c r="C1943" i="2"/>
  <c r="J1943" i="5" s="1"/>
  <c r="C1944" i="2"/>
  <c r="J1944" i="5" s="1"/>
  <c r="C1945" i="2"/>
  <c r="J1945" i="5" s="1"/>
  <c r="C1946" i="2"/>
  <c r="J1946" i="5" s="1"/>
  <c r="C1947" i="2"/>
  <c r="J1947" i="5" s="1"/>
  <c r="C1948" i="2"/>
  <c r="J1948" i="5" s="1"/>
  <c r="C1949" i="2"/>
  <c r="J1949" i="5" s="1"/>
  <c r="C1950" i="2"/>
  <c r="J1950" i="5" s="1"/>
  <c r="C1951" i="2"/>
  <c r="J1951" i="5" s="1"/>
  <c r="C1952" i="2"/>
  <c r="J1952" i="5" s="1"/>
  <c r="C1953" i="2"/>
  <c r="J1953" i="5" s="1"/>
  <c r="C1954" i="2"/>
  <c r="J1954" i="5" s="1"/>
  <c r="C1955" i="2"/>
  <c r="J1955" i="5" s="1"/>
  <c r="C1956" i="2"/>
  <c r="J1956" i="5" s="1"/>
  <c r="C1957" i="2"/>
  <c r="J1957" i="5" s="1"/>
  <c r="C1958" i="2"/>
  <c r="J1958" i="5" s="1"/>
  <c r="C1959" i="2"/>
  <c r="J1959" i="5" s="1"/>
  <c r="C1960" i="2"/>
  <c r="J1960" i="5" s="1"/>
  <c r="C1961" i="2"/>
  <c r="J1961" i="5" s="1"/>
  <c r="C1962" i="2"/>
  <c r="J1962" i="5" s="1"/>
  <c r="C1963" i="2"/>
  <c r="J1963" i="5" s="1"/>
  <c r="C1964" i="2"/>
  <c r="J1964" i="5" s="1"/>
  <c r="C1965" i="2"/>
  <c r="J1965" i="5" s="1"/>
  <c r="C1966" i="2"/>
  <c r="J1966" i="5" s="1"/>
  <c r="C1967" i="2"/>
  <c r="J1967" i="5" s="1"/>
  <c r="C1968" i="2"/>
  <c r="J1968" i="5" s="1"/>
  <c r="C1969" i="2"/>
  <c r="J1969" i="5" s="1"/>
  <c r="C1970" i="2"/>
  <c r="J1970" i="5" s="1"/>
  <c r="C1971" i="2"/>
  <c r="J1971" i="5" s="1"/>
  <c r="C1972" i="2"/>
  <c r="J1972" i="5" s="1"/>
  <c r="C1973" i="2"/>
  <c r="J1973" i="5" s="1"/>
  <c r="C1974" i="2"/>
  <c r="J1974" i="5" s="1"/>
  <c r="C1975" i="2"/>
  <c r="J1975" i="5" s="1"/>
  <c r="C1976" i="2"/>
  <c r="J1976" i="5" s="1"/>
  <c r="C1977" i="2"/>
  <c r="J1977" i="5" s="1"/>
  <c r="C1978" i="2"/>
  <c r="J1978" i="5" s="1"/>
  <c r="C1979" i="2"/>
  <c r="J1979" i="5" s="1"/>
  <c r="C1980" i="2"/>
  <c r="J1980" i="5" s="1"/>
  <c r="C1981" i="2"/>
  <c r="J1981" i="5" s="1"/>
  <c r="C1982" i="2"/>
  <c r="J1982" i="5" s="1"/>
  <c r="C1983" i="2"/>
  <c r="J1983" i="5" s="1"/>
  <c r="C1984" i="2"/>
  <c r="J1984" i="5" s="1"/>
  <c r="C1985" i="2"/>
  <c r="J1985" i="5" s="1"/>
  <c r="C1986" i="2"/>
  <c r="J1986" i="5" s="1"/>
  <c r="C1987" i="2"/>
  <c r="J1987" i="5" s="1"/>
  <c r="C1988" i="2"/>
  <c r="J1988" i="5" s="1"/>
  <c r="C1989" i="2"/>
  <c r="J1989" i="5" s="1"/>
  <c r="C1990" i="2"/>
  <c r="J1990" i="5" s="1"/>
  <c r="C1991" i="2"/>
  <c r="J1991" i="5" s="1"/>
  <c r="C1992" i="2"/>
  <c r="J1992" i="5" s="1"/>
  <c r="C1993" i="2"/>
  <c r="J1993" i="5" s="1"/>
  <c r="C1994" i="2"/>
  <c r="J1994" i="5" s="1"/>
  <c r="C1995" i="2"/>
  <c r="J1995" i="5" s="1"/>
  <c r="C1996" i="2"/>
  <c r="J1996" i="5" s="1"/>
  <c r="C1997" i="2"/>
  <c r="J1997" i="5" s="1"/>
  <c r="C1998" i="2"/>
  <c r="J1998" i="5" s="1"/>
  <c r="C1999" i="2"/>
  <c r="J1999" i="5" s="1"/>
  <c r="C2000" i="2"/>
  <c r="J2000" i="5" s="1"/>
  <c r="C2001" i="2"/>
  <c r="J2001" i="5" s="1"/>
  <c r="C2002" i="2"/>
  <c r="J2002" i="5" s="1"/>
  <c r="C2003" i="2"/>
  <c r="J2003" i="5" s="1"/>
  <c r="C2004" i="2"/>
  <c r="J2004" i="5" s="1"/>
  <c r="C2005" i="2"/>
  <c r="J2005" i="5" s="1"/>
  <c r="C2006" i="2"/>
  <c r="J2006" i="5" s="1"/>
  <c r="C2007" i="2"/>
  <c r="J2007" i="5" s="1"/>
  <c r="C2008" i="2"/>
  <c r="J2008" i="5" s="1"/>
  <c r="C2009" i="2"/>
  <c r="J2009" i="5" s="1"/>
  <c r="C2010" i="2"/>
  <c r="J2010" i="5" s="1"/>
  <c r="C2011" i="2"/>
  <c r="J2011" i="5" s="1"/>
  <c r="C2012" i="2"/>
  <c r="J2012" i="5" s="1"/>
  <c r="C2013" i="2"/>
  <c r="J2013" i="5" s="1"/>
  <c r="C2014" i="2"/>
  <c r="J2014" i="5" s="1"/>
  <c r="C2015" i="2"/>
  <c r="J2015" i="5" s="1"/>
  <c r="C2016" i="2"/>
  <c r="J2016" i="5" s="1"/>
  <c r="C2017" i="2"/>
  <c r="J2017" i="5" s="1"/>
  <c r="C2018" i="2"/>
  <c r="J2018" i="5" s="1"/>
  <c r="C2019" i="2"/>
  <c r="J2019" i="5" s="1"/>
  <c r="C2020" i="2"/>
  <c r="J2020" i="5" s="1"/>
  <c r="C2021" i="2"/>
  <c r="J2021" i="5" s="1"/>
  <c r="C2022" i="2"/>
  <c r="J2022" i="5" s="1"/>
  <c r="C2023" i="2"/>
  <c r="J2023" i="5" s="1"/>
  <c r="C2024" i="2"/>
  <c r="J2024" i="5" s="1"/>
  <c r="C2025" i="2"/>
  <c r="J2025" i="5" s="1"/>
  <c r="C2026" i="2"/>
  <c r="J2026" i="5" s="1"/>
  <c r="C2027" i="2"/>
  <c r="J2027" i="5" s="1"/>
  <c r="C2028" i="2"/>
  <c r="J2028" i="5" s="1"/>
  <c r="C2029" i="2"/>
  <c r="J2029" i="5" s="1"/>
  <c r="C2030" i="2"/>
  <c r="J2030" i="5" s="1"/>
  <c r="C2031" i="2"/>
  <c r="J2031" i="5" s="1"/>
  <c r="C2032" i="2"/>
  <c r="J2032" i="5" s="1"/>
  <c r="C2033" i="2"/>
  <c r="J2033" i="5" s="1"/>
  <c r="C2034" i="2"/>
  <c r="J2034" i="5" s="1"/>
  <c r="C2035" i="2"/>
  <c r="J2035" i="5" s="1"/>
  <c r="C2036" i="2"/>
  <c r="J2036" i="5" s="1"/>
  <c r="C2037" i="2"/>
  <c r="J2037" i="5" s="1"/>
  <c r="C2038" i="2"/>
  <c r="J2038" i="5" s="1"/>
  <c r="C2039" i="2"/>
  <c r="J2039" i="5" s="1"/>
  <c r="C2040" i="2"/>
  <c r="J2040" i="5" s="1"/>
  <c r="C2041" i="2"/>
  <c r="J2041" i="5" s="1"/>
  <c r="C2042" i="2"/>
  <c r="J2042" i="5" s="1"/>
  <c r="C2043" i="2"/>
  <c r="J2043" i="5" s="1"/>
  <c r="C2044" i="2"/>
  <c r="J2044" i="5" s="1"/>
  <c r="C2045" i="2"/>
  <c r="J2045" i="5" s="1"/>
  <c r="C2046" i="2"/>
  <c r="J2046" i="5" s="1"/>
  <c r="C2047" i="2"/>
  <c r="J2047" i="5" s="1"/>
  <c r="C2048" i="2"/>
  <c r="J2048" i="5" s="1"/>
  <c r="C2049" i="2"/>
  <c r="J2049" i="5" s="1"/>
  <c r="C2050" i="2"/>
  <c r="J2050" i="5" s="1"/>
  <c r="C2051" i="2"/>
  <c r="J2051" i="5" s="1"/>
  <c r="C2052" i="2"/>
  <c r="J2052" i="5" s="1"/>
  <c r="C2053" i="2"/>
  <c r="J2053" i="5" s="1"/>
  <c r="C2054" i="2"/>
  <c r="J2054" i="5" s="1"/>
  <c r="C2055" i="2"/>
  <c r="J2055" i="5" s="1"/>
  <c r="C2056" i="2"/>
  <c r="J2056" i="5" s="1"/>
  <c r="C2057" i="2"/>
  <c r="J2057" i="5" s="1"/>
  <c r="C2058" i="2"/>
  <c r="J2058" i="5" s="1"/>
  <c r="C2059" i="2"/>
  <c r="J2059" i="5" s="1"/>
  <c r="C2060" i="2"/>
  <c r="J2060" i="5" s="1"/>
  <c r="C2061" i="2"/>
  <c r="J2061" i="5" s="1"/>
  <c r="C2062" i="2"/>
  <c r="J2062" i="5" s="1"/>
  <c r="C2063" i="2"/>
  <c r="J2063" i="5" s="1"/>
  <c r="C2064" i="2"/>
  <c r="J2064" i="5" s="1"/>
  <c r="C2065" i="2"/>
  <c r="J2065" i="5" s="1"/>
  <c r="C2066" i="2"/>
  <c r="J2066" i="5" s="1"/>
  <c r="C2067" i="2"/>
  <c r="J2067" i="5" s="1"/>
  <c r="C2068" i="2"/>
  <c r="J2068" i="5" s="1"/>
  <c r="C2069" i="2"/>
  <c r="J2069" i="5" s="1"/>
  <c r="C2070" i="2"/>
  <c r="J2070" i="5" s="1"/>
  <c r="C2071" i="2"/>
  <c r="J2071" i="5" s="1"/>
  <c r="C2072" i="2"/>
  <c r="J2072" i="5" s="1"/>
  <c r="C2073" i="2"/>
  <c r="J2073" i="5" s="1"/>
  <c r="C2074" i="2"/>
  <c r="J2074" i="5" s="1"/>
  <c r="C2075" i="2"/>
  <c r="J2075" i="5" s="1"/>
  <c r="C2076" i="2"/>
  <c r="J2076" i="5" s="1"/>
  <c r="C2077" i="2"/>
  <c r="J2077" i="5" s="1"/>
  <c r="C2078" i="2"/>
  <c r="J2078" i="5" s="1"/>
  <c r="C2079" i="2"/>
  <c r="J2079" i="5" s="1"/>
  <c r="C2080" i="2"/>
  <c r="J2080" i="5" s="1"/>
  <c r="C2081" i="2"/>
  <c r="J2081" i="5" s="1"/>
  <c r="C2082" i="2"/>
  <c r="J2082" i="5" s="1"/>
  <c r="C2083" i="2"/>
  <c r="J2083" i="5" s="1"/>
  <c r="C2084" i="2"/>
  <c r="J2084" i="5" s="1"/>
  <c r="C2085" i="2"/>
  <c r="J2085" i="5" s="1"/>
  <c r="C2086" i="2"/>
  <c r="J2086" i="5" s="1"/>
  <c r="C2087" i="2"/>
  <c r="J2087" i="5" s="1"/>
  <c r="C2088" i="2"/>
  <c r="J2088" i="5" s="1"/>
  <c r="C2089" i="2"/>
  <c r="J2089" i="5" s="1"/>
  <c r="C2090" i="2"/>
  <c r="J2090" i="5" s="1"/>
  <c r="C2091" i="2"/>
  <c r="J2091" i="5" s="1"/>
  <c r="C2092" i="2"/>
  <c r="J2092" i="5" s="1"/>
  <c r="C2093" i="2"/>
  <c r="J2093" i="5" s="1"/>
  <c r="C2094" i="2"/>
  <c r="J2094" i="5" s="1"/>
  <c r="C2095" i="2"/>
  <c r="J2095" i="5" s="1"/>
  <c r="C2096" i="2"/>
  <c r="J2096" i="5" s="1"/>
  <c r="C2097" i="2"/>
  <c r="J2097" i="5" s="1"/>
  <c r="C2098" i="2"/>
  <c r="J2098" i="5" s="1"/>
  <c r="C2099" i="2"/>
  <c r="J2099" i="5" s="1"/>
  <c r="C2100" i="2"/>
  <c r="J2100" i="5" s="1"/>
  <c r="C2101" i="2"/>
  <c r="J2101" i="5" s="1"/>
  <c r="C2102" i="2"/>
  <c r="J2102" i="5" s="1"/>
  <c r="C2103" i="2"/>
  <c r="J2103" i="5" s="1"/>
  <c r="C2104" i="2"/>
  <c r="J2104" i="5" s="1"/>
  <c r="C2105" i="2"/>
  <c r="J2105" i="5" s="1"/>
  <c r="C2106" i="2"/>
  <c r="J2106" i="5" s="1"/>
  <c r="C2107" i="2"/>
  <c r="J2107" i="5" s="1"/>
  <c r="C2108" i="2"/>
  <c r="J2108" i="5" s="1"/>
  <c r="C2109" i="2"/>
  <c r="J2109" i="5" s="1"/>
  <c r="C2110" i="2"/>
  <c r="J2110" i="5" s="1"/>
  <c r="C2111" i="2"/>
  <c r="J2111" i="5" s="1"/>
  <c r="C2112" i="2"/>
  <c r="J2112" i="5" s="1"/>
  <c r="C2113" i="2"/>
  <c r="J2113" i="5" s="1"/>
  <c r="C2114" i="2"/>
  <c r="J2114" i="5" s="1"/>
  <c r="C2115" i="2"/>
  <c r="J2115" i="5" s="1"/>
  <c r="C2116" i="2"/>
  <c r="J2116" i="5" s="1"/>
  <c r="C2117" i="2"/>
  <c r="J2117" i="5" s="1"/>
  <c r="C2118" i="2"/>
  <c r="J2118" i="5" s="1"/>
  <c r="C2119" i="2"/>
  <c r="J2119" i="5" s="1"/>
  <c r="C2120" i="2"/>
  <c r="J2120" i="5" s="1"/>
  <c r="C2121" i="2"/>
  <c r="J2121" i="5" s="1"/>
  <c r="C2122" i="2"/>
  <c r="J2122" i="5" s="1"/>
  <c r="C2123" i="2"/>
  <c r="J2123" i="5" s="1"/>
  <c r="C2124" i="2"/>
  <c r="J2124" i="5" s="1"/>
  <c r="C2125" i="2"/>
  <c r="J2125" i="5" s="1"/>
  <c r="C2126" i="2"/>
  <c r="J2126" i="5" s="1"/>
  <c r="C2127" i="2"/>
  <c r="J2127" i="5" s="1"/>
  <c r="C2128" i="2"/>
  <c r="J2128" i="5" s="1"/>
  <c r="C2129" i="2"/>
  <c r="J2129" i="5" s="1"/>
  <c r="C2130" i="2"/>
  <c r="J2130" i="5" s="1"/>
  <c r="C2131" i="2"/>
  <c r="J2131" i="5" s="1"/>
  <c r="C2132" i="2"/>
  <c r="J2132" i="5" s="1"/>
  <c r="C2133" i="2"/>
  <c r="J2133" i="5" s="1"/>
  <c r="C2134" i="2"/>
  <c r="J2134" i="5" s="1"/>
  <c r="C2135" i="2"/>
  <c r="J2135" i="5" s="1"/>
  <c r="C2136" i="2"/>
  <c r="J2136" i="5" s="1"/>
  <c r="C2137" i="2"/>
  <c r="J2137" i="5" s="1"/>
  <c r="C2138" i="2"/>
  <c r="J2138" i="5" s="1"/>
  <c r="C2139" i="2"/>
  <c r="J2139" i="5" s="1"/>
  <c r="C2140" i="2"/>
  <c r="J2140" i="5" s="1"/>
  <c r="C2141" i="2"/>
  <c r="J2141" i="5" s="1"/>
  <c r="C2142" i="2"/>
  <c r="J2142" i="5" s="1"/>
  <c r="C2143" i="2"/>
  <c r="J2143" i="5" s="1"/>
  <c r="C2144" i="2"/>
  <c r="J2144" i="5" s="1"/>
  <c r="C2145" i="2"/>
  <c r="J2145" i="5" s="1"/>
  <c r="C2146" i="2"/>
  <c r="J2146" i="5" s="1"/>
  <c r="C2147" i="2"/>
  <c r="J2147" i="5" s="1"/>
  <c r="C2148" i="2"/>
  <c r="J2148" i="5" s="1"/>
  <c r="C2149" i="2"/>
  <c r="J2149" i="5" s="1"/>
  <c r="C2150" i="2"/>
  <c r="J2150" i="5" s="1"/>
  <c r="C2151" i="2"/>
  <c r="J2151" i="5" s="1"/>
  <c r="C2152" i="2"/>
  <c r="J2152" i="5" s="1"/>
  <c r="C2153" i="2"/>
  <c r="J2153" i="5" s="1"/>
  <c r="C2154" i="2"/>
  <c r="J2154" i="5" s="1"/>
  <c r="C2155" i="2"/>
  <c r="J2155" i="5" s="1"/>
  <c r="C2156" i="2"/>
  <c r="J2156" i="5" s="1"/>
  <c r="C2157" i="2"/>
  <c r="J2157" i="5" s="1"/>
  <c r="C2158" i="2"/>
  <c r="J2158" i="5" s="1"/>
  <c r="C2159" i="2"/>
  <c r="J2159" i="5" s="1"/>
  <c r="C2160" i="2"/>
  <c r="J2160" i="5" s="1"/>
  <c r="C2161" i="2"/>
  <c r="J2161" i="5" s="1"/>
  <c r="C2162" i="2"/>
  <c r="J2162" i="5" s="1"/>
  <c r="C2163" i="2"/>
  <c r="J2163" i="5" s="1"/>
  <c r="C2164" i="2"/>
  <c r="J2164" i="5" s="1"/>
  <c r="C2165" i="2"/>
  <c r="J2165" i="5" s="1"/>
  <c r="C2166" i="2"/>
  <c r="J2166" i="5" s="1"/>
  <c r="C2167" i="2"/>
  <c r="J2167" i="5" s="1"/>
  <c r="C2168" i="2"/>
  <c r="J2168" i="5" s="1"/>
  <c r="C2169" i="2"/>
  <c r="J2169" i="5" s="1"/>
  <c r="C2170" i="2"/>
  <c r="J2170" i="5" s="1"/>
  <c r="C2171" i="2"/>
  <c r="J2171" i="5" s="1"/>
  <c r="C2172" i="2"/>
  <c r="J2172" i="5" s="1"/>
  <c r="C2173" i="2"/>
  <c r="J2173" i="5" s="1"/>
  <c r="C2174" i="2"/>
  <c r="J2174" i="5" s="1"/>
  <c r="C2175" i="2"/>
  <c r="J2175" i="5" s="1"/>
  <c r="C2176" i="2"/>
  <c r="J2176" i="5" s="1"/>
  <c r="C2177" i="2"/>
  <c r="J2177" i="5" s="1"/>
  <c r="C2178" i="2"/>
  <c r="J2178" i="5" s="1"/>
  <c r="C2179" i="2"/>
  <c r="J2179" i="5" s="1"/>
  <c r="C2180" i="2"/>
  <c r="J2180" i="5" s="1"/>
  <c r="C2181" i="2"/>
  <c r="J2181" i="5" s="1"/>
  <c r="C2182" i="2"/>
  <c r="J2182" i="5" s="1"/>
  <c r="C2183" i="2"/>
  <c r="J2183" i="5" s="1"/>
  <c r="C2184" i="2"/>
  <c r="J2184" i="5" s="1"/>
  <c r="C2185" i="2"/>
  <c r="J2185" i="5" s="1"/>
  <c r="C2186" i="2"/>
  <c r="J2186" i="5" s="1"/>
  <c r="C2187" i="2"/>
  <c r="J2187" i="5" s="1"/>
  <c r="C2188" i="2"/>
  <c r="J2188" i="5" s="1"/>
  <c r="C2189" i="2"/>
  <c r="J2189" i="5" s="1"/>
  <c r="C2190" i="2"/>
  <c r="J2190" i="5" s="1"/>
  <c r="C2191" i="2"/>
  <c r="J2191" i="5" s="1"/>
  <c r="C2192" i="2"/>
  <c r="J2192" i="5" s="1"/>
  <c r="C2193" i="2"/>
  <c r="J2193" i="5" s="1"/>
  <c r="C2194" i="2"/>
  <c r="J2194" i="5" s="1"/>
  <c r="C2195" i="2"/>
  <c r="J2195" i="5" s="1"/>
  <c r="C2196" i="2"/>
  <c r="J2196" i="5" s="1"/>
  <c r="C2197" i="2"/>
  <c r="J2197" i="5" s="1"/>
  <c r="C2198" i="2"/>
  <c r="J2198" i="5" s="1"/>
  <c r="C2199" i="2"/>
  <c r="J2199" i="5" s="1"/>
  <c r="C2200" i="2"/>
  <c r="J2200" i="5" s="1"/>
  <c r="C2201" i="2"/>
  <c r="J2201" i="5" s="1"/>
  <c r="C2202" i="2"/>
  <c r="J2202" i="5" s="1"/>
  <c r="C2203" i="2"/>
  <c r="J2203" i="5" s="1"/>
  <c r="C2204" i="2"/>
  <c r="J2204" i="5" s="1"/>
  <c r="C2205" i="2"/>
  <c r="J2205" i="5" s="1"/>
  <c r="C2206" i="2"/>
  <c r="J2206" i="5" s="1"/>
  <c r="C2207" i="2"/>
  <c r="J2207" i="5" s="1"/>
  <c r="C2208" i="2"/>
  <c r="J2208" i="5" s="1"/>
  <c r="C2209" i="2"/>
  <c r="J2209" i="5" s="1"/>
  <c r="C2210" i="2"/>
  <c r="J2210" i="5" s="1"/>
  <c r="C2211" i="2"/>
  <c r="J2211" i="5" s="1"/>
  <c r="C2212" i="2"/>
  <c r="J2212" i="5" s="1"/>
  <c r="C2213" i="2"/>
  <c r="J2213" i="5" s="1"/>
  <c r="C2214" i="2"/>
  <c r="J2214" i="5" s="1"/>
  <c r="C2215" i="2"/>
  <c r="J2215" i="5" s="1"/>
  <c r="C2216" i="2"/>
  <c r="J2216" i="5" s="1"/>
  <c r="C2217" i="2"/>
  <c r="J2217" i="5" s="1"/>
  <c r="C2218" i="2"/>
  <c r="J2218" i="5" s="1"/>
  <c r="C2219" i="2"/>
  <c r="J2219" i="5" s="1"/>
  <c r="C2220" i="2"/>
  <c r="J2220" i="5" s="1"/>
  <c r="C2221" i="2"/>
  <c r="J2221" i="5" s="1"/>
  <c r="C2222" i="2"/>
  <c r="J2222" i="5" s="1"/>
  <c r="C2223" i="2"/>
  <c r="J2223" i="5" s="1"/>
  <c r="C2224" i="2"/>
  <c r="J2224" i="5" s="1"/>
  <c r="C2225" i="2"/>
  <c r="J2225" i="5" s="1"/>
  <c r="C2226" i="2"/>
  <c r="J2226" i="5" s="1"/>
  <c r="C2227" i="2"/>
  <c r="J2227" i="5" s="1"/>
  <c r="C2228" i="2"/>
  <c r="J2228" i="5" s="1"/>
  <c r="C2229" i="2"/>
  <c r="J2229" i="5" s="1"/>
  <c r="C2230" i="2"/>
  <c r="J2230" i="5" s="1"/>
  <c r="C2231" i="2"/>
  <c r="J2231" i="5" s="1"/>
  <c r="C2232" i="2"/>
  <c r="J2232" i="5" s="1"/>
  <c r="C2233" i="2"/>
  <c r="J2233" i="5" s="1"/>
  <c r="C2234" i="2"/>
  <c r="J2234" i="5" s="1"/>
  <c r="C2235" i="2"/>
  <c r="J2235" i="5" s="1"/>
  <c r="C2236" i="2"/>
  <c r="J2236" i="5" s="1"/>
  <c r="C2237" i="2"/>
  <c r="J2237" i="5" s="1"/>
  <c r="C2238" i="2"/>
  <c r="J2238" i="5" s="1"/>
  <c r="C2239" i="2"/>
  <c r="J2239" i="5" s="1"/>
  <c r="C2240" i="2"/>
  <c r="J2240" i="5" s="1"/>
  <c r="C2241" i="2"/>
  <c r="J2241" i="5" s="1"/>
  <c r="C2242" i="2"/>
  <c r="J2242" i="5" s="1"/>
  <c r="C2243" i="2"/>
  <c r="J2243" i="5" s="1"/>
  <c r="C2244" i="2"/>
  <c r="J2244" i="5" s="1"/>
  <c r="C2245" i="2"/>
  <c r="J2245" i="5" s="1"/>
  <c r="C2246" i="2"/>
  <c r="J2246" i="5" s="1"/>
  <c r="C2247" i="2"/>
  <c r="J2247" i="5" s="1"/>
  <c r="C2248" i="2"/>
  <c r="J2248" i="5" s="1"/>
  <c r="C2249" i="2"/>
  <c r="J2249" i="5" s="1"/>
  <c r="C2250" i="2"/>
  <c r="J2250" i="5" s="1"/>
  <c r="C2251" i="2"/>
  <c r="J2251" i="5" s="1"/>
  <c r="C2252" i="2"/>
  <c r="J2252" i="5" s="1"/>
  <c r="C2253" i="2"/>
  <c r="J2253" i="5" s="1"/>
  <c r="C2254" i="2"/>
  <c r="J2254" i="5" s="1"/>
  <c r="C2255" i="2"/>
  <c r="J2255" i="5" s="1"/>
  <c r="C2256" i="2"/>
  <c r="J2256" i="5" s="1"/>
  <c r="C2257" i="2"/>
  <c r="J2257" i="5" s="1"/>
  <c r="C2258" i="2"/>
  <c r="J2258" i="5" s="1"/>
  <c r="C2259" i="2"/>
  <c r="J2259" i="5" s="1"/>
  <c r="C2260" i="2"/>
  <c r="J2260" i="5" s="1"/>
  <c r="C2261" i="2"/>
  <c r="J2261" i="5" s="1"/>
  <c r="C2262" i="2"/>
  <c r="J2262" i="5" s="1"/>
  <c r="C2263" i="2"/>
  <c r="J2263" i="5" s="1"/>
  <c r="C2264" i="2"/>
  <c r="J2264" i="5" s="1"/>
  <c r="C2265" i="2"/>
  <c r="J2265" i="5" s="1"/>
  <c r="C2266" i="2"/>
  <c r="J2266" i="5" s="1"/>
  <c r="C2267" i="2"/>
  <c r="J2267" i="5" s="1"/>
  <c r="C2268" i="2"/>
  <c r="J2268" i="5" s="1"/>
  <c r="C2269" i="2"/>
  <c r="J2269" i="5" s="1"/>
  <c r="C2270" i="2"/>
  <c r="J2270" i="5" s="1"/>
  <c r="C2271" i="2"/>
  <c r="J2271" i="5" s="1"/>
  <c r="C2272" i="2"/>
  <c r="J2272" i="5" s="1"/>
  <c r="C2273" i="2"/>
  <c r="J2273" i="5" s="1"/>
  <c r="C2274" i="2"/>
  <c r="J2274" i="5" s="1"/>
  <c r="C2275" i="2"/>
  <c r="J2275" i="5" s="1"/>
  <c r="C2276" i="2"/>
  <c r="J2276" i="5" s="1"/>
  <c r="C2277" i="2"/>
  <c r="J2277" i="5" s="1"/>
  <c r="C2278" i="2"/>
  <c r="J2278" i="5" s="1"/>
  <c r="C2279" i="2"/>
  <c r="J2279" i="5" s="1"/>
  <c r="C2280" i="2"/>
  <c r="J2280" i="5" s="1"/>
  <c r="C2281" i="2"/>
  <c r="J2281" i="5" s="1"/>
  <c r="C2282" i="2"/>
  <c r="J2282" i="5" s="1"/>
  <c r="C2283" i="2"/>
  <c r="J2283" i="5" s="1"/>
  <c r="C2284" i="2"/>
  <c r="J2284" i="5" s="1"/>
  <c r="C2285" i="2"/>
  <c r="J2285" i="5" s="1"/>
  <c r="C2286" i="2"/>
  <c r="J2286" i="5" s="1"/>
  <c r="C2287" i="2"/>
  <c r="J2287" i="5" s="1"/>
  <c r="C2288" i="2"/>
  <c r="J2288" i="5" s="1"/>
  <c r="C2289" i="2"/>
  <c r="J2289" i="5" s="1"/>
  <c r="C2290" i="2"/>
  <c r="J2290" i="5" s="1"/>
  <c r="C2291" i="2"/>
  <c r="J2291" i="5" s="1"/>
  <c r="C2292" i="2"/>
  <c r="J2292" i="5" s="1"/>
  <c r="C2293" i="2"/>
  <c r="J2293" i="5" s="1"/>
  <c r="C2294" i="2"/>
  <c r="J2294" i="5" s="1"/>
  <c r="C2295" i="2"/>
  <c r="J2295" i="5" s="1"/>
  <c r="C2296" i="2"/>
  <c r="J2296" i="5" s="1"/>
  <c r="C2297" i="2"/>
  <c r="J2297" i="5" s="1"/>
  <c r="C2298" i="2"/>
  <c r="J2298" i="5" s="1"/>
  <c r="C2299" i="2"/>
  <c r="J2299" i="5" s="1"/>
  <c r="C2300" i="2"/>
  <c r="J2300" i="5" s="1"/>
  <c r="C2301" i="2"/>
  <c r="J2301" i="5" s="1"/>
  <c r="C2302" i="2"/>
  <c r="J2302" i="5" s="1"/>
  <c r="C2303" i="2"/>
  <c r="J2303" i="5" s="1"/>
  <c r="C2304" i="2"/>
  <c r="J2304" i="5" s="1"/>
  <c r="C2305" i="2"/>
  <c r="J2305" i="5" s="1"/>
  <c r="C2306" i="2"/>
  <c r="J2306" i="5" s="1"/>
  <c r="C2307" i="2"/>
  <c r="J2307" i="5" s="1"/>
  <c r="C2308" i="2"/>
  <c r="J2308" i="5" s="1"/>
  <c r="C2309" i="2"/>
  <c r="J2309" i="5" s="1"/>
  <c r="C2310" i="2"/>
  <c r="J2310" i="5" s="1"/>
  <c r="C2311" i="2"/>
  <c r="J2311" i="5" s="1"/>
  <c r="C2312" i="2"/>
  <c r="J2312" i="5" s="1"/>
  <c r="C2313" i="2"/>
  <c r="J2313" i="5" s="1"/>
  <c r="C2314" i="2"/>
  <c r="J2314" i="5" s="1"/>
  <c r="C2315" i="2"/>
  <c r="J2315" i="5" s="1"/>
  <c r="C2316" i="2"/>
  <c r="J2316" i="5" s="1"/>
  <c r="C2317" i="2"/>
  <c r="J2317" i="5" s="1"/>
  <c r="C2318" i="2"/>
  <c r="J2318" i="5" s="1"/>
  <c r="C2319" i="2"/>
  <c r="J2319" i="5" s="1"/>
  <c r="C2320" i="2"/>
  <c r="J2320" i="5" s="1"/>
  <c r="C2321" i="2"/>
  <c r="J2321" i="5" s="1"/>
  <c r="C2322" i="2"/>
  <c r="J2322" i="5" s="1"/>
  <c r="C2323" i="2"/>
  <c r="J2323" i="5" s="1"/>
  <c r="C2324" i="2"/>
  <c r="J2324" i="5" s="1"/>
  <c r="C2325" i="2"/>
  <c r="J2325" i="5" s="1"/>
  <c r="C2326" i="2"/>
  <c r="J2326" i="5" s="1"/>
  <c r="C2327" i="2"/>
  <c r="J2327" i="5" s="1"/>
  <c r="C2328" i="2"/>
  <c r="J2328" i="5" s="1"/>
  <c r="C2329" i="2"/>
  <c r="J2329" i="5" s="1"/>
  <c r="C53" i="2"/>
  <c r="J53" i="5" s="1"/>
  <c r="C54" i="2"/>
  <c r="J54" i="5" s="1"/>
  <c r="C55" i="2"/>
  <c r="J55" i="5" s="1"/>
  <c r="C56" i="2"/>
  <c r="J56" i="5" s="1"/>
  <c r="C57" i="2"/>
  <c r="J57" i="5" s="1"/>
  <c r="C58" i="2"/>
  <c r="J58" i="5" s="1"/>
  <c r="C59" i="2"/>
  <c r="J59" i="5" s="1"/>
  <c r="C60" i="2"/>
  <c r="J60" i="5" s="1"/>
  <c r="C61" i="2"/>
  <c r="J61" i="5" s="1"/>
  <c r="C62" i="2"/>
  <c r="J62" i="5" s="1"/>
  <c r="C63" i="2"/>
  <c r="J63" i="5" s="1"/>
  <c r="C64" i="2"/>
  <c r="J64" i="5" s="1"/>
  <c r="C65" i="2"/>
  <c r="J65" i="5" s="1"/>
  <c r="C66" i="2"/>
  <c r="J66" i="5" s="1"/>
  <c r="C67" i="2"/>
  <c r="J67" i="5" s="1"/>
  <c r="C68" i="2"/>
  <c r="J68" i="5" s="1"/>
  <c r="C69" i="2"/>
  <c r="J69" i="5" s="1"/>
  <c r="C70" i="2"/>
  <c r="J70" i="5" s="1"/>
  <c r="C71" i="2"/>
  <c r="J71" i="5" s="1"/>
  <c r="C72" i="2"/>
  <c r="J72" i="5" s="1"/>
  <c r="C73" i="2"/>
  <c r="J73" i="5" s="1"/>
  <c r="C74" i="2"/>
  <c r="J74" i="5" s="1"/>
  <c r="C75" i="2"/>
  <c r="J75" i="5" s="1"/>
  <c r="C76" i="2"/>
  <c r="J76" i="5" s="1"/>
  <c r="C77" i="2"/>
  <c r="J77" i="5" s="1"/>
  <c r="C78" i="2"/>
  <c r="J78" i="5" s="1"/>
  <c r="C79" i="2"/>
  <c r="J79" i="5" s="1"/>
  <c r="C80" i="2"/>
  <c r="J80" i="5" s="1"/>
  <c r="C81" i="2"/>
  <c r="J81" i="5" s="1"/>
  <c r="C82" i="2"/>
  <c r="J82" i="5" s="1"/>
  <c r="C83" i="2"/>
  <c r="J83" i="5" s="1"/>
  <c r="C84" i="2"/>
  <c r="J84" i="5" s="1"/>
  <c r="C85" i="2"/>
  <c r="J85" i="5" s="1"/>
  <c r="C86" i="2"/>
  <c r="J86" i="5" s="1"/>
  <c r="C87" i="2"/>
  <c r="J87" i="5" s="1"/>
  <c r="C88" i="2"/>
  <c r="J88" i="5" s="1"/>
  <c r="C89" i="2"/>
  <c r="J89" i="5" s="1"/>
  <c r="C90" i="2"/>
  <c r="J90" i="5" s="1"/>
  <c r="C91" i="2"/>
  <c r="J91" i="5" s="1"/>
  <c r="C92" i="2"/>
  <c r="J92" i="5" s="1"/>
  <c r="C93" i="2"/>
  <c r="J93" i="5" s="1"/>
  <c r="C94" i="2"/>
  <c r="J94" i="5" s="1"/>
  <c r="C95" i="2"/>
  <c r="J95" i="5" s="1"/>
  <c r="C96" i="2"/>
  <c r="J96" i="5" s="1"/>
  <c r="C97" i="2"/>
  <c r="J97" i="5" s="1"/>
  <c r="C98" i="2"/>
  <c r="J98" i="5" s="1"/>
  <c r="C99" i="2"/>
  <c r="J99" i="5" s="1"/>
  <c r="C100" i="2"/>
  <c r="J100" i="5" s="1"/>
  <c r="C101" i="2"/>
  <c r="J101" i="5" s="1"/>
  <c r="C102" i="2"/>
  <c r="J102" i="5" s="1"/>
  <c r="C103" i="2"/>
  <c r="J103" i="5" s="1"/>
  <c r="C104" i="2"/>
  <c r="J104" i="5" s="1"/>
  <c r="C105" i="2"/>
  <c r="J105" i="5" s="1"/>
  <c r="C106" i="2"/>
  <c r="J106" i="5" s="1"/>
  <c r="C107" i="2"/>
  <c r="J107" i="5" s="1"/>
  <c r="C108" i="2"/>
  <c r="J108" i="5" s="1"/>
  <c r="C109" i="2"/>
  <c r="J109" i="5" s="1"/>
  <c r="C110" i="2"/>
  <c r="J110" i="5" s="1"/>
  <c r="C111" i="2"/>
  <c r="J111" i="5" s="1"/>
  <c r="C112" i="2"/>
  <c r="J112" i="5" s="1"/>
  <c r="C113" i="2"/>
  <c r="J113" i="5" s="1"/>
  <c r="C114" i="2"/>
  <c r="J114" i="5" s="1"/>
  <c r="C115" i="2"/>
  <c r="J115" i="5" s="1"/>
  <c r="C116" i="2"/>
  <c r="J116" i="5" s="1"/>
  <c r="C117" i="2"/>
  <c r="J117" i="5" s="1"/>
  <c r="C118" i="2"/>
  <c r="J118" i="5" s="1"/>
  <c r="C119" i="2"/>
  <c r="J119" i="5" s="1"/>
  <c r="C120" i="2"/>
  <c r="J120" i="5" s="1"/>
  <c r="C121" i="2"/>
  <c r="J121" i="5" s="1"/>
  <c r="C122" i="2"/>
  <c r="J122" i="5" s="1"/>
  <c r="C123" i="2"/>
  <c r="J123" i="5" s="1"/>
  <c r="C124" i="2"/>
  <c r="J124" i="5" s="1"/>
  <c r="C125" i="2"/>
  <c r="J125" i="5" s="1"/>
  <c r="C126" i="2"/>
  <c r="J126" i="5" s="1"/>
  <c r="C127" i="2"/>
  <c r="J127" i="5" s="1"/>
  <c r="C128" i="2"/>
  <c r="J128" i="5" s="1"/>
  <c r="C129" i="2"/>
  <c r="J129" i="5" s="1"/>
  <c r="C130" i="2"/>
  <c r="J130" i="5" s="1"/>
  <c r="C131" i="2"/>
  <c r="J131" i="5" s="1"/>
  <c r="C132" i="2"/>
  <c r="J132" i="5" s="1"/>
  <c r="C133" i="2"/>
  <c r="J133" i="5" s="1"/>
  <c r="C134" i="2"/>
  <c r="J134" i="5" s="1"/>
  <c r="C135" i="2"/>
  <c r="J135" i="5" s="1"/>
  <c r="C136" i="2"/>
  <c r="J136" i="5" s="1"/>
  <c r="C137" i="2"/>
  <c r="J137" i="5" s="1"/>
  <c r="C138" i="2"/>
  <c r="J138" i="5" s="1"/>
  <c r="C139" i="2"/>
  <c r="J139" i="5" s="1"/>
  <c r="C140" i="2"/>
  <c r="J140" i="5" s="1"/>
  <c r="C141" i="2"/>
  <c r="J141" i="5" s="1"/>
  <c r="C142" i="2"/>
  <c r="J142" i="5" s="1"/>
  <c r="C143" i="2"/>
  <c r="J143" i="5" s="1"/>
  <c r="C144" i="2"/>
  <c r="J144" i="5" s="1"/>
  <c r="C145" i="2"/>
  <c r="J145" i="5" s="1"/>
  <c r="C146" i="2"/>
  <c r="J146" i="5" s="1"/>
  <c r="C147" i="2"/>
  <c r="J147" i="5" s="1"/>
  <c r="C148" i="2"/>
  <c r="J148" i="5" s="1"/>
  <c r="C149" i="2"/>
  <c r="J149" i="5" s="1"/>
  <c r="C150" i="2"/>
  <c r="J150" i="5" s="1"/>
  <c r="C151" i="2"/>
  <c r="J151" i="5" s="1"/>
  <c r="C152" i="2"/>
  <c r="J152" i="5" s="1"/>
  <c r="C153" i="2"/>
  <c r="J153" i="5" s="1"/>
  <c r="C154" i="2"/>
  <c r="J154" i="5" s="1"/>
  <c r="C155" i="2"/>
  <c r="J155" i="5" s="1"/>
  <c r="C156" i="2"/>
  <c r="J156" i="5" s="1"/>
  <c r="C157" i="2"/>
  <c r="J157" i="5" s="1"/>
  <c r="C158" i="2"/>
  <c r="J158" i="5" s="1"/>
  <c r="C159" i="2"/>
  <c r="J159" i="5" s="1"/>
  <c r="C40" i="2"/>
  <c r="J40" i="5" s="1"/>
  <c r="C41" i="2"/>
  <c r="J41" i="5" s="1"/>
  <c r="C42" i="2"/>
  <c r="J42" i="5" s="1"/>
  <c r="C43" i="2"/>
  <c r="J43" i="5" s="1"/>
  <c r="C44" i="2"/>
  <c r="J44" i="5" s="1"/>
  <c r="C45" i="2"/>
  <c r="J45" i="5" s="1"/>
  <c r="C46" i="2"/>
  <c r="J46" i="5" s="1"/>
  <c r="C47" i="2"/>
  <c r="J47" i="5" s="1"/>
  <c r="C48" i="2"/>
  <c r="J48" i="5" s="1"/>
  <c r="C49" i="2"/>
  <c r="J49" i="5" s="1"/>
  <c r="C50" i="2"/>
  <c r="J50" i="5" s="1"/>
  <c r="C51" i="2"/>
  <c r="J51" i="5" s="1"/>
  <c r="C52" i="2"/>
  <c r="J52" i="5" s="1"/>
  <c r="C3" i="2"/>
  <c r="J3" i="5" s="1"/>
  <c r="C4" i="2"/>
  <c r="J4" i="5" s="1"/>
  <c r="C5" i="2"/>
  <c r="J5" i="5" s="1"/>
  <c r="C6" i="2"/>
  <c r="J6" i="5" s="1"/>
  <c r="C7" i="2"/>
  <c r="J7" i="5" s="1"/>
  <c r="C8" i="2"/>
  <c r="J8" i="5" s="1"/>
  <c r="C9" i="2"/>
  <c r="J9" i="5" s="1"/>
  <c r="C10" i="2"/>
  <c r="J10" i="5" s="1"/>
  <c r="C11" i="2"/>
  <c r="J11" i="5" s="1"/>
  <c r="C12" i="2"/>
  <c r="J12" i="5" s="1"/>
  <c r="C13" i="2"/>
  <c r="J13" i="5" s="1"/>
  <c r="C14" i="2"/>
  <c r="J14" i="5" s="1"/>
  <c r="C15" i="2"/>
  <c r="J15" i="5" s="1"/>
  <c r="C16" i="2"/>
  <c r="J16" i="5" s="1"/>
  <c r="C17" i="2"/>
  <c r="J17" i="5" s="1"/>
  <c r="C18" i="2"/>
  <c r="J18" i="5" s="1"/>
  <c r="C19" i="2"/>
  <c r="J19" i="5" s="1"/>
  <c r="C20" i="2"/>
  <c r="J20" i="5" s="1"/>
  <c r="C21" i="2"/>
  <c r="J21" i="5" s="1"/>
  <c r="C22" i="2"/>
  <c r="J22" i="5" s="1"/>
  <c r="C23" i="2"/>
  <c r="J23" i="5" s="1"/>
  <c r="C24" i="2"/>
  <c r="J24" i="5" s="1"/>
  <c r="C25" i="2"/>
  <c r="J25" i="5" s="1"/>
  <c r="C26" i="2"/>
  <c r="J26" i="5" s="1"/>
  <c r="C27" i="2"/>
  <c r="J27" i="5" s="1"/>
  <c r="C28" i="2"/>
  <c r="J28" i="5" s="1"/>
  <c r="C29" i="2"/>
  <c r="J29" i="5" s="1"/>
  <c r="C30" i="2"/>
  <c r="J30" i="5" s="1"/>
  <c r="C31" i="2"/>
  <c r="J31" i="5" s="1"/>
  <c r="C32" i="2"/>
  <c r="J32" i="5" s="1"/>
  <c r="C33" i="2"/>
  <c r="J33" i="5" s="1"/>
  <c r="C34" i="2"/>
  <c r="J34" i="5" s="1"/>
  <c r="C35" i="2"/>
  <c r="J35" i="5" s="1"/>
  <c r="C36" i="2"/>
  <c r="J36" i="5" s="1"/>
  <c r="C37" i="2"/>
  <c r="J37" i="5" s="1"/>
  <c r="C38" i="2"/>
  <c r="J38" i="5" s="1"/>
  <c r="C39" i="2"/>
  <c r="J39" i="5" s="1"/>
  <c r="C2" i="2"/>
  <c r="J2" i="5" s="1"/>
  <c r="N2" i="1" l="1"/>
</calcChain>
</file>

<file path=xl/sharedStrings.xml><?xml version="1.0" encoding="utf-8"?>
<sst xmlns="http://schemas.openxmlformats.org/spreadsheetml/2006/main" count="37510" uniqueCount="8110">
  <si>
    <t>Customer ID</t>
  </si>
  <si>
    <t>year</t>
  </si>
  <si>
    <t>month</t>
  </si>
  <si>
    <t>date</t>
  </si>
  <si>
    <t>children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</si>
  <si>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</si>
  <si>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</si>
  <si>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</si>
  <si>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</si>
  <si>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</si>
  <si>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</si>
  <si>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</si>
  <si>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</si>
  <si>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</si>
  <si>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</si>
  <si>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</si>
  <si>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</si>
  <si>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</si>
  <si>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</si>
  <si>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</si>
  <si>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</si>
  <si>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</si>
  <si>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</si>
  <si>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</si>
  <si>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</si>
  <si>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</si>
  <si>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</si>
  <si>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</si>
  <si>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</si>
  <si>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</si>
  <si>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</si>
  <si>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</si>
  <si>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</si>
  <si>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</si>
  <si>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</si>
  <si>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</si>
  <si>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</si>
  <si>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</si>
  <si>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</si>
  <si>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</si>
  <si>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</si>
  <si>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</si>
  <si>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</si>
  <si>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</si>
  <si>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</si>
  <si>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</si>
  <si>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</si>
  <si>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</si>
  <si>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</si>
  <si>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</si>
  <si>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</si>
  <si>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</si>
  <si>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</si>
  <si>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</si>
  <si>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</si>
  <si>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</si>
  <si>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</si>
  <si>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</si>
  <si>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</si>
  <si>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</si>
  <si>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</si>
  <si>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</si>
  <si>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</si>
  <si>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</si>
  <si>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</si>
  <si>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</si>
  <si>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</si>
  <si>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</si>
  <si>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</si>
  <si>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</si>
  <si>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</si>
  <si>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</si>
  <si>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</si>
  <si>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</si>
  <si>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</si>
  <si>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</si>
  <si>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</si>
  <si>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</si>
  <si>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</si>
  <si>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</si>
  <si>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</si>
  <si>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</si>
  <si>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</si>
  <si>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</si>
  <si>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</si>
  <si>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</si>
  <si>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</si>
  <si>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</si>
  <si>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</si>
  <si>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</si>
  <si>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</si>
  <si>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</si>
  <si>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</si>
  <si>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</si>
  <si>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</si>
  <si>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</si>
  <si>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</si>
  <si>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</si>
  <si>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</si>
  <si>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</si>
  <si>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</si>
  <si>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</si>
  <si>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</si>
  <si>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</si>
  <si>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</si>
  <si>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</si>
  <si>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</si>
  <si>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</si>
  <si>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</si>
  <si>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</si>
  <si>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</si>
  <si>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</si>
  <si>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</si>
  <si>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</si>
  <si>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</si>
  <si>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</si>
  <si>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</si>
  <si>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</si>
  <si>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</si>
  <si>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</si>
  <si>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</si>
  <si>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</si>
  <si>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</si>
  <si>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</si>
  <si>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</si>
  <si>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</si>
  <si>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</si>
  <si>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</si>
  <si>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</si>
  <si>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</si>
  <si>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</si>
  <si>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</si>
  <si>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</si>
  <si>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</si>
  <si>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</si>
  <si>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</si>
  <si>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</si>
  <si>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</si>
  <si>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</si>
  <si>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</si>
  <si>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</si>
  <si>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</si>
  <si>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</si>
  <si>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</si>
  <si>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</si>
  <si>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</si>
  <si>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</si>
  <si>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</si>
  <si>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</si>
  <si>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</si>
  <si>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</si>
  <si>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</si>
  <si>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</si>
  <si>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</si>
  <si>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</si>
  <si>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</si>
  <si>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</si>
  <si>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</si>
  <si>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</si>
  <si>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</si>
  <si>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</si>
  <si>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</si>
  <si>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</si>
  <si>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</si>
  <si>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</si>
  <si>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</si>
  <si>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</si>
  <si>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</si>
  <si>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</si>
  <si>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</si>
  <si>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</si>
  <si>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</si>
  <si>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</si>
  <si>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</si>
  <si>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</si>
  <si>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</si>
  <si>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</si>
  <si>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</si>
  <si>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</si>
  <si>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</si>
  <si>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</si>
  <si>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</si>
  <si>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</si>
  <si>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</si>
  <si>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</si>
  <si>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</si>
  <si>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</si>
  <si>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</si>
  <si>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</si>
  <si>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</si>
  <si>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</si>
  <si>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</si>
  <si>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</si>
  <si>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</si>
  <si>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</si>
  <si>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</si>
  <si>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</si>
  <si>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</si>
  <si>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</si>
  <si>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</si>
  <si>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</si>
  <si>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</si>
  <si>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</si>
  <si>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</si>
  <si>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</si>
  <si>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</si>
  <si>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</si>
  <si>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</si>
  <si>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</si>
  <si>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</si>
  <si>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</si>
  <si>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</si>
  <si>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</si>
  <si>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</si>
  <si>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</si>
  <si>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</si>
  <si>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</si>
  <si>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</si>
  <si>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</si>
  <si>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</si>
  <si>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</si>
  <si>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</si>
  <si>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</si>
  <si>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</si>
  <si>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</si>
  <si>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</si>
  <si>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</si>
  <si>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</si>
  <si>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</si>
  <si>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</si>
  <si>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</si>
  <si>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</si>
  <si>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</si>
  <si>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</si>
  <si>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</si>
  <si>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</si>
  <si>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</si>
  <si>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</si>
  <si>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</si>
  <si>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</si>
  <si>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</si>
  <si>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</si>
  <si>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</si>
  <si>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</si>
  <si>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</si>
  <si>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</si>
  <si>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</si>
  <si>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</si>
  <si>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</si>
  <si>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</si>
  <si>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</si>
  <si>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</si>
  <si>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</si>
  <si>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</si>
  <si>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</si>
  <si>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</si>
  <si>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</si>
  <si>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</si>
  <si>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</si>
  <si>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</si>
  <si>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</si>
  <si>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</si>
  <si>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</si>
  <si>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</si>
  <si>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</si>
  <si>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</si>
  <si>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</si>
  <si>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</si>
  <si>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</si>
  <si>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</si>
  <si>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</si>
  <si>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</si>
  <si>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</si>
  <si>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</si>
  <si>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</si>
  <si>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</si>
  <si>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</si>
  <si>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</si>
  <si>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</si>
  <si>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</si>
  <si>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</si>
  <si>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</si>
  <si>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</si>
  <si>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</si>
  <si>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</si>
  <si>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</si>
  <si>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</si>
  <si>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</si>
  <si>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</si>
  <si>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</si>
  <si>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</si>
  <si>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</si>
  <si>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</si>
  <si>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</si>
  <si>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</si>
  <si>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</si>
  <si>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</si>
  <si>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</si>
  <si>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</si>
  <si>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</si>
  <si>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</si>
  <si>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</si>
  <si>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</si>
  <si>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</si>
  <si>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</si>
  <si>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</si>
  <si>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</si>
  <si>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</si>
  <si>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</si>
  <si>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</si>
  <si>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</si>
  <si>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</si>
  <si>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</si>
  <si>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</si>
  <si>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</si>
  <si>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</si>
  <si>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</si>
  <si>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</si>
  <si>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</si>
  <si>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</si>
  <si>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</si>
  <si>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</si>
  <si>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</si>
  <si>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</si>
  <si>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</si>
  <si>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</si>
  <si>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</si>
  <si>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</si>
  <si>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</si>
  <si>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</si>
  <si>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</si>
  <si>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</si>
  <si>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</si>
  <si>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</si>
  <si>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</si>
  <si>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</si>
  <si>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</si>
  <si>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</si>
  <si>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</si>
  <si>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</si>
  <si>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</si>
  <si>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</si>
  <si>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</si>
  <si>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</si>
  <si>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</si>
  <si>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</si>
  <si>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</si>
  <si>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</si>
  <si>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</si>
  <si>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</si>
  <si>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</si>
  <si>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</si>
  <si>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</si>
  <si>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</si>
  <si>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</si>
  <si>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</si>
  <si>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</si>
  <si>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</si>
  <si>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</si>
  <si>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</si>
  <si>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</si>
  <si>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</si>
  <si>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</si>
  <si>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</si>
  <si>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</si>
  <si>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</si>
  <si>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</si>
  <si>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</si>
  <si>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</si>
  <si>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</si>
  <si>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</si>
  <si>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</si>
  <si>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</si>
  <si>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</si>
  <si>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</si>
  <si>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</si>
  <si>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</si>
  <si>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</si>
  <si>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</si>
  <si>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</si>
  <si>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</si>
  <si>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</si>
  <si>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</si>
  <si>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</si>
  <si>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</si>
  <si>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</si>
  <si>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</si>
  <si>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</si>
  <si>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</si>
  <si>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</si>
  <si>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</si>
  <si>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</si>
  <si>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</si>
  <si>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</si>
  <si>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</si>
  <si>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</si>
  <si>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</si>
  <si>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</si>
  <si>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</si>
  <si>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</si>
  <si>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</si>
  <si>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</si>
  <si>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</si>
  <si>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</si>
  <si>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</si>
  <si>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</si>
  <si>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</si>
  <si>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</si>
  <si>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</si>
  <si>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</si>
  <si>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</si>
  <si>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</si>
  <si>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</si>
  <si>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</si>
  <si>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</si>
  <si>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</si>
  <si>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</si>
  <si>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</si>
  <si>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</si>
  <si>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</si>
  <si>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</si>
  <si>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</si>
  <si>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</si>
  <si>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</si>
  <si>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</si>
  <si>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</si>
  <si>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</si>
  <si>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</si>
  <si>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</si>
  <si>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</si>
  <si>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</si>
  <si>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</si>
  <si>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</si>
  <si>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</si>
  <si>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</si>
  <si>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</si>
  <si>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</si>
  <si>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</si>
  <si>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</si>
  <si>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</si>
  <si>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</si>
  <si>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</si>
  <si>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</si>
  <si>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</si>
  <si>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</si>
  <si>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</si>
  <si>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</si>
  <si>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</si>
  <si>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</si>
  <si>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</si>
  <si>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</si>
  <si>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</si>
  <si>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</si>
  <si>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</si>
  <si>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</si>
  <si>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</si>
  <si>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</si>
  <si>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</si>
  <si>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</si>
  <si>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</si>
  <si>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</si>
  <si>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</si>
  <si>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</si>
  <si>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</si>
  <si>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</si>
  <si>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</si>
  <si>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</si>
  <si>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</si>
  <si>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</si>
  <si>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</si>
  <si>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</si>
  <si>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</si>
  <si>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</si>
  <si>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</si>
  <si>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</si>
  <si>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</si>
  <si>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</si>
  <si>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</si>
  <si>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</si>
  <si>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</si>
  <si>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</si>
  <si>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</si>
  <si>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</si>
  <si>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</si>
  <si>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</si>
  <si>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</si>
  <si>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</si>
  <si>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</si>
  <si>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</si>
  <si>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</si>
  <si>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</si>
  <si>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</si>
  <si>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</si>
  <si>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</si>
  <si>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</si>
  <si>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</si>
  <si>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</si>
  <si>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</si>
  <si>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</si>
  <si>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</si>
  <si>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</si>
  <si>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</si>
  <si>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</si>
  <si>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</si>
  <si>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</si>
  <si>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</si>
  <si>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</si>
  <si>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</si>
  <si>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</si>
  <si>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</si>
  <si>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</si>
  <si>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</si>
  <si>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</si>
  <si>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</si>
  <si>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</si>
  <si>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</si>
  <si>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</si>
  <si>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</si>
  <si>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</si>
  <si>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</si>
  <si>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</si>
  <si>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</si>
  <si>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</si>
  <si>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</si>
  <si>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</si>
  <si>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</si>
  <si>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</si>
  <si>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</si>
  <si>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</si>
  <si>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</si>
  <si>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</si>
  <si>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</si>
  <si>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</si>
  <si>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</si>
  <si>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</si>
  <si>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</si>
  <si>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</si>
  <si>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</si>
  <si>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</si>
  <si>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</si>
  <si>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</si>
  <si>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</si>
  <si>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</si>
  <si>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</si>
  <si>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</si>
  <si>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</si>
  <si>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</si>
  <si>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</si>
  <si>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</si>
  <si>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</si>
  <si>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</si>
  <si>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</si>
  <si>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</si>
  <si>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</si>
  <si>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</si>
  <si>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</si>
  <si>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</si>
  <si>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</si>
  <si>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</si>
  <si>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</si>
  <si>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</si>
  <si>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</si>
  <si>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</si>
  <si>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</si>
  <si>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</si>
  <si>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</si>
  <si>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</si>
  <si>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</si>
  <si>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</si>
  <si>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</si>
  <si>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</si>
  <si>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</si>
  <si>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</si>
  <si>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</si>
  <si>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</si>
  <si>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</si>
  <si>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</si>
  <si>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</si>
  <si>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</si>
  <si>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</si>
  <si>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</si>
  <si>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</si>
  <si>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</si>
  <si>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</si>
  <si>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</si>
  <si>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</si>
  <si>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</si>
  <si>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</si>
  <si>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</si>
  <si>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</si>
  <si>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</si>
  <si>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</si>
  <si>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</si>
  <si>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</si>
  <si>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</si>
  <si>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</si>
  <si>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</si>
  <si>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</si>
  <si>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</si>
  <si>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</si>
  <si>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</si>
  <si>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</si>
  <si>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</si>
  <si>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</si>
  <si>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</si>
  <si>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</si>
  <si>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</si>
  <si>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</si>
  <si>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</si>
  <si>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</si>
  <si>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</si>
  <si>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</si>
  <si>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</si>
  <si>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</si>
  <si>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</si>
  <si>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</si>
  <si>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</si>
  <si>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</si>
  <si>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</si>
  <si>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</si>
  <si>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</si>
  <si>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</si>
  <si>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</si>
  <si>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</si>
  <si>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</si>
  <si>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</si>
  <si>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</si>
  <si>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</si>
  <si>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</si>
  <si>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</si>
  <si>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</si>
  <si>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</si>
  <si>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</si>
  <si>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</si>
  <si>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</si>
  <si>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</si>
  <si>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</si>
  <si>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</si>
  <si>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</si>
  <si>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</si>
  <si>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</si>
  <si>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</si>
  <si>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</si>
  <si>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</si>
  <si>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</si>
  <si>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</si>
  <si>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</si>
  <si>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</si>
  <si>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</si>
  <si>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</si>
  <si>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</si>
  <si>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</si>
  <si>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</si>
  <si>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</si>
  <si>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</si>
  <si>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</si>
  <si>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</si>
  <si>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</si>
  <si>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</si>
  <si>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</si>
  <si>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</si>
  <si>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</si>
  <si>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</si>
  <si>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</si>
  <si>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</si>
  <si>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</si>
  <si>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</si>
  <si>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</si>
  <si>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</si>
  <si>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</si>
  <si>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</si>
  <si>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</si>
  <si>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</si>
  <si>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</si>
  <si>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</si>
  <si>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</si>
  <si>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</si>
  <si>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</si>
  <si>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</si>
  <si>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</si>
  <si>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</si>
  <si>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</si>
  <si>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</si>
  <si>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</si>
  <si>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</si>
  <si>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</si>
  <si>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</si>
  <si>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</si>
  <si>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</si>
  <si>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</si>
  <si>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</si>
  <si>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</si>
  <si>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</si>
  <si>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</si>
  <si>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</si>
  <si>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</si>
  <si>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</si>
  <si>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</si>
  <si>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</si>
  <si>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</si>
  <si>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</si>
  <si>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</si>
  <si>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</si>
  <si>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</si>
  <si>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</si>
  <si>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</si>
  <si>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</si>
  <si>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</si>
  <si>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</si>
  <si>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</si>
  <si>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</si>
  <si>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</si>
  <si>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</si>
  <si>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</si>
  <si>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</si>
  <si>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</si>
  <si>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</si>
  <si>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</si>
  <si>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</si>
  <si>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</si>
  <si>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</si>
  <si>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</si>
  <si>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</si>
  <si>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</si>
  <si>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</si>
  <si>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</si>
  <si>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</si>
  <si>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</si>
  <si>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</si>
  <si>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</si>
  <si>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</si>
  <si>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</si>
  <si>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</si>
  <si>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</si>
  <si>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</si>
  <si>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</si>
  <si>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</si>
  <si>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</si>
  <si>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</si>
  <si>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</si>
  <si>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</si>
  <si>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</si>
  <si>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</si>
  <si>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</si>
  <si>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</si>
  <si>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</si>
  <si>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</si>
  <si>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</si>
  <si>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</si>
  <si>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</si>
  <si>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</si>
  <si>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</si>
  <si>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</si>
  <si>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</si>
  <si>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</si>
  <si>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</si>
  <si>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</si>
  <si>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</si>
  <si>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</si>
  <si>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</si>
  <si>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</si>
  <si>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</si>
  <si>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</si>
  <si>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</si>
  <si>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</si>
  <si>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</si>
  <si>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</si>
  <si>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</si>
  <si>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</si>
  <si>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</si>
  <si>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</si>
  <si>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</si>
  <si>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</si>
  <si>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</si>
  <si>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</si>
  <si>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</si>
  <si>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</si>
  <si>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</si>
  <si>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</si>
  <si>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</si>
  <si>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</si>
  <si>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</si>
  <si>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</si>
  <si>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</si>
  <si>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</si>
  <si>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</si>
  <si>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</si>
  <si>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</si>
  <si>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</si>
  <si>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</si>
  <si>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</si>
  <si>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</si>
  <si>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</si>
  <si>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</si>
  <si>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</si>
  <si>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</si>
  <si>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</si>
  <si>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</si>
  <si>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</si>
  <si>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</si>
  <si>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</si>
  <si>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</si>
  <si>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</si>
  <si>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</si>
  <si>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</si>
  <si>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</si>
  <si>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</si>
  <si>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</si>
  <si>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</si>
  <si>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</si>
  <si>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</si>
  <si>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</si>
  <si>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</si>
  <si>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</si>
  <si>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</si>
  <si>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</si>
  <si>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</si>
  <si>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</si>
  <si>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</si>
  <si>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</si>
  <si>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</si>
  <si>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</si>
  <si>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</si>
  <si>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</si>
  <si>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</si>
  <si>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</si>
  <si>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</si>
  <si>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</si>
  <si>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</si>
  <si>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</si>
  <si>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</si>
  <si>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</si>
  <si>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</si>
  <si>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</si>
  <si>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</si>
  <si>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</si>
  <si>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</si>
  <si>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</si>
  <si>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</si>
  <si>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</si>
  <si>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</si>
  <si>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</si>
  <si>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</si>
  <si>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</si>
  <si>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</si>
  <si>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</si>
  <si>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</si>
  <si>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</si>
  <si>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</si>
  <si>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</si>
  <si>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</si>
  <si>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</si>
  <si>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</si>
  <si>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</si>
  <si>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</si>
  <si>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</si>
  <si>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</si>
  <si>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</si>
  <si>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</si>
  <si>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</si>
  <si>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</si>
  <si>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</si>
  <si>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</si>
  <si>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</si>
  <si>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</si>
  <si>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</si>
  <si>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</si>
  <si>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</si>
  <si>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</si>
  <si>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</si>
  <si>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</si>
  <si>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</si>
  <si>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</si>
  <si>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</si>
  <si>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</si>
  <si>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</si>
  <si>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</si>
  <si>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</si>
  <si>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</si>
  <si>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</si>
  <si>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</si>
  <si>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</si>
  <si>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</si>
  <si>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</si>
  <si>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</si>
  <si>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</si>
  <si>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</si>
  <si>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</si>
  <si>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</si>
  <si>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</si>
  <si>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</si>
  <si>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</si>
  <si>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</si>
  <si>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</si>
  <si>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</si>
  <si>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</si>
  <si>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</si>
  <si>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</si>
  <si>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</si>
  <si>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</si>
  <si>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</si>
  <si>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</si>
  <si>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</si>
  <si>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</si>
  <si>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</si>
  <si>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</si>
  <si>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</si>
  <si>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</si>
  <si>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</si>
  <si>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</si>
  <si>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</si>
  <si>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</si>
  <si>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</si>
  <si>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</si>
  <si>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</si>
  <si>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</si>
  <si>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</si>
  <si>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</si>
  <si>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</si>
  <si>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</si>
  <si>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</si>
  <si>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</si>
  <si>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</si>
  <si>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</si>
  <si>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</si>
  <si>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</si>
  <si>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</si>
  <si>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</si>
  <si>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</si>
  <si>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</si>
  <si>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</si>
  <si>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</si>
  <si>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</si>
  <si>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</si>
  <si>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</si>
  <si>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</si>
  <si>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</si>
  <si>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</si>
  <si>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</si>
  <si>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</si>
  <si>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</si>
  <si>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</si>
  <si>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</si>
  <si>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</si>
  <si>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</si>
  <si>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</si>
  <si>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</si>
  <si>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</si>
  <si>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</si>
  <si>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</si>
  <si>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</si>
  <si>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</si>
  <si>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</si>
  <si>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</si>
  <si>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</si>
  <si>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</si>
  <si>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</si>
  <si>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</si>
  <si>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</si>
  <si>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</si>
  <si>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</si>
  <si>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</si>
  <si>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</si>
  <si>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</si>
  <si>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</si>
  <si>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</si>
  <si>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</si>
  <si>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</si>
  <si>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</si>
  <si>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</si>
  <si>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</si>
  <si>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</si>
  <si>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</si>
  <si>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</si>
  <si>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</si>
  <si>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</si>
  <si>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</si>
  <si>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</si>
  <si>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</si>
  <si>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</si>
  <si>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</si>
  <si>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</si>
  <si>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</si>
  <si>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</si>
  <si>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</si>
  <si>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</si>
  <si>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</si>
  <si>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</si>
  <si>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</si>
  <si>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</si>
  <si>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</si>
  <si>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</si>
  <si>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</si>
  <si>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</si>
  <si>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</si>
  <si>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</si>
  <si>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</si>
  <si>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</si>
  <si>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</si>
  <si>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</si>
  <si>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</si>
  <si>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</si>
  <si>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</si>
  <si>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</si>
  <si>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</si>
  <si>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</si>
  <si>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</si>
  <si>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</si>
  <si>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</si>
  <si>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</si>
  <si>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</si>
  <si>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</si>
  <si>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</si>
  <si>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</si>
  <si>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</si>
  <si>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</si>
  <si>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</si>
  <si>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</si>
  <si>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</si>
  <si>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</si>
  <si>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</si>
  <si>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</si>
  <si>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</si>
  <si>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</si>
  <si>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</si>
  <si>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</si>
  <si>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</si>
  <si>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</si>
  <si>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</si>
  <si>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</si>
  <si>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</si>
  <si>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</si>
  <si>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</si>
  <si>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</si>
  <si>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</si>
  <si>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</si>
  <si>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</si>
  <si>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</si>
  <si>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</si>
  <si>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</si>
  <si>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</si>
  <si>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</si>
  <si>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</si>
  <si>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</si>
  <si>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</si>
  <si>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</si>
  <si>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</si>
  <si>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</si>
  <si>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</si>
  <si>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</si>
  <si>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</si>
  <si>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</si>
  <si>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</si>
  <si>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</si>
  <si>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</si>
  <si>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</si>
  <si>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</si>
  <si>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</si>
  <si>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</si>
  <si>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</si>
  <si>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</si>
  <si>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</si>
  <si>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</si>
  <si>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</si>
  <si>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</si>
  <si>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</si>
  <si>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</si>
  <si>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</si>
  <si>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</si>
  <si>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</si>
  <si>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</si>
  <si>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</si>
  <si>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</si>
  <si>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</si>
  <si>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</si>
  <si>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</si>
  <si>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</si>
  <si>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</si>
  <si>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</si>
  <si>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</si>
  <si>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</si>
  <si>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</si>
  <si>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</si>
  <si>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</si>
  <si>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</si>
  <si>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</si>
  <si>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</si>
  <si>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</si>
  <si>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</si>
  <si>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</si>
  <si>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</si>
  <si>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</si>
  <si>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</si>
  <si>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</si>
  <si>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</si>
  <si>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</si>
  <si>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</si>
  <si>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</si>
  <si>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</si>
  <si>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</si>
  <si>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</si>
  <si>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</si>
  <si>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</si>
  <si>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</si>
  <si>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</si>
  <si>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</si>
  <si>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</si>
  <si>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</si>
  <si>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</si>
  <si>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</si>
  <si>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</si>
  <si>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</si>
  <si>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</si>
  <si>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</si>
  <si>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</si>
  <si>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</si>
  <si>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</si>
  <si>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</si>
  <si>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</si>
  <si>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</si>
  <si>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</si>
  <si>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</si>
  <si>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</si>
  <si>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</si>
  <si>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</si>
  <si>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</si>
  <si>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</si>
  <si>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</si>
  <si>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</si>
  <si>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</si>
  <si>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</si>
  <si>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</si>
  <si>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</si>
  <si>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</si>
  <si>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</si>
  <si>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</si>
  <si>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</si>
  <si>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</si>
  <si>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</si>
  <si>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</si>
  <si>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</si>
  <si>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</si>
  <si>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</si>
  <si>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</si>
  <si>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</si>
  <si>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</si>
  <si>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</si>
  <si>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</si>
  <si>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</si>
  <si>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</si>
  <si>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</si>
  <si>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</si>
  <si>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</si>
  <si>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</si>
  <si>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</si>
  <si>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</si>
  <si>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</si>
  <si>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</si>
  <si>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</si>
  <si>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</si>
  <si>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</si>
  <si>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</si>
  <si>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</si>
  <si>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</si>
  <si>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</si>
  <si>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</si>
  <si>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</si>
  <si>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</si>
  <si>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</si>
  <si>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</si>
  <si>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</si>
  <si>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</si>
  <si>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</si>
  <si>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</si>
  <si>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</si>
  <si>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</si>
  <si>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</si>
  <si>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</si>
  <si>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</si>
  <si>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</si>
  <si>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</si>
  <si>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</si>
  <si>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</si>
  <si>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</si>
  <si>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</si>
  <si>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</si>
  <si>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</si>
  <si>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</si>
  <si>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</si>
  <si>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</si>
  <si>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</si>
  <si>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</si>
  <si>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</si>
  <si>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</si>
  <si>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</si>
  <si>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</si>
  <si>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</si>
  <si>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</si>
  <si>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</si>
  <si>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</si>
  <si>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</si>
  <si>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</si>
  <si>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</si>
  <si>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</si>
  <si>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</si>
  <si>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</si>
  <si>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</si>
  <si>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</si>
  <si>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</si>
  <si>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</si>
  <si>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</si>
  <si>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</si>
  <si>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</si>
  <si>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</si>
  <si>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</si>
  <si>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</si>
  <si>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</si>
  <si>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</si>
  <si>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</si>
  <si>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</si>
  <si>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</si>
  <si>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</si>
  <si>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</si>
  <si>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</si>
  <si>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</si>
  <si>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</si>
  <si>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</si>
  <si>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</si>
  <si>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</si>
  <si>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</si>
  <si>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</si>
  <si>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</si>
  <si>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</si>
  <si>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</si>
  <si>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</si>
  <si>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</si>
  <si>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</si>
  <si>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</si>
  <si>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</si>
  <si>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</si>
  <si>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</si>
  <si>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</si>
  <si>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</si>
  <si>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</si>
  <si>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</si>
  <si>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</si>
  <si>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</si>
  <si>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</si>
  <si>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</si>
  <si>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</si>
  <si>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</si>
  <si>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</si>
  <si>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</si>
  <si>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</si>
  <si>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</si>
  <si>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</si>
  <si>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</si>
  <si>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</si>
  <si>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</si>
  <si>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</si>
  <si>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</si>
  <si>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</si>
  <si>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</si>
  <si>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</si>
  <si>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</si>
  <si>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</si>
  <si>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</si>
  <si>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</si>
  <si>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</si>
  <si>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</si>
  <si>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</si>
  <si>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</si>
  <si>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</si>
  <si>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</si>
  <si>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</si>
  <si>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</si>
  <si>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</si>
  <si>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</si>
  <si>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</si>
  <si>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</si>
  <si>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</si>
  <si>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</si>
  <si>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</si>
  <si>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</si>
  <si>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</si>
  <si>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</si>
  <si>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</si>
  <si>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</si>
  <si>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</si>
  <si>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</si>
  <si>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</si>
  <si>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</si>
  <si>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</si>
  <si>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</si>
  <si>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</si>
  <si>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</si>
  <si>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</si>
  <si>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</si>
  <si>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</si>
  <si>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</si>
  <si>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</si>
  <si>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</si>
  <si>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</si>
  <si>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</si>
  <si>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</si>
  <si>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</si>
  <si>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</si>
  <si>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</si>
  <si>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</si>
  <si>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</si>
  <si>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</si>
  <si>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</si>
  <si>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</si>
  <si>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</si>
  <si>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</si>
  <si>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</si>
  <si>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</si>
  <si>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</si>
  <si>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</si>
  <si>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</si>
  <si>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</si>
  <si>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</si>
  <si>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</si>
  <si>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</si>
  <si>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</si>
  <si>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</si>
  <si>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</si>
  <si>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</si>
  <si>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</si>
  <si>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</si>
  <si>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</si>
  <si>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</si>
  <si>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</si>
  <si>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</si>
  <si>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</si>
  <si>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</si>
  <si>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</si>
  <si>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</si>
  <si>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</si>
  <si>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</si>
  <si>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</si>
  <si>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</si>
  <si>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</si>
  <si>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</si>
  <si>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</si>
  <si>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</si>
  <si>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</si>
  <si>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</si>
  <si>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</si>
  <si>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</si>
  <si>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</si>
  <si>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</si>
  <si>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</si>
  <si>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</si>
  <si>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</si>
  <si>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</si>
  <si>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</si>
  <si>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</si>
  <si>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</si>
  <si>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</si>
  <si>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</si>
  <si>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</si>
  <si>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</si>
  <si>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</si>
  <si>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</si>
  <si>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</si>
  <si>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</si>
  <si>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</si>
  <si>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</si>
  <si>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</si>
  <si>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</si>
  <si>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</si>
  <si>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</si>
  <si>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</si>
  <si>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</si>
  <si>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</si>
  <si>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</si>
  <si>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</si>
  <si>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</si>
  <si>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</si>
  <si>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</si>
  <si>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</si>
  <si>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</si>
  <si>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</si>
  <si>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</si>
  <si>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</si>
  <si>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</si>
  <si>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</si>
  <si>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</si>
  <si>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</si>
  <si>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</si>
  <si>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</si>
  <si>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</si>
  <si>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</si>
  <si>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</si>
  <si>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</si>
  <si>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</si>
  <si>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</si>
  <si>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</si>
  <si>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</si>
  <si>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</si>
  <si>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</si>
  <si>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</si>
  <si>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</si>
  <si>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</si>
  <si>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</si>
  <si>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</si>
  <si>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</si>
  <si>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</si>
  <si>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</si>
  <si>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</si>
  <si>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</si>
  <si>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</si>
  <si>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</si>
  <si>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</si>
  <si>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</si>
  <si>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</si>
  <si>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</si>
  <si>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</si>
  <si>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</si>
  <si>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</si>
  <si>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</si>
  <si>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</si>
  <si>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</si>
  <si>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</si>
  <si>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</si>
  <si>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</si>
  <si>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</si>
  <si>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</si>
  <si>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</si>
  <si>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</si>
  <si>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</si>
  <si>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</si>
  <si>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</si>
  <si>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</si>
  <si>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</si>
  <si>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</si>
  <si>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</si>
  <si>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</si>
  <si>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</si>
  <si>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</si>
  <si>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</si>
  <si>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</si>
  <si>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</si>
  <si>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</si>
  <si>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</si>
  <si>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</si>
  <si>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</si>
  <si>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</si>
  <si>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</si>
  <si>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</si>
  <si>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</si>
  <si>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</si>
  <si>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</si>
  <si>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</si>
  <si>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</si>
  <si>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</si>
  <si>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</si>
  <si>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</si>
  <si>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</si>
  <si>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</si>
  <si>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</si>
  <si>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</si>
  <si>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</si>
  <si>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</si>
  <si>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</si>
  <si>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</si>
  <si>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</si>
  <si>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</si>
  <si>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</si>
  <si>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</si>
  <si>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</si>
  <si>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</si>
  <si>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</si>
  <si>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</si>
  <si>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</si>
  <si>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</si>
  <si>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</si>
  <si>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</si>
  <si>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</si>
  <si>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</si>
  <si>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</si>
  <si>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</si>
  <si>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</si>
  <si>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</si>
  <si>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</si>
  <si>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</si>
  <si>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</si>
  <si>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</si>
  <si>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</si>
  <si>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</si>
  <si>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</si>
  <si>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</si>
  <si>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</si>
  <si>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</si>
  <si>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</si>
  <si>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</si>
  <si>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</si>
  <si>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</si>
  <si>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</si>
  <si>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</si>
  <si>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</si>
  <si>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</si>
  <si>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</si>
  <si>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</si>
  <si>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</si>
  <si>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</si>
  <si>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</si>
  <si>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</si>
  <si>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</si>
  <si>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</si>
  <si>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</si>
  <si>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</si>
  <si>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</si>
  <si>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</si>
  <si>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</si>
  <si>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</si>
  <si>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</si>
  <si>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</si>
  <si>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</si>
  <si>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</si>
  <si>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</si>
  <si>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</si>
  <si>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</si>
  <si>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</si>
  <si>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</si>
  <si>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</si>
  <si>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</si>
  <si>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</si>
  <si>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</si>
  <si>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</si>
  <si>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</si>
  <si>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</si>
  <si>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</si>
  <si>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</si>
  <si>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</si>
  <si>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</si>
  <si>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</si>
  <si>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</si>
  <si>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</si>
  <si>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</si>
  <si>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</si>
  <si>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</si>
  <si>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</si>
  <si>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</si>
  <si>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</si>
  <si>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</si>
  <si>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</si>
  <si>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</si>
  <si>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</si>
  <si>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</si>
  <si>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</si>
  <si>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</si>
  <si>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</si>
  <si>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</si>
  <si>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</si>
  <si>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</si>
  <si>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</si>
  <si>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</si>
  <si>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</si>
  <si>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</si>
  <si>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</si>
  <si>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</si>
  <si>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</si>
  <si>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</si>
  <si>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</si>
  <si>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</si>
  <si>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</si>
  <si>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</si>
  <si>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</si>
  <si>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</si>
  <si>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</si>
  <si>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</si>
  <si>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</si>
  <si>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</si>
  <si>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</si>
  <si>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</si>
  <si>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</si>
  <si>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</si>
  <si>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</si>
  <si>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</si>
  <si>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</si>
  <si>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</si>
  <si>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</si>
  <si>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</si>
  <si>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</si>
  <si>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</si>
  <si>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</si>
  <si>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</si>
  <si>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</si>
  <si>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</si>
  <si>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</si>
  <si>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</si>
  <si>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</si>
  <si>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</si>
  <si>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</si>
  <si>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</si>
  <si>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</si>
  <si>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</si>
  <si>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</si>
  <si>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</si>
  <si>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</si>
  <si>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</si>
  <si>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</si>
  <si>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</si>
  <si>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</si>
  <si>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</si>
  <si>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</si>
  <si>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</si>
  <si>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</si>
  <si>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</si>
  <si>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</si>
  <si>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</si>
  <si>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</si>
  <si>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</si>
  <si>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</si>
  <si>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</si>
  <si>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</si>
  <si>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</si>
  <si>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</si>
  <si>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</si>
  <si>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</si>
  <si>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</si>
  <si>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</si>
  <si>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</si>
  <si>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</si>
  <si>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</si>
  <si>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</si>
  <si>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</si>
  <si>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</si>
  <si>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</si>
  <si>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</si>
  <si>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</si>
  <si>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</si>
  <si>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</si>
  <si>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</si>
  <si>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</si>
  <si>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</si>
  <si>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</si>
  <si>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</si>
  <si>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</si>
  <si>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</si>
  <si>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</si>
  <si>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</si>
  <si>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</si>
  <si>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</si>
  <si>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</si>
  <si>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</si>
  <si>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</si>
  <si>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</si>
  <si>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</si>
  <si>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</si>
  <si>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</si>
  <si>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</si>
  <si>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</si>
  <si>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</si>
  <si>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</si>
  <si>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</si>
  <si>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</si>
  <si>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</si>
  <si>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</si>
  <si>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</si>
  <si>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</si>
  <si>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</si>
  <si>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</si>
  <si>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</si>
  <si>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</si>
  <si>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</si>
  <si>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</si>
  <si>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</si>
  <si>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</si>
  <si>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</si>
  <si>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</si>
  <si>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</si>
  <si>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</si>
  <si>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</si>
  <si>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</si>
  <si>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</si>
  <si>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</si>
  <si>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</si>
  <si>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</si>
  <si>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</si>
  <si>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</si>
  <si>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</si>
  <si>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</si>
  <si>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</si>
  <si>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</si>
  <si>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</si>
  <si>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</si>
  <si>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</si>
  <si>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</si>
  <si>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</si>
  <si>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</si>
  <si>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</si>
  <si>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</si>
  <si>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</si>
  <si>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</si>
  <si>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</si>
  <si>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</si>
  <si>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</si>
  <si>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</si>
  <si>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</si>
  <si>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</si>
  <si>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</si>
  <si>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</si>
  <si>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</si>
  <si>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</si>
  <si>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</si>
  <si>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</si>
  <si>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</si>
  <si>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</si>
  <si>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</si>
  <si>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</si>
  <si>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</si>
  <si>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</si>
  <si>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</si>
  <si>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</si>
  <si>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</si>
  <si>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</si>
  <si>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</si>
  <si>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</si>
  <si>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</si>
  <si>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</si>
  <si>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</si>
  <si>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</si>
  <si>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</si>
  <si>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</si>
  <si>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</si>
  <si>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</si>
  <si>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</si>
  <si>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</si>
  <si>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</si>
  <si>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</si>
  <si>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</si>
  <si>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</si>
  <si>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</si>
  <si>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</si>
  <si>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</si>
  <si>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</si>
  <si>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</si>
  <si>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</si>
  <si>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</si>
  <si>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</si>
  <si>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</si>
  <si>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</si>
  <si>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</si>
  <si>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</si>
  <si>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</si>
  <si>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</si>
  <si>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</si>
  <si>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</si>
  <si>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</si>
  <si>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</si>
  <si>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</si>
  <si>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</si>
  <si>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</si>
  <si>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</si>
  <si>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</si>
  <si>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</si>
  <si>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</si>
  <si>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</si>
  <si>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</si>
  <si>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</si>
  <si>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</si>
  <si>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</si>
  <si>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</si>
  <si>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</si>
  <si>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</si>
  <si>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</si>
  <si>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</si>
  <si>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</si>
  <si>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</si>
  <si>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</si>
  <si>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</si>
  <si>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</si>
  <si>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</si>
  <si>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</si>
  <si>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</si>
  <si>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</si>
  <si>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</si>
  <si>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</si>
  <si>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</si>
  <si>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</si>
  <si>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</si>
  <si>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</si>
  <si>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</si>
  <si>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</si>
  <si>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</si>
  <si>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</si>
  <si>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</si>
  <si>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</si>
  <si>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</si>
  <si>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</si>
  <si>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</si>
  <si>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</si>
  <si>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</si>
  <si>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</si>
  <si>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</si>
  <si>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</si>
  <si>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</si>
  <si>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</si>
  <si>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</si>
  <si>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</si>
  <si>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</si>
  <si>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</si>
  <si>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</si>
  <si>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</si>
  <si>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</si>
  <si>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</si>
  <si>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</si>
  <si>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</si>
  <si>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</si>
  <si>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</si>
  <si>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</si>
  <si>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</si>
  <si>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</si>
  <si>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</si>
  <si>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</si>
  <si>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</si>
  <si>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</si>
  <si>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</si>
  <si>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</si>
  <si>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</si>
  <si>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</si>
  <si>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</si>
  <si>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</si>
  <si>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</si>
  <si>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</si>
  <si>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</si>
  <si>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</si>
  <si>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</si>
  <si>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</si>
  <si>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</si>
  <si>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</si>
  <si>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</si>
  <si>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</si>
  <si>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</si>
  <si>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</si>
  <si>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</si>
  <si>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</si>
  <si>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</si>
  <si>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</si>
  <si>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</si>
  <si>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</si>
  <si>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</si>
  <si>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</si>
  <si>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</si>
  <si>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</si>
  <si>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</si>
  <si>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</si>
  <si>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</si>
  <si>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</si>
  <si>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</si>
  <si>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</si>
  <si>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</si>
  <si>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</si>
  <si>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</si>
  <si>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</si>
  <si>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</si>
  <si>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</si>
  <si>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</si>
  <si>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</si>
  <si>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</si>
  <si>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</si>
  <si>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</si>
  <si>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</si>
  <si>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</si>
  <si>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</si>
  <si>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</si>
  <si>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</si>
  <si>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</si>
  <si>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</si>
  <si>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</si>
  <si>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</si>
  <si>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</si>
  <si>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</si>
  <si>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</si>
  <si>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</si>
  <si>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</si>
  <si>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</si>
  <si>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</si>
  <si>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</si>
  <si>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</si>
  <si>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</si>
  <si>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</si>
  <si>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</si>
  <si>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</si>
  <si>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</si>
  <si>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</si>
  <si>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</si>
  <si>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</si>
  <si>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</si>
  <si>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</si>
  <si>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</si>
  <si>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</si>
  <si>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</si>
  <si>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</si>
  <si>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</si>
  <si>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</si>
  <si>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</si>
  <si>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</si>
  <si>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</si>
  <si>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</si>
  <si>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</si>
  <si>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</si>
  <si>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</si>
  <si>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</si>
  <si>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</si>
  <si>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</si>
  <si>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</si>
  <si>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</si>
  <si>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</si>
  <si>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</si>
  <si>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</si>
  <si>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</si>
  <si>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</si>
  <si>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</si>
  <si>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</si>
  <si>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</si>
  <si>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</si>
  <si>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</si>
  <si>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</si>
  <si>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</si>
  <si>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</si>
  <si>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</si>
  <si>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</si>
  <si>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</si>
  <si>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</si>
  <si>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</si>
  <si>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</si>
  <si>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</si>
  <si>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</si>
  <si>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</si>
  <si>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</si>
  <si>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</si>
  <si>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</si>
  <si>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</si>
  <si>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</si>
  <si>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</si>
  <si>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</si>
  <si>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</si>
  <si>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</si>
  <si>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</si>
  <si>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</si>
  <si>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</si>
  <si>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</si>
  <si>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</si>
  <si>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</si>
  <si>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</si>
  <si>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</si>
  <si>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</si>
  <si>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</si>
  <si>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</si>
  <si>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</si>
  <si>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</si>
  <si>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</si>
  <si>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</si>
  <si>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</si>
  <si>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</si>
  <si>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</si>
  <si>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</si>
  <si>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</si>
  <si>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</si>
  <si>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</si>
  <si>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</si>
  <si>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</si>
  <si>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</si>
  <si>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</si>
  <si>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</si>
  <si>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</si>
  <si>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</si>
  <si>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</si>
  <si>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</si>
  <si>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</si>
  <si>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</si>
  <si>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</si>
  <si>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</si>
  <si>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</si>
  <si>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</si>
  <si>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</si>
  <si>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</si>
  <si>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</si>
  <si>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</si>
  <si>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</si>
  <si>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</si>
  <si>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</si>
  <si>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</si>
  <si>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</si>
  <si>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</si>
  <si>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</si>
  <si>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</si>
  <si>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</si>
  <si>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</si>
  <si>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</si>
  <si>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</si>
  <si>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</si>
  <si>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</si>
  <si>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</si>
  <si>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</si>
  <si>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</si>
  <si>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</si>
  <si>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</si>
  <si>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</si>
  <si>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</si>
  <si>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</si>
  <si>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</si>
  <si>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</si>
  <si>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</si>
  <si>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</si>
  <si>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</si>
  <si>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</si>
  <si>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</si>
  <si>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</si>
  <si>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</si>
  <si>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</si>
  <si>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</si>
  <si>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</si>
  <si>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</si>
  <si>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</si>
  <si>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</si>
  <si>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</si>
  <si>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</si>
  <si>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</si>
  <si>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</si>
  <si>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</si>
  <si>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</si>
  <si>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</si>
  <si>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</si>
  <si>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</si>
  <si>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</si>
  <si>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</si>
  <si>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</si>
  <si>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</si>
  <si>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</si>
  <si>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</si>
  <si>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</si>
  <si>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</si>
  <si>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</si>
  <si>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</si>
  <si>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</si>
  <si>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</si>
  <si>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</si>
  <si>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</si>
  <si>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</si>
  <si>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</si>
  <si>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</si>
  <si>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</si>
  <si>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</si>
  <si>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</si>
  <si>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</si>
  <si>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</si>
  <si>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</si>
  <si>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</si>
  <si>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</si>
  <si>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</si>
  <si>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</si>
  <si>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</si>
  <si>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</si>
  <si>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</si>
  <si>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</si>
  <si>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</si>
  <si>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</si>
  <si>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</si>
  <si>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</si>
  <si>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</si>
  <si>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</si>
  <si>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</si>
  <si>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</si>
  <si>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</si>
  <si>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</si>
  <si>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</si>
  <si>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</si>
  <si>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</si>
  <si>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</si>
  <si>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</si>
  <si>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</si>
  <si>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</si>
  <si>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</si>
  <si>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</si>
  <si>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</si>
  <si>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</si>
  <si>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</si>
  <si>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</si>
  <si>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</si>
  <si>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</si>
  <si>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</si>
  <si>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</si>
  <si>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</si>
  <si>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</si>
  <si>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</si>
  <si>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</si>
  <si>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</si>
  <si>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</si>
  <si>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</si>
  <si>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</si>
  <si>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</si>
  <si>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</si>
  <si>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</si>
  <si>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</si>
  <si>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</si>
  <si>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</si>
  <si>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</si>
  <si>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</si>
  <si>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</si>
  <si>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</si>
  <si>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</si>
  <si>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</si>
  <si>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</si>
  <si>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</si>
  <si>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</si>
  <si>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</si>
  <si>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</si>
  <si>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</si>
  <si>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</si>
  <si>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</si>
  <si>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</si>
  <si>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</si>
  <si>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</si>
  <si>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</si>
  <si>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</si>
  <si>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</si>
  <si>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</si>
  <si>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</si>
  <si>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</si>
  <si>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</si>
  <si>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</si>
  <si>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</si>
  <si>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</si>
  <si>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</si>
  <si>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</si>
  <si>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</si>
  <si>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</si>
  <si>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</si>
  <si>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</si>
  <si>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</si>
  <si>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</si>
  <si>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</si>
  <si>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</si>
  <si>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</si>
  <si>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</si>
  <si>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</si>
  <si>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</si>
  <si>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</si>
  <si>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</si>
  <si>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</si>
  <si>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</si>
  <si>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</si>
  <si>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</si>
  <si>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</si>
  <si>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</si>
  <si>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</si>
  <si>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</si>
  <si>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</si>
  <si>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</si>
  <si>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</si>
  <si>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</si>
  <si>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</si>
  <si>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</si>
  <si>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</si>
  <si>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</si>
  <si>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</si>
  <si>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</si>
  <si>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</si>
  <si>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</si>
  <si>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</si>
  <si>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</si>
  <si>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</si>
  <si>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</si>
  <si>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</si>
  <si>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</si>
  <si>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</si>
  <si>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</si>
  <si>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</si>
  <si>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</si>
  <si>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</si>
  <si>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</si>
  <si>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</si>
  <si>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</si>
  <si>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</si>
  <si>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</si>
  <si>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</si>
  <si>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</si>
  <si>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</si>
  <si>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</si>
  <si>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</si>
  <si>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</si>
  <si>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</si>
  <si>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</si>
  <si>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</si>
  <si>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</si>
  <si>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</si>
  <si>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</si>
  <si>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</si>
  <si>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</si>
  <si>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</si>
  <si>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</si>
  <si>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</si>
  <si>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</si>
  <si>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</si>
  <si>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</si>
  <si>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</si>
  <si>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</si>
  <si>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</si>
  <si>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</si>
  <si>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</si>
  <si>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</si>
  <si>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</si>
  <si>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</si>
  <si>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</si>
  <si>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</si>
  <si>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</si>
  <si>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</si>
  <si>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</si>
  <si>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</si>
  <si>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</si>
  <si>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</si>
  <si>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</si>
  <si>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</si>
  <si>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</si>
  <si>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</si>
  <si>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</si>
  <si>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</si>
  <si>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</si>
  <si>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</si>
  <si>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</si>
  <si>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</si>
  <si>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</si>
  <si>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</si>
  <si>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</si>
  <si>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</si>
  <si>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</si>
  <si>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</si>
  <si>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</si>
  <si>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</si>
  <si>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</si>
  <si>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</si>
  <si>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</si>
  <si>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</si>
  <si>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</si>
  <si>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</si>
  <si>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</si>
  <si>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</si>
  <si>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</si>
  <si>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</si>
  <si>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</si>
  <si>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</si>
  <si>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</si>
  <si>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</si>
  <si>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</si>
  <si>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</si>
  <si>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</si>
  <si>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</si>
  <si>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</si>
  <si>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</si>
  <si>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</si>
  <si>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</si>
  <si>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</si>
  <si>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</si>
  <si>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</si>
  <si>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</si>
  <si>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</si>
  <si>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</si>
  <si>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</si>
  <si>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</si>
  <si>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</si>
  <si>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</si>
  <si>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</si>
  <si>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</si>
  <si>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</si>
  <si>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</si>
  <si>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</si>
  <si>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</si>
  <si>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</si>
  <si>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</si>
  <si>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</si>
  <si>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</si>
  <si>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</si>
  <si>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</si>
  <si>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</si>
  <si>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</si>
  <si>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</si>
  <si>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</si>
  <si>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</si>
  <si>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</si>
  <si>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</si>
  <si>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</si>
  <si>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</si>
  <si>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</si>
  <si>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</si>
  <si>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</si>
  <si>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</si>
  <si>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</si>
  <si>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</si>
  <si>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</si>
  <si>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</si>
  <si>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</si>
  <si>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</si>
  <si>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</si>
  <si>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</si>
  <si>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</si>
  <si>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</si>
  <si>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</si>
  <si>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</si>
  <si>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</si>
  <si>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</si>
  <si>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</si>
  <si>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</si>
  <si>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</si>
  <si>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</si>
  <si>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</si>
  <si>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</si>
  <si>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</si>
  <si>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</si>
  <si>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</si>
  <si>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</si>
  <si>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</si>
  <si>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</si>
  <si>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</si>
  <si>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</si>
  <si>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</si>
  <si>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</si>
  <si>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</si>
  <si>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</si>
  <si>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</si>
  <si>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</si>
  <si>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</si>
  <si>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</si>
  <si>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</si>
  <si>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</si>
  <si>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</si>
  <si>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</si>
  <si>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</si>
  <si>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</si>
  <si>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</si>
  <si>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</si>
  <si>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</si>
  <si>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</si>
  <si>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</si>
  <si>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</si>
  <si>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</si>
  <si>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</si>
  <si>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</si>
  <si>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</si>
  <si>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</si>
  <si>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</si>
  <si>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</si>
  <si>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</si>
  <si>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</si>
  <si>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</si>
  <si>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</si>
  <si>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</si>
  <si>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</si>
  <si>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</si>
  <si>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</si>
  <si>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</si>
  <si>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</si>
  <si>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</si>
  <si>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</si>
  <si>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</si>
  <si>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</si>
  <si>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</si>
  <si>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</si>
  <si>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</si>
  <si>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</si>
  <si>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</si>
  <si>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</si>
  <si>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</si>
  <si>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</si>
  <si>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</si>
  <si>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</si>
  <si>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</si>
  <si>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</si>
  <si>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</si>
  <si>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</si>
  <si>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</si>
  <si>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</si>
  <si>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</si>
  <si>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</si>
  <si>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</si>
  <si>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</si>
  <si>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</si>
  <si>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Hawks</t>
  </si>
  <si>
    <t>Kelly</t>
  </si>
  <si>
    <t>Lehner</t>
  </si>
  <si>
    <t>Lu</t>
  </si>
  <si>
    <t>Osborne</t>
  </si>
  <si>
    <t>Kadala</t>
  </si>
  <si>
    <t>Baker</t>
  </si>
  <si>
    <t>Macpherson</t>
  </si>
  <si>
    <t>Scott</t>
  </si>
  <si>
    <t>Hallman</t>
  </si>
  <si>
    <t>Moran</t>
  </si>
  <si>
    <t>Patrick</t>
  </si>
  <si>
    <t>Benner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</si>
  <si>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</si>
  <si>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</si>
  <si>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</si>
  <si>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</si>
  <si>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</si>
  <si>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</si>
  <si>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</si>
  <si>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</si>
  <si>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</si>
  <si>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</si>
  <si>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</si>
  <si>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</si>
  <si>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</si>
  <si>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</si>
  <si>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</si>
  <si>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</si>
  <si>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</si>
  <si>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</si>
  <si>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</si>
  <si>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</si>
  <si>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</si>
  <si>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</si>
  <si>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</si>
  <si>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</si>
  <si>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</si>
  <si>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</si>
  <si>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Ryan</t>
  </si>
  <si>
    <t>Grummon</t>
  </si>
  <si>
    <t>Vanwechel</t>
  </si>
  <si>
    <t>Fisher</t>
  </si>
  <si>
    <t>Jenkins</t>
  </si>
  <si>
    <t>Peters</t>
  </si>
  <si>
    <t>Aha</t>
  </si>
  <si>
    <t>McElwain</t>
  </si>
  <si>
    <t>Spencer</t>
  </si>
  <si>
    <t>Januszewski</t>
  </si>
  <si>
    <t>Rohne</t>
  </si>
  <si>
    <t>O'Grady</t>
  </si>
  <si>
    <t>Thomas</t>
  </si>
  <si>
    <t>Simone</t>
  </si>
  <si>
    <t>Beckett</t>
  </si>
  <si>
    <t>Sobrilsky</t>
  </si>
  <si>
    <t>Anthony</t>
  </si>
  <si>
    <t>Wang</t>
  </si>
  <si>
    <t>Campa</t>
  </si>
  <si>
    <t>Clifford</t>
  </si>
  <si>
    <t>Andrew</t>
  </si>
  <si>
    <t>Dalmata</t>
  </si>
  <si>
    <t>Vishik</t>
  </si>
  <si>
    <t>Schorr</t>
  </si>
  <si>
    <t>Lusardi</t>
  </si>
  <si>
    <t>Lindsey</t>
  </si>
  <si>
    <t>Rayner</t>
  </si>
  <si>
    <t>Voghel</t>
  </si>
  <si>
    <t>Rieth</t>
  </si>
  <si>
    <t>Gollotto</t>
  </si>
  <si>
    <t>Dunn</t>
  </si>
  <si>
    <t>Casey</t>
  </si>
  <si>
    <t>Blitzer</t>
  </si>
  <si>
    <t>Smith</t>
  </si>
  <si>
    <t>Hyland</t>
  </si>
  <si>
    <t>Ducharme</t>
  </si>
  <si>
    <t>Johnson</t>
  </si>
  <si>
    <t>Mutz</t>
  </si>
  <si>
    <t>Lee</t>
  </si>
  <si>
    <t>Freeman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</si>
  <si>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</si>
  <si>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</si>
  <si>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</si>
  <si>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</si>
  <si>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</si>
  <si>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</si>
  <si>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</si>
  <si>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</si>
  <si>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Julia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</si>
  <si>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</si>
  <si>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</si>
  <si>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</si>
  <si>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</si>
  <si>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</si>
  <si>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</si>
  <si>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</si>
  <si>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</si>
  <si>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</si>
  <si>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</si>
  <si>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</si>
  <si>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Kelley</t>
  </si>
  <si>
    <t>Mitchell</t>
  </si>
  <si>
    <t>Cutler</t>
  </si>
  <si>
    <t>Derian</t>
  </si>
  <si>
    <t>Farina</t>
  </si>
  <si>
    <t>Saunders</t>
  </si>
  <si>
    <t>Kratz</t>
  </si>
  <si>
    <t>Boland</t>
  </si>
  <si>
    <t>Ramsey</t>
  </si>
  <si>
    <t>Gage</t>
  </si>
  <si>
    <t>Gollins</t>
  </si>
  <si>
    <t>Benestad</t>
  </si>
  <si>
    <t>Brian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</si>
  <si>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</si>
  <si>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</si>
  <si>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</si>
  <si>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</si>
  <si>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</si>
  <si>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</si>
  <si>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</si>
  <si>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</si>
  <si>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</si>
  <si>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</si>
  <si>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</si>
  <si>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</si>
  <si>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</si>
  <si>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</si>
  <si>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Craig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</si>
  <si>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</si>
  <si>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</si>
  <si>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</si>
  <si>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</si>
  <si>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</si>
  <si>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</si>
  <si>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</si>
  <si>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</si>
  <si>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</si>
  <si>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</si>
  <si>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</si>
  <si>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Castro</t>
  </si>
  <si>
    <t>Tice</t>
  </si>
  <si>
    <t>Wolf</t>
  </si>
  <si>
    <t>Oppedal</t>
  </si>
  <si>
    <t>Wright</t>
  </si>
  <si>
    <t>George</t>
  </si>
  <si>
    <t>Ellis</t>
  </si>
  <si>
    <t>Taormina</t>
  </si>
  <si>
    <t>Lynch</t>
  </si>
  <si>
    <t>Tavella</t>
  </si>
  <si>
    <t>Neufeld</t>
  </si>
  <si>
    <t>Walhovd</t>
  </si>
  <si>
    <t>Washburn</t>
  </si>
  <si>
    <t>Taylor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</si>
  <si>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</si>
  <si>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</si>
  <si>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</si>
  <si>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</si>
  <si>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</si>
  <si>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</si>
  <si>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</si>
  <si>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</si>
  <si>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</si>
  <si>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</si>
  <si>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</si>
  <si>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</si>
  <si>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</si>
  <si>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</si>
  <si>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Paul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</si>
  <si>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</si>
  <si>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</si>
  <si>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</si>
  <si>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</si>
  <si>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</si>
  <si>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</si>
  <si>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</si>
  <si>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</si>
  <si>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</si>
  <si>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</si>
  <si>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</si>
  <si>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</si>
  <si>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</si>
  <si>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</si>
  <si>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</si>
  <si>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</si>
  <si>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Gardner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</si>
  <si>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</si>
  <si>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</si>
  <si>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</si>
  <si>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</si>
  <si>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</si>
  <si>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</si>
  <si>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</si>
  <si>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</si>
  <si>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</si>
  <si>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</si>
  <si>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</si>
  <si>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</si>
  <si>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</si>
  <si>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</si>
  <si>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</si>
  <si>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</si>
  <si>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</si>
  <si>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</si>
  <si>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</si>
  <si>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</si>
  <si>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</si>
  <si>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</si>
  <si>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</si>
  <si>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</si>
  <si>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</si>
  <si>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</si>
  <si>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</si>
  <si>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</si>
  <si>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</si>
  <si>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</si>
  <si>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</si>
  <si>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</si>
  <si>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</si>
  <si>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</si>
  <si>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</si>
  <si>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</si>
  <si>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</si>
  <si>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</si>
  <si>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</si>
  <si>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</si>
  <si>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</si>
  <si>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</si>
  <si>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</si>
  <si>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</si>
  <si>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</si>
  <si>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</si>
  <si>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</si>
  <si>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</si>
  <si>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</si>
  <si>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</si>
  <si>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</si>
  <si>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</si>
  <si>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</si>
  <si>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</si>
  <si>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</si>
  <si>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</si>
  <si>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</si>
  <si>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</si>
  <si>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</si>
  <si>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</si>
  <si>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</si>
  <si>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</si>
  <si>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</si>
  <si>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</si>
  <si>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</si>
  <si>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</si>
  <si>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</si>
  <si>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</si>
  <si>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</si>
  <si>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Douglas</t>
  </si>
  <si>
    <t>Hall</t>
  </si>
  <si>
    <t>Reed</t>
  </si>
  <si>
    <t>Frome</t>
  </si>
  <si>
    <t>Creasy</t>
  </si>
  <si>
    <t>Latimer</t>
  </si>
  <si>
    <t>Wei</t>
  </si>
  <si>
    <t>Hayes</t>
  </si>
  <si>
    <t>Ashley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</si>
  <si>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</si>
  <si>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</si>
  <si>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</si>
  <si>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</si>
  <si>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</si>
  <si>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</si>
  <si>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</si>
  <si>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</si>
  <si>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</si>
  <si>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</si>
  <si>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</si>
  <si>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</si>
  <si>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</si>
  <si>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</si>
  <si>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Simon</t>
  </si>
  <si>
    <t>Land</t>
  </si>
  <si>
    <t>Ainsley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</si>
  <si>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</si>
  <si>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</si>
  <si>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</si>
  <si>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</si>
  <si>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</si>
  <si>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</si>
  <si>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</si>
  <si>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</si>
  <si>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</si>
  <si>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</si>
  <si>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</si>
  <si>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</si>
  <si>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</si>
  <si>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</si>
  <si>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</si>
  <si>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</si>
  <si>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</si>
  <si>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</si>
  <si>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</si>
  <si>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</si>
  <si>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</si>
  <si>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</si>
  <si>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</si>
  <si>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</si>
  <si>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</si>
  <si>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</si>
  <si>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</si>
  <si>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</si>
  <si>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</si>
  <si>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</si>
  <si>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</si>
  <si>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</si>
  <si>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</si>
  <si>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Kyle</t>
  </si>
  <si>
    <t>Rindahl</t>
  </si>
  <si>
    <t>Martin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</si>
  <si>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</si>
  <si>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</si>
  <si>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</si>
  <si>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</si>
  <si>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</si>
  <si>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</si>
  <si>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</si>
  <si>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</si>
  <si>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</si>
  <si>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</si>
  <si>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</si>
  <si>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</si>
  <si>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</si>
  <si>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</si>
  <si>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</si>
  <si>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</si>
  <si>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</si>
  <si>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</si>
  <si>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</si>
  <si>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</si>
  <si>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</si>
  <si>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</si>
  <si>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</si>
  <si>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</si>
  <si>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</si>
  <si>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</si>
  <si>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</si>
  <si>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Jarosik</t>
  </si>
  <si>
    <t>Heinzen</t>
  </si>
  <si>
    <t>Thacker</t>
  </si>
  <si>
    <t>Jeseritz</t>
  </si>
  <si>
    <t>Hohman</t>
  </si>
  <si>
    <t>Hill</t>
  </si>
  <si>
    <t>Kuepfer</t>
  </si>
  <si>
    <t>Kaczmarek</t>
  </si>
  <si>
    <t>Bruce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</si>
  <si>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</si>
  <si>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</si>
  <si>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</si>
  <si>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</si>
  <si>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</si>
  <si>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</si>
  <si>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</si>
  <si>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</si>
  <si>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</si>
  <si>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Daniels</t>
  </si>
  <si>
    <t>Pepp</t>
  </si>
  <si>
    <t>Frank</t>
  </si>
  <si>
    <t>Buechler</t>
  </si>
  <si>
    <t>Buenting</t>
  </si>
  <si>
    <t>Arcand</t>
  </si>
  <si>
    <t>Kesack</t>
  </si>
  <si>
    <t>Post</t>
  </si>
  <si>
    <t>Dunne</t>
  </si>
  <si>
    <t>Morgan</t>
  </si>
  <si>
    <t>Kilel</t>
  </si>
  <si>
    <t>Nicholson</t>
  </si>
  <si>
    <t>Susmann</t>
  </si>
  <si>
    <t>Harsh</t>
  </si>
  <si>
    <t>Pocasangre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</si>
  <si>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</si>
  <si>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</si>
  <si>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</si>
  <si>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</si>
  <si>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</si>
  <si>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</si>
  <si>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</si>
  <si>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</si>
  <si>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</si>
  <si>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</si>
  <si>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</si>
  <si>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</si>
  <si>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</si>
  <si>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</si>
  <si>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</si>
  <si>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</si>
  <si>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</si>
  <si>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</si>
  <si>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</si>
  <si>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</si>
  <si>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</si>
  <si>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</si>
  <si>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</si>
  <si>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</si>
  <si>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</si>
  <si>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</si>
  <si>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</si>
  <si>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</si>
  <si>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</si>
  <si>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</si>
  <si>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</si>
  <si>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</si>
  <si>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</si>
  <si>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</si>
  <si>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</si>
  <si>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</si>
  <si>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</si>
  <si>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</si>
  <si>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</si>
  <si>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</si>
  <si>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</si>
  <si>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</si>
  <si>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</si>
  <si>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</si>
  <si>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</si>
  <si>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</si>
  <si>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</si>
  <si>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</si>
  <si>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</si>
  <si>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</si>
  <si>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</si>
  <si>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</si>
  <si>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</si>
  <si>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</si>
  <si>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</si>
  <si>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</si>
  <si>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</si>
  <si>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</si>
  <si>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</si>
  <si>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</si>
  <si>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</si>
  <si>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</si>
  <si>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</si>
  <si>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</si>
  <si>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</si>
  <si>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</si>
  <si>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</si>
  <si>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</si>
  <si>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</si>
  <si>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</si>
  <si>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</si>
  <si>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</si>
  <si>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</si>
  <si>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</si>
  <si>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</si>
  <si>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</si>
  <si>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</si>
  <si>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</si>
  <si>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</si>
  <si>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</si>
  <si>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</si>
  <si>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</si>
  <si>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Todd</t>
  </si>
  <si>
    <t>Jamieson</t>
  </si>
  <si>
    <t>Dufeal</t>
  </si>
  <si>
    <t>Jean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</si>
  <si>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</si>
  <si>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</si>
  <si>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</si>
  <si>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</si>
  <si>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</si>
  <si>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</si>
  <si>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</si>
  <si>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</si>
  <si>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</si>
  <si>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</si>
  <si>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</si>
  <si>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</si>
  <si>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Blake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</si>
  <si>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</si>
  <si>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</si>
  <si>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</si>
  <si>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</si>
  <si>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</si>
  <si>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</si>
  <si>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</si>
  <si>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</si>
  <si>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</si>
  <si>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</si>
  <si>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</si>
  <si>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Marion</t>
  </si>
  <si>
    <t>Raffetto</t>
  </si>
  <si>
    <t>Oehlke</t>
  </si>
  <si>
    <t>Sudol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</si>
  <si>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</si>
  <si>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</si>
  <si>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</si>
  <si>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</si>
  <si>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</si>
  <si>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</si>
  <si>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</si>
  <si>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</si>
  <si>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</si>
  <si>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</si>
  <si>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</si>
  <si>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</si>
  <si>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</si>
  <si>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</si>
  <si>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Brady</t>
  </si>
  <si>
    <t>Halfmann</t>
  </si>
  <si>
    <t>Klapper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</si>
  <si>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</si>
  <si>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</si>
  <si>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</si>
  <si>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</si>
  <si>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</si>
  <si>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</si>
  <si>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</si>
  <si>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</si>
  <si>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</si>
  <si>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</si>
  <si>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</si>
  <si>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</si>
  <si>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</si>
  <si>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</si>
  <si>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</si>
  <si>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</si>
  <si>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</si>
  <si>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</si>
  <si>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</si>
  <si>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</si>
  <si>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</si>
  <si>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</si>
  <si>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</si>
  <si>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</si>
  <si>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</si>
  <si>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</si>
  <si>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</si>
  <si>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</si>
  <si>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</si>
  <si>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</si>
  <si>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</si>
  <si>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</si>
  <si>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</si>
  <si>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</si>
  <si>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</si>
  <si>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</si>
  <si>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</si>
  <si>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</si>
  <si>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</si>
  <si>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</si>
  <si>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</si>
  <si>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</si>
  <si>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</si>
  <si>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</si>
  <si>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</si>
  <si>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</si>
  <si>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</si>
  <si>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</si>
  <si>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</si>
  <si>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Haley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</si>
  <si>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</si>
  <si>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</si>
  <si>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</si>
  <si>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</si>
  <si>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</si>
  <si>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</si>
  <si>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</si>
  <si>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</si>
  <si>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</si>
  <si>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</si>
  <si>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</si>
  <si>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</si>
  <si>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</si>
  <si>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</si>
  <si>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</si>
  <si>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</si>
  <si>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</si>
  <si>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</si>
  <si>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</si>
  <si>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</si>
  <si>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</si>
  <si>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</si>
  <si>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</si>
  <si>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</si>
  <si>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</si>
  <si>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</si>
  <si>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</si>
  <si>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</si>
  <si>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</si>
  <si>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</si>
  <si>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</si>
  <si>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</si>
  <si>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</si>
  <si>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</si>
  <si>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</si>
  <si>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</si>
  <si>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</si>
  <si>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</si>
  <si>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</si>
  <si>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</si>
  <si>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</si>
  <si>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</si>
  <si>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</si>
  <si>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</si>
  <si>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</si>
  <si>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</si>
  <si>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</si>
  <si>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</si>
  <si>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</si>
  <si>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</si>
  <si>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</si>
  <si>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</si>
  <si>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</si>
  <si>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</si>
  <si>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</si>
  <si>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</si>
  <si>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</si>
  <si>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</si>
  <si>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</si>
  <si>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</si>
  <si>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</si>
  <si>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</si>
  <si>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</si>
  <si>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</si>
  <si>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</si>
  <si>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</si>
  <si>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</si>
  <si>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</si>
  <si>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</si>
  <si>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</si>
  <si>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</si>
  <si>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</si>
  <si>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</si>
  <si>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</si>
  <si>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</si>
  <si>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</si>
  <si>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</si>
  <si>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</si>
  <si>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</si>
  <si>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</si>
  <si>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</si>
  <si>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</si>
  <si>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</si>
  <si>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</si>
  <si>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</si>
  <si>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</si>
  <si>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</si>
  <si>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</si>
  <si>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</si>
  <si>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</si>
  <si>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</si>
  <si>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</si>
  <si>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</si>
  <si>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</si>
  <si>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</si>
  <si>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</si>
  <si>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</si>
  <si>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</si>
  <si>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</si>
  <si>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</si>
  <si>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</si>
  <si>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</si>
  <si>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</si>
  <si>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</si>
  <si>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</si>
  <si>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</si>
  <si>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</si>
  <si>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Thompson</t>
  </si>
  <si>
    <t>Nelson</t>
  </si>
  <si>
    <t>Forte</t>
  </si>
  <si>
    <t>McCollum</t>
  </si>
  <si>
    <t>Hevner</t>
  </si>
  <si>
    <t>Looi</t>
  </si>
  <si>
    <t>Alexander</t>
  </si>
  <si>
    <t>Power</t>
  </si>
  <si>
    <t>Rich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</si>
  <si>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</si>
  <si>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</si>
  <si>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</si>
  <si>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</si>
  <si>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</si>
  <si>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</si>
  <si>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</si>
  <si>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</si>
  <si>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</si>
  <si>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</si>
  <si>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</si>
  <si>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</si>
  <si>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</si>
  <si>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</si>
  <si>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</si>
  <si>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</si>
  <si>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</si>
  <si>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</si>
  <si>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</si>
  <si>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</si>
  <si>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Conrad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</si>
  <si>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</si>
  <si>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</si>
  <si>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</si>
  <si>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</si>
  <si>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</si>
  <si>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</si>
  <si>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</si>
  <si>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</si>
  <si>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</si>
  <si>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</si>
  <si>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</si>
  <si>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</si>
  <si>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</si>
  <si>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</si>
  <si>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</si>
  <si>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</si>
  <si>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</si>
  <si>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</si>
  <si>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</si>
  <si>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</si>
  <si>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</si>
  <si>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</si>
  <si>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</si>
  <si>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</si>
  <si>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</si>
  <si>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</si>
  <si>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</si>
  <si>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</si>
  <si>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</si>
  <si>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</si>
  <si>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</si>
  <si>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</si>
  <si>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</si>
  <si>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</si>
  <si>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</si>
  <si>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</si>
  <si>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</si>
  <si>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</si>
  <si>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</si>
  <si>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</si>
  <si>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</si>
  <si>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</si>
  <si>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</si>
  <si>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</si>
  <si>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</si>
  <si>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</si>
  <si>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</si>
  <si>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</si>
  <si>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</si>
  <si>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</si>
  <si>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</si>
  <si>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</si>
  <si>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</si>
  <si>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McSween</t>
  </si>
  <si>
    <t>Schubert</t>
  </si>
  <si>
    <t>Lalanne</t>
  </si>
  <si>
    <t>Arellano</t>
  </si>
  <si>
    <t>Charette</t>
  </si>
  <si>
    <t>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</si>
  <si>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</si>
  <si>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</si>
  <si>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</si>
  <si>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</si>
  <si>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</si>
  <si>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</si>
  <si>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</si>
  <si>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</si>
  <si>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</si>
  <si>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</si>
  <si>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</si>
  <si>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</si>
  <si>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</si>
  <si>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</si>
  <si>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</si>
  <si>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</si>
  <si>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</si>
  <si>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</si>
  <si>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</si>
  <si>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</si>
  <si>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</si>
  <si>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</si>
  <si>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</si>
  <si>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</si>
  <si>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</si>
  <si>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</si>
  <si>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</si>
  <si>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</si>
  <si>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</si>
  <si>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</si>
  <si>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</si>
  <si>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Marcus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</si>
  <si>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</si>
  <si>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</si>
  <si>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</si>
  <si>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</si>
  <si>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</si>
  <si>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</si>
  <si>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</si>
  <si>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</si>
  <si>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</si>
  <si>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</si>
  <si>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</si>
  <si>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</si>
  <si>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</si>
  <si>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</si>
  <si>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</si>
  <si>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</si>
  <si>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</si>
  <si>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</si>
  <si>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</si>
  <si>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</si>
  <si>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</si>
  <si>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</si>
  <si>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</si>
  <si>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</si>
  <si>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</si>
  <si>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</si>
  <si>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</si>
  <si>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</si>
  <si>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</si>
  <si>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</si>
  <si>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</si>
  <si>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</si>
  <si>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</si>
  <si>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</si>
  <si>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</si>
  <si>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</si>
  <si>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</si>
  <si>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</si>
  <si>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</si>
  <si>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</si>
  <si>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</si>
  <si>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</si>
  <si>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</si>
  <si>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</si>
  <si>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</si>
  <si>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</si>
  <si>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</si>
  <si>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</si>
  <si>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</si>
  <si>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</si>
  <si>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Triedman</t>
  </si>
  <si>
    <t>Lovuolo</t>
  </si>
  <si>
    <t>Chung</t>
  </si>
  <si>
    <t>Newsom</t>
  </si>
  <si>
    <t>Harrington</t>
  </si>
  <si>
    <t>Hoffman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</si>
  <si>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</si>
  <si>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</si>
  <si>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</si>
  <si>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</si>
  <si>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</si>
  <si>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</si>
  <si>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</si>
  <si>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</si>
  <si>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</si>
  <si>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Miles</t>
  </si>
  <si>
    <t>Mudy-Mader</t>
  </si>
  <si>
    <t>Woo</t>
  </si>
  <si>
    <t>April</t>
  </si>
  <si>
    <t>Sheppard</t>
  </si>
  <si>
    <t>Doran</t>
  </si>
  <si>
    <t>Labrosse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</si>
  <si>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</si>
  <si>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</si>
  <si>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</si>
  <si>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</si>
  <si>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</si>
  <si>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</si>
  <si>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</si>
  <si>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</si>
  <si>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</si>
  <si>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</si>
  <si>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</si>
  <si>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</si>
  <si>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</si>
  <si>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</si>
  <si>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</si>
  <si>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</si>
  <si>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</si>
  <si>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</si>
  <si>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</si>
  <si>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</si>
  <si>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</si>
  <si>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</si>
  <si>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</si>
  <si>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</si>
  <si>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</si>
  <si>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</si>
  <si>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</si>
  <si>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</si>
  <si>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</si>
  <si>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</si>
  <si>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</si>
  <si>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</si>
  <si>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</si>
  <si>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Chandler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</si>
  <si>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</si>
  <si>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</si>
  <si>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</si>
  <si>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</si>
  <si>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</si>
  <si>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</si>
  <si>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</si>
  <si>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</si>
  <si>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</si>
  <si>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</si>
  <si>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</si>
  <si>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</si>
  <si>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</si>
  <si>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</si>
  <si>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</si>
  <si>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</si>
  <si>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</si>
  <si>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</si>
  <si>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</si>
  <si>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</si>
  <si>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</si>
  <si>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</si>
  <si>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</si>
  <si>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</si>
  <si>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</si>
  <si>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</si>
  <si>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</si>
  <si>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</si>
  <si>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</si>
  <si>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</si>
  <si>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</si>
  <si>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</si>
  <si>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</si>
  <si>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</si>
  <si>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</si>
  <si>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</si>
  <si>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</si>
  <si>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</si>
  <si>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</si>
  <si>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</si>
  <si>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</si>
  <si>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</si>
  <si>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</si>
  <si>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</si>
  <si>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</si>
  <si>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</si>
  <si>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</si>
  <si>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</si>
  <si>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</si>
  <si>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</si>
  <si>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</si>
  <si>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</si>
  <si>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</si>
  <si>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</si>
  <si>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</si>
  <si>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</si>
  <si>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</si>
  <si>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</si>
  <si>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</si>
  <si>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</si>
  <si>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</si>
  <si>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</si>
  <si>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</si>
  <si>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</si>
  <si>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</si>
  <si>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</si>
  <si>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</si>
  <si>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</si>
  <si>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</si>
  <si>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</si>
  <si>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</si>
  <si>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</si>
  <si>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</si>
  <si>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</si>
  <si>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</si>
  <si>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</si>
  <si>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</si>
  <si>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</si>
  <si>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</si>
  <si>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</si>
  <si>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</si>
  <si>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</si>
  <si>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</si>
  <si>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</si>
  <si>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</si>
  <si>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</si>
  <si>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</si>
  <si>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</si>
  <si>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</si>
  <si>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</si>
  <si>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</si>
  <si>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</si>
  <si>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</si>
  <si>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</si>
  <si>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</si>
  <si>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</si>
  <si>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</si>
  <si>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</si>
  <si>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</si>
  <si>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</si>
  <si>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</si>
  <si>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</si>
  <si>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</si>
  <si>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</si>
  <si>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Beisheim</t>
  </si>
  <si>
    <t>Lenhoff</t>
  </si>
  <si>
    <t>Wehrwein</t>
  </si>
  <si>
    <t>Markowitz</t>
  </si>
  <si>
    <t>Lynn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</si>
  <si>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</si>
  <si>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</si>
  <si>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</si>
  <si>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</si>
  <si>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</si>
  <si>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</si>
  <si>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</si>
  <si>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</si>
  <si>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</si>
  <si>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</si>
  <si>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</si>
  <si>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</si>
  <si>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</si>
  <si>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</si>
  <si>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</si>
  <si>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</si>
  <si>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</si>
  <si>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</si>
  <si>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</si>
  <si>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</si>
  <si>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</si>
  <si>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</si>
  <si>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</si>
  <si>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</si>
  <si>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</si>
  <si>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</si>
  <si>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</si>
  <si>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</si>
  <si>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</si>
  <si>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</si>
  <si>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</si>
  <si>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</si>
  <si>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</si>
  <si>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</si>
  <si>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</si>
  <si>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</si>
  <si>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</si>
  <si>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</si>
  <si>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</si>
  <si>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</si>
  <si>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</si>
  <si>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</si>
  <si>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</si>
  <si>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</si>
  <si>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</si>
  <si>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</si>
  <si>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</si>
  <si>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</si>
  <si>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</si>
  <si>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</si>
  <si>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</si>
  <si>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</si>
  <si>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</si>
  <si>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</si>
  <si>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</si>
  <si>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</si>
  <si>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</si>
  <si>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</si>
  <si>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</si>
  <si>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</si>
  <si>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</si>
  <si>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</si>
  <si>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</si>
  <si>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</si>
  <si>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</si>
  <si>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</si>
  <si>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</si>
  <si>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</si>
  <si>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</si>
  <si>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</si>
  <si>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</si>
  <si>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</si>
  <si>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</si>
  <si>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</si>
  <si>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</si>
  <si>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</si>
  <si>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</si>
  <si>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</si>
  <si>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</si>
  <si>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</si>
  <si>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</si>
  <si>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</si>
  <si>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</si>
  <si>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</si>
  <si>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</si>
  <si>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</si>
  <si>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</si>
  <si>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</si>
  <si>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</si>
  <si>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</si>
  <si>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</si>
  <si>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</si>
  <si>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</si>
  <si>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</si>
  <si>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</si>
  <si>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</si>
  <si>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</si>
  <si>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</si>
  <si>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</si>
  <si>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</si>
  <si>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</si>
  <si>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</si>
  <si>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</si>
  <si>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</si>
  <si>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Jacob</t>
  </si>
  <si>
    <t>Samland</t>
  </si>
  <si>
    <t>Shapiro</t>
  </si>
  <si>
    <t>Snitzer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</si>
  <si>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</si>
  <si>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</si>
  <si>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</si>
  <si>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</si>
  <si>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</si>
  <si>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</si>
  <si>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</si>
  <si>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</si>
  <si>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Langerak</t>
  </si>
  <si>
    <t>Bonilla</t>
  </si>
  <si>
    <t>Ciabattoni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</si>
  <si>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</si>
  <si>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</si>
  <si>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</si>
  <si>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</si>
  <si>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</si>
  <si>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</si>
  <si>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</si>
  <si>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</si>
  <si>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</si>
  <si>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</si>
  <si>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</si>
  <si>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</si>
  <si>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</si>
  <si>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</si>
  <si>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</si>
  <si>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</si>
  <si>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</si>
  <si>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</si>
  <si>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</si>
  <si>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</si>
  <si>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</si>
  <si>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</si>
  <si>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</si>
  <si>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</si>
  <si>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</si>
  <si>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</si>
  <si>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</si>
  <si>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</si>
  <si>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</si>
  <si>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</si>
  <si>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</si>
  <si>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</si>
  <si>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</si>
  <si>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</si>
  <si>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</si>
  <si>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</si>
  <si>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</si>
  <si>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</si>
  <si>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</si>
  <si>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</si>
  <si>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</si>
  <si>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</si>
  <si>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</si>
  <si>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</si>
  <si>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</si>
  <si>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</si>
  <si>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</si>
  <si>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</si>
  <si>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</si>
  <si>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</si>
  <si>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</si>
  <si>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</si>
  <si>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</si>
  <si>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</si>
  <si>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</si>
  <si>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</si>
  <si>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</si>
  <si>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</si>
  <si>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</si>
  <si>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</si>
  <si>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</si>
  <si>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</si>
  <si>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Overpeck</t>
  </si>
  <si>
    <t>Levine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</si>
  <si>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</si>
  <si>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</si>
  <si>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</si>
  <si>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</si>
  <si>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</si>
  <si>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</si>
  <si>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</si>
  <si>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</si>
  <si>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</si>
  <si>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</si>
  <si>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</si>
  <si>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</si>
  <si>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</si>
  <si>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</si>
  <si>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</si>
  <si>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</si>
  <si>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</si>
  <si>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</si>
  <si>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</si>
  <si>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</si>
  <si>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</si>
  <si>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</si>
  <si>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</si>
  <si>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</si>
  <si>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</si>
  <si>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</si>
  <si>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</si>
  <si>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</si>
  <si>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</si>
  <si>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</si>
  <si>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</si>
  <si>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</si>
  <si>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</si>
  <si>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</si>
  <si>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</si>
  <si>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</si>
  <si>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</si>
  <si>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</si>
  <si>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</si>
  <si>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</si>
  <si>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</si>
  <si>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</si>
  <si>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</si>
  <si>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</si>
  <si>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</si>
  <si>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</si>
  <si>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</si>
  <si>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</si>
  <si>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</si>
  <si>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</si>
  <si>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</si>
  <si>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</si>
  <si>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</si>
  <si>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</si>
  <si>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</si>
  <si>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</si>
  <si>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</si>
  <si>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</si>
  <si>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</si>
  <si>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</si>
  <si>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</si>
  <si>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</si>
  <si>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Gennaro</t>
  </si>
  <si>
    <t>Davidson</t>
  </si>
  <si>
    <t>McGraw</t>
  </si>
  <si>
    <t>Fellure</t>
  </si>
  <si>
    <t>Sanford</t>
  </si>
  <si>
    <t>Wrenn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</si>
  <si>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</si>
  <si>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</si>
  <si>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</si>
  <si>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</si>
  <si>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</si>
  <si>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</si>
  <si>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</si>
  <si>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</si>
  <si>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</si>
  <si>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</si>
  <si>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</si>
  <si>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</si>
  <si>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</si>
  <si>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</si>
  <si>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</si>
  <si>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</si>
  <si>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</si>
  <si>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</si>
  <si>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</si>
  <si>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</si>
  <si>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</si>
  <si>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</si>
  <si>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</si>
  <si>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</si>
  <si>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</si>
  <si>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</si>
  <si>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</si>
  <si>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</si>
  <si>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</si>
  <si>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</si>
  <si>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</si>
  <si>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</si>
  <si>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</si>
  <si>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</si>
  <si>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</si>
  <si>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</si>
  <si>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</si>
  <si>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</si>
  <si>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</si>
  <si>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</si>
  <si>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</si>
  <si>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</si>
  <si>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</si>
  <si>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</si>
  <si>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</si>
  <si>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</si>
  <si>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</si>
  <si>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</si>
  <si>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</si>
  <si>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</si>
  <si>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</si>
  <si>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</si>
  <si>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</si>
  <si>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</si>
  <si>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</si>
  <si>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</si>
  <si>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</si>
  <si>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</si>
  <si>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Tecklenburg</t>
  </si>
  <si>
    <t>Schenck</t>
  </si>
  <si>
    <t>Blendell</t>
  </si>
  <si>
    <t>Parodi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</si>
  <si>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</si>
  <si>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</si>
  <si>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</si>
  <si>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</si>
  <si>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</si>
  <si>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</si>
  <si>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</si>
  <si>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</si>
  <si>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</si>
  <si>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</si>
  <si>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</si>
  <si>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</si>
  <si>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</si>
  <si>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</si>
  <si>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</si>
  <si>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</si>
  <si>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</si>
  <si>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</si>
  <si>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</si>
  <si>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</si>
  <si>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</si>
  <si>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</si>
  <si>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</si>
  <si>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</si>
  <si>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</si>
  <si>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</si>
  <si>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</si>
  <si>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</si>
  <si>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</si>
  <si>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</si>
  <si>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</si>
  <si>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</si>
  <si>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Condon</t>
  </si>
  <si>
    <t>Magato</t>
  </si>
  <si>
    <t>Dombrowski</t>
  </si>
  <si>
    <t>Ohara</t>
  </si>
  <si>
    <t>Keno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</si>
  <si>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</si>
  <si>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</si>
  <si>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</si>
  <si>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</si>
  <si>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</si>
  <si>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</si>
  <si>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</si>
  <si>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</si>
  <si>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</si>
  <si>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</si>
  <si>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</si>
  <si>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</si>
  <si>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</si>
  <si>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</si>
  <si>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</si>
  <si>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</si>
  <si>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</si>
  <si>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</si>
  <si>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</si>
  <si>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</si>
  <si>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</si>
  <si>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</si>
  <si>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</si>
  <si>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</si>
  <si>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</si>
  <si>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</si>
  <si>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</si>
  <si>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</si>
  <si>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</si>
  <si>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</si>
  <si>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</si>
  <si>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</si>
  <si>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</si>
  <si>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</si>
  <si>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</si>
  <si>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</si>
  <si>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Shanley</t>
  </si>
  <si>
    <t>Keehan</t>
  </si>
  <si>
    <t>Mahaney</t>
  </si>
  <si>
    <t>Nolan</t>
  </si>
  <si>
    <t>Sobrino</t>
  </si>
  <si>
    <t>Mayer</t>
  </si>
  <si>
    <t>Becker</t>
  </si>
  <si>
    <t>Platt</t>
  </si>
  <si>
    <t>Brodeur</t>
  </si>
  <si>
    <t>Jubinski</t>
  </si>
  <si>
    <t>Wall</t>
  </si>
  <si>
    <t>McKay</t>
  </si>
  <si>
    <t>Oh</t>
  </si>
  <si>
    <t>Kessell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</si>
  <si>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</si>
  <si>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</si>
  <si>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</si>
  <si>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</si>
  <si>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</si>
  <si>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</si>
  <si>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</si>
  <si>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</si>
  <si>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</si>
  <si>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</si>
  <si>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</si>
  <si>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</si>
  <si>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</si>
  <si>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</si>
  <si>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</si>
  <si>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</si>
  <si>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</si>
  <si>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</si>
  <si>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</si>
  <si>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</si>
  <si>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</si>
  <si>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</si>
  <si>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</si>
  <si>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</si>
  <si>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</si>
  <si>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</si>
  <si>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</si>
  <si>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</si>
  <si>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</si>
  <si>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</si>
  <si>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</si>
  <si>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</si>
  <si>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</si>
  <si>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</si>
  <si>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</si>
  <si>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</si>
  <si>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</si>
  <si>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</si>
  <si>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</si>
  <si>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</si>
  <si>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</si>
  <si>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</si>
  <si>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</si>
  <si>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</si>
  <si>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</si>
  <si>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</si>
  <si>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</si>
  <si>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</si>
  <si>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</si>
  <si>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</si>
  <si>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</si>
  <si>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</si>
  <si>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</si>
  <si>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</si>
  <si>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</si>
  <si>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</si>
  <si>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</si>
  <si>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</si>
  <si>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</si>
  <si>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</si>
  <si>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</si>
  <si>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</si>
  <si>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</si>
  <si>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</si>
  <si>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</si>
  <si>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</si>
  <si>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</si>
  <si>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</si>
  <si>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</si>
  <si>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</si>
  <si>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</si>
  <si>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</si>
  <si>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</si>
  <si>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</si>
  <si>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</si>
  <si>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</si>
  <si>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</si>
  <si>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</si>
  <si>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</si>
  <si>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</si>
  <si>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</si>
  <si>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</si>
  <si>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</si>
  <si>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</si>
  <si>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</si>
  <si>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</si>
  <si>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</si>
  <si>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</si>
  <si>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</si>
  <si>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</si>
  <si>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</si>
  <si>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</si>
  <si>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</si>
  <si>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</si>
  <si>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</si>
  <si>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</si>
  <si>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</si>
  <si>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</si>
  <si>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</si>
  <si>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</si>
  <si>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</si>
  <si>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</si>
  <si>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</si>
  <si>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</si>
  <si>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</si>
  <si>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</si>
  <si>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</si>
  <si>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</si>
  <si>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</si>
  <si>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</si>
  <si>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Bartus</t>
  </si>
  <si>
    <t>Stevens</t>
  </si>
  <si>
    <t>Fayter</t>
  </si>
  <si>
    <t>Parise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</si>
  <si>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</si>
  <si>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</si>
  <si>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</si>
  <si>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</si>
  <si>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</si>
  <si>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</si>
  <si>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</si>
  <si>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</si>
  <si>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</si>
  <si>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</si>
  <si>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</si>
  <si>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</si>
  <si>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</si>
  <si>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</si>
  <si>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</si>
  <si>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</si>
  <si>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</si>
  <si>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</si>
  <si>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</si>
  <si>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</si>
  <si>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</si>
  <si>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</si>
  <si>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Fox</t>
  </si>
  <si>
    <t>Traver</t>
  </si>
  <si>
    <t>Quick</t>
  </si>
  <si>
    <t>Theriot</t>
  </si>
  <si>
    <t>Michalis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</si>
  <si>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</si>
  <si>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</si>
  <si>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</si>
  <si>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</si>
  <si>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</si>
  <si>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</si>
  <si>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</si>
  <si>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</si>
  <si>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</si>
  <si>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</si>
  <si>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</si>
  <si>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</si>
  <si>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</si>
  <si>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</si>
  <si>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</si>
  <si>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</si>
  <si>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</si>
  <si>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</si>
  <si>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</si>
  <si>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</si>
  <si>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</si>
  <si>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</si>
  <si>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</si>
  <si>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</si>
  <si>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</si>
  <si>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</si>
  <si>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</si>
  <si>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Karakoyunlu</t>
  </si>
  <si>
    <t>Desrosiers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</si>
  <si>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</si>
  <si>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</si>
  <si>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</si>
  <si>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</si>
  <si>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</si>
  <si>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</si>
  <si>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</si>
  <si>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</si>
  <si>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</si>
  <si>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</si>
  <si>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</si>
  <si>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</si>
  <si>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</si>
  <si>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</si>
  <si>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</si>
  <si>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</si>
  <si>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</si>
  <si>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</si>
  <si>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</si>
  <si>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</si>
  <si>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</si>
  <si>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</si>
  <si>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</si>
  <si>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</si>
  <si>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</si>
  <si>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</si>
  <si>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</si>
  <si>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</si>
  <si>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</si>
  <si>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</si>
  <si>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</si>
  <si>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</si>
  <si>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</si>
  <si>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</si>
  <si>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</si>
  <si>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</si>
  <si>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</si>
  <si>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</si>
  <si>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</si>
  <si>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</si>
  <si>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</si>
  <si>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</si>
  <si>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</si>
  <si>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</si>
  <si>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</si>
  <si>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</si>
  <si>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</si>
  <si>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</si>
  <si>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</si>
  <si>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</si>
  <si>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</si>
  <si>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</si>
  <si>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Zamore</t>
  </si>
  <si>
    <t>Donaghy</t>
  </si>
  <si>
    <t>Fiorini</t>
  </si>
  <si>
    <t>Watkins</t>
  </si>
  <si>
    <t>Cassel</t>
  </si>
  <si>
    <t>O'Sullivan</t>
  </si>
  <si>
    <t>Chepkirui</t>
  </si>
  <si>
    <t>Gurney</t>
  </si>
  <si>
    <t>Francis</t>
  </si>
  <si>
    <t>Gruca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</si>
  <si>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</si>
  <si>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</si>
  <si>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</si>
  <si>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</si>
  <si>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</si>
  <si>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</si>
  <si>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</si>
  <si>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</si>
  <si>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</si>
  <si>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</si>
  <si>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</si>
  <si>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</si>
  <si>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</si>
  <si>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</si>
  <si>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</si>
  <si>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</si>
  <si>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</si>
  <si>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</si>
  <si>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</si>
  <si>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</si>
  <si>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</si>
  <si>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</si>
  <si>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</si>
  <si>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</si>
  <si>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</si>
  <si>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</si>
  <si>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</si>
  <si>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</si>
  <si>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</si>
  <si>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</si>
  <si>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</si>
  <si>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</si>
  <si>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</si>
  <si>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</si>
  <si>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</si>
  <si>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</si>
  <si>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</si>
  <si>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</si>
  <si>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</si>
  <si>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</si>
  <si>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</si>
  <si>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</si>
  <si>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</si>
  <si>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</si>
  <si>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</si>
  <si>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</si>
  <si>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</si>
  <si>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</si>
  <si>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</si>
  <si>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</si>
  <si>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</si>
  <si>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</si>
  <si>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</si>
  <si>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</si>
  <si>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</si>
  <si>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</si>
  <si>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</si>
  <si>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</si>
  <si>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</si>
  <si>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</si>
  <si>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</si>
  <si>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</si>
  <si>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</si>
  <si>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</si>
  <si>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</si>
  <si>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</si>
  <si>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</si>
  <si>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</si>
  <si>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</si>
  <si>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</si>
  <si>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</si>
  <si>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</si>
  <si>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</si>
  <si>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</si>
  <si>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</si>
  <si>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</si>
  <si>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</si>
  <si>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</si>
  <si>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</si>
  <si>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</si>
  <si>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</si>
  <si>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</si>
  <si>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</si>
  <si>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</si>
  <si>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</si>
  <si>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</si>
  <si>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</si>
  <si>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</si>
  <si>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</si>
  <si>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</si>
  <si>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</si>
  <si>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</si>
  <si>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</si>
  <si>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</si>
  <si>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</si>
  <si>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</si>
  <si>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</si>
  <si>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</si>
  <si>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</si>
  <si>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</si>
  <si>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</si>
  <si>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</si>
  <si>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</si>
  <si>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</si>
  <si>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</si>
  <si>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</si>
  <si>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</si>
  <si>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</si>
  <si>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</si>
  <si>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</si>
  <si>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</si>
  <si>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</si>
  <si>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</si>
  <si>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</si>
  <si>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</si>
  <si>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</si>
  <si>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</si>
  <si>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</si>
  <si>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</si>
  <si>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</si>
  <si>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</si>
  <si>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</si>
  <si>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</si>
  <si>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</si>
  <si>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</si>
  <si>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</si>
  <si>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</si>
  <si>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</si>
  <si>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</si>
  <si>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</si>
  <si>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</si>
  <si>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</si>
  <si>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</si>
  <si>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</si>
  <si>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</si>
  <si>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</si>
  <si>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</si>
  <si>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</si>
  <si>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</si>
  <si>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</si>
  <si>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</si>
  <si>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</si>
  <si>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</si>
  <si>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</si>
  <si>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</si>
  <si>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</si>
  <si>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</si>
  <si>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</si>
  <si>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</si>
  <si>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</si>
  <si>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</si>
  <si>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</si>
  <si>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</si>
  <si>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</si>
  <si>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</si>
  <si>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</si>
  <si>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</si>
  <si>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</si>
  <si>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</si>
  <si>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</si>
  <si>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</si>
  <si>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</si>
  <si>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</si>
  <si>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</si>
  <si>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Strickler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</si>
  <si>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</si>
  <si>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</si>
  <si>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</si>
  <si>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</si>
  <si>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</si>
  <si>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</si>
  <si>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</si>
  <si>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</si>
  <si>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</si>
  <si>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</si>
  <si>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</si>
  <si>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</si>
  <si>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</si>
  <si>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</si>
  <si>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</si>
  <si>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</si>
  <si>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</si>
  <si>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</si>
  <si>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</si>
  <si>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</si>
  <si>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</si>
  <si>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</si>
  <si>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</si>
  <si>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</si>
  <si>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</si>
  <si>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</si>
  <si>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</si>
  <si>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</si>
  <si>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</si>
  <si>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</si>
  <si>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</si>
  <si>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</si>
  <si>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</si>
  <si>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</si>
  <si>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</si>
  <si>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</si>
  <si>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</si>
  <si>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</si>
  <si>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</si>
  <si>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</si>
  <si>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</si>
  <si>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</si>
  <si>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</si>
  <si>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</si>
  <si>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</si>
  <si>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</si>
  <si>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</si>
  <si>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</si>
  <si>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</si>
  <si>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</si>
  <si>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</si>
  <si>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</si>
  <si>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</si>
  <si>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</si>
  <si>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</si>
  <si>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</si>
  <si>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</si>
  <si>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</si>
  <si>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</si>
  <si>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</si>
  <si>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</si>
  <si>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</si>
  <si>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</si>
  <si>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</si>
  <si>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</si>
  <si>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</si>
  <si>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</si>
  <si>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</si>
  <si>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</si>
  <si>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</si>
  <si>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</si>
  <si>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</si>
  <si>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</si>
  <si>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</si>
  <si>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</si>
  <si>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</si>
  <si>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</si>
  <si>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</si>
  <si>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</si>
  <si>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Petrulak</t>
  </si>
  <si>
    <t>Zablocki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</si>
  <si>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</si>
  <si>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</si>
  <si>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</si>
  <si>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</si>
  <si>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</si>
  <si>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</si>
  <si>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</si>
  <si>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</si>
  <si>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</si>
  <si>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</si>
  <si>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</si>
  <si>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</si>
  <si>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</si>
  <si>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</si>
  <si>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</si>
  <si>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</si>
  <si>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</si>
  <si>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</si>
  <si>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</si>
  <si>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</si>
  <si>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</si>
  <si>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</si>
  <si>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</si>
  <si>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</si>
  <si>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</si>
  <si>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</si>
  <si>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</si>
  <si>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</si>
  <si>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</si>
  <si>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</si>
  <si>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</si>
  <si>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</si>
  <si>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</si>
  <si>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</si>
  <si>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</si>
  <si>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</si>
  <si>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</si>
  <si>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</si>
  <si>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</si>
  <si>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</si>
  <si>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</si>
  <si>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</si>
  <si>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</si>
  <si>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</si>
  <si>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</si>
  <si>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</si>
  <si>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</si>
  <si>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</si>
  <si>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</si>
  <si>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</si>
  <si>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</si>
  <si>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</si>
  <si>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</si>
  <si>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</si>
  <si>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Talhelm</t>
  </si>
  <si>
    <t>Treece</t>
  </si>
  <si>
    <t>Beisel</t>
  </si>
  <si>
    <t>Enke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</si>
  <si>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</si>
  <si>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</si>
  <si>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</si>
  <si>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</si>
  <si>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</si>
  <si>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</si>
  <si>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</si>
  <si>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</si>
  <si>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</si>
  <si>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</si>
  <si>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</si>
  <si>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</si>
  <si>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</si>
  <si>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</si>
  <si>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</si>
  <si>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</si>
  <si>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Danielson</t>
  </si>
  <si>
    <t>Street</t>
  </si>
  <si>
    <t>Buss</t>
  </si>
  <si>
    <t>Duffy</t>
  </si>
  <si>
    <t>Avery</t>
  </si>
  <si>
    <t>Bohinski</t>
  </si>
  <si>
    <t>Kohls</t>
  </si>
  <si>
    <t>Brietzke</t>
  </si>
  <si>
    <t>Albano</t>
  </si>
  <si>
    <t>Rosendahl</t>
  </si>
  <si>
    <t>German</t>
  </si>
  <si>
    <t>Fierro Vargas</t>
  </si>
  <si>
    <t>De Simone</t>
  </si>
  <si>
    <t>Van Hout</t>
  </si>
  <si>
    <t>Navarro Castro</t>
  </si>
  <si>
    <t>Garcia Garcia</t>
  </si>
  <si>
    <t>San Juan</t>
  </si>
  <si>
    <t>Sanchez Y Torres</t>
  </si>
  <si>
    <t>Martinez Lopez</t>
  </si>
  <si>
    <t>Van Es</t>
  </si>
  <si>
    <t>Mason Cox</t>
  </si>
  <si>
    <t>Corona Iturriaga</t>
  </si>
  <si>
    <t>Stanley Torres</t>
  </si>
  <si>
    <t>Pena Reyes</t>
  </si>
  <si>
    <t>Imbalzano Zegar</t>
  </si>
  <si>
    <t>Van Vugt</t>
  </si>
  <si>
    <t>Vallejo Sarmiento</t>
  </si>
  <si>
    <t>Evans Marke</t>
  </si>
  <si>
    <t>Herra Arroyo</t>
  </si>
  <si>
    <t>Escanero Palmer</t>
  </si>
  <si>
    <t>Van De Kamp</t>
  </si>
  <si>
    <t>De Mata</t>
  </si>
  <si>
    <t>Barrera Munoz</t>
  </si>
  <si>
    <t>Do Prado</t>
  </si>
  <si>
    <t>Sanchez Antognini</t>
  </si>
  <si>
    <t>Cifuentes Fetiva</t>
  </si>
  <si>
    <t>Mancebo Garcia</t>
  </si>
  <si>
    <t>Knight Pech</t>
  </si>
  <si>
    <t>Hidalgo Zambrano</t>
  </si>
  <si>
    <t>De Jesus</t>
  </si>
  <si>
    <t>Tjong Clemons</t>
  </si>
  <si>
    <t>Shabot Marcos</t>
  </si>
  <si>
    <t>Van Nielen</t>
  </si>
  <si>
    <t>Rojas Alvarez</t>
  </si>
  <si>
    <t>Rosales Ramirez</t>
  </si>
  <si>
    <t>Von Rock</t>
  </si>
  <si>
    <t>De Hueck</t>
  </si>
  <si>
    <t>Van Meter</t>
  </si>
  <si>
    <t>Ruiz Herrero</t>
  </si>
  <si>
    <t>Bin Alias</t>
  </si>
  <si>
    <t>Ruiz-Tagle Barros</t>
  </si>
  <si>
    <t>Graves - Rostro</t>
  </si>
  <si>
    <t>Riveros Gonzalez</t>
  </si>
  <si>
    <t xml:space="preserve"> Ms</t>
  </si>
  <si>
    <t xml:space="preserve">  Kelly</t>
  </si>
  <si>
    <t xml:space="preserve"> Mr</t>
  </si>
  <si>
    <t xml:space="preserve">  Matthew D</t>
  </si>
  <si>
    <t xml:space="preserve">  Phil</t>
  </si>
  <si>
    <t xml:space="preserve">  Kelsey</t>
  </si>
  <si>
    <t xml:space="preserve">  Kristyn</t>
  </si>
  <si>
    <t xml:space="preserve">  Russell B</t>
  </si>
  <si>
    <t xml:space="preserve">  Scott</t>
  </si>
  <si>
    <t xml:space="preserve">  Stephen</t>
  </si>
  <si>
    <t xml:space="preserve">  Patrick R</t>
  </si>
  <si>
    <t xml:space="preserve">  Brooke N</t>
  </si>
  <si>
    <t xml:space="preserve">  Paola Andrea</t>
  </si>
  <si>
    <t xml:space="preserve">  David</t>
  </si>
  <si>
    <t xml:space="preserve">  Wade</t>
  </si>
  <si>
    <t xml:space="preserve">  Franklin</t>
  </si>
  <si>
    <t xml:space="preserve">  Leilani M</t>
  </si>
  <si>
    <t xml:space="preserve">  Philippe</t>
  </si>
  <si>
    <t xml:space="preserve">  Jennifer A</t>
  </si>
  <si>
    <t xml:space="preserve">  Christina M</t>
  </si>
  <si>
    <t xml:space="preserve">  Said Sr</t>
  </si>
  <si>
    <t xml:space="preserve">  John</t>
  </si>
  <si>
    <t xml:space="preserve">  Myles</t>
  </si>
  <si>
    <t xml:space="preserve">  Madelyn C</t>
  </si>
  <si>
    <t xml:space="preserve">  Nicole</t>
  </si>
  <si>
    <t xml:space="preserve">  Eric A</t>
  </si>
  <si>
    <t xml:space="preserve">  Emiliano I</t>
  </si>
  <si>
    <t xml:space="preserve">  Adam</t>
  </si>
  <si>
    <t xml:space="preserve">  Zach</t>
  </si>
  <si>
    <t xml:space="preserve">  Stephanie W</t>
  </si>
  <si>
    <t xml:space="preserve">  Natalie</t>
  </si>
  <si>
    <t xml:space="preserve">  Nicole J</t>
  </si>
  <si>
    <t xml:space="preserve">  Jefferson D</t>
  </si>
  <si>
    <t xml:space="preserve">  Brendan D</t>
  </si>
  <si>
    <t xml:space="preserve">  Courtney</t>
  </si>
  <si>
    <t xml:space="preserve">  Sydney L</t>
  </si>
  <si>
    <t xml:space="preserve">  Julien</t>
  </si>
  <si>
    <t xml:space="preserve">  Ryan M</t>
  </si>
  <si>
    <t xml:space="preserve">  Anna H</t>
  </si>
  <si>
    <t xml:space="preserve">  Samantha</t>
  </si>
  <si>
    <t xml:space="preserve">  Robert</t>
  </si>
  <si>
    <t xml:space="preserve">  James R</t>
  </si>
  <si>
    <t xml:space="preserve">  Roseann</t>
  </si>
  <si>
    <t xml:space="preserve">  Spencer</t>
  </si>
  <si>
    <t xml:space="preserve">  Eric W</t>
  </si>
  <si>
    <t xml:space="preserve">  Brianna L</t>
  </si>
  <si>
    <t xml:space="preserve">  Thomas J</t>
  </si>
  <si>
    <t xml:space="preserve">  Melissa L</t>
  </si>
  <si>
    <t xml:space="preserve">  Flavio</t>
  </si>
  <si>
    <t xml:space="preserve">  Ryan</t>
  </si>
  <si>
    <t xml:space="preserve">  Anthony J</t>
  </si>
  <si>
    <t xml:space="preserve">  Alex</t>
  </si>
  <si>
    <t xml:space="preserve">  Andrew B</t>
  </si>
  <si>
    <t xml:space="preserve">  Dara E</t>
  </si>
  <si>
    <t xml:space="preserve">  Inna</t>
  </si>
  <si>
    <t xml:space="preserve">  Ari</t>
  </si>
  <si>
    <t xml:space="preserve">  Lindsey</t>
  </si>
  <si>
    <t xml:space="preserve">  Kenny</t>
  </si>
  <si>
    <t xml:space="preserve">  Louise</t>
  </si>
  <si>
    <t xml:space="preserve">  Cameron</t>
  </si>
  <si>
    <t xml:space="preserve">  Katie T</t>
  </si>
  <si>
    <t xml:space="preserve">  Casey</t>
  </si>
  <si>
    <t xml:space="preserve">  Bryson C</t>
  </si>
  <si>
    <t xml:space="preserve">  Megan</t>
  </si>
  <si>
    <t xml:space="preserve">  Daniel</t>
  </si>
  <si>
    <t xml:space="preserve">  Steven M</t>
  </si>
  <si>
    <t xml:space="preserve">  Jenna L</t>
  </si>
  <si>
    <t xml:space="preserve">  Freeman</t>
  </si>
  <si>
    <t xml:space="preserve">  Jeff</t>
  </si>
  <si>
    <t xml:space="preserve">  Elenilton V</t>
  </si>
  <si>
    <t xml:space="preserve">  Maurya</t>
  </si>
  <si>
    <t xml:space="preserve">  Samantha C</t>
  </si>
  <si>
    <t xml:space="preserve">  Bethany A</t>
  </si>
  <si>
    <t xml:space="preserve">  Yves</t>
  </si>
  <si>
    <t xml:space="preserve">  Danielle</t>
  </si>
  <si>
    <t xml:space="preserve">  Julia</t>
  </si>
  <si>
    <t xml:space="preserve">  Joshua</t>
  </si>
  <si>
    <t xml:space="preserve">  Jennifer</t>
  </si>
  <si>
    <t xml:space="preserve">  Gwen M</t>
  </si>
  <si>
    <t xml:space="preserve">  Patrick</t>
  </si>
  <si>
    <t xml:space="preserve">  Kate</t>
  </si>
  <si>
    <t xml:space="preserve">  Kevin</t>
  </si>
  <si>
    <t xml:space="preserve">  Stephen II</t>
  </si>
  <si>
    <t xml:space="preserve">  Philip</t>
  </si>
  <si>
    <t xml:space="preserve">  Brett A</t>
  </si>
  <si>
    <t xml:space="preserve">  Rebecca</t>
  </si>
  <si>
    <t xml:space="preserve">  Kelley</t>
  </si>
  <si>
    <t xml:space="preserve">  Abigail K</t>
  </si>
  <si>
    <t xml:space="preserve">  Hope</t>
  </si>
  <si>
    <t xml:space="preserve">  Elyse M</t>
  </si>
  <si>
    <t xml:space="preserve">  Nicholas</t>
  </si>
  <si>
    <t xml:space="preserve">  Thomas</t>
  </si>
  <si>
    <t xml:space="preserve">  Pamela J</t>
  </si>
  <si>
    <t xml:space="preserve">  Jessica</t>
  </si>
  <si>
    <t xml:space="preserve">  Ron N</t>
  </si>
  <si>
    <t xml:space="preserve">  Brian</t>
  </si>
  <si>
    <t xml:space="preserve">  Sari</t>
  </si>
  <si>
    <t xml:space="preserve">  Robert M</t>
  </si>
  <si>
    <t xml:space="preserve">  Ricardo</t>
  </si>
  <si>
    <t xml:space="preserve">  Gedion</t>
  </si>
  <si>
    <t xml:space="preserve">  Mark</t>
  </si>
  <si>
    <t xml:space="preserve">  Gamini P</t>
  </si>
  <si>
    <t xml:space="preserve">  Emily J</t>
  </si>
  <si>
    <t xml:space="preserve">  Amanda</t>
  </si>
  <si>
    <t xml:space="preserve">  Knox</t>
  </si>
  <si>
    <t xml:space="preserve">  Yianna</t>
  </si>
  <si>
    <t xml:space="preserve">  Roberta</t>
  </si>
  <si>
    <t xml:space="preserve">  Benjamin P</t>
  </si>
  <si>
    <t xml:space="preserve">  Craig</t>
  </si>
  <si>
    <t xml:space="preserve">  Ann</t>
  </si>
  <si>
    <t xml:space="preserve">  Jamie P</t>
  </si>
  <si>
    <t xml:space="preserve">  Charlie</t>
  </si>
  <si>
    <t xml:space="preserve">  Meb</t>
  </si>
  <si>
    <t xml:space="preserve">  Aaqib L</t>
  </si>
  <si>
    <t xml:space="preserve">  Craig A</t>
  </si>
  <si>
    <t xml:space="preserve">  Meredith</t>
  </si>
  <si>
    <t xml:space="preserve">  Doug</t>
  </si>
  <si>
    <t xml:space="preserve">  Elizabeth J</t>
  </si>
  <si>
    <t xml:space="preserve">  Matthew P</t>
  </si>
  <si>
    <t xml:space="preserve">  Guillermo Sr</t>
  </si>
  <si>
    <t xml:space="preserve">  Ryan C</t>
  </si>
  <si>
    <t xml:space="preserve">  Dane</t>
  </si>
  <si>
    <t xml:space="preserve">  Jonas</t>
  </si>
  <si>
    <t xml:space="preserve">  George E</t>
  </si>
  <si>
    <t xml:space="preserve">  Sara S</t>
  </si>
  <si>
    <t xml:space="preserve">  Nick</t>
  </si>
  <si>
    <t xml:space="preserve">  Timothy</t>
  </si>
  <si>
    <t xml:space="preserve">  Becky L</t>
  </si>
  <si>
    <t xml:space="preserve">  Steph K</t>
  </si>
  <si>
    <t xml:space="preserve">  Kristine B</t>
  </si>
  <si>
    <t xml:space="preserve">  Taylor B</t>
  </si>
  <si>
    <t xml:space="preserve">  William</t>
  </si>
  <si>
    <t xml:space="preserve">  Sage</t>
  </si>
  <si>
    <t xml:space="preserve">  Cole</t>
  </si>
  <si>
    <t xml:space="preserve">  Jesse</t>
  </si>
  <si>
    <t xml:space="preserve">  Tammi J</t>
  </si>
  <si>
    <t xml:space="preserve">  Matthew S</t>
  </si>
  <si>
    <t xml:space="preserve">  Eric</t>
  </si>
  <si>
    <t xml:space="preserve">  Valeria R</t>
  </si>
  <si>
    <t xml:space="preserve">  Michael P</t>
  </si>
  <si>
    <t xml:space="preserve">  Rami</t>
  </si>
  <si>
    <t xml:space="preserve">  Denis</t>
  </si>
  <si>
    <t xml:space="preserve">  Brian E</t>
  </si>
  <si>
    <t xml:space="preserve">  Bonnie</t>
  </si>
  <si>
    <t xml:space="preserve">  Paul</t>
  </si>
  <si>
    <t xml:space="preserve">  Michael</t>
  </si>
  <si>
    <t xml:space="preserve">  Samuel</t>
  </si>
  <si>
    <t xml:space="preserve">  Matthew</t>
  </si>
  <si>
    <t xml:space="preserve">  Syndy</t>
  </si>
  <si>
    <t xml:space="preserve">  Aleksandra</t>
  </si>
  <si>
    <t xml:space="preserve">  Steeve T Sr</t>
  </si>
  <si>
    <t xml:space="preserve">  Richard</t>
  </si>
  <si>
    <t xml:space="preserve">  Aaron T</t>
  </si>
  <si>
    <t xml:space="preserve">  Akira</t>
  </si>
  <si>
    <t xml:space="preserve">  Ben</t>
  </si>
  <si>
    <t xml:space="preserve">  Jana</t>
  </si>
  <si>
    <t xml:space="preserve">  Jay T</t>
  </si>
  <si>
    <t xml:space="preserve">  Marie-Helene</t>
  </si>
  <si>
    <t xml:space="preserve">  Bret R</t>
  </si>
  <si>
    <t xml:space="preserve">  Gardner L</t>
  </si>
  <si>
    <t xml:space="preserve">  Bobby</t>
  </si>
  <si>
    <t xml:space="preserve">  Lina</t>
  </si>
  <si>
    <t xml:space="preserve">  Zebulon</t>
  </si>
  <si>
    <t xml:space="preserve">  Greg</t>
  </si>
  <si>
    <t xml:space="preserve">  Kelsey A</t>
  </si>
  <si>
    <t xml:space="preserve">  Bronwen L</t>
  </si>
  <si>
    <t xml:space="preserve">  Manuela</t>
  </si>
  <si>
    <t xml:space="preserve">  Jennifer L</t>
  </si>
  <si>
    <t xml:space="preserve">  Abby W</t>
  </si>
  <si>
    <t xml:space="preserve">  Tyler</t>
  </si>
  <si>
    <t xml:space="preserve">  Jeffrey</t>
  </si>
  <si>
    <t xml:space="preserve">  Matthew F</t>
  </si>
  <si>
    <t xml:space="preserve">  Ryan J</t>
  </si>
  <si>
    <t xml:space="preserve">  Amy</t>
  </si>
  <si>
    <t xml:space="preserve">  Andrew P</t>
  </si>
  <si>
    <t xml:space="preserve">  George M</t>
  </si>
  <si>
    <t xml:space="preserve">  Sarah</t>
  </si>
  <si>
    <t xml:space="preserve">  Lara</t>
  </si>
  <si>
    <t xml:space="preserve">  Sebastien</t>
  </si>
  <si>
    <t xml:space="preserve">  Padraig</t>
  </si>
  <si>
    <t xml:space="preserve">  Heather</t>
  </si>
  <si>
    <t xml:space="preserve">  Jorge</t>
  </si>
  <si>
    <t xml:space="preserve">  Jack R</t>
  </si>
  <si>
    <t xml:space="preserve">  Felix</t>
  </si>
  <si>
    <t xml:space="preserve">  Christopher C</t>
  </si>
  <si>
    <t xml:space="preserve">  Jill</t>
  </si>
  <si>
    <t xml:space="preserve">  Alejandro</t>
  </si>
  <si>
    <t xml:space="preserve">  Ian E</t>
  </si>
  <si>
    <t xml:space="preserve">  Hector Sr</t>
  </si>
  <si>
    <t xml:space="preserve">  Matt</t>
  </si>
  <si>
    <t xml:space="preserve">  Elizabeth H</t>
  </si>
  <si>
    <t xml:space="preserve">  Grace</t>
  </si>
  <si>
    <t xml:space="preserve">  Jaime</t>
  </si>
  <si>
    <t xml:space="preserve">  Calesse</t>
  </si>
  <si>
    <t xml:space="preserve">  Kate L</t>
  </si>
  <si>
    <t xml:space="preserve">  Sergey</t>
  </si>
  <si>
    <t xml:space="preserve">  Timothy V</t>
  </si>
  <si>
    <t xml:space="preserve">  Andrew S</t>
  </si>
  <si>
    <t xml:space="preserve">  Lawrence</t>
  </si>
  <si>
    <t xml:space="preserve">  Gavin M</t>
  </si>
  <si>
    <t xml:space="preserve">  Rick E</t>
  </si>
  <si>
    <t xml:space="preserve">  Andrea H</t>
  </si>
  <si>
    <t xml:space="preserve">  Anthony S</t>
  </si>
  <si>
    <t xml:space="preserve">  Erik</t>
  </si>
  <si>
    <t xml:space="preserve">  Kiley D</t>
  </si>
  <si>
    <t xml:space="preserve">  Chris</t>
  </si>
  <si>
    <t xml:space="preserve">  Marian M</t>
  </si>
  <si>
    <t xml:space="preserve">  Jeremy</t>
  </si>
  <si>
    <t xml:space="preserve">  Allison H</t>
  </si>
  <si>
    <t xml:space="preserve">  Elizabeth</t>
  </si>
  <si>
    <t xml:space="preserve">  Andrew</t>
  </si>
  <si>
    <t xml:space="preserve">  Anders J</t>
  </si>
  <si>
    <t xml:space="preserve">  Sean</t>
  </si>
  <si>
    <t xml:space="preserve">  Brian M</t>
  </si>
  <si>
    <t xml:space="preserve">  Susannah</t>
  </si>
  <si>
    <t xml:space="preserve">  Randy</t>
  </si>
  <si>
    <t xml:space="preserve">  Leslie</t>
  </si>
  <si>
    <t xml:space="preserve">  Brittany L</t>
  </si>
  <si>
    <t xml:space="preserve">  Cassie J</t>
  </si>
  <si>
    <t xml:space="preserve">  Peter W</t>
  </si>
  <si>
    <t xml:space="preserve">  Douglas</t>
  </si>
  <si>
    <t xml:space="preserve">  Dan</t>
  </si>
  <si>
    <t xml:space="preserve">  Dan M</t>
  </si>
  <si>
    <t xml:space="preserve">  Eric L</t>
  </si>
  <si>
    <t xml:space="preserve">  Les J</t>
  </si>
  <si>
    <t xml:space="preserve">  Stephanie</t>
  </si>
  <si>
    <t xml:space="preserve">  Melissa Y</t>
  </si>
  <si>
    <t xml:space="preserve">  Ashley</t>
  </si>
  <si>
    <t xml:space="preserve">  Stephanie M</t>
  </si>
  <si>
    <t xml:space="preserve">  Kylie</t>
  </si>
  <si>
    <t xml:space="preserve">  Carrie</t>
  </si>
  <si>
    <t xml:space="preserve">  Zach S</t>
  </si>
  <si>
    <t xml:space="preserve">  Alan</t>
  </si>
  <si>
    <t xml:space="preserve">  Nate</t>
  </si>
  <si>
    <t xml:space="preserve">  Jesse G</t>
  </si>
  <si>
    <t xml:space="preserve">  Jason</t>
  </si>
  <si>
    <t xml:space="preserve">  Megan A</t>
  </si>
  <si>
    <t xml:space="preserve">  Luke M</t>
  </si>
  <si>
    <t xml:space="preserve">  Jacy D</t>
  </si>
  <si>
    <t xml:space="preserve">  Simon G</t>
  </si>
  <si>
    <t xml:space="preserve">  Ainsley E</t>
  </si>
  <si>
    <t xml:space="preserve">  Erica A</t>
  </si>
  <si>
    <t xml:space="preserve">  Erin C</t>
  </si>
  <si>
    <t xml:space="preserve">  Adrienne</t>
  </si>
  <si>
    <t xml:space="preserve">  Yutaka</t>
  </si>
  <si>
    <t xml:space="preserve">  Tyler M</t>
  </si>
  <si>
    <t xml:space="preserve">  James</t>
  </si>
  <si>
    <t xml:space="preserve">  Shawn P</t>
  </si>
  <si>
    <t xml:space="preserve">  Nathaniel</t>
  </si>
  <si>
    <t xml:space="preserve">  Kevin D</t>
  </si>
  <si>
    <t xml:space="preserve">  Joan</t>
  </si>
  <si>
    <t xml:space="preserve">  Christopher A</t>
  </si>
  <si>
    <t xml:space="preserve">  Kacy L</t>
  </si>
  <si>
    <t xml:space="preserve">  Benjamin H</t>
  </si>
  <si>
    <t xml:space="preserve">  Xaviour J</t>
  </si>
  <si>
    <t xml:space="preserve">  Michael T</t>
  </si>
  <si>
    <t xml:space="preserve">  Bradley</t>
  </si>
  <si>
    <t xml:space="preserve">  Andrea</t>
  </si>
  <si>
    <t xml:space="preserve">  Nancy M</t>
  </si>
  <si>
    <t xml:space="preserve">  Lee</t>
  </si>
  <si>
    <t xml:space="preserve">  Erik T</t>
  </si>
  <si>
    <t xml:space="preserve">  Rod W</t>
  </si>
  <si>
    <t xml:space="preserve">  Joey</t>
  </si>
  <si>
    <t xml:space="preserve">  Hillary L</t>
  </si>
  <si>
    <t xml:space="preserve">  Eric J</t>
  </si>
  <si>
    <t xml:space="preserve">  Nicolas</t>
  </si>
  <si>
    <t xml:space="preserve">  Marcel</t>
  </si>
  <si>
    <t xml:space="preserve">  Ashley N</t>
  </si>
  <si>
    <t xml:space="preserve">  Evan D</t>
  </si>
  <si>
    <t xml:space="preserve">  Krisana</t>
  </si>
  <si>
    <t xml:space="preserve">  Kyle</t>
  </si>
  <si>
    <t xml:space="preserve">  Martin A</t>
  </si>
  <si>
    <t xml:space="preserve">  Stacey</t>
  </si>
  <si>
    <t xml:space="preserve">  Christine</t>
  </si>
  <si>
    <t xml:space="preserve">  Sarah C</t>
  </si>
  <si>
    <t xml:space="preserve">  Jason W</t>
  </si>
  <si>
    <t xml:space="preserve">  Michele</t>
  </si>
  <si>
    <t xml:space="preserve">  Nikki</t>
  </si>
  <si>
    <t xml:space="preserve">  Philip J</t>
  </si>
  <si>
    <t xml:space="preserve">  Bryan L</t>
  </si>
  <si>
    <t xml:space="preserve">  Timothy F</t>
  </si>
  <si>
    <t xml:space="preserve">  Angielyn M</t>
  </si>
  <si>
    <t xml:space="preserve">  Jeanie M</t>
  </si>
  <si>
    <t xml:space="preserve">  Aliaksandr</t>
  </si>
  <si>
    <t xml:space="preserve">  Jason M</t>
  </si>
  <si>
    <t xml:space="preserve">  Sheera K</t>
  </si>
  <si>
    <t xml:space="preserve">  Janice</t>
  </si>
  <si>
    <t xml:space="preserve">  Timothy G</t>
  </si>
  <si>
    <t xml:space="preserve">  Alan R</t>
  </si>
  <si>
    <t xml:space="preserve">  Marie-France</t>
  </si>
  <si>
    <t xml:space="preserve">  Erik F</t>
  </si>
  <si>
    <t xml:space="preserve">  Anthony</t>
  </si>
  <si>
    <t xml:space="preserve">  Yu</t>
  </si>
  <si>
    <t xml:space="preserve">  Caleb N</t>
  </si>
  <si>
    <t xml:space="preserve">  Angela R</t>
  </si>
  <si>
    <t xml:space="preserve">  Keith J</t>
  </si>
  <si>
    <t xml:space="preserve">  Emma</t>
  </si>
  <si>
    <t xml:space="preserve">  Nathan A</t>
  </si>
  <si>
    <t xml:space="preserve">  Kathryn</t>
  </si>
  <si>
    <t xml:space="preserve">  Cheryl A</t>
  </si>
  <si>
    <t xml:space="preserve">  Kimberly A</t>
  </si>
  <si>
    <t xml:space="preserve">  Cynthia</t>
  </si>
  <si>
    <t xml:space="preserve">  Bruce</t>
  </si>
  <si>
    <t xml:space="preserve">  Allison</t>
  </si>
  <si>
    <t xml:space="preserve">  Gabriela</t>
  </si>
  <si>
    <t xml:space="preserve">  Sharon</t>
  </si>
  <si>
    <t xml:space="preserve">  Jason A</t>
  </si>
  <si>
    <t xml:space="preserve">  Chelsey C</t>
  </si>
  <si>
    <t xml:space="preserve">  Devon A</t>
  </si>
  <si>
    <t xml:space="preserve">  Joni L</t>
  </si>
  <si>
    <t xml:space="preserve">  Colin</t>
  </si>
  <si>
    <t xml:space="preserve">  Rachael</t>
  </si>
  <si>
    <t xml:space="preserve">  Maricela</t>
  </si>
  <si>
    <t xml:space="preserve">  Marie</t>
  </si>
  <si>
    <t xml:space="preserve">  Frank</t>
  </si>
  <si>
    <t xml:space="preserve">  Jeffry</t>
  </si>
  <si>
    <t xml:space="preserve">  Mike</t>
  </si>
  <si>
    <t xml:space="preserve">  Rick</t>
  </si>
  <si>
    <t xml:space="preserve">  Pierre-Michel</t>
  </si>
  <si>
    <t xml:space="preserve">  Brian L</t>
  </si>
  <si>
    <t xml:space="preserve">  Morgan M</t>
  </si>
  <si>
    <t xml:space="preserve">  Caroline</t>
  </si>
  <si>
    <t xml:space="preserve">  Drew T</t>
  </si>
  <si>
    <t xml:space="preserve">  Austin W</t>
  </si>
  <si>
    <t xml:space="preserve">  Berenice</t>
  </si>
  <si>
    <t xml:space="preserve">  Kenneth A</t>
  </si>
  <si>
    <t xml:space="preserve">  Miguel</t>
  </si>
  <si>
    <t xml:space="preserve">  Hadley T</t>
  </si>
  <si>
    <t xml:space="preserve">  Taylor</t>
  </si>
  <si>
    <t xml:space="preserve">  Tenielle M</t>
  </si>
  <si>
    <t xml:space="preserve">  Nora P</t>
  </si>
  <si>
    <t xml:space="preserve">  Zachary</t>
  </si>
  <si>
    <t xml:space="preserve">  Alyssa K</t>
  </si>
  <si>
    <t xml:space="preserve">  Dante</t>
  </si>
  <si>
    <t xml:space="preserve">  Sara E</t>
  </si>
  <si>
    <t xml:space="preserve">  Andrew D</t>
  </si>
  <si>
    <t xml:space="preserve">  Joel D</t>
  </si>
  <si>
    <t xml:space="preserve">  Michelle</t>
  </si>
  <si>
    <t xml:space="preserve">  Michael J</t>
  </si>
  <si>
    <t xml:space="preserve">  Summer B</t>
  </si>
  <si>
    <t xml:space="preserve">  Edward</t>
  </si>
  <si>
    <t xml:space="preserve">  Kacee</t>
  </si>
  <si>
    <t xml:space="preserve">  Dave</t>
  </si>
  <si>
    <t xml:space="preserve">  Maryanna</t>
  </si>
  <si>
    <t xml:space="preserve">  Jessica H</t>
  </si>
  <si>
    <t xml:space="preserve">  Deanna</t>
  </si>
  <si>
    <t xml:space="preserve">  Peter</t>
  </si>
  <si>
    <t xml:space="preserve">  Elizabeth M</t>
  </si>
  <si>
    <t xml:space="preserve">  Gregory</t>
  </si>
  <si>
    <t xml:space="preserve">  Sarah E</t>
  </si>
  <si>
    <t xml:space="preserve">  Anne Elise</t>
  </si>
  <si>
    <t xml:space="preserve">  Christopher R</t>
  </si>
  <si>
    <t xml:space="preserve">  Elliot</t>
  </si>
  <si>
    <t xml:space="preserve">  Christopher D</t>
  </si>
  <si>
    <t xml:space="preserve">  Corey</t>
  </si>
  <si>
    <t xml:space="preserve">  Patrick D</t>
  </si>
  <si>
    <t xml:space="preserve">  Anthony D</t>
  </si>
  <si>
    <t xml:space="preserve">  Melissa</t>
  </si>
  <si>
    <t xml:space="preserve">  Raven</t>
  </si>
  <si>
    <t xml:space="preserve">  Christopher</t>
  </si>
  <si>
    <t xml:space="preserve">  Kendra A</t>
  </si>
  <si>
    <t xml:space="preserve">  Jordan</t>
  </si>
  <si>
    <t xml:space="preserve">  Nils</t>
  </si>
  <si>
    <t xml:space="preserve">  Angela</t>
  </si>
  <si>
    <t xml:space="preserve">  Caitlin O</t>
  </si>
  <si>
    <t xml:space="preserve">  Tracy M</t>
  </si>
  <si>
    <t xml:space="preserve">  Dustin M</t>
  </si>
  <si>
    <t xml:space="preserve">  Jenny</t>
  </si>
  <si>
    <t xml:space="preserve">  Emily</t>
  </si>
  <si>
    <t xml:space="preserve">  Fabienne</t>
  </si>
  <si>
    <t xml:space="preserve">  Taryn L</t>
  </si>
  <si>
    <t xml:space="preserve">  Temima</t>
  </si>
  <si>
    <t xml:space="preserve">  Serena M</t>
  </si>
  <si>
    <t xml:space="preserve">  Victoria M</t>
  </si>
  <si>
    <t xml:space="preserve">  Phoebe</t>
  </si>
  <si>
    <t xml:space="preserve">  Nicholas D</t>
  </si>
  <si>
    <t xml:space="preserve">  Christian</t>
  </si>
  <si>
    <t xml:space="preserve">  Jonathon S</t>
  </si>
  <si>
    <t xml:space="preserve">  Joshua D</t>
  </si>
  <si>
    <t xml:space="preserve">  Nichole</t>
  </si>
  <si>
    <t xml:space="preserve">  Denise M</t>
  </si>
  <si>
    <t xml:space="preserve">  Peter R</t>
  </si>
  <si>
    <t xml:space="preserve">  Johnson K</t>
  </si>
  <si>
    <t xml:space="preserve">  Katherine</t>
  </si>
  <si>
    <t xml:space="preserve">  Lynda</t>
  </si>
  <si>
    <t xml:space="preserve">  Linnea C</t>
  </si>
  <si>
    <t xml:space="preserve">  Massimiliano A</t>
  </si>
  <si>
    <t xml:space="preserve">  James M</t>
  </si>
  <si>
    <t xml:space="preserve">  Lauren</t>
  </si>
  <si>
    <t xml:space="preserve">  Michele V</t>
  </si>
  <si>
    <t xml:space="preserve">  Xiao</t>
  </si>
  <si>
    <t xml:space="preserve">  Harper L</t>
  </si>
  <si>
    <t xml:space="preserve">  Wilson</t>
  </si>
  <si>
    <t xml:space="preserve">  Shizhong</t>
  </si>
  <si>
    <t xml:space="preserve">  Marie-Claire</t>
  </si>
  <si>
    <t xml:space="preserve">  Todd J</t>
  </si>
  <si>
    <t xml:space="preserve">  Carolyn</t>
  </si>
  <si>
    <t xml:space="preserve">  Marissa D</t>
  </si>
  <si>
    <t xml:space="preserve">  Jean Luc</t>
  </si>
  <si>
    <t xml:space="preserve">  Jim</t>
  </si>
  <si>
    <t xml:space="preserve">  Matthew T</t>
  </si>
  <si>
    <t xml:space="preserve">  Rachel L</t>
  </si>
  <si>
    <t xml:space="preserve">  Corina</t>
  </si>
  <si>
    <t xml:space="preserve">  Guannan</t>
  </si>
  <si>
    <t xml:space="preserve">  Don</t>
  </si>
  <si>
    <t xml:space="preserve">  Gavin V</t>
  </si>
  <si>
    <t xml:space="preserve">  Jatin</t>
  </si>
  <si>
    <t xml:space="preserve">  J P</t>
  </si>
  <si>
    <t xml:space="preserve">  Angela M</t>
  </si>
  <si>
    <t xml:space="preserve">  Blake K</t>
  </si>
  <si>
    <t xml:space="preserve">  Brian T</t>
  </si>
  <si>
    <t xml:space="preserve">  Damon</t>
  </si>
  <si>
    <t xml:space="preserve">  Malcolm J</t>
  </si>
  <si>
    <t xml:space="preserve">  Margaret B</t>
  </si>
  <si>
    <t xml:space="preserve">  Helen</t>
  </si>
  <si>
    <t xml:space="preserve"> Mrs</t>
  </si>
  <si>
    <t xml:space="preserve">  Tara R</t>
  </si>
  <si>
    <t xml:space="preserve">  Kristin</t>
  </si>
  <si>
    <t xml:space="preserve">  Carly E</t>
  </si>
  <si>
    <t xml:space="preserve">  Lisa</t>
  </si>
  <si>
    <t xml:space="preserve">  Louis</t>
  </si>
  <si>
    <t xml:space="preserve">  Brian R</t>
  </si>
  <si>
    <t xml:space="preserve">  Dawn M</t>
  </si>
  <si>
    <t xml:space="preserve">  Karen</t>
  </si>
  <si>
    <t xml:space="preserve">  Mathieu</t>
  </si>
  <si>
    <t xml:space="preserve">  Kam S</t>
  </si>
  <si>
    <t xml:space="preserve">  Valerie A</t>
  </si>
  <si>
    <t xml:space="preserve">  Freya R</t>
  </si>
  <si>
    <t xml:space="preserve">  Kara</t>
  </si>
  <si>
    <t xml:space="preserve">  Bradley A</t>
  </si>
  <si>
    <t xml:space="preserve">  Brendan</t>
  </si>
  <si>
    <t xml:space="preserve">  Amber R</t>
  </si>
  <si>
    <t xml:space="preserve">  Sean K</t>
  </si>
  <si>
    <t xml:space="preserve">  Brady</t>
  </si>
  <si>
    <t xml:space="preserve">  Kameko</t>
  </si>
  <si>
    <t xml:space="preserve">  Jeremy A</t>
  </si>
  <si>
    <t xml:space="preserve">  Sabine</t>
  </si>
  <si>
    <t xml:space="preserve">  Joseph</t>
  </si>
  <si>
    <t xml:space="preserve">  Karolyn A</t>
  </si>
  <si>
    <t xml:space="preserve">  Anita L</t>
  </si>
  <si>
    <t xml:space="preserve">  Laura E</t>
  </si>
  <si>
    <t xml:space="preserve">  Ashley E</t>
  </si>
  <si>
    <t xml:space="preserve">  Dan R</t>
  </si>
  <si>
    <t xml:space="preserve">  Katie</t>
  </si>
  <si>
    <t xml:space="preserve">  Cathryn</t>
  </si>
  <si>
    <t xml:space="preserve">  Shauna</t>
  </si>
  <si>
    <t xml:space="preserve">  Terence</t>
  </si>
  <si>
    <t xml:space="preserve">  Marisol</t>
  </si>
  <si>
    <t xml:space="preserve">  Lindsay</t>
  </si>
  <si>
    <t xml:space="preserve">  Brett W</t>
  </si>
  <si>
    <t xml:space="preserve">  Dylan J</t>
  </si>
  <si>
    <t xml:space="preserve">  Brooke M</t>
  </si>
  <si>
    <t xml:space="preserve">  Teiko</t>
  </si>
  <si>
    <t xml:space="preserve">  Johannah</t>
  </si>
  <si>
    <t xml:space="preserve">  Ryan A</t>
  </si>
  <si>
    <t xml:space="preserve">  Andres Sr</t>
  </si>
  <si>
    <t xml:space="preserve">  Bryan</t>
  </si>
  <si>
    <t xml:space="preserve">  Lizette</t>
  </si>
  <si>
    <t xml:space="preserve">  Jeb</t>
  </si>
  <si>
    <t xml:space="preserve">  Amy R</t>
  </si>
  <si>
    <t xml:space="preserve">  Mike G</t>
  </si>
  <si>
    <t xml:space="preserve">  Simonezitrone Sr</t>
  </si>
  <si>
    <t xml:space="preserve">  Oz</t>
  </si>
  <si>
    <t xml:space="preserve">  Erin M</t>
  </si>
  <si>
    <t xml:space="preserve">  Bobby E</t>
  </si>
  <si>
    <t xml:space="preserve">  Daniel P</t>
  </si>
  <si>
    <t xml:space="preserve">  Marie E</t>
  </si>
  <si>
    <t xml:space="preserve">  Eric D</t>
  </si>
  <si>
    <t xml:space="preserve">  Tara</t>
  </si>
  <si>
    <t xml:space="preserve">  Haley L</t>
  </si>
  <si>
    <t xml:space="preserve">  Kayla B</t>
  </si>
  <si>
    <t xml:space="preserve">  Mark D</t>
  </si>
  <si>
    <t xml:space="preserve">  Patrick J</t>
  </si>
  <si>
    <t xml:space="preserve">  Beth A</t>
  </si>
  <si>
    <t xml:space="preserve">  Jason R</t>
  </si>
  <si>
    <t xml:space="preserve">  Yoshinori</t>
  </si>
  <si>
    <t xml:space="preserve">  Adrienne G</t>
  </si>
  <si>
    <t xml:space="preserve">  Junyong</t>
  </si>
  <si>
    <t xml:space="preserve">  Kristen A</t>
  </si>
  <si>
    <t xml:space="preserve">  Maria I</t>
  </si>
  <si>
    <t xml:space="preserve">  Jonathan</t>
  </si>
  <si>
    <t xml:space="preserve">  Benjamina C</t>
  </si>
  <si>
    <t xml:space="preserve">  Alison B</t>
  </si>
  <si>
    <t xml:space="preserve">  Alexis N</t>
  </si>
  <si>
    <t xml:space="preserve">  Shanda L</t>
  </si>
  <si>
    <t xml:space="preserve">  Lacey</t>
  </si>
  <si>
    <t xml:space="preserve">  Laurette</t>
  </si>
  <si>
    <t xml:space="preserve">  Mary</t>
  </si>
  <si>
    <t xml:space="preserve">  Kati A</t>
  </si>
  <si>
    <t xml:space="preserve">  Kelly J</t>
  </si>
  <si>
    <t xml:space="preserve">  Greer D</t>
  </si>
  <si>
    <t xml:space="preserve">  Brent</t>
  </si>
  <si>
    <t xml:space="preserve">  Eugene M</t>
  </si>
  <si>
    <t xml:space="preserve">  Erin D</t>
  </si>
  <si>
    <t xml:space="preserve">  Kamilla</t>
  </si>
  <si>
    <t xml:space="preserve">  Wayne I</t>
  </si>
  <si>
    <t xml:space="preserve">  Tracy L</t>
  </si>
  <si>
    <t xml:space="preserve">  Megan C</t>
  </si>
  <si>
    <t xml:space="preserve">  Greg D</t>
  </si>
  <si>
    <t xml:space="preserve">  Steven L</t>
  </si>
  <si>
    <t xml:space="preserve">  Gianfilippo</t>
  </si>
  <si>
    <t xml:space="preserve">  Hector</t>
  </si>
  <si>
    <t xml:space="preserve">  Mark W</t>
  </si>
  <si>
    <t xml:space="preserve">  Aubri</t>
  </si>
  <si>
    <t xml:space="preserve">  Justin</t>
  </si>
  <si>
    <t xml:space="preserve">  Erika M</t>
  </si>
  <si>
    <t xml:space="preserve">  Daniel G</t>
  </si>
  <si>
    <t xml:space="preserve">  Devin C</t>
  </si>
  <si>
    <t xml:space="preserve">  Louise A</t>
  </si>
  <si>
    <t xml:space="preserve">  Jessica L</t>
  </si>
  <si>
    <t xml:space="preserve">  Kristina K</t>
  </si>
  <si>
    <t xml:space="preserve">  Brad</t>
  </si>
  <si>
    <t xml:space="preserve">  Margaret O</t>
  </si>
  <si>
    <t xml:space="preserve">  Craig R</t>
  </si>
  <si>
    <t xml:space="preserve">  Simo</t>
  </si>
  <si>
    <t xml:space="preserve">  Christopher J</t>
  </si>
  <si>
    <t xml:space="preserve">  Mario Sr</t>
  </si>
  <si>
    <t xml:space="preserve">  Meghann R</t>
  </si>
  <si>
    <t xml:space="preserve">  Scott M</t>
  </si>
  <si>
    <t xml:space="preserve">  Caitlin E</t>
  </si>
  <si>
    <t xml:space="preserve">  Samantha A</t>
  </si>
  <si>
    <t xml:space="preserve">  Maya</t>
  </si>
  <si>
    <t xml:space="preserve">  Zachary T</t>
  </si>
  <si>
    <t xml:space="preserve">  Hilda</t>
  </si>
  <si>
    <t xml:space="preserve">  Bethany N</t>
  </si>
  <si>
    <t xml:space="preserve">  Sandra H</t>
  </si>
  <si>
    <t xml:space="preserve">  Takuo</t>
  </si>
  <si>
    <t xml:space="preserve">  Kelly A</t>
  </si>
  <si>
    <t xml:space="preserve">  Benoit</t>
  </si>
  <si>
    <t xml:space="preserve">  Jessica A</t>
  </si>
  <si>
    <t xml:space="preserve">  Monica K</t>
  </si>
  <si>
    <t xml:space="preserve">  Kevin L</t>
  </si>
  <si>
    <t xml:space="preserve">  Della</t>
  </si>
  <si>
    <t xml:space="preserve">  Victoria</t>
  </si>
  <si>
    <t xml:space="preserve">  Tasos</t>
  </si>
  <si>
    <t xml:space="preserve">  Lukasz</t>
  </si>
  <si>
    <t xml:space="preserve">  Matthew A</t>
  </si>
  <si>
    <t xml:space="preserve">  Meta</t>
  </si>
  <si>
    <t xml:space="preserve">  Rachel E</t>
  </si>
  <si>
    <t xml:space="preserve">  Angelica</t>
  </si>
  <si>
    <t xml:space="preserve">  Kathleen</t>
  </si>
  <si>
    <t xml:space="preserve">  Gabriel D</t>
  </si>
  <si>
    <t xml:space="preserve">  Jeff T</t>
  </si>
  <si>
    <t xml:space="preserve">  Neil D</t>
  </si>
  <si>
    <t xml:space="preserve">  Katherine L</t>
  </si>
  <si>
    <t xml:space="preserve">  Ariel E</t>
  </si>
  <si>
    <t xml:space="preserve">  Christopher P</t>
  </si>
  <si>
    <t xml:space="preserve">  Molly K</t>
  </si>
  <si>
    <t xml:space="preserve">  Daniel M</t>
  </si>
  <si>
    <t xml:space="preserve">  Hiruni</t>
  </si>
  <si>
    <t xml:space="preserve">  Reina H</t>
  </si>
  <si>
    <t xml:space="preserve">  Kristi</t>
  </si>
  <si>
    <t xml:space="preserve">  Meredith L</t>
  </si>
  <si>
    <t xml:space="preserve">  Jocelyn</t>
  </si>
  <si>
    <t xml:space="preserve">  Daphne</t>
  </si>
  <si>
    <t xml:space="preserve">  Margaret E</t>
  </si>
  <si>
    <t xml:space="preserve">  Mario J</t>
  </si>
  <si>
    <t xml:space="preserve">  Carolina</t>
  </si>
  <si>
    <t xml:space="preserve">  Jenny K</t>
  </si>
  <si>
    <t xml:space="preserve">  Kimberly D</t>
  </si>
  <si>
    <t xml:space="preserve">  Marc-Olivier</t>
  </si>
  <si>
    <t xml:space="preserve">  Russell J</t>
  </si>
  <si>
    <t xml:space="preserve">  Karine</t>
  </si>
  <si>
    <t xml:space="preserve">  Cheryl</t>
  </si>
  <si>
    <t xml:space="preserve">  Allison M</t>
  </si>
  <si>
    <t xml:space="preserve">  Adriana</t>
  </si>
  <si>
    <t xml:space="preserve">  Miranda J</t>
  </si>
  <si>
    <t xml:space="preserve">  Roberto</t>
  </si>
  <si>
    <t xml:space="preserve">  Rebecca B</t>
  </si>
  <si>
    <t xml:space="preserve">  Tiffany</t>
  </si>
  <si>
    <t xml:space="preserve">  Alexander</t>
  </si>
  <si>
    <t xml:space="preserve">  Rich M</t>
  </si>
  <si>
    <t xml:space="preserve">  Aaron C</t>
  </si>
  <si>
    <t xml:space="preserve">  Maria M</t>
  </si>
  <si>
    <t xml:space="preserve">  Daven W</t>
  </si>
  <si>
    <t xml:space="preserve">  Brianne</t>
  </si>
  <si>
    <t xml:space="preserve">  Hiroki</t>
  </si>
  <si>
    <t xml:space="preserve">  Anders</t>
  </si>
  <si>
    <t xml:space="preserve">  Candace N</t>
  </si>
  <si>
    <t xml:space="preserve">  Bruno F</t>
  </si>
  <si>
    <t xml:space="preserve">  Sally</t>
  </si>
  <si>
    <t xml:space="preserve">  Meaghan J</t>
  </si>
  <si>
    <t xml:space="preserve">  Rina</t>
  </si>
  <si>
    <t xml:space="preserve">  Kristin P</t>
  </si>
  <si>
    <t xml:space="preserve">  Albert</t>
  </si>
  <si>
    <t xml:space="preserve">  Shannon L</t>
  </si>
  <si>
    <t xml:space="preserve">  Amy B</t>
  </si>
  <si>
    <t xml:space="preserve">  A Danielle</t>
  </si>
  <si>
    <t xml:space="preserve">  Conrad F</t>
  </si>
  <si>
    <t xml:space="preserve">  Josh</t>
  </si>
  <si>
    <t xml:space="preserve">  Maxime</t>
  </si>
  <si>
    <t xml:space="preserve">  Laura P</t>
  </si>
  <si>
    <t xml:space="preserve">  William D</t>
  </si>
  <si>
    <t xml:space="preserve">  Adam S</t>
  </si>
  <si>
    <t xml:space="preserve">  Armando</t>
  </si>
  <si>
    <t xml:space="preserve">  Dana</t>
  </si>
  <si>
    <t xml:space="preserve">  Benjamin</t>
  </si>
  <si>
    <t xml:space="preserve">  Tanya</t>
  </si>
  <si>
    <t xml:space="preserve">  Tracy</t>
  </si>
  <si>
    <t xml:space="preserve">  Emily S</t>
  </si>
  <si>
    <t xml:space="preserve">  Kelly R</t>
  </si>
  <si>
    <t xml:space="preserve">  Bruce A Jr</t>
  </si>
  <si>
    <t xml:space="preserve">  Cary J</t>
  </si>
  <si>
    <t xml:space="preserve">  Jill M</t>
  </si>
  <si>
    <t xml:space="preserve">  Michael E</t>
  </si>
  <si>
    <t xml:space="preserve">  Kathryn E</t>
  </si>
  <si>
    <t xml:space="preserve">  Polly</t>
  </si>
  <si>
    <t xml:space="preserve">  Mark H</t>
  </si>
  <si>
    <t xml:space="preserve">  Jessie M</t>
  </si>
  <si>
    <t xml:space="preserve">  Caroline S</t>
  </si>
  <si>
    <t xml:space="preserve">  Nuta</t>
  </si>
  <si>
    <t xml:space="preserve">  Margie</t>
  </si>
  <si>
    <t xml:space="preserve">  Heidi</t>
  </si>
  <si>
    <t xml:space="preserve">  Diego J</t>
  </si>
  <si>
    <t xml:space="preserve">  Enrique M Sr</t>
  </si>
  <si>
    <t xml:space="preserve">  Filip</t>
  </si>
  <si>
    <t xml:space="preserve">  Rosemary E</t>
  </si>
  <si>
    <t xml:space="preserve">  Jennifer R</t>
  </si>
  <si>
    <t xml:space="preserve">  Lauren E</t>
  </si>
  <si>
    <t xml:space="preserve">  Ashley M</t>
  </si>
  <si>
    <t xml:space="preserve">  Alison R</t>
  </si>
  <si>
    <t xml:space="preserve">  Madeleine</t>
  </si>
  <si>
    <t xml:space="preserve">  Kimberly</t>
  </si>
  <si>
    <t xml:space="preserve">  Jeremy J</t>
  </si>
  <si>
    <t xml:space="preserve">  Amy L</t>
  </si>
  <si>
    <t xml:space="preserve">  Karen L</t>
  </si>
  <si>
    <t xml:space="preserve">  Tennille</t>
  </si>
  <si>
    <t xml:space="preserve">  Justin E</t>
  </si>
  <si>
    <t xml:space="preserve">  Shalane</t>
  </si>
  <si>
    <t xml:space="preserve">  Jessica N</t>
  </si>
  <si>
    <t xml:space="preserve">  Melanie</t>
  </si>
  <si>
    <t xml:space="preserve">  Ruth Angelica</t>
  </si>
  <si>
    <t xml:space="preserve">  Una M</t>
  </si>
  <si>
    <t xml:space="preserve">  Taralyn</t>
  </si>
  <si>
    <t xml:space="preserve">  James A</t>
  </si>
  <si>
    <t xml:space="preserve">  Ning</t>
  </si>
  <si>
    <t xml:space="preserve">  Joel</t>
  </si>
  <si>
    <t xml:space="preserve">  Brittney</t>
  </si>
  <si>
    <t xml:space="preserve">  Sheila</t>
  </si>
  <si>
    <t xml:space="preserve">  Koji</t>
  </si>
  <si>
    <t xml:space="preserve">  Colleen M</t>
  </si>
  <si>
    <t xml:space="preserve">  Deedra G</t>
  </si>
  <si>
    <t xml:space="preserve">  Kulwinder</t>
  </si>
  <si>
    <t xml:space="preserve">  Ann M</t>
  </si>
  <si>
    <t xml:space="preserve">  Apryl J</t>
  </si>
  <si>
    <t xml:space="preserve">  Ilana</t>
  </si>
  <si>
    <t xml:space="preserve">  Karl</t>
  </si>
  <si>
    <t xml:space="preserve">  Will</t>
  </si>
  <si>
    <t xml:space="preserve">  Bradley D</t>
  </si>
  <si>
    <t xml:space="preserve">  Amy M</t>
  </si>
  <si>
    <t xml:space="preserve">  Matthew W</t>
  </si>
  <si>
    <t xml:space="preserve">  Tom</t>
  </si>
  <si>
    <t xml:space="preserve">  Wayne A</t>
  </si>
  <si>
    <t xml:space="preserve">  Nobuyori</t>
  </si>
  <si>
    <t xml:space="preserve">  Rich</t>
  </si>
  <si>
    <t xml:space="preserve">  Marcos S</t>
  </si>
  <si>
    <t xml:space="preserve">  Andy</t>
  </si>
  <si>
    <t xml:space="preserve">  Marcus B</t>
  </si>
  <si>
    <t xml:space="preserve">  Thomas K</t>
  </si>
  <si>
    <t xml:space="preserve">  Geoff</t>
  </si>
  <si>
    <t xml:space="preserve">  Chris J</t>
  </si>
  <si>
    <t xml:space="preserve">  Kate A</t>
  </si>
  <si>
    <t xml:space="preserve">  Kelli</t>
  </si>
  <si>
    <t xml:space="preserve">  Maggie M</t>
  </si>
  <si>
    <t xml:space="preserve">  Michelle L</t>
  </si>
  <si>
    <t xml:space="preserve">  Ashley K</t>
  </si>
  <si>
    <t xml:space="preserve">  Ryan K</t>
  </si>
  <si>
    <t xml:space="preserve">  Matthew J</t>
  </si>
  <si>
    <t xml:space="preserve">  Antonia G</t>
  </si>
  <si>
    <t xml:space="preserve">  Casondra L</t>
  </si>
  <si>
    <t xml:space="preserve">  Wendy</t>
  </si>
  <si>
    <t xml:space="preserve">  Laura F</t>
  </si>
  <si>
    <t xml:space="preserve">  Amelia F</t>
  </si>
  <si>
    <t xml:space="preserve">  Katie J</t>
  </si>
  <si>
    <t xml:space="preserve">  Mayumi</t>
  </si>
  <si>
    <t xml:space="preserve">  Vanessa</t>
  </si>
  <si>
    <t xml:space="preserve">  Natali N</t>
  </si>
  <si>
    <t xml:space="preserve">  Beth</t>
  </si>
  <si>
    <t xml:space="preserve">  Andee W</t>
  </si>
  <si>
    <t xml:space="preserve">  C Fred</t>
  </si>
  <si>
    <t xml:space="preserve">  Patrick Sr</t>
  </si>
  <si>
    <t xml:space="preserve">  Kelly M</t>
  </si>
  <si>
    <t xml:space="preserve">  Keila L</t>
  </si>
  <si>
    <t xml:space="preserve">  Zanae E</t>
  </si>
  <si>
    <t xml:space="preserve">  Jason L</t>
  </si>
  <si>
    <t xml:space="preserve">  Benjamin J</t>
  </si>
  <si>
    <t xml:space="preserve">  Erika</t>
  </si>
  <si>
    <t xml:space="preserve">  Chad</t>
  </si>
  <si>
    <t xml:space="preserve">  Matthew R</t>
  </si>
  <si>
    <t xml:space="preserve">  Orla</t>
  </si>
  <si>
    <t xml:space="preserve">  Shaista S</t>
  </si>
  <si>
    <t xml:space="preserve">  Julie A</t>
  </si>
  <si>
    <t xml:space="preserve">  Megumi</t>
  </si>
  <si>
    <t xml:space="preserve">  Skylar</t>
  </si>
  <si>
    <t xml:space="preserve">  Amanda L</t>
  </si>
  <si>
    <t xml:space="preserve">  Renee</t>
  </si>
  <si>
    <t xml:space="preserve">  Nellie A</t>
  </si>
  <si>
    <t xml:space="preserve">  Tamara</t>
  </si>
  <si>
    <t xml:space="preserve">  Aimee J</t>
  </si>
  <si>
    <t xml:space="preserve">  Suzanne</t>
  </si>
  <si>
    <t xml:space="preserve">  Kristin A</t>
  </si>
  <si>
    <t xml:space="preserve">  Bronwyn</t>
  </si>
  <si>
    <t xml:space="preserve">  Taylor J</t>
  </si>
  <si>
    <t xml:space="preserve">  Kimberly M</t>
  </si>
  <si>
    <t xml:space="preserve">  Joshua E</t>
  </si>
  <si>
    <t xml:space="preserve">  Andrew R</t>
  </si>
  <si>
    <t xml:space="preserve">  Francisco J</t>
  </si>
  <si>
    <t xml:space="preserve">  Rhonda</t>
  </si>
  <si>
    <t xml:space="preserve">  Miles J</t>
  </si>
  <si>
    <t xml:space="preserve">  Justyna I</t>
  </si>
  <si>
    <t xml:space="preserve">  Lucille</t>
  </si>
  <si>
    <t xml:space="preserve">  April</t>
  </si>
  <si>
    <t xml:space="preserve">  Alyssa</t>
  </si>
  <si>
    <t xml:space="preserve">  Jessica E</t>
  </si>
  <si>
    <t xml:space="preserve">  Emilie</t>
  </si>
  <si>
    <t xml:space="preserve">  Caitlin B</t>
  </si>
  <si>
    <t xml:space="preserve">  Joseph W</t>
  </si>
  <si>
    <t xml:space="preserve">  Leah L</t>
  </si>
  <si>
    <t xml:space="preserve">  Wayne L</t>
  </si>
  <si>
    <t xml:space="preserve">  Floris</t>
  </si>
  <si>
    <t xml:space="preserve">  Marc</t>
  </si>
  <si>
    <t xml:space="preserve">  Aharon N</t>
  </si>
  <si>
    <t xml:space="preserve">  Lawrence D</t>
  </si>
  <si>
    <t xml:space="preserve">  Malcolm</t>
  </si>
  <si>
    <t xml:space="preserve">  Anna E</t>
  </si>
  <si>
    <t xml:space="preserve">  Chia J</t>
  </si>
  <si>
    <t xml:space="preserve">  Laura A</t>
  </si>
  <si>
    <t xml:space="preserve">  Aditi</t>
  </si>
  <si>
    <t xml:space="preserve">  Leah A</t>
  </si>
  <si>
    <t xml:space="preserve">  Marianne</t>
  </si>
  <si>
    <t xml:space="preserve">  Carla</t>
  </si>
  <si>
    <t xml:space="preserve">  Oksana</t>
  </si>
  <si>
    <t xml:space="preserve">  Maria A</t>
  </si>
  <si>
    <t xml:space="preserve">  Lisa M</t>
  </si>
  <si>
    <t xml:space="preserve">  Steve Jr</t>
  </si>
  <si>
    <t xml:space="preserve">  Dale</t>
  </si>
  <si>
    <t xml:space="preserve">  Brittany A</t>
  </si>
  <si>
    <t xml:space="preserve">  Robert S</t>
  </si>
  <si>
    <t xml:space="preserve">  Ulrike</t>
  </si>
  <si>
    <t xml:space="preserve">  Katlyn A</t>
  </si>
  <si>
    <t xml:space="preserve">  Morgan B</t>
  </si>
  <si>
    <t xml:space="preserve">  Chandler</t>
  </si>
  <si>
    <t xml:space="preserve">  Silvana M</t>
  </si>
  <si>
    <t xml:space="preserve">  Natty</t>
  </si>
  <si>
    <t xml:space="preserve">  Nicholas T</t>
  </si>
  <si>
    <t xml:space="preserve">  Antony G</t>
  </si>
  <si>
    <t xml:space="preserve">  Cassandra</t>
  </si>
  <si>
    <t xml:space="preserve">  Rosemary C</t>
  </si>
  <si>
    <t xml:space="preserve">  Carrie A</t>
  </si>
  <si>
    <t xml:space="preserve">  Gerardo Sr</t>
  </si>
  <si>
    <t xml:space="preserve">  Meghan E</t>
  </si>
  <si>
    <t xml:space="preserve">  Lisa B</t>
  </si>
  <si>
    <t xml:space="preserve">  Jane R</t>
  </si>
  <si>
    <t xml:space="preserve">  Jillian A</t>
  </si>
  <si>
    <t xml:space="preserve">  Laura D</t>
  </si>
  <si>
    <t xml:space="preserve">  Megan E</t>
  </si>
  <si>
    <t xml:space="preserve">  Shannon J</t>
  </si>
  <si>
    <t xml:space="preserve">  Rachelle M</t>
  </si>
  <si>
    <t xml:space="preserve">  Brandon F</t>
  </si>
  <si>
    <t xml:space="preserve">  Danielle N</t>
  </si>
  <si>
    <t xml:space="preserve">  Bettina</t>
  </si>
  <si>
    <t xml:space="preserve">  Holli</t>
  </si>
  <si>
    <t xml:space="preserve">  Heather C</t>
  </si>
  <si>
    <t xml:space="preserve">  Graham</t>
  </si>
  <si>
    <t xml:space="preserve">  Garrett</t>
  </si>
  <si>
    <t xml:space="preserve">  Annabelle M</t>
  </si>
  <si>
    <t xml:space="preserve">  Daniel T</t>
  </si>
  <si>
    <t xml:space="preserve">  Deanne</t>
  </si>
  <si>
    <t xml:space="preserve">  Jasmine P</t>
  </si>
  <si>
    <t xml:space="preserve">  Tracie</t>
  </si>
  <si>
    <t xml:space="preserve">  Tristan D</t>
  </si>
  <si>
    <t xml:space="preserve">  Peiweng</t>
  </si>
  <si>
    <t xml:space="preserve">  Theresa M</t>
  </si>
  <si>
    <t xml:space="preserve">  Daniel J</t>
  </si>
  <si>
    <t xml:space="preserve">  Courtney M</t>
  </si>
  <si>
    <t xml:space="preserve">  Jose A</t>
  </si>
  <si>
    <t xml:space="preserve">  Jonathon M</t>
  </si>
  <si>
    <t xml:space="preserve">  Stephanie A</t>
  </si>
  <si>
    <t xml:space="preserve">  Krista</t>
  </si>
  <si>
    <t xml:space="preserve">  Jenessa</t>
  </si>
  <si>
    <t xml:space="preserve">  Amanda N</t>
  </si>
  <si>
    <t xml:space="preserve">  Teresa P</t>
  </si>
  <si>
    <t xml:space="preserve">  Dorian</t>
  </si>
  <si>
    <t xml:space="preserve">  Aberu</t>
  </si>
  <si>
    <t xml:space="preserve">  Tania K</t>
  </si>
  <si>
    <t xml:space="preserve">  Valery L</t>
  </si>
  <si>
    <t xml:space="preserve">  Joanna G</t>
  </si>
  <si>
    <t xml:space="preserve">  Stefanie F</t>
  </si>
  <si>
    <t xml:space="preserve">  Liza J</t>
  </si>
  <si>
    <t xml:space="preserve">  Ian M</t>
  </si>
  <si>
    <t xml:space="preserve">  Claudia L</t>
  </si>
  <si>
    <t xml:space="preserve">  Jessica M</t>
  </si>
  <si>
    <t xml:space="preserve">  Billy Jr</t>
  </si>
  <si>
    <t xml:space="preserve">  Tim</t>
  </si>
  <si>
    <t xml:space="preserve">  Emma M</t>
  </si>
  <si>
    <t xml:space="preserve">  Bridget K</t>
  </si>
  <si>
    <t xml:space="preserve">  Gabriel</t>
  </si>
  <si>
    <t xml:space="preserve">  Natasha</t>
  </si>
  <si>
    <t xml:space="preserve">  Abby A</t>
  </si>
  <si>
    <t xml:space="preserve">  Mckendree</t>
  </si>
  <si>
    <t xml:space="preserve">  Joshua P</t>
  </si>
  <si>
    <t xml:space="preserve">  Shure</t>
  </si>
  <si>
    <t xml:space="preserve">  Brenda</t>
  </si>
  <si>
    <t xml:space="preserve">  Joseph M</t>
  </si>
  <si>
    <t xml:space="preserve">  Stephen J</t>
  </si>
  <si>
    <t xml:space="preserve">  Kathya</t>
  </si>
  <si>
    <t xml:space="preserve">  Wesley</t>
  </si>
  <si>
    <t xml:space="preserve">  Jamie L</t>
  </si>
  <si>
    <t xml:space="preserve">  Alexandra</t>
  </si>
  <si>
    <t xml:space="preserve">  Rebecca J</t>
  </si>
  <si>
    <t xml:space="preserve">  Austin T</t>
  </si>
  <si>
    <t xml:space="preserve">  Jamie T</t>
  </si>
  <si>
    <t xml:space="preserve">  Gillian</t>
  </si>
  <si>
    <t xml:space="preserve">  Brenn E</t>
  </si>
  <si>
    <t xml:space="preserve">  Thomas A</t>
  </si>
  <si>
    <t xml:space="preserve">  Kevin J</t>
  </si>
  <si>
    <t xml:space="preserve">  William H</t>
  </si>
  <si>
    <t xml:space="preserve">  Gal</t>
  </si>
  <si>
    <t xml:space="preserve">  Anton</t>
  </si>
  <si>
    <t xml:space="preserve">  Yazmin</t>
  </si>
  <si>
    <t xml:space="preserve">  Florian</t>
  </si>
  <si>
    <t xml:space="preserve">  Claire</t>
  </si>
  <si>
    <t xml:space="preserve">  Lynn M</t>
  </si>
  <si>
    <t xml:space="preserve">  Candice</t>
  </si>
  <si>
    <t xml:space="preserve">  Jennifer D</t>
  </si>
  <si>
    <t xml:space="preserve">  Devon R</t>
  </si>
  <si>
    <t xml:space="preserve">  Elena</t>
  </si>
  <si>
    <t xml:space="preserve">  Bert</t>
  </si>
  <si>
    <t xml:space="preserve">  John P</t>
  </si>
  <si>
    <t xml:space="preserve">  Lisa K</t>
  </si>
  <si>
    <t xml:space="preserve">  Kristine</t>
  </si>
  <si>
    <t xml:space="preserve">  Paul A</t>
  </si>
  <si>
    <t xml:space="preserve">  Milah B</t>
  </si>
  <si>
    <t xml:space="preserve">  Annette M</t>
  </si>
  <si>
    <t xml:space="preserve">  Yoko</t>
  </si>
  <si>
    <t xml:space="preserve">  Laura</t>
  </si>
  <si>
    <t xml:space="preserve">  Tess A</t>
  </si>
  <si>
    <t xml:space="preserve">  William G</t>
  </si>
  <si>
    <t xml:space="preserve">  Paige</t>
  </si>
  <si>
    <t xml:space="preserve">  Maria</t>
  </si>
  <si>
    <t xml:space="preserve">  Stephanie D</t>
  </si>
  <si>
    <t xml:space="preserve">  Sara M</t>
  </si>
  <si>
    <t xml:space="preserve">  Scott A</t>
  </si>
  <si>
    <t xml:space="preserve">  Brian A</t>
  </si>
  <si>
    <t xml:space="preserve">  Kaitlin R</t>
  </si>
  <si>
    <t xml:space="preserve">  Mohammad</t>
  </si>
  <si>
    <t xml:space="preserve">  Kelli M</t>
  </si>
  <si>
    <t xml:space="preserve">  Sheridan H</t>
  </si>
  <si>
    <t xml:space="preserve">  Sarah M</t>
  </si>
  <si>
    <t xml:space="preserve">  Laura J</t>
  </si>
  <si>
    <t xml:space="preserve">  Gisele</t>
  </si>
  <si>
    <t xml:space="preserve">  Myra L</t>
  </si>
  <si>
    <t xml:space="preserve">  Melissa M</t>
  </si>
  <si>
    <t xml:space="preserve">  Eleanor F</t>
  </si>
  <si>
    <t xml:space="preserve">  Kenneth</t>
  </si>
  <si>
    <t xml:space="preserve">  Robert G</t>
  </si>
  <si>
    <t xml:space="preserve">  Thomas C</t>
  </si>
  <si>
    <t xml:space="preserve">  Mallory D</t>
  </si>
  <si>
    <t xml:space="preserve">  Jamie</t>
  </si>
  <si>
    <t xml:space="preserve">  Ariell</t>
  </si>
  <si>
    <t xml:space="preserve">  Thomas B</t>
  </si>
  <si>
    <t xml:space="preserve">  Rachelle L</t>
  </si>
  <si>
    <t xml:space="preserve">  Colleen</t>
  </si>
  <si>
    <t xml:space="preserve">  Gregory A</t>
  </si>
  <si>
    <t xml:space="preserve">  Sara</t>
  </si>
  <si>
    <t xml:space="preserve">  Lucie J</t>
  </si>
  <si>
    <t xml:space="preserve">  Elizabeth S</t>
  </si>
  <si>
    <t xml:space="preserve">  Carma S</t>
  </si>
  <si>
    <t xml:space="preserve">  Francesca</t>
  </si>
  <si>
    <t xml:space="preserve">  Toshiyuki</t>
  </si>
  <si>
    <t xml:space="preserve">  Tom L</t>
  </si>
  <si>
    <t xml:space="preserve">  Julee</t>
  </si>
  <si>
    <t xml:space="preserve">  Christopher M</t>
  </si>
  <si>
    <t xml:space="preserve">  Ciaran</t>
  </si>
  <si>
    <t xml:space="preserve">  Makie</t>
  </si>
  <si>
    <t xml:space="preserve">  Emily E</t>
  </si>
  <si>
    <t xml:space="preserve">  Cary</t>
  </si>
  <si>
    <t xml:space="preserve">  Steven</t>
  </si>
  <si>
    <t xml:space="preserve">  Jose Antonio Sr</t>
  </si>
  <si>
    <t xml:space="preserve">  Tatiana</t>
  </si>
  <si>
    <t xml:space="preserve">  Dan T</t>
  </si>
  <si>
    <t xml:space="preserve">  Liisa A</t>
  </si>
  <si>
    <t xml:space="preserve">  Maxwell</t>
  </si>
  <si>
    <t xml:space="preserve">  Pascale</t>
  </si>
  <si>
    <t xml:space="preserve">  Becca</t>
  </si>
  <si>
    <t xml:space="preserve">  Nicole R</t>
  </si>
  <si>
    <t xml:space="preserve">  David W</t>
  </si>
  <si>
    <t xml:space="preserve">  Grant</t>
  </si>
  <si>
    <t xml:space="preserve">  Sophia</t>
  </si>
  <si>
    <t xml:space="preserve">  Christina</t>
  </si>
  <si>
    <t xml:space="preserve">  Sam L</t>
  </si>
  <si>
    <t xml:space="preserve">  Haley R</t>
  </si>
  <si>
    <t xml:space="preserve">  Ethan</t>
  </si>
  <si>
    <t xml:space="preserve">  Andrew W</t>
  </si>
  <si>
    <t xml:space="preserve">  Mark G</t>
  </si>
  <si>
    <t xml:space="preserve">  Kasey E</t>
  </si>
  <si>
    <t xml:space="preserve">  Kristin M</t>
  </si>
  <si>
    <t xml:space="preserve">  Mary-Lynn B</t>
  </si>
  <si>
    <t xml:space="preserve">  Jamie A</t>
  </si>
  <si>
    <t xml:space="preserve">  Jeffrey A</t>
  </si>
  <si>
    <t xml:space="preserve">  Audrey</t>
  </si>
  <si>
    <t xml:space="preserve">  Jacob</t>
  </si>
  <si>
    <t xml:space="preserve">  Daniel S</t>
  </si>
  <si>
    <t xml:space="preserve">  Marc C</t>
  </si>
  <si>
    <t xml:space="preserve">  Mark S</t>
  </si>
  <si>
    <t xml:space="preserve">  Dara</t>
  </si>
  <si>
    <t xml:space="preserve">  Rachelle R</t>
  </si>
  <si>
    <t xml:space="preserve">  Brenda J</t>
  </si>
  <si>
    <t xml:space="preserve">  Sylvain</t>
  </si>
  <si>
    <t xml:space="preserve">  Kaitlin M</t>
  </si>
  <si>
    <t xml:space="preserve">  William R</t>
  </si>
  <si>
    <t xml:space="preserve">  Veronica</t>
  </si>
  <si>
    <t xml:space="preserve">  Warren</t>
  </si>
  <si>
    <t xml:space="preserve">  Daniela</t>
  </si>
  <si>
    <t xml:space="preserve">  Deirdre A</t>
  </si>
  <si>
    <t xml:space="preserve">  Mathias</t>
  </si>
  <si>
    <t xml:space="preserve">  Kurt</t>
  </si>
  <si>
    <t xml:space="preserve">  Alex F</t>
  </si>
  <si>
    <t xml:space="preserve">  Alice</t>
  </si>
  <si>
    <t xml:space="preserve">  Johannes Fiskerstand</t>
  </si>
  <si>
    <t xml:space="preserve">  Jon M</t>
  </si>
  <si>
    <t xml:space="preserve">  Fasil</t>
  </si>
  <si>
    <t xml:space="preserve">  Lisa J</t>
  </si>
  <si>
    <t xml:space="preserve">  Doron P</t>
  </si>
  <si>
    <t xml:space="preserve">  Katharina</t>
  </si>
  <si>
    <t xml:space="preserve">  Carl</t>
  </si>
  <si>
    <t xml:space="preserve">  Kelsey J</t>
  </si>
  <si>
    <t xml:space="preserve">  Stephen A</t>
  </si>
  <si>
    <t xml:space="preserve">  Katie C</t>
  </si>
  <si>
    <t xml:space="preserve">  Melissa K</t>
  </si>
  <si>
    <t xml:space="preserve">  Kara H</t>
  </si>
  <si>
    <t xml:space="preserve">  Juan Carlos</t>
  </si>
  <si>
    <t xml:space="preserve">  John III</t>
  </si>
  <si>
    <t xml:space="preserve">  Kristin C</t>
  </si>
  <si>
    <t xml:space="preserve">  Casey M</t>
  </si>
  <si>
    <t xml:space="preserve">  Braulio</t>
  </si>
  <si>
    <t xml:space="preserve">  Anne-Marie</t>
  </si>
  <si>
    <t xml:space="preserve">  Samuel K</t>
  </si>
  <si>
    <t xml:space="preserve">  Yuki</t>
  </si>
  <si>
    <t xml:space="preserve">  Rafer</t>
  </si>
  <si>
    <t xml:space="preserve">  Erynn J</t>
  </si>
  <si>
    <t xml:space="preserve">  Mahesh</t>
  </si>
  <si>
    <t xml:space="preserve">  Stanley</t>
  </si>
  <si>
    <t xml:space="preserve">  Rachel M</t>
  </si>
  <si>
    <t xml:space="preserve">  Fritz</t>
  </si>
  <si>
    <t xml:space="preserve">  Claire M</t>
  </si>
  <si>
    <t xml:space="preserve">  Maria S</t>
  </si>
  <si>
    <t xml:space="preserve">  Katherine E</t>
  </si>
  <si>
    <t xml:space="preserve">  Roxanne</t>
  </si>
  <si>
    <t xml:space="preserve">  Israel</t>
  </si>
  <si>
    <t xml:space="preserve">  Samalya</t>
  </si>
  <si>
    <t xml:space="preserve">  Alicia</t>
  </si>
  <si>
    <t xml:space="preserve">  Sarah K</t>
  </si>
  <si>
    <t xml:space="preserve">  Guomin</t>
  </si>
  <si>
    <t xml:space="preserve">  Javier</t>
  </si>
  <si>
    <t xml:space="preserve">  Thomas S</t>
  </si>
  <si>
    <t xml:space="preserve">  Martha Patricia</t>
  </si>
  <si>
    <t xml:space="preserve">  Jennifer V</t>
  </si>
  <si>
    <t xml:space="preserve">  Michael W</t>
  </si>
  <si>
    <t xml:space="preserve">  Eddie C</t>
  </si>
  <si>
    <t xml:space="preserve">  Maxime M</t>
  </si>
  <si>
    <t xml:space="preserve">  Justin M</t>
  </si>
  <si>
    <t xml:space="preserve">  Svetlana V</t>
  </si>
  <si>
    <t xml:space="preserve">  Jana L</t>
  </si>
  <si>
    <t xml:space="preserve">  Torrey C III</t>
  </si>
  <si>
    <t xml:space="preserve">  Lana J</t>
  </si>
  <si>
    <t xml:space="preserve">  Rebecca E</t>
  </si>
  <si>
    <t xml:space="preserve">  Katie M</t>
  </si>
  <si>
    <t xml:space="preserve">  Elizabeth A</t>
  </si>
  <si>
    <t xml:space="preserve">  Annie J</t>
  </si>
  <si>
    <t xml:space="preserve">  Annie</t>
  </si>
  <si>
    <t xml:space="preserve">  Amy T</t>
  </si>
  <si>
    <t xml:space="preserve">  Katarina D</t>
  </si>
  <si>
    <t xml:space="preserve">  B</t>
  </si>
  <si>
    <t xml:space="preserve">  Alison</t>
  </si>
  <si>
    <t xml:space="preserve">  Neil K</t>
  </si>
  <si>
    <t xml:space="preserve">  Anne Hunter</t>
  </si>
  <si>
    <t xml:space="preserve">  Sandra</t>
  </si>
  <si>
    <t xml:space="preserve">  Rodney</t>
  </si>
  <si>
    <t xml:space="preserve">  Carl R</t>
  </si>
  <si>
    <t xml:space="preserve">  Maximilian</t>
  </si>
  <si>
    <t xml:space="preserve">  Eirik</t>
  </si>
  <si>
    <t xml:space="preserve">  Rik</t>
  </si>
  <si>
    <t xml:space="preserve">  Yannick</t>
  </si>
  <si>
    <t xml:space="preserve">  Sean R</t>
  </si>
  <si>
    <t xml:space="preserve">  Sara A</t>
  </si>
  <si>
    <t xml:space="preserve">  Thibaud</t>
  </si>
  <si>
    <t xml:space="preserve">  Gretchen K</t>
  </si>
  <si>
    <t xml:space="preserve">  Martina</t>
  </si>
  <si>
    <t xml:space="preserve">  Dustin J</t>
  </si>
  <si>
    <t xml:space="preserve">  Daniel V</t>
  </si>
  <si>
    <t xml:space="preserve">  Saeger</t>
  </si>
  <si>
    <t xml:space="preserve">  Buzunesh</t>
  </si>
  <si>
    <t xml:space="preserve">  Mirte</t>
  </si>
  <si>
    <t xml:space="preserve">  Kerry A</t>
  </si>
  <si>
    <t xml:space="preserve">  Jonathan P</t>
  </si>
  <si>
    <t xml:space="preserve">  Gina</t>
  </si>
  <si>
    <t xml:space="preserve">  Dino</t>
  </si>
  <si>
    <t xml:space="preserve">  Jan</t>
  </si>
  <si>
    <t xml:space="preserve">  Jonathan E</t>
  </si>
  <si>
    <t xml:space="preserve">  Mark A</t>
  </si>
  <si>
    <t xml:space="preserve">  Stan J</t>
  </si>
  <si>
    <t xml:space="preserve">  Krysta</t>
  </si>
  <si>
    <t xml:space="preserve">  Natascia</t>
  </si>
  <si>
    <t xml:space="preserve">  Monica</t>
  </si>
  <si>
    <t xml:space="preserve">  Kelly C</t>
  </si>
  <si>
    <t xml:space="preserve">  James V</t>
  </si>
  <si>
    <t xml:space="preserve">  Angie</t>
  </si>
  <si>
    <t xml:space="preserve">  Sabina</t>
  </si>
  <si>
    <t xml:space="preserve">  Amy C</t>
  </si>
  <si>
    <t xml:space="preserve">  Victoria U</t>
  </si>
  <si>
    <t xml:space="preserve">  Amelia B</t>
  </si>
  <si>
    <t xml:space="preserve">  Jackie J</t>
  </si>
  <si>
    <t xml:space="preserve">  Kerry</t>
  </si>
  <si>
    <t xml:space="preserve">  Cindy G</t>
  </si>
  <si>
    <t xml:space="preserve">  Gennaro</t>
  </si>
  <si>
    <t xml:space="preserve">  Terry</t>
  </si>
  <si>
    <t xml:space="preserve">  Keara</t>
  </si>
  <si>
    <t xml:space="preserve">  Katena</t>
  </si>
  <si>
    <t xml:space="preserve">  Bean K</t>
  </si>
  <si>
    <t xml:space="preserve">  Jan-Patrick</t>
  </si>
  <si>
    <t xml:space="preserve">  Jesse J</t>
  </si>
  <si>
    <t xml:space="preserve">  Lindsey M</t>
  </si>
  <si>
    <t xml:space="preserve">  Marguerite K</t>
  </si>
  <si>
    <t xml:space="preserve">  Travis</t>
  </si>
  <si>
    <t xml:space="preserve">  Ricky</t>
  </si>
  <si>
    <t xml:space="preserve">  Colleen L</t>
  </si>
  <si>
    <t xml:space="preserve">  Charlie A</t>
  </si>
  <si>
    <t xml:space="preserve">  Lauren C</t>
  </si>
  <si>
    <t xml:space="preserve">  Erik R</t>
  </si>
  <si>
    <t xml:space="preserve">  Jean-Marc</t>
  </si>
  <si>
    <t xml:space="preserve">  Kerry L</t>
  </si>
  <si>
    <t xml:space="preserve">  Ulrich</t>
  </si>
  <si>
    <t xml:space="preserve">  Justin P</t>
  </si>
  <si>
    <t xml:space="preserve">  Hannah E</t>
  </si>
  <si>
    <t xml:space="preserve">  Joseph P</t>
  </si>
  <si>
    <t xml:space="preserve">  Gina M</t>
  </si>
  <si>
    <t xml:space="preserve">  Shantel C</t>
  </si>
  <si>
    <t xml:space="preserve">  Jessica R</t>
  </si>
  <si>
    <t xml:space="preserve">  Robyn</t>
  </si>
  <si>
    <t xml:space="preserve">  Jessica F</t>
  </si>
  <si>
    <t xml:space="preserve">  Brooke E</t>
  </si>
  <si>
    <t xml:space="preserve">  Katelyn E</t>
  </si>
  <si>
    <t xml:space="preserve">  Eoghan</t>
  </si>
  <si>
    <t xml:space="preserve">  Pamela W</t>
  </si>
  <si>
    <t xml:space="preserve">  Kassie</t>
  </si>
  <si>
    <t xml:space="preserve">  Ruben Dario</t>
  </si>
  <si>
    <t xml:space="preserve">  Lindsay M</t>
  </si>
  <si>
    <t xml:space="preserve">  Samuel H</t>
  </si>
  <si>
    <t xml:space="preserve">  Jenni</t>
  </si>
  <si>
    <t xml:space="preserve">  Estuardo F</t>
  </si>
  <si>
    <t xml:space="preserve">  Brett</t>
  </si>
  <si>
    <t xml:space="preserve">  Sharon E</t>
  </si>
  <si>
    <t xml:space="preserve">  Jacob W√¶ver</t>
  </si>
  <si>
    <t xml:space="preserve">  Brooke S</t>
  </si>
  <si>
    <t xml:space="preserve">  Kaye A</t>
  </si>
  <si>
    <t xml:space="preserve">  Daniel C</t>
  </si>
  <si>
    <t xml:space="preserve">  Laurie A</t>
  </si>
  <si>
    <t xml:space="preserve">  Shelby</t>
  </si>
  <si>
    <t xml:space="preserve">  Leticia</t>
  </si>
  <si>
    <t xml:space="preserve">  John S</t>
  </si>
  <si>
    <t xml:space="preserve">  Nelly S</t>
  </si>
  <si>
    <t xml:space="preserve">  Meredith S</t>
  </si>
  <si>
    <t xml:space="preserve">  Katherine A</t>
  </si>
  <si>
    <t xml:space="preserve">  Steve</t>
  </si>
  <si>
    <t xml:space="preserve">  Katharine</t>
  </si>
  <si>
    <t xml:space="preserve">  Heather L</t>
  </si>
  <si>
    <t xml:space="preserve">  Desiree</t>
  </si>
  <si>
    <t xml:space="preserve">  Peter B</t>
  </si>
  <si>
    <t xml:space="preserve">  Adam C</t>
  </si>
  <si>
    <t xml:space="preserve">  Jon</t>
  </si>
  <si>
    <t xml:space="preserve">  Steven J</t>
  </si>
  <si>
    <t xml:space="preserve">  Jessica P</t>
  </si>
  <si>
    <t xml:space="preserve">  Arturo H</t>
  </si>
  <si>
    <t xml:space="preserve">  Ketil</t>
  </si>
  <si>
    <t xml:space="preserve">  Christi</t>
  </si>
  <si>
    <t xml:space="preserve">  Edivaldo B</t>
  </si>
  <si>
    <t xml:space="preserve">  Eve</t>
  </si>
  <si>
    <t xml:space="preserve">  Devin</t>
  </si>
  <si>
    <t xml:space="preserve">  Shaun R</t>
  </si>
  <si>
    <t xml:space="preserve">  Adrian</t>
  </si>
  <si>
    <t xml:space="preserve">  Mallory</t>
  </si>
  <si>
    <t xml:space="preserve">  Shawn E</t>
  </si>
  <si>
    <t xml:space="preserve">  Johann A</t>
  </si>
  <si>
    <t xml:space="preserve">  Robin M</t>
  </si>
  <si>
    <t xml:space="preserve">  Kyle K</t>
  </si>
  <si>
    <t xml:space="preserve">  Michael A</t>
  </si>
  <si>
    <t xml:space="preserve">  Byron A</t>
  </si>
  <si>
    <t xml:space="preserve">  Carine A</t>
  </si>
  <si>
    <t xml:space="preserve">  Lindsay A</t>
  </si>
  <si>
    <t xml:space="preserve">  Justin R</t>
  </si>
  <si>
    <t xml:space="preserve">  Ayako N</t>
  </si>
  <si>
    <t xml:space="preserve">  Emilee</t>
  </si>
  <si>
    <t xml:space="preserve">  Stephen M</t>
  </si>
  <si>
    <t xml:space="preserve">  Annemarie A</t>
  </si>
  <si>
    <t xml:space="preserve">  Ashley R</t>
  </si>
  <si>
    <t xml:space="preserve">  Leslie A</t>
  </si>
  <si>
    <t xml:space="preserve">  Mauricio J</t>
  </si>
  <si>
    <t xml:space="preserve">  Kieran</t>
  </si>
  <si>
    <t xml:space="preserve">  Zeke M</t>
  </si>
  <si>
    <t xml:space="preserve">  Chip</t>
  </si>
  <si>
    <t xml:space="preserve">  Miguel Angel Sr</t>
  </si>
  <si>
    <t xml:space="preserve">  Meghan</t>
  </si>
  <si>
    <t xml:space="preserve">  Millicent M</t>
  </si>
  <si>
    <t xml:space="preserve">  Kimberly K</t>
  </si>
  <si>
    <t xml:space="preserve">  Justin C</t>
  </si>
  <si>
    <t xml:space="preserve">  Tristan P</t>
  </si>
  <si>
    <t xml:space="preserve">  Traci A</t>
  </si>
  <si>
    <t xml:space="preserve">  Logan M</t>
  </si>
  <si>
    <t xml:space="preserve">  Tiffany A</t>
  </si>
  <si>
    <t xml:space="preserve">  Luke</t>
  </si>
  <si>
    <t xml:space="preserve">  Leigh</t>
  </si>
  <si>
    <t xml:space="preserve">  Yosuke</t>
  </si>
  <si>
    <t xml:space="preserve">  Jodi</t>
  </si>
  <si>
    <t xml:space="preserve">  Misti C</t>
  </si>
  <si>
    <t xml:space="preserve">  Angela J</t>
  </si>
  <si>
    <t xml:space="preserve">  Jonathan D</t>
  </si>
  <si>
    <t xml:space="preserve">  Adrian R</t>
  </si>
  <si>
    <t xml:space="preserve">  Rachel</t>
  </si>
  <si>
    <t xml:space="preserve">  Susan</t>
  </si>
  <si>
    <t xml:space="preserve">  Cameron M</t>
  </si>
  <si>
    <t xml:space="preserve">  Claudia A</t>
  </si>
  <si>
    <t xml:space="preserve">  Nicole M</t>
  </si>
  <si>
    <t xml:space="preserve">  Jack</t>
  </si>
  <si>
    <t xml:space="preserve">  Jackie K</t>
  </si>
  <si>
    <t xml:space="preserve">  Tyler C</t>
  </si>
  <si>
    <t xml:space="preserve">  Yoshie</t>
  </si>
  <si>
    <t xml:space="preserve">  Lauren A</t>
  </si>
  <si>
    <t xml:space="preserve">  Mason D</t>
  </si>
  <si>
    <t xml:space="preserve">  Arturo</t>
  </si>
  <si>
    <t xml:space="preserve">  Jake</t>
  </si>
  <si>
    <t xml:space="preserve">  Alison L</t>
  </si>
  <si>
    <t xml:space="preserve">  Karen A</t>
  </si>
  <si>
    <t xml:space="preserve">  Thomas R</t>
  </si>
  <si>
    <t xml:space="preserve">  Ezra</t>
  </si>
  <si>
    <t xml:space="preserve">  Ari L</t>
  </si>
  <si>
    <t xml:space="preserve">  Fanny</t>
  </si>
  <si>
    <t xml:space="preserve">  Catherine A</t>
  </si>
  <si>
    <t xml:space="preserve">  Janel N</t>
  </si>
  <si>
    <t xml:space="preserve">  Yann Kai</t>
  </si>
  <si>
    <t xml:space="preserve">  Zachary R</t>
  </si>
  <si>
    <t xml:space="preserve">  Alejandro Sr</t>
  </si>
  <si>
    <t xml:space="preserve">  Nicholas R</t>
  </si>
  <si>
    <t xml:space="preserve">  Michael D</t>
  </si>
  <si>
    <t xml:space="preserve">  Marina</t>
  </si>
  <si>
    <t xml:space="preserve">  Ross P</t>
  </si>
  <si>
    <t xml:space="preserve">  Aoife</t>
  </si>
  <si>
    <t xml:space="preserve">  Barry P</t>
  </si>
  <si>
    <t xml:space="preserve">  Maciej</t>
  </si>
  <si>
    <t xml:space="preserve">  Jerry D</t>
  </si>
  <si>
    <t xml:space="preserve">  Cathi</t>
  </si>
  <si>
    <t xml:space="preserve">  Alex M</t>
  </si>
  <si>
    <t xml:space="preserve">  Liang</t>
  </si>
  <si>
    <t xml:space="preserve">  Lexy</t>
  </si>
  <si>
    <t xml:space="preserve">  Samuel L</t>
  </si>
  <si>
    <t xml:space="preserve">  Spencer A</t>
  </si>
  <si>
    <t xml:space="preserve">  Rochelle</t>
  </si>
  <si>
    <t xml:space="preserve">  Paula</t>
  </si>
  <si>
    <t xml:space="preserve">  Madeline E</t>
  </si>
  <si>
    <t xml:space="preserve">  Maria Isabel</t>
  </si>
  <si>
    <t xml:space="preserve">  Arthur M</t>
  </si>
  <si>
    <t xml:space="preserve">  Joseph R</t>
  </si>
  <si>
    <t xml:space="preserve">  Sachiko</t>
  </si>
  <si>
    <t xml:space="preserve">  Ruben</t>
  </si>
  <si>
    <t xml:space="preserve">  Chatham</t>
  </si>
  <si>
    <t xml:space="preserve">  Derek</t>
  </si>
  <si>
    <t xml:space="preserve">  Kalvin J</t>
  </si>
  <si>
    <t xml:space="preserve">  Barbara G</t>
  </si>
  <si>
    <t xml:space="preserve">  Sunny S</t>
  </si>
  <si>
    <t xml:space="preserve">  Marisa A</t>
  </si>
  <si>
    <t xml:space="preserve">  Jenna M</t>
  </si>
  <si>
    <t xml:space="preserve">  Lyazid</t>
  </si>
  <si>
    <t xml:space="preserve">  Lindsey A</t>
  </si>
  <si>
    <t xml:space="preserve">  Leif S</t>
  </si>
  <si>
    <t xml:space="preserve">  Bo</t>
  </si>
  <si>
    <t xml:space="preserve">  Leah</t>
  </si>
  <si>
    <t xml:space="preserve">  Kara Lynne</t>
  </si>
  <si>
    <t xml:space="preserve">  Allie</t>
  </si>
  <si>
    <t xml:space="preserve">  Trasi</t>
  </si>
  <si>
    <t xml:space="preserve">  Fernando</t>
  </si>
  <si>
    <t xml:space="preserve">  Ieva</t>
  </si>
  <si>
    <t xml:space="preserve">  Drew L</t>
  </si>
  <si>
    <t xml:space="preserve">  Alexander G</t>
  </si>
  <si>
    <t xml:space="preserve">  Meaghan</t>
  </si>
  <si>
    <t xml:space="preserve">  Andrea K</t>
  </si>
  <si>
    <t xml:space="preserve">  Kris</t>
  </si>
  <si>
    <t xml:space="preserve">  Alden W</t>
  </si>
  <si>
    <t xml:space="preserve">  Suzanne M</t>
  </si>
  <si>
    <t xml:space="preserve">  Heidi Z</t>
  </si>
  <si>
    <t xml:space="preserve">  Fan</t>
  </si>
  <si>
    <t xml:space="preserve">  Chaiwat</t>
  </si>
  <si>
    <t xml:space="preserve">  Kerri</t>
  </si>
  <si>
    <t xml:space="preserve">  Nicholas G</t>
  </si>
  <si>
    <t xml:space="preserve">  Vasilis S</t>
  </si>
  <si>
    <t xml:space="preserve">  Colleen C</t>
  </si>
  <si>
    <t xml:space="preserve">  Annika</t>
  </si>
  <si>
    <t xml:space="preserve">  Nicholas C</t>
  </si>
  <si>
    <t xml:space="preserve">  Kelly K</t>
  </si>
  <si>
    <t xml:space="preserve">  Hannah</t>
  </si>
  <si>
    <t xml:space="preserve">  Patricio Sr</t>
  </si>
  <si>
    <t xml:space="preserve">  Robert B</t>
  </si>
  <si>
    <t xml:space="preserve">  Benjamin M</t>
  </si>
  <si>
    <t xml:space="preserve">  Eric R</t>
  </si>
  <si>
    <t xml:space="preserve">  Bob R</t>
  </si>
  <si>
    <t xml:space="preserve">  Stephanie J</t>
  </si>
  <si>
    <t xml:space="preserve">  Guillaume</t>
  </si>
  <si>
    <t xml:space="preserve">  Kaylee</t>
  </si>
  <si>
    <t xml:space="preserve">  Theresa</t>
  </si>
  <si>
    <t xml:space="preserve">  Travis G</t>
  </si>
  <si>
    <t xml:space="preserve">  Emma L</t>
  </si>
  <si>
    <t xml:space="preserve">  Linda</t>
  </si>
  <si>
    <t xml:space="preserve">  Owen R</t>
  </si>
  <si>
    <t xml:space="preserve">  Jacqueline</t>
  </si>
  <si>
    <t xml:space="preserve">  Yefeng</t>
  </si>
  <si>
    <t xml:space="preserve">  Ken</t>
  </si>
  <si>
    <t xml:space="preserve">  Annie E</t>
  </si>
  <si>
    <t xml:space="preserve">  Noel K</t>
  </si>
  <si>
    <t xml:space="preserve">  Federica</t>
  </si>
  <si>
    <t xml:space="preserve">  Pamela L</t>
  </si>
  <si>
    <t xml:space="preserve">  Randall</t>
  </si>
  <si>
    <t xml:space="preserve">  Azelie</t>
  </si>
  <si>
    <t xml:space="preserve">  Monica M</t>
  </si>
  <si>
    <t xml:space="preserve">  Katarina K</t>
  </si>
  <si>
    <t xml:space="preserve">  Stacey L</t>
  </si>
  <si>
    <t xml:space="preserve">  James C</t>
  </si>
  <si>
    <t xml:space="preserve">  Kim</t>
  </si>
  <si>
    <t xml:space="preserve">  Dariusz</t>
  </si>
  <si>
    <t xml:space="preserve">  Kristen</t>
  </si>
  <si>
    <t xml:space="preserve">  Jose Guadalupe P</t>
  </si>
  <si>
    <t xml:space="preserve">  Holly J</t>
  </si>
  <si>
    <t xml:space="preserve">  Tricity M</t>
  </si>
  <si>
    <t xml:space="preserve">  Sarah A</t>
  </si>
  <si>
    <t xml:space="preserve">  Tracy A</t>
  </si>
  <si>
    <t xml:space="preserve">  Trent</t>
  </si>
  <si>
    <t xml:space="preserve">  Julie</t>
  </si>
  <si>
    <t xml:space="preserve">  Sawomir</t>
  </si>
  <si>
    <t xml:space="preserve">  Micah</t>
  </si>
  <si>
    <t xml:space="preserve">  Kelly H</t>
  </si>
  <si>
    <t xml:space="preserve">  Austen G</t>
  </si>
  <si>
    <t xml:space="preserve">  Tory J</t>
  </si>
  <si>
    <t xml:space="preserve">  Robert J</t>
  </si>
  <si>
    <t xml:space="preserve">  Steph</t>
  </si>
  <si>
    <t xml:space="preserve">  Kristina</t>
  </si>
  <si>
    <t xml:space="preserve">  Flo</t>
  </si>
  <si>
    <t xml:space="preserve">  Sarah P</t>
  </si>
  <si>
    <t xml:space="preserve">  Anabel</t>
  </si>
  <si>
    <t xml:space="preserve">  Ian</t>
  </si>
  <si>
    <t xml:space="preserve">  Richard J</t>
  </si>
  <si>
    <t xml:space="preserve">  Jacqueline N</t>
  </si>
  <si>
    <t xml:space="preserve">  Cindy</t>
  </si>
  <si>
    <t xml:space="preserve">  Marcia</t>
  </si>
  <si>
    <t xml:space="preserve">  Samantha R</t>
  </si>
  <si>
    <t xml:space="preserve">  Isabelle</t>
  </si>
  <si>
    <t xml:space="preserve">  Neil</t>
  </si>
  <si>
    <t xml:space="preserve">  Nathan</t>
  </si>
  <si>
    <t xml:space="preserve">  Kelli N</t>
  </si>
  <si>
    <t xml:space="preserve">  Grant A</t>
  </si>
  <si>
    <t xml:space="preserve">  Jonathan C</t>
  </si>
  <si>
    <t xml:space="preserve">  Rachael M</t>
  </si>
  <si>
    <t xml:space="preserve">  Pilar</t>
  </si>
  <si>
    <t xml:space="preserve">  Kyle M</t>
  </si>
  <si>
    <t xml:space="preserve">  Christie</t>
  </si>
  <si>
    <t xml:space="preserve">  David A</t>
  </si>
  <si>
    <t xml:space="preserve">  Masahiro</t>
  </si>
  <si>
    <t xml:space="preserve">  Logan B</t>
  </si>
  <si>
    <t xml:space="preserve">  Stephanie L</t>
  </si>
  <si>
    <t xml:space="preserve">  Angela H</t>
  </si>
  <si>
    <t xml:space="preserve">  Britt K</t>
  </si>
  <si>
    <t xml:space="preserve">  Joyce R</t>
  </si>
  <si>
    <t xml:space="preserve">  Michaela L</t>
  </si>
  <si>
    <t xml:space="preserve">  Shalaleh</t>
  </si>
  <si>
    <t xml:space="preserve">  Zuzana</t>
  </si>
  <si>
    <t xml:space="preserve">  Matthew M</t>
  </si>
  <si>
    <t xml:space="preserve">  Nadine A</t>
  </si>
  <si>
    <t xml:space="preserve">  Peter J</t>
  </si>
  <si>
    <t xml:space="preserve">  Douglas W</t>
  </si>
  <si>
    <t xml:space="preserve">  Catherine</t>
  </si>
  <si>
    <t xml:space="preserve">  Youngseong</t>
  </si>
  <si>
    <t xml:space="preserve">  Brandon S</t>
  </si>
  <si>
    <t xml:space="preserve">  Sean P</t>
  </si>
  <si>
    <t xml:space="preserve">  Janez</t>
  </si>
  <si>
    <t xml:space="preserve">  John I</t>
  </si>
  <si>
    <t xml:space="preserve">  Deniz</t>
  </si>
  <si>
    <t xml:space="preserve">  Alfredo</t>
  </si>
  <si>
    <t xml:space="preserve">  Troy</t>
  </si>
  <si>
    <t xml:space="preserve">  Jennefer</t>
  </si>
  <si>
    <t xml:space="preserve">  Tracey L</t>
  </si>
  <si>
    <t xml:space="preserve">  Esther</t>
  </si>
  <si>
    <t xml:space="preserve">  Jackie</t>
  </si>
  <si>
    <t xml:space="preserve">  Timothy P</t>
  </si>
  <si>
    <t xml:space="preserve">  Hugo M</t>
  </si>
  <si>
    <t xml:space="preserve">  Rob</t>
  </si>
  <si>
    <t xml:space="preserve">  Austin D</t>
  </si>
  <si>
    <t xml:space="preserve">  Brittany</t>
  </si>
  <si>
    <t xml:space="preserve">  Becky G</t>
  </si>
  <si>
    <t xml:space="preserve">  Virginie</t>
  </si>
  <si>
    <t xml:space="preserve">  Allison A</t>
  </si>
  <si>
    <t xml:space="preserve">  Caleb</t>
  </si>
  <si>
    <t xml:space="preserve">  Zachariah</t>
  </si>
  <si>
    <t xml:space="preserve">  Patricia A</t>
  </si>
  <si>
    <t xml:space="preserve">  Breno</t>
  </si>
  <si>
    <t xml:space="preserve">  Takaya</t>
  </si>
  <si>
    <t xml:space="preserve">  Thomas IV</t>
  </si>
  <si>
    <t xml:space="preserve">  Bradley E</t>
  </si>
  <si>
    <t xml:space="preserve">  Ruby J</t>
  </si>
  <si>
    <t xml:space="preserve">  Bart</t>
  </si>
  <si>
    <t xml:space="preserve">  Robert A</t>
  </si>
  <si>
    <t xml:space="preserve">  Yemane Adhane</t>
  </si>
  <si>
    <t xml:space="preserve">  Jesse A</t>
  </si>
  <si>
    <t xml:space="preserve">  Bird</t>
  </si>
  <si>
    <t xml:space="preserve">  Patrick M</t>
  </si>
  <si>
    <t xml:space="preserve">  Yuri</t>
  </si>
  <si>
    <t xml:space="preserve">  Debbie</t>
  </si>
  <si>
    <t xml:space="preserve">  Daniell L</t>
  </si>
  <si>
    <t xml:space="preserve">  Janne</t>
  </si>
  <si>
    <t xml:space="preserve">  Elizabeth L</t>
  </si>
  <si>
    <t xml:space="preserve">  Stephanie C</t>
  </si>
  <si>
    <t xml:space="preserve">  Callie</t>
  </si>
  <si>
    <t xml:space="preserve">  Mary K</t>
  </si>
  <si>
    <t xml:space="preserve">  Samuel M</t>
  </si>
  <si>
    <t xml:space="preserve">  Tom J</t>
  </si>
  <si>
    <t xml:space="preserve">  Dougie J</t>
  </si>
  <si>
    <t xml:space="preserve">  Jeremiah H</t>
  </si>
  <si>
    <t xml:space="preserve">  Ashley J</t>
  </si>
  <si>
    <t xml:space="preserve">  Turner J</t>
  </si>
  <si>
    <t xml:space="preserve">  Roger</t>
  </si>
  <si>
    <t xml:space="preserve">  Pamela</t>
  </si>
  <si>
    <t xml:space="preserve">  Katherine H</t>
  </si>
  <si>
    <t xml:space="preserve">  Robin</t>
  </si>
  <si>
    <t xml:space="preserve">  Terri</t>
  </si>
  <si>
    <t xml:space="preserve">  Eddie</t>
  </si>
  <si>
    <t xml:space="preserve">  Joyce</t>
  </si>
  <si>
    <t xml:space="preserve">  Alison W</t>
  </si>
  <si>
    <t xml:space="preserve">  Tammara C</t>
  </si>
  <si>
    <t xml:space="preserve">  Dorota</t>
  </si>
  <si>
    <t xml:space="preserve">  Jose Norberto Sr</t>
  </si>
  <si>
    <t xml:space="preserve">  Bryant</t>
  </si>
  <si>
    <t xml:space="preserve">  Eduardo</t>
  </si>
  <si>
    <t xml:space="preserve">  Laura M</t>
  </si>
  <si>
    <t xml:space="preserve">  Melissa D</t>
  </si>
  <si>
    <t xml:space="preserve">  Dan C</t>
  </si>
  <si>
    <t xml:space="preserve">  Wesley C</t>
  </si>
  <si>
    <t xml:space="preserve">  Christin</t>
  </si>
  <si>
    <t xml:space="preserve">  Margaret P</t>
  </si>
  <si>
    <t xml:space="preserve">  Tiffany K</t>
  </si>
  <si>
    <t xml:space="preserve">  David M</t>
  </si>
  <si>
    <t xml:space="preserve">  Christine E</t>
  </si>
  <si>
    <t xml:space="preserve">  Donna</t>
  </si>
  <si>
    <t xml:space="preserve">  Rod</t>
  </si>
  <si>
    <t xml:space="preserve">  Joe</t>
  </si>
  <si>
    <t xml:space="preserve">  Kayleigh</t>
  </si>
  <si>
    <t xml:space="preserve">  Lorcan A</t>
  </si>
  <si>
    <t xml:space="preserve">  Billy</t>
  </si>
  <si>
    <t xml:space="preserve">  Paul M</t>
  </si>
  <si>
    <t xml:space="preserve">  Brenda M</t>
  </si>
  <si>
    <t xml:space="preserve">  Jeff H</t>
  </si>
  <si>
    <t xml:space="preserve">  Bernard</t>
  </si>
  <si>
    <t xml:space="preserve">  Bryn</t>
  </si>
  <si>
    <t xml:space="preserve">  Jay</t>
  </si>
  <si>
    <t xml:space="preserve">  Shelley</t>
  </si>
  <si>
    <t xml:space="preserve">  Jekaterina</t>
  </si>
  <si>
    <t xml:space="preserve">  Pauline</t>
  </si>
  <si>
    <t xml:space="preserve">  Aleah K</t>
  </si>
  <si>
    <t xml:space="preserve">  Mare</t>
  </si>
  <si>
    <t xml:space="preserve">  Amanda R</t>
  </si>
  <si>
    <t xml:space="preserve">  Murray W</t>
  </si>
  <si>
    <t xml:space="preserve">  Meghan P</t>
  </si>
  <si>
    <t xml:space="preserve">  Seth</t>
  </si>
  <si>
    <t xml:space="preserve">  Russell M</t>
  </si>
  <si>
    <t xml:space="preserve">  Martin</t>
  </si>
  <si>
    <t xml:space="preserve">  Miles</t>
  </si>
  <si>
    <t xml:space="preserve">  Brock J</t>
  </si>
  <si>
    <t xml:space="preserve">  Stephen F</t>
  </si>
  <si>
    <t xml:space="preserve">  Missy</t>
  </si>
  <si>
    <t xml:space="preserve">  Lauren M</t>
  </si>
  <si>
    <t xml:space="preserve">  Apolo U</t>
  </si>
  <si>
    <t xml:space="preserve">  Alfons</t>
  </si>
  <si>
    <t xml:space="preserve">  Amber</t>
  </si>
  <si>
    <t xml:space="preserve">  Leah C</t>
  </si>
  <si>
    <t xml:space="preserve">  Lilia</t>
  </si>
  <si>
    <t xml:space="preserve">  Danny</t>
  </si>
  <si>
    <t xml:space="preserve">  Satomi</t>
  </si>
  <si>
    <t xml:space="preserve">  Peter T II</t>
  </si>
  <si>
    <t xml:space="preserve">  Manuel</t>
  </si>
  <si>
    <t xml:space="preserve">  Kindsey P</t>
  </si>
  <si>
    <t xml:space="preserve">  Thomas G</t>
  </si>
  <si>
    <t xml:space="preserve">  Kyle S</t>
  </si>
  <si>
    <t xml:space="preserve">  Alexander J</t>
  </si>
  <si>
    <t xml:space="preserve">  Dustin L</t>
  </si>
  <si>
    <t xml:space="preserve">  Chloe</t>
  </si>
  <si>
    <t xml:space="preserve">  Cailtlin</t>
  </si>
  <si>
    <t xml:space="preserve">  Chuy</t>
  </si>
  <si>
    <t xml:space="preserve">  Laurie B</t>
  </si>
  <si>
    <t xml:space="preserve">  Rachel B</t>
  </si>
  <si>
    <t xml:space="preserve">  Liza</t>
  </si>
  <si>
    <t xml:space="preserve">  Lindsay E</t>
  </si>
  <si>
    <t xml:space="preserve">  Kathleen M</t>
  </si>
  <si>
    <t xml:space="preserve">  Aya</t>
  </si>
  <si>
    <t xml:space="preserve">  Carolyn R</t>
  </si>
  <si>
    <t xml:space="preserve">  Bethany</t>
  </si>
  <si>
    <t xml:space="preserve">  Holly A</t>
  </si>
  <si>
    <t xml:space="preserve">  Ping</t>
  </si>
  <si>
    <t xml:space="preserve">  Emmett</t>
  </si>
  <si>
    <t xml:space="preserve">  Christopher L</t>
  </si>
  <si>
    <t xml:space="preserve">  Christopher W</t>
  </si>
  <si>
    <t xml:space="preserve">  Norman H</t>
  </si>
  <si>
    <t xml:space="preserve">  Tatyana K</t>
  </si>
  <si>
    <t xml:space="preserve">  Chrissy</t>
  </si>
  <si>
    <t xml:space="preserve">  Halle</t>
  </si>
  <si>
    <t xml:space="preserve">  Tara D</t>
  </si>
  <si>
    <t xml:space="preserve">  Rasim M</t>
  </si>
  <si>
    <t xml:space="preserve">  Dina</t>
  </si>
  <si>
    <t xml:space="preserve">  Caitrin</t>
  </si>
  <si>
    <t xml:space="preserve">  Adriana S</t>
  </si>
  <si>
    <t xml:space="preserve">  Kristen M</t>
  </si>
  <si>
    <t xml:space="preserve">  Alix</t>
  </si>
  <si>
    <t xml:space="preserve">  Kakushin</t>
  </si>
  <si>
    <t xml:space="preserve">  Amanda C</t>
  </si>
  <si>
    <t xml:space="preserve">  Valur</t>
  </si>
  <si>
    <t xml:space="preserve">  Erica J</t>
  </si>
  <si>
    <t xml:space="preserve">  Lissa</t>
  </si>
  <si>
    <t xml:space="preserve">  Alyson</t>
  </si>
  <si>
    <t xml:space="preserve">  Chance B</t>
  </si>
  <si>
    <t xml:space="preserve">  Therese</t>
  </si>
  <si>
    <t xml:space="preserve">  Beau</t>
  </si>
  <si>
    <t xml:space="preserve">  Kelsey M</t>
  </si>
  <si>
    <t xml:space="preserve">  Gretchen</t>
  </si>
  <si>
    <t xml:space="preserve">  Nicholas E</t>
  </si>
  <si>
    <t xml:space="preserve">  Deborah</t>
  </si>
  <si>
    <t xml:space="preserve">  Chuck W</t>
  </si>
  <si>
    <t xml:space="preserve">  Amany</t>
  </si>
  <si>
    <t xml:space="preserve">  Kipling</t>
  </si>
  <si>
    <t xml:space="preserve">  Duncan</t>
  </si>
  <si>
    <t xml:space="preserve">  Louis C</t>
  </si>
  <si>
    <t xml:space="preserve">  Ildiko M</t>
  </si>
  <si>
    <t xml:space="preserve">  Melinda E</t>
  </si>
  <si>
    <t xml:space="preserve">  Emily G</t>
  </si>
  <si>
    <t xml:space="preserve">  Danilo</t>
  </si>
  <si>
    <t xml:space="preserve">  Mikko</t>
  </si>
  <si>
    <t xml:space="preserve">  Paula C</t>
  </si>
  <si>
    <t xml:space="preserve">  Kirsten N</t>
  </si>
  <si>
    <t xml:space="preserve">  Christy</t>
  </si>
  <si>
    <t xml:space="preserve">  Jingjing</t>
  </si>
  <si>
    <t xml:space="preserve">  Morgan</t>
  </si>
  <si>
    <t xml:space="preserve">  Frankline</t>
  </si>
  <si>
    <t xml:space="preserve">  Laura T</t>
  </si>
  <si>
    <t xml:space="preserve">  Natalia</t>
  </si>
  <si>
    <t xml:space="preserve">  Brooke</t>
  </si>
  <si>
    <t xml:space="preserve">  Jeremy M</t>
  </si>
  <si>
    <t xml:space="preserve">  Megan L</t>
  </si>
  <si>
    <t xml:space="preserve">  Marny</t>
  </si>
  <si>
    <t xml:space="preserve">  Benjamin L</t>
  </si>
  <si>
    <t xml:space="preserve">  Rob G</t>
  </si>
  <si>
    <t xml:space="preserve">  Stefanie A</t>
  </si>
  <si>
    <t xml:space="preserve">  Caroline F</t>
  </si>
  <si>
    <t xml:space="preserve">  Julia J</t>
  </si>
  <si>
    <t xml:space="preserve">  Bernat</t>
  </si>
  <si>
    <t xml:space="preserve">  Hicham</t>
  </si>
  <si>
    <t xml:space="preserve">  Elisabetta</t>
  </si>
  <si>
    <t xml:space="preserve">  Trevor N</t>
  </si>
  <si>
    <t xml:space="preserve">  Nancy</t>
  </si>
  <si>
    <t xml:space="preserve">  Allison R</t>
  </si>
  <si>
    <t xml:space="preserve">  Janae N</t>
  </si>
  <si>
    <t xml:space="preserve">  Nicole F</t>
  </si>
  <si>
    <t xml:space="preserve">  Krista L</t>
  </si>
  <si>
    <t xml:space="preserve">  Denise</t>
  </si>
  <si>
    <t xml:space="preserve">  Ariel</t>
  </si>
  <si>
    <t xml:space="preserve">  Rosalie</t>
  </si>
  <si>
    <t xml:space="preserve">  Vitaliy</t>
  </si>
  <si>
    <t xml:space="preserve">  Benjamin W</t>
  </si>
  <si>
    <t xml:space="preserve">  Massimiliano</t>
  </si>
  <si>
    <t xml:space="preserve">  Kiyokatsu</t>
  </si>
  <si>
    <t xml:space="preserve">  Julia M</t>
  </si>
  <si>
    <t xml:space="preserve">  Rhea</t>
  </si>
  <si>
    <t xml:space="preserve">  Shamus M</t>
  </si>
  <si>
    <t xml:space="preserve">  Mary Beth</t>
  </si>
  <si>
    <t xml:space="preserve">  Erin</t>
  </si>
  <si>
    <t xml:space="preserve">  Hallie</t>
  </si>
  <si>
    <t xml:space="preserve">  Paige P</t>
  </si>
  <si>
    <t xml:space="preserve">  Ji</t>
  </si>
  <si>
    <t xml:space="preserve">  Carissa A</t>
  </si>
  <si>
    <t xml:space="preserve">  Mona</t>
  </si>
  <si>
    <t xml:space="preserve">  Kristin R</t>
  </si>
  <si>
    <t xml:space="preserve">  Hilary K</t>
  </si>
  <si>
    <t xml:space="preserve">  Dominique</t>
  </si>
  <si>
    <t xml:space="preserve">  Carlos I</t>
  </si>
  <si>
    <t xml:space="preserve">  Sarah S</t>
  </si>
  <si>
    <t xml:space="preserve">  Shauna R</t>
  </si>
  <si>
    <t xml:space="preserve">  Lindsay J</t>
  </si>
  <si>
    <t xml:space="preserve">  Danya A</t>
  </si>
  <si>
    <t xml:space="preserve">  Lorraine</t>
  </si>
  <si>
    <t xml:space="preserve">  Jesus Sr</t>
  </si>
  <si>
    <t xml:space="preserve">  Catherine C</t>
  </si>
  <si>
    <t xml:space="preserve">  Evan</t>
  </si>
  <si>
    <t xml:space="preserve">  Nathan J</t>
  </si>
  <si>
    <t xml:space="preserve">  Marshall</t>
  </si>
  <si>
    <t xml:space="preserve">  Lavar</t>
  </si>
  <si>
    <t xml:space="preserve">  Charlie T</t>
  </si>
  <si>
    <t xml:space="preserve">  Arthur</t>
  </si>
  <si>
    <t xml:space="preserve">  Tammy</t>
  </si>
  <si>
    <t xml:space="preserve">  Lena</t>
  </si>
  <si>
    <t xml:space="preserve">  Valentina</t>
  </si>
  <si>
    <t xml:space="preserve">  Russell N</t>
  </si>
  <si>
    <t xml:space="preserve">  Scott R</t>
  </si>
  <si>
    <t xml:space="preserve">  Jose Francisco Sr</t>
  </si>
  <si>
    <t xml:space="preserve">  Paul J</t>
  </si>
  <si>
    <t xml:space="preserve">  Edward J</t>
  </si>
  <si>
    <t xml:space="preserve">  Patrick A</t>
  </si>
  <si>
    <t xml:space="preserve">  Geraint H</t>
  </si>
  <si>
    <t xml:space="preserve">  Dj</t>
  </si>
  <si>
    <t xml:space="preserve">  Zachary A</t>
  </si>
  <si>
    <t xml:space="preserve">  Brian W</t>
  </si>
  <si>
    <t xml:space="preserve">  Ellen L</t>
  </si>
  <si>
    <t xml:space="preserve">  Abigail R</t>
  </si>
  <si>
    <t xml:space="preserve">  Grace H</t>
  </si>
  <si>
    <t xml:space="preserve">  Caitie J</t>
  </si>
  <si>
    <t xml:space="preserve">  Ian T</t>
  </si>
  <si>
    <t xml:space="preserve">  Tadese</t>
  </si>
  <si>
    <t xml:space="preserve">  Dathan</t>
  </si>
  <si>
    <t xml:space="preserve">  Aaron R</t>
  </si>
  <si>
    <t xml:space="preserve">  Caitlin H</t>
  </si>
  <si>
    <t xml:space="preserve">  Harald E</t>
  </si>
  <si>
    <t xml:space="preserve">  Siobhan A</t>
  </si>
  <si>
    <t xml:space="preserve">  Andrea J</t>
  </si>
  <si>
    <t xml:space="preserve">  Rachel A</t>
  </si>
  <si>
    <t xml:space="preserve">  Kiersten</t>
  </si>
  <si>
    <t xml:space="preserve">  Lelisa</t>
  </si>
  <si>
    <t xml:space="preserve">  Chris C</t>
  </si>
  <si>
    <t xml:space="preserve">  Erik C</t>
  </si>
  <si>
    <t xml:space="preserve">  Shawn C</t>
  </si>
  <si>
    <t xml:space="preserve">  Vajin L</t>
  </si>
  <si>
    <t xml:space="preserve">  John K</t>
  </si>
  <si>
    <t xml:space="preserve">  Kirby W</t>
  </si>
  <si>
    <t xml:space="preserve">  J A</t>
  </si>
  <si>
    <t xml:space="preserve">  Dustin G</t>
  </si>
  <si>
    <t xml:space="preserve">  Anthony G</t>
  </si>
  <si>
    <t xml:space="preserve">  Eric N</t>
  </si>
  <si>
    <t xml:space="preserve">  Connor</t>
  </si>
  <si>
    <t xml:space="preserve">  Patrick H</t>
  </si>
  <si>
    <t xml:space="preserve">  Deborah L</t>
  </si>
  <si>
    <t xml:space="preserve">  Elleree</t>
  </si>
  <si>
    <t xml:space="preserve">  Brandon J</t>
  </si>
  <si>
    <t xml:space="preserve">  Nina Wavik Sr</t>
  </si>
  <si>
    <t xml:space="preserve">  Dani</t>
  </si>
  <si>
    <t xml:space="preserve">  Kathryn M</t>
  </si>
  <si>
    <t xml:space="preserve">  Trent A</t>
  </si>
  <si>
    <t xml:space="preserve">  Jennifer E</t>
  </si>
  <si>
    <t xml:space="preserve">  Pat</t>
  </si>
  <si>
    <t xml:space="preserve">  Rebecca M</t>
  </si>
  <si>
    <t xml:space="preserve">  Ruth</t>
  </si>
  <si>
    <t xml:space="preserve">  Gregory S</t>
  </si>
  <si>
    <t xml:space="preserve">  Alexandra S</t>
  </si>
  <si>
    <t xml:space="preserve">  Hillary</t>
  </si>
  <si>
    <t xml:space="preserve">  Amy K</t>
  </si>
  <si>
    <t xml:space="preserve">  Maaikel</t>
  </si>
  <si>
    <t xml:space="preserve">  Christopher S</t>
  </si>
  <si>
    <t xml:space="preserve">  Lyndsy</t>
  </si>
  <si>
    <t xml:space="preserve">  Anna</t>
  </si>
  <si>
    <t xml:space="preserve">  Eric S</t>
  </si>
  <si>
    <t xml:space="preserve">  Sonja</t>
  </si>
  <si>
    <t xml:space="preserve">  Martha L</t>
  </si>
  <si>
    <t xml:space="preserve">  Cliff</t>
  </si>
  <si>
    <t xml:space="preserve">  Blue</t>
  </si>
  <si>
    <t xml:space="preserve">  Jeffrey M</t>
  </si>
  <si>
    <t xml:space="preserve">  Mohd Syahidan</t>
  </si>
  <si>
    <t xml:space="preserve">  Christi A</t>
  </si>
  <si>
    <t xml:space="preserve">  Sandra K</t>
  </si>
  <si>
    <t xml:space="preserve">  Jerome</t>
  </si>
  <si>
    <t xml:space="preserve">  Julia R</t>
  </si>
  <si>
    <t xml:space="preserve">  Sean Henry</t>
  </si>
  <si>
    <t xml:space="preserve">  Abby L</t>
  </si>
  <si>
    <t xml:space="preserve">  Ali</t>
  </si>
  <si>
    <t xml:space="preserve">  Pierre</t>
  </si>
  <si>
    <t xml:space="preserve">  Alvaro Sr</t>
  </si>
  <si>
    <t xml:space="preserve">  Mark P</t>
  </si>
  <si>
    <t xml:space="preserve">  Mario Jr</t>
  </si>
  <si>
    <t xml:space="preserve">  Lusapho</t>
  </si>
  <si>
    <t xml:space="preserve">  Alan F</t>
  </si>
  <si>
    <t xml:space="preserve">  Jacob J</t>
  </si>
  <si>
    <t xml:space="preserve">  Jose Tomas</t>
  </si>
  <si>
    <t xml:space="preserve">  Mary Evan</t>
  </si>
  <si>
    <t xml:space="preserve">  Justin K</t>
  </si>
  <si>
    <t xml:space="preserve">  Roman</t>
  </si>
  <si>
    <t xml:space="preserve">  Evelyn L</t>
  </si>
  <si>
    <t xml:space="preserve">  Flannery</t>
  </si>
  <si>
    <t xml:space="preserve">  John T</t>
  </si>
  <si>
    <t xml:space="preserve">  Candice M</t>
  </si>
  <si>
    <t xml:space="preserve">  Theodore A</t>
  </si>
  <si>
    <t xml:space="preserve">  Lindy</t>
  </si>
  <si>
    <t xml:space="preserve">  Holly</t>
  </si>
  <si>
    <t xml:space="preserve">  Meghan K</t>
  </si>
  <si>
    <t xml:space="preserve">  Fred</t>
  </si>
  <si>
    <t xml:space="preserve">  Sebastian</t>
  </si>
  <si>
    <t xml:space="preserve">  Susan E</t>
  </si>
  <si>
    <t xml:space="preserve">  Katy</t>
  </si>
  <si>
    <t xml:space="preserve">  Juan D</t>
  </si>
  <si>
    <t xml:space="preserve">  Evan P</t>
  </si>
  <si>
    <t xml:space="preserve">  Aaron K</t>
  </si>
  <si>
    <t>First Name</t>
  </si>
  <si>
    <t>Last Name</t>
  </si>
  <si>
    <t>Title Name</t>
  </si>
  <si>
    <t>UNKNOWN</t>
  </si>
  <si>
    <t>Weight Status</t>
  </si>
  <si>
    <t>DOB</t>
  </si>
  <si>
    <t>AGE</t>
  </si>
  <si>
    <t>No of Missing Values in Smoker</t>
  </si>
  <si>
    <t>Charges Changed by Currency $</t>
  </si>
  <si>
    <t>Collected data set on</t>
  </si>
  <si>
    <t>9-Jul-1992</t>
  </si>
  <si>
    <t>30-Nov-1992</t>
  </si>
  <si>
    <t>30-Jun-1993</t>
  </si>
  <si>
    <t>13-Sep-1992</t>
  </si>
  <si>
    <t>27-Jul-1998</t>
  </si>
  <si>
    <t>20-Nov-2001</t>
  </si>
  <si>
    <t>1-Jun-1993</t>
  </si>
  <si>
    <t>4-Jul-1995</t>
  </si>
  <si>
    <t>29-Nov-2002</t>
  </si>
  <si>
    <t>9-Nov-1997</t>
  </si>
  <si>
    <t>12-Sep-2001</t>
  </si>
  <si>
    <t>26-Dec-1999</t>
  </si>
  <si>
    <t>14-Dec-1999</t>
  </si>
  <si>
    <t>19-Sep-2002</t>
  </si>
  <si>
    <t>9-Aug-1993</t>
  </si>
  <si>
    <t>22-Oct-1996</t>
  </si>
  <si>
    <t>28-Jun-1993</t>
  </si>
  <si>
    <t>18-Sep-1996</t>
  </si>
  <si>
    <t>7-Dec-1995</t>
  </si>
  <si>
    <t>7-Oct-2004</t>
  </si>
  <si>
    <t>18-Nov-2000</t>
  </si>
  <si>
    <t>27-Nov-1993</t>
  </si>
  <si>
    <t>30-Oct-1994</t>
  </si>
  <si>
    <t>28-Oct-1995</t>
  </si>
  <si>
    <t>19-Aug-2001</t>
  </si>
  <si>
    <t>22-Nov-1994</t>
  </si>
  <si>
    <t>9-Oct-2000</t>
  </si>
  <si>
    <t>5-Aug-1999</t>
  </si>
  <si>
    <t>5-Oct-1995</t>
  </si>
  <si>
    <t>17-Nov-1994</t>
  </si>
  <si>
    <t>20-Jul-2002</t>
  </si>
  <si>
    <t>1-Jul-2002</t>
  </si>
  <si>
    <t>1-Jun-1995</t>
  </si>
  <si>
    <t>28-Sep-1993</t>
  </si>
  <si>
    <t>24-Aug-2004</t>
  </si>
  <si>
    <t>13-Aug-1997</t>
  </si>
  <si>
    <t>26-Dec-1998</t>
  </si>
  <si>
    <t>13-Aug-2002</t>
  </si>
  <si>
    <t>12-Nov-2004</t>
  </si>
  <si>
    <t>14-Jun-2004</t>
  </si>
  <si>
    <t>19-Jul-2002</t>
  </si>
  <si>
    <t>6-Oct-2004</t>
  </si>
  <si>
    <t>11-Jun-2004</t>
  </si>
  <si>
    <t>28-Nov-2004</t>
  </si>
  <si>
    <t>11-Aug-2002</t>
  </si>
  <si>
    <t>6-Nov-2004</t>
  </si>
  <si>
    <t>15-Oct-2004</t>
  </si>
  <si>
    <t>27-Nov-2004</t>
  </si>
  <si>
    <t>25-Oct-2001</t>
  </si>
  <si>
    <t>12-Sep-2004</t>
  </si>
  <si>
    <t>1-Oct-2002</t>
  </si>
  <si>
    <t>10-Jun-2004</t>
  </si>
  <si>
    <t>12-Jun-2003</t>
  </si>
  <si>
    <t>18-Jul-2004</t>
  </si>
  <si>
    <t>26-Jul-1994</t>
  </si>
  <si>
    <t>11-Nov-2004</t>
  </si>
  <si>
    <t>11-Jun-2002</t>
  </si>
  <si>
    <t>12-Nov-2001</t>
  </si>
  <si>
    <t>11-Aug-1996</t>
  </si>
  <si>
    <t>28-Jun-1997</t>
  </si>
  <si>
    <t>26-Aug-2002</t>
  </si>
  <si>
    <t>28-Jun-1999</t>
  </si>
  <si>
    <t>6-Oct-1992</t>
  </si>
  <si>
    <t>2-Jun-2004</t>
  </si>
  <si>
    <t>4-Nov-1996</t>
  </si>
  <si>
    <t>9-Jul-2004</t>
  </si>
  <si>
    <t>16-Oct-2004</t>
  </si>
  <si>
    <t>13-Jul-1998</t>
  </si>
  <si>
    <t>12-Dec-2002</t>
  </si>
  <si>
    <t>11-Oct-1998</t>
  </si>
  <si>
    <t>2-Aug-2003</t>
  </si>
  <si>
    <t>15-Sep-2003</t>
  </si>
  <si>
    <t>8-Sep-2003</t>
  </si>
  <si>
    <t>4-Nov-1997</t>
  </si>
  <si>
    <t>10-Dec-2003</t>
  </si>
  <si>
    <t>13-Oct-2003</t>
  </si>
  <si>
    <t>30-Oct-2003</t>
  </si>
  <si>
    <t>15-Aug-2003</t>
  </si>
  <si>
    <t>21-Nov-2003</t>
  </si>
  <si>
    <t>4-Dec-2002</t>
  </si>
  <si>
    <t>26-Oct-1997</t>
  </si>
  <si>
    <t>30-Sep-2004</t>
  </si>
  <si>
    <t>28-Jul-2004</t>
  </si>
  <si>
    <t>26-Jun-2000</t>
  </si>
  <si>
    <t>4-Jun-1998</t>
  </si>
  <si>
    <t>29-Nov-2001</t>
  </si>
  <si>
    <t>10-Dec-2002</t>
  </si>
  <si>
    <t>2-Dec-1999</t>
  </si>
  <si>
    <t>13-Oct-2002</t>
  </si>
  <si>
    <t>14-Oct-1999</t>
  </si>
  <si>
    <t>12-Jul-1998</t>
  </si>
  <si>
    <t>30-Jul-1995</t>
  </si>
  <si>
    <t>7-Nov-1997</t>
  </si>
  <si>
    <t>3-Dec-1998</t>
  </si>
  <si>
    <t>15-Aug-2002</t>
  </si>
  <si>
    <t>6-Jul-1999</t>
  </si>
  <si>
    <t>14-Nov-2002</t>
  </si>
  <si>
    <t>22-Dec-2002</t>
  </si>
  <si>
    <t>5-Sep-1998</t>
  </si>
  <si>
    <t>27-Oct-1997</t>
  </si>
  <si>
    <t>23-Jun-1996</t>
  </si>
  <si>
    <t>23-Aug-2001</t>
  </si>
  <si>
    <t>5-Dec-1997</t>
  </si>
  <si>
    <t>1-Sep-2000</t>
  </si>
  <si>
    <t>19-Jun-1997</t>
  </si>
  <si>
    <t>20-Jun-2003</t>
  </si>
  <si>
    <t>7-Dec-1998</t>
  </si>
  <si>
    <t>9-Jun-1997</t>
  </si>
  <si>
    <t>7-Oct-1995</t>
  </si>
  <si>
    <t>19-Jun-1998</t>
  </si>
  <si>
    <t>25-Aug-2001</t>
  </si>
  <si>
    <t>7-Jul-2001</t>
  </si>
  <si>
    <t>2-Jun-2001</t>
  </si>
  <si>
    <t>5-Dec-2001</t>
  </si>
  <si>
    <t>22-Sep-1992</t>
  </si>
  <si>
    <t>19-Nov-2004</t>
  </si>
  <si>
    <t>22-Jul-2004</t>
  </si>
  <si>
    <t>5-Aug-1995</t>
  </si>
  <si>
    <t>14-Sep-2003</t>
  </si>
  <si>
    <t>21-Aug-2004</t>
  </si>
  <si>
    <t>25-Jul-2004</t>
  </si>
  <si>
    <t>9-Sep-2003</t>
  </si>
  <si>
    <t>4-Dec-2003</t>
  </si>
  <si>
    <t>17-Jul-2003</t>
  </si>
  <si>
    <t>4-Oct-2004</t>
  </si>
  <si>
    <t>5-Dec-2004</t>
  </si>
  <si>
    <t>3-Oct-2003</t>
  </si>
  <si>
    <t>16-Sep-2003</t>
  </si>
  <si>
    <t>13-Dec-2004</t>
  </si>
  <si>
    <t>8-Aug-2004</t>
  </si>
  <si>
    <t>13-Jun-2004</t>
  </si>
  <si>
    <t>30-Dec-2003</t>
  </si>
  <si>
    <t>21-Aug-2003</t>
  </si>
  <si>
    <t>23-Oct-2000</t>
  </si>
  <si>
    <t>10-Jun-2000</t>
  </si>
  <si>
    <t>21-Oct-2000</t>
  </si>
  <si>
    <t>17-Nov-2004</t>
  </si>
  <si>
    <t>10-Dec-2004</t>
  </si>
  <si>
    <t>7-Nov-2004</t>
  </si>
  <si>
    <t>14-Dec-2004</t>
  </si>
  <si>
    <t>6-Dec-2004</t>
  </si>
  <si>
    <t>17-Oct-2004</t>
  </si>
  <si>
    <t>12-Dec-2004</t>
  </si>
  <si>
    <t>19-Sep-2004</t>
  </si>
  <si>
    <t>21-Sep-2004</t>
  </si>
  <si>
    <t>11-Sep-2004</t>
  </si>
  <si>
    <t>21-Oct-2004</t>
  </si>
  <si>
    <t>9-Sep-2004</t>
  </si>
  <si>
    <t>1-Sep-2003</t>
  </si>
  <si>
    <t>9-Nov-2003</t>
  </si>
  <si>
    <t>14-Nov-2003</t>
  </si>
  <si>
    <t>25-Jul-2003</t>
  </si>
  <si>
    <t>28-Jul-2003</t>
  </si>
  <si>
    <t>26-Sep-2003</t>
  </si>
  <si>
    <t>7-Oct-1998</t>
  </si>
  <si>
    <t>19-Nov-2003</t>
  </si>
  <si>
    <t>13-Dec-2002</t>
  </si>
  <si>
    <t>25-Sep-1999</t>
  </si>
  <si>
    <t>19-Aug-2004</t>
  </si>
  <si>
    <t>17-Nov-1999</t>
  </si>
  <si>
    <t>1-Oct-1999</t>
  </si>
  <si>
    <t>11-Aug-2003</t>
  </si>
  <si>
    <t>4-Aug-2003</t>
  </si>
  <si>
    <t>12-Dec-1999</t>
  </si>
  <si>
    <t>20-Jul-2003</t>
  </si>
  <si>
    <t>6-Dec-1994</t>
  </si>
  <si>
    <t>27-Dec-2004</t>
  </si>
  <si>
    <t>2-Jul-1996</t>
  </si>
  <si>
    <t>22-Sep-2002</t>
  </si>
  <si>
    <t>29-Oct-2002</t>
  </si>
  <si>
    <t>29-Aug-2002</t>
  </si>
  <si>
    <t>21-Aug-2002</t>
  </si>
  <si>
    <t>10-Aug-2001</t>
  </si>
  <si>
    <t>6-Oct-1994</t>
  </si>
  <si>
    <t>3-Aug-2001</t>
  </si>
  <si>
    <t>9-Dec-2001</t>
  </si>
  <si>
    <t>7-Sep-2002</t>
  </si>
  <si>
    <t>29-Jul-2002</t>
  </si>
  <si>
    <t>28-Sep-1998</t>
  </si>
  <si>
    <t>5-Oct-1998</t>
  </si>
  <si>
    <t>29-Sep-1998</t>
  </si>
  <si>
    <t>16-Jul-2002</t>
  </si>
  <si>
    <t>29-Dec-1998</t>
  </si>
  <si>
    <t>29-Sep-2002</t>
  </si>
  <si>
    <t>14-Sep-1998</t>
  </si>
  <si>
    <t>14-Aug-2001</t>
  </si>
  <si>
    <t>1-Jul-2001</t>
  </si>
  <si>
    <t>6-Sep-2001</t>
  </si>
  <si>
    <t>4-Aug-2001</t>
  </si>
  <si>
    <t>2-Sep-2000</t>
  </si>
  <si>
    <t>26-Jul-2000</t>
  </si>
  <si>
    <t>12-Jun-2004</t>
  </si>
  <si>
    <t>22-Jun-2001</t>
  </si>
  <si>
    <t>28-Nov-2001</t>
  </si>
  <si>
    <t>21-Jul-1989</t>
  </si>
  <si>
    <t>30-Sep-2003</t>
  </si>
  <si>
    <t>4-Nov-2004</t>
  </si>
  <si>
    <t>30-Aug-2003</t>
  </si>
  <si>
    <t>22-Dec-2003</t>
  </si>
  <si>
    <t>3-Sep-1997</t>
  </si>
  <si>
    <t>19-Aug-2003</t>
  </si>
  <si>
    <t>27-Dec-2000</t>
  </si>
  <si>
    <t>22-Oct-2000</t>
  </si>
  <si>
    <t>29-Nov-2000</t>
  </si>
  <si>
    <t>10-Dec-2000</t>
  </si>
  <si>
    <t>23-Aug-2000</t>
  </si>
  <si>
    <t>27-Sep-1994</t>
  </si>
  <si>
    <t>16-Dec-1991</t>
  </si>
  <si>
    <t>7-Dec-2004</t>
  </si>
  <si>
    <t>3-Sep-2004</t>
  </si>
  <si>
    <t>27-Jul-2004</t>
  </si>
  <si>
    <t>6-Aug-2004</t>
  </si>
  <si>
    <t>28-Oct-2004</t>
  </si>
  <si>
    <t>13-Nov-2004</t>
  </si>
  <si>
    <t>25-Sep-2004</t>
  </si>
  <si>
    <t>30-Jun-2000</t>
  </si>
  <si>
    <t>11-Dec-2000</t>
  </si>
  <si>
    <t>15-Jul-2002</t>
  </si>
  <si>
    <t>12-Nov-2002</t>
  </si>
  <si>
    <t>16-Jun-1991</t>
  </si>
  <si>
    <t>5-Oct-1989</t>
  </si>
  <si>
    <t>28-Nov-1996</t>
  </si>
  <si>
    <t>6-Sep-2004</t>
  </si>
  <si>
    <t>17-Dec-1996</t>
  </si>
  <si>
    <t>18-Nov-2003</t>
  </si>
  <si>
    <t>21-Oct-1998</t>
  </si>
  <si>
    <t>5-Nov-2002</t>
  </si>
  <si>
    <t>12-Dec-1988</t>
  </si>
  <si>
    <t>17-Dec-1999</t>
  </si>
  <si>
    <t>10-Aug-1999</t>
  </si>
  <si>
    <t>3-Jun-2001</t>
  </si>
  <si>
    <t>12-Nov-1999</t>
  </si>
  <si>
    <t>21-Nov-1999</t>
  </si>
  <si>
    <t>19-Nov-1998</t>
  </si>
  <si>
    <t>11-Jul-2002</t>
  </si>
  <si>
    <t>17-Aug-1998</t>
  </si>
  <si>
    <t>2-Jul-1998</t>
  </si>
  <si>
    <t>20-Jun-1998</t>
  </si>
  <si>
    <t>6-Nov-1995</t>
  </si>
  <si>
    <t>14-Oct-1995</t>
  </si>
  <si>
    <t>9-Jul-1995</t>
  </si>
  <si>
    <t>15-Oct-1995</t>
  </si>
  <si>
    <t>5-Aug-1991</t>
  </si>
  <si>
    <t>2-Nov-1997</t>
  </si>
  <si>
    <t>25-Aug-2000</t>
  </si>
  <si>
    <t>28-Jul-1997</t>
  </si>
  <si>
    <t>1-Oct-1990</t>
  </si>
  <si>
    <t>17-Nov-1991</t>
  </si>
  <si>
    <t>11-Oct-2002</t>
  </si>
  <si>
    <t>15-Oct-2001</t>
  </si>
  <si>
    <t>28-Jul-2001</t>
  </si>
  <si>
    <t>26-Aug-2001</t>
  </si>
  <si>
    <t>26-Aug-1997</t>
  </si>
  <si>
    <t>24-Jun-2000</t>
  </si>
  <si>
    <t>9-Dec-2000</t>
  </si>
  <si>
    <t>5-Aug-1996</t>
  </si>
  <si>
    <t>17-Sep-1994</t>
  </si>
  <si>
    <t>2-Oct-1994</t>
  </si>
  <si>
    <t>11-Jun-1999</t>
  </si>
  <si>
    <t>13-Jun-1996</t>
  </si>
  <si>
    <t>1-Dec-2003</t>
  </si>
  <si>
    <t>6-Aug-2003</t>
  </si>
  <si>
    <t>30-Oct-1997</t>
  </si>
  <si>
    <t>20-Aug-1988</t>
  </si>
  <si>
    <t>6-Oct-1997</t>
  </si>
  <si>
    <t>3-Dec-2003</t>
  </si>
  <si>
    <t>17-Dec-2000</t>
  </si>
  <si>
    <t>3-Oct-2000</t>
  </si>
  <si>
    <t>11-Oct-2000</t>
  </si>
  <si>
    <t>10-Aug-1997</t>
  </si>
  <si>
    <t>14-Nov-2004</t>
  </si>
  <si>
    <t>9-Jun-1999</t>
  </si>
  <si>
    <t>29-Aug-1999</t>
  </si>
  <si>
    <t>24-Dec-1999</t>
  </si>
  <si>
    <t>4-Aug-2004</t>
  </si>
  <si>
    <t>23-Sep-2003</t>
  </si>
  <si>
    <t>1-Oct-2000</t>
  </si>
  <si>
    <t>15-Nov-1998</t>
  </si>
  <si>
    <t>17-Jun-1998</t>
  </si>
  <si>
    <t>4-Sep-1998</t>
  </si>
  <si>
    <t>1-Nov-1993</t>
  </si>
  <si>
    <t>12-Aug-1993</t>
  </si>
  <si>
    <t>21-Jun-1996</t>
  </si>
  <si>
    <t>14-Jul-2000</t>
  </si>
  <si>
    <t>1-Nov-1999</t>
  </si>
  <si>
    <t>24-Oct-1996</t>
  </si>
  <si>
    <t>5-Jun-2003</t>
  </si>
  <si>
    <t>30-Jun-1996</t>
  </si>
  <si>
    <t>30-Sep-2002</t>
  </si>
  <si>
    <t>24-Sep-1995</t>
  </si>
  <si>
    <t>18-Jun-1987</t>
  </si>
  <si>
    <t>20-Nov-1991</t>
  </si>
  <si>
    <t>15-Dec-2002</t>
  </si>
  <si>
    <t>28-Sep-1988</t>
  </si>
  <si>
    <t>19-Dec-1997</t>
  </si>
  <si>
    <t>15-Sep-1998</t>
  </si>
  <si>
    <t>9-Aug-1998</t>
  </si>
  <si>
    <t>22-Dec-1997</t>
  </si>
  <si>
    <t>21-Jun-2002</t>
  </si>
  <si>
    <t>26-Sep-1994</t>
  </si>
  <si>
    <t>1-Oct-1989</t>
  </si>
  <si>
    <t>10-Sep-1995</t>
  </si>
  <si>
    <t>13-Oct-2001</t>
  </si>
  <si>
    <t>1-Aug-1987</t>
  </si>
  <si>
    <t>25-Jun-1999</t>
  </si>
  <si>
    <t>10-Jul-1994</t>
  </si>
  <si>
    <t>25-Sep-1993</t>
  </si>
  <si>
    <t>29-Aug-2001</t>
  </si>
  <si>
    <t>25-Oct-1994</t>
  </si>
  <si>
    <t>6-Jul-1994</t>
  </si>
  <si>
    <t>14-Aug-1996</t>
  </si>
  <si>
    <t>3-Jul-1996</t>
  </si>
  <si>
    <t>23-Sep-2000</t>
  </si>
  <si>
    <t>2-Sep-2001</t>
  </si>
  <si>
    <t>11-Oct-1996</t>
  </si>
  <si>
    <t>5-Jul-1997</t>
  </si>
  <si>
    <t>6-Jul-1997</t>
  </si>
  <si>
    <t>2-Aug-1997</t>
  </si>
  <si>
    <t>2-Sep-1997</t>
  </si>
  <si>
    <t>13-Nov-1991</t>
  </si>
  <si>
    <t>2-Dec-1994</t>
  </si>
  <si>
    <t>1-Jul-1994</t>
  </si>
  <si>
    <t>6-Oct-2001</t>
  </si>
  <si>
    <t>3-Jul-2003</t>
  </si>
  <si>
    <t>17-Nov-1996</t>
  </si>
  <si>
    <t>5-Dec-2003</t>
  </si>
  <si>
    <t>20-Jun-1997</t>
  </si>
  <si>
    <t>1-Sep-1991</t>
  </si>
  <si>
    <t>28-Oct-1993</t>
  </si>
  <si>
    <t>23-Jun-1995</t>
  </si>
  <si>
    <t>7-Oct-1993</t>
  </si>
  <si>
    <t>14-Dec-1996</t>
  </si>
  <si>
    <t>13-Nov-1996</t>
  </si>
  <si>
    <t>10-Aug-1996</t>
  </si>
  <si>
    <t>27-Oct-1996</t>
  </si>
  <si>
    <t>16-Jul-2004</t>
  </si>
  <si>
    <t>19-Dec-1996</t>
  </si>
  <si>
    <t>26-Dec-2001</t>
  </si>
  <si>
    <t>27-Aug-1986</t>
  </si>
  <si>
    <t>20-Jun-2000</t>
  </si>
  <si>
    <t>14-Sep-1987</t>
  </si>
  <si>
    <t>29-Jul-2003</t>
  </si>
  <si>
    <t>12-Oct-1993</t>
  </si>
  <si>
    <t>26-Jun-2004</t>
  </si>
  <si>
    <t>19-Sep-1996</t>
  </si>
  <si>
    <t>22-Sep-1999</t>
  </si>
  <si>
    <t>16-Sep-1998</t>
  </si>
  <si>
    <t>24-Aug-2003</t>
  </si>
  <si>
    <t>15-Oct-1988</t>
  </si>
  <si>
    <t>22-Dec-1992</t>
  </si>
  <si>
    <t>24-Sep-1994</t>
  </si>
  <si>
    <t>9-Oct-1995</t>
  </si>
  <si>
    <t>16-Jun-1995</t>
  </si>
  <si>
    <t>10-Oct-1981</t>
  </si>
  <si>
    <t>18-Aug-1988</t>
  </si>
  <si>
    <t>23-Aug-1995</t>
  </si>
  <si>
    <t>11-Nov-2001</t>
  </si>
  <si>
    <t>27-Dec-1986</t>
  </si>
  <si>
    <t>6-Jun-1999</t>
  </si>
  <si>
    <t>12-Aug-1999</t>
  </si>
  <si>
    <t>4-Nov-1988</t>
  </si>
  <si>
    <t>11-Oct-1990</t>
  </si>
  <si>
    <t>14-Jun-1985</t>
  </si>
  <si>
    <t>17-Nov-1992</t>
  </si>
  <si>
    <t>8-Nov-1990</t>
  </si>
  <si>
    <t>14-Sep-1992</t>
  </si>
  <si>
    <t>6-Jul-1984</t>
  </si>
  <si>
    <t>10-Jul-2003</t>
  </si>
  <si>
    <t>14-Dec-1981</t>
  </si>
  <si>
    <t>21-Oct-1995</t>
  </si>
  <si>
    <t>2-Dec-1989</t>
  </si>
  <si>
    <t>5-Nov-2004</t>
  </si>
  <si>
    <t>1-Dec-1986</t>
  </si>
  <si>
    <t>22-Aug-1994</t>
  </si>
  <si>
    <t>22-Jun-1993</t>
  </si>
  <si>
    <t>9-Sep-1986</t>
  </si>
  <si>
    <t>28-Oct-1991</t>
  </si>
  <si>
    <t>25-Aug-1991</t>
  </si>
  <si>
    <t>24-Oct-1991</t>
  </si>
  <si>
    <t>21-Nov-1994</t>
  </si>
  <si>
    <t>24-Oct-1987</t>
  </si>
  <si>
    <t>13-Dec-1981</t>
  </si>
  <si>
    <t>28-Aug-1988</t>
  </si>
  <si>
    <t>24-Jun-1999</t>
  </si>
  <si>
    <t>29-Sep-1981</t>
  </si>
  <si>
    <t>12-Aug-1994</t>
  </si>
  <si>
    <t>19-Aug-1991</t>
  </si>
  <si>
    <t>6-Jun-2001</t>
  </si>
  <si>
    <t>18-Oct-2001</t>
  </si>
  <si>
    <t>24-Jun-1990</t>
  </si>
  <si>
    <t>25-Jul-1991</t>
  </si>
  <si>
    <t>23-Oct-1996</t>
  </si>
  <si>
    <t>13-Jul-2004</t>
  </si>
  <si>
    <t>14-Sep-1993</t>
  </si>
  <si>
    <t>27-Aug-1981</t>
  </si>
  <si>
    <t>24-Nov-1997</t>
  </si>
  <si>
    <t>5-Jul-1985</t>
  </si>
  <si>
    <t>10-Jul-2000</t>
  </si>
  <si>
    <t>15-Jun-2002</t>
  </si>
  <si>
    <t>24-Oct-1988</t>
  </si>
  <si>
    <t>29-Sep-1993</t>
  </si>
  <si>
    <t>11-Nov-1993</t>
  </si>
  <si>
    <t>10-Jul-1999</t>
  </si>
  <si>
    <t>11-Jul-1995</t>
  </si>
  <si>
    <t>29-Jul-1990</t>
  </si>
  <si>
    <t>17-Aug-1996</t>
  </si>
  <si>
    <t>8-Sep-1996</t>
  </si>
  <si>
    <t>22-Nov-1990</t>
  </si>
  <si>
    <t>1-Nov-1990</t>
  </si>
  <si>
    <t>10-Jul-1989</t>
  </si>
  <si>
    <t>13-Sep-2000</t>
  </si>
  <si>
    <t>11-Oct-1992</t>
  </si>
  <si>
    <t>7-Jul-1984</t>
  </si>
  <si>
    <t>10-Nov-1983</t>
  </si>
  <si>
    <t>26-Dec-1993</t>
  </si>
  <si>
    <t>30-Nov-1988</t>
  </si>
  <si>
    <t>13-Aug-1993</t>
  </si>
  <si>
    <t>14-Sep-1995</t>
  </si>
  <si>
    <t>16-Sep-1983</t>
  </si>
  <si>
    <t>18-Oct-2002</t>
  </si>
  <si>
    <t>1-Dec-1990</t>
  </si>
  <si>
    <t>14-Dec-1990</t>
  </si>
  <si>
    <t>21-Aug-1994</t>
  </si>
  <si>
    <t>6-Aug-1991</t>
  </si>
  <si>
    <t>18-Jun-1992</t>
  </si>
  <si>
    <t>28-Jun-1992</t>
  </si>
  <si>
    <t>4-Aug-1992</t>
  </si>
  <si>
    <t>26-Nov-1998</t>
  </si>
  <si>
    <t>16-Sep-1984</t>
  </si>
  <si>
    <t>25-Jun-1989</t>
  </si>
  <si>
    <t>3-Oct-1995</t>
  </si>
  <si>
    <t>6-Sep-1997</t>
  </si>
  <si>
    <t>14-Dec-1998</t>
  </si>
  <si>
    <t>27-Jun-1992</t>
  </si>
  <si>
    <t>3-Nov-1991</t>
  </si>
  <si>
    <t>1-Dec-1991</t>
  </si>
  <si>
    <t>16-Jun-1982</t>
  </si>
  <si>
    <t>20-Nov-1983</t>
  </si>
  <si>
    <t>8-Jun-2003</t>
  </si>
  <si>
    <t>25-Nov-2000</t>
  </si>
  <si>
    <t>19-Dec-1988</t>
  </si>
  <si>
    <t>2-Nov-1994</t>
  </si>
  <si>
    <t>26-Oct-1994</t>
  </si>
  <si>
    <t>1-Jun-1991</t>
  </si>
  <si>
    <t>1-Nov-1994</t>
  </si>
  <si>
    <t>13-Sep-1991</t>
  </si>
  <si>
    <t>28-Aug-1990</t>
  </si>
  <si>
    <t>29-Nov-1997</t>
  </si>
  <si>
    <t>29-Jun-1982</t>
  </si>
  <si>
    <t>18-Jul-1988</t>
  </si>
  <si>
    <t>11-Aug-1986</t>
  </si>
  <si>
    <t>13-Jul-1986</t>
  </si>
  <si>
    <t>16-Sep-1988</t>
  </si>
  <si>
    <t>15-Aug-1992</t>
  </si>
  <si>
    <t>29-Dec-1994</t>
  </si>
  <si>
    <t>4-Sep-1993</t>
  </si>
  <si>
    <t>23-Dec-1993</t>
  </si>
  <si>
    <t>8-Oct-1994</t>
  </si>
  <si>
    <t>24-Oct-1994</t>
  </si>
  <si>
    <t>3-Sep-1991</t>
  </si>
  <si>
    <t>28-Jun-1994</t>
  </si>
  <si>
    <t>8-Aug-1990</t>
  </si>
  <si>
    <t>15-Jul-1990</t>
  </si>
  <si>
    <t>4-Jul-1991</t>
  </si>
  <si>
    <t>20-Nov-1999</t>
  </si>
  <si>
    <t>12-Jul-1992</t>
  </si>
  <si>
    <t>26-Jun-1988</t>
  </si>
  <si>
    <t>13-Oct-1997</t>
  </si>
  <si>
    <t>27-Sep-1982</t>
  </si>
  <si>
    <t>16-Jun-1980</t>
  </si>
  <si>
    <t>2-Oct-2003</t>
  </si>
  <si>
    <t>5-Dec-1987</t>
  </si>
  <si>
    <t>21-Dec-1988</t>
  </si>
  <si>
    <t>13-Aug-1992</t>
  </si>
  <si>
    <t>29-Jun-1993</t>
  </si>
  <si>
    <t>13-Jun-1988</t>
  </si>
  <si>
    <t>17-Nov-1990</t>
  </si>
  <si>
    <t>22-Dec-2004</t>
  </si>
  <si>
    <t>20-Sep-1990</t>
  </si>
  <si>
    <t>25-Dec-1996</t>
  </si>
  <si>
    <t>18-Sep-1989</t>
  </si>
  <si>
    <t>2-Jul-2000</t>
  </si>
  <si>
    <t>29-Jun-1998</t>
  </si>
  <si>
    <t>22-Jun-1985</t>
  </si>
  <si>
    <t>25-Oct-1996</t>
  </si>
  <si>
    <t>5-Aug-1990</t>
  </si>
  <si>
    <t>26-Sep-1990</t>
  </si>
  <si>
    <t>13-Jul-1990</t>
  </si>
  <si>
    <t>18-Oct-1979</t>
  </si>
  <si>
    <t>4-Oct-2003</t>
  </si>
  <si>
    <t>4-Sep-1990</t>
  </si>
  <si>
    <t>22-Jun-2003</t>
  </si>
  <si>
    <t>4-Dec-1977</t>
  </si>
  <si>
    <t>12-Aug-1981</t>
  </si>
  <si>
    <t>9-Oct-1992</t>
  </si>
  <si>
    <t>28-Sep-1992</t>
  </si>
  <si>
    <t>2-Jul-1980</t>
  </si>
  <si>
    <t>5-Sep-1986</t>
  </si>
  <si>
    <t>12-Oct-1991</t>
  </si>
  <si>
    <t>24-Nov-2004</t>
  </si>
  <si>
    <t>5-Jun-1987</t>
  </si>
  <si>
    <t>2-Sep-1987</t>
  </si>
  <si>
    <t>22-Nov-1987</t>
  </si>
  <si>
    <t>16-Aug-1992</t>
  </si>
  <si>
    <t>27-Sep-1987</t>
  </si>
  <si>
    <t>1-Aug-1989</t>
  </si>
  <si>
    <t>9-Dec-1989</t>
  </si>
  <si>
    <t>22-Jun-1987</t>
  </si>
  <si>
    <t>16-Dec-1989</t>
  </si>
  <si>
    <t>3-Oct-1978</t>
  </si>
  <si>
    <t>3-Jul-1981</t>
  </si>
  <si>
    <t>1-Dec-1995</t>
  </si>
  <si>
    <t>27-Jun-2002</t>
  </si>
  <si>
    <t>10-Sep-1992</t>
  </si>
  <si>
    <t>15-Oct-1984</t>
  </si>
  <si>
    <t>29-Sep-1995</t>
  </si>
  <si>
    <t>13-Dec-1979</t>
  </si>
  <si>
    <t>11-Sep-1974</t>
  </si>
  <si>
    <t>7-Jun-2001</t>
  </si>
  <si>
    <t>27-Dec-1995</t>
  </si>
  <si>
    <t>1-Sep-1989</t>
  </si>
  <si>
    <t>29-Sep-1997</t>
  </si>
  <si>
    <t>23-Dec-1986</t>
  </si>
  <si>
    <t>27-Oct-1986</t>
  </si>
  <si>
    <t>28-Nov-1990</t>
  </si>
  <si>
    <t>23-Sep-1988</t>
  </si>
  <si>
    <t>10-Jul-1993</t>
  </si>
  <si>
    <t>18-Oct-1981</t>
  </si>
  <si>
    <t>10-Aug-1993</t>
  </si>
  <si>
    <t>23-Aug-1991</t>
  </si>
  <si>
    <t>27-Nov-1991</t>
  </si>
  <si>
    <t>26-Jun-1974</t>
  </si>
  <si>
    <t>30-Aug-1991</t>
  </si>
  <si>
    <t>7-Nov-1973</t>
  </si>
  <si>
    <t>24-Jun-1988</t>
  </si>
  <si>
    <t>5-Oct-2001</t>
  </si>
  <si>
    <t>4-Sep-1988</t>
  </si>
  <si>
    <t>9-Jun-1977</t>
  </si>
  <si>
    <t>8-Jul-1988</t>
  </si>
  <si>
    <t>9-Nov-1988</t>
  </si>
  <si>
    <t>28-Dec-1985</t>
  </si>
  <si>
    <t>10-Sep-1991</t>
  </si>
  <si>
    <t>29-Jun-1986</t>
  </si>
  <si>
    <t>4-Dec-1997</t>
  </si>
  <si>
    <t>16-Oct-2001</t>
  </si>
  <si>
    <t>29-Jul-1997</t>
  </si>
  <si>
    <t>7-Sep-1980</t>
  </si>
  <si>
    <t>11-Jun-1993</t>
  </si>
  <si>
    <t>22-Nov-1978</t>
  </si>
  <si>
    <t>14-Jul-1997</t>
  </si>
  <si>
    <t>19-Jun-1999</t>
  </si>
  <si>
    <t>18-Nov-1987</t>
  </si>
  <si>
    <t>1-Nov-1988</t>
  </si>
  <si>
    <t>13-Sep-1987</t>
  </si>
  <si>
    <t>15-Sep-1988</t>
  </si>
  <si>
    <t>10-Dec-1993</t>
  </si>
  <si>
    <t>22-Aug-1984</t>
  </si>
  <si>
    <t>22-Aug-1990</t>
  </si>
  <si>
    <t>9-Oct-1990</t>
  </si>
  <si>
    <t>29-Aug-1991</t>
  </si>
  <si>
    <t>16-Oct-1984</t>
  </si>
  <si>
    <t>12-Sep-1979</t>
  </si>
  <si>
    <t>6-Jun-2004</t>
  </si>
  <si>
    <t>24-Oct-1983</t>
  </si>
  <si>
    <t>17-Jun-1993</t>
  </si>
  <si>
    <t>1-Dec-1999</t>
  </si>
  <si>
    <t>6-Jun-1995</t>
  </si>
  <si>
    <t>29-Jun-1987</t>
  </si>
  <si>
    <t>26-Dec-1987</t>
  </si>
  <si>
    <t>5-Jul-1987</t>
  </si>
  <si>
    <t>9-Sep-1987</t>
  </si>
  <si>
    <t>6-Jul-1990</t>
  </si>
  <si>
    <t>25-Nov-1989</t>
  </si>
  <si>
    <t>19-Jul-1989</t>
  </si>
  <si>
    <t>25-Oct-1986</t>
  </si>
  <si>
    <t>20-Sep-1986</t>
  </si>
  <si>
    <t>20-Oct-1986</t>
  </si>
  <si>
    <t>1-Sep-1987</t>
  </si>
  <si>
    <t>12-Nov-1974</t>
  </si>
  <si>
    <t>22-Aug-2004</t>
  </si>
  <si>
    <t>9-Sep-2000</t>
  </si>
  <si>
    <t>13-Nov-1994</t>
  </si>
  <si>
    <t>2-Sep-1974</t>
  </si>
  <si>
    <t>28-Aug-1991</t>
  </si>
  <si>
    <t>15-Dec-1972</t>
  </si>
  <si>
    <t>7-Nov-1989</t>
  </si>
  <si>
    <t>7-Dec-1994</t>
  </si>
  <si>
    <t>1-Jun-1986</t>
  </si>
  <si>
    <t>18-Nov-1989</t>
  </si>
  <si>
    <t>22-Jul-1986</t>
  </si>
  <si>
    <t>1-Jun-1984</t>
  </si>
  <si>
    <t>8-Aug-1988</t>
  </si>
  <si>
    <t>6-Nov-1989</t>
  </si>
  <si>
    <t>3-Sep-1984</t>
  </si>
  <si>
    <t>1-Aug-1984</t>
  </si>
  <si>
    <t>23-Dec-1985</t>
  </si>
  <si>
    <t>27-Sep-1975</t>
  </si>
  <si>
    <t>6-Jul-1991</t>
  </si>
  <si>
    <t>17-Sep-1992</t>
  </si>
  <si>
    <t>8-Jun-1978</t>
  </si>
  <si>
    <t>25-Aug-1982</t>
  </si>
  <si>
    <t>25-Dec-1986</t>
  </si>
  <si>
    <t>24-Oct-1973</t>
  </si>
  <si>
    <t>2-Dec-1986</t>
  </si>
  <si>
    <t>12-Jul-1986</t>
  </si>
  <si>
    <t>30-Sep-1986</t>
  </si>
  <si>
    <t>26-Aug-1984</t>
  </si>
  <si>
    <t>17-Aug-1984</t>
  </si>
  <si>
    <t>29-Jul-1988</t>
  </si>
  <si>
    <t>7-Nov-1981</t>
  </si>
  <si>
    <t>7-Dec-1980</t>
  </si>
  <si>
    <t>18-Sep-1974</t>
  </si>
  <si>
    <t>5-Sep-1985</t>
  </si>
  <si>
    <t>21-Nov-1986</t>
  </si>
  <si>
    <t>3-Oct-1983</t>
  </si>
  <si>
    <t>18-Nov-1988</t>
  </si>
  <si>
    <t>11-Sep-1978</t>
  </si>
  <si>
    <t>15-Nov-1994</t>
  </si>
  <si>
    <t>9-Dec-1987</t>
  </si>
  <si>
    <t>8-Jun-1983</t>
  </si>
  <si>
    <t>27-Sep-1978</t>
  </si>
  <si>
    <t>3-Sep-1983</t>
  </si>
  <si>
    <t>12-Aug-1984</t>
  </si>
  <si>
    <t>28-Oct-1972</t>
  </si>
  <si>
    <t>3-Nov-1992</t>
  </si>
  <si>
    <t>6-Jul-1974</t>
  </si>
  <si>
    <t>15-Jun-1981</t>
  </si>
  <si>
    <t>3-Nov-1993</t>
  </si>
  <si>
    <t>30-Aug-1981</t>
  </si>
  <si>
    <t>18-Dec-1971</t>
  </si>
  <si>
    <t>19-Oct-1987</t>
  </si>
  <si>
    <t>21-Aug-1972</t>
  </si>
  <si>
    <t>10-Jun-1993</t>
  </si>
  <si>
    <t>30-Aug-1983</t>
  </si>
  <si>
    <t>1-Nov-2004</t>
  </si>
  <si>
    <t>18-Sep-1980</t>
  </si>
  <si>
    <t>2-Nov-1972</t>
  </si>
  <si>
    <t>22-Jul-2002</t>
  </si>
  <si>
    <t>27-Sep-1971</t>
  </si>
  <si>
    <t>27-Jul-1987</t>
  </si>
  <si>
    <t>20-Aug-1995</t>
  </si>
  <si>
    <t>30-Sep-1987</t>
  </si>
  <si>
    <t>18-Jun-1985</t>
  </si>
  <si>
    <t>22-Nov-1984</t>
  </si>
  <si>
    <t>19-Oct-1993</t>
  </si>
  <si>
    <t>8-Jul-1982</t>
  </si>
  <si>
    <t>21-Dec-1982</t>
  </si>
  <si>
    <t>29-Jul-1987</t>
  </si>
  <si>
    <t>30-Jul-1994</t>
  </si>
  <si>
    <t>14-Jul-1987</t>
  </si>
  <si>
    <t>13-Aug-2003</t>
  </si>
  <si>
    <t>15-Jul-2004</t>
  </si>
  <si>
    <t>5-Aug-1980</t>
  </si>
  <si>
    <t>21-Jul-1980</t>
  </si>
  <si>
    <t>22-Jul-1989</t>
  </si>
  <si>
    <t>19-Sep-1984</t>
  </si>
  <si>
    <t>11-Nov-1984</t>
  </si>
  <si>
    <t>25-Jun-1970</t>
  </si>
  <si>
    <t>10-Oct-1980</t>
  </si>
  <si>
    <t>11-Oct-1974</t>
  </si>
  <si>
    <t>10-Jun-1988</t>
  </si>
  <si>
    <t>17-Aug-1974</t>
  </si>
  <si>
    <t>8-Aug-1980</t>
  </si>
  <si>
    <t>16-Aug-1989</t>
  </si>
  <si>
    <t>28-Jul-1996</t>
  </si>
  <si>
    <t>8-Nov-1994</t>
  </si>
  <si>
    <t>21-Sep-1984</t>
  </si>
  <si>
    <t>8-Aug-1979</t>
  </si>
  <si>
    <t>14-Oct-1984</t>
  </si>
  <si>
    <t>25-Jul-1984</t>
  </si>
  <si>
    <t>9-Jun-1970</t>
  </si>
  <si>
    <t>9-Sep-1995</t>
  </si>
  <si>
    <t>21-Jul-1985</t>
  </si>
  <si>
    <t>11-Aug-1983</t>
  </si>
  <si>
    <t>16-Nov-1983</t>
  </si>
  <si>
    <t>18-Aug-1990</t>
  </si>
  <si>
    <t>9-Nov-1969</t>
  </si>
  <si>
    <t>5-Sep-1978</t>
  </si>
  <si>
    <t>12-Dec-1976</t>
  </si>
  <si>
    <t>14-Oct-1970</t>
  </si>
  <si>
    <t>6-Nov-1973</t>
  </si>
  <si>
    <t>15-Oct-1985</t>
  </si>
  <si>
    <t>6-Oct-1984</t>
  </si>
  <si>
    <t>9-Aug-1985</t>
  </si>
  <si>
    <t>5-Oct-1970</t>
  </si>
  <si>
    <t>22-Nov-1981</t>
  </si>
  <si>
    <t>1-Oct-1981</t>
  </si>
  <si>
    <t>23-Oct-1988</t>
  </si>
  <si>
    <t>22-Jul-1985</t>
  </si>
  <si>
    <t>20-Dec-1985</t>
  </si>
  <si>
    <t>22-Sep-1985</t>
  </si>
  <si>
    <t>10-Sep-1999</t>
  </si>
  <si>
    <t>12-Aug-1992</t>
  </si>
  <si>
    <t>29-Jun-1972</t>
  </si>
  <si>
    <t>19-Sep-1978</t>
  </si>
  <si>
    <t>10-Oct-1979</t>
  </si>
  <si>
    <t>11-Nov-1972</t>
  </si>
  <si>
    <t>8-Sep-1972</t>
  </si>
  <si>
    <t>11-Oct-1970</t>
  </si>
  <si>
    <t>17-Oct-1995</t>
  </si>
  <si>
    <t>25-Sep-1984</t>
  </si>
  <si>
    <t>30-Jun-1981</t>
  </si>
  <si>
    <t>16-Oct-1993</t>
  </si>
  <si>
    <t>24-Nov-1981</t>
  </si>
  <si>
    <t>26-Aug-1981</t>
  </si>
  <si>
    <t>4-Jul-1996</t>
  </si>
  <si>
    <t>17-Sep-1974</t>
  </si>
  <si>
    <t>4-Sep-1969</t>
  </si>
  <si>
    <t>19-Nov-1985</t>
  </si>
  <si>
    <t>15-Dec-1985</t>
  </si>
  <si>
    <t>13-Aug-1990</t>
  </si>
  <si>
    <t>25-Sep-1986</t>
  </si>
  <si>
    <t>21-Oct-1983</t>
  </si>
  <si>
    <t>19-Aug-1983</t>
  </si>
  <si>
    <t>30-Oct-1980</t>
  </si>
  <si>
    <t>24-Jun-1989</t>
  </si>
  <si>
    <t>7-Jul-1996</t>
  </si>
  <si>
    <t>9-Nov-1970</t>
  </si>
  <si>
    <t>13-Aug-1984</t>
  </si>
  <si>
    <t>18-Nov-1976</t>
  </si>
  <si>
    <t>6-Aug-1982</t>
  </si>
  <si>
    <t>16-Aug-1997</t>
  </si>
  <si>
    <t>28-Oct-1982</t>
  </si>
  <si>
    <t>10-Dec-1985</t>
  </si>
  <si>
    <t>20-Aug-1970</t>
  </si>
  <si>
    <t>22-Aug-1971</t>
  </si>
  <si>
    <t>4-Sep-1987</t>
  </si>
  <si>
    <t>30-Dec-1976</t>
  </si>
  <si>
    <t>5-Aug-1975</t>
  </si>
  <si>
    <t>1-Nov-1984</t>
  </si>
  <si>
    <t>27-Jul-1981</t>
  </si>
  <si>
    <t>8-Jun-1980</t>
  </si>
  <si>
    <t>1-Dec-1970</t>
  </si>
  <si>
    <t>9-Oct-1982</t>
  </si>
  <si>
    <t>28-Aug-1982</t>
  </si>
  <si>
    <t>7-Jul-1994</t>
  </si>
  <si>
    <t>23-Oct-1976</t>
  </si>
  <si>
    <t>12-Aug-1982</t>
  </si>
  <si>
    <t>2-Oct-1982</t>
  </si>
  <si>
    <t>3-Dec-1969</t>
  </si>
  <si>
    <t>18-Dec-1986</t>
  </si>
  <si>
    <t>6-Aug-1989</t>
  </si>
  <si>
    <t>11-Dec-1968</t>
  </si>
  <si>
    <t>20-Sep-1984</t>
  </si>
  <si>
    <t>20-Jul-1981</t>
  </si>
  <si>
    <t>5-Oct-1984</t>
  </si>
  <si>
    <t>22-Nov-1982</t>
  </si>
  <si>
    <t>29-Dec-1982</t>
  </si>
  <si>
    <t>7-Nov-1982</t>
  </si>
  <si>
    <t>29-Aug-1973</t>
  </si>
  <si>
    <t>4-Sep-2003</t>
  </si>
  <si>
    <t>6-Jun-1990</t>
  </si>
  <si>
    <t>8-Dec-1984</t>
  </si>
  <si>
    <t>8-Nov-1970</t>
  </si>
  <si>
    <t>1-Jul-1984</t>
  </si>
  <si>
    <t>19-Nov-1989</t>
  </si>
  <si>
    <t>17-Sep-1981</t>
  </si>
  <si>
    <t>20-Oct-1989</t>
  </si>
  <si>
    <t>9-Jul-1985</t>
  </si>
  <si>
    <t>13-Jul-1968</t>
  </si>
  <si>
    <t>12-Dec-1971</t>
  </si>
  <si>
    <t>12-Jun-1983</t>
  </si>
  <si>
    <t>13-Jun-1994</t>
  </si>
  <si>
    <t>21-Oct-1978</t>
  </si>
  <si>
    <t>18-Jul-1968</t>
  </si>
  <si>
    <t>7-Aug-1986</t>
  </si>
  <si>
    <t>5-Jun-1986</t>
  </si>
  <si>
    <t>17-Jun-1970</t>
  </si>
  <si>
    <t>9-Dec-1966</t>
  </si>
  <si>
    <t>10-Oct-1988</t>
  </si>
  <si>
    <t>21-Sep-1981</t>
  </si>
  <si>
    <t>3-Sep-1981</t>
  </si>
  <si>
    <t>8-Oct-1981</t>
  </si>
  <si>
    <t>23-Nov-1980</t>
  </si>
  <si>
    <t>24-Dec-1985</t>
  </si>
  <si>
    <t>29-Jun-1991</t>
  </si>
  <si>
    <t>17-Aug-1975</t>
  </si>
  <si>
    <t>8-Jul-1994</t>
  </si>
  <si>
    <t>15-Jul-1979</t>
  </si>
  <si>
    <t>30-Nov-2000</t>
  </si>
  <si>
    <t>15-Jun-1977</t>
  </si>
  <si>
    <t>4-Nov-1979</t>
  </si>
  <si>
    <t>19-Jun-1981</t>
  </si>
  <si>
    <t>5-Aug-1978</t>
  </si>
  <si>
    <t>23-Oct-1969</t>
  </si>
  <si>
    <t>23-Jun-1981</t>
  </si>
  <si>
    <t>24-Dec-2004</t>
  </si>
  <si>
    <t>10-Sep-1985</t>
  </si>
  <si>
    <t>21-Dec-1989</t>
  </si>
  <si>
    <t>5-Sep-1984</t>
  </si>
  <si>
    <t>29-Nov-1978</t>
  </si>
  <si>
    <t>30-Aug-1980</t>
  </si>
  <si>
    <t>5-Oct-1980</t>
  </si>
  <si>
    <t>15-Dec-1978</t>
  </si>
  <si>
    <t>18-Aug-1980</t>
  </si>
  <si>
    <t>3-Jun-1975</t>
  </si>
  <si>
    <t>18-Oct-1982</t>
  </si>
  <si>
    <t>1-Sep-1982</t>
  </si>
  <si>
    <t>6-Jul-1969</t>
  </si>
  <si>
    <t>2-Jun-1978</t>
  </si>
  <si>
    <t>29-Oct-1995</t>
  </si>
  <si>
    <t>26-Jul-1980</t>
  </si>
  <si>
    <t>22-Oct-1980</t>
  </si>
  <si>
    <t>28-Jun-1980</t>
  </si>
  <si>
    <t>24-Jun-1978</t>
  </si>
  <si>
    <t>6-Oct-1982</t>
  </si>
  <si>
    <t>11-Aug-1987</t>
  </si>
  <si>
    <t>29-Jun-1968</t>
  </si>
  <si>
    <t>1-Aug-1993</t>
  </si>
  <si>
    <t>8-Aug-1999</t>
  </si>
  <si>
    <t>21-Nov-1984</t>
  </si>
  <si>
    <t>24-Jun-1976</t>
  </si>
  <si>
    <t>30-Jul-1978</t>
  </si>
  <si>
    <t>29-Jun-1984</t>
  </si>
  <si>
    <t>6-Sep-1978</t>
  </si>
  <si>
    <t>17-Jul-1981</t>
  </si>
  <si>
    <t>22-Jun-1980</t>
  </si>
  <si>
    <t>7-Oct-1980</t>
  </si>
  <si>
    <t>30-Sep-1980</t>
  </si>
  <si>
    <t>16-Aug-1982</t>
  </si>
  <si>
    <t>19-Jul-1975</t>
  </si>
  <si>
    <t>26-Aug-1968</t>
  </si>
  <si>
    <t>14-Sep-1982</t>
  </si>
  <si>
    <t>21-Nov-1983</t>
  </si>
  <si>
    <t>28-Jun-1991</t>
  </si>
  <si>
    <t>15-Sep-1977</t>
  </si>
  <si>
    <t>2-Sep-1986</t>
  </si>
  <si>
    <t>24-Jul-1982</t>
  </si>
  <si>
    <t>14-Aug-1981</t>
  </si>
  <si>
    <t>13-Jun-1981</t>
  </si>
  <si>
    <t>25-Oct-1973</t>
  </si>
  <si>
    <t>4-Aug-1981</t>
  </si>
  <si>
    <t>18-Dec-1976</t>
  </si>
  <si>
    <t>2-Nov-1985</t>
  </si>
  <si>
    <t>26-Dec-1966</t>
  </si>
  <si>
    <t>6-Jun-1965</t>
  </si>
  <si>
    <t>25-Jun-1965</t>
  </si>
  <si>
    <t>11-Aug-1972</t>
  </si>
  <si>
    <t>11-Jul-1965</t>
  </si>
  <si>
    <t>15-Nov-2004</t>
  </si>
  <si>
    <t>19-Jun-1979</t>
  </si>
  <si>
    <t>19-Sep-1979</t>
  </si>
  <si>
    <t>15-Jun-1986</t>
  </si>
  <si>
    <t>18-Dec-1977</t>
  </si>
  <si>
    <t>26-Jun-1979</t>
  </si>
  <si>
    <t>1-Dec-1977</t>
  </si>
  <si>
    <t>5-Oct-1993</t>
  </si>
  <si>
    <t>21-Jun-1983</t>
  </si>
  <si>
    <t>16-Jul-1981</t>
  </si>
  <si>
    <t>9-Dec-1965</t>
  </si>
  <si>
    <t>22-Jul-1993</t>
  </si>
  <si>
    <t>5-Dec-1965</t>
  </si>
  <si>
    <t>19-Sep-1983</t>
  </si>
  <si>
    <t>12-Nov-1978</t>
  </si>
  <si>
    <t>2-Dec-1978</t>
  </si>
  <si>
    <t>25-Aug-1977</t>
  </si>
  <si>
    <t>1-Sep-1979</t>
  </si>
  <si>
    <t>7-Jul-1980</t>
  </si>
  <si>
    <t>25-Sep-1977</t>
  </si>
  <si>
    <t>30-Sep-1977</t>
  </si>
  <si>
    <t>1-Jun-2001</t>
  </si>
  <si>
    <t>4-Aug-1967</t>
  </si>
  <si>
    <t>14-Jun-1996</t>
  </si>
  <si>
    <t>15-Dec-1988</t>
  </si>
  <si>
    <t>28-Oct-1997</t>
  </si>
  <si>
    <t>10-Jul-1983</t>
  </si>
  <si>
    <t>18-Oct-1978</t>
  </si>
  <si>
    <t>10-Oct-1976</t>
  </si>
  <si>
    <t>14-Dec-1978</t>
  </si>
  <si>
    <t>14-Aug-1994</t>
  </si>
  <si>
    <t>17-Jul-1967</t>
  </si>
  <si>
    <t>30-Sep-1997</t>
  </si>
  <si>
    <t>3-Jul-1968</t>
  </si>
  <si>
    <t>17-Sep-1996</t>
  </si>
  <si>
    <t>28-Nov-1978</t>
  </si>
  <si>
    <t>6-Nov-1978</t>
  </si>
  <si>
    <t>24-Aug-1978</t>
  </si>
  <si>
    <t>13-Dec-2001</t>
  </si>
  <si>
    <t>20-Jun-1980</t>
  </si>
  <si>
    <t>24-Jul-1980</t>
  </si>
  <si>
    <t>15-Jun-1999</t>
  </si>
  <si>
    <t>16-Oct-1980</t>
  </si>
  <si>
    <t>30-Sep-1998</t>
  </si>
  <si>
    <t>27-Dec-1965</t>
  </si>
  <si>
    <t>9-Oct-1976</t>
  </si>
  <si>
    <t>24-Nov-1996</t>
  </si>
  <si>
    <t>13-Sep-1995</t>
  </si>
  <si>
    <t>11-Oct-1971</t>
  </si>
  <si>
    <t>19-Dec-1981</t>
  </si>
  <si>
    <t>18-Dec-1982</t>
  </si>
  <si>
    <t>12-Jul-1987</t>
  </si>
  <si>
    <t>29-Dec-1978</t>
  </si>
  <si>
    <t>2-Jun-1979</t>
  </si>
  <si>
    <t>10-Sep-1980</t>
  </si>
  <si>
    <t>4-Dec-1978</t>
  </si>
  <si>
    <t>29-Aug-1977</t>
  </si>
  <si>
    <t>18-Jul-1965</t>
  </si>
  <si>
    <t>4-Sep-1978</t>
  </si>
  <si>
    <t>21-Dec-1997</t>
  </si>
  <si>
    <t>6-Dec-1974</t>
  </si>
  <si>
    <t>25-Dec-1999</t>
  </si>
  <si>
    <t>2-Dec-1997</t>
  </si>
  <si>
    <t>9-Nov-1974</t>
  </si>
  <si>
    <t>21-Dec-1991</t>
  </si>
  <si>
    <t>12-Oct-1989</t>
  </si>
  <si>
    <t>10-Oct-1962</t>
  </si>
  <si>
    <t>20-Jul-1977</t>
  </si>
  <si>
    <t>29-Oct-1987</t>
  </si>
  <si>
    <t>9-Jul-1966</t>
  </si>
  <si>
    <t>28-Dec-1981</t>
  </si>
  <si>
    <t>19-Jun-1970</t>
  </si>
  <si>
    <t>10-Aug-1975</t>
  </si>
  <si>
    <t>23-Nov-1972</t>
  </si>
  <si>
    <t>28-Aug-1983</t>
  </si>
  <si>
    <t>20-Aug-1983</t>
  </si>
  <si>
    <t>22-Aug-1962</t>
  </si>
  <si>
    <t>18-Sep-1995</t>
  </si>
  <si>
    <t>8-Nov-1980</t>
  </si>
  <si>
    <t>3-Nov-1989</t>
  </si>
  <si>
    <t>17-Jul-1978</t>
  </si>
  <si>
    <t>20-Dec-1976</t>
  </si>
  <si>
    <t>6-Nov-1977</t>
  </si>
  <si>
    <t>12-Dec-2003</t>
  </si>
  <si>
    <t>28-Nov-1985</t>
  </si>
  <si>
    <t>27-Dec-1982</t>
  </si>
  <si>
    <t>12-Dec-1970</t>
  </si>
  <si>
    <t>28-Jun-1975</t>
  </si>
  <si>
    <t>11-Aug-1965</t>
  </si>
  <si>
    <t>15-Dec-1975</t>
  </si>
  <si>
    <t>21-Oct-1965</t>
  </si>
  <si>
    <t>7-Nov-1993</t>
  </si>
  <si>
    <t>28-Aug-2001</t>
  </si>
  <si>
    <t>12-Oct-1994</t>
  </si>
  <si>
    <t>21-Dec-1975</t>
  </si>
  <si>
    <t>10-Jun-1967</t>
  </si>
  <si>
    <t>11-Oct-1973</t>
  </si>
  <si>
    <t>1-Sep-1978</t>
  </si>
  <si>
    <t>16-Dec-1973</t>
  </si>
  <si>
    <t>30-Aug-1973</t>
  </si>
  <si>
    <t>3-Sep-1973</t>
  </si>
  <si>
    <t>21-Jun-1990</t>
  </si>
  <si>
    <t>28-Jun-1982</t>
  </si>
  <si>
    <t>5-Nov-1963</t>
  </si>
  <si>
    <t>21-Oct-1997</t>
  </si>
  <si>
    <t>23-Nov-1962</t>
  </si>
  <si>
    <t>24-Oct-1978</t>
  </si>
  <si>
    <t>30-Jun-1978</t>
  </si>
  <si>
    <t>3-Sep-1976</t>
  </si>
  <si>
    <t>30-Jun-1976</t>
  </si>
  <si>
    <t>2-Sep-1976</t>
  </si>
  <si>
    <t>5-Sep-1964</t>
  </si>
  <si>
    <t>5-Aug-1974</t>
  </si>
  <si>
    <t>28-Nov-2000</t>
  </si>
  <si>
    <t>26-Sep-1974</t>
  </si>
  <si>
    <t>22-Dec-1974</t>
  </si>
  <si>
    <t>6-Jun-1974</t>
  </si>
  <si>
    <t>26-Jun-1978</t>
  </si>
  <si>
    <t>7-Aug-1979</t>
  </si>
  <si>
    <t>12-Jul-1976</t>
  </si>
  <si>
    <t>20-Jul-1976</t>
  </si>
  <si>
    <t>7-Jul-1976</t>
  </si>
  <si>
    <t>12-Jun-1976</t>
  </si>
  <si>
    <t>21-Sep-1963</t>
  </si>
  <si>
    <t>4-Sep-1971</t>
  </si>
  <si>
    <t>18-Sep-1971</t>
  </si>
  <si>
    <t>11-Jun-1979</t>
  </si>
  <si>
    <t>4-Sep-1977</t>
  </si>
  <si>
    <t>28-Sep-1975</t>
  </si>
  <si>
    <t>24-Sep-1963</t>
  </si>
  <si>
    <t>9-Sep-1972</t>
  </si>
  <si>
    <t>4-Sep-1972</t>
  </si>
  <si>
    <t>12-Jun-1966</t>
  </si>
  <si>
    <t>19-Jun-1984</t>
  </si>
  <si>
    <t>26-Dec-1972</t>
  </si>
  <si>
    <t>9-Sep-1992</t>
  </si>
  <si>
    <t>10-Nov-1993</t>
  </si>
  <si>
    <t>26-Dec-1977</t>
  </si>
  <si>
    <t>21-Jun-1977</t>
  </si>
  <si>
    <t>29-Dec-1977</t>
  </si>
  <si>
    <t>13-Aug-1979</t>
  </si>
  <si>
    <t>26-Jul-1977</t>
  </si>
  <si>
    <t>24-Jul-?</t>
  </si>
  <si>
    <t>27-Dec-1981</t>
  </si>
  <si>
    <t>6-Nov-1975</t>
  </si>
  <si>
    <t>12-Dec-?</t>
  </si>
  <si>
    <t>6-Aug-1975</t>
  </si>
  <si>
    <t>21-Aug-1975</t>
  </si>
  <si>
    <t>21-Sep-1988</t>
  </si>
  <si>
    <t>26-Sep-1975</t>
  </si>
  <si>
    <t>6-Dec-1982</t>
  </si>
  <si>
    <t>11-Nov-1987</t>
  </si>
  <si>
    <t>30-Dec-1983</t>
  </si>
  <si>
    <t>25-Jul-1983</t>
  </si>
  <si>
    <t>11-Jul-1973</t>
  </si>
  <si>
    <t>24-Sep-1977</t>
  </si>
  <si>
    <t>12-Nov-1977</t>
  </si>
  <si>
    <t>15-Oct-1977</t>
  </si>
  <si>
    <t>17-Jul-1979</t>
  </si>
  <si>
    <t>2-Sep-1977</t>
  </si>
  <si>
    <t>3-Aug-1975</t>
  </si>
  <si>
    <t>10-Aug-1969</t>
  </si>
  <si>
    <t>16-Aug-1974</t>
  </si>
  <si>
    <t>28-Oct-1980</t>
  </si>
  <si>
    <t>25-Jun-1973</t>
  </si>
  <si>
    <t>17-Jun-1976</t>
  </si>
  <si>
    <t>23-Aug-1999</t>
  </si>
  <si>
    <t>9-Sep-1969</t>
  </si>
  <si>
    <t>6-Sep-1974</t>
  </si>
  <si>
    <t>23-Aug-1971</t>
  </si>
  <si>
    <t>18-Jun-1971</t>
  </si>
  <si>
    <t>29-Aug-1965</t>
  </si>
  <si>
    <t>7-Nov-2001</t>
  </si>
  <si>
    <t>14-Jun-1976</t>
  </si>
  <si>
    <t>19-Oct-1976</t>
  </si>
  <si>
    <t>22-Aug-1988</t>
  </si>
  <si>
    <t>14-Jul-1976</t>
  </si>
  <si>
    <t>14-Nov-1972</t>
  </si>
  <si>
    <t>22-Nov-1972</t>
  </si>
  <si>
    <t>18-Jun-1974</t>
  </si>
  <si>
    <t>9-Sep-1973</t>
  </si>
  <si>
    <t>16-Dec-1978</t>
  </si>
  <si>
    <t>28-Nov-1997</t>
  </si>
  <si>
    <t>6-Sep-1967</t>
  </si>
  <si>
    <t>7-Jul-1975</t>
  </si>
  <si>
    <t>6-Jun-1972</t>
  </si>
  <si>
    <t>25-Dec-1976</t>
  </si>
  <si>
    <t>27-Sep-1992</t>
  </si>
  <si>
    <t>15-Jul-1983</t>
  </si>
  <si>
    <t>8-Sep-1974</t>
  </si>
  <si>
    <t>21-Jul-1974</t>
  </si>
  <si>
    <t>16-Dec-1979</t>
  </si>
  <si>
    <t>1-Dec-1993</t>
  </si>
  <si>
    <t>7-Dec-1972</t>
  </si>
  <si>
    <t>2-Dec-1972</t>
  </si>
  <si>
    <t>4-Nov-1977</t>
  </si>
  <si>
    <t>9-Nov-1965</t>
  </si>
  <si>
    <t>2-Dec-1977</t>
  </si>
  <si>
    <t>12-Aug-1970</t>
  </si>
  <si>
    <t>18-Oct-1970</t>
  </si>
  <si>
    <t>8-Dec-1982</t>
  </si>
  <si>
    <t>23-Aug-1990</t>
  </si>
  <si>
    <t>24-Oct-1970</t>
  </si>
  <si>
    <t>29-Dec-1971</t>
  </si>
  <si>
    <t>25-Dec-1973</t>
  </si>
  <si>
    <t>10-Sep-1976</t>
  </si>
  <si>
    <t>5-Dec-1981</t>
  </si>
  <si>
    <t>6-Dec-1975</t>
  </si>
  <si>
    <t>21-Aug-1974</t>
  </si>
  <si>
    <t>6-Aug-1971</t>
  </si>
  <si>
    <t>27-Oct-1973</t>
  </si>
  <si>
    <t>2-Jul-1971</t>
  </si>
  <si>
    <t>26-Nov-1969</t>
  </si>
  <si>
    <t>16-Oct-1973</t>
  </si>
  <si>
    <t>18-Sep-1973</t>
  </si>
  <si>
    <t>3-Nov-1976</t>
  </si>
  <si>
    <t>8-Jun-1963</t>
  </si>
  <si>
    <t>12-Oct-1977</t>
  </si>
  <si>
    <t>9-Jul-1988</t>
  </si>
  <si>
    <t>12-Oct-1996</t>
  </si>
  <si>
    <t>1-Jul-1988</t>
  </si>
  <si>
    <t>8-Oct-1971</t>
  </si>
  <si>
    <t>24-Nov-1969</t>
  </si>
  <si>
    <t>26-Nov-1971</t>
  </si>
  <si>
    <t>2-Dec-1975</t>
  </si>
  <si>
    <t>20-Oct-1971</t>
  </si>
  <si>
    <t>17-Oct-1976</t>
  </si>
  <si>
    <t>30-Oct-1976</t>
  </si>
  <si>
    <t>27-Nov-1974</t>
  </si>
  <si>
    <t>8-Jun-1974</t>
  </si>
  <si>
    <t>14-Nov-1987</t>
  </si>
  <si>
    <t>4-Jun-1969</t>
  </si>
  <si>
    <t>28-Nov-1976</t>
  </si>
  <si>
    <t>24-Aug-1969</t>
  </si>
  <si>
    <t>22-Aug-1992</t>
  </si>
  <si>
    <t>29-Nov-1971</t>
  </si>
  <si>
    <t>21-Dec-1973</t>
  </si>
  <si>
    <t>28-Jul-1975</t>
  </si>
  <si>
    <t>22-Sep-1972</t>
  </si>
  <si>
    <t>14-Aug-1974</t>
  </si>
  <si>
    <t>1-Dec-1973</t>
  </si>
  <si>
    <t>4-Dec-1966</t>
  </si>
  <si>
    <t>28-Nov-1973</t>
  </si>
  <si>
    <t>15-Dec-1964</t>
  </si>
  <si>
    <t>27-Dec-1972</t>
  </si>
  <si>
    <t>29-Aug-1982</t>
  </si>
  <si>
    <t>29-Oct-1975</t>
  </si>
  <si>
    <t>16-Dec-1970</t>
  </si>
  <si>
    <t>23-Jun-1998</t>
  </si>
  <si>
    <t>19-Dec-1979</t>
  </si>
  <si>
    <t>23-Oct-1972</t>
  </si>
  <si>
    <t>22-Jun-1968</t>
  </si>
  <si>
    <t>30-Sep-1970</t>
  </si>
  <si>
    <t>19-Jul-1971</t>
  </si>
  <si>
    <t>8-Jul-1974</t>
  </si>
  <si>
    <t>8-Aug-1981</t>
  </si>
  <si>
    <t>16-Sep-1966</t>
  </si>
  <si>
    <t>7-Nov-1964</t>
  </si>
  <si>
    <t>19-Sep-1977</t>
  </si>
  <si>
    <t>10-Jul-1972</t>
  </si>
  <si>
    <t>27-Jun-1975</t>
  </si>
  <si>
    <t>12-Sep-1970</t>
  </si>
  <si>
    <t>18-Aug-1970</t>
  </si>
  <si>
    <t>4-Jul-1970</t>
  </si>
  <si>
    <t>14-Jul-2001</t>
  </si>
  <si>
    <t>5-Sep-1965</t>
  </si>
  <si>
    <t>7-Jul-1973</t>
  </si>
  <si>
    <t>8-Aug-1996</t>
  </si>
  <si>
    <t>7-Jun-1977</t>
  </si>
  <si>
    <t>17-Sep-1973</t>
  </si>
  <si>
    <t>28-Jun-1972</t>
  </si>
  <si>
    <t>26-Sep-1972</t>
  </si>
  <si>
    <t>4-Nov-1968</t>
  </si>
  <si>
    <t>23-Oct-1971</t>
  </si>
  <si>
    <t>17-Jul-1971</t>
  </si>
  <si>
    <t>20-Oct-1969</t>
  </si>
  <si>
    <t>9-Nov-1971</t>
  </si>
  <si>
    <t>13-Aug-1969</t>
  </si>
  <si>
    <t>6-Jul-1998</t>
  </si>
  <si>
    <t>22-Dec-1971</t>
  </si>
  <si>
    <t>3-Jul-1971</t>
  </si>
  <si>
    <t>3-Oct-1971</t>
  </si>
  <si>
    <t>8-Nov-1971</t>
  </si>
  <si>
    <t>5-Nov-1966</t>
  </si>
  <si>
    <t>8-Jul-1996</t>
  </si>
  <si>
    <t>17-Aug-1962</t>
  </si>
  <si>
    <t>14-Sep-1972</t>
  </si>
  <si>
    <t>19-Aug-1985</t>
  </si>
  <si>
    <t>3-Dec-1983</t>
  </si>
  <si>
    <t>11-Sep-1964</t>
  </si>
  <si>
    <t>26-Dec-1971</t>
  </si>
  <si>
    <t>6-Oct-1971</t>
  </si>
  <si>
    <t>11-Aug-1970</t>
  </si>
  <si>
    <t>3-Jul-1988</t>
  </si>
  <si>
    <t>28-Dec-1979</t>
  </si>
  <si>
    <t>30-Aug-1974</t>
  </si>
  <si>
    <t>22-Aug-1969</t>
  </si>
  <si>
    <t>27-Oct-1969</t>
  </si>
  <si>
    <t>3-Jul-1969</t>
  </si>
  <si>
    <t>19-Dec-1976</t>
  </si>
  <si>
    <t>19-Oct-1972</t>
  </si>
  <si>
    <t>8-Aug-1972</t>
  </si>
  <si>
    <t>2-Jul-1975</t>
  </si>
  <si>
    <t>16-Nov-1972</t>
  </si>
  <si>
    <t>5-Sep-1997</t>
  </si>
  <si>
    <t>30-Dec-1974</t>
  </si>
  <si>
    <t>12-Jun-1981</t>
  </si>
  <si>
    <t>13-Oct-1973</t>
  </si>
  <si>
    <t>16-Oct-1985</t>
  </si>
  <si>
    <t>24-Dec-1970</t>
  </si>
  <si>
    <t>26-Sep-1967</t>
  </si>
  <si>
    <t>28-Jun-1967</t>
  </si>
  <si>
    <t>23-Sep-1968</t>
  </si>
  <si>
    <t>15-Aug-1975</t>
  </si>
  <si>
    <t>5-Sep-1973</t>
  </si>
  <si>
    <t>27-Nov-1973</t>
  </si>
  <si>
    <t>21-Jun-1970</t>
  </si>
  <si>
    <t>14-Sep-1988</t>
  </si>
  <si>
    <t>12-Jul-1962</t>
  </si>
  <si>
    <t>21-Aug-1991</t>
  </si>
  <si>
    <t>21-Jul-1982</t>
  </si>
  <si>
    <t>19-Jul-1968</t>
  </si>
  <si>
    <t>8-Aug-1973</t>
  </si>
  <si>
    <t>29-Sep-1974</t>
  </si>
  <si>
    <t>17-Jun-1969</t>
  </si>
  <si>
    <t>6-Sep-1971</t>
  </si>
  <si>
    <t>29-Sep-1973</t>
  </si>
  <si>
    <t>19-Sep-1973</t>
  </si>
  <si>
    <t>7-Jul-1969</t>
  </si>
  <si>
    <t>5-Jun-1975</t>
  </si>
  <si>
    <t>24-Oct-1980</t>
  </si>
  <si>
    <t>25-Nov-1979</t>
  </si>
  <si>
    <t>27-Dec-1968</t>
  </si>
  <si>
    <t>23-Aug-1968</t>
  </si>
  <si>
    <t>29-Aug-1968</t>
  </si>
  <si>
    <t>8-Nov-1968</t>
  </si>
  <si>
    <t>14-Oct-1964</t>
  </si>
  <si>
    <t>3-Aug-1976</t>
  </si>
  <si>
    <t>27-Jul-1964</t>
  </si>
  <si>
    <t>22-Sep-1969</t>
  </si>
  <si>
    <t>28-Jun-1987</t>
  </si>
  <si>
    <t>21-Aug-1978</t>
  </si>
  <si>
    <t>25-Oct-1977</t>
  </si>
  <si>
    <t>26-Sep-1971</t>
  </si>
  <si>
    <t>29-Jun-1971</t>
  </si>
  <si>
    <t>17-Jul-1969</t>
  </si>
  <si>
    <t>11-Dec-1966</t>
  </si>
  <si>
    <t>25-Dec-1969</t>
  </si>
  <si>
    <t>3-Nov-1966</t>
  </si>
  <si>
    <t>29-Nov-1967</t>
  </si>
  <si>
    <t>14-Dec-1972</t>
  </si>
  <si>
    <t>20-Jul-1966</t>
  </si>
  <si>
    <t>23-Jun-1967</t>
  </si>
  <si>
    <t>2-Jul-1966</t>
  </si>
  <si>
    <t>27-Jun-1965</t>
  </si>
  <si>
    <t>23-Jul-1992</t>
  </si>
  <si>
    <t>8-Aug-1964</t>
  </si>
  <si>
    <t>22-Nov-1976</t>
  </si>
  <si>
    <t>7-Sep-1962</t>
  </si>
  <si>
    <t>2-Aug-1977</t>
  </si>
  <si>
    <t>30-Sep-1976</t>
  </si>
  <si>
    <t>24-Oct-1972</t>
  </si>
  <si>
    <t>30-Jul-1967</t>
  </si>
  <si>
    <t>5-Oct-1967</t>
  </si>
  <si>
    <t>25-Jun-1992</t>
  </si>
  <si>
    <t>9-Dec-1974</t>
  </si>
  <si>
    <t>29-Aug-1986</t>
  </si>
  <si>
    <t>11-Nov-1967</t>
  </si>
  <si>
    <t>23-Oct-1967</t>
  </si>
  <si>
    <t>28-Oct-1970</t>
  </si>
  <si>
    <t>18-Dec-1970</t>
  </si>
  <si>
    <t>2-Oct-1967</t>
  </si>
  <si>
    <t>28-Jul-1968</t>
  </si>
  <si>
    <t>20-Dec-1971</t>
  </si>
  <si>
    <t>6-Sep-1994</t>
  </si>
  <si>
    <t>13-Nov-1968</t>
  </si>
  <si>
    <t>12-Nov-1968</t>
  </si>
  <si>
    <t>10-Nov-1969</t>
  </si>
  <si>
    <t>4-Dec-1965</t>
  </si>
  <si>
    <t>14-Aug-1969</t>
  </si>
  <si>
    <t>19-Jun-1965</t>
  </si>
  <si>
    <t>21-Oct-1973</t>
  </si>
  <si>
    <t>18-Dec-1965</t>
  </si>
  <si>
    <t>17-Sep-2000</t>
  </si>
  <si>
    <t>24-Oct-1968</t>
  </si>
  <si>
    <t>15-Dec-1974</t>
  </si>
  <si>
    <t>26-Jun-1991</t>
  </si>
  <si>
    <t>21-Jul-1996</t>
  </si>
  <si>
    <t>10-Dec-1974</t>
  </si>
  <si>
    <t>25-Oct-1989</t>
  </si>
  <si>
    <t>17-Dec-2001</t>
  </si>
  <si>
    <t>18-Sep-2000</t>
  </si>
  <si>
    <t>7-Nov-1966</t>
  </si>
  <si>
    <t>20-Nov-1966</t>
  </si>
  <si>
    <t>4-Sep-1967</t>
  </si>
  <si>
    <t>7-Oct-1972</t>
  </si>
  <si>
    <t>9-Sep-1966</t>
  </si>
  <si>
    <t>5-Jul-1966</t>
  </si>
  <si>
    <t>20-Aug-1980</t>
  </si>
  <si>
    <t>30-Nov-1969</t>
  </si>
  <si>
    <t>25-Jun-1969</t>
  </si>
  <si>
    <t>6-Aug-1966</t>
  </si>
  <si>
    <t>3-Sep-1972</t>
  </si>
  <si>
    <t>14-Jun-1970</t>
  </si>
  <si>
    <t>28-Jun-1976</t>
  </si>
  <si>
    <t>30-Dec-1969</t>
  </si>
  <si>
    <t>17-Dec-1989</t>
  </si>
  <si>
    <t>20-Aug-1969</t>
  </si>
  <si>
    <t>2-Oct-1981</t>
  </si>
  <si>
    <t>11-Oct-1969</t>
  </si>
  <si>
    <t>14-Jun-1967</t>
  </si>
  <si>
    <t>22-Jun-1970</t>
  </si>
  <si>
    <t>14-Nov-1988</t>
  </si>
  <si>
    <t>25-Sep-1972</t>
  </si>
  <si>
    <t>6-Oct-1968</t>
  </si>
  <si>
    <t>22-Nov-1963</t>
  </si>
  <si>
    <t>10-Dec-1995</t>
  </si>
  <si>
    <t>11-Jul-1963</t>
  </si>
  <si>
    <t>20-Sep-2002</t>
  </si>
  <si>
    <t>19-Aug-1989</t>
  </si>
  <si>
    <t>2-Nov-1968</t>
  </si>
  <si>
    <t>12-Jul-1964</t>
  </si>
  <si>
    <t>29-Nov-1965</t>
  </si>
  <si>
    <t>26-Sep-1965</t>
  </si>
  <si>
    <t>4-Jul-1964</t>
  </si>
  <si>
    <t>3-Jul-1964</t>
  </si>
  <si>
    <t>13-Dec-1964</t>
  </si>
  <si>
    <t>7-Jun-1979</t>
  </si>
  <si>
    <t>6-Dec-1972</t>
  </si>
  <si>
    <t>13-Jun-1964</t>
  </si>
  <si>
    <t>19-Dec-1967</t>
  </si>
  <si>
    <t>2-Oct-1970</t>
  </si>
  <si>
    <t>7-Oct-1970</t>
  </si>
  <si>
    <t>23-Oct-1983</t>
  </si>
  <si>
    <t>9-Jun-1985</t>
  </si>
  <si>
    <t>17-Jul-1980</t>
  </si>
  <si>
    <t>12-Sep-1971</t>
  </si>
  <si>
    <t>14-Jun-1966</t>
  </si>
  <si>
    <t>23-Jun-1965</t>
  </si>
  <si>
    <t>7-Sep-1966</t>
  </si>
  <si>
    <t>10-Sep-2004</t>
  </si>
  <si>
    <t>13-Oct-1970</t>
  </si>
  <si>
    <t>7-Jun-1983</t>
  </si>
  <si>
    <t>11-Aug-1969</t>
  </si>
  <si>
    <t>6-Oct-1989</t>
  </si>
  <si>
    <t>24-Jun-1968</t>
  </si>
  <si>
    <t>19-Dec-1971</t>
  </si>
  <si>
    <t>12-Jun-1988</t>
  </si>
  <si>
    <t>23-Jul-1970</t>
  </si>
  <si>
    <t>3-Oct-1965</t>
  </si>
  <si>
    <t>14-Nov-1968</t>
  </si>
  <si>
    <t>1-Dec-1971</t>
  </si>
  <si>
    <t>23-Jul-1973</t>
  </si>
  <si>
    <t>27-Oct-1965</t>
  </si>
  <si>
    <t>25-Dec-1965</t>
  </si>
  <si>
    <t>6-Nov-1965</t>
  </si>
  <si>
    <t>20-Jun-1964</t>
  </si>
  <si>
    <t>17-Jul-1986</t>
  </si>
  <si>
    <t>4-Oct-1966</t>
  </si>
  <si>
    <t>20-Jul-1994</t>
  </si>
  <si>
    <t>6-Jul-1966</t>
  </si>
  <si>
    <t>23-Aug-1966</t>
  </si>
  <si>
    <t>9-Nov-1966</t>
  </si>
  <si>
    <t>21-Oct-1982</t>
  </si>
  <si>
    <t>12-Oct-1969</t>
  </si>
  <si>
    <t>26-Nov-1984</t>
  </si>
  <si>
    <t>9-Nov-1964</t>
  </si>
  <si>
    <t>5-Sep-1988</t>
  </si>
  <si>
    <t>12-Nov-1969</t>
  </si>
  <si>
    <t>9-Jun-1963</t>
  </si>
  <si>
    <t>2-Dec-1964</t>
  </si>
  <si>
    <t>6-Nov-1979</t>
  </si>
  <si>
    <t>25-Jul-1966</t>
  </si>
  <si>
    <t>20-Nov-1982</t>
  </si>
  <si>
    <t>27-Jun-1964</t>
  </si>
  <si>
    <t>25-Sep-1965</t>
  </si>
  <si>
    <t>11-Jul-1964</t>
  </si>
  <si>
    <t>10-Nov-1965</t>
  </si>
  <si>
    <t>29-Sep-1964</t>
  </si>
  <si>
    <t>7-Jul-1974</t>
  </si>
  <si>
    <t>24-Aug-1967</t>
  </si>
  <si>
    <t>14-Jul-1967</t>
  </si>
  <si>
    <t>29-Oct-1967</t>
  </si>
  <si>
    <t>19-Nov-1964</t>
  </si>
  <si>
    <t>20-Dec-1964</t>
  </si>
  <si>
    <t>2-Aug-1964</t>
  </si>
  <si>
    <t>19-Oct-1991</t>
  </si>
  <si>
    <t>25-Dec-1964</t>
  </si>
  <si>
    <t>1-Nov-1965</t>
  </si>
  <si>
    <t>22-Dec-1967</t>
  </si>
  <si>
    <t>4-Jul-1983</t>
  </si>
  <si>
    <t>12-Dec-1993</t>
  </si>
  <si>
    <t>17-Oct-1982</t>
  </si>
  <si>
    <t>9-Jun-1965</t>
  </si>
  <si>
    <t>29-Oct-1965</t>
  </si>
  <si>
    <t>16-Oct-1979</t>
  </si>
  <si>
    <t>24-Nov-1966</t>
  </si>
  <si>
    <t>7-Sep-1986</t>
  </si>
  <si>
    <t>2-Sep-1984</t>
  </si>
  <si>
    <t>21-Jun-1968</t>
  </si>
  <si>
    <t>9-Dec-1968</t>
  </si>
  <si>
    <t>25-Oct-1968</t>
  </si>
  <si>
    <t>20-Jul-1963</t>
  </si>
  <si>
    <t>4-Jun-1963</t>
  </si>
  <si>
    <t>6-Nov-1991</t>
  </si>
  <si>
    <t>16-Sep-1974</t>
  </si>
  <si>
    <t>4-Nov-1962</t>
  </si>
  <si>
    <t>15-Sep-1962</t>
  </si>
  <si>
    <t>5-Oct-1987</t>
  </si>
  <si>
    <t>14-Aug-1977</t>
  </si>
  <si>
    <t>20-Jul-1964</t>
  </si>
  <si>
    <t>2-Jul-1964</t>
  </si>
  <si>
    <t>24-Jun-1964</t>
  </si>
  <si>
    <t>19-Jul-1963</t>
  </si>
  <si>
    <t>15-Oct-1964</t>
  </si>
  <si>
    <t>29-Jul-1966</t>
  </si>
  <si>
    <t>17-Jul-1963</t>
  </si>
  <si>
    <t>23-Jun-1974</t>
  </si>
  <si>
    <t>23-Nov-1989</t>
  </si>
  <si>
    <t>13-Aug-1986</t>
  </si>
  <si>
    <t>6-Dec-1966</t>
  </si>
  <si>
    <t>30-Dec-1967</t>
  </si>
  <si>
    <t>28-Aug-1967</t>
  </si>
  <si>
    <t>16-Nov-1966</t>
  </si>
  <si>
    <t>29-Oct-1990</t>
  </si>
  <si>
    <t>28-Oct-1963</t>
  </si>
  <si>
    <t>29-Aug-1963</t>
  </si>
  <si>
    <t>2-Aug-1963</t>
  </si>
  <si>
    <t>22-Sep-1963</t>
  </si>
  <si>
    <t>29-Dec-1966</t>
  </si>
  <si>
    <t>26-Sep-1962</t>
  </si>
  <si>
    <t>29-Dec-1989</t>
  </si>
  <si>
    <t>14-Jul-1979</t>
  </si>
  <si>
    <t>4-Aug-1964</t>
  </si>
  <si>
    <t>9-Aug-1995</t>
  </si>
  <si>
    <t>26-Nov-1968</t>
  </si>
  <si>
    <t>1-Sep-1967</t>
  </si>
  <si>
    <t>3-Dec-1968</t>
  </si>
  <si>
    <t>12-Jul-1966</t>
  </si>
  <si>
    <t>16-Oct-1962</t>
  </si>
  <si>
    <t>28-Nov-1961</t>
  </si>
  <si>
    <t>18-Jun-1970</t>
  </si>
  <si>
    <t>11-Aug-1988</t>
  </si>
  <si>
    <t>18-Nov-1998</t>
  </si>
  <si>
    <t>19-Aug-1963</t>
  </si>
  <si>
    <t>28-Dec-1970</t>
  </si>
  <si>
    <t>4-Oct-1965</t>
  </si>
  <si>
    <t>22-Nov-1962</t>
  </si>
  <si>
    <t>22-Jul-1962</t>
  </si>
  <si>
    <t>5-Sep-1972</t>
  </si>
  <si>
    <t>17-Dec-1966</t>
  </si>
  <si>
    <t>11-Jul-1962</t>
  </si>
  <si>
    <t>14-Sep-1965</t>
  </si>
  <si>
    <t>27-Aug-1962</t>
  </si>
  <si>
    <t>24-Sep-1974</t>
  </si>
  <si>
    <t>7-Jul-1992</t>
  </si>
  <si>
    <t>28-Nov-1964</t>
  </si>
  <si>
    <t>8-Jul-1970</t>
  </si>
  <si>
    <t>17-Jul-1988</t>
  </si>
  <si>
    <t>2-Sep-1962</t>
  </si>
  <si>
    <t>1-Oct-1962</t>
  </si>
  <si>
    <t>25-Sep-1975</t>
  </si>
  <si>
    <t>5-Dec-1963</t>
  </si>
  <si>
    <t>29-Oct-1983</t>
  </si>
  <si>
    <t>24-Jul-1978</t>
  </si>
  <si>
    <t>25-Sep-1967</t>
  </si>
  <si>
    <t>9-Nov-2004</t>
  </si>
  <si>
    <t>27-Sep-1993</t>
  </si>
  <si>
    <t>22-Sep-1973</t>
  </si>
  <si>
    <t>27-Sep-1963</t>
  </si>
  <si>
    <t>6-Aug-1984</t>
  </si>
  <si>
    <t>16-Aug-1963</t>
  </si>
  <si>
    <t>1-Sep-1963</t>
  </si>
  <si>
    <t>14-Aug-1963</t>
  </si>
  <si>
    <t>22-Dec-1966</t>
  </si>
  <si>
    <t>20-Aug-1961</t>
  </si>
  <si>
    <t>4-Nov-1960</t>
  </si>
  <si>
    <t>22-Jun-1960</t>
  </si>
  <si>
    <t>23-Sep-1960</t>
  </si>
  <si>
    <t>28-Nov-1960</t>
  </si>
  <si>
    <t>27-Nov-1979</t>
  </si>
  <si>
    <t>30-Oct-1981</t>
  </si>
  <si>
    <t>24-Jun-1962</t>
  </si>
  <si>
    <t>13-Dec-1969</t>
  </si>
  <si>
    <t>27-Sep-1972</t>
  </si>
  <si>
    <t>20-Jul-1962</t>
  </si>
  <si>
    <t>23-Sep-1964</t>
  </si>
  <si>
    <t>4-Nov-1965</t>
  </si>
  <si>
    <t>9-Nov-1961</t>
  </si>
  <si>
    <t>23-Sep-1969</t>
  </si>
  <si>
    <t>6-Aug-1967</t>
  </si>
  <si>
    <t>26-Oct-1985</t>
  </si>
  <si>
    <t>6-Nov-1961</t>
  </si>
  <si>
    <t>30-Oct-1971</t>
  </si>
  <si>
    <t>2-Aug-1962</t>
  </si>
  <si>
    <t>14-Sep-1963</t>
  </si>
  <si>
    <t>16-Aug-1999</t>
  </si>
  <si>
    <t>7-Sep-1961</t>
  </si>
  <si>
    <t>6-Dec-1961</t>
  </si>
  <si>
    <t>5-Aug-1962</t>
  </si>
  <si>
    <t>15-Oct-1982</t>
  </si>
  <si>
    <t>7-Dec-1962</t>
  </si>
  <si>
    <t>13-Nov-1965</t>
  </si>
  <si>
    <t>24-Nov-1962</t>
  </si>
  <si>
    <t>11-Oct-1962</t>
  </si>
  <si>
    <t>23-Aug-1976</t>
  </si>
  <si>
    <t>11-Nov-1960</t>
  </si>
  <si>
    <t>2-Oct-1990</t>
  </si>
  <si>
    <t>24-Sep-1964</t>
  </si>
  <si>
    <t>30-Sep-1979</t>
  </si>
  <si>
    <t>6-Jun-1984</t>
  </si>
  <si>
    <t>9-Dec-1959</t>
  </si>
  <si>
    <t>25-Nov-1959</t>
  </si>
  <si>
    <t>20-Dec-1959</t>
  </si>
  <si>
    <t>19-Dec-1992</t>
  </si>
  <si>
    <t>22-Jul-1961</t>
  </si>
  <si>
    <t>17-Jun-1994</t>
  </si>
  <si>
    <t>3-Nov-1961</t>
  </si>
  <si>
    <t>14-Nov-1966</t>
  </si>
  <si>
    <t>29-Jun-1975</t>
  </si>
  <si>
    <t>13-Aug-1960</t>
  </si>
  <si>
    <t>11-Jul-1960</t>
  </si>
  <si>
    <t>16-Dec-1960</t>
  </si>
  <si>
    <t>28-Jul-1960</t>
  </si>
  <si>
    <t>24-Jul-1960</t>
  </si>
  <si>
    <t>7-Aug-1975</t>
  </si>
  <si>
    <t>30-Aug-1990</t>
  </si>
  <si>
    <t>14-Oct-1963</t>
  </si>
  <si>
    <t>15-Jul-1968</t>
  </si>
  <si>
    <t>14-Aug-1992</t>
  </si>
  <si>
    <t>10-Sep-1964</t>
  </si>
  <si>
    <t>18-Nov-1961</t>
  </si>
  <si>
    <t>26-Jul-1969</t>
  </si>
  <si>
    <t>24-Dec-1961</t>
  </si>
  <si>
    <t>20-Jul-1984</t>
  </si>
  <si>
    <t>4-Aug-1963</t>
  </si>
  <si>
    <t>14-Sep-1985</t>
  </si>
  <si>
    <t>24-Nov-1986</t>
  </si>
  <si>
    <t>2-Aug-1981</t>
  </si>
  <si>
    <t>29-Aug-1985</t>
  </si>
  <si>
    <t>6-Aug-1959</t>
  </si>
  <si>
    <t>10-Nov-1966</t>
  </si>
  <si>
    <t>8-Dec-1986</t>
  </si>
  <si>
    <t>25-Nov-1958</t>
  </si>
  <si>
    <t>10-Dec-1958</t>
  </si>
  <si>
    <t>7-Jun-2003</t>
  </si>
  <si>
    <t>21-Jul-1960</t>
  </si>
  <si>
    <t>19-Dec-1978</t>
  </si>
  <si>
    <t>5-Oct-1959</t>
  </si>
  <si>
    <t>25-Sep-1985</t>
  </si>
  <si>
    <t>29-Dec-1959</t>
  </si>
  <si>
    <t>7-Jul-1959</t>
  </si>
  <si>
    <t>27-Jul-1962</t>
  </si>
  <si>
    <t>18-Jun-1960</t>
  </si>
  <si>
    <t>29-Aug-1959</t>
  </si>
  <si>
    <t>6-Sep-1959</t>
  </si>
  <si>
    <t>23-Dec-1963</t>
  </si>
  <si>
    <t>6-Jul-1963</t>
  </si>
  <si>
    <t>8-Jul-1963</t>
  </si>
  <si>
    <t>8-Nov-1960</t>
  </si>
  <si>
    <t>12-Sep-1991</t>
  </si>
  <si>
    <t>26-Sep-1976</t>
  </si>
  <si>
    <t>14-Jun-1961</t>
  </si>
  <si>
    <t>6-Jul-2004</t>
  </si>
  <si>
    <t>25-Dec-1968</t>
  </si>
  <si>
    <t>17-Nov-1983</t>
  </si>
  <si>
    <t>21-Sep-1958</t>
  </si>
  <si>
    <t>25-Sep-1961</t>
  </si>
  <si>
    <t>10-Oct-1959</t>
  </si>
  <si>
    <t>8-Nov-1959</t>
  </si>
  <si>
    <t>26-Dec-1974</t>
  </si>
  <si>
    <t>13-Jul-1972</t>
  </si>
  <si>
    <t>15-Dec-1968</t>
  </si>
  <si>
    <t>15-Oct-1958</t>
  </si>
  <si>
    <t>10-Jul-1958</t>
  </si>
  <si>
    <t>26-Sep-1969</t>
  </si>
  <si>
    <t>24-Dec-1959</t>
  </si>
  <si>
    <t>10-Oct-1967</t>
  </si>
  <si>
    <t>16-Nov-1988</t>
  </si>
  <si>
    <t>16-Jul-1963</t>
  </si>
  <si>
    <t>22-Jun-1965</t>
  </si>
  <si>
    <t>14-Sep-1958</t>
  </si>
  <si>
    <t>29-Jul-1958</t>
  </si>
  <si>
    <t>20-Sep-1958</t>
  </si>
  <si>
    <t>15-Aug-1967</t>
  </si>
  <si>
    <t>4-Nov-1967</t>
  </si>
  <si>
    <t>29-Jun-1959</t>
  </si>
  <si>
    <t>3-Aug-1959</t>
  </si>
  <si>
    <t>10-Nov-1996</t>
  </si>
  <si>
    <t>27-Nov-1976</t>
  </si>
  <si>
    <t>20-Nov-1959</t>
  </si>
  <si>
    <t>20-Oct-1979</t>
  </si>
  <si>
    <t>14-Jul-1989</t>
  </si>
  <si>
    <t>12-Sep-1998</t>
  </si>
  <si>
    <t>3-Dec-1962</t>
  </si>
  <si>
    <t>18-Jul-1967</t>
  </si>
  <si>
    <t>8-Nov-1965</t>
  </si>
  <si>
    <t>13-Nov-1981</t>
  </si>
  <si>
    <t>23-Jul-1958</t>
  </si>
  <si>
    <t>4-Sep-1982</t>
  </si>
  <si>
    <t>24-Sep-2002</t>
  </si>
  <si>
    <t>29-Jul-1962</t>
  </si>
  <si>
    <t>27-Jul-1965</t>
  </si>
  <si>
    <t>10-Dec-1975</t>
  </si>
  <si>
    <t>5-Jun-1981</t>
  </si>
  <si>
    <t>11-Nov-1970</t>
  </si>
  <si>
    <t>17-Oct-1958</t>
  </si>
  <si>
    <t>4-Jul-1981</t>
  </si>
  <si>
    <t>29-Nov-1962</t>
  </si>
  <si>
    <t>2-Aug-1995</t>
  </si>
  <si>
    <t>8-Aug-1960</t>
  </si>
  <si>
    <t>11-Sep-1970</t>
  </si>
  <si>
    <t>15-Aug-1971</t>
  </si>
  <si>
    <t>12-Jun-1968</t>
  </si>
  <si>
    <t>26-Oct-1975</t>
  </si>
  <si>
    <t>7-Nov-1972</t>
  </si>
  <si>
    <t>25-Nov-1971</t>
  </si>
  <si>
    <t>25-Oct-1962</t>
  </si>
  <si>
    <t>4-Jun-1959</t>
  </si>
  <si>
    <t>3-Dec-1959</t>
  </si>
  <si>
    <t>17-Jun-1962</t>
  </si>
  <si>
    <t>23-Nov-1978</t>
  </si>
  <si>
    <t>25-Jul-1960</t>
  </si>
  <si>
    <t>16-Sep-1969</t>
  </si>
  <si>
    <t>13-Dec-1963</t>
  </si>
  <si>
    <t>17-Dec-1988</t>
  </si>
  <si>
    <t>6-Sep-1962</t>
  </si>
  <si>
    <t>4-Sep-1964</t>
  </si>
  <si>
    <t>25-Oct-1990</t>
  </si>
  <si>
    <t>17-Jul-2004</t>
  </si>
  <si>
    <t>28-Jun-1974</t>
  </si>
  <si>
    <t>2-Oct-1959</t>
  </si>
  <si>
    <t>30-Jul-1974</t>
  </si>
  <si>
    <t>28-Oct-1965</t>
  </si>
  <si>
    <t>6-Jun-1960</t>
  </si>
  <si>
    <t>22-Dec-1988</t>
  </si>
  <si>
    <t>26-Jun-1973</t>
  </si>
  <si>
    <t>20-Sep-1976</t>
  </si>
  <si>
    <t>29-Aug-1974</t>
  </si>
  <si>
    <t>9-Oct-1997</t>
  </si>
  <si>
    <t>26-Jun-1984</t>
  </si>
  <si>
    <t>11-Nov-1982</t>
  </si>
  <si>
    <t>25-Dec-1962</t>
  </si>
  <si>
    <t>12-Oct-1980</t>
  </si>
  <si>
    <t>19-Sep-1980</t>
  </si>
  <si>
    <t>5-Dec-1988</t>
  </si>
  <si>
    <t>16-Sep-1978</t>
  </si>
  <si>
    <t>22-Oct-1958</t>
  </si>
  <si>
    <t>21-Jun-1958</t>
  </si>
  <si>
    <t>27-Aug-1985</t>
  </si>
  <si>
    <t>8-Aug-1993</t>
  </si>
  <si>
    <t>6-Oct-1987</t>
  </si>
  <si>
    <t>6-Jul-1982</t>
  </si>
  <si>
    <t>6-Aug-1988</t>
  </si>
  <si>
    <t>21-Aug-1988</t>
  </si>
  <si>
    <t>8-Sep-2002</t>
  </si>
  <si>
    <t>30-Jul-1972</t>
  </si>
  <si>
    <t>8-Aug-1969</t>
  </si>
  <si>
    <t>28-Sep-1995</t>
  </si>
  <si>
    <t>20-Dec-2003</t>
  </si>
  <si>
    <t>10-Oct-1958</t>
  </si>
  <si>
    <t>23-Dec-1995</t>
  </si>
  <si>
    <t>25-Jun-2001</t>
  </si>
  <si>
    <t>25-Jun-1963</t>
  </si>
  <si>
    <t>10-Jul-1970</t>
  </si>
  <si>
    <t>24-Jul-1975</t>
  </si>
  <si>
    <t>5-Nov-1993</t>
  </si>
  <si>
    <t>28-Aug-1974</t>
  </si>
  <si>
    <t>23-Sep-1989</t>
  </si>
  <si>
    <t>19-Oct-1995</t>
  </si>
  <si>
    <t>8-Aug-1974</t>
  </si>
  <si>
    <t>10-Sep-2003</t>
  </si>
  <si>
    <t>21-Oct-1968</t>
  </si>
  <si>
    <t>16-Jul-1980</t>
  </si>
  <si>
    <t>10-Jun-1996</t>
  </si>
  <si>
    <t>26-Dec-2003</t>
  </si>
  <si>
    <t>28-Jun-2002</t>
  </si>
  <si>
    <t>3-Jun-1998</t>
  </si>
  <si>
    <t>16-Sep-1965</t>
  </si>
  <si>
    <t>7-Jun-1964</t>
  </si>
  <si>
    <t>18-Aug-2004</t>
  </si>
  <si>
    <t>22-Oct-1982</t>
  </si>
  <si>
    <t>25-Aug-1975</t>
  </si>
  <si>
    <t>12-Jul-1963</t>
  </si>
  <si>
    <t>1-Nov-2003</t>
  </si>
  <si>
    <t>18-Oct-1992</t>
  </si>
  <si>
    <t>2-Nov-2003</t>
  </si>
  <si>
    <t>8-Jun-1971</t>
  </si>
  <si>
    <t>29-Dec-1990</t>
  </si>
  <si>
    <t>16-Jun-1965</t>
  </si>
  <si>
    <t>12-Jul-1968</t>
  </si>
  <si>
    <t>16-Nov-1963</t>
  </si>
  <si>
    <t>25-Aug-2002</t>
  </si>
  <si>
    <t>26-Jul-1970</t>
  </si>
  <si>
    <t>14-Jul-2003</t>
  </si>
  <si>
    <t>21-Jun-1966</t>
  </si>
  <si>
    <t>8-Dec-1963</t>
  </si>
  <si>
    <t>12-Nov-1979</t>
  </si>
  <si>
    <t>4-Dec-1989</t>
  </si>
  <si>
    <t>17-Oct-1977</t>
  </si>
  <si>
    <t>28-Sep-2001</t>
  </si>
  <si>
    <t>17-Oct-1965</t>
  </si>
  <si>
    <t>24-Oct-1999</t>
  </si>
  <si>
    <t>12-Jul-1993</t>
  </si>
  <si>
    <t>4-Jul-1963</t>
  </si>
  <si>
    <t>15-Jun-1997</t>
  </si>
  <si>
    <t>3-Aug-1995</t>
  </si>
  <si>
    <t>25-Dec-1992</t>
  </si>
  <si>
    <t>15-Dec-1999</t>
  </si>
  <si>
    <t>26-Sep-1964</t>
  </si>
  <si>
    <t>12-Aug-1986</t>
  </si>
  <si>
    <t>23-Sep-1998</t>
  </si>
  <si>
    <t>17-Oct-1970</t>
  </si>
  <si>
    <t>30-Aug-1967</t>
  </si>
  <si>
    <t>27-Dec-1992</t>
  </si>
  <si>
    <t>19-Nov-1979</t>
  </si>
  <si>
    <t>28-Nov-1995</t>
  </si>
  <si>
    <t>15-Oct-1979</t>
  </si>
  <si>
    <t>18-Dec-1962</t>
  </si>
  <si>
    <t>24-Jul-2003</t>
  </si>
  <si>
    <t>6-Dec-1963</t>
  </si>
  <si>
    <t>27-Sep-1995</t>
  </si>
  <si>
    <t>3-Aug-1969</t>
  </si>
  <si>
    <t>20-Oct-1963</t>
  </si>
  <si>
    <t>6-Aug-1998</t>
  </si>
  <si>
    <t>19-Dec-1983</t>
  </si>
  <si>
    <t>5-Jun-1989</t>
  </si>
  <si>
    <t>2-Jul-1979</t>
  </si>
  <si>
    <t>16-Sep-1991</t>
  </si>
  <si>
    <t>29-Jul-1967</t>
  </si>
  <si>
    <t>15-Nov-1966</t>
  </si>
  <si>
    <t>24-Aug-1991</t>
  </si>
  <si>
    <t>30-Jun-1987</t>
  </si>
  <si>
    <t>6-Sep-1993</t>
  </si>
  <si>
    <t>15-Dec-1982</t>
  </si>
  <si>
    <t>30-Nov-1987</t>
  </si>
  <si>
    <t>19-Aug-1992</t>
  </si>
  <si>
    <t>17-Sep-1985</t>
  </si>
  <si>
    <t>14-Jul-1963</t>
  </si>
  <si>
    <t>24-Sep-1978</t>
  </si>
  <si>
    <t>27-Aug-1994</t>
  </si>
  <si>
    <t>14-Jun-1972</t>
  </si>
  <si>
    <t>30-Oct-1979</t>
  </si>
  <si>
    <t>18-Oct-1997</t>
  </si>
  <si>
    <t>9-Oct-1980</t>
  </si>
  <si>
    <t>10-Aug-1966</t>
  </si>
  <si>
    <t>25-Jul-1988</t>
  </si>
  <si>
    <t>6-Oct-1983</t>
  </si>
  <si>
    <t>9-Jul-2002</t>
  </si>
  <si>
    <t>8-Jun-1994</t>
  </si>
  <si>
    <t>17-Oct-1987</t>
  </si>
  <si>
    <t>22-Aug-1966</t>
  </si>
  <si>
    <t>7-Sep-1993</t>
  </si>
  <si>
    <t>2-Jul-1962</t>
  </si>
  <si>
    <t>12-Jul-1985</t>
  </si>
  <si>
    <t>18-Oct-1962</t>
  </si>
  <si>
    <t>13-Oct-1969</t>
  </si>
  <si>
    <t>17-Dec-1967</t>
  </si>
  <si>
    <t>1-Aug-1965</t>
  </si>
  <si>
    <t>4-Aug-1986</t>
  </si>
  <si>
    <t>8-Sep-1967</t>
  </si>
  <si>
    <t>8-Dec-1975</t>
  </si>
  <si>
    <t>27-Nov-1987</t>
  </si>
  <si>
    <t>2-Jul-1983</t>
  </si>
  <si>
    <t>23-Nov-1977</t>
  </si>
  <si>
    <t>26-Aug-1969</t>
  </si>
  <si>
    <t>14-Oct-1974</t>
  </si>
  <si>
    <t>3-Sep-1974</t>
  </si>
  <si>
    <t>10-Dec-1980</t>
  </si>
  <si>
    <t>4-Sep-1980</t>
  </si>
  <si>
    <t>21-Nov-1990</t>
  </si>
  <si>
    <t>12-Jun-1999</t>
  </si>
  <si>
    <t>25-Dec-1983</t>
  </si>
  <si>
    <t>16-Nov-1962</t>
  </si>
  <si>
    <t>18-Jul-1976</t>
  </si>
  <si>
    <t>20-Sep-1979</t>
  </si>
  <si>
    <t>28-Sep-1979</t>
  </si>
  <si>
    <t>27-Aug-1963</t>
  </si>
  <si>
    <t>17-Aug-1979</t>
  </si>
  <si>
    <t>28-Sep-2003</t>
  </si>
  <si>
    <t>19-Dec-1975</t>
  </si>
  <si>
    <t>14-Oct-1989</t>
  </si>
  <si>
    <t>12-Sep-1980</t>
  </si>
  <si>
    <t>24-Aug-1965</t>
  </si>
  <si>
    <t>16-Jun-1971</t>
  </si>
  <si>
    <t>26-Aug-1999</t>
  </si>
  <si>
    <t>18-Aug-1966</t>
  </si>
  <si>
    <t>21-Dec-1983</t>
  </si>
  <si>
    <t>14-Nov-1979</t>
  </si>
  <si>
    <t>9-Sep-1975</t>
  </si>
  <si>
    <t>14-Dec-2003</t>
  </si>
  <si>
    <t>7-Aug-1997</t>
  </si>
  <si>
    <t>14-Nov-1969</t>
  </si>
  <si>
    <t>3-Oct-1994</t>
  </si>
  <si>
    <t>22-Oct-1973</t>
  </si>
  <si>
    <t>13-Nov-1975</t>
  </si>
  <si>
    <t>26-Aug-1983</t>
  </si>
  <si>
    <t>2-Jun-1974</t>
  </si>
  <si>
    <t>27-Jun-1973</t>
  </si>
  <si>
    <t>8-Aug-1970</t>
  </si>
  <si>
    <t>10-Jul-1971</t>
  </si>
  <si>
    <t>13-Jun-1973</t>
  </si>
  <si>
    <t>10-Sep-1974</t>
  </si>
  <si>
    <t>16-Dec-1964</t>
  </si>
  <si>
    <t>3-Aug-2004</t>
  </si>
  <si>
    <t>7-Oct-1999</t>
  </si>
  <si>
    <t>30-Nov-1970</t>
  </si>
  <si>
    <t>6-Jul-1968</t>
  </si>
  <si>
    <t>21-Oct-1961</t>
  </si>
  <si>
    <t>13-Jun-1975</t>
  </si>
  <si>
    <t>12-Oct-1976</t>
  </si>
  <si>
    <t>12-Jun-1970</t>
  </si>
  <si>
    <t>28-Aug-1996</t>
  </si>
  <si>
    <t>9-Sep-1994</t>
  </si>
  <si>
    <t>10-Jun-1995</t>
  </si>
  <si>
    <t>26-Nov-1970</t>
  </si>
  <si>
    <t>23-Jul-1969</t>
  </si>
  <si>
    <t>14-Jun-1987</t>
  </si>
  <si>
    <t>14-Nov-1975</t>
  </si>
  <si>
    <t>4-Dec-1995</t>
  </si>
  <si>
    <t>14-Jun-1998</t>
  </si>
  <si>
    <t>24-Nov-1998</t>
  </si>
  <si>
    <t>14-Dec-1975</t>
  </si>
  <si>
    <t>22-Aug-1968</t>
  </si>
  <si>
    <t>2-Aug-2001</t>
  </si>
  <si>
    <t>17-Jul-1972</t>
  </si>
  <si>
    <t>21-Aug-1963</t>
  </si>
  <si>
    <t>3-Dec-1970</t>
  </si>
  <si>
    <t>5-Jun-2001</t>
  </si>
  <si>
    <t>26-Dec-2000</t>
  </si>
  <si>
    <t>4-Jun-1975</t>
  </si>
  <si>
    <t>21-Sep-1974</t>
  </si>
  <si>
    <t>27-Aug-1970</t>
  </si>
  <si>
    <t>5-Sep-2004</t>
  </si>
  <si>
    <t>22-Jul-1988</t>
  </si>
  <si>
    <t>22-Aug-1991</t>
  </si>
  <si>
    <t>25-Dec-1958</t>
  </si>
  <si>
    <t>17-Jun-2002</t>
  </si>
  <si>
    <t>9-Nov-2000</t>
  </si>
  <si>
    <t>9-Jul-1960</t>
  </si>
  <si>
    <t>30-Jun-1958</t>
  </si>
  <si>
    <t>2-Jul-1994</t>
  </si>
  <si>
    <t>13-Dec-1990</t>
  </si>
  <si>
    <t>21-Dec-1965</t>
  </si>
  <si>
    <t>6-Jun-1968</t>
  </si>
  <si>
    <t>16-Oct-1969</t>
  </si>
  <si>
    <t>5-Dec-1985</t>
  </si>
  <si>
    <t>3-Oct-1981</t>
  </si>
  <si>
    <t>19-Oct-1965</t>
  </si>
  <si>
    <t>22-Jul-1984</t>
  </si>
  <si>
    <t>6-Nov-1985</t>
  </si>
  <si>
    <t>11-Jun-1992</t>
  </si>
  <si>
    <t>9-Sep-1997</t>
  </si>
  <si>
    <t>7-Oct-1997</t>
  </si>
  <si>
    <t>3-Jul-1992</t>
  </si>
  <si>
    <t>6-Dec-2002</t>
  </si>
  <si>
    <t>6-Jul-1960</t>
  </si>
  <si>
    <t>4-Dec-1985</t>
  </si>
  <si>
    <t>21-Nov-1989</t>
  </si>
  <si>
    <t>4-Jun-1991</t>
  </si>
  <si>
    <t>28-Jul-1961</t>
  </si>
  <si>
    <t>21-Dec-1999</t>
  </si>
  <si>
    <t>29-Nov-1985</t>
  </si>
  <si>
    <t>22-Nov-1960</t>
  </si>
  <si>
    <t>6-Sep-1999</t>
  </si>
  <si>
    <t>25-Nov-1963</t>
  </si>
  <si>
    <t>24-Dec-1990</t>
  </si>
  <si>
    <t>11-Dec-1982</t>
  </si>
  <si>
    <t>27-Sep-1985</t>
  </si>
  <si>
    <t>5-Dec-1990</t>
  </si>
  <si>
    <t>3-Aug-1961</t>
  </si>
  <si>
    <t>25-Jul-1962</t>
  </si>
  <si>
    <t>5-Dec-1959</t>
  </si>
  <si>
    <t>14-Jul-1980</t>
  </si>
  <si>
    <t>8-Nov-1976</t>
  </si>
  <si>
    <t>9-Jul-1969</t>
  </si>
  <si>
    <t>21-Jul-1978</t>
  </si>
  <si>
    <t>5-Jun-1958</t>
  </si>
  <si>
    <t>7-Nov-1985</t>
  </si>
  <si>
    <t>16-Jul-1987</t>
  </si>
  <si>
    <t>20-Oct-1959</t>
  </si>
  <si>
    <t>3-Nov-1975</t>
  </si>
  <si>
    <t>27-Jul-1993</t>
  </si>
  <si>
    <t>23-Aug-1973</t>
  </si>
  <si>
    <t>13-Aug-1981</t>
  </si>
  <si>
    <t>29-Oct-1982</t>
  </si>
  <si>
    <t>30-Dec-1989</t>
  </si>
  <si>
    <t>19-Aug-1975</t>
  </si>
  <si>
    <t>30-Dec-1988</t>
  </si>
  <si>
    <t>5-Oct-1991</t>
  </si>
  <si>
    <t>16-Jun-1967</t>
  </si>
  <si>
    <t>2-Sep-1979</t>
  </si>
  <si>
    <t>25-Dec-1971</t>
  </si>
  <si>
    <t>11-Aug-1958</t>
  </si>
  <si>
    <t>13-Sep-1963</t>
  </si>
  <si>
    <t>24-Jul-1972</t>
  </si>
  <si>
    <t>1-Jun-2004</t>
  </si>
  <si>
    <t>30-Jul-1969</t>
  </si>
  <si>
    <t>28-Oct-1998</t>
  </si>
  <si>
    <t>10-Aug-1986</t>
  </si>
  <si>
    <t>21-Sep-1999</t>
  </si>
  <si>
    <t>9-Sep-1961</t>
  </si>
  <si>
    <t>22-Jul-2000</t>
  </si>
  <si>
    <t>9-Jul-1968</t>
  </si>
  <si>
    <t>8-Oct-1974</t>
  </si>
  <si>
    <t>13-Dec-1960</t>
  </si>
  <si>
    <t>14-Oct-1977</t>
  </si>
  <si>
    <t>10-Sep-1984</t>
  </si>
  <si>
    <t>21-Sep-1972</t>
  </si>
  <si>
    <t>13-Sep-1993</t>
  </si>
  <si>
    <t>10-Nov-1978</t>
  </si>
  <si>
    <t>11-Sep-1969</t>
  </si>
  <si>
    <t>8-Sep-1994</t>
  </si>
  <si>
    <t>17-Dec-1975</t>
  </si>
  <si>
    <t>9-Aug-1976</t>
  </si>
  <si>
    <t>27-Sep-1981</t>
  </si>
  <si>
    <t>19-Sep-1976</t>
  </si>
  <si>
    <t>8-Oct-2003</t>
  </si>
  <si>
    <t>1-Nov-1968</t>
  </si>
  <si>
    <t>30-Sep-1990</t>
  </si>
  <si>
    <t>9-Jul-1990</t>
  </si>
  <si>
    <t>12-Dec-1980</t>
  </si>
  <si>
    <t>17-Nov-1981</t>
  </si>
  <si>
    <t>24-Aug-1971</t>
  </si>
  <si>
    <t>8-Jul-1995</t>
  </si>
  <si>
    <t>10-Jul-1967</t>
  </si>
  <si>
    <t>28-Jul-1994</t>
  </si>
  <si>
    <t>1-Jul-1962</t>
  </si>
  <si>
    <t>30-Oct-1969</t>
  </si>
  <si>
    <t>15-Jul-1985</t>
  </si>
  <si>
    <t>12-Oct-1990</t>
  </si>
  <si>
    <t>28-Nov-2003</t>
  </si>
  <si>
    <t>7-Dec-1985</t>
  </si>
  <si>
    <t>28-Nov-1993</t>
  </si>
  <si>
    <t>12-Sep-2003</t>
  </si>
  <si>
    <t>11-Dec-1962</t>
  </si>
  <si>
    <t>26-Oct-2000</t>
  </si>
  <si>
    <t>9-Aug-1997</t>
  </si>
  <si>
    <t>25-Sep-1994</t>
  </si>
  <si>
    <t>26-Jul-1972</t>
  </si>
  <si>
    <t>26-Dec-2002</t>
  </si>
  <si>
    <t>6-Nov-1999</t>
  </si>
  <si>
    <t>25-Aug-1971</t>
  </si>
  <si>
    <t>21-Jul-1975</t>
  </si>
  <si>
    <t>5-Jul-1962</t>
  </si>
  <si>
    <t>11-Jun-1998</t>
  </si>
  <si>
    <t>30-Oct-1995</t>
  </si>
  <si>
    <t>11-Oct-1986</t>
  </si>
  <si>
    <t>2-Oct-1983</t>
  </si>
  <si>
    <t>1-Oct-1984</t>
  </si>
  <si>
    <t>5-Oct-2003</t>
  </si>
  <si>
    <t>24-Sep-1990</t>
  </si>
  <si>
    <t>24-Jun-1998</t>
  </si>
  <si>
    <t>25-Nov-1976</t>
  </si>
  <si>
    <t>9-Oct-2004</t>
  </si>
  <si>
    <t>17-Sep-2003</t>
  </si>
  <si>
    <t>29-Jul-1983</t>
  </si>
  <si>
    <t>7-Oct-1967</t>
  </si>
  <si>
    <t>22-Aug-1998</t>
  </si>
  <si>
    <t>22-Aug-1997</t>
  </si>
  <si>
    <t>5-Jul-1982</t>
  </si>
  <si>
    <t>29-Aug-1975</t>
  </si>
  <si>
    <t>29-Jun-1977</t>
  </si>
  <si>
    <t>22-Dec-1998</t>
  </si>
  <si>
    <t>9-Jul-1997</t>
  </si>
  <si>
    <t>19-Sep-1988</t>
  </si>
  <si>
    <t>22-Sep-1971</t>
  </si>
  <si>
    <t>20-Nov-1988</t>
  </si>
  <si>
    <t>29-Aug-1964</t>
  </si>
  <si>
    <t>10-Aug-1971</t>
  </si>
  <si>
    <t>13-Oct-2000</t>
  </si>
  <si>
    <t>19-Nov-2000</t>
  </si>
  <si>
    <t>15-Jul-1974</t>
  </si>
  <si>
    <t>4-Oct-1976</t>
  </si>
  <si>
    <t>4-Sep-1999</t>
  </si>
  <si>
    <t>22-Jul-1963</t>
  </si>
  <si>
    <t>20-Aug-1996</t>
  </si>
  <si>
    <t>12-Jun-1997</t>
  </si>
  <si>
    <t>30-Aug-2004</t>
  </si>
  <si>
    <t>28-Dec-1993</t>
  </si>
  <si>
    <t>5-Sep-2003</t>
  </si>
  <si>
    <t>25-Dec-2004</t>
  </si>
  <si>
    <t>16-Jun-1992</t>
  </si>
  <si>
    <t>18-Oct-1967</t>
  </si>
  <si>
    <t>9-Dec-2003</t>
  </si>
  <si>
    <t>19-Nov-1962</t>
  </si>
  <si>
    <t>9-Aug-1973</t>
  </si>
  <si>
    <t>29-Jul-1961</t>
  </si>
  <si>
    <t>14-Jul-1970</t>
  </si>
  <si>
    <t>28-Dec-1965</t>
  </si>
  <si>
    <t>4-Jul-1992</t>
  </si>
  <si>
    <t>5-Dec-1972</t>
  </si>
  <si>
    <t>21-Jun-2003</t>
  </si>
  <si>
    <t>24-Jul-1963</t>
  </si>
  <si>
    <t>10-Jun-1991</t>
  </si>
  <si>
    <t>22-Oct-1968</t>
  </si>
  <si>
    <t>13-Aug-1977</t>
  </si>
  <si>
    <t>25-Aug-1992</t>
  </si>
  <si>
    <t>1-Nov-1991</t>
  </si>
  <si>
    <t>10-Jun-1989</t>
  </si>
  <si>
    <t>5-Sep-2000</t>
  </si>
  <si>
    <t>17-Oct-1990</t>
  </si>
  <si>
    <t>17-Nov-1985</t>
  </si>
  <si>
    <t>9-Nov-1975</t>
  </si>
  <si>
    <t>3-Aug-1979</t>
  </si>
  <si>
    <t>27-Sep-2002</t>
  </si>
  <si>
    <t>12-Oct-2000</t>
  </si>
  <si>
    <t>16-Nov-1990</t>
  </si>
  <si>
    <t>20-Jun-1982</t>
  </si>
  <si>
    <t>18-Sep-1976</t>
  </si>
  <si>
    <t>15-Aug-1986</t>
  </si>
  <si>
    <t>26-Jul-1983</t>
  </si>
  <si>
    <t>9-Sep-1979</t>
  </si>
  <si>
    <t>29-Jul-1998</t>
  </si>
  <si>
    <t>19-Nov-1972</t>
  </si>
  <si>
    <t>8-Sep-1989</t>
  </si>
  <si>
    <t>16-Jun-1964</t>
  </si>
  <si>
    <t>16-Aug-1980</t>
  </si>
  <si>
    <t>30-Oct-1989</t>
  </si>
  <si>
    <t>12-Jun-1980</t>
  </si>
  <si>
    <t>17-Sep-2002</t>
  </si>
  <si>
    <t>22-Aug-1970</t>
  </si>
  <si>
    <t>23-Dec-1971</t>
  </si>
  <si>
    <t>21-Jun-1986</t>
  </si>
  <si>
    <t>20-Jul-1986</t>
  </si>
  <si>
    <t>22-Nov-1991</t>
  </si>
  <si>
    <t>2-Nov-1991</t>
  </si>
  <si>
    <t>15-Jun-1976</t>
  </si>
  <si>
    <t>8-Nov-1991</t>
  </si>
  <si>
    <t>3-Dec-1979</t>
  </si>
  <si>
    <t>6-Jun-1964</t>
  </si>
  <si>
    <t>16-Jun-1987</t>
  </si>
  <si>
    <t>15-Dec-1976</t>
  </si>
  <si>
    <t>24-Sep-1980</t>
  </si>
  <si>
    <t>12-Oct-1978</t>
  </si>
  <si>
    <t>20-Sep-1985</t>
  </si>
  <si>
    <t>4-Aug-1982</t>
  </si>
  <si>
    <t>7-Jul-1962</t>
  </si>
  <si>
    <t>24-Jun-1966</t>
  </si>
  <si>
    <t>12-Jul-1978</t>
  </si>
  <si>
    <t>5-Jul-1981</t>
  </si>
  <si>
    <t>7-Aug-1995</t>
  </si>
  <si>
    <t>17-Dec-1977</t>
  </si>
  <si>
    <t>29-Sep-1968</t>
  </si>
  <si>
    <t>16-Jul-2003</t>
  </si>
  <si>
    <t>12-Aug-1977</t>
  </si>
  <si>
    <t>17-Dec-1973</t>
  </si>
  <si>
    <t>24-Jul-1987</t>
  </si>
  <si>
    <t>17-Jul-1985</t>
  </si>
  <si>
    <t>1-Jun-1983</t>
  </si>
  <si>
    <t>22-Aug-1985</t>
  </si>
  <si>
    <t>8-Aug-1987</t>
  </si>
  <si>
    <t>25-Dec-1982</t>
  </si>
  <si>
    <t>20-Dec-1978</t>
  </si>
  <si>
    <t>12-Aug-1966</t>
  </si>
  <si>
    <t>14-Oct-1983</t>
  </si>
  <si>
    <t>21-Oct-1985</t>
  </si>
  <si>
    <t>18-Aug-1979</t>
  </si>
  <si>
    <t>28-Jul-1981</t>
  </si>
  <si>
    <t>4-Oct-1981</t>
  </si>
  <si>
    <t>27-Jun-1977</t>
  </si>
  <si>
    <t>4-Sep-1962</t>
  </si>
  <si>
    <t>3-Nov-1985</t>
  </si>
  <si>
    <t>10-Jul-1975</t>
  </si>
  <si>
    <t>25-Sep-1970</t>
  </si>
  <si>
    <t>26-Dec-1976</t>
  </si>
  <si>
    <t>10-Jun-1972</t>
  </si>
  <si>
    <t>2-Jul-1999</t>
  </si>
  <si>
    <t>16-Sep-1979</t>
  </si>
  <si>
    <t>8-Sep-1983</t>
  </si>
  <si>
    <t>5-Jun-1974</t>
  </si>
  <si>
    <t>11-Oct-1979</t>
  </si>
  <si>
    <t>12-Aug-1972</t>
  </si>
  <si>
    <t>6-Sep-1972</t>
  </si>
  <si>
    <t>27-Aug-1977</t>
  </si>
  <si>
    <t>7-Oct-1964</t>
  </si>
  <si>
    <t>16-Oct-1971</t>
  </si>
  <si>
    <t>24-Nov-1974</t>
  </si>
  <si>
    <t>29-Oct-1976</t>
  </si>
  <si>
    <t>29-Sep-1975</t>
  </si>
  <si>
    <t>22-Sep-1962</t>
  </si>
  <si>
    <t>21-Sep-1966</t>
  </si>
  <si>
    <t>8-Jun-1972</t>
  </si>
  <si>
    <t>10-Nov-1984</t>
  </si>
  <si>
    <t>19-Dec-1968</t>
  </si>
  <si>
    <t>9-Dec-1997</t>
  </si>
  <si>
    <t>3-Jul-1979</t>
  </si>
  <si>
    <t>3-Aug-1968</t>
  </si>
  <si>
    <t>27-Jun-1967</t>
  </si>
  <si>
    <t>27-Dec-1979</t>
  </si>
  <si>
    <t>3-Nov-1971</t>
  </si>
  <si>
    <t>21-Oct-1977</t>
  </si>
  <si>
    <t>10-Sep-1972</t>
  </si>
  <si>
    <t>23-Oct-1975</t>
  </si>
  <si>
    <t>4-Nov-1978</t>
  </si>
  <si>
    <t>22-Aug-1965</t>
  </si>
  <si>
    <t>29-Dec-1986</t>
  </si>
  <si>
    <t>25-Oct-1966</t>
  </si>
  <si>
    <t>10-Nov-1980</t>
  </si>
  <si>
    <t>5-Oct-1966</t>
  </si>
  <si>
    <t>16-Jul-1988</t>
  </si>
  <si>
    <t>1-Jun-1975</t>
  </si>
  <si>
    <t>24-Nov-1968</t>
  </si>
  <si>
    <t>29-Oct-1971</t>
  </si>
  <si>
    <t>14-Sep-1967</t>
  </si>
  <si>
    <t>2-Aug-2000</t>
  </si>
  <si>
    <t>11-Oct-1993</t>
  </si>
  <si>
    <t>13-Aug-1971</t>
  </si>
  <si>
    <t>17-Dec-1962</t>
  </si>
  <si>
    <t>9-Aug-1974</t>
  </si>
  <si>
    <t>21-Dec-1960</t>
  </si>
  <si>
    <t>12-Aug-1979</t>
  </si>
  <si>
    <t>30-Sep-1985</t>
  </si>
  <si>
    <t>4-Dec-1962</t>
  </si>
  <si>
    <t>2-Dec-1976</t>
  </si>
  <si>
    <t>17-Aug-1978</t>
  </si>
  <si>
    <t>6-Dec-1971</t>
  </si>
  <si>
    <t>8-Aug-1961</t>
  </si>
  <si>
    <t>23-Jun-1969</t>
  </si>
  <si>
    <t>17-Nov-1960</t>
  </si>
  <si>
    <t>15-Sep-1958</t>
  </si>
  <si>
    <t>14-Jul-1959</t>
  </si>
  <si>
    <t>3-Sep-1958</t>
  </si>
  <si>
    <t>4-Oct-1959</t>
  </si>
  <si>
    <t>13-Jun-1961</t>
  </si>
  <si>
    <t>5-Aug-1963</t>
  </si>
  <si>
    <t>16-Nov-1958</t>
  </si>
  <si>
    <t>21-Dec-1961</t>
  </si>
  <si>
    <t>1-Dec-1968</t>
  </si>
  <si>
    <t>22-Jul-1959</t>
  </si>
  <si>
    <t>4-Sep-1963</t>
  </si>
  <si>
    <t>27-Jun-1958</t>
  </si>
  <si>
    <t>27-Oct-1994</t>
  </si>
  <si>
    <t>4-Aug-1962</t>
  </si>
  <si>
    <t>19-Jun-1989</t>
  </si>
  <si>
    <t>6-Jun-1991</t>
  </si>
  <si>
    <t>8-Jun-1977</t>
  </si>
  <si>
    <t>12-Oct-1968</t>
  </si>
  <si>
    <t xml:space="preserve">No Of Missing Values  in Hospital </t>
  </si>
  <si>
    <t xml:space="preserve">   </t>
  </si>
  <si>
    <t xml:space="preserve">         </t>
  </si>
  <si>
    <t xml:space="preserve">     </t>
  </si>
  <si>
    <t>hospital tier</t>
  </si>
  <si>
    <t>Overweight</t>
  </si>
  <si>
    <t>Underweight</t>
  </si>
  <si>
    <t>Key Metrics</t>
  </si>
  <si>
    <t>Total Customers</t>
  </si>
  <si>
    <t>Total Major Surgeries (Hospitalisation Proxy)</t>
  </si>
  <si>
    <t>Total Healthcare Costs ($)</t>
  </si>
  <si>
    <t>Average Cost per Customer ($)</t>
  </si>
  <si>
    <t>Average BMI</t>
  </si>
  <si>
    <t>Average HBA1C</t>
  </si>
  <si>
    <t>Average Age</t>
  </si>
  <si>
    <t>Average Major Surgeries per Customer</t>
  </si>
  <si>
    <t>Distribution by Weight Status</t>
  </si>
  <si>
    <t>Customer Count</t>
  </si>
  <si>
    <t>Avg Cost ($)</t>
  </si>
  <si>
    <t>Obesity</t>
  </si>
  <si>
    <t>Normal Weight</t>
  </si>
  <si>
    <t>Distribution by Smoker Status</t>
  </si>
  <si>
    <t>Smoker</t>
  </si>
  <si>
    <t>Distribution by Heart Issues</t>
  </si>
  <si>
    <t>Distribution by Hospital Tier</t>
  </si>
  <si>
    <t>Hospital Tier</t>
  </si>
  <si>
    <t xml:space="preserve"> Summary Statistics</t>
  </si>
  <si>
    <t>Healthcare Dashboard – AI Analysis</t>
  </si>
  <si>
    <t>Filter Controls</t>
  </si>
  <si>
    <t>Filtered Customers</t>
  </si>
  <si>
    <t>Filtered Total Cost ($)</t>
  </si>
  <si>
    <t>Filtered Avg Cost ($)</t>
  </si>
  <si>
    <t>Filtered Avg BMI</t>
  </si>
  <si>
    <t>Weight Status:</t>
  </si>
  <si>
    <t>All</t>
  </si>
  <si>
    <t>Diabetes Status:</t>
  </si>
  <si>
    <t>Filtered: Hospital Tier</t>
  </si>
  <si>
    <t>Overview (All 2,335 Customers)</t>
  </si>
  <si>
    <t>Count</t>
  </si>
  <si>
    <t>Filtered: Smoker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</si>
</sst>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mm\,\ yyyy"/>
    <numFmt numFmtId="165" formatCode="[$-409]d\-mmm\-yyyy;@"/>
    <numFmt numFmtId="166" formatCode="&quot;$&quot;#,##0.00"/>
    <numFmt numFmtId="167" formatCode="\$#,##0.00"/>
    <numFmt numFmtId="168" formatCode="0.0"/>
    <numFmt numFmtId="169" formatCode="\$#,##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632D09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sz val="11"/>
      <name val="Calibri"/>
    </font>
    <font>
      <b/>
      <sz val="11"/>
      <name val="Arial"/>
    </font>
    <font>
      <sz val="11"/>
      <name val="Arial"/>
    </font>
    <font>
      <i/>
      <sz val="9"/>
      <color rgb="FF777777"/>
      <name val="Arial"/>
    </font>
    <font>
      <b/>
      <sz val="11"/>
      <color theme="5" tint="-0.499984740745262"/>
      <name val="Arial"/>
      <family val="2"/>
    </font>
    <font>
      <sz val="11"/>
      <color theme="5" tint="-0.499984740745262"/>
      <name val="Calibri"/>
      <family val="2"/>
    </font>
    <font>
      <b/>
      <sz val="14"/>
      <color theme="5" tint="-0.499984740745262"/>
      <name val="Arial"/>
      <family val="2"/>
    </font>
    <font>
      <sz val="11"/>
      <color theme="5" tint="-0.499984740745262"/>
      <name val="Calibri"/>
      <family val="2"/>
      <scheme val="minor"/>
    </font>
    <font>
      <b/>
      <sz val="20"/>
      <color rgb="FFFFFFFF"/>
      <name val="Arial"/>
      <family val="2"/>
    </font>
    <font>
      <sz val="11"/>
      <name val="Calibri"/>
      <family val="2"/>
    </font>
    <font>
      <i/>
      <sz val="10"/>
      <color rgb="FF595959"/>
      <name val="Arial"/>
      <family val="2"/>
    </font>
    <font>
      <b/>
      <sz val="11"/>
      <name val="Arial"/>
      <family val="2"/>
    </font>
    <font>
      <b/>
      <sz val="11"/>
      <color rgb="FF1F4E78"/>
      <name val="Arial"/>
      <family val="2"/>
    </font>
    <font>
      <b/>
      <sz val="14"/>
      <color rgb="FF1F4E78"/>
      <name val="Arial"/>
      <family val="2"/>
    </font>
    <font>
      <i/>
      <sz val="9"/>
      <color rgb="FF777777"/>
      <name val="Arial"/>
      <family val="2"/>
    </font>
    <font>
      <sz val="11"/>
      <name val="Arial"/>
      <family val="2"/>
    </font>
    <font>
      <b/>
      <sz val="9"/>
      <color theme="5" tint="-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theme="5" tint="0.39997558519241921"/>
        <bgColor rgb="FF2E75B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1F4E78"/>
      </patternFill>
    </fill>
    <fill>
      <patternFill patternType="solid">
        <fgColor theme="5" tint="0.39997558519241921"/>
        <bgColor rgb="FFD9E2F3"/>
      </patternFill>
    </fill>
    <fill>
      <patternFill patternType="solid">
        <fgColor theme="5" tint="0.39997558519241921"/>
        <bgColor rgb="FFEAF1F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1" fillId="0" borderId="0" xfId="1" applyNumberFormat="1"/>
    <xf numFmtId="49" fontId="0" fillId="0" borderId="0" xfId="0" applyNumberFormat="1"/>
    <xf numFmtId="0" fontId="7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5" borderId="1" xfId="0" applyFont="1" applyFill="1" applyBorder="1"/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44" fontId="0" fillId="0" borderId="0" xfId="2" applyFont="1"/>
    <xf numFmtId="0" fontId="0" fillId="0" borderId="0" xfId="0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8" fillId="5" borderId="0" xfId="0" applyFont="1" applyFill="1"/>
    <xf numFmtId="0" fontId="3" fillId="2" borderId="1" xfId="0" applyFont="1" applyFill="1" applyBorder="1" applyAlignment="1">
      <alignment horizontal="center" vertical="center"/>
    </xf>
    <xf numFmtId="44" fontId="8" fillId="5" borderId="1" xfId="2" applyFont="1" applyFill="1" applyBorder="1" applyAlignment="1">
      <alignment horizontal="center" vertical="center"/>
    </xf>
    <xf numFmtId="44" fontId="0" fillId="0" borderId="1" xfId="2" applyFont="1" applyBorder="1"/>
    <xf numFmtId="165" fontId="2" fillId="5" borderId="1" xfId="0" applyNumberFormat="1" applyFont="1" applyFill="1" applyBorder="1" applyAlignment="1">
      <alignment horizontal="center" vertical="center"/>
    </xf>
    <xf numFmtId="165" fontId="0" fillId="0" borderId="0" xfId="0" applyNumberFormat="1"/>
    <xf numFmtId="166" fontId="2" fillId="5" borderId="1" xfId="2" applyNumberFormat="1" applyFont="1" applyFill="1" applyBorder="1" applyAlignment="1">
      <alignment horizontal="center" vertical="center"/>
    </xf>
    <xf numFmtId="166" fontId="0" fillId="0" borderId="0" xfId="2" applyNumberFormat="1" applyFont="1" applyAlignment="1"/>
    <xf numFmtId="166" fontId="0" fillId="0" borderId="0" xfId="2" applyNumberFormat="1" applyFont="1"/>
    <xf numFmtId="164" fontId="10" fillId="6" borderId="1" xfId="0" applyNumberFormat="1" applyFont="1" applyFill="1" applyBorder="1" applyAlignment="1">
      <alignment horizontal="center" vertical="center"/>
    </xf>
    <xf numFmtId="0" fontId="10" fillId="6" borderId="0" xfId="0" applyFont="1" applyFill="1"/>
    <xf numFmtId="0" fontId="0" fillId="0" borderId="0" xfId="0"/>
    <xf numFmtId="0" fontId="12" fillId="0" borderId="2" xfId="0" applyFont="1" applyBorder="1"/>
    <xf numFmtId="3" fontId="13" fillId="0" borderId="2" xfId="0" applyNumberFormat="1" applyFont="1" applyBorder="1"/>
    <xf numFmtId="167" fontId="13" fillId="0" borderId="2" xfId="0" applyNumberFormat="1" applyFont="1" applyBorder="1"/>
    <xf numFmtId="2" fontId="13" fillId="0" borderId="2" xfId="0" applyNumberFormat="1" applyFont="1" applyBorder="1"/>
    <xf numFmtId="168" fontId="13" fillId="0" borderId="2" xfId="0" applyNumberFormat="1" applyFont="1" applyBorder="1"/>
    <xf numFmtId="0" fontId="13" fillId="0" borderId="2" xfId="0" applyFont="1" applyBorder="1"/>
    <xf numFmtId="3" fontId="11" fillId="0" borderId="2" xfId="0" applyNumberFormat="1" applyFont="1" applyBorder="1"/>
    <xf numFmtId="167" fontId="11" fillId="0" borderId="2" xfId="0" applyNumberFormat="1" applyFont="1" applyBorder="1"/>
    <xf numFmtId="0" fontId="14" fillId="0" borderId="0" xfId="0" applyFont="1"/>
    <xf numFmtId="0" fontId="15" fillId="8" borderId="0" xfId="0" applyFont="1" applyFill="1"/>
    <xf numFmtId="0" fontId="16" fillId="9" borderId="0" xfId="0" applyFont="1" applyFill="1"/>
    <xf numFmtId="0" fontId="15" fillId="10" borderId="0" xfId="0" applyFont="1" applyFill="1"/>
    <xf numFmtId="0" fontId="17" fillId="9" borderId="0" xfId="0" applyFont="1" applyFill="1"/>
    <xf numFmtId="0" fontId="18" fillId="9" borderId="0" xfId="0" applyFont="1" applyFill="1"/>
    <xf numFmtId="0" fontId="19" fillId="7" borderId="0" xfId="0" applyFont="1" applyFill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5" fillId="0" borderId="0" xfId="0" applyFont="1"/>
    <xf numFmtId="0" fontId="26" fillId="0" borderId="0" xfId="0" applyFont="1"/>
    <xf numFmtId="3" fontId="20" fillId="0" borderId="0" xfId="0" applyNumberFormat="1" applyFont="1"/>
    <xf numFmtId="0" fontId="20" fillId="9" borderId="0" xfId="0" applyFont="1" applyFill="1"/>
    <xf numFmtId="0" fontId="27" fillId="8" borderId="0" xfId="0" applyFont="1" applyFill="1" applyAlignment="1">
      <alignment horizontal="center" wrapText="1"/>
    </xf>
    <xf numFmtId="0" fontId="23" fillId="11" borderId="3" xfId="0" applyFont="1" applyFill="1" applyBorder="1" applyAlignment="1">
      <alignment horizontal="center"/>
    </xf>
    <xf numFmtId="3" fontId="24" fillId="12" borderId="0" xfId="0" applyNumberFormat="1" applyFont="1" applyFill="1" applyAlignment="1">
      <alignment horizontal="center"/>
    </xf>
    <xf numFmtId="169" fontId="24" fillId="12" borderId="0" xfId="0" applyNumberFormat="1" applyFont="1" applyFill="1" applyAlignment="1">
      <alignment horizontal="center"/>
    </xf>
    <xf numFmtId="2" fontId="24" fillId="12" borderId="0" xfId="0" applyNumberFormat="1" applyFont="1" applyFill="1" applyAlignment="1">
      <alignment horizontal="center"/>
    </xf>
  </cellXfs>
  <cellStyles count="3">
    <cellStyle name="Currency" xfId="2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Filtered: Customers by Hospital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Count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2-4BFE-A70B-FC0DA4797148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2-4BFE-A70B-FC0DA4797148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2-4BFE-A70B-FC0DA4797148}"/>
              </c:ext>
            </c:extLst>
          </c:dPt>
          <c:cat>
            <c:strRef>
              <c:f>[1]Dashboard!$A$12:$A$14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[1]Dashboard!$B$12:$B$14</c:f>
              <c:numCache>
                <c:formatCode>#,##0</c:formatCode>
                <c:ptCount val="3"/>
                <c:pt idx="0">
                  <c:v>304</c:v>
                </c:pt>
                <c:pt idx="1">
                  <c:v>1338</c:v>
                </c:pt>
                <c:pt idx="2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F2-4BFE-A70B-FC0DA4797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611745"/>
        <c:axId val="1395655695"/>
      </c:barChart>
      <c:catAx>
        <c:axId val="204461174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55695"/>
        <c:crosses val="autoZero"/>
        <c:auto val="1"/>
        <c:lblAlgn val="ctr"/>
        <c:lblOffset val="100"/>
        <c:noMultiLvlLbl val="1"/>
      </c:catAx>
      <c:valAx>
        <c:axId val="139565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6117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Filtered: Smoker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[1]Dashboard!$B$17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C5-4E8E-871F-10FC6A5A17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C5-4E8E-871F-10FC6A5A17F0}"/>
              </c:ext>
            </c:extLst>
          </c:dPt>
          <c:dLbls>
            <c:dLbl>
              <c:idx val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4AC5-4E8E-871F-10FC6A5A17F0}"/>
                </c:ext>
              </c:extLst>
            </c:dLbl>
            <c:dLbl>
              <c:idx val="1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AC5-4E8E-871F-10FC6A5A17F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[1]Dashboard!$A$18:$A$19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[1]Dashboard!$B$18:$B$19</c:f>
              <c:numCache>
                <c:formatCode>#,##0</c:formatCode>
                <c:ptCount val="2"/>
                <c:pt idx="0">
                  <c:v>488</c:v>
                </c:pt>
                <c:pt idx="1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C5-4E8E-871F-10FC6A5A17F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Count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Customer Count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89-4F5B-899C-A809F505CE1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89-4F5B-899C-A809F505CE1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89-4F5B-899C-A809F505CE1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89-4F5B-899C-A809F505CE14}"/>
              </c:ext>
            </c:extLst>
          </c:dPt>
          <c:cat>
            <c:strRef>
              <c:f>[1]Summary!$A$16:$A$19</c:f>
              <c:strCache>
                <c:ptCount val="4"/>
                <c:pt idx="0">
                  <c:v>Obesity</c:v>
                </c:pt>
                <c:pt idx="1">
                  <c:v>Overweight</c:v>
                </c:pt>
                <c:pt idx="2">
                  <c:v>Normal Weight</c:v>
                </c:pt>
                <c:pt idx="3">
                  <c:v>Underweight</c:v>
                </c:pt>
              </c:strCache>
            </c:strRef>
          </c:cat>
          <c:val>
            <c:numRef>
              <c:f>[1]Summary!$B$16:$B$19</c:f>
              <c:numCache>
                <c:formatCode>#,##0</c:formatCode>
                <c:ptCount val="4"/>
                <c:pt idx="0">
                  <c:v>1221</c:v>
                </c:pt>
                <c:pt idx="1">
                  <c:v>501</c:v>
                </c:pt>
                <c:pt idx="2">
                  <c:v>437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89-4F5B-899C-A809F505C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9313341"/>
        <c:axId val="761356389"/>
      </c:barChart>
      <c:catAx>
        <c:axId val="163931334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56389"/>
        <c:crosses val="autoZero"/>
        <c:auto val="1"/>
        <c:lblAlgn val="ctr"/>
        <c:lblOffset val="100"/>
        <c:noMultiLvlLbl val="1"/>
      </c:catAx>
      <c:valAx>
        <c:axId val="7613563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313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Cost by Hospital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Avg Cost ($)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7-4D15-9144-680C4DBC14A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A7-4D15-9144-680C4DBC14A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7A7-4D15-9144-680C4DBC14A9}"/>
              </c:ext>
            </c:extLst>
          </c:dPt>
          <c:cat>
            <c:strRef>
              <c:f>[1]Summary!$A$33:$A$35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[1]Summary!$C$33:$C$35</c:f>
              <c:numCache>
                <c:formatCode>\$#,##0.00</c:formatCode>
                <c:ptCount val="3"/>
                <c:pt idx="0">
                  <c:v>30129.198585526356</c:v>
                </c:pt>
                <c:pt idx="1">
                  <c:v>11865.268766816147</c:v>
                </c:pt>
                <c:pt idx="2">
                  <c:v>9462.2693073593055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A7-4D15-9144-680C4DBC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251976"/>
        <c:axId val="789627039"/>
      </c:barChart>
      <c:catAx>
        <c:axId val="120925197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627039"/>
        <c:crosses val="autoZero"/>
        <c:auto val="1"/>
        <c:lblAlgn val="ctr"/>
        <c:lblOffset val="100"/>
        <c:noMultiLvlLbl val="1"/>
      </c:catAx>
      <c:valAx>
        <c:axId val="78962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25197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Heart Issues (All Customers)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[1]Summary!$B$27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1C-475C-A4B4-25AACE4973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1C-475C-A4B4-25AACE497354}"/>
              </c:ext>
            </c:extLst>
          </c:dPt>
          <c:dLbls>
            <c:dLbl>
              <c:idx val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2C1C-475C-A4B4-25AACE497354}"/>
                </c:ext>
              </c:extLst>
            </c:dLbl>
            <c:dLbl>
              <c:idx val="1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C1C-475C-A4B4-25AACE497354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[1]Summary!$A$28:$A$29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[1]Summary!$B$28:$B$29</c:f>
              <c:numCache>
                <c:formatCode>#,##0</c:formatCode>
                <c:ptCount val="2"/>
                <c:pt idx="0">
                  <c:v>926</c:v>
                </c:pt>
                <c:pt idx="1">
                  <c:v>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1C-475C-A4B4-25AACE4973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Smoker Status (All Customers)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[1]Summary!$B$22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AC5-40E1-A8DF-D9819DB11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AC5-40E1-A8DF-D9819DB11FCE}"/>
              </c:ext>
            </c:extLst>
          </c:dPt>
          <c:dLbls>
            <c:dLbl>
              <c:idx val="0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AC5-40E1-A8DF-D9819DB11FCE}"/>
                </c:ext>
              </c:extLst>
            </c:dLbl>
            <c:dLbl>
              <c:idx val="1"/>
              <c:spPr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AC5-40E1-A8DF-D9819DB11FC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[1]Summary!$A$23:$A$24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[1]Summary!$B$23:$B$24</c:f>
              <c:numCache>
                <c:formatCode>#,##0</c:formatCode>
                <c:ptCount val="2"/>
                <c:pt idx="0">
                  <c:v>488</c:v>
                </c:pt>
                <c:pt idx="1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C5-40E1-A8DF-D9819DB11FC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Count by Weight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Customer Count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39-4E2B-8AD9-BF3759327AE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39-4E2B-8AD9-BF3759327AE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739-4E2B-8AD9-BF3759327AE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739-4E2B-8AD9-BF3759327AE9}"/>
              </c:ext>
            </c:extLst>
          </c:dPt>
          <c:cat>
            <c:strRef>
              <c:f>[1]Summary!$A$16:$A$19</c:f>
              <c:strCache>
                <c:ptCount val="4"/>
                <c:pt idx="0">
                  <c:v>Obesity</c:v>
                </c:pt>
                <c:pt idx="1">
                  <c:v>Overweight</c:v>
                </c:pt>
                <c:pt idx="2">
                  <c:v>Normal Weight</c:v>
                </c:pt>
                <c:pt idx="3">
                  <c:v>Underweight</c:v>
                </c:pt>
              </c:strCache>
            </c:strRef>
          </c:cat>
          <c:val>
            <c:numRef>
              <c:f>[1]Summary!$B$16:$B$19</c:f>
              <c:numCache>
                <c:formatCode>#,##0</c:formatCode>
                <c:ptCount val="4"/>
                <c:pt idx="0">
                  <c:v>1221</c:v>
                </c:pt>
                <c:pt idx="1">
                  <c:v>501</c:v>
                </c:pt>
                <c:pt idx="2">
                  <c:v>437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39-4E2B-8AD9-BF3759327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483454"/>
        <c:axId val="1633939524"/>
      </c:barChart>
      <c:catAx>
        <c:axId val="31748345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Weight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939524"/>
        <c:crosses val="autoZero"/>
        <c:auto val="1"/>
        <c:lblAlgn val="ctr"/>
        <c:lblOffset val="100"/>
        <c:noMultiLvlLbl val="1"/>
      </c:catAx>
      <c:valAx>
        <c:axId val="16339395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Customers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48345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Cost by Hospital 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Avg Cost ($)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5-4EA1-A920-15129A63D69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5-4EA1-A920-15129A63D69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5-4EA1-A920-15129A63D699}"/>
              </c:ext>
            </c:extLst>
          </c:dPt>
          <c:cat>
            <c:strRef>
              <c:f>[1]Summary!$A$33:$A$35</c:f>
              <c:strCache>
                <c:ptCount val="3"/>
                <c:pt idx="0">
                  <c:v>tier - 1</c:v>
                </c:pt>
                <c:pt idx="1">
                  <c:v>tier - 2</c:v>
                </c:pt>
                <c:pt idx="2">
                  <c:v>tier - 3</c:v>
                </c:pt>
              </c:strCache>
            </c:strRef>
          </c:cat>
          <c:val>
            <c:numRef>
              <c:f>[1]Summary!$C$33:$C$35</c:f>
              <c:numCache>
                <c:formatCode>\$#,##0.00</c:formatCode>
                <c:ptCount val="3"/>
                <c:pt idx="0">
                  <c:v>30129.198585526356</c:v>
                </c:pt>
                <c:pt idx="1">
                  <c:v>11865.268766816147</c:v>
                </c:pt>
                <c:pt idx="2">
                  <c:v>9462.2693073593055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75-4EA1-A920-15129A63D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9323892"/>
        <c:axId val="1068335851"/>
      </c:barChart>
      <c:catAx>
        <c:axId val="1759323892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335851"/>
        <c:crosses val="autoZero"/>
        <c:auto val="1"/>
        <c:lblAlgn val="ctr"/>
        <c:lblOffset val="100"/>
        <c:noMultiLvlLbl val="1"/>
      </c:catAx>
      <c:valAx>
        <c:axId val="10683358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Hospital Tier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23892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lvl="0">
              <a:defRPr sz="1800" b="1" i="0" u="none" strike="noStrike" kern="1200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i="0">
                <a:solidFill>
                  <a:srgbClr val="000000"/>
                </a:solidFill>
                <a:latin typeface="Calibri"/>
              </a:rPr>
              <a:t>Smoker vs Non-Smoker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800" b="1" i="0" u="none" strike="noStrike" kern="1200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[1]Summary!$B$22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4E-483C-9E13-986FAF499928}"/>
              </c:ext>
            </c:extLst>
          </c:dPt>
          <c:dPt>
            <c:idx val="1"/>
            <c:bubble3D val="0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4E-483C-9E13-986FAF499928}"/>
              </c:ext>
            </c:extLst>
          </c:dPt>
          <c:cat>
            <c:strRef>
              <c:f>[1]Summary!$A$23:$A$24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[1]Summary!$B$23:$B$24</c:f>
              <c:numCache>
                <c:formatCode>#,##0</c:formatCode>
                <c:ptCount val="2"/>
                <c:pt idx="0">
                  <c:v>488</c:v>
                </c:pt>
                <c:pt idx="1">
                  <c:v>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E-483C-9E13-986FAF499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lvl="0">
            <a:defRPr sz="1000" b="0" i="0" u="none" strike="noStrike" kern="1200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Heart Issues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[1]Summary!$B$27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E0-4FA7-91D4-A7913F2AA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E0-4FA7-91D4-A7913F2AA55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[1]Summary!$A$28:$A$29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[1]Summary!$B$28:$B$29</c:f>
              <c:numCache>
                <c:formatCode>#,##0</c:formatCode>
                <c:ptCount val="2"/>
                <c:pt idx="0">
                  <c:v>926</c:v>
                </c:pt>
                <c:pt idx="1">
                  <c:v>1409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E0-4FA7-91D4-A7913F2AA55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66675</xdr:colOff>
      <xdr:row>7</xdr:row>
      <xdr:rowOff>0</xdr:rowOff>
    </xdr:from>
    <xdr:ext cx="3668726" cy="1390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143715-FEDB-DAD6-1285-A98AEFE68E08}"/>
            </a:ext>
          </a:extLst>
        </xdr:cNvPr>
        <xdr:cNvSpPr txBox="1"/>
      </xdr:nvSpPr>
      <xdr:spPr>
        <a:xfrm>
          <a:off x="9153525" y="1428750"/>
          <a:ext cx="3668726" cy="13906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 b="1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3) </a:t>
          </a:r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Check for inconsistencies in the 'Heart Issues' and 'Smoker' columns and propose corrective</a:t>
          </a:r>
        </a:p>
        <a:p>
          <a:r>
            <a:rPr lang="en-US" sz="1100" b="0" i="0" u="none" strike="noStrike" baseline="0">
              <a:solidFill>
                <a:schemeClr val="tx1"/>
              </a:solidFill>
              <a:latin typeface="+mn-lt"/>
              <a:ea typeface="+mn-ea"/>
              <a:cs typeface="+mn-cs"/>
            </a:rPr>
            <a:t>actions if necessary</a:t>
          </a:r>
          <a:br>
            <a:rPr lang="en-US" sz="1100"/>
          </a:br>
          <a:r>
            <a:rPr lang="en-US" sz="1100"/>
            <a:t>In Smoker column, removed inconsistant data by</a:t>
          </a:r>
          <a:r>
            <a:rPr lang="en-US" sz="1100" baseline="0"/>
            <a:t> using Ctrl+H </a:t>
          </a:r>
          <a:br>
            <a:rPr lang="en-US" sz="1100" baseline="0"/>
          </a:br>
          <a:r>
            <a:rPr lang="en-US" sz="1100" baseline="0"/>
            <a:t>replaced with (Yes) from  (yes)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18</xdr:row>
      <xdr:rowOff>95250</xdr:rowOff>
    </xdr:from>
    <xdr:ext cx="4105275" cy="3019425"/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D32F8641-8636-4DDA-B00F-A8A82B5C3C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35</xdr:row>
      <xdr:rowOff>95250</xdr:rowOff>
    </xdr:from>
    <xdr:ext cx="4105275" cy="3019425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4601610-963F-4982-A475-CF250CFC32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0</xdr:colOff>
      <xdr:row>11</xdr:row>
      <xdr:rowOff>161926</xdr:rowOff>
    </xdr:from>
    <xdr:ext cx="4000500" cy="2571750"/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CCFAC047-1C31-4002-A394-0048443C09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0</xdr:colOff>
      <xdr:row>9</xdr:row>
      <xdr:rowOff>95250</xdr:rowOff>
    </xdr:from>
    <xdr:ext cx="4133850" cy="3019425"/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38677CD1-7730-47C1-9DF9-0E561C7A7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6</xdr:col>
      <xdr:colOff>0</xdr:colOff>
      <xdr:row>26</xdr:row>
      <xdr:rowOff>95250</xdr:rowOff>
    </xdr:from>
    <xdr:ext cx="4133850" cy="3019425"/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C7D335A7-6F36-49F8-93D9-38089718C2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10</xdr:col>
      <xdr:colOff>0</xdr:colOff>
      <xdr:row>26</xdr:row>
      <xdr:rowOff>95250</xdr:rowOff>
    </xdr:from>
    <xdr:ext cx="4133850" cy="3019425"/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83C1225A-FCC6-4A9A-8DC0-967A3295D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152400</xdr:rowOff>
    </xdr:from>
    <xdr:ext cx="4791075" cy="3019425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53492E2-E340-41CD-BDFF-F507279671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0</xdr:colOff>
      <xdr:row>19</xdr:row>
      <xdr:rowOff>152400</xdr:rowOff>
    </xdr:from>
    <xdr:ext cx="4791075" cy="3019425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8DD5F0-A7BE-475A-8197-8E933731B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0</xdr:colOff>
      <xdr:row>36</xdr:row>
      <xdr:rowOff>152400</xdr:rowOff>
    </xdr:from>
    <xdr:ext cx="4791075" cy="3019425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580654-7BFB-43C7-B884-FF350430B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0</xdr:colOff>
      <xdr:row>2</xdr:row>
      <xdr:rowOff>152400</xdr:rowOff>
    </xdr:from>
    <xdr:ext cx="4791075" cy="3019425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01C2CE-8FF7-4796-9EBF-FC40947D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Mookabika\Healthcare_Summary_Statistics%20and%20Dashboard.xlsx" TargetMode="External"/><Relationship Id="rId1" Type="http://schemas.openxmlformats.org/officeDocument/2006/relationships/externalLinkPath" Target="file:///E:\Mookabika\Healthcare_Summary_Statistics%20and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care"/>
      <sheetName val="Summary"/>
      <sheetName val="Dashboard"/>
    </sheetNames>
    <sheetDataSet>
      <sheetData sheetId="0">
        <row r="2">
          <cell r="A2" t="str">
            <v>Id1</v>
          </cell>
          <cell r="C2">
            <v>47.41</v>
          </cell>
          <cell r="D2">
            <v>7.47</v>
          </cell>
          <cell r="E2" t="str">
            <v>No</v>
          </cell>
          <cell r="H2">
            <v>0</v>
          </cell>
          <cell r="I2" t="str">
            <v>Yes</v>
          </cell>
          <cell r="J2" t="str">
            <v>Obesity</v>
          </cell>
          <cell r="M2" t="str">
            <v>tier - 1</v>
          </cell>
          <cell r="P2">
            <v>54</v>
          </cell>
          <cell r="Q2">
            <v>63770.43</v>
          </cell>
          <cell r="R2" t="str">
            <v>Diabetic</v>
          </cell>
        </row>
        <row r="3">
          <cell r="A3" t="str">
            <v>Id2</v>
          </cell>
          <cell r="C3">
            <v>30.36</v>
          </cell>
          <cell r="D3">
            <v>5.77</v>
          </cell>
          <cell r="E3" t="str">
            <v>No</v>
          </cell>
          <cell r="H3">
            <v>0</v>
          </cell>
          <cell r="I3" t="str">
            <v>Yes</v>
          </cell>
          <cell r="J3" t="str">
            <v>Obesity</v>
          </cell>
          <cell r="M3" t="str">
            <v>tier - 2</v>
          </cell>
          <cell r="P3">
            <v>46</v>
          </cell>
          <cell r="Q3">
            <v>62592.87</v>
          </cell>
          <cell r="R3" t="str">
            <v>Prediabetic</v>
          </cell>
        </row>
        <row r="4">
          <cell r="A4" t="str">
            <v>Id3</v>
          </cell>
          <cell r="C4">
            <v>34.49</v>
          </cell>
          <cell r="D4">
            <v>11.87</v>
          </cell>
          <cell r="E4" t="str">
            <v>Yes</v>
          </cell>
          <cell r="H4">
            <v>2</v>
          </cell>
          <cell r="I4" t="str">
            <v>Yes</v>
          </cell>
          <cell r="J4" t="str">
            <v>Obesity</v>
          </cell>
          <cell r="M4" t="str">
            <v>tier - 1</v>
          </cell>
          <cell r="P4">
            <v>52</v>
          </cell>
          <cell r="Q4">
            <v>60021.4</v>
          </cell>
          <cell r="R4" t="str">
            <v>Diabetic</v>
          </cell>
        </row>
        <row r="5">
          <cell r="A5" t="str">
            <v>Id4</v>
          </cell>
          <cell r="C5">
            <v>38.1</v>
          </cell>
          <cell r="D5">
            <v>6.05</v>
          </cell>
          <cell r="E5" t="str">
            <v>No</v>
          </cell>
          <cell r="H5">
            <v>0</v>
          </cell>
          <cell r="I5" t="str">
            <v>Yes</v>
          </cell>
          <cell r="J5" t="str">
            <v>Obesity</v>
          </cell>
          <cell r="M5" t="str">
            <v>tier - 1</v>
          </cell>
          <cell r="P5">
            <v>32</v>
          </cell>
          <cell r="Q5">
            <v>58571.07</v>
          </cell>
          <cell r="R5" t="str">
            <v>Prediabetic</v>
          </cell>
        </row>
        <row r="6">
          <cell r="A6" t="str">
            <v>Id5</v>
          </cell>
          <cell r="C6">
            <v>35.53</v>
          </cell>
          <cell r="D6">
            <v>5.45</v>
          </cell>
          <cell r="E6" t="str">
            <v>No</v>
          </cell>
          <cell r="H6">
            <v>0</v>
          </cell>
          <cell r="I6" t="str">
            <v>Yes</v>
          </cell>
          <cell r="J6" t="str">
            <v>Obesity</v>
          </cell>
          <cell r="M6" t="str">
            <v>tier - 1</v>
          </cell>
          <cell r="P6">
            <v>33</v>
          </cell>
          <cell r="Q6">
            <v>55135.4</v>
          </cell>
          <cell r="R6" t="str">
            <v>Normal</v>
          </cell>
        </row>
        <row r="7">
          <cell r="A7" t="str">
            <v>Id6</v>
          </cell>
          <cell r="C7">
            <v>32.799999999999997</v>
          </cell>
          <cell r="D7">
            <v>6.59</v>
          </cell>
          <cell r="E7" t="str">
            <v>No</v>
          </cell>
          <cell r="H7">
            <v>0</v>
          </cell>
          <cell r="I7" t="str">
            <v>Yes</v>
          </cell>
          <cell r="J7" t="str">
            <v>Obesity</v>
          </cell>
          <cell r="M7" t="str">
            <v>tier - 1</v>
          </cell>
          <cell r="P7">
            <v>60</v>
          </cell>
          <cell r="Q7">
            <v>52590.83</v>
          </cell>
          <cell r="R7" t="str">
            <v>Diabetic</v>
          </cell>
        </row>
        <row r="8">
          <cell r="A8" t="str">
            <v>Id7</v>
          </cell>
          <cell r="C8">
            <v>36.4</v>
          </cell>
          <cell r="D8">
            <v>6.07</v>
          </cell>
          <cell r="E8" t="str">
            <v>No</v>
          </cell>
          <cell r="H8">
            <v>0</v>
          </cell>
          <cell r="I8" t="str">
            <v>Yes</v>
          </cell>
          <cell r="J8" t="str">
            <v>Obesity</v>
          </cell>
          <cell r="M8" t="str">
            <v>tier - 1</v>
          </cell>
          <cell r="P8">
            <v>28</v>
          </cell>
          <cell r="Q8">
            <v>51194.559999999998</v>
          </cell>
          <cell r="R8" t="str">
            <v>Prediabetic</v>
          </cell>
        </row>
        <row r="9">
          <cell r="A9" t="str">
            <v>Id8</v>
          </cell>
          <cell r="C9">
            <v>36.96</v>
          </cell>
          <cell r="D9">
            <v>7.93</v>
          </cell>
          <cell r="E9" t="str">
            <v>No</v>
          </cell>
          <cell r="H9">
            <v>3</v>
          </cell>
          <cell r="I9" t="str">
            <v>Yes</v>
          </cell>
          <cell r="J9" t="str">
            <v>Obesity</v>
          </cell>
          <cell r="M9" t="str">
            <v>tier - 2</v>
          </cell>
          <cell r="P9">
            <v>64</v>
          </cell>
          <cell r="Q9">
            <v>49577.66</v>
          </cell>
          <cell r="R9" t="str">
            <v>Diabetic</v>
          </cell>
        </row>
        <row r="10">
          <cell r="A10" t="str">
            <v>Id9</v>
          </cell>
          <cell r="C10">
            <v>41.14</v>
          </cell>
          <cell r="D10">
            <v>9.58</v>
          </cell>
          <cell r="E10" t="str">
            <v>Yes</v>
          </cell>
          <cell r="H10">
            <v>1</v>
          </cell>
          <cell r="I10" t="str">
            <v>Yes</v>
          </cell>
          <cell r="J10" t="str">
            <v>Obesity</v>
          </cell>
          <cell r="M10" t="str">
            <v>tier - 1</v>
          </cell>
          <cell r="P10">
            <v>59</v>
          </cell>
          <cell r="Q10">
            <v>48970.25</v>
          </cell>
          <cell r="R10" t="str">
            <v>Diabetic</v>
          </cell>
        </row>
        <row r="11">
          <cell r="A11" t="str">
            <v>Id10</v>
          </cell>
          <cell r="C11">
            <v>38.06</v>
          </cell>
          <cell r="D11">
            <v>10.79</v>
          </cell>
          <cell r="E11" t="str">
            <v>No</v>
          </cell>
          <cell r="H11">
            <v>0</v>
          </cell>
          <cell r="I11" t="str">
            <v>Yes</v>
          </cell>
          <cell r="J11" t="str">
            <v>Obesity</v>
          </cell>
          <cell r="M11" t="str">
            <v>tier - 1</v>
          </cell>
          <cell r="P11">
            <v>44</v>
          </cell>
          <cell r="Q11">
            <v>48885.14</v>
          </cell>
          <cell r="R11" t="str">
            <v>Diabetic</v>
          </cell>
        </row>
        <row r="12">
          <cell r="A12" t="str">
            <v>Id11</v>
          </cell>
          <cell r="C12">
            <v>37.700000000000003</v>
          </cell>
          <cell r="D12">
            <v>5.96</v>
          </cell>
          <cell r="E12" t="str">
            <v>Yes</v>
          </cell>
          <cell r="H12">
            <v>2</v>
          </cell>
          <cell r="I12" t="str">
            <v>Yes</v>
          </cell>
          <cell r="J12" t="str">
            <v>Obesity</v>
          </cell>
          <cell r="M12" t="str">
            <v>tier - 2</v>
          </cell>
          <cell r="P12">
            <v>63</v>
          </cell>
          <cell r="Q12">
            <v>48824.45</v>
          </cell>
          <cell r="R12" t="str">
            <v>Prediabetic</v>
          </cell>
        </row>
        <row r="13">
          <cell r="A13" t="str">
            <v>Id12</v>
          </cell>
          <cell r="C13">
            <v>42.13</v>
          </cell>
          <cell r="D13">
            <v>11.9</v>
          </cell>
          <cell r="E13" t="str">
            <v>No</v>
          </cell>
          <cell r="H13">
            <v>0</v>
          </cell>
          <cell r="I13" t="str">
            <v>Yes</v>
          </cell>
          <cell r="J13" t="str">
            <v>Obesity</v>
          </cell>
          <cell r="M13" t="str">
            <v>tier - 1</v>
          </cell>
          <cell r="P13">
            <v>57</v>
          </cell>
          <cell r="Q13">
            <v>48675.519999999997</v>
          </cell>
          <cell r="R13" t="str">
            <v>Diabetic</v>
          </cell>
        </row>
        <row r="14">
          <cell r="A14" t="str">
            <v>Id13</v>
          </cell>
          <cell r="C14">
            <v>40.92</v>
          </cell>
          <cell r="D14">
            <v>8.41</v>
          </cell>
          <cell r="E14" t="str">
            <v>No</v>
          </cell>
          <cell r="H14">
            <v>0</v>
          </cell>
          <cell r="I14" t="str">
            <v>Yes</v>
          </cell>
          <cell r="J14" t="str">
            <v>Obesity</v>
          </cell>
          <cell r="M14" t="str">
            <v>tier - 1</v>
          </cell>
          <cell r="P14">
            <v>60</v>
          </cell>
          <cell r="Q14">
            <v>48673.56</v>
          </cell>
          <cell r="R14" t="str">
            <v>Diabetic</v>
          </cell>
        </row>
        <row r="15">
          <cell r="A15" t="str">
            <v>Id14</v>
          </cell>
          <cell r="C15">
            <v>40.57</v>
          </cell>
          <cell r="D15">
            <v>7.02</v>
          </cell>
          <cell r="E15" t="str">
            <v>No</v>
          </cell>
          <cell r="H15">
            <v>0</v>
          </cell>
          <cell r="I15" t="str">
            <v>Yes</v>
          </cell>
          <cell r="J15" t="str">
            <v>Obesity</v>
          </cell>
          <cell r="M15" t="str">
            <v>tier - 1</v>
          </cell>
          <cell r="P15">
            <v>54</v>
          </cell>
          <cell r="Q15">
            <v>48549.18</v>
          </cell>
          <cell r="R15" t="str">
            <v>Diabetic</v>
          </cell>
        </row>
        <row r="16">
          <cell r="A16" t="str">
            <v>Id15</v>
          </cell>
          <cell r="C16">
            <v>36.39</v>
          </cell>
          <cell r="D16">
            <v>7.59</v>
          </cell>
          <cell r="E16" t="str">
            <v>Yes</v>
          </cell>
          <cell r="H16">
            <v>2</v>
          </cell>
          <cell r="I16" t="str">
            <v>Yes</v>
          </cell>
          <cell r="J16" t="str">
            <v>Obesity</v>
          </cell>
          <cell r="M16" t="str">
            <v>tier - 1</v>
          </cell>
          <cell r="P16">
            <v>61</v>
          </cell>
          <cell r="Q16">
            <v>48517.56</v>
          </cell>
          <cell r="R16" t="str">
            <v>Diabetic</v>
          </cell>
        </row>
        <row r="17">
          <cell r="A17" t="str">
            <v>Id16</v>
          </cell>
          <cell r="C17">
            <v>39.9</v>
          </cell>
          <cell r="D17">
            <v>11.32</v>
          </cell>
          <cell r="E17" t="str">
            <v>No</v>
          </cell>
          <cell r="H17">
            <v>0</v>
          </cell>
          <cell r="I17" t="str">
            <v>Yes</v>
          </cell>
          <cell r="J17" t="str">
            <v>Obesity</v>
          </cell>
          <cell r="M17" t="str">
            <v>tier - 1</v>
          </cell>
          <cell r="P17">
            <v>60</v>
          </cell>
          <cell r="Q17">
            <v>48173.36</v>
          </cell>
          <cell r="R17" t="str">
            <v>Diabetic</v>
          </cell>
        </row>
        <row r="18">
          <cell r="A18" t="str">
            <v>Id17</v>
          </cell>
          <cell r="C18">
            <v>33.799999999999997</v>
          </cell>
          <cell r="D18">
            <v>7.67</v>
          </cell>
          <cell r="E18" t="str">
            <v>No</v>
          </cell>
          <cell r="H18">
            <v>3</v>
          </cell>
          <cell r="I18" t="str">
            <v>Yes</v>
          </cell>
          <cell r="J18" t="str">
            <v>Obesity</v>
          </cell>
          <cell r="M18" t="str">
            <v>tier - 2</v>
          </cell>
          <cell r="P18">
            <v>64</v>
          </cell>
          <cell r="Q18">
            <v>47928.03</v>
          </cell>
          <cell r="R18" t="str">
            <v>Diabetic</v>
          </cell>
        </row>
        <row r="19">
          <cell r="A19" t="str">
            <v>Id18</v>
          </cell>
          <cell r="C19">
            <v>36.770000000000003</v>
          </cell>
          <cell r="D19">
            <v>7.29</v>
          </cell>
          <cell r="E19" t="str">
            <v>Yes</v>
          </cell>
          <cell r="H19">
            <v>1</v>
          </cell>
          <cell r="I19" t="str">
            <v>Yes</v>
          </cell>
          <cell r="J19" t="str">
            <v>Obesity</v>
          </cell>
          <cell r="M19" t="str">
            <v>tier - 1</v>
          </cell>
          <cell r="P19">
            <v>59</v>
          </cell>
          <cell r="Q19">
            <v>47896.79</v>
          </cell>
          <cell r="R19" t="str">
            <v>Diabetic</v>
          </cell>
        </row>
        <row r="20">
          <cell r="A20" t="str">
            <v>Id19</v>
          </cell>
          <cell r="C20">
            <v>36.96</v>
          </cell>
          <cell r="D20">
            <v>4.72</v>
          </cell>
          <cell r="E20" t="str">
            <v>Yes</v>
          </cell>
          <cell r="H20">
            <v>1</v>
          </cell>
          <cell r="I20" t="str">
            <v>Yes</v>
          </cell>
          <cell r="J20" t="str">
            <v>Obesity</v>
          </cell>
          <cell r="M20" t="str">
            <v>tier - 1</v>
          </cell>
          <cell r="P20">
            <v>58</v>
          </cell>
          <cell r="Q20">
            <v>47496.49</v>
          </cell>
          <cell r="R20" t="str">
            <v>Normal</v>
          </cell>
        </row>
        <row r="21">
          <cell r="A21" t="str">
            <v>Id20</v>
          </cell>
          <cell r="C21">
            <v>42.9</v>
          </cell>
          <cell r="D21">
            <v>11.41</v>
          </cell>
          <cell r="E21" t="str">
            <v>No</v>
          </cell>
          <cell r="H21">
            <v>0</v>
          </cell>
          <cell r="I21" t="str">
            <v>Yes</v>
          </cell>
          <cell r="J21" t="str">
            <v>Obesity</v>
          </cell>
          <cell r="M21" t="str">
            <v>tier - 1</v>
          </cell>
          <cell r="P21">
            <v>51</v>
          </cell>
          <cell r="Q21">
            <v>47462.89</v>
          </cell>
          <cell r="R21" t="str">
            <v>Diabetic</v>
          </cell>
        </row>
        <row r="22">
          <cell r="A22" t="str">
            <v>Id21</v>
          </cell>
          <cell r="C22">
            <v>36.299999999999997</v>
          </cell>
          <cell r="D22">
            <v>11.5</v>
          </cell>
          <cell r="E22" t="str">
            <v>Yes</v>
          </cell>
          <cell r="H22">
            <v>2</v>
          </cell>
          <cell r="I22" t="str">
            <v>Yes</v>
          </cell>
          <cell r="J22" t="str">
            <v>Obesity</v>
          </cell>
          <cell r="M22" t="str">
            <v>tier - 1</v>
          </cell>
          <cell r="P22">
            <v>61</v>
          </cell>
          <cell r="Q22">
            <v>47403.88</v>
          </cell>
          <cell r="R22" t="str">
            <v>Diabetic</v>
          </cell>
        </row>
        <row r="23">
          <cell r="A23" t="str">
            <v>Id22</v>
          </cell>
          <cell r="C23">
            <v>32.200000000000003</v>
          </cell>
          <cell r="D23">
            <v>6.22</v>
          </cell>
          <cell r="E23" t="str">
            <v>Yes</v>
          </cell>
          <cell r="H23">
            <v>2</v>
          </cell>
          <cell r="I23" t="str">
            <v>Yes</v>
          </cell>
          <cell r="J23" t="str">
            <v>Obesity</v>
          </cell>
          <cell r="M23" t="str">
            <v>tier - 2</v>
          </cell>
          <cell r="P23">
            <v>63</v>
          </cell>
          <cell r="Q23">
            <v>47305.31</v>
          </cell>
          <cell r="R23" t="str">
            <v>Prediabetic</v>
          </cell>
        </row>
        <row r="24">
          <cell r="A24" t="str">
            <v>Id23</v>
          </cell>
          <cell r="C24">
            <v>31.3</v>
          </cell>
          <cell r="D24">
            <v>11.38</v>
          </cell>
          <cell r="E24" t="str">
            <v>No</v>
          </cell>
          <cell r="H24">
            <v>3</v>
          </cell>
          <cell r="I24" t="str">
            <v>Yes</v>
          </cell>
          <cell r="J24" t="str">
            <v>Obesity</v>
          </cell>
          <cell r="M24" t="str">
            <v>tier - 2</v>
          </cell>
          <cell r="P24">
            <v>64</v>
          </cell>
          <cell r="Q24">
            <v>47291.06</v>
          </cell>
          <cell r="R24" t="str">
            <v>Diabetic</v>
          </cell>
        </row>
        <row r="25">
          <cell r="A25" t="str">
            <v>Id24</v>
          </cell>
          <cell r="C25">
            <v>41.8</v>
          </cell>
          <cell r="D25">
            <v>7.89</v>
          </cell>
          <cell r="E25" t="str">
            <v>Yes</v>
          </cell>
          <cell r="H25">
            <v>2</v>
          </cell>
          <cell r="I25" t="str">
            <v>Yes</v>
          </cell>
          <cell r="J25" t="str">
            <v>Obesity</v>
          </cell>
          <cell r="M25" t="str">
            <v>tier - 1</v>
          </cell>
          <cell r="P25">
            <v>52</v>
          </cell>
          <cell r="Q25">
            <v>47269.85</v>
          </cell>
          <cell r="R25" t="str">
            <v>Diabetic</v>
          </cell>
        </row>
        <row r="26">
          <cell r="A26" t="str">
            <v>Id25</v>
          </cell>
          <cell r="C26">
            <v>35.090000000000003</v>
          </cell>
          <cell r="D26">
            <v>4.38</v>
          </cell>
          <cell r="E26" t="str">
            <v>Yes</v>
          </cell>
          <cell r="H26">
            <v>2</v>
          </cell>
          <cell r="I26" t="str">
            <v>Yes</v>
          </cell>
          <cell r="J26" t="str">
            <v>Obesity</v>
          </cell>
          <cell r="M26" t="str">
            <v>tier - 2</v>
          </cell>
          <cell r="P26">
            <v>63</v>
          </cell>
          <cell r="Q26">
            <v>47055.53</v>
          </cell>
          <cell r="R26" t="str">
            <v>Normal</v>
          </cell>
        </row>
        <row r="27">
          <cell r="A27" t="str">
            <v>Id26</v>
          </cell>
          <cell r="C27">
            <v>33.880000000000003</v>
          </cell>
          <cell r="D27">
            <v>7.01</v>
          </cell>
          <cell r="E27" t="str">
            <v>No</v>
          </cell>
          <cell r="H27">
            <v>3</v>
          </cell>
          <cell r="I27" t="str">
            <v>Yes</v>
          </cell>
          <cell r="J27" t="str">
            <v>Obesity</v>
          </cell>
          <cell r="M27" t="str">
            <v>tier - 2</v>
          </cell>
          <cell r="P27">
            <v>64</v>
          </cell>
          <cell r="Q27">
            <v>46889.26</v>
          </cell>
          <cell r="R27" t="str">
            <v>Diabetic</v>
          </cell>
        </row>
        <row r="28">
          <cell r="A28" t="str">
            <v>Id27</v>
          </cell>
          <cell r="C28">
            <v>30.88</v>
          </cell>
          <cell r="D28">
            <v>11.88</v>
          </cell>
          <cell r="E28" t="str">
            <v>No</v>
          </cell>
          <cell r="H28">
            <v>0</v>
          </cell>
          <cell r="I28" t="str">
            <v>Yes</v>
          </cell>
          <cell r="J28" t="str">
            <v>Obesity</v>
          </cell>
          <cell r="M28" t="str">
            <v>tier - 1</v>
          </cell>
          <cell r="P28">
            <v>62</v>
          </cell>
          <cell r="Q28">
            <v>46718.16</v>
          </cell>
          <cell r="R28" t="str">
            <v>Diabetic</v>
          </cell>
        </row>
        <row r="29">
          <cell r="A29" t="str">
            <v>Id28</v>
          </cell>
          <cell r="C29">
            <v>36.86</v>
          </cell>
          <cell r="D29">
            <v>5.19</v>
          </cell>
          <cell r="E29" t="str">
            <v>Yes</v>
          </cell>
          <cell r="H29">
            <v>1</v>
          </cell>
          <cell r="I29" t="str">
            <v>Yes</v>
          </cell>
          <cell r="J29" t="str">
            <v>Obesity</v>
          </cell>
          <cell r="M29" t="str">
            <v>tier - 1</v>
          </cell>
          <cell r="P29">
            <v>53</v>
          </cell>
          <cell r="Q29">
            <v>46661.440000000002</v>
          </cell>
          <cell r="R29" t="str">
            <v>Normal</v>
          </cell>
        </row>
        <row r="30">
          <cell r="A30" t="str">
            <v>Id29</v>
          </cell>
          <cell r="C30">
            <v>35.86</v>
          </cell>
          <cell r="D30">
            <v>6.74</v>
          </cell>
          <cell r="E30" t="str">
            <v>Yes</v>
          </cell>
          <cell r="H30">
            <v>2</v>
          </cell>
          <cell r="I30" t="str">
            <v>Yes</v>
          </cell>
          <cell r="J30" t="str">
            <v>Obesity</v>
          </cell>
          <cell r="M30" t="str">
            <v>tier - 1</v>
          </cell>
          <cell r="P30">
            <v>61</v>
          </cell>
          <cell r="Q30">
            <v>46599.11</v>
          </cell>
          <cell r="R30" t="str">
            <v>Diabetic</v>
          </cell>
        </row>
        <row r="31">
          <cell r="A31" t="str">
            <v>Id30</v>
          </cell>
          <cell r="C31">
            <v>37.049999999999997</v>
          </cell>
          <cell r="D31">
            <v>8.44</v>
          </cell>
          <cell r="E31" t="str">
            <v>No</v>
          </cell>
          <cell r="H31">
            <v>0</v>
          </cell>
          <cell r="I31" t="str">
            <v>Yes</v>
          </cell>
          <cell r="J31" t="str">
            <v>Obesity</v>
          </cell>
          <cell r="M31" t="str">
            <v>tier - 1</v>
          </cell>
          <cell r="P31">
            <v>51</v>
          </cell>
          <cell r="Q31">
            <v>46255.11</v>
          </cell>
          <cell r="R31" t="str">
            <v>Diabetic</v>
          </cell>
        </row>
        <row r="32">
          <cell r="A32" t="str">
            <v>Id31</v>
          </cell>
          <cell r="C32">
            <v>43.89</v>
          </cell>
          <cell r="D32">
            <v>8.7100000000000009</v>
          </cell>
          <cell r="E32" t="str">
            <v>No</v>
          </cell>
          <cell r="H32">
            <v>0</v>
          </cell>
          <cell r="I32" t="str">
            <v>Yes</v>
          </cell>
          <cell r="J32" t="str">
            <v>Obesity</v>
          </cell>
          <cell r="M32" t="str">
            <v>tier - 1</v>
          </cell>
          <cell r="P32">
            <v>44</v>
          </cell>
          <cell r="Q32">
            <v>46200.99</v>
          </cell>
          <cell r="R32" t="str">
            <v>Diabetic</v>
          </cell>
        </row>
        <row r="33">
          <cell r="A33" t="str">
            <v>Id32</v>
          </cell>
          <cell r="C33">
            <v>42.35</v>
          </cell>
          <cell r="D33">
            <v>5.08</v>
          </cell>
          <cell r="E33" t="str">
            <v>Yes</v>
          </cell>
          <cell r="H33">
            <v>0</v>
          </cell>
          <cell r="I33" t="str">
            <v>Yes</v>
          </cell>
          <cell r="J33" t="str">
            <v>Obesity</v>
          </cell>
          <cell r="M33" t="str">
            <v>tier - 1</v>
          </cell>
          <cell r="P33">
            <v>46</v>
          </cell>
          <cell r="Q33">
            <v>46151.12</v>
          </cell>
          <cell r="R33" t="str">
            <v>Normal</v>
          </cell>
        </row>
        <row r="34">
          <cell r="A34" t="str">
            <v>Id33</v>
          </cell>
          <cell r="C34">
            <v>31.35</v>
          </cell>
          <cell r="D34">
            <v>6.86</v>
          </cell>
          <cell r="E34" t="str">
            <v>No</v>
          </cell>
          <cell r="H34">
            <v>0</v>
          </cell>
          <cell r="I34" t="str">
            <v>Yes</v>
          </cell>
          <cell r="J34" t="str">
            <v>Obesity</v>
          </cell>
          <cell r="M34" t="str">
            <v>tier - 1</v>
          </cell>
          <cell r="P34">
            <v>60</v>
          </cell>
          <cell r="Q34">
            <v>46130.53</v>
          </cell>
          <cell r="R34" t="str">
            <v>Diabetic</v>
          </cell>
        </row>
        <row r="35">
          <cell r="A35" t="str">
            <v>Id34</v>
          </cell>
          <cell r="C35">
            <v>47.6</v>
          </cell>
          <cell r="D35">
            <v>5.95</v>
          </cell>
          <cell r="E35" t="str">
            <v>Yes</v>
          </cell>
          <cell r="H35">
            <v>0</v>
          </cell>
          <cell r="I35" t="str">
            <v>Yes</v>
          </cell>
          <cell r="J35" t="str">
            <v>Obesity</v>
          </cell>
          <cell r="M35" t="str">
            <v>tier - 2</v>
          </cell>
          <cell r="P35">
            <v>37</v>
          </cell>
          <cell r="Q35">
            <v>46113.51</v>
          </cell>
          <cell r="R35" t="str">
            <v>Prediabetic</v>
          </cell>
        </row>
        <row r="36">
          <cell r="A36" t="str">
            <v>Id35</v>
          </cell>
          <cell r="C36">
            <v>46.2</v>
          </cell>
          <cell r="D36">
            <v>6.09</v>
          </cell>
          <cell r="E36" t="str">
            <v>No</v>
          </cell>
          <cell r="H36">
            <v>1</v>
          </cell>
          <cell r="I36" t="str">
            <v>Yes</v>
          </cell>
          <cell r="J36" t="str">
            <v>Obesity</v>
          </cell>
          <cell r="M36" t="str">
            <v>tier - 2</v>
          </cell>
          <cell r="P36">
            <v>43</v>
          </cell>
          <cell r="Q36">
            <v>45863.21</v>
          </cell>
          <cell r="R36" t="str">
            <v>Prediabetic</v>
          </cell>
        </row>
        <row r="37">
          <cell r="A37" t="str">
            <v>Id36</v>
          </cell>
          <cell r="C37">
            <v>32.020000000000003</v>
          </cell>
          <cell r="D37">
            <v>11.75</v>
          </cell>
          <cell r="E37" t="str">
            <v>No</v>
          </cell>
          <cell r="H37">
            <v>0</v>
          </cell>
          <cell r="I37" t="str">
            <v>Yes</v>
          </cell>
          <cell r="J37" t="str">
            <v>Obesity</v>
          </cell>
          <cell r="M37" t="str">
            <v>tier - 2</v>
          </cell>
          <cell r="P37">
            <v>62</v>
          </cell>
          <cell r="Q37">
            <v>45710.21</v>
          </cell>
          <cell r="R37" t="str">
            <v>Diabetic</v>
          </cell>
        </row>
        <row r="38">
          <cell r="A38" t="str">
            <v>Id37</v>
          </cell>
          <cell r="C38">
            <v>40.57</v>
          </cell>
          <cell r="D38">
            <v>7.37</v>
          </cell>
          <cell r="E38" t="str">
            <v>No</v>
          </cell>
          <cell r="H38">
            <v>0</v>
          </cell>
          <cell r="I38" t="str">
            <v>Yes</v>
          </cell>
          <cell r="J38" t="str">
            <v>Obesity</v>
          </cell>
          <cell r="M38" t="str">
            <v>tier - 2</v>
          </cell>
          <cell r="P38">
            <v>48</v>
          </cell>
          <cell r="Q38">
            <v>45702.02</v>
          </cell>
          <cell r="R38" t="str">
            <v>Diabetic</v>
          </cell>
        </row>
        <row r="39">
          <cell r="A39" t="str">
            <v>Id38</v>
          </cell>
          <cell r="C39">
            <v>32.450000000000003</v>
          </cell>
          <cell r="D39">
            <v>11.91</v>
          </cell>
          <cell r="E39" t="str">
            <v>No</v>
          </cell>
          <cell r="H39">
            <v>0</v>
          </cell>
          <cell r="I39" t="str">
            <v>Yes</v>
          </cell>
          <cell r="J39" t="str">
            <v>Obesity</v>
          </cell>
          <cell r="M39" t="str">
            <v>tier - 2</v>
          </cell>
          <cell r="P39">
            <v>60</v>
          </cell>
          <cell r="Q39">
            <v>45008.959999999999</v>
          </cell>
          <cell r="R39" t="str">
            <v>Diabetic</v>
          </cell>
        </row>
        <row r="40">
          <cell r="A40" t="str">
            <v>Id39</v>
          </cell>
          <cell r="C40">
            <v>34.96</v>
          </cell>
          <cell r="D40">
            <v>6.52</v>
          </cell>
          <cell r="E40" t="str">
            <v>No</v>
          </cell>
          <cell r="H40">
            <v>0</v>
          </cell>
          <cell r="I40" t="str">
            <v>Yes</v>
          </cell>
          <cell r="J40" t="str">
            <v>Obesity</v>
          </cell>
          <cell r="M40" t="str">
            <v>tier - 2</v>
          </cell>
          <cell r="P40">
            <v>51</v>
          </cell>
          <cell r="Q40">
            <v>44641.2</v>
          </cell>
          <cell r="R40" t="str">
            <v>Diabetic</v>
          </cell>
        </row>
        <row r="41">
          <cell r="A41" t="str">
            <v>Id40</v>
          </cell>
          <cell r="C41">
            <v>35.5</v>
          </cell>
          <cell r="D41">
            <v>5.14</v>
          </cell>
          <cell r="E41" t="str">
            <v>No</v>
          </cell>
          <cell r="H41">
            <v>1</v>
          </cell>
          <cell r="I41" t="str">
            <v>Yes</v>
          </cell>
          <cell r="J41" t="str">
            <v>Obesity</v>
          </cell>
          <cell r="M41" t="str">
            <v>tier - 2</v>
          </cell>
          <cell r="P41">
            <v>29</v>
          </cell>
          <cell r="Q41">
            <v>44585.46</v>
          </cell>
          <cell r="R41" t="str">
            <v>Normal</v>
          </cell>
        </row>
        <row r="42">
          <cell r="A42" t="str">
            <v>Id41</v>
          </cell>
          <cell r="C42">
            <v>52.58</v>
          </cell>
          <cell r="D42">
            <v>4.1900000000000004</v>
          </cell>
          <cell r="E42" t="str">
            <v>No</v>
          </cell>
          <cell r="H42">
            <v>1</v>
          </cell>
          <cell r="I42" t="str">
            <v>Yes</v>
          </cell>
          <cell r="J42" t="str">
            <v>Obesity</v>
          </cell>
          <cell r="M42" t="str">
            <v>tier - 2</v>
          </cell>
          <cell r="P42">
            <v>22</v>
          </cell>
          <cell r="Q42">
            <v>44501.4</v>
          </cell>
          <cell r="R42" t="str">
            <v>Normal</v>
          </cell>
        </row>
        <row r="43">
          <cell r="A43" t="str">
            <v>Id42</v>
          </cell>
          <cell r="C43">
            <v>35.200000000000003</v>
          </cell>
          <cell r="D43">
            <v>11.68</v>
          </cell>
          <cell r="E43" t="str">
            <v>Yes</v>
          </cell>
          <cell r="H43">
            <v>0</v>
          </cell>
          <cell r="I43" t="str">
            <v>Yes</v>
          </cell>
          <cell r="J43" t="str">
            <v>Obesity</v>
          </cell>
          <cell r="M43" t="str">
            <v>tier - 2</v>
          </cell>
          <cell r="P43">
            <v>55</v>
          </cell>
          <cell r="Q43">
            <v>44423.8</v>
          </cell>
          <cell r="R43" t="str">
            <v>Diabetic</v>
          </cell>
        </row>
        <row r="44">
          <cell r="A44" t="str">
            <v>Id43</v>
          </cell>
          <cell r="C44">
            <v>38.06</v>
          </cell>
          <cell r="D44">
            <v>6.98</v>
          </cell>
          <cell r="E44" t="str">
            <v>No</v>
          </cell>
          <cell r="H44">
            <v>0</v>
          </cell>
          <cell r="I44" t="str">
            <v>Yes</v>
          </cell>
          <cell r="J44" t="str">
            <v>Obesity</v>
          </cell>
          <cell r="M44" t="str">
            <v>tier - 2</v>
          </cell>
          <cell r="P44">
            <v>51</v>
          </cell>
          <cell r="Q44">
            <v>44400.41</v>
          </cell>
          <cell r="R44" t="str">
            <v>Diabetic</v>
          </cell>
        </row>
        <row r="45">
          <cell r="A45" t="str">
            <v>Id44</v>
          </cell>
          <cell r="C45">
            <v>34.21</v>
          </cell>
          <cell r="D45">
            <v>8.34</v>
          </cell>
          <cell r="E45" t="str">
            <v>No</v>
          </cell>
          <cell r="H45">
            <v>0</v>
          </cell>
          <cell r="I45" t="str">
            <v>Yes</v>
          </cell>
          <cell r="J45" t="str">
            <v>Obesity</v>
          </cell>
          <cell r="M45" t="str">
            <v>tier - 2</v>
          </cell>
          <cell r="P45">
            <v>54</v>
          </cell>
          <cell r="Q45">
            <v>44260.75</v>
          </cell>
          <cell r="R45" t="str">
            <v>Diabetic</v>
          </cell>
        </row>
        <row r="46">
          <cell r="A46" t="str">
            <v>Id45</v>
          </cell>
          <cell r="C46">
            <v>38.94</v>
          </cell>
          <cell r="D46">
            <v>8.49</v>
          </cell>
          <cell r="E46" t="str">
            <v>Yes</v>
          </cell>
          <cell r="H46">
            <v>1</v>
          </cell>
          <cell r="I46" t="str">
            <v>Yes</v>
          </cell>
          <cell r="J46" t="str">
            <v>Obesity</v>
          </cell>
          <cell r="M46" t="str">
            <v>tier - 2</v>
          </cell>
          <cell r="P46">
            <v>48</v>
          </cell>
          <cell r="Q46">
            <v>44202.65</v>
          </cell>
          <cell r="R46" t="str">
            <v>Diabetic</v>
          </cell>
        </row>
        <row r="47">
          <cell r="A47" t="str">
            <v>Id46</v>
          </cell>
          <cell r="C47">
            <v>30.21</v>
          </cell>
          <cell r="D47">
            <v>5.34</v>
          </cell>
          <cell r="E47" t="str">
            <v>Yes</v>
          </cell>
          <cell r="H47">
            <v>1</v>
          </cell>
          <cell r="I47" t="str">
            <v>Yes</v>
          </cell>
          <cell r="J47" t="str">
            <v>Obesity</v>
          </cell>
          <cell r="M47" t="str">
            <v>tier - 2</v>
          </cell>
          <cell r="P47">
            <v>34</v>
          </cell>
          <cell r="Q47">
            <v>43943.88</v>
          </cell>
          <cell r="R47" t="str">
            <v>Normal</v>
          </cell>
        </row>
        <row r="48">
          <cell r="A48" t="str">
            <v>Id47</v>
          </cell>
          <cell r="C48">
            <v>33.630000000000003</v>
          </cell>
          <cell r="D48">
            <v>4.43</v>
          </cell>
          <cell r="E48" t="str">
            <v>Yes</v>
          </cell>
          <cell r="H48">
            <v>2</v>
          </cell>
          <cell r="I48" t="str">
            <v>Yes</v>
          </cell>
          <cell r="J48" t="str">
            <v>Obesity</v>
          </cell>
          <cell r="M48" t="str">
            <v>tier - 2</v>
          </cell>
          <cell r="P48">
            <v>56</v>
          </cell>
          <cell r="Q48">
            <v>43921.18</v>
          </cell>
          <cell r="R48" t="str">
            <v>Normal</v>
          </cell>
        </row>
        <row r="49">
          <cell r="A49" t="str">
            <v>Id48</v>
          </cell>
          <cell r="C49">
            <v>40.369999999999997</v>
          </cell>
          <cell r="D49">
            <v>4.47</v>
          </cell>
          <cell r="E49" t="str">
            <v>No</v>
          </cell>
          <cell r="H49">
            <v>0</v>
          </cell>
          <cell r="I49" t="str">
            <v>Yes</v>
          </cell>
          <cell r="J49" t="str">
            <v>Obesity</v>
          </cell>
          <cell r="M49" t="str">
            <v>tier - 2</v>
          </cell>
          <cell r="P49">
            <v>42</v>
          </cell>
          <cell r="Q49">
            <v>43896.38</v>
          </cell>
          <cell r="R49" t="str">
            <v>Normal</v>
          </cell>
        </row>
        <row r="50">
          <cell r="A50" t="str">
            <v>Id49</v>
          </cell>
          <cell r="C50">
            <v>53.09</v>
          </cell>
          <cell r="D50">
            <v>4.82</v>
          </cell>
          <cell r="E50" t="str">
            <v>Yes</v>
          </cell>
          <cell r="H50">
            <v>2</v>
          </cell>
          <cell r="I50" t="str">
            <v>Yes</v>
          </cell>
          <cell r="J50" t="str">
            <v>Obesity</v>
          </cell>
          <cell r="M50" t="str">
            <v>tier - 2</v>
          </cell>
          <cell r="P50">
            <v>56</v>
          </cell>
          <cell r="Q50">
            <v>43817.45</v>
          </cell>
          <cell r="R50" t="str">
            <v>Normal</v>
          </cell>
        </row>
        <row r="51">
          <cell r="A51" t="str">
            <v>Id50</v>
          </cell>
          <cell r="C51">
            <v>31.79</v>
          </cell>
          <cell r="D51">
            <v>5.51</v>
          </cell>
          <cell r="E51" t="str">
            <v>Yes</v>
          </cell>
          <cell r="H51">
            <v>2</v>
          </cell>
          <cell r="I51" t="str">
            <v>Yes</v>
          </cell>
          <cell r="J51" t="str">
            <v>Obesity</v>
          </cell>
          <cell r="M51" t="str">
            <v>tier - 2</v>
          </cell>
          <cell r="P51">
            <v>56</v>
          </cell>
          <cell r="Q51">
            <v>43813.87</v>
          </cell>
          <cell r="R51" t="str">
            <v>Normal</v>
          </cell>
        </row>
        <row r="52">
          <cell r="A52" t="str">
            <v>Id51</v>
          </cell>
          <cell r="C52">
            <v>41.9</v>
          </cell>
          <cell r="D52">
            <v>10.87</v>
          </cell>
          <cell r="E52" t="str">
            <v>Yes</v>
          </cell>
          <cell r="H52">
            <v>1</v>
          </cell>
          <cell r="I52" t="str">
            <v>Yes</v>
          </cell>
          <cell r="J52" t="str">
            <v>Obesity</v>
          </cell>
          <cell r="M52" t="str">
            <v>tier - 2</v>
          </cell>
          <cell r="P52">
            <v>36</v>
          </cell>
          <cell r="Q52">
            <v>43753.34</v>
          </cell>
          <cell r="R52" t="str">
            <v>Diabetic</v>
          </cell>
        </row>
        <row r="53">
          <cell r="A53" t="str">
            <v>Id52</v>
          </cell>
          <cell r="C53">
            <v>31.16</v>
          </cell>
          <cell r="D53">
            <v>9.34</v>
          </cell>
          <cell r="E53" t="str">
            <v>No</v>
          </cell>
          <cell r="H53">
            <v>0</v>
          </cell>
          <cell r="I53" t="str">
            <v>Yes</v>
          </cell>
          <cell r="J53" t="str">
            <v>Obesity</v>
          </cell>
          <cell r="M53" t="str">
            <v>tier - 2</v>
          </cell>
          <cell r="P53">
            <v>57</v>
          </cell>
          <cell r="Q53">
            <v>43578.94</v>
          </cell>
          <cell r="R53" t="str">
            <v>Diabetic</v>
          </cell>
        </row>
        <row r="54">
          <cell r="A54" t="str">
            <v>Id53</v>
          </cell>
          <cell r="C54">
            <v>34.11</v>
          </cell>
          <cell r="D54">
            <v>5.03</v>
          </cell>
          <cell r="E54" t="str">
            <v>Yes</v>
          </cell>
          <cell r="H54">
            <v>1</v>
          </cell>
          <cell r="I54" t="str">
            <v>Yes</v>
          </cell>
          <cell r="J54" t="str">
            <v>Obesity</v>
          </cell>
          <cell r="M54" t="str">
            <v>tier - 2</v>
          </cell>
          <cell r="P54">
            <v>53</v>
          </cell>
          <cell r="Q54">
            <v>43254.42</v>
          </cell>
          <cell r="R54" t="str">
            <v>Normal</v>
          </cell>
        </row>
        <row r="55">
          <cell r="A55" t="str">
            <v>Id54</v>
          </cell>
          <cell r="C55">
            <v>51.93</v>
          </cell>
          <cell r="D55">
            <v>11.05</v>
          </cell>
          <cell r="E55" t="str">
            <v>No</v>
          </cell>
          <cell r="H55">
            <v>0</v>
          </cell>
          <cell r="I55" t="str">
            <v>Yes</v>
          </cell>
          <cell r="J55" t="str">
            <v>Obesity</v>
          </cell>
          <cell r="M55" t="str">
            <v>tier - 2</v>
          </cell>
          <cell r="P55">
            <v>57</v>
          </cell>
          <cell r="Q55">
            <v>43073.760000000002</v>
          </cell>
          <cell r="R55" t="str">
            <v>Diabetic</v>
          </cell>
        </row>
        <row r="56">
          <cell r="A56" t="str">
            <v>Id55</v>
          </cell>
          <cell r="C56">
            <v>38.950000000000003</v>
          </cell>
          <cell r="D56">
            <v>11.95</v>
          </cell>
          <cell r="E56" t="str">
            <v>No</v>
          </cell>
          <cell r="H56">
            <v>0</v>
          </cell>
          <cell r="I56" t="str">
            <v>Yes</v>
          </cell>
          <cell r="J56" t="str">
            <v>Obesity</v>
          </cell>
          <cell r="M56" t="str">
            <v>tier - 1</v>
          </cell>
          <cell r="P56">
            <v>44</v>
          </cell>
          <cell r="Q56">
            <v>42983.46</v>
          </cell>
          <cell r="R56" t="str">
            <v>Diabetic</v>
          </cell>
        </row>
        <row r="57">
          <cell r="A57" t="str">
            <v>Id56</v>
          </cell>
          <cell r="C57">
            <v>36.630000000000003</v>
          </cell>
          <cell r="D57">
            <v>7.72</v>
          </cell>
          <cell r="E57" t="str">
            <v>Yes</v>
          </cell>
          <cell r="H57">
            <v>1</v>
          </cell>
          <cell r="I57" t="str">
            <v>Yes</v>
          </cell>
          <cell r="J57" t="str">
            <v>Obesity</v>
          </cell>
          <cell r="M57" t="str">
            <v>tier - 1</v>
          </cell>
          <cell r="P57">
            <v>47</v>
          </cell>
          <cell r="Q57">
            <v>42969.85</v>
          </cell>
          <cell r="R57" t="str">
            <v>Diabetic</v>
          </cell>
        </row>
        <row r="58">
          <cell r="A58" t="str">
            <v>Id57</v>
          </cell>
          <cell r="C58">
            <v>34.200000000000003</v>
          </cell>
          <cell r="D58">
            <v>5.75</v>
          </cell>
          <cell r="E58" t="str">
            <v>No</v>
          </cell>
          <cell r="H58">
            <v>2</v>
          </cell>
          <cell r="I58" t="str">
            <v>Yes</v>
          </cell>
          <cell r="J58" t="str">
            <v>Obesity</v>
          </cell>
          <cell r="M58" t="str">
            <v>tier - 1</v>
          </cell>
          <cell r="P58">
            <v>50</v>
          </cell>
          <cell r="Q58">
            <v>42856.84</v>
          </cell>
          <cell r="R58" t="str">
            <v>Prediabetic</v>
          </cell>
        </row>
        <row r="59">
          <cell r="A59" t="str">
            <v>Id58</v>
          </cell>
          <cell r="C59">
            <v>50.63</v>
          </cell>
          <cell r="D59">
            <v>11.89</v>
          </cell>
          <cell r="E59" t="str">
            <v>No</v>
          </cell>
          <cell r="H59">
            <v>0</v>
          </cell>
          <cell r="I59" t="str">
            <v>Yes</v>
          </cell>
          <cell r="J59" t="str">
            <v>Obesity</v>
          </cell>
          <cell r="M59" t="str">
            <v>tier - 1</v>
          </cell>
          <cell r="P59">
            <v>57</v>
          </cell>
          <cell r="Q59">
            <v>42764.12</v>
          </cell>
          <cell r="R59" t="str">
            <v>Diabetic</v>
          </cell>
        </row>
        <row r="60">
          <cell r="A60" t="str">
            <v>Id59</v>
          </cell>
          <cell r="C60">
            <v>36.479999999999997</v>
          </cell>
          <cell r="D60">
            <v>6.2</v>
          </cell>
          <cell r="E60" t="str">
            <v>No</v>
          </cell>
          <cell r="H60">
            <v>0</v>
          </cell>
          <cell r="I60" t="str">
            <v>Yes</v>
          </cell>
          <cell r="J60" t="str">
            <v>Obesity</v>
          </cell>
          <cell r="M60" t="str">
            <v>tier - 1</v>
          </cell>
          <cell r="P60">
            <v>45</v>
          </cell>
          <cell r="Q60">
            <v>42760.5</v>
          </cell>
          <cell r="R60" t="str">
            <v>Prediabetic</v>
          </cell>
        </row>
        <row r="61">
          <cell r="A61" t="str">
            <v>Id60</v>
          </cell>
          <cell r="C61">
            <v>54.82</v>
          </cell>
          <cell r="D61">
            <v>10.61</v>
          </cell>
          <cell r="E61" t="str">
            <v>No</v>
          </cell>
          <cell r="H61">
            <v>0</v>
          </cell>
          <cell r="I61" t="str">
            <v>Yes</v>
          </cell>
          <cell r="J61" t="str">
            <v>Obesity</v>
          </cell>
          <cell r="M61" t="str">
            <v>tier - 1</v>
          </cell>
          <cell r="P61">
            <v>51</v>
          </cell>
          <cell r="Q61">
            <v>42644.2</v>
          </cell>
          <cell r="R61" t="str">
            <v>Diabetic</v>
          </cell>
        </row>
        <row r="62">
          <cell r="A62" t="str">
            <v>Id61</v>
          </cell>
          <cell r="C62">
            <v>38.06</v>
          </cell>
          <cell r="D62">
            <v>6.04</v>
          </cell>
          <cell r="E62" t="str">
            <v>No</v>
          </cell>
          <cell r="H62">
            <v>1</v>
          </cell>
          <cell r="I62" t="str">
            <v>Yes</v>
          </cell>
          <cell r="J62" t="str">
            <v>Obesity</v>
          </cell>
          <cell r="M62" t="str">
            <v>tier - 1</v>
          </cell>
          <cell r="P62">
            <v>43</v>
          </cell>
          <cell r="Q62">
            <v>42560.43</v>
          </cell>
          <cell r="R62" t="str">
            <v>Prediabetic</v>
          </cell>
        </row>
        <row r="63">
          <cell r="A63" t="str">
            <v>Id62</v>
          </cell>
          <cell r="C63">
            <v>51.48</v>
          </cell>
          <cell r="D63">
            <v>9.33</v>
          </cell>
          <cell r="E63" t="str">
            <v>Yes</v>
          </cell>
          <cell r="H63">
            <v>0</v>
          </cell>
          <cell r="I63" t="str">
            <v>Yes</v>
          </cell>
          <cell r="J63" t="str">
            <v>Obesity</v>
          </cell>
          <cell r="M63" t="str">
            <v>tier - 1</v>
          </cell>
          <cell r="P63">
            <v>55</v>
          </cell>
          <cell r="Q63">
            <v>42538.720000000001</v>
          </cell>
          <cell r="R63" t="str">
            <v>Diabetic</v>
          </cell>
        </row>
        <row r="64">
          <cell r="A64" t="str">
            <v>Id63</v>
          </cell>
          <cell r="C64">
            <v>52.06</v>
          </cell>
          <cell r="D64">
            <v>11.47</v>
          </cell>
          <cell r="E64" t="str">
            <v>No</v>
          </cell>
          <cell r="H64">
            <v>0</v>
          </cell>
          <cell r="I64" t="str">
            <v>Yes</v>
          </cell>
          <cell r="J64" t="str">
            <v>Obesity</v>
          </cell>
          <cell r="M64" t="str">
            <v>tier - 1</v>
          </cell>
          <cell r="P64">
            <v>54</v>
          </cell>
          <cell r="Q64">
            <v>42478.6</v>
          </cell>
          <cell r="R64" t="str">
            <v>Diabetic</v>
          </cell>
        </row>
        <row r="65">
          <cell r="A65" t="str">
            <v>Id64</v>
          </cell>
          <cell r="C65">
            <v>30.69</v>
          </cell>
          <cell r="D65">
            <v>7.02</v>
          </cell>
          <cell r="E65" t="str">
            <v>Yes</v>
          </cell>
          <cell r="H65">
            <v>0</v>
          </cell>
          <cell r="I65" t="str">
            <v>Yes</v>
          </cell>
          <cell r="J65" t="str">
            <v>Obesity</v>
          </cell>
          <cell r="M65" t="str">
            <v>tier - 1</v>
          </cell>
          <cell r="P65">
            <v>55</v>
          </cell>
          <cell r="Q65">
            <v>42303.69</v>
          </cell>
          <cell r="R65" t="str">
            <v>Diabetic</v>
          </cell>
        </row>
        <row r="66">
          <cell r="A66" t="str">
            <v>Id65</v>
          </cell>
          <cell r="C66">
            <v>36.08</v>
          </cell>
          <cell r="D66">
            <v>8.8000000000000007</v>
          </cell>
          <cell r="E66" t="str">
            <v>Yes</v>
          </cell>
          <cell r="H66">
            <v>1</v>
          </cell>
          <cell r="I66" t="str">
            <v>Yes</v>
          </cell>
          <cell r="J66" t="str">
            <v>Obesity</v>
          </cell>
          <cell r="M66" t="str">
            <v>tier - 1</v>
          </cell>
          <cell r="P66">
            <v>47</v>
          </cell>
          <cell r="Q66">
            <v>42211.14</v>
          </cell>
          <cell r="R66" t="str">
            <v>Diabetic</v>
          </cell>
        </row>
        <row r="67">
          <cell r="A67" t="str">
            <v>Id66</v>
          </cell>
          <cell r="C67">
            <v>54.99</v>
          </cell>
          <cell r="D67">
            <v>8.68</v>
          </cell>
          <cell r="E67" t="str">
            <v>No</v>
          </cell>
          <cell r="H67">
            <v>2</v>
          </cell>
          <cell r="I67" t="str">
            <v>Yes</v>
          </cell>
          <cell r="J67" t="str">
            <v>Obesity</v>
          </cell>
          <cell r="M67" t="str">
            <v>tier - 1</v>
          </cell>
          <cell r="P67">
            <v>49</v>
          </cell>
          <cell r="Q67">
            <v>42188.15</v>
          </cell>
          <cell r="R67" t="str">
            <v>Diabetic</v>
          </cell>
        </row>
        <row r="68">
          <cell r="A68" t="str">
            <v>Id67</v>
          </cell>
          <cell r="C68">
            <v>35.97</v>
          </cell>
          <cell r="D68">
            <v>6.12</v>
          </cell>
          <cell r="E68" t="str">
            <v>No</v>
          </cell>
          <cell r="H68">
            <v>1</v>
          </cell>
          <cell r="I68" t="str">
            <v>Yes</v>
          </cell>
          <cell r="J68" t="str">
            <v>Obesity</v>
          </cell>
          <cell r="M68" t="str">
            <v>tier - 1</v>
          </cell>
          <cell r="P68">
            <v>43</v>
          </cell>
          <cell r="Q68">
            <v>42124.52</v>
          </cell>
          <cell r="R68" t="str">
            <v>Prediabetic</v>
          </cell>
        </row>
        <row r="69">
          <cell r="A69" t="str">
            <v>Id68</v>
          </cell>
          <cell r="C69">
            <v>45.54</v>
          </cell>
          <cell r="D69">
            <v>5.4</v>
          </cell>
          <cell r="E69" t="str">
            <v>Yes</v>
          </cell>
          <cell r="H69">
            <v>1</v>
          </cell>
          <cell r="I69" t="str">
            <v>Yes</v>
          </cell>
          <cell r="J69" t="str">
            <v>Obesity</v>
          </cell>
          <cell r="M69" t="str">
            <v>tier - 1</v>
          </cell>
          <cell r="P69">
            <v>25</v>
          </cell>
          <cell r="Q69">
            <v>42112.24</v>
          </cell>
          <cell r="R69" t="str">
            <v>Normal</v>
          </cell>
        </row>
        <row r="70">
          <cell r="A70" t="str">
            <v>Id69</v>
          </cell>
          <cell r="C70">
            <v>35.53</v>
          </cell>
          <cell r="D70">
            <v>4.3600000000000003</v>
          </cell>
          <cell r="E70" t="str">
            <v>Yes</v>
          </cell>
          <cell r="H70">
            <v>0</v>
          </cell>
          <cell r="I70" t="str">
            <v>Yes</v>
          </cell>
          <cell r="J70" t="str">
            <v>Obesity</v>
          </cell>
          <cell r="M70" t="str">
            <v>tier - 1</v>
          </cell>
          <cell r="P70">
            <v>46</v>
          </cell>
          <cell r="Q70">
            <v>42111.66</v>
          </cell>
          <cell r="R70" t="str">
            <v>Normal</v>
          </cell>
        </row>
        <row r="71">
          <cell r="A71" t="str">
            <v>Id70</v>
          </cell>
          <cell r="C71">
            <v>30.8</v>
          </cell>
          <cell r="D71">
            <v>9.77</v>
          </cell>
          <cell r="E71" t="str">
            <v>No</v>
          </cell>
          <cell r="H71">
            <v>0</v>
          </cell>
          <cell r="I71" t="str">
            <v>Yes</v>
          </cell>
          <cell r="J71" t="str">
            <v>Obesity</v>
          </cell>
          <cell r="M71" t="str">
            <v>tier - 1</v>
          </cell>
          <cell r="P71">
            <v>54</v>
          </cell>
          <cell r="Q71">
            <v>41999.519999999997</v>
          </cell>
          <cell r="R71" t="str">
            <v>Diabetic</v>
          </cell>
        </row>
        <row r="72">
          <cell r="A72" t="str">
            <v>Id71</v>
          </cell>
          <cell r="C72">
            <v>38.39</v>
          </cell>
          <cell r="D72">
            <v>4.25</v>
          </cell>
          <cell r="E72" t="str">
            <v>No</v>
          </cell>
          <cell r="H72">
            <v>1</v>
          </cell>
          <cell r="I72" t="str">
            <v>Yes</v>
          </cell>
          <cell r="J72" t="str">
            <v>Obesity</v>
          </cell>
          <cell r="M72" t="str">
            <v>tier - 1</v>
          </cell>
          <cell r="P72">
            <v>38</v>
          </cell>
          <cell r="Q72">
            <v>41949.24</v>
          </cell>
          <cell r="R72" t="str">
            <v>Normal</v>
          </cell>
        </row>
        <row r="73">
          <cell r="A73" t="str">
            <v>Id72</v>
          </cell>
          <cell r="C73">
            <v>32.299999999999997</v>
          </cell>
          <cell r="D73">
            <v>4.76</v>
          </cell>
          <cell r="E73" t="str">
            <v>No</v>
          </cell>
          <cell r="H73">
            <v>2</v>
          </cell>
          <cell r="I73" t="str">
            <v>Yes</v>
          </cell>
          <cell r="J73" t="str">
            <v>Obesity</v>
          </cell>
          <cell r="M73" t="str">
            <v>tier - 1</v>
          </cell>
          <cell r="P73">
            <v>51</v>
          </cell>
          <cell r="Q73">
            <v>41919.1</v>
          </cell>
          <cell r="R73" t="str">
            <v>Normal</v>
          </cell>
        </row>
        <row r="74">
          <cell r="A74" t="str">
            <v>Id73</v>
          </cell>
          <cell r="C74">
            <v>48.8</v>
          </cell>
          <cell r="D74">
            <v>6.22</v>
          </cell>
          <cell r="E74" t="str">
            <v>Yes</v>
          </cell>
          <cell r="H74">
            <v>2</v>
          </cell>
          <cell r="I74" t="str">
            <v>Yes</v>
          </cell>
          <cell r="J74" t="str">
            <v>Obesity</v>
          </cell>
          <cell r="M74" t="str">
            <v>tier - 1</v>
          </cell>
          <cell r="P74">
            <v>56</v>
          </cell>
          <cell r="Q74">
            <v>41886.54</v>
          </cell>
          <cell r="R74" t="str">
            <v>Prediabetic</v>
          </cell>
        </row>
        <row r="75">
          <cell r="A75" t="str">
            <v>Id74</v>
          </cell>
          <cell r="C75">
            <v>45.5</v>
          </cell>
          <cell r="D75">
            <v>7.96</v>
          </cell>
          <cell r="E75" t="str">
            <v>No</v>
          </cell>
          <cell r="H75">
            <v>0</v>
          </cell>
          <cell r="I75" t="str">
            <v>Yes</v>
          </cell>
          <cell r="J75" t="str">
            <v>Obesity</v>
          </cell>
          <cell r="M75" t="str">
            <v>tier - 1</v>
          </cell>
          <cell r="P75">
            <v>60</v>
          </cell>
          <cell r="Q75">
            <v>41794.629999999997</v>
          </cell>
          <cell r="R75" t="str">
            <v>Diabetic</v>
          </cell>
        </row>
        <row r="76">
          <cell r="A76" t="str">
            <v>Id75</v>
          </cell>
          <cell r="C76">
            <v>53.61</v>
          </cell>
          <cell r="D76">
            <v>10.92</v>
          </cell>
          <cell r="E76" t="str">
            <v>Yes</v>
          </cell>
          <cell r="H76">
            <v>1</v>
          </cell>
          <cell r="I76" t="str">
            <v>Yes</v>
          </cell>
          <cell r="J76" t="str">
            <v>Obesity</v>
          </cell>
          <cell r="M76" t="str">
            <v>tier - 1</v>
          </cell>
          <cell r="P76">
            <v>47</v>
          </cell>
          <cell r="Q76">
            <v>41681.86</v>
          </cell>
          <cell r="R76" t="str">
            <v>Diabetic</v>
          </cell>
        </row>
        <row r="77">
          <cell r="A77" t="str">
            <v>Id76</v>
          </cell>
          <cell r="C77">
            <v>36.19</v>
          </cell>
          <cell r="D77">
            <v>11.51</v>
          </cell>
          <cell r="E77" t="str">
            <v>Yes</v>
          </cell>
          <cell r="H77">
            <v>1</v>
          </cell>
          <cell r="I77" t="str">
            <v>Yes</v>
          </cell>
          <cell r="J77" t="str">
            <v>Obesity</v>
          </cell>
          <cell r="M77" t="str">
            <v>tier - 1</v>
          </cell>
          <cell r="P77">
            <v>47</v>
          </cell>
          <cell r="Q77">
            <v>41676.080000000002</v>
          </cell>
          <cell r="R77" t="str">
            <v>Diabetic</v>
          </cell>
        </row>
        <row r="78">
          <cell r="A78" t="str">
            <v>Id77</v>
          </cell>
          <cell r="C78">
            <v>34.6</v>
          </cell>
          <cell r="D78">
            <v>5.99</v>
          </cell>
          <cell r="E78" t="str">
            <v>Yes</v>
          </cell>
          <cell r="H78">
            <v>0</v>
          </cell>
          <cell r="I78" t="str">
            <v>Yes</v>
          </cell>
          <cell r="J78" t="str">
            <v>Obesity</v>
          </cell>
          <cell r="M78" t="str">
            <v>tier - 1</v>
          </cell>
          <cell r="P78">
            <v>46</v>
          </cell>
          <cell r="Q78">
            <v>41661.599999999999</v>
          </cell>
          <cell r="R78" t="str">
            <v>Prediabetic</v>
          </cell>
        </row>
        <row r="79">
          <cell r="A79" t="str">
            <v>Id78</v>
          </cell>
          <cell r="C79">
            <v>54.12</v>
          </cell>
          <cell r="D79">
            <v>11.57</v>
          </cell>
          <cell r="E79" t="str">
            <v>No</v>
          </cell>
          <cell r="H79">
            <v>0</v>
          </cell>
          <cell r="I79" t="str">
            <v>Yes</v>
          </cell>
          <cell r="J79" t="str">
            <v>Obesity</v>
          </cell>
          <cell r="M79" t="str">
            <v>tier - 1</v>
          </cell>
          <cell r="P79">
            <v>48</v>
          </cell>
          <cell r="Q79">
            <v>41636.199999999997</v>
          </cell>
          <cell r="R79" t="str">
            <v>Diabetic</v>
          </cell>
        </row>
        <row r="80">
          <cell r="A80" t="str">
            <v>Id79</v>
          </cell>
          <cell r="C80">
            <v>48.82</v>
          </cell>
          <cell r="D80">
            <v>6.67</v>
          </cell>
          <cell r="E80" t="str">
            <v>Yes</v>
          </cell>
          <cell r="H80">
            <v>0</v>
          </cell>
          <cell r="I80" t="str">
            <v>Yes</v>
          </cell>
          <cell r="J80" t="str">
            <v>Obesity</v>
          </cell>
          <cell r="M80" t="str">
            <v>tier - 1</v>
          </cell>
          <cell r="P80">
            <v>55</v>
          </cell>
          <cell r="Q80">
            <v>41505.15</v>
          </cell>
          <cell r="R80" t="str">
            <v>Diabetic</v>
          </cell>
        </row>
        <row r="81">
          <cell r="A81" t="str">
            <v>Id80</v>
          </cell>
          <cell r="C81">
            <v>51.01</v>
          </cell>
          <cell r="D81">
            <v>9.1999999999999993</v>
          </cell>
          <cell r="E81" t="str">
            <v>No</v>
          </cell>
          <cell r="H81">
            <v>0</v>
          </cell>
          <cell r="I81" t="str">
            <v>Yes</v>
          </cell>
          <cell r="J81" t="str">
            <v>Obesity</v>
          </cell>
          <cell r="M81" t="str">
            <v>tier - 1</v>
          </cell>
          <cell r="P81">
            <v>51</v>
          </cell>
          <cell r="Q81">
            <v>41351.879999999997</v>
          </cell>
          <cell r="R81" t="str">
            <v>Diabetic</v>
          </cell>
        </row>
        <row r="82">
          <cell r="A82" t="str">
            <v>Id81</v>
          </cell>
          <cell r="C82">
            <v>45.65</v>
          </cell>
          <cell r="D82">
            <v>5.1100000000000003</v>
          </cell>
          <cell r="E82" t="str">
            <v>Yes</v>
          </cell>
          <cell r="H82">
            <v>1</v>
          </cell>
          <cell r="I82" t="str">
            <v>Yes</v>
          </cell>
          <cell r="J82" t="str">
            <v>Obesity</v>
          </cell>
          <cell r="M82" t="str">
            <v>tier - 1</v>
          </cell>
          <cell r="P82">
            <v>58</v>
          </cell>
          <cell r="Q82">
            <v>41331.79</v>
          </cell>
          <cell r="R82" t="str">
            <v>Normal</v>
          </cell>
        </row>
        <row r="83">
          <cell r="A83" t="str">
            <v>Id82</v>
          </cell>
          <cell r="C83">
            <v>52.9</v>
          </cell>
          <cell r="D83">
            <v>5.34</v>
          </cell>
          <cell r="E83" t="str">
            <v>No</v>
          </cell>
          <cell r="H83">
            <v>0</v>
          </cell>
          <cell r="I83" t="str">
            <v>Yes</v>
          </cell>
          <cell r="J83" t="str">
            <v>Obesity</v>
          </cell>
          <cell r="M83" t="str">
            <v>tier - 1</v>
          </cell>
          <cell r="P83">
            <v>45</v>
          </cell>
          <cell r="Q83">
            <v>41271.5</v>
          </cell>
          <cell r="R83" t="str">
            <v>Normal</v>
          </cell>
        </row>
        <row r="84">
          <cell r="A84" t="str">
            <v>Id83</v>
          </cell>
          <cell r="C84">
            <v>45.41</v>
          </cell>
          <cell r="D84">
            <v>4.03</v>
          </cell>
          <cell r="E84" t="str">
            <v>Yes</v>
          </cell>
          <cell r="H84">
            <v>1</v>
          </cell>
          <cell r="I84" t="str">
            <v>Yes</v>
          </cell>
          <cell r="J84" t="str">
            <v>Obesity</v>
          </cell>
          <cell r="M84" t="str">
            <v>tier - 1</v>
          </cell>
          <cell r="P84">
            <v>59</v>
          </cell>
          <cell r="Q84">
            <v>41250.39</v>
          </cell>
          <cell r="R84" t="str">
            <v>Normal</v>
          </cell>
        </row>
        <row r="85">
          <cell r="A85" t="str">
            <v>Id84</v>
          </cell>
          <cell r="C85">
            <v>49.41</v>
          </cell>
          <cell r="D85">
            <v>4.2300000000000004</v>
          </cell>
          <cell r="E85" t="str">
            <v>Yes</v>
          </cell>
          <cell r="H85">
            <v>1</v>
          </cell>
          <cell r="I85" t="str">
            <v>Yes</v>
          </cell>
          <cell r="J85" t="str">
            <v>Obesity</v>
          </cell>
          <cell r="M85" t="str">
            <v>tier - 1</v>
          </cell>
          <cell r="P85">
            <v>53</v>
          </cell>
          <cell r="Q85">
            <v>41191.57</v>
          </cell>
          <cell r="R85" t="str">
            <v>Normal</v>
          </cell>
        </row>
        <row r="86">
          <cell r="A86" t="str">
            <v>Id85</v>
          </cell>
          <cell r="C86">
            <v>31.83</v>
          </cell>
          <cell r="D86">
            <v>4.0599999999999996</v>
          </cell>
          <cell r="E86" t="str">
            <v>No</v>
          </cell>
          <cell r="H86">
            <v>2</v>
          </cell>
          <cell r="I86" t="str">
            <v>Yes</v>
          </cell>
          <cell r="J86" t="str">
            <v>Obesity</v>
          </cell>
          <cell r="M86" t="str">
            <v>tier - 1</v>
          </cell>
          <cell r="P86">
            <v>50</v>
          </cell>
          <cell r="Q86">
            <v>41097.160000000003</v>
          </cell>
          <cell r="R86" t="str">
            <v>Normal</v>
          </cell>
        </row>
        <row r="87">
          <cell r="A87" t="str">
            <v>Id86</v>
          </cell>
          <cell r="C87">
            <v>51.28</v>
          </cell>
          <cell r="D87">
            <v>4.68</v>
          </cell>
          <cell r="E87" t="str">
            <v>No</v>
          </cell>
          <cell r="H87">
            <v>2</v>
          </cell>
          <cell r="I87" t="str">
            <v>Yes</v>
          </cell>
          <cell r="J87" t="str">
            <v>Obesity</v>
          </cell>
          <cell r="M87" t="str">
            <v>tier - 1</v>
          </cell>
          <cell r="P87">
            <v>50</v>
          </cell>
          <cell r="Q87">
            <v>41055.29</v>
          </cell>
          <cell r="R87" t="str">
            <v>Normal</v>
          </cell>
        </row>
        <row r="88">
          <cell r="A88" t="str">
            <v>Id87</v>
          </cell>
          <cell r="C88">
            <v>34.96</v>
          </cell>
          <cell r="D88">
            <v>4.34</v>
          </cell>
          <cell r="E88" t="str">
            <v>No</v>
          </cell>
          <cell r="H88">
            <v>1</v>
          </cell>
          <cell r="I88" t="str">
            <v>Yes</v>
          </cell>
          <cell r="J88" t="str">
            <v>Obesity</v>
          </cell>
          <cell r="M88" t="str">
            <v>tier - 1</v>
          </cell>
          <cell r="P88">
            <v>43</v>
          </cell>
          <cell r="Q88">
            <v>41034.22</v>
          </cell>
          <cell r="R88" t="str">
            <v>Normal</v>
          </cell>
        </row>
        <row r="89">
          <cell r="A89" t="str">
            <v>Id88</v>
          </cell>
          <cell r="C89">
            <v>33.11</v>
          </cell>
          <cell r="D89">
            <v>10.51</v>
          </cell>
          <cell r="E89" t="str">
            <v>No</v>
          </cell>
          <cell r="H89">
            <v>0</v>
          </cell>
          <cell r="I89" t="str">
            <v>Yes</v>
          </cell>
          <cell r="J89" t="str">
            <v>Obesity</v>
          </cell>
          <cell r="M89" t="str">
            <v>tier - 1</v>
          </cell>
          <cell r="P89">
            <v>49</v>
          </cell>
          <cell r="Q89">
            <v>40974.160000000003</v>
          </cell>
          <cell r="R89" t="str">
            <v>Diabetic</v>
          </cell>
        </row>
        <row r="90">
          <cell r="A90" t="str">
            <v>Id89</v>
          </cell>
          <cell r="C90">
            <v>54.74</v>
          </cell>
          <cell r="D90">
            <v>5.84</v>
          </cell>
          <cell r="E90" t="str">
            <v>Yes</v>
          </cell>
          <cell r="H90">
            <v>1</v>
          </cell>
          <cell r="I90" t="str">
            <v>Yes</v>
          </cell>
          <cell r="J90" t="str">
            <v>Obesity</v>
          </cell>
          <cell r="M90" t="str">
            <v>tier - 1</v>
          </cell>
          <cell r="P90">
            <v>39</v>
          </cell>
          <cell r="Q90">
            <v>40961.29</v>
          </cell>
          <cell r="R90" t="str">
            <v>Prediabetic</v>
          </cell>
        </row>
        <row r="91">
          <cell r="A91" t="str">
            <v>Id90</v>
          </cell>
          <cell r="C91">
            <v>32.56</v>
          </cell>
          <cell r="D91">
            <v>5.41</v>
          </cell>
          <cell r="E91" t="str">
            <v>No</v>
          </cell>
          <cell r="H91">
            <v>1</v>
          </cell>
          <cell r="I91" t="str">
            <v>Yes</v>
          </cell>
          <cell r="J91" t="str">
            <v>Obesity</v>
          </cell>
          <cell r="M91" t="str">
            <v>tier - 1</v>
          </cell>
          <cell r="P91">
            <v>43</v>
          </cell>
          <cell r="Q91">
            <v>40941.29</v>
          </cell>
          <cell r="R91" t="str">
            <v>Normal</v>
          </cell>
        </row>
        <row r="92">
          <cell r="A92" t="str">
            <v>Id91</v>
          </cell>
          <cell r="C92">
            <v>39.049999999999997</v>
          </cell>
          <cell r="D92">
            <v>6.06</v>
          </cell>
          <cell r="E92" t="str">
            <v>No</v>
          </cell>
          <cell r="H92">
            <v>1</v>
          </cell>
          <cell r="I92" t="str">
            <v>Yes</v>
          </cell>
          <cell r="J92" t="str">
            <v>Obesity</v>
          </cell>
          <cell r="M92" t="str">
            <v>tier - 1</v>
          </cell>
          <cell r="P92">
            <v>30</v>
          </cell>
          <cell r="Q92">
            <v>40932.43</v>
          </cell>
          <cell r="R92" t="str">
            <v>Prediabetic</v>
          </cell>
        </row>
        <row r="93">
          <cell r="A93" t="str">
            <v>Id92</v>
          </cell>
          <cell r="C93">
            <v>42.75</v>
          </cell>
          <cell r="D93">
            <v>4.22</v>
          </cell>
          <cell r="E93" t="str">
            <v>No</v>
          </cell>
          <cell r="H93">
            <v>0</v>
          </cell>
          <cell r="I93" t="str">
            <v>Yes</v>
          </cell>
          <cell r="J93" t="str">
            <v>Obesity</v>
          </cell>
          <cell r="M93" t="str">
            <v>tier - 1</v>
          </cell>
          <cell r="P93">
            <v>23</v>
          </cell>
          <cell r="Q93">
            <v>40904.199999999997</v>
          </cell>
          <cell r="R93" t="str">
            <v>Normal</v>
          </cell>
        </row>
        <row r="94">
          <cell r="A94" t="str">
            <v>Id93</v>
          </cell>
          <cell r="C94">
            <v>50.58</v>
          </cell>
          <cell r="D94">
            <v>5.12</v>
          </cell>
          <cell r="E94" t="str">
            <v>No</v>
          </cell>
          <cell r="H94">
            <v>2</v>
          </cell>
          <cell r="I94" t="str">
            <v>Yes</v>
          </cell>
          <cell r="J94" t="str">
            <v>Obesity</v>
          </cell>
          <cell r="M94" t="str">
            <v>tier - 1</v>
          </cell>
          <cell r="P94">
            <v>50</v>
          </cell>
          <cell r="Q94">
            <v>40817.85</v>
          </cell>
          <cell r="R94" t="str">
            <v>Normal</v>
          </cell>
        </row>
        <row r="95">
          <cell r="A95" t="str">
            <v>Id94</v>
          </cell>
          <cell r="C95">
            <v>30.5</v>
          </cell>
          <cell r="D95">
            <v>4.57</v>
          </cell>
          <cell r="E95" t="str">
            <v>Yes</v>
          </cell>
          <cell r="H95">
            <v>0</v>
          </cell>
          <cell r="I95" t="str">
            <v>Yes</v>
          </cell>
          <cell r="J95" t="str">
            <v>Obesity</v>
          </cell>
          <cell r="M95" t="str">
            <v>tier - 1</v>
          </cell>
          <cell r="P95">
            <v>46</v>
          </cell>
          <cell r="Q95">
            <v>40720.550000000003</v>
          </cell>
          <cell r="R95" t="str">
            <v>Normal</v>
          </cell>
        </row>
        <row r="96">
          <cell r="A96" t="str">
            <v>Id95</v>
          </cell>
          <cell r="C96">
            <v>48.31</v>
          </cell>
          <cell r="D96">
            <v>9.58</v>
          </cell>
          <cell r="E96" t="str">
            <v>Yes</v>
          </cell>
          <cell r="H96">
            <v>2</v>
          </cell>
          <cell r="I96" t="str">
            <v>Yes</v>
          </cell>
          <cell r="J96" t="str">
            <v>Obesity</v>
          </cell>
          <cell r="M96" t="str">
            <v>tier - 1</v>
          </cell>
          <cell r="P96">
            <v>52</v>
          </cell>
          <cell r="Q96">
            <v>40692.910000000003</v>
          </cell>
          <cell r="R96" t="str">
            <v>Diabetic</v>
          </cell>
        </row>
        <row r="97">
          <cell r="A97" t="str">
            <v>Id96</v>
          </cell>
          <cell r="C97">
            <v>48.99</v>
          </cell>
          <cell r="D97">
            <v>9.7799999999999994</v>
          </cell>
          <cell r="E97" t="str">
            <v>Yes</v>
          </cell>
          <cell r="H97">
            <v>1</v>
          </cell>
          <cell r="I97" t="str">
            <v>Yes</v>
          </cell>
          <cell r="J97" t="str">
            <v>Obesity</v>
          </cell>
          <cell r="M97" t="str">
            <v>tier - 1</v>
          </cell>
          <cell r="P97">
            <v>47</v>
          </cell>
          <cell r="Q97">
            <v>40590.550000000003</v>
          </cell>
          <cell r="R97" t="str">
            <v>Diabetic</v>
          </cell>
        </row>
        <row r="98">
          <cell r="A98" t="str">
            <v>Id97</v>
          </cell>
          <cell r="C98">
            <v>38.39</v>
          </cell>
          <cell r="D98">
            <v>4.1100000000000003</v>
          </cell>
          <cell r="E98" t="str">
            <v>Yes</v>
          </cell>
          <cell r="H98">
            <v>0</v>
          </cell>
          <cell r="I98" t="str">
            <v>Yes</v>
          </cell>
          <cell r="J98" t="str">
            <v>Obesity</v>
          </cell>
          <cell r="M98" t="str">
            <v>tier - 1</v>
          </cell>
          <cell r="P98">
            <v>37</v>
          </cell>
          <cell r="Q98">
            <v>40419.019999999997</v>
          </cell>
          <cell r="R98" t="str">
            <v>Normal</v>
          </cell>
        </row>
        <row r="99">
          <cell r="A99" t="str">
            <v>Id98</v>
          </cell>
          <cell r="C99">
            <v>44.34</v>
          </cell>
          <cell r="D99">
            <v>4.0199999999999996</v>
          </cell>
          <cell r="E99" t="str">
            <v>Yes</v>
          </cell>
          <cell r="H99">
            <v>2</v>
          </cell>
          <cell r="I99" t="str">
            <v>Yes</v>
          </cell>
          <cell r="J99" t="str">
            <v>Obesity</v>
          </cell>
          <cell r="M99" t="str">
            <v>tier - 1</v>
          </cell>
          <cell r="P99">
            <v>56</v>
          </cell>
          <cell r="Q99">
            <v>40373.74</v>
          </cell>
          <cell r="R99" t="str">
            <v>Normal</v>
          </cell>
        </row>
        <row r="100">
          <cell r="A100" t="str">
            <v>Id99</v>
          </cell>
          <cell r="C100">
            <v>41.51</v>
          </cell>
          <cell r="D100">
            <v>6.92</v>
          </cell>
          <cell r="E100" t="str">
            <v>No</v>
          </cell>
          <cell r="H100">
            <v>0</v>
          </cell>
          <cell r="I100" t="str">
            <v>Yes</v>
          </cell>
          <cell r="J100" t="str">
            <v>Obesity</v>
          </cell>
          <cell r="M100" t="str">
            <v>tier - 1</v>
          </cell>
          <cell r="P100">
            <v>60</v>
          </cell>
          <cell r="Q100">
            <v>40309.93</v>
          </cell>
          <cell r="R100" t="str">
            <v>Diabetic</v>
          </cell>
        </row>
        <row r="101">
          <cell r="A101" t="str">
            <v>Id100</v>
          </cell>
          <cell r="C101">
            <v>48.2</v>
          </cell>
          <cell r="D101">
            <v>4.84</v>
          </cell>
          <cell r="E101" t="str">
            <v>No</v>
          </cell>
          <cell r="H101">
            <v>0</v>
          </cell>
          <cell r="I101" t="str">
            <v>Yes</v>
          </cell>
          <cell r="J101" t="str">
            <v>Obesity</v>
          </cell>
          <cell r="M101" t="str">
            <v>tier - 1</v>
          </cell>
          <cell r="P101">
            <v>45</v>
          </cell>
          <cell r="Q101">
            <v>40284.379999999997</v>
          </cell>
          <cell r="R101" t="str">
            <v>Normal</v>
          </cell>
        </row>
        <row r="102">
          <cell r="A102" t="str">
            <v>Id101</v>
          </cell>
          <cell r="C102">
            <v>35.75</v>
          </cell>
          <cell r="D102">
            <v>8</v>
          </cell>
          <cell r="E102" t="str">
            <v>Yes</v>
          </cell>
          <cell r="H102">
            <v>0</v>
          </cell>
          <cell r="I102" t="str">
            <v>Yes</v>
          </cell>
          <cell r="J102" t="str">
            <v>Obesity</v>
          </cell>
          <cell r="M102" t="str">
            <v>tier - 1</v>
          </cell>
          <cell r="P102">
            <v>41</v>
          </cell>
          <cell r="Q102">
            <v>40273.65</v>
          </cell>
          <cell r="R102" t="str">
            <v>Diabetic</v>
          </cell>
        </row>
        <row r="103">
          <cell r="A103" t="str">
            <v>Id102</v>
          </cell>
          <cell r="C103">
            <v>53.81</v>
          </cell>
          <cell r="D103">
            <v>8.77</v>
          </cell>
          <cell r="E103" t="str">
            <v>Yes</v>
          </cell>
          <cell r="H103">
            <v>0</v>
          </cell>
          <cell r="I103" t="str">
            <v>Yes</v>
          </cell>
          <cell r="J103" t="str">
            <v>Obesity</v>
          </cell>
          <cell r="M103" t="str">
            <v>tier - 1</v>
          </cell>
          <cell r="P103">
            <v>41</v>
          </cell>
          <cell r="Q103">
            <v>40208.559999999998</v>
          </cell>
          <cell r="R103" t="str">
            <v>Diabetic</v>
          </cell>
        </row>
        <row r="104">
          <cell r="A104" t="str">
            <v>Id103</v>
          </cell>
          <cell r="C104">
            <v>49.48</v>
          </cell>
          <cell r="D104">
            <v>4.96</v>
          </cell>
          <cell r="E104" t="str">
            <v>No</v>
          </cell>
          <cell r="H104">
            <v>1</v>
          </cell>
          <cell r="I104" t="str">
            <v>Yes</v>
          </cell>
          <cell r="J104" t="str">
            <v>Obesity</v>
          </cell>
          <cell r="M104" t="str">
            <v>tier - 1</v>
          </cell>
          <cell r="P104">
            <v>43</v>
          </cell>
          <cell r="Q104">
            <v>40204.83</v>
          </cell>
          <cell r="R104" t="str">
            <v>Normal</v>
          </cell>
        </row>
        <row r="105">
          <cell r="A105" t="str">
            <v>Id104</v>
          </cell>
          <cell r="C105">
            <v>34.1</v>
          </cell>
          <cell r="D105">
            <v>4.43</v>
          </cell>
          <cell r="E105" t="str">
            <v>Yes</v>
          </cell>
          <cell r="H105">
            <v>0</v>
          </cell>
          <cell r="I105" t="str">
            <v>Yes</v>
          </cell>
          <cell r="J105" t="str">
            <v>Obesity</v>
          </cell>
          <cell r="M105" t="str">
            <v>tier - 1</v>
          </cell>
          <cell r="P105">
            <v>37</v>
          </cell>
          <cell r="Q105">
            <v>40182.25</v>
          </cell>
          <cell r="R105" t="str">
            <v>Normal</v>
          </cell>
        </row>
        <row r="106">
          <cell r="A106" t="str">
            <v>Id105</v>
          </cell>
          <cell r="C106">
            <v>35.299999999999997</v>
          </cell>
          <cell r="D106">
            <v>5.82</v>
          </cell>
          <cell r="E106" t="str">
            <v>Yes</v>
          </cell>
          <cell r="H106">
            <v>1</v>
          </cell>
          <cell r="I106" t="str">
            <v>Yes</v>
          </cell>
          <cell r="J106" t="str">
            <v>Obesity</v>
          </cell>
          <cell r="M106" t="str">
            <v>tier - 1</v>
          </cell>
          <cell r="P106">
            <v>39</v>
          </cell>
          <cell r="Q106">
            <v>40103.89</v>
          </cell>
          <cell r="R106" t="str">
            <v>Prediabetic</v>
          </cell>
        </row>
        <row r="107">
          <cell r="A107" t="str">
            <v>Id106</v>
          </cell>
          <cell r="C107">
            <v>43.83</v>
          </cell>
          <cell r="D107">
            <v>6.03</v>
          </cell>
          <cell r="E107" t="str">
            <v>Yes</v>
          </cell>
          <cell r="H107">
            <v>2</v>
          </cell>
          <cell r="I107" t="str">
            <v>Yes</v>
          </cell>
          <cell r="J107" t="str">
            <v>Obesity</v>
          </cell>
          <cell r="M107" t="str">
            <v>tier - 1</v>
          </cell>
          <cell r="P107">
            <v>56</v>
          </cell>
          <cell r="Q107">
            <v>40069.440000000002</v>
          </cell>
          <cell r="R107" t="str">
            <v>Prediabetic</v>
          </cell>
        </row>
        <row r="108">
          <cell r="A108" t="str">
            <v>Id107</v>
          </cell>
          <cell r="C108">
            <v>50.07</v>
          </cell>
          <cell r="D108">
            <v>9.27</v>
          </cell>
          <cell r="E108" t="str">
            <v>No</v>
          </cell>
          <cell r="H108">
            <v>0</v>
          </cell>
          <cell r="I108" t="str">
            <v>Yes</v>
          </cell>
          <cell r="J108" t="str">
            <v>Obesity</v>
          </cell>
          <cell r="M108" t="str">
            <v>tier - 1</v>
          </cell>
          <cell r="P108">
            <v>44</v>
          </cell>
          <cell r="Q108">
            <v>40054.730000000003</v>
          </cell>
          <cell r="R108" t="str">
            <v>Diabetic</v>
          </cell>
        </row>
        <row r="109">
          <cell r="A109" t="str">
            <v>Id108</v>
          </cell>
          <cell r="C109">
            <v>32.78</v>
          </cell>
          <cell r="D109">
            <v>5.53</v>
          </cell>
          <cell r="E109" t="str">
            <v>No</v>
          </cell>
          <cell r="H109">
            <v>0</v>
          </cell>
          <cell r="I109" t="str">
            <v>Yes</v>
          </cell>
          <cell r="J109" t="str">
            <v>Obesity</v>
          </cell>
          <cell r="M109" t="str">
            <v>tier - 1</v>
          </cell>
          <cell r="P109">
            <v>40</v>
          </cell>
          <cell r="Q109">
            <v>40003.33</v>
          </cell>
          <cell r="R109" t="str">
            <v>Normal</v>
          </cell>
        </row>
        <row r="110">
          <cell r="A110" t="str">
            <v>Id109</v>
          </cell>
          <cell r="C110">
            <v>34.11</v>
          </cell>
          <cell r="D110">
            <v>5.07</v>
          </cell>
          <cell r="E110" t="str">
            <v>No</v>
          </cell>
          <cell r="H110">
            <v>1</v>
          </cell>
          <cell r="I110" t="str">
            <v>Yes</v>
          </cell>
          <cell r="J110" t="str">
            <v>Obesity</v>
          </cell>
          <cell r="M110" t="str">
            <v>tier - 2</v>
          </cell>
          <cell r="P110">
            <v>35</v>
          </cell>
          <cell r="Q110">
            <v>39983.43</v>
          </cell>
          <cell r="R110" t="str">
            <v>Normal</v>
          </cell>
        </row>
        <row r="111">
          <cell r="A111" t="str">
            <v>Id110</v>
          </cell>
          <cell r="C111">
            <v>48.93</v>
          </cell>
          <cell r="D111">
            <v>11.17</v>
          </cell>
          <cell r="E111" t="str">
            <v>Yes</v>
          </cell>
          <cell r="H111">
            <v>1</v>
          </cell>
          <cell r="I111" t="str">
            <v>Yes</v>
          </cell>
          <cell r="J111" t="str">
            <v>Obesity</v>
          </cell>
          <cell r="M111" t="str">
            <v>tier - 2</v>
          </cell>
          <cell r="P111">
            <v>47</v>
          </cell>
          <cell r="Q111">
            <v>39963.120000000003</v>
          </cell>
          <cell r="R111" t="str">
            <v>Diabetic</v>
          </cell>
        </row>
        <row r="112">
          <cell r="A112" t="str">
            <v>Id111</v>
          </cell>
          <cell r="C112">
            <v>37.07</v>
          </cell>
          <cell r="D112">
            <v>6.14</v>
          </cell>
          <cell r="E112" t="str">
            <v>Yes</v>
          </cell>
          <cell r="H112">
            <v>0</v>
          </cell>
          <cell r="I112" t="str">
            <v>Yes</v>
          </cell>
          <cell r="J112" t="str">
            <v>Obesity</v>
          </cell>
          <cell r="M112" t="str">
            <v>tier - 1</v>
          </cell>
          <cell r="P112">
            <v>37</v>
          </cell>
          <cell r="Q112">
            <v>39871.699999999997</v>
          </cell>
          <cell r="R112" t="str">
            <v>Prediabetic</v>
          </cell>
        </row>
        <row r="113">
          <cell r="A113" t="str">
            <v>Id112</v>
          </cell>
          <cell r="C113">
            <v>51.51</v>
          </cell>
          <cell r="D113">
            <v>6.26</v>
          </cell>
          <cell r="E113" t="str">
            <v>Yes</v>
          </cell>
          <cell r="H113">
            <v>1</v>
          </cell>
          <cell r="I113" t="str">
            <v>Yes</v>
          </cell>
          <cell r="J113" t="str">
            <v>Obesity</v>
          </cell>
          <cell r="M113" t="str">
            <v>tier - 2</v>
          </cell>
          <cell r="P113">
            <v>40</v>
          </cell>
          <cell r="Q113">
            <v>39865.699999999997</v>
          </cell>
          <cell r="R113" t="str">
            <v>Prediabetic</v>
          </cell>
        </row>
        <row r="114">
          <cell r="A114" t="str">
            <v>Id113</v>
          </cell>
          <cell r="C114">
            <v>34.799999999999997</v>
          </cell>
          <cell r="D114">
            <v>4.72</v>
          </cell>
          <cell r="E114" t="str">
            <v>Yes</v>
          </cell>
          <cell r="H114">
            <v>0</v>
          </cell>
          <cell r="I114" t="str">
            <v>Yes</v>
          </cell>
          <cell r="J114" t="str">
            <v>Obesity</v>
          </cell>
          <cell r="M114" t="str">
            <v>tier - 2</v>
          </cell>
          <cell r="P114">
            <v>37</v>
          </cell>
          <cell r="Q114">
            <v>39836.519999999997</v>
          </cell>
          <cell r="R114" t="str">
            <v>Normal</v>
          </cell>
        </row>
        <row r="115">
          <cell r="A115" t="str">
            <v>Id114</v>
          </cell>
          <cell r="C115">
            <v>36.67</v>
          </cell>
          <cell r="D115">
            <v>5.18</v>
          </cell>
          <cell r="E115" t="str">
            <v>No</v>
          </cell>
          <cell r="H115">
            <v>1</v>
          </cell>
          <cell r="I115" t="str">
            <v>Yes</v>
          </cell>
          <cell r="J115" t="str">
            <v>Obesity</v>
          </cell>
          <cell r="M115" t="str">
            <v>tier - 1</v>
          </cell>
          <cell r="P115">
            <v>35</v>
          </cell>
          <cell r="Q115">
            <v>39774.28</v>
          </cell>
          <cell r="R115" t="str">
            <v>Normal</v>
          </cell>
        </row>
        <row r="116">
          <cell r="A116" t="str">
            <v>Id115</v>
          </cell>
          <cell r="C116">
            <v>30.9</v>
          </cell>
          <cell r="D116">
            <v>9.4</v>
          </cell>
          <cell r="E116" t="str">
            <v>No</v>
          </cell>
          <cell r="H116">
            <v>2</v>
          </cell>
          <cell r="I116" t="str">
            <v>Yes</v>
          </cell>
          <cell r="J116" t="str">
            <v>Obesity</v>
          </cell>
          <cell r="M116" t="str">
            <v>tier - 1</v>
          </cell>
          <cell r="P116">
            <v>49</v>
          </cell>
          <cell r="Q116">
            <v>39727.61</v>
          </cell>
          <cell r="R116" t="str">
            <v>Diabetic</v>
          </cell>
        </row>
        <row r="117">
          <cell r="A117" t="str">
            <v>Id116</v>
          </cell>
          <cell r="C117">
            <v>30.5</v>
          </cell>
          <cell r="D117">
            <v>6.29</v>
          </cell>
          <cell r="E117" t="str">
            <v>No</v>
          </cell>
          <cell r="H117">
            <v>0</v>
          </cell>
          <cell r="I117" t="str">
            <v>Yes</v>
          </cell>
          <cell r="J117" t="str">
            <v>Obesity</v>
          </cell>
          <cell r="M117" t="str">
            <v>tier - 2</v>
          </cell>
          <cell r="P117">
            <v>45</v>
          </cell>
          <cell r="Q117">
            <v>39725.519999999997</v>
          </cell>
          <cell r="R117" t="str">
            <v>Prediabetic</v>
          </cell>
        </row>
        <row r="118">
          <cell r="A118" t="str">
            <v>Id117</v>
          </cell>
          <cell r="C118">
            <v>44.88</v>
          </cell>
          <cell r="D118">
            <v>6.04</v>
          </cell>
          <cell r="E118" t="str">
            <v>No</v>
          </cell>
          <cell r="H118">
            <v>1</v>
          </cell>
          <cell r="I118" t="str">
            <v>Yes</v>
          </cell>
          <cell r="J118" t="str">
            <v>Obesity</v>
          </cell>
          <cell r="M118" t="str">
            <v>tier - 1</v>
          </cell>
          <cell r="P118">
            <v>19</v>
          </cell>
          <cell r="Q118">
            <v>39722.75</v>
          </cell>
          <cell r="R118" t="str">
            <v>Prediabetic</v>
          </cell>
        </row>
        <row r="119">
          <cell r="A119" t="str">
            <v>Id118</v>
          </cell>
          <cell r="C119">
            <v>44.32</v>
          </cell>
          <cell r="D119">
            <v>10.55</v>
          </cell>
          <cell r="E119" t="str">
            <v>No</v>
          </cell>
          <cell r="H119">
            <v>0</v>
          </cell>
          <cell r="I119" t="str">
            <v>Yes</v>
          </cell>
          <cell r="J119" t="str">
            <v>Obesity</v>
          </cell>
          <cell r="M119" t="str">
            <v>tier - 2</v>
          </cell>
          <cell r="P119">
            <v>54</v>
          </cell>
          <cell r="Q119">
            <v>39721.93</v>
          </cell>
          <cell r="R119" t="str">
            <v>Diabetic</v>
          </cell>
        </row>
        <row r="120">
          <cell r="A120" t="str">
            <v>Id119</v>
          </cell>
          <cell r="C120">
            <v>46.39</v>
          </cell>
          <cell r="D120">
            <v>5.09</v>
          </cell>
          <cell r="E120" t="str">
            <v>No</v>
          </cell>
          <cell r="H120">
            <v>0</v>
          </cell>
          <cell r="I120" t="str">
            <v>Yes</v>
          </cell>
          <cell r="J120" t="str">
            <v>Obesity</v>
          </cell>
          <cell r="M120" t="str">
            <v>tier - 2</v>
          </cell>
          <cell r="P120">
            <v>45</v>
          </cell>
          <cell r="Q120">
            <v>39670.44</v>
          </cell>
          <cell r="R120" t="str">
            <v>Normal</v>
          </cell>
        </row>
        <row r="121">
          <cell r="A121" t="str">
            <v>Id120</v>
          </cell>
          <cell r="C121">
            <v>42.13</v>
          </cell>
          <cell r="D121">
            <v>5.2</v>
          </cell>
          <cell r="E121" t="str">
            <v>Yes</v>
          </cell>
          <cell r="H121">
            <v>1</v>
          </cell>
          <cell r="I121" t="str">
            <v>Yes</v>
          </cell>
          <cell r="J121" t="str">
            <v>Obesity</v>
          </cell>
          <cell r="M121" t="str">
            <v>tier - 1</v>
          </cell>
          <cell r="P121">
            <v>27</v>
          </cell>
          <cell r="Q121">
            <v>39611.760000000002</v>
          </cell>
          <cell r="R121" t="str">
            <v>Normal</v>
          </cell>
        </row>
        <row r="122">
          <cell r="A122" t="str">
            <v>Id121</v>
          </cell>
          <cell r="C122">
            <v>30.78</v>
          </cell>
          <cell r="D122">
            <v>8.4499999999999993</v>
          </cell>
          <cell r="E122" t="str">
            <v>Yes</v>
          </cell>
          <cell r="H122">
            <v>0</v>
          </cell>
          <cell r="I122" t="str">
            <v>Yes</v>
          </cell>
          <cell r="J122" t="str">
            <v>Obesity</v>
          </cell>
          <cell r="M122" t="str">
            <v>tier - 1</v>
          </cell>
          <cell r="P122">
            <v>41</v>
          </cell>
          <cell r="Q122">
            <v>39597.410000000003</v>
          </cell>
          <cell r="R122" t="str">
            <v>Diabetic</v>
          </cell>
        </row>
        <row r="123">
          <cell r="A123" t="str">
            <v>Id122</v>
          </cell>
          <cell r="C123">
            <v>31.35</v>
          </cell>
          <cell r="D123">
            <v>9.5399999999999991</v>
          </cell>
          <cell r="E123" t="str">
            <v>No</v>
          </cell>
          <cell r="H123">
            <v>0</v>
          </cell>
          <cell r="I123" t="str">
            <v>Yes</v>
          </cell>
          <cell r="J123" t="str">
            <v>Obesity</v>
          </cell>
          <cell r="M123" t="str">
            <v>tier - 1</v>
          </cell>
          <cell r="P123">
            <v>44</v>
          </cell>
          <cell r="Q123">
            <v>39556.49</v>
          </cell>
          <cell r="R123" t="str">
            <v>Diabetic</v>
          </cell>
        </row>
        <row r="124">
          <cell r="A124" t="str">
            <v>Id123</v>
          </cell>
          <cell r="C124">
            <v>41.46</v>
          </cell>
          <cell r="D124">
            <v>4.99</v>
          </cell>
          <cell r="E124" t="str">
            <v>Yes</v>
          </cell>
          <cell r="H124">
            <v>2</v>
          </cell>
          <cell r="I124" t="str">
            <v>Yes</v>
          </cell>
          <cell r="J124" t="str">
            <v>Obesity</v>
          </cell>
          <cell r="M124" t="str">
            <v>tier - 2</v>
          </cell>
          <cell r="P124">
            <v>56</v>
          </cell>
          <cell r="Q124">
            <v>39396.86</v>
          </cell>
          <cell r="R124" t="str">
            <v>Normal</v>
          </cell>
        </row>
        <row r="125">
          <cell r="A125" t="str">
            <v>Id124</v>
          </cell>
          <cell r="C125">
            <v>48</v>
          </cell>
          <cell r="D125">
            <v>10.54</v>
          </cell>
          <cell r="E125" t="str">
            <v>No</v>
          </cell>
          <cell r="H125">
            <v>0</v>
          </cell>
          <cell r="I125" t="str">
            <v>Yes</v>
          </cell>
          <cell r="J125" t="str">
            <v>Obesity</v>
          </cell>
          <cell r="M125" t="str">
            <v>tier - 2</v>
          </cell>
          <cell r="P125">
            <v>44</v>
          </cell>
          <cell r="Q125">
            <v>39352.6</v>
          </cell>
          <cell r="R125" t="str">
            <v>Diabetic</v>
          </cell>
        </row>
        <row r="126">
          <cell r="A126" t="str">
            <v>Id125</v>
          </cell>
          <cell r="C126">
            <v>49.13</v>
          </cell>
          <cell r="D126">
            <v>4.54</v>
          </cell>
          <cell r="E126" t="str">
            <v>No</v>
          </cell>
          <cell r="H126">
            <v>0</v>
          </cell>
          <cell r="I126" t="str">
            <v>Yes</v>
          </cell>
          <cell r="J126" t="str">
            <v>Obesity</v>
          </cell>
          <cell r="M126" t="str">
            <v>tier - 2</v>
          </cell>
          <cell r="P126">
            <v>40</v>
          </cell>
          <cell r="Q126">
            <v>39315.279999999999</v>
          </cell>
          <cell r="R126" t="str">
            <v>Normal</v>
          </cell>
        </row>
        <row r="127">
          <cell r="A127" t="str">
            <v>Id126</v>
          </cell>
          <cell r="C127">
            <v>37.799999999999997</v>
          </cell>
          <cell r="D127">
            <v>6.29</v>
          </cell>
          <cell r="E127" t="str">
            <v>No</v>
          </cell>
          <cell r="H127">
            <v>1</v>
          </cell>
          <cell r="I127" t="str">
            <v>Yes</v>
          </cell>
          <cell r="J127" t="str">
            <v>Obesity</v>
          </cell>
          <cell r="M127" t="str">
            <v>tier - 1</v>
          </cell>
          <cell r="P127">
            <v>30</v>
          </cell>
          <cell r="Q127">
            <v>39241.440000000002</v>
          </cell>
          <cell r="R127" t="str">
            <v>Prediabetic</v>
          </cell>
        </row>
        <row r="128">
          <cell r="A128" t="str">
            <v>Id127</v>
          </cell>
          <cell r="C128">
            <v>38.299999999999997</v>
          </cell>
          <cell r="D128">
            <v>9.51</v>
          </cell>
          <cell r="E128" t="str">
            <v>No</v>
          </cell>
          <cell r="H128">
            <v>0</v>
          </cell>
          <cell r="I128" t="str">
            <v>Yes</v>
          </cell>
          <cell r="J128" t="str">
            <v>Obesity</v>
          </cell>
          <cell r="M128" t="str">
            <v>tier - 2</v>
          </cell>
          <cell r="P128">
            <v>60</v>
          </cell>
          <cell r="Q128">
            <v>39221.120000000003</v>
          </cell>
          <cell r="R128" t="str">
            <v>Diabetic</v>
          </cell>
        </row>
        <row r="129">
          <cell r="A129" t="str">
            <v>Id128</v>
          </cell>
          <cell r="C129">
            <v>32.78</v>
          </cell>
          <cell r="D129">
            <v>4.72</v>
          </cell>
          <cell r="E129" t="str">
            <v>No</v>
          </cell>
          <cell r="H129">
            <v>0</v>
          </cell>
          <cell r="I129" t="str">
            <v>Yes</v>
          </cell>
          <cell r="J129" t="str">
            <v>Obesity</v>
          </cell>
          <cell r="M129" t="str">
            <v>tier - 1</v>
          </cell>
          <cell r="P129">
            <v>40</v>
          </cell>
          <cell r="Q129">
            <v>39125.33</v>
          </cell>
          <cell r="R129" t="str">
            <v>Normal</v>
          </cell>
        </row>
        <row r="130">
          <cell r="A130" t="str">
            <v>Id129</v>
          </cell>
          <cell r="C130">
            <v>34.200000000000003</v>
          </cell>
          <cell r="D130">
            <v>5.91</v>
          </cell>
          <cell r="E130" t="str">
            <v>Yes</v>
          </cell>
          <cell r="H130">
            <v>0</v>
          </cell>
          <cell r="I130" t="str">
            <v>Yes</v>
          </cell>
          <cell r="J130" t="str">
            <v>Obesity</v>
          </cell>
          <cell r="M130" t="str">
            <v>tier - 1</v>
          </cell>
          <cell r="P130">
            <v>37</v>
          </cell>
          <cell r="Q130">
            <v>39047.29</v>
          </cell>
          <cell r="R130" t="str">
            <v>Prediabetic</v>
          </cell>
        </row>
        <row r="131">
          <cell r="A131" t="str">
            <v>Id130</v>
          </cell>
          <cell r="C131">
            <v>30.2</v>
          </cell>
          <cell r="D131">
            <v>9.58</v>
          </cell>
          <cell r="E131" t="str">
            <v>No</v>
          </cell>
          <cell r="H131">
            <v>0</v>
          </cell>
          <cell r="I131" t="str">
            <v>Yes</v>
          </cell>
          <cell r="J131" t="str">
            <v>Obesity</v>
          </cell>
          <cell r="M131" t="str">
            <v>tier - 1</v>
          </cell>
          <cell r="P131">
            <v>44</v>
          </cell>
          <cell r="Q131">
            <v>38998.550000000003</v>
          </cell>
          <cell r="R131" t="str">
            <v>Diabetic</v>
          </cell>
        </row>
        <row r="132">
          <cell r="A132" t="str">
            <v>Id131</v>
          </cell>
          <cell r="C132">
            <v>48.32</v>
          </cell>
          <cell r="D132">
            <v>5.77</v>
          </cell>
          <cell r="E132" t="str">
            <v>No</v>
          </cell>
          <cell r="H132">
            <v>0</v>
          </cell>
          <cell r="I132" t="str">
            <v>Yes</v>
          </cell>
          <cell r="J132" t="str">
            <v>Obesity</v>
          </cell>
          <cell r="M132" t="str">
            <v>tier - 2</v>
          </cell>
          <cell r="P132">
            <v>42</v>
          </cell>
          <cell r="Q132">
            <v>38947.43</v>
          </cell>
          <cell r="R132" t="str">
            <v>Prediabetic</v>
          </cell>
        </row>
        <row r="133">
          <cell r="A133" t="str">
            <v>Id132</v>
          </cell>
          <cell r="C133">
            <v>44.86</v>
          </cell>
          <cell r="D133">
            <v>4.38</v>
          </cell>
          <cell r="E133" t="str">
            <v>Yes</v>
          </cell>
          <cell r="H133">
            <v>0</v>
          </cell>
          <cell r="I133" t="str">
            <v>Yes</v>
          </cell>
          <cell r="J133" t="str">
            <v>Obesity</v>
          </cell>
          <cell r="M133" t="str">
            <v>tier - 2</v>
          </cell>
          <cell r="P133">
            <v>46</v>
          </cell>
          <cell r="Q133">
            <v>38932.559999999998</v>
          </cell>
          <cell r="R133" t="str">
            <v>Normal</v>
          </cell>
        </row>
        <row r="134">
          <cell r="A134" t="str">
            <v>Id133</v>
          </cell>
          <cell r="C134">
            <v>52.15</v>
          </cell>
          <cell r="D134">
            <v>5.65</v>
          </cell>
          <cell r="E134" t="str">
            <v>No</v>
          </cell>
          <cell r="H134">
            <v>1</v>
          </cell>
          <cell r="I134" t="str">
            <v>Yes</v>
          </cell>
          <cell r="J134" t="str">
            <v>Obesity</v>
          </cell>
          <cell r="M134" t="str">
            <v>tier - 2</v>
          </cell>
          <cell r="P134">
            <v>35</v>
          </cell>
          <cell r="Q134">
            <v>38924.04</v>
          </cell>
          <cell r="R134" t="str">
            <v>Normal</v>
          </cell>
        </row>
        <row r="135">
          <cell r="A135" t="str">
            <v>Id134</v>
          </cell>
          <cell r="C135">
            <v>41.12</v>
          </cell>
          <cell r="D135">
            <v>7.54</v>
          </cell>
          <cell r="E135" t="str">
            <v>Yes</v>
          </cell>
          <cell r="H135">
            <v>0</v>
          </cell>
          <cell r="I135" t="str">
            <v>Yes</v>
          </cell>
          <cell r="J135" t="str">
            <v>Obesity</v>
          </cell>
          <cell r="M135" t="str">
            <v>tier - 1</v>
          </cell>
          <cell r="P135">
            <v>55</v>
          </cell>
          <cell r="Q135">
            <v>38893.360000000001</v>
          </cell>
          <cell r="R135" t="str">
            <v>Diabetic</v>
          </cell>
        </row>
        <row r="136">
          <cell r="A136" t="str">
            <v>Id135</v>
          </cell>
          <cell r="C136">
            <v>38.39</v>
          </cell>
          <cell r="D136">
            <v>5.1100000000000003</v>
          </cell>
          <cell r="E136" t="str">
            <v>Yes</v>
          </cell>
          <cell r="H136">
            <v>1</v>
          </cell>
          <cell r="I136" t="str">
            <v>Yes</v>
          </cell>
          <cell r="J136" t="str">
            <v>Obesity</v>
          </cell>
          <cell r="M136" t="str">
            <v>tier - 2</v>
          </cell>
          <cell r="P136">
            <v>59</v>
          </cell>
          <cell r="Q136">
            <v>38869.25</v>
          </cell>
          <cell r="R136" t="str">
            <v>Normal</v>
          </cell>
        </row>
        <row r="137">
          <cell r="A137" t="str">
            <v>Id136</v>
          </cell>
          <cell r="C137">
            <v>46.85</v>
          </cell>
          <cell r="D137">
            <v>4.25</v>
          </cell>
          <cell r="E137" t="str">
            <v>No</v>
          </cell>
          <cell r="H137">
            <v>1</v>
          </cell>
          <cell r="I137" t="str">
            <v>Yes</v>
          </cell>
          <cell r="J137" t="str">
            <v>Obesity</v>
          </cell>
          <cell r="M137" t="str">
            <v>tier - 2</v>
          </cell>
          <cell r="P137">
            <v>43</v>
          </cell>
          <cell r="Q137">
            <v>38836.980000000003</v>
          </cell>
          <cell r="R137" t="str">
            <v>Normal</v>
          </cell>
        </row>
        <row r="138">
          <cell r="A138" t="str">
            <v>Id137</v>
          </cell>
          <cell r="C138">
            <v>42.24</v>
          </cell>
          <cell r="D138">
            <v>5.55</v>
          </cell>
          <cell r="E138" t="str">
            <v>No</v>
          </cell>
          <cell r="H138">
            <v>1</v>
          </cell>
          <cell r="I138" t="str">
            <v>Yes</v>
          </cell>
          <cell r="J138" t="str">
            <v>Obesity</v>
          </cell>
          <cell r="M138" t="str">
            <v>tier - 2</v>
          </cell>
          <cell r="P138">
            <v>18</v>
          </cell>
          <cell r="Q138">
            <v>38792.69</v>
          </cell>
          <cell r="R138" t="str">
            <v>Normal</v>
          </cell>
        </row>
        <row r="139">
          <cell r="A139" t="str">
            <v>Id138</v>
          </cell>
          <cell r="C139">
            <v>34.39</v>
          </cell>
          <cell r="D139">
            <v>5.78</v>
          </cell>
          <cell r="E139" t="str">
            <v>No</v>
          </cell>
          <cell r="H139">
            <v>0</v>
          </cell>
          <cell r="I139" t="str">
            <v>Yes</v>
          </cell>
          <cell r="J139" t="str">
            <v>Obesity</v>
          </cell>
          <cell r="M139" t="str">
            <v>tier - 1</v>
          </cell>
          <cell r="P139">
            <v>31</v>
          </cell>
          <cell r="Q139">
            <v>38746.36</v>
          </cell>
          <cell r="R139" t="str">
            <v>Prediabetic</v>
          </cell>
        </row>
        <row r="140">
          <cell r="A140" t="str">
            <v>Id139</v>
          </cell>
          <cell r="C140">
            <v>42.89</v>
          </cell>
          <cell r="D140">
            <v>5.28</v>
          </cell>
          <cell r="E140" t="str">
            <v>Yes</v>
          </cell>
          <cell r="H140">
            <v>0</v>
          </cell>
          <cell r="I140" t="str">
            <v>Yes</v>
          </cell>
          <cell r="J140" t="str">
            <v>Obesity</v>
          </cell>
          <cell r="M140" t="str">
            <v>tier - 2</v>
          </cell>
          <cell r="P140">
            <v>46</v>
          </cell>
          <cell r="Q140">
            <v>38740.120000000003</v>
          </cell>
          <cell r="R140" t="str">
            <v>Normal</v>
          </cell>
        </row>
        <row r="141">
          <cell r="A141" t="str">
            <v>Id140</v>
          </cell>
          <cell r="C141">
            <v>36.299999999999997</v>
          </cell>
          <cell r="D141">
            <v>5.39</v>
          </cell>
          <cell r="E141" t="str">
            <v>No</v>
          </cell>
          <cell r="H141">
            <v>0</v>
          </cell>
          <cell r="I141" t="str">
            <v>Yes</v>
          </cell>
          <cell r="J141" t="str">
            <v>Obesity</v>
          </cell>
          <cell r="M141" t="str">
            <v>tier - 2</v>
          </cell>
          <cell r="P141">
            <v>31</v>
          </cell>
          <cell r="Q141">
            <v>38711</v>
          </cell>
          <cell r="R141" t="str">
            <v>Normal</v>
          </cell>
        </row>
        <row r="142">
          <cell r="A142" t="str">
            <v>Id141</v>
          </cell>
          <cell r="C142">
            <v>35.200000000000003</v>
          </cell>
          <cell r="D142">
            <v>8.01</v>
          </cell>
          <cell r="E142" t="str">
            <v>Yes</v>
          </cell>
          <cell r="H142">
            <v>1</v>
          </cell>
          <cell r="I142" t="str">
            <v>Yes</v>
          </cell>
          <cell r="J142" t="str">
            <v>Obesity</v>
          </cell>
          <cell r="M142" t="str">
            <v>tier - 1</v>
          </cell>
          <cell r="P142">
            <v>36</v>
          </cell>
          <cell r="Q142">
            <v>38709.18</v>
          </cell>
          <cell r="R142" t="str">
            <v>Diabetic</v>
          </cell>
        </row>
        <row r="143">
          <cell r="A143" t="str">
            <v>Id142</v>
          </cell>
          <cell r="C143">
            <v>53.62</v>
          </cell>
          <cell r="D143">
            <v>5.21</v>
          </cell>
          <cell r="E143" t="str">
            <v>No</v>
          </cell>
          <cell r="H143">
            <v>0</v>
          </cell>
          <cell r="I143" t="str">
            <v>Yes</v>
          </cell>
          <cell r="J143" t="str">
            <v>Obesity</v>
          </cell>
          <cell r="M143" t="str">
            <v>tier - 2</v>
          </cell>
          <cell r="P143">
            <v>32</v>
          </cell>
          <cell r="Q143">
            <v>38652.089999999997</v>
          </cell>
          <cell r="R143" t="str">
            <v>Normal</v>
          </cell>
        </row>
        <row r="144">
          <cell r="A144" t="str">
            <v>Id143</v>
          </cell>
          <cell r="C144">
            <v>36.67</v>
          </cell>
          <cell r="D144">
            <v>6.27</v>
          </cell>
          <cell r="E144" t="str">
            <v>No</v>
          </cell>
          <cell r="H144">
            <v>0</v>
          </cell>
          <cell r="I144" t="str">
            <v>Yes</v>
          </cell>
          <cell r="J144" t="str">
            <v>Obesity</v>
          </cell>
          <cell r="M144" t="str">
            <v>tier - 2</v>
          </cell>
          <cell r="P144">
            <v>23</v>
          </cell>
          <cell r="Q144">
            <v>38511.629999999997</v>
          </cell>
          <cell r="R144" t="str">
            <v>Prediabetic</v>
          </cell>
        </row>
        <row r="145">
          <cell r="A145" t="str">
            <v>Id144</v>
          </cell>
          <cell r="C145">
            <v>33.4</v>
          </cell>
          <cell r="D145">
            <v>10.73</v>
          </cell>
          <cell r="E145" t="str">
            <v>Yes</v>
          </cell>
          <cell r="H145">
            <v>1</v>
          </cell>
          <cell r="I145" t="str">
            <v>Yes</v>
          </cell>
          <cell r="J145" t="str">
            <v>Obesity</v>
          </cell>
          <cell r="M145" t="str">
            <v>tier - 1</v>
          </cell>
          <cell r="P145">
            <v>36</v>
          </cell>
          <cell r="Q145">
            <v>38415.47</v>
          </cell>
          <cell r="R145" t="str">
            <v>Diabetic</v>
          </cell>
        </row>
        <row r="146">
          <cell r="A146" t="str">
            <v>Id145</v>
          </cell>
          <cell r="C146">
            <v>42.71</v>
          </cell>
          <cell r="D146">
            <v>10.52</v>
          </cell>
          <cell r="E146" t="str">
            <v>No</v>
          </cell>
          <cell r="H146">
            <v>0</v>
          </cell>
          <cell r="I146" t="str">
            <v>Yes</v>
          </cell>
          <cell r="J146" t="str">
            <v>Obesity</v>
          </cell>
          <cell r="M146" t="str">
            <v>tier - 2</v>
          </cell>
          <cell r="P146">
            <v>51</v>
          </cell>
          <cell r="Q146">
            <v>38405.26</v>
          </cell>
          <cell r="R146" t="str">
            <v>Diabetic</v>
          </cell>
        </row>
        <row r="147">
          <cell r="A147" t="str">
            <v>Id146</v>
          </cell>
          <cell r="C147">
            <v>41.52</v>
          </cell>
          <cell r="D147">
            <v>11.82</v>
          </cell>
          <cell r="E147" t="str">
            <v>Yes</v>
          </cell>
          <cell r="H147">
            <v>2</v>
          </cell>
          <cell r="I147" t="str">
            <v>Yes</v>
          </cell>
          <cell r="J147" t="str">
            <v>Obesity</v>
          </cell>
          <cell r="M147" t="str">
            <v>tier - 2</v>
          </cell>
          <cell r="P147">
            <v>52</v>
          </cell>
          <cell r="Q147">
            <v>38389.79</v>
          </cell>
          <cell r="R147" t="str">
            <v>Diabetic</v>
          </cell>
        </row>
        <row r="148">
          <cell r="A148" t="str">
            <v>Id147</v>
          </cell>
          <cell r="C148">
            <v>39.4</v>
          </cell>
          <cell r="D148">
            <v>6.76</v>
          </cell>
          <cell r="E148" t="str">
            <v>No</v>
          </cell>
          <cell r="H148">
            <v>0</v>
          </cell>
          <cell r="I148" t="str">
            <v>Yes</v>
          </cell>
          <cell r="J148" t="str">
            <v>Obesity</v>
          </cell>
          <cell r="M148" t="str">
            <v>tier - 1</v>
          </cell>
          <cell r="P148">
            <v>20</v>
          </cell>
          <cell r="Q148">
            <v>38344.57</v>
          </cell>
          <cell r="R148" t="str">
            <v>Diabetic</v>
          </cell>
        </row>
        <row r="149">
          <cell r="A149" t="str">
            <v>Id148</v>
          </cell>
          <cell r="C149">
            <v>46.45</v>
          </cell>
          <cell r="D149">
            <v>5.62</v>
          </cell>
          <cell r="E149" t="str">
            <v>No</v>
          </cell>
          <cell r="H149">
            <v>0</v>
          </cell>
          <cell r="I149" t="str">
            <v>Yes</v>
          </cell>
          <cell r="J149" t="str">
            <v>Obesity</v>
          </cell>
          <cell r="M149" t="str">
            <v>tier - 1</v>
          </cell>
          <cell r="P149">
            <v>42</v>
          </cell>
          <cell r="Q149">
            <v>38313.129999999997</v>
          </cell>
          <cell r="R149" t="str">
            <v>Normal</v>
          </cell>
        </row>
        <row r="150">
          <cell r="A150" t="str">
            <v>Id149</v>
          </cell>
          <cell r="C150">
            <v>35.75</v>
          </cell>
          <cell r="D150">
            <v>4.1900000000000004</v>
          </cell>
          <cell r="E150" t="str">
            <v>No</v>
          </cell>
          <cell r="H150">
            <v>0</v>
          </cell>
          <cell r="I150" t="str">
            <v>Yes</v>
          </cell>
          <cell r="J150" t="str">
            <v>Obesity</v>
          </cell>
          <cell r="M150" t="str">
            <v>tier - 1</v>
          </cell>
          <cell r="P150">
            <v>33</v>
          </cell>
          <cell r="Q150">
            <v>38282.75</v>
          </cell>
          <cell r="R150" t="str">
            <v>Normal</v>
          </cell>
        </row>
        <row r="151">
          <cell r="A151" t="str">
            <v>Id150</v>
          </cell>
          <cell r="C151">
            <v>26.07</v>
          </cell>
          <cell r="D151">
            <v>5.32</v>
          </cell>
          <cell r="E151" t="str">
            <v>No</v>
          </cell>
          <cell r="H151">
            <v>0</v>
          </cell>
          <cell r="I151" t="str">
            <v>Yes</v>
          </cell>
          <cell r="J151" t="str">
            <v>Overweight</v>
          </cell>
          <cell r="M151" t="str">
            <v>tier - 1</v>
          </cell>
          <cell r="P151">
            <v>42</v>
          </cell>
          <cell r="Q151">
            <v>38245.589999999997</v>
          </cell>
          <cell r="R151" t="str">
            <v>Normal</v>
          </cell>
        </row>
        <row r="152">
          <cell r="A152" t="str">
            <v>Id151</v>
          </cell>
          <cell r="C152">
            <v>36.54</v>
          </cell>
          <cell r="D152">
            <v>4.46</v>
          </cell>
          <cell r="E152" t="str">
            <v>Yes</v>
          </cell>
          <cell r="H152">
            <v>1</v>
          </cell>
          <cell r="I152" t="str">
            <v>Yes</v>
          </cell>
          <cell r="J152" t="str">
            <v>Obesity</v>
          </cell>
          <cell r="M152" t="str">
            <v>tier - 2</v>
          </cell>
          <cell r="P152">
            <v>58</v>
          </cell>
          <cell r="Q152">
            <v>38241.74</v>
          </cell>
          <cell r="R152" t="str">
            <v>Normal</v>
          </cell>
        </row>
        <row r="153">
          <cell r="A153" t="str">
            <v>Id152</v>
          </cell>
          <cell r="C153">
            <v>51.64</v>
          </cell>
          <cell r="D153">
            <v>5.65</v>
          </cell>
          <cell r="E153" t="str">
            <v>No</v>
          </cell>
          <cell r="H153">
            <v>0</v>
          </cell>
          <cell r="I153" t="str">
            <v>Yes</v>
          </cell>
          <cell r="J153" t="str">
            <v>Obesity</v>
          </cell>
          <cell r="M153" t="str">
            <v>tier - 2</v>
          </cell>
          <cell r="P153">
            <v>33</v>
          </cell>
          <cell r="Q153">
            <v>38237.339999999997</v>
          </cell>
          <cell r="R153" t="str">
            <v>Normal</v>
          </cell>
        </row>
        <row r="154">
          <cell r="A154" t="str">
            <v>Id153</v>
          </cell>
          <cell r="C154">
            <v>42.83</v>
          </cell>
          <cell r="D154">
            <v>6.04</v>
          </cell>
          <cell r="E154" t="str">
            <v>No</v>
          </cell>
          <cell r="H154">
            <v>2</v>
          </cell>
          <cell r="I154" t="str">
            <v>Yes</v>
          </cell>
          <cell r="J154" t="str">
            <v>Obesity</v>
          </cell>
          <cell r="M154" t="str">
            <v>tier - 2</v>
          </cell>
          <cell r="P154">
            <v>50</v>
          </cell>
          <cell r="Q154">
            <v>38189.1</v>
          </cell>
          <cell r="R154" t="str">
            <v>Prediabetic</v>
          </cell>
        </row>
        <row r="155">
          <cell r="A155" t="str">
            <v>Id154</v>
          </cell>
          <cell r="C155">
            <v>40.15</v>
          </cell>
          <cell r="D155">
            <v>5.76</v>
          </cell>
          <cell r="E155" t="str">
            <v>No</v>
          </cell>
          <cell r="H155">
            <v>1</v>
          </cell>
          <cell r="I155" t="str">
            <v>Yes</v>
          </cell>
          <cell r="J155" t="str">
            <v>Obesity</v>
          </cell>
          <cell r="M155" t="str">
            <v>tier - 1</v>
          </cell>
          <cell r="P155">
            <v>24</v>
          </cell>
          <cell r="Q155">
            <v>38126.25</v>
          </cell>
          <cell r="R155" t="str">
            <v>Prediabetic</v>
          </cell>
        </row>
        <row r="156">
          <cell r="A156" t="str">
            <v>Id155</v>
          </cell>
          <cell r="C156">
            <v>27.8</v>
          </cell>
          <cell r="D156">
            <v>4.3600000000000003</v>
          </cell>
          <cell r="E156" t="str">
            <v>No</v>
          </cell>
          <cell r="H156">
            <v>1</v>
          </cell>
          <cell r="I156" t="str">
            <v>Yes</v>
          </cell>
          <cell r="J156" t="str">
            <v>Overweight</v>
          </cell>
          <cell r="M156" t="str">
            <v>tier - 1</v>
          </cell>
          <cell r="P156">
            <v>43</v>
          </cell>
          <cell r="Q156">
            <v>37829.72</v>
          </cell>
          <cell r="R156" t="str">
            <v>Normal</v>
          </cell>
        </row>
        <row r="157">
          <cell r="A157" t="str">
            <v>Id156</v>
          </cell>
          <cell r="C157">
            <v>45.81</v>
          </cell>
          <cell r="D157">
            <v>4.76</v>
          </cell>
          <cell r="E157" t="str">
            <v>Yes</v>
          </cell>
          <cell r="H157">
            <v>1</v>
          </cell>
          <cell r="I157" t="str">
            <v>Yes</v>
          </cell>
          <cell r="J157" t="str">
            <v>Obesity</v>
          </cell>
          <cell r="M157" t="str">
            <v>tier - 2</v>
          </cell>
          <cell r="P157">
            <v>39</v>
          </cell>
          <cell r="Q157">
            <v>37800.980000000003</v>
          </cell>
          <cell r="R157" t="str">
            <v>Normal</v>
          </cell>
        </row>
        <row r="158">
          <cell r="A158" t="str">
            <v>Id157</v>
          </cell>
          <cell r="C158">
            <v>34.43</v>
          </cell>
          <cell r="D158">
            <v>10.82</v>
          </cell>
          <cell r="E158" t="str">
            <v>Yes</v>
          </cell>
          <cell r="H158">
            <v>1</v>
          </cell>
          <cell r="I158" t="str">
            <v>Yes</v>
          </cell>
          <cell r="J158" t="str">
            <v>Obesity</v>
          </cell>
          <cell r="M158" t="str">
            <v>tier - 1</v>
          </cell>
          <cell r="P158">
            <v>36</v>
          </cell>
          <cell r="Q158">
            <v>37742.58</v>
          </cell>
          <cell r="R158" t="str">
            <v>Diabetic</v>
          </cell>
        </row>
        <row r="159">
          <cell r="A159" t="str">
            <v>Id158</v>
          </cell>
          <cell r="C159">
            <v>41.33</v>
          </cell>
          <cell r="D159">
            <v>4.01</v>
          </cell>
          <cell r="E159" t="str">
            <v>Yes</v>
          </cell>
          <cell r="H159">
            <v>0</v>
          </cell>
          <cell r="I159" t="str">
            <v>Yes</v>
          </cell>
          <cell r="J159" t="str">
            <v>Obesity</v>
          </cell>
          <cell r="M159" t="str">
            <v>tier - 2</v>
          </cell>
          <cell r="P159">
            <v>46</v>
          </cell>
          <cell r="Q159">
            <v>37735.199999999997</v>
          </cell>
          <cell r="R159" t="str">
            <v>Normal</v>
          </cell>
        </row>
        <row r="160">
          <cell r="A160" t="str">
            <v>Id159</v>
          </cell>
          <cell r="C160">
            <v>31.92</v>
          </cell>
          <cell r="D160">
            <v>5.12</v>
          </cell>
          <cell r="E160" t="str">
            <v>Yes</v>
          </cell>
          <cell r="H160">
            <v>1</v>
          </cell>
          <cell r="I160" t="str">
            <v>Yes</v>
          </cell>
          <cell r="J160" t="str">
            <v>Obesity</v>
          </cell>
          <cell r="M160" t="str">
            <v>tier - 2</v>
          </cell>
          <cell r="P160">
            <v>34</v>
          </cell>
          <cell r="Q160">
            <v>37701.879999999997</v>
          </cell>
          <cell r="R160" t="str">
            <v>Normal</v>
          </cell>
        </row>
        <row r="161">
          <cell r="A161" t="str">
            <v>Id160</v>
          </cell>
          <cell r="C161">
            <v>39.799999999999997</v>
          </cell>
          <cell r="D161">
            <v>10.54</v>
          </cell>
          <cell r="E161" t="str">
            <v>Yes</v>
          </cell>
          <cell r="H161">
            <v>2</v>
          </cell>
          <cell r="I161" t="str">
            <v>Yes</v>
          </cell>
          <cell r="J161" t="str">
            <v>Obesity</v>
          </cell>
          <cell r="M161" t="str">
            <v>tier - 2</v>
          </cell>
          <cell r="P161">
            <v>52</v>
          </cell>
          <cell r="Q161">
            <v>37675.06</v>
          </cell>
          <cell r="R161" t="str">
            <v>Diabetic</v>
          </cell>
        </row>
        <row r="162">
          <cell r="A162" t="str">
            <v>Id161</v>
          </cell>
          <cell r="C162">
            <v>42.82</v>
          </cell>
          <cell r="D162">
            <v>4.21</v>
          </cell>
          <cell r="E162" t="str">
            <v>No</v>
          </cell>
          <cell r="H162">
            <v>0</v>
          </cell>
          <cell r="I162" t="str">
            <v>Yes</v>
          </cell>
          <cell r="J162" t="str">
            <v>Obesity</v>
          </cell>
          <cell r="M162" t="str">
            <v>tier - 2</v>
          </cell>
          <cell r="P162">
            <v>40</v>
          </cell>
          <cell r="Q162">
            <v>37650.74</v>
          </cell>
          <cell r="R162" t="str">
            <v>Normal</v>
          </cell>
        </row>
        <row r="163">
          <cell r="A163" t="str">
            <v>Id162</v>
          </cell>
          <cell r="C163">
            <v>33.630000000000003</v>
          </cell>
          <cell r="D163">
            <v>5.42</v>
          </cell>
          <cell r="E163" t="str">
            <v>No</v>
          </cell>
          <cell r="H163">
            <v>0</v>
          </cell>
          <cell r="I163" t="str">
            <v>Yes</v>
          </cell>
          <cell r="J163" t="str">
            <v>Obesity</v>
          </cell>
          <cell r="M163" t="str">
            <v>tier - 1</v>
          </cell>
          <cell r="P163">
            <v>32</v>
          </cell>
          <cell r="Q163">
            <v>37607.53</v>
          </cell>
          <cell r="R163" t="str">
            <v>Normal</v>
          </cell>
        </row>
        <row r="164">
          <cell r="A164" t="str">
            <v>Id163</v>
          </cell>
          <cell r="C164">
            <v>37.07</v>
          </cell>
          <cell r="D164">
            <v>4.28</v>
          </cell>
          <cell r="E164" t="str">
            <v>No</v>
          </cell>
          <cell r="H164">
            <v>1</v>
          </cell>
          <cell r="I164" t="str">
            <v>Yes</v>
          </cell>
          <cell r="J164" t="str">
            <v>Obesity</v>
          </cell>
          <cell r="M164" t="str">
            <v>tier - 1</v>
          </cell>
          <cell r="P164">
            <v>22</v>
          </cell>
          <cell r="Q164">
            <v>37484.449999999997</v>
          </cell>
          <cell r="R164" t="str">
            <v>Normal</v>
          </cell>
        </row>
        <row r="165">
          <cell r="A165" t="str">
            <v>Id164</v>
          </cell>
          <cell r="C165">
            <v>35.630000000000003</v>
          </cell>
          <cell r="D165">
            <v>8.9</v>
          </cell>
          <cell r="E165" t="str">
            <v>No</v>
          </cell>
          <cell r="H165">
            <v>0</v>
          </cell>
          <cell r="I165" t="str">
            <v>Yes</v>
          </cell>
          <cell r="J165" t="str">
            <v>Obesity</v>
          </cell>
          <cell r="M165" t="str">
            <v>tier - 1</v>
          </cell>
          <cell r="P165">
            <v>20</v>
          </cell>
          <cell r="Q165">
            <v>37465.339999999997</v>
          </cell>
          <cell r="R165" t="str">
            <v>Diabetic</v>
          </cell>
        </row>
        <row r="166">
          <cell r="A166" t="str">
            <v>Id165</v>
          </cell>
          <cell r="C166">
            <v>42.69</v>
          </cell>
          <cell r="D166">
            <v>4.8899999999999997</v>
          </cell>
          <cell r="E166" t="str">
            <v>No</v>
          </cell>
          <cell r="H166">
            <v>1</v>
          </cell>
          <cell r="I166" t="str">
            <v>Yes</v>
          </cell>
          <cell r="J166" t="str">
            <v>Obesity</v>
          </cell>
          <cell r="M166" t="str">
            <v>tier - 2</v>
          </cell>
          <cell r="P166">
            <v>43</v>
          </cell>
          <cell r="Q166">
            <v>37425.94</v>
          </cell>
          <cell r="R166" t="str">
            <v>Normal</v>
          </cell>
        </row>
        <row r="167">
          <cell r="A167" t="str">
            <v>Id166</v>
          </cell>
          <cell r="C167">
            <v>37.869999999999997</v>
          </cell>
          <cell r="D167">
            <v>4.29</v>
          </cell>
          <cell r="E167" t="str">
            <v>Yes</v>
          </cell>
          <cell r="H167">
            <v>1</v>
          </cell>
          <cell r="I167" t="str">
            <v>Yes</v>
          </cell>
          <cell r="J167" t="str">
            <v>Obesity</v>
          </cell>
          <cell r="M167" t="str">
            <v>tier - 1</v>
          </cell>
          <cell r="P167">
            <v>53</v>
          </cell>
          <cell r="Q167">
            <v>37277.269999999997</v>
          </cell>
          <cell r="R167" t="str">
            <v>Normal</v>
          </cell>
        </row>
        <row r="168">
          <cell r="A168" t="str">
            <v>Id167</v>
          </cell>
          <cell r="C168">
            <v>40.61</v>
          </cell>
          <cell r="D168">
            <v>8</v>
          </cell>
          <cell r="E168" t="str">
            <v>Yes</v>
          </cell>
          <cell r="H168">
            <v>1</v>
          </cell>
          <cell r="I168" t="str">
            <v>Yes</v>
          </cell>
          <cell r="J168" t="str">
            <v>Obesity</v>
          </cell>
          <cell r="M168" t="str">
            <v>tier - 2</v>
          </cell>
          <cell r="P168">
            <v>47</v>
          </cell>
          <cell r="Q168">
            <v>37272.339999999997</v>
          </cell>
          <cell r="R168" t="str">
            <v>Diabetic</v>
          </cell>
        </row>
        <row r="169">
          <cell r="A169" t="str">
            <v>Id168</v>
          </cell>
          <cell r="C169">
            <v>30.78</v>
          </cell>
          <cell r="D169">
            <v>4.67</v>
          </cell>
          <cell r="E169" t="str">
            <v>Yes</v>
          </cell>
          <cell r="H169">
            <v>0</v>
          </cell>
          <cell r="I169" t="str">
            <v>Yes</v>
          </cell>
          <cell r="J169" t="str">
            <v>Obesity</v>
          </cell>
          <cell r="M169" t="str">
            <v>tier - 2</v>
          </cell>
          <cell r="P169">
            <v>37</v>
          </cell>
          <cell r="Q169">
            <v>37270.15</v>
          </cell>
          <cell r="R169" t="str">
            <v>Normal</v>
          </cell>
        </row>
        <row r="170">
          <cell r="A170" t="str">
            <v>Id169</v>
          </cell>
          <cell r="C170">
            <v>49.49</v>
          </cell>
          <cell r="D170">
            <v>4.5</v>
          </cell>
          <cell r="E170" t="str">
            <v>No</v>
          </cell>
          <cell r="H170">
            <v>0</v>
          </cell>
          <cell r="I170" t="str">
            <v>Yes</v>
          </cell>
          <cell r="J170" t="str">
            <v>Obesity</v>
          </cell>
          <cell r="M170" t="str">
            <v>tier - 2</v>
          </cell>
          <cell r="P170">
            <v>32</v>
          </cell>
          <cell r="Q170">
            <v>37251.22</v>
          </cell>
          <cell r="R170" t="str">
            <v>Normal</v>
          </cell>
        </row>
        <row r="171">
          <cell r="A171" t="str">
            <v>Id170</v>
          </cell>
          <cell r="C171">
            <v>37.619999999999997</v>
          </cell>
          <cell r="D171">
            <v>6.32</v>
          </cell>
          <cell r="E171" t="str">
            <v>Yes</v>
          </cell>
          <cell r="H171">
            <v>2</v>
          </cell>
          <cell r="I171" t="str">
            <v>Yes</v>
          </cell>
          <cell r="J171" t="str">
            <v>Obesity</v>
          </cell>
          <cell r="M171" t="str">
            <v>tier - 1</v>
          </cell>
          <cell r="P171">
            <v>22</v>
          </cell>
          <cell r="Q171">
            <v>37165.160000000003</v>
          </cell>
          <cell r="R171" t="str">
            <v>Prediabetic</v>
          </cell>
        </row>
        <row r="172">
          <cell r="A172" t="str">
            <v>Id171</v>
          </cell>
          <cell r="C172">
            <v>36.08</v>
          </cell>
          <cell r="D172">
            <v>6.1</v>
          </cell>
          <cell r="E172" t="str">
            <v>Yes</v>
          </cell>
          <cell r="H172">
            <v>1</v>
          </cell>
          <cell r="I172" t="str">
            <v>Yes</v>
          </cell>
          <cell r="J172" t="str">
            <v>Obesity</v>
          </cell>
          <cell r="M172" t="str">
            <v>tier - 2</v>
          </cell>
          <cell r="P172">
            <v>27</v>
          </cell>
          <cell r="Q172">
            <v>37133.9</v>
          </cell>
          <cell r="R172" t="str">
            <v>Prediabetic</v>
          </cell>
        </row>
        <row r="173">
          <cell r="A173" t="str">
            <v>Id172</v>
          </cell>
          <cell r="C173">
            <v>33.5</v>
          </cell>
          <cell r="D173">
            <v>5.4</v>
          </cell>
          <cell r="E173" t="str">
            <v>No</v>
          </cell>
          <cell r="H173">
            <v>0</v>
          </cell>
          <cell r="I173" t="str">
            <v>Yes</v>
          </cell>
          <cell r="J173" t="str">
            <v>Obesity</v>
          </cell>
          <cell r="M173" t="str">
            <v>tier - 2</v>
          </cell>
          <cell r="P173">
            <v>33</v>
          </cell>
          <cell r="Q173">
            <v>37079.370000000003</v>
          </cell>
          <cell r="R173" t="str">
            <v>Normal</v>
          </cell>
        </row>
        <row r="174">
          <cell r="A174" t="str">
            <v>Id173</v>
          </cell>
          <cell r="C174">
            <v>47.46</v>
          </cell>
          <cell r="D174">
            <v>6.24</v>
          </cell>
          <cell r="E174" t="str">
            <v>Yes</v>
          </cell>
          <cell r="H174">
            <v>1</v>
          </cell>
          <cell r="I174" t="str">
            <v>Yes</v>
          </cell>
          <cell r="J174" t="str">
            <v>Obesity</v>
          </cell>
          <cell r="M174" t="str">
            <v>tier - 2</v>
          </cell>
          <cell r="P174">
            <v>34</v>
          </cell>
          <cell r="Q174">
            <v>37076.370000000003</v>
          </cell>
          <cell r="R174" t="str">
            <v>Prediabetic</v>
          </cell>
        </row>
        <row r="175">
          <cell r="A175" t="str">
            <v>Id174</v>
          </cell>
          <cell r="C175">
            <v>49.24</v>
          </cell>
          <cell r="D175">
            <v>4.45</v>
          </cell>
          <cell r="E175" t="str">
            <v>No</v>
          </cell>
          <cell r="H175">
            <v>0</v>
          </cell>
          <cell r="I175" t="str">
            <v>Yes</v>
          </cell>
          <cell r="J175" t="str">
            <v>Obesity</v>
          </cell>
          <cell r="M175" t="str">
            <v>tier - 2</v>
          </cell>
          <cell r="P175">
            <v>31</v>
          </cell>
          <cell r="Q175">
            <v>37040.879999999997</v>
          </cell>
          <cell r="R175" t="str">
            <v>Normal</v>
          </cell>
        </row>
        <row r="176">
          <cell r="A176" t="str">
            <v>Id175</v>
          </cell>
          <cell r="C176">
            <v>54.4</v>
          </cell>
          <cell r="D176">
            <v>5.22</v>
          </cell>
          <cell r="E176" t="str">
            <v>No</v>
          </cell>
          <cell r="H176">
            <v>1</v>
          </cell>
          <cell r="I176" t="str">
            <v>Yes</v>
          </cell>
          <cell r="J176" t="str">
            <v>Obesity</v>
          </cell>
          <cell r="M176" t="str">
            <v>tier - 2</v>
          </cell>
          <cell r="P176">
            <v>30</v>
          </cell>
          <cell r="Q176">
            <v>36976.449999999997</v>
          </cell>
          <cell r="R176" t="str">
            <v>Normal</v>
          </cell>
        </row>
        <row r="177">
          <cell r="A177" t="str">
            <v>Id176</v>
          </cell>
          <cell r="C177">
            <v>35.53</v>
          </cell>
          <cell r="D177">
            <v>4.6100000000000003</v>
          </cell>
          <cell r="E177" t="str">
            <v>No</v>
          </cell>
          <cell r="H177">
            <v>1</v>
          </cell>
          <cell r="I177" t="str">
            <v>Yes</v>
          </cell>
          <cell r="J177" t="str">
            <v>Obesity</v>
          </cell>
          <cell r="M177" t="str">
            <v>tier - 1</v>
          </cell>
          <cell r="P177">
            <v>30</v>
          </cell>
          <cell r="Q177">
            <v>36950.26</v>
          </cell>
          <cell r="R177" t="str">
            <v>Normal</v>
          </cell>
        </row>
        <row r="178">
          <cell r="A178" t="str">
            <v>Id177</v>
          </cell>
          <cell r="C178">
            <v>39.729999999999997</v>
          </cell>
          <cell r="D178">
            <v>6.24</v>
          </cell>
          <cell r="E178" t="str">
            <v>No</v>
          </cell>
          <cell r="H178">
            <v>0</v>
          </cell>
          <cell r="I178" t="str">
            <v>Yes</v>
          </cell>
          <cell r="J178" t="str">
            <v>Obesity</v>
          </cell>
          <cell r="M178" t="str">
            <v>tier - 2</v>
          </cell>
          <cell r="P178">
            <v>45</v>
          </cell>
          <cell r="Q178">
            <v>36935.64</v>
          </cell>
          <cell r="R178" t="str">
            <v>Prediabetic</v>
          </cell>
        </row>
        <row r="179">
          <cell r="A179" t="str">
            <v>Id178</v>
          </cell>
          <cell r="C179">
            <v>35.68</v>
          </cell>
          <cell r="D179">
            <v>10.039999999999999</v>
          </cell>
          <cell r="E179" t="str">
            <v>No</v>
          </cell>
          <cell r="H179">
            <v>0</v>
          </cell>
          <cell r="I179" t="str">
            <v>Yes</v>
          </cell>
          <cell r="J179" t="str">
            <v>Obesity</v>
          </cell>
          <cell r="M179" t="str">
            <v>tier - 2</v>
          </cell>
          <cell r="P179">
            <v>54</v>
          </cell>
          <cell r="Q179">
            <v>36922.61</v>
          </cell>
          <cell r="R179" t="str">
            <v>Diabetic</v>
          </cell>
        </row>
        <row r="180">
          <cell r="A180" t="str">
            <v>Id179</v>
          </cell>
          <cell r="C180">
            <v>48.86</v>
          </cell>
          <cell r="D180">
            <v>6.09</v>
          </cell>
          <cell r="E180" t="str">
            <v>No</v>
          </cell>
          <cell r="H180">
            <v>0</v>
          </cell>
          <cell r="I180" t="str">
            <v>Yes</v>
          </cell>
          <cell r="J180" t="str">
            <v>Obesity</v>
          </cell>
          <cell r="M180" t="str">
            <v>tier - 2</v>
          </cell>
          <cell r="P180">
            <v>31</v>
          </cell>
          <cell r="Q180">
            <v>36911.99</v>
          </cell>
          <cell r="R180" t="str">
            <v>Prediabetic</v>
          </cell>
        </row>
        <row r="181">
          <cell r="A181" t="str">
            <v>Id180</v>
          </cell>
          <cell r="C181">
            <v>34.799999999999997</v>
          </cell>
          <cell r="D181">
            <v>11.4</v>
          </cell>
          <cell r="E181" t="str">
            <v>Yes</v>
          </cell>
          <cell r="H181">
            <v>1</v>
          </cell>
          <cell r="I181" t="str">
            <v>No</v>
          </cell>
          <cell r="J181" t="str">
            <v>Obesity</v>
          </cell>
          <cell r="M181" t="str">
            <v>tier - 2</v>
          </cell>
          <cell r="P181">
            <v>59</v>
          </cell>
          <cell r="Q181">
            <v>36910.61</v>
          </cell>
          <cell r="R181" t="str">
            <v>Diabetic</v>
          </cell>
        </row>
        <row r="182">
          <cell r="A182" t="str">
            <v>Id181</v>
          </cell>
          <cell r="C182">
            <v>32.49</v>
          </cell>
          <cell r="D182">
            <v>4.29</v>
          </cell>
          <cell r="E182" t="str">
            <v>No</v>
          </cell>
          <cell r="H182">
            <v>1</v>
          </cell>
          <cell r="I182" t="str">
            <v>Yes</v>
          </cell>
          <cell r="J182" t="str">
            <v>Obesity</v>
          </cell>
          <cell r="M182" t="str">
            <v>tier - 2</v>
          </cell>
          <cell r="P182">
            <v>19</v>
          </cell>
          <cell r="Q182">
            <v>36898.730000000003</v>
          </cell>
          <cell r="R182" t="str">
            <v>Normal</v>
          </cell>
        </row>
        <row r="183">
          <cell r="A183" t="str">
            <v>Id182</v>
          </cell>
          <cell r="C183">
            <v>39</v>
          </cell>
          <cell r="D183">
            <v>5.7</v>
          </cell>
          <cell r="E183" t="str">
            <v>No</v>
          </cell>
          <cell r="H183">
            <v>2</v>
          </cell>
          <cell r="I183" t="str">
            <v>Yes</v>
          </cell>
          <cell r="J183" t="str">
            <v>Obesity</v>
          </cell>
          <cell r="M183" t="str">
            <v>tier - 1</v>
          </cell>
          <cell r="P183">
            <v>50</v>
          </cell>
          <cell r="Q183">
            <v>36889.99</v>
          </cell>
          <cell r="R183" t="str">
            <v>Prediabetic</v>
          </cell>
        </row>
        <row r="184">
          <cell r="A184" t="str">
            <v>Id183</v>
          </cell>
          <cell r="C184">
            <v>35.299999999999997</v>
          </cell>
          <cell r="D184">
            <v>6.09</v>
          </cell>
          <cell r="E184" t="str">
            <v>No</v>
          </cell>
          <cell r="H184">
            <v>1</v>
          </cell>
          <cell r="I184" t="str">
            <v>Yes</v>
          </cell>
          <cell r="J184" t="str">
            <v>Obesity</v>
          </cell>
          <cell r="M184" t="str">
            <v>tier - 2</v>
          </cell>
          <cell r="P184">
            <v>30</v>
          </cell>
          <cell r="Q184">
            <v>36837.47</v>
          </cell>
          <cell r="R184" t="str">
            <v>Prediabetic</v>
          </cell>
        </row>
        <row r="185">
          <cell r="A185" t="str">
            <v>Id184</v>
          </cell>
          <cell r="C185">
            <v>33.42</v>
          </cell>
          <cell r="D185">
            <v>10.67</v>
          </cell>
          <cell r="E185" t="str">
            <v>No</v>
          </cell>
          <cell r="H185">
            <v>0</v>
          </cell>
          <cell r="I185" t="str">
            <v>Yes</v>
          </cell>
          <cell r="J185" t="str">
            <v>Obesity</v>
          </cell>
          <cell r="M185" t="str">
            <v>tier - 2</v>
          </cell>
          <cell r="P185">
            <v>57</v>
          </cell>
          <cell r="Q185">
            <v>36795.29</v>
          </cell>
          <cell r="R185" t="str">
            <v>Diabetic</v>
          </cell>
        </row>
        <row r="186">
          <cell r="A186" t="str">
            <v>Id185</v>
          </cell>
          <cell r="C186">
            <v>37.18</v>
          </cell>
          <cell r="D186">
            <v>6.75</v>
          </cell>
          <cell r="E186" t="str">
            <v>Yes</v>
          </cell>
          <cell r="H186">
            <v>2</v>
          </cell>
          <cell r="I186" t="str">
            <v>Yes</v>
          </cell>
          <cell r="J186" t="str">
            <v>Obesity</v>
          </cell>
          <cell r="M186" t="str">
            <v>tier - 1</v>
          </cell>
          <cell r="P186">
            <v>52</v>
          </cell>
          <cell r="Q186">
            <v>36786.370000000003</v>
          </cell>
          <cell r="R186" t="str">
            <v>Diabetic</v>
          </cell>
        </row>
        <row r="187">
          <cell r="A187" t="str">
            <v>Id186</v>
          </cell>
          <cell r="C187">
            <v>33.33</v>
          </cell>
          <cell r="D187">
            <v>9.26</v>
          </cell>
          <cell r="E187" t="str">
            <v>Yes</v>
          </cell>
          <cell r="H187">
            <v>2</v>
          </cell>
          <cell r="I187" t="str">
            <v>No</v>
          </cell>
          <cell r="J187" t="str">
            <v>Obesity</v>
          </cell>
          <cell r="M187" t="str">
            <v>tier - 2</v>
          </cell>
          <cell r="P187">
            <v>61</v>
          </cell>
          <cell r="Q187">
            <v>36580.28</v>
          </cell>
          <cell r="R187" t="str">
            <v>Diabetic</v>
          </cell>
        </row>
        <row r="188">
          <cell r="A188" t="str">
            <v>Id187</v>
          </cell>
          <cell r="C188">
            <v>53.21</v>
          </cell>
          <cell r="D188">
            <v>4.2699999999999996</v>
          </cell>
          <cell r="E188" t="str">
            <v>No</v>
          </cell>
          <cell r="H188">
            <v>1</v>
          </cell>
          <cell r="I188" t="str">
            <v>Yes</v>
          </cell>
          <cell r="J188" t="str">
            <v>Obesity</v>
          </cell>
          <cell r="M188" t="str">
            <v>tier - 1</v>
          </cell>
          <cell r="P188">
            <v>30</v>
          </cell>
          <cell r="Q188">
            <v>36572.800000000003</v>
          </cell>
          <cell r="R188" t="str">
            <v>Normal</v>
          </cell>
        </row>
        <row r="189">
          <cell r="A189" t="str">
            <v>Id188</v>
          </cell>
          <cell r="C189">
            <v>38.729999999999997</v>
          </cell>
          <cell r="D189">
            <v>11.51</v>
          </cell>
          <cell r="E189" t="str">
            <v>No</v>
          </cell>
          <cell r="H189">
            <v>2</v>
          </cell>
          <cell r="I189" t="str">
            <v>Yes</v>
          </cell>
          <cell r="J189" t="str">
            <v>Obesity</v>
          </cell>
          <cell r="M189" t="str">
            <v>tier - 2</v>
          </cell>
          <cell r="P189">
            <v>49</v>
          </cell>
          <cell r="Q189">
            <v>36541.550000000003</v>
          </cell>
          <cell r="R189" t="str">
            <v>Diabetic</v>
          </cell>
        </row>
        <row r="190">
          <cell r="A190" t="str">
            <v>Id189</v>
          </cell>
          <cell r="C190">
            <v>29.73</v>
          </cell>
          <cell r="D190">
            <v>7.22</v>
          </cell>
          <cell r="E190" t="str">
            <v>No</v>
          </cell>
          <cell r="H190">
            <v>0</v>
          </cell>
          <cell r="I190" t="str">
            <v>Yes</v>
          </cell>
          <cell r="J190" t="str">
            <v>Overweight</v>
          </cell>
          <cell r="M190" t="str">
            <v>tier - 2</v>
          </cell>
          <cell r="P190">
            <v>60</v>
          </cell>
          <cell r="Q190">
            <v>36445.550000000003</v>
          </cell>
          <cell r="R190" t="str">
            <v>Diabetic</v>
          </cell>
        </row>
        <row r="191">
          <cell r="A191" t="str">
            <v>Id190</v>
          </cell>
          <cell r="C191">
            <v>34.700000000000003</v>
          </cell>
          <cell r="D191">
            <v>4.37</v>
          </cell>
          <cell r="E191" t="str">
            <v>No</v>
          </cell>
          <cell r="H191">
            <v>1</v>
          </cell>
          <cell r="I191" t="str">
            <v>Yes</v>
          </cell>
          <cell r="J191" t="str">
            <v>Obesity</v>
          </cell>
          <cell r="M191" t="str">
            <v>tier - 2</v>
          </cell>
          <cell r="P191">
            <v>19</v>
          </cell>
          <cell r="Q191">
            <v>36397.58</v>
          </cell>
          <cell r="R191" t="str">
            <v>Normal</v>
          </cell>
        </row>
        <row r="192">
          <cell r="A192" t="str">
            <v>Id191</v>
          </cell>
          <cell r="C192">
            <v>38.28</v>
          </cell>
          <cell r="D192">
            <v>11.56</v>
          </cell>
          <cell r="E192" t="str">
            <v>Yes</v>
          </cell>
          <cell r="H192">
            <v>1</v>
          </cell>
          <cell r="I192" t="str">
            <v>Yes</v>
          </cell>
          <cell r="J192" t="str">
            <v>Obesity</v>
          </cell>
          <cell r="M192" t="str">
            <v>tier - 1</v>
          </cell>
          <cell r="P192">
            <v>48</v>
          </cell>
          <cell r="Q192">
            <v>36350.71</v>
          </cell>
          <cell r="R192" t="str">
            <v>Diabetic</v>
          </cell>
        </row>
        <row r="193">
          <cell r="A193" t="str">
            <v>Id192</v>
          </cell>
          <cell r="C193">
            <v>33.57</v>
          </cell>
          <cell r="D193">
            <v>8.82</v>
          </cell>
          <cell r="E193" t="str">
            <v>Yes</v>
          </cell>
          <cell r="H193">
            <v>0</v>
          </cell>
          <cell r="I193" t="str">
            <v>Yes</v>
          </cell>
          <cell r="J193" t="str">
            <v>Obesity</v>
          </cell>
          <cell r="M193" t="str">
            <v>tier - 1</v>
          </cell>
          <cell r="P193">
            <v>55</v>
          </cell>
          <cell r="Q193">
            <v>36332.449999999997</v>
          </cell>
          <cell r="R193" t="str">
            <v>Diabetic</v>
          </cell>
        </row>
        <row r="194">
          <cell r="A194" t="str">
            <v>Id193</v>
          </cell>
          <cell r="C194">
            <v>52.06</v>
          </cell>
          <cell r="D194">
            <v>4.6900000000000004</v>
          </cell>
          <cell r="E194" t="str">
            <v>No</v>
          </cell>
          <cell r="H194">
            <v>1</v>
          </cell>
          <cell r="I194" t="str">
            <v>Yes</v>
          </cell>
          <cell r="J194" t="str">
            <v>Obesity</v>
          </cell>
          <cell r="M194" t="str">
            <v>tier - 2</v>
          </cell>
          <cell r="P194">
            <v>30</v>
          </cell>
          <cell r="Q194">
            <v>36314.050000000003</v>
          </cell>
          <cell r="R194" t="str">
            <v>Normal</v>
          </cell>
        </row>
        <row r="195">
          <cell r="A195" t="str">
            <v>Id194</v>
          </cell>
          <cell r="C195">
            <v>38.17</v>
          </cell>
          <cell r="D195">
            <v>4.53</v>
          </cell>
          <cell r="E195" t="str">
            <v>No</v>
          </cell>
          <cell r="H195">
            <v>1</v>
          </cell>
          <cell r="I195" t="str">
            <v>Yes</v>
          </cell>
          <cell r="J195" t="str">
            <v>Obesity</v>
          </cell>
          <cell r="M195" t="str">
            <v>tier - 1</v>
          </cell>
          <cell r="P195">
            <v>18</v>
          </cell>
          <cell r="Q195">
            <v>36307.800000000003</v>
          </cell>
          <cell r="R195" t="str">
            <v>Normal</v>
          </cell>
        </row>
        <row r="196">
          <cell r="A196" t="str">
            <v>Id195</v>
          </cell>
          <cell r="C196">
            <v>36.96</v>
          </cell>
          <cell r="D196">
            <v>5.84</v>
          </cell>
          <cell r="E196" t="str">
            <v>No</v>
          </cell>
          <cell r="H196">
            <v>1</v>
          </cell>
          <cell r="I196" t="str">
            <v>Yes</v>
          </cell>
          <cell r="J196" t="str">
            <v>Obesity</v>
          </cell>
          <cell r="M196" t="str">
            <v>tier - 1</v>
          </cell>
          <cell r="P196">
            <v>19</v>
          </cell>
          <cell r="Q196">
            <v>36219.410000000003</v>
          </cell>
          <cell r="R196" t="str">
            <v>Prediabetic</v>
          </cell>
        </row>
        <row r="197">
          <cell r="A197" t="str">
            <v>Id196</v>
          </cell>
          <cell r="C197">
            <v>34.4</v>
          </cell>
          <cell r="D197">
            <v>4.9000000000000004</v>
          </cell>
          <cell r="E197" t="str">
            <v>No</v>
          </cell>
          <cell r="H197">
            <v>1</v>
          </cell>
          <cell r="I197" t="str">
            <v>Yes</v>
          </cell>
          <cell r="J197" t="str">
            <v>Obesity</v>
          </cell>
          <cell r="M197" t="str">
            <v>tier - 1</v>
          </cell>
          <cell r="P197">
            <v>29</v>
          </cell>
          <cell r="Q197">
            <v>36197.699999999997</v>
          </cell>
          <cell r="R197" t="str">
            <v>Normal</v>
          </cell>
        </row>
        <row r="198">
          <cell r="A198" t="str">
            <v>Id197</v>
          </cell>
          <cell r="C198">
            <v>31.73</v>
          </cell>
          <cell r="D198">
            <v>4.3</v>
          </cell>
          <cell r="E198" t="str">
            <v>No</v>
          </cell>
          <cell r="H198">
            <v>0</v>
          </cell>
          <cell r="I198" t="str">
            <v>Yes</v>
          </cell>
          <cell r="J198" t="str">
            <v>Obesity</v>
          </cell>
          <cell r="M198" t="str">
            <v>tier - 1</v>
          </cell>
          <cell r="P198">
            <v>23</v>
          </cell>
          <cell r="Q198">
            <v>36189.1</v>
          </cell>
          <cell r="R198" t="str">
            <v>Normal</v>
          </cell>
        </row>
        <row r="199">
          <cell r="A199" t="str">
            <v>Id198</v>
          </cell>
          <cell r="C199">
            <v>36.64</v>
          </cell>
          <cell r="D199">
            <v>11.34</v>
          </cell>
          <cell r="E199" t="str">
            <v>No</v>
          </cell>
          <cell r="H199">
            <v>0</v>
          </cell>
          <cell r="I199" t="str">
            <v>Yes</v>
          </cell>
          <cell r="J199" t="str">
            <v>Obesity</v>
          </cell>
          <cell r="M199" t="str">
            <v>tier - 2</v>
          </cell>
          <cell r="P199">
            <v>48</v>
          </cell>
          <cell r="Q199">
            <v>36182.870000000003</v>
          </cell>
          <cell r="R199" t="str">
            <v>Diabetic</v>
          </cell>
        </row>
        <row r="200">
          <cell r="A200" t="str">
            <v>Id199</v>
          </cell>
          <cell r="C200">
            <v>36.85</v>
          </cell>
          <cell r="D200">
            <v>5.88</v>
          </cell>
          <cell r="E200" t="str">
            <v>No</v>
          </cell>
          <cell r="H200">
            <v>1</v>
          </cell>
          <cell r="I200" t="str">
            <v>Yes</v>
          </cell>
          <cell r="J200" t="str">
            <v>Obesity</v>
          </cell>
          <cell r="M200" t="str">
            <v>tier - 2</v>
          </cell>
          <cell r="P200">
            <v>18</v>
          </cell>
          <cell r="Q200">
            <v>36149.480000000003</v>
          </cell>
          <cell r="R200" t="str">
            <v>Prediabetic</v>
          </cell>
        </row>
        <row r="201">
          <cell r="A201" t="str">
            <v>Id200</v>
          </cell>
          <cell r="C201">
            <v>33.33</v>
          </cell>
          <cell r="D201">
            <v>5.01</v>
          </cell>
          <cell r="E201" t="str">
            <v>Yes</v>
          </cell>
          <cell r="H201">
            <v>1</v>
          </cell>
          <cell r="I201" t="str">
            <v>Yes</v>
          </cell>
          <cell r="J201" t="str">
            <v>Obesity</v>
          </cell>
          <cell r="M201" t="str">
            <v>tier - 1</v>
          </cell>
          <cell r="P201">
            <v>25</v>
          </cell>
          <cell r="Q201">
            <v>36124.57</v>
          </cell>
          <cell r="R201" t="str">
            <v>Normal</v>
          </cell>
        </row>
        <row r="202">
          <cell r="A202" t="str">
            <v>Id201</v>
          </cell>
          <cell r="C202">
            <v>39.14</v>
          </cell>
          <cell r="D202">
            <v>4.4000000000000004</v>
          </cell>
          <cell r="E202" t="str">
            <v>No</v>
          </cell>
          <cell r="H202">
            <v>1</v>
          </cell>
          <cell r="I202" t="str">
            <v>Yes</v>
          </cell>
          <cell r="J202" t="str">
            <v>Obesity</v>
          </cell>
          <cell r="M202" t="str">
            <v>tier - 2</v>
          </cell>
          <cell r="P202">
            <v>43</v>
          </cell>
          <cell r="Q202">
            <v>36090.49</v>
          </cell>
          <cell r="R202" t="str">
            <v>Normal</v>
          </cell>
        </row>
        <row r="203">
          <cell r="A203" t="str">
            <v>Id202</v>
          </cell>
          <cell r="C203">
            <v>32.9</v>
          </cell>
          <cell r="D203">
            <v>6.26</v>
          </cell>
          <cell r="E203" t="str">
            <v>Yes</v>
          </cell>
          <cell r="H203">
            <v>0</v>
          </cell>
          <cell r="I203" t="str">
            <v>Yes</v>
          </cell>
          <cell r="J203" t="str">
            <v>Obesity</v>
          </cell>
          <cell r="M203" t="str">
            <v>tier - 1</v>
          </cell>
          <cell r="P203">
            <v>26</v>
          </cell>
          <cell r="Q203">
            <v>36085.22</v>
          </cell>
          <cell r="R203" t="str">
            <v>Prediabetic</v>
          </cell>
        </row>
        <row r="204">
          <cell r="A204" t="str">
            <v>Id203</v>
          </cell>
          <cell r="C204">
            <v>29.78</v>
          </cell>
          <cell r="D204">
            <v>10.27</v>
          </cell>
          <cell r="E204" t="str">
            <v>Yes</v>
          </cell>
          <cell r="H204">
            <v>1</v>
          </cell>
          <cell r="I204" t="str">
            <v>Yes</v>
          </cell>
          <cell r="J204" t="str">
            <v>Overweight</v>
          </cell>
          <cell r="M204" t="str">
            <v>tier - 2</v>
          </cell>
          <cell r="P204">
            <v>59</v>
          </cell>
          <cell r="Q204">
            <v>36074.339999999997</v>
          </cell>
          <cell r="R204" t="str">
            <v>Diabetic</v>
          </cell>
        </row>
        <row r="205">
          <cell r="A205" t="str">
            <v>Id204</v>
          </cell>
          <cell r="C205">
            <v>32.78</v>
          </cell>
          <cell r="D205">
            <v>5.27</v>
          </cell>
          <cell r="E205" t="str">
            <v>No</v>
          </cell>
          <cell r="H205">
            <v>0</v>
          </cell>
          <cell r="I205" t="str">
            <v>Yes</v>
          </cell>
          <cell r="J205" t="str">
            <v>Obesity</v>
          </cell>
          <cell r="M205" t="str">
            <v>tier - 2</v>
          </cell>
          <cell r="P205">
            <v>23</v>
          </cell>
          <cell r="Q205">
            <v>36021.01</v>
          </cell>
          <cell r="R205" t="str">
            <v>Normal</v>
          </cell>
        </row>
        <row r="206">
          <cell r="A206" t="str">
            <v>Id205</v>
          </cell>
          <cell r="C206">
            <v>41.65</v>
          </cell>
          <cell r="D206">
            <v>10.73</v>
          </cell>
          <cell r="E206" t="str">
            <v>Yes</v>
          </cell>
          <cell r="H206">
            <v>0</v>
          </cell>
          <cell r="I206" t="str">
            <v>Yes</v>
          </cell>
          <cell r="J206" t="str">
            <v>Obesity</v>
          </cell>
          <cell r="M206" t="str">
            <v>tier - 1</v>
          </cell>
          <cell r="P206">
            <v>41</v>
          </cell>
          <cell r="Q206">
            <v>35952.65</v>
          </cell>
          <cell r="R206" t="str">
            <v>Diabetic</v>
          </cell>
        </row>
        <row r="207">
          <cell r="A207" t="str">
            <v>Id206</v>
          </cell>
          <cell r="C207">
            <v>50.79</v>
          </cell>
          <cell r="D207">
            <v>4.45</v>
          </cell>
          <cell r="E207" t="str">
            <v>No</v>
          </cell>
          <cell r="H207">
            <v>1</v>
          </cell>
          <cell r="I207" t="str">
            <v>Yes</v>
          </cell>
          <cell r="J207" t="str">
            <v>Obesity</v>
          </cell>
          <cell r="M207" t="str">
            <v>tier - 2</v>
          </cell>
          <cell r="P207">
            <v>30</v>
          </cell>
          <cell r="Q207">
            <v>35883.269999999997</v>
          </cell>
          <cell r="R207" t="str">
            <v>Normal</v>
          </cell>
        </row>
        <row r="208">
          <cell r="A208" t="str">
            <v>Id207</v>
          </cell>
          <cell r="C208">
            <v>35.43</v>
          </cell>
          <cell r="D208">
            <v>5.25</v>
          </cell>
          <cell r="E208" t="str">
            <v>Yes</v>
          </cell>
          <cell r="H208">
            <v>0</v>
          </cell>
          <cell r="I208" t="str">
            <v>Yes</v>
          </cell>
          <cell r="J208" t="str">
            <v>Obesity</v>
          </cell>
          <cell r="M208" t="str">
            <v>tier - 2</v>
          </cell>
          <cell r="P208">
            <v>46</v>
          </cell>
          <cell r="Q208">
            <v>35733.96</v>
          </cell>
          <cell r="R208" t="str">
            <v>Normal</v>
          </cell>
        </row>
        <row r="209">
          <cell r="A209" t="str">
            <v>Id208</v>
          </cell>
          <cell r="C209">
            <v>35.25</v>
          </cell>
          <cell r="D209">
            <v>9.51</v>
          </cell>
          <cell r="E209" t="str">
            <v>No</v>
          </cell>
          <cell r="H209">
            <v>0</v>
          </cell>
          <cell r="I209" t="str">
            <v>Yes</v>
          </cell>
          <cell r="J209" t="str">
            <v>Obesity</v>
          </cell>
          <cell r="M209" t="str">
            <v>tier - 2</v>
          </cell>
          <cell r="P209">
            <v>48</v>
          </cell>
          <cell r="Q209">
            <v>35711.39</v>
          </cell>
          <cell r="R209" t="str">
            <v>Diabetic</v>
          </cell>
        </row>
        <row r="210">
          <cell r="A210" t="str">
            <v>Id209</v>
          </cell>
          <cell r="C210">
            <v>36.85</v>
          </cell>
          <cell r="D210">
            <v>11.12</v>
          </cell>
          <cell r="E210" t="str">
            <v>No</v>
          </cell>
          <cell r="H210">
            <v>0</v>
          </cell>
          <cell r="I210" t="str">
            <v>Yes</v>
          </cell>
          <cell r="J210" t="str">
            <v>Obesity</v>
          </cell>
          <cell r="M210" t="str">
            <v>tier - 2</v>
          </cell>
          <cell r="P210">
            <v>44</v>
          </cell>
          <cell r="Q210">
            <v>35701.9</v>
          </cell>
          <cell r="R210" t="str">
            <v>Diabetic</v>
          </cell>
        </row>
        <row r="211">
          <cell r="A211" t="str">
            <v>Id210</v>
          </cell>
          <cell r="C211">
            <v>31.02</v>
          </cell>
          <cell r="D211">
            <v>4.5599999999999996</v>
          </cell>
          <cell r="E211" t="str">
            <v>No</v>
          </cell>
          <cell r="H211">
            <v>1</v>
          </cell>
          <cell r="I211" t="str">
            <v>Yes</v>
          </cell>
          <cell r="J211" t="str">
            <v>Obesity</v>
          </cell>
          <cell r="M211" t="str">
            <v>tier - 2</v>
          </cell>
          <cell r="P211">
            <v>22</v>
          </cell>
          <cell r="Q211">
            <v>35595.589999999997</v>
          </cell>
          <cell r="R211" t="str">
            <v>Normal</v>
          </cell>
        </row>
        <row r="212">
          <cell r="A212" t="str">
            <v>Id211</v>
          </cell>
          <cell r="C212">
            <v>35.6</v>
          </cell>
          <cell r="D212">
            <v>4.0199999999999996</v>
          </cell>
          <cell r="E212" t="str">
            <v>Yes</v>
          </cell>
          <cell r="H212">
            <v>2</v>
          </cell>
          <cell r="I212" t="str">
            <v>Yes</v>
          </cell>
          <cell r="J212" t="str">
            <v>Obesity</v>
          </cell>
          <cell r="M212" t="str">
            <v>tier - 2</v>
          </cell>
          <cell r="P212">
            <v>22</v>
          </cell>
          <cell r="Q212">
            <v>35585.58</v>
          </cell>
          <cell r="R212" t="str">
            <v>Normal</v>
          </cell>
        </row>
        <row r="213">
          <cell r="A213" t="str">
            <v>Id212</v>
          </cell>
          <cell r="C213">
            <v>34.39</v>
          </cell>
          <cell r="D213">
            <v>8.7200000000000006</v>
          </cell>
          <cell r="E213" t="str">
            <v>No</v>
          </cell>
          <cell r="H213">
            <v>0</v>
          </cell>
          <cell r="I213" t="str">
            <v>Yes</v>
          </cell>
          <cell r="J213" t="str">
            <v>Obesity</v>
          </cell>
          <cell r="M213" t="str">
            <v>tier - 1</v>
          </cell>
          <cell r="P213">
            <v>51</v>
          </cell>
          <cell r="Q213">
            <v>35583.17</v>
          </cell>
          <cell r="R213" t="str">
            <v>Diabetic</v>
          </cell>
        </row>
        <row r="214">
          <cell r="A214" t="str">
            <v>Id213</v>
          </cell>
          <cell r="C214">
            <v>29.06</v>
          </cell>
          <cell r="D214">
            <v>6.25</v>
          </cell>
          <cell r="E214" t="str">
            <v>Yes</v>
          </cell>
          <cell r="H214">
            <v>1</v>
          </cell>
          <cell r="I214" t="str">
            <v>Yes</v>
          </cell>
          <cell r="J214" t="str">
            <v>Overweight</v>
          </cell>
          <cell r="M214" t="str">
            <v>tier - 2</v>
          </cell>
          <cell r="P214">
            <v>58</v>
          </cell>
          <cell r="Q214">
            <v>35573.26</v>
          </cell>
          <cell r="R214" t="str">
            <v>Prediabetic</v>
          </cell>
        </row>
        <row r="215">
          <cell r="A215" t="str">
            <v>Id214</v>
          </cell>
          <cell r="C215">
            <v>35.799999999999997</v>
          </cell>
          <cell r="D215">
            <v>7.32</v>
          </cell>
          <cell r="E215" t="str">
            <v>No</v>
          </cell>
          <cell r="H215">
            <v>2</v>
          </cell>
          <cell r="I215" t="str">
            <v>Yes</v>
          </cell>
          <cell r="J215" t="str">
            <v>Obesity</v>
          </cell>
          <cell r="M215" t="str">
            <v>tier - 1</v>
          </cell>
          <cell r="P215">
            <v>49</v>
          </cell>
          <cell r="Q215">
            <v>35547.72</v>
          </cell>
          <cell r="R215" t="str">
            <v>Diabetic</v>
          </cell>
        </row>
        <row r="216">
          <cell r="A216" t="str">
            <v>Id215</v>
          </cell>
          <cell r="C216">
            <v>49.8</v>
          </cell>
          <cell r="D216">
            <v>4.24</v>
          </cell>
          <cell r="E216" t="str">
            <v>No</v>
          </cell>
          <cell r="H216">
            <v>1</v>
          </cell>
          <cell r="I216" t="str">
            <v>Yes</v>
          </cell>
          <cell r="J216" t="str">
            <v>Obesity</v>
          </cell>
          <cell r="M216" t="str">
            <v>tier - 2</v>
          </cell>
          <cell r="P216">
            <v>30</v>
          </cell>
          <cell r="Q216">
            <v>35547.47</v>
          </cell>
          <cell r="R216" t="str">
            <v>Normal</v>
          </cell>
        </row>
        <row r="217">
          <cell r="A217" t="str">
            <v>Id216</v>
          </cell>
          <cell r="C217">
            <v>35.71</v>
          </cell>
          <cell r="D217">
            <v>6.84</v>
          </cell>
          <cell r="E217" t="str">
            <v>No</v>
          </cell>
          <cell r="H217">
            <v>2</v>
          </cell>
          <cell r="I217" t="str">
            <v>Yes</v>
          </cell>
          <cell r="J217" t="str">
            <v>Obesity</v>
          </cell>
          <cell r="M217" t="str">
            <v>tier - 2</v>
          </cell>
          <cell r="P217">
            <v>49</v>
          </cell>
          <cell r="Q217">
            <v>35517.19</v>
          </cell>
          <cell r="R217" t="str">
            <v>Diabetic</v>
          </cell>
        </row>
        <row r="218">
          <cell r="A218" t="str">
            <v>Id217</v>
          </cell>
          <cell r="C218">
            <v>30.8</v>
          </cell>
          <cell r="D218">
            <v>5.23</v>
          </cell>
          <cell r="E218" t="str">
            <v>Yes</v>
          </cell>
          <cell r="H218">
            <v>1</v>
          </cell>
          <cell r="I218" t="str">
            <v>Yes</v>
          </cell>
          <cell r="J218" t="str">
            <v>Obesity</v>
          </cell>
          <cell r="M218" t="str">
            <v>tier - 1</v>
          </cell>
          <cell r="P218">
            <v>34</v>
          </cell>
          <cell r="Q218">
            <v>35491.64</v>
          </cell>
          <cell r="R218" t="str">
            <v>Normal</v>
          </cell>
        </row>
        <row r="219">
          <cell r="A219" t="str">
            <v>Id218</v>
          </cell>
          <cell r="C219">
            <v>33.69</v>
          </cell>
          <cell r="D219">
            <v>9.68</v>
          </cell>
          <cell r="E219" t="str">
            <v>No</v>
          </cell>
          <cell r="H219">
            <v>0</v>
          </cell>
          <cell r="I219" t="str">
            <v>Yes</v>
          </cell>
          <cell r="J219" t="str">
            <v>Obesity</v>
          </cell>
          <cell r="M219" t="str">
            <v>tier - 2</v>
          </cell>
          <cell r="P219">
            <v>51</v>
          </cell>
          <cell r="Q219">
            <v>35345.730000000003</v>
          </cell>
          <cell r="R219" t="str">
            <v>Diabetic</v>
          </cell>
        </row>
        <row r="220">
          <cell r="A220" t="str">
            <v>Id219</v>
          </cell>
          <cell r="C220">
            <v>42.27</v>
          </cell>
          <cell r="D220">
            <v>6.05</v>
          </cell>
          <cell r="E220" t="str">
            <v>Yes</v>
          </cell>
          <cell r="H220">
            <v>1</v>
          </cell>
          <cell r="I220" t="str">
            <v>Yes</v>
          </cell>
          <cell r="J220" t="str">
            <v>Obesity</v>
          </cell>
          <cell r="M220" t="str">
            <v>tier - 2</v>
          </cell>
          <cell r="P220">
            <v>34</v>
          </cell>
          <cell r="Q220">
            <v>35315.96</v>
          </cell>
          <cell r="R220" t="str">
            <v>Prediabetic</v>
          </cell>
        </row>
        <row r="221">
          <cell r="A221" t="str">
            <v>Id220</v>
          </cell>
          <cell r="C221">
            <v>53.25</v>
          </cell>
          <cell r="D221">
            <v>6.11</v>
          </cell>
          <cell r="E221" t="str">
            <v>Yes</v>
          </cell>
          <cell r="H221">
            <v>1</v>
          </cell>
          <cell r="I221" t="str">
            <v>Yes</v>
          </cell>
          <cell r="J221" t="str">
            <v>Obesity</v>
          </cell>
          <cell r="M221" t="str">
            <v>tier - 1</v>
          </cell>
          <cell r="P221">
            <v>25</v>
          </cell>
          <cell r="Q221">
            <v>35302.089999999997</v>
          </cell>
          <cell r="R221" t="str">
            <v>Prediabetic</v>
          </cell>
        </row>
        <row r="222">
          <cell r="A222" t="str">
            <v>Id221</v>
          </cell>
          <cell r="C222">
            <v>26.8</v>
          </cell>
          <cell r="D222">
            <v>10.93</v>
          </cell>
          <cell r="E222" t="str">
            <v>Yes</v>
          </cell>
          <cell r="H222">
            <v>0</v>
          </cell>
          <cell r="I222" t="str">
            <v>No</v>
          </cell>
          <cell r="J222" t="str">
            <v>Overweight</v>
          </cell>
          <cell r="M222" t="str">
            <v>tier - 2</v>
          </cell>
          <cell r="P222">
            <v>55</v>
          </cell>
          <cell r="Q222">
            <v>35160.129999999997</v>
          </cell>
          <cell r="R222" t="str">
            <v>Diabetic</v>
          </cell>
        </row>
        <row r="223">
          <cell r="A223" t="str">
            <v>Id222</v>
          </cell>
          <cell r="C223">
            <v>28.5</v>
          </cell>
          <cell r="D223">
            <v>5.12</v>
          </cell>
          <cell r="E223" t="str">
            <v>No</v>
          </cell>
          <cell r="H223">
            <v>1</v>
          </cell>
          <cell r="I223" t="str">
            <v>Yes</v>
          </cell>
          <cell r="J223" t="str">
            <v>Overweight</v>
          </cell>
          <cell r="M223" t="str">
            <v>tier - 1</v>
          </cell>
          <cell r="P223">
            <v>24</v>
          </cell>
          <cell r="Q223">
            <v>35147.53</v>
          </cell>
          <cell r="R223" t="str">
            <v>Normal</v>
          </cell>
        </row>
        <row r="224">
          <cell r="A224" t="str">
            <v>Id223</v>
          </cell>
          <cell r="C224">
            <v>22.9</v>
          </cell>
          <cell r="D224">
            <v>5.72</v>
          </cell>
          <cell r="E224" t="str">
            <v>No</v>
          </cell>
          <cell r="H224">
            <v>0</v>
          </cell>
          <cell r="I224" t="str">
            <v>Yes</v>
          </cell>
          <cell r="J224" t="str">
            <v>Normal Weight</v>
          </cell>
          <cell r="M224" t="str">
            <v>tier - 1</v>
          </cell>
          <cell r="P224">
            <v>45</v>
          </cell>
          <cell r="Q224">
            <v>35069.370000000003</v>
          </cell>
          <cell r="R224" t="str">
            <v>Prediabetic</v>
          </cell>
        </row>
        <row r="225">
          <cell r="A225" t="str">
            <v>Id224</v>
          </cell>
          <cell r="C225">
            <v>34.06</v>
          </cell>
          <cell r="D225">
            <v>11.83</v>
          </cell>
          <cell r="E225" t="str">
            <v>Yes</v>
          </cell>
          <cell r="H225">
            <v>1</v>
          </cell>
          <cell r="I225" t="str">
            <v>Yes</v>
          </cell>
          <cell r="J225" t="str">
            <v>Obesity</v>
          </cell>
          <cell r="M225" t="str">
            <v>tier - 2</v>
          </cell>
          <cell r="P225">
            <v>47</v>
          </cell>
          <cell r="Q225">
            <v>35050.620000000003</v>
          </cell>
          <cell r="R225" t="str">
            <v>Diabetic</v>
          </cell>
        </row>
        <row r="226">
          <cell r="A226" t="str">
            <v>Id225</v>
          </cell>
          <cell r="C226">
            <v>36.409999999999997</v>
          </cell>
          <cell r="D226">
            <v>4.55</v>
          </cell>
          <cell r="E226" t="str">
            <v>No</v>
          </cell>
          <cell r="H226">
            <v>0</v>
          </cell>
          <cell r="I226" t="str">
            <v>Yes</v>
          </cell>
          <cell r="J226" t="str">
            <v>Obesity</v>
          </cell>
          <cell r="M226" t="str">
            <v>tier - 2</v>
          </cell>
          <cell r="P226">
            <v>40</v>
          </cell>
          <cell r="Q226">
            <v>35000.730000000003</v>
          </cell>
          <cell r="R226" t="str">
            <v>Normal</v>
          </cell>
        </row>
        <row r="227">
          <cell r="A227" t="str">
            <v>Id226</v>
          </cell>
          <cell r="C227">
            <v>52.3</v>
          </cell>
          <cell r="D227">
            <v>4.87</v>
          </cell>
          <cell r="E227" t="str">
            <v>Yes</v>
          </cell>
          <cell r="H227">
            <v>1</v>
          </cell>
          <cell r="I227" t="str">
            <v>Yes</v>
          </cell>
          <cell r="J227" t="str">
            <v>Obesity</v>
          </cell>
          <cell r="M227" t="str">
            <v>tier - 2</v>
          </cell>
          <cell r="P227">
            <v>25</v>
          </cell>
          <cell r="Q227">
            <v>34979.86</v>
          </cell>
          <cell r="R227" t="str">
            <v>Normal</v>
          </cell>
        </row>
        <row r="228">
          <cell r="A228" t="str">
            <v>Id227</v>
          </cell>
          <cell r="C228">
            <v>52.66</v>
          </cell>
          <cell r="D228">
            <v>4.45</v>
          </cell>
          <cell r="E228" t="str">
            <v>No</v>
          </cell>
          <cell r="H228">
            <v>1</v>
          </cell>
          <cell r="I228" t="str">
            <v>Yes</v>
          </cell>
          <cell r="J228" t="str">
            <v>Obesity</v>
          </cell>
          <cell r="M228" t="str">
            <v>tier - 2</v>
          </cell>
          <cell r="P228">
            <v>24</v>
          </cell>
          <cell r="Q228">
            <v>34976.42</v>
          </cell>
          <cell r="R228" t="str">
            <v>Normal</v>
          </cell>
        </row>
        <row r="229">
          <cell r="A229" t="str">
            <v>Id228</v>
          </cell>
          <cell r="C229">
            <v>29.57</v>
          </cell>
          <cell r="D229">
            <v>9.42</v>
          </cell>
          <cell r="E229" t="str">
            <v>Yes</v>
          </cell>
          <cell r="H229">
            <v>0</v>
          </cell>
          <cell r="I229" t="str">
            <v>Yes</v>
          </cell>
          <cell r="J229" t="str">
            <v>Overweight</v>
          </cell>
          <cell r="M229" t="str">
            <v>tier - 2</v>
          </cell>
          <cell r="P229">
            <v>55</v>
          </cell>
          <cell r="Q229">
            <v>34975.68</v>
          </cell>
          <cell r="R229" t="str">
            <v>Diabetic</v>
          </cell>
        </row>
        <row r="230">
          <cell r="A230" t="str">
            <v>Id229</v>
          </cell>
          <cell r="C230">
            <v>36.99</v>
          </cell>
          <cell r="D230">
            <v>5.37</v>
          </cell>
          <cell r="E230" t="str">
            <v>Yes</v>
          </cell>
          <cell r="H230">
            <v>1</v>
          </cell>
          <cell r="I230" t="str">
            <v>Yes</v>
          </cell>
          <cell r="J230" t="str">
            <v>Obesity</v>
          </cell>
          <cell r="M230" t="str">
            <v>tier - 2</v>
          </cell>
          <cell r="P230">
            <v>39</v>
          </cell>
          <cell r="Q230">
            <v>34940.61</v>
          </cell>
          <cell r="R230" t="str">
            <v>Normal</v>
          </cell>
        </row>
        <row r="231">
          <cell r="A231" t="str">
            <v>Id230</v>
          </cell>
          <cell r="C231">
            <v>31.4</v>
          </cell>
          <cell r="D231">
            <v>4.5999999999999996</v>
          </cell>
          <cell r="E231" t="str">
            <v>Yes</v>
          </cell>
          <cell r="H231">
            <v>1</v>
          </cell>
          <cell r="I231" t="str">
            <v>Yes</v>
          </cell>
          <cell r="J231" t="str">
            <v>Obesity</v>
          </cell>
          <cell r="M231" t="str">
            <v>tier - 2</v>
          </cell>
          <cell r="P231">
            <v>27</v>
          </cell>
          <cell r="Q231">
            <v>34838.870000000003</v>
          </cell>
          <cell r="R231" t="str">
            <v>Normal</v>
          </cell>
        </row>
        <row r="232">
          <cell r="A232" t="str">
            <v>Id231</v>
          </cell>
          <cell r="C232">
            <v>34.9</v>
          </cell>
          <cell r="D232">
            <v>6.22</v>
          </cell>
          <cell r="E232" t="str">
            <v>No</v>
          </cell>
          <cell r="H232">
            <v>1</v>
          </cell>
          <cell r="I232" t="str">
            <v>Yes</v>
          </cell>
          <cell r="J232" t="str">
            <v>Obesity</v>
          </cell>
          <cell r="M232" t="str">
            <v>tier - 1</v>
          </cell>
          <cell r="P232">
            <v>19</v>
          </cell>
          <cell r="Q232">
            <v>34828.65</v>
          </cell>
          <cell r="R232" t="str">
            <v>Prediabetic</v>
          </cell>
        </row>
        <row r="233">
          <cell r="A233" t="str">
            <v>Id232</v>
          </cell>
          <cell r="C233">
            <v>31.13</v>
          </cell>
          <cell r="D233">
            <v>4.5199999999999996</v>
          </cell>
          <cell r="E233" t="str">
            <v>Yes</v>
          </cell>
          <cell r="H233">
            <v>1</v>
          </cell>
          <cell r="I233" t="str">
            <v>Yes</v>
          </cell>
          <cell r="J233" t="str">
            <v>Obesity</v>
          </cell>
          <cell r="M233" t="str">
            <v>tier - 1</v>
          </cell>
          <cell r="P233">
            <v>27</v>
          </cell>
          <cell r="Q233">
            <v>34806.47</v>
          </cell>
          <cell r="R233" t="str">
            <v>Normal</v>
          </cell>
        </row>
        <row r="234">
          <cell r="A234" t="str">
            <v>Id233</v>
          </cell>
          <cell r="C234">
            <v>34.799999999999997</v>
          </cell>
          <cell r="D234">
            <v>6.18</v>
          </cell>
          <cell r="E234" t="str">
            <v>No</v>
          </cell>
          <cell r="H234">
            <v>1</v>
          </cell>
          <cell r="I234" t="str">
            <v>Yes</v>
          </cell>
          <cell r="J234" t="str">
            <v>Obesity</v>
          </cell>
          <cell r="M234" t="str">
            <v>tier - 1</v>
          </cell>
          <cell r="P234">
            <v>19</v>
          </cell>
          <cell r="Q234">
            <v>34779.620000000003</v>
          </cell>
          <cell r="R234" t="str">
            <v>Prediabetic</v>
          </cell>
        </row>
        <row r="235">
          <cell r="A235" t="str">
            <v>Id234</v>
          </cell>
          <cell r="C235">
            <v>31.68</v>
          </cell>
          <cell r="D235">
            <v>4.4000000000000004</v>
          </cell>
          <cell r="E235" t="str">
            <v>No</v>
          </cell>
          <cell r="H235">
            <v>0</v>
          </cell>
          <cell r="I235" t="str">
            <v>Yes</v>
          </cell>
          <cell r="J235" t="str">
            <v>Obesity</v>
          </cell>
          <cell r="M235" t="str">
            <v>tier - 1</v>
          </cell>
          <cell r="P235">
            <v>28</v>
          </cell>
          <cell r="Q235">
            <v>34672.15</v>
          </cell>
          <cell r="R235" t="str">
            <v>Normal</v>
          </cell>
        </row>
        <row r="236">
          <cell r="A236" t="str">
            <v>Id235</v>
          </cell>
          <cell r="C236">
            <v>33.54</v>
          </cell>
          <cell r="D236">
            <v>6.23</v>
          </cell>
          <cell r="E236" t="str">
            <v>No</v>
          </cell>
          <cell r="H236">
            <v>1</v>
          </cell>
          <cell r="I236" t="str">
            <v>Yes</v>
          </cell>
          <cell r="J236" t="str">
            <v>Obesity</v>
          </cell>
          <cell r="M236" t="str">
            <v>tier - 1</v>
          </cell>
          <cell r="P236">
            <v>18</v>
          </cell>
          <cell r="Q236">
            <v>34617.839999999997</v>
          </cell>
          <cell r="R236" t="str">
            <v>Prediabetic</v>
          </cell>
        </row>
        <row r="237">
          <cell r="A237" t="str">
            <v>Id236</v>
          </cell>
          <cell r="C237">
            <v>31.92</v>
          </cell>
          <cell r="D237">
            <v>5.33</v>
          </cell>
          <cell r="E237" t="str">
            <v>Yes</v>
          </cell>
          <cell r="H237">
            <v>0</v>
          </cell>
          <cell r="I237" t="str">
            <v>Yes</v>
          </cell>
          <cell r="J237" t="str">
            <v>Obesity</v>
          </cell>
          <cell r="M237" t="str">
            <v>tier - 2</v>
          </cell>
          <cell r="P237">
            <v>46</v>
          </cell>
          <cell r="Q237">
            <v>34543.39</v>
          </cell>
          <cell r="R237" t="str">
            <v>Normal</v>
          </cell>
        </row>
        <row r="238">
          <cell r="A238" t="str">
            <v>Id237</v>
          </cell>
          <cell r="C238">
            <v>32.700000000000003</v>
          </cell>
          <cell r="D238">
            <v>4.09</v>
          </cell>
          <cell r="E238" t="str">
            <v>No</v>
          </cell>
          <cell r="H238">
            <v>1</v>
          </cell>
          <cell r="I238" t="str">
            <v>Yes</v>
          </cell>
          <cell r="J238" t="str">
            <v>Obesity</v>
          </cell>
          <cell r="M238" t="str">
            <v>tier - 1</v>
          </cell>
          <cell r="P238">
            <v>24</v>
          </cell>
          <cell r="Q238">
            <v>34472.839999999997</v>
          </cell>
          <cell r="R238" t="str">
            <v>Normal</v>
          </cell>
        </row>
        <row r="239">
          <cell r="A239" t="str">
            <v>Id238</v>
          </cell>
          <cell r="C239">
            <v>41.25</v>
          </cell>
          <cell r="D239">
            <v>5.19</v>
          </cell>
          <cell r="E239" t="str">
            <v>No</v>
          </cell>
          <cell r="H239">
            <v>0</v>
          </cell>
          <cell r="I239" t="str">
            <v>Yes</v>
          </cell>
          <cell r="J239" t="str">
            <v>Obesity</v>
          </cell>
          <cell r="M239" t="str">
            <v>tier - 1</v>
          </cell>
          <cell r="P239">
            <v>32</v>
          </cell>
          <cell r="Q239">
            <v>34456.269999999997</v>
          </cell>
          <cell r="R239" t="str">
            <v>Normal</v>
          </cell>
        </row>
        <row r="240">
          <cell r="A240" t="str">
            <v>Id239</v>
          </cell>
          <cell r="C240">
            <v>33.11</v>
          </cell>
          <cell r="D240">
            <v>4.12</v>
          </cell>
          <cell r="E240" t="str">
            <v>No</v>
          </cell>
          <cell r="H240">
            <v>1</v>
          </cell>
          <cell r="I240" t="str">
            <v>Yes</v>
          </cell>
          <cell r="J240" t="str">
            <v>Obesity</v>
          </cell>
          <cell r="M240" t="str">
            <v>tier - 2</v>
          </cell>
          <cell r="P240">
            <v>19</v>
          </cell>
          <cell r="Q240">
            <v>34439.86</v>
          </cell>
          <cell r="R240" t="str">
            <v>Normal</v>
          </cell>
        </row>
        <row r="241">
          <cell r="A241" t="str">
            <v>Id240</v>
          </cell>
          <cell r="C241">
            <v>36.159999999999997</v>
          </cell>
          <cell r="D241">
            <v>5.0999999999999996</v>
          </cell>
          <cell r="E241" t="str">
            <v>No</v>
          </cell>
          <cell r="H241">
            <v>1</v>
          </cell>
          <cell r="I241" t="str">
            <v>Yes</v>
          </cell>
          <cell r="J241" t="str">
            <v>Obesity</v>
          </cell>
          <cell r="M241" t="str">
            <v>tier - 2</v>
          </cell>
          <cell r="P241">
            <v>38</v>
          </cell>
          <cell r="Q241">
            <v>34402.22</v>
          </cell>
          <cell r="R241" t="str">
            <v>Normal</v>
          </cell>
        </row>
        <row r="242">
          <cell r="A242" t="str">
            <v>Id241</v>
          </cell>
          <cell r="C242">
            <v>33.72</v>
          </cell>
          <cell r="D242">
            <v>6.21</v>
          </cell>
          <cell r="E242" t="str">
            <v>Yes</v>
          </cell>
          <cell r="H242">
            <v>1</v>
          </cell>
          <cell r="I242" t="str">
            <v>Yes</v>
          </cell>
          <cell r="J242" t="str">
            <v>Obesity</v>
          </cell>
          <cell r="M242" t="str">
            <v>tier - 2</v>
          </cell>
          <cell r="P242">
            <v>39</v>
          </cell>
          <cell r="Q242">
            <v>34307.22</v>
          </cell>
          <cell r="R242" t="str">
            <v>Prediabetic</v>
          </cell>
        </row>
        <row r="243">
          <cell r="A243" t="str">
            <v>Id242</v>
          </cell>
          <cell r="C243">
            <v>37.74</v>
          </cell>
          <cell r="D243">
            <v>9.5299999999999994</v>
          </cell>
          <cell r="E243" t="str">
            <v>Yes</v>
          </cell>
          <cell r="H243">
            <v>1</v>
          </cell>
          <cell r="I243" t="str">
            <v>Yes</v>
          </cell>
          <cell r="J243" t="str">
            <v>Obesity</v>
          </cell>
          <cell r="M243" t="str">
            <v>tier - 1</v>
          </cell>
          <cell r="P243">
            <v>36</v>
          </cell>
          <cell r="Q243">
            <v>34293.120000000003</v>
          </cell>
          <cell r="R243" t="str">
            <v>Diabetic</v>
          </cell>
        </row>
        <row r="244">
          <cell r="A244" t="str">
            <v>Id243</v>
          </cell>
          <cell r="C244">
            <v>48.75</v>
          </cell>
          <cell r="D244">
            <v>4.6399999999999997</v>
          </cell>
          <cell r="E244" t="str">
            <v>Yes</v>
          </cell>
          <cell r="H244">
            <v>1</v>
          </cell>
          <cell r="I244" t="str">
            <v>Yes</v>
          </cell>
          <cell r="J244" t="str">
            <v>Obesity</v>
          </cell>
          <cell r="M244" t="str">
            <v>tier - 1</v>
          </cell>
          <cell r="P244">
            <v>27</v>
          </cell>
          <cell r="Q244">
            <v>34289.43</v>
          </cell>
          <cell r="R244" t="str">
            <v>Normal</v>
          </cell>
        </row>
        <row r="245">
          <cell r="A245" t="str">
            <v>Id244</v>
          </cell>
          <cell r="C245">
            <v>31.07</v>
          </cell>
          <cell r="D245">
            <v>5.05</v>
          </cell>
          <cell r="E245" t="str">
            <v>No</v>
          </cell>
          <cell r="H245">
            <v>1</v>
          </cell>
          <cell r="I245" t="str">
            <v>Yes</v>
          </cell>
          <cell r="J245" t="str">
            <v>Obesity</v>
          </cell>
          <cell r="M245" t="str">
            <v>tier - 1</v>
          </cell>
          <cell r="P245">
            <v>24</v>
          </cell>
          <cell r="Q245">
            <v>34254.050000000003</v>
          </cell>
          <cell r="R245" t="str">
            <v>Normal</v>
          </cell>
        </row>
        <row r="246">
          <cell r="A246" t="str">
            <v>Id245</v>
          </cell>
          <cell r="C246">
            <v>23.55</v>
          </cell>
          <cell r="D246">
            <v>10.38</v>
          </cell>
          <cell r="E246" t="str">
            <v>No</v>
          </cell>
          <cell r="H246">
            <v>0</v>
          </cell>
          <cell r="I246" t="str">
            <v>Yes</v>
          </cell>
          <cell r="J246" t="str">
            <v>Normal Weight</v>
          </cell>
          <cell r="M246" t="str">
            <v>tier - 1</v>
          </cell>
          <cell r="P246">
            <v>60</v>
          </cell>
          <cell r="Q246">
            <v>34218.019999999997</v>
          </cell>
          <cell r="R246" t="str">
            <v>Diabetic</v>
          </cell>
        </row>
        <row r="247">
          <cell r="A247" t="str">
            <v>Id246</v>
          </cell>
          <cell r="C247">
            <v>30.18</v>
          </cell>
          <cell r="D247">
            <v>8.31</v>
          </cell>
          <cell r="E247" t="str">
            <v>Yes</v>
          </cell>
          <cell r="H247">
            <v>1</v>
          </cell>
          <cell r="I247" t="str">
            <v>Yes</v>
          </cell>
          <cell r="J247" t="str">
            <v>Obesity</v>
          </cell>
          <cell r="M247" t="str">
            <v>tier - 2</v>
          </cell>
          <cell r="P247">
            <v>47</v>
          </cell>
          <cell r="Q247">
            <v>34210.33</v>
          </cell>
          <cell r="R247" t="str">
            <v>Diabetic</v>
          </cell>
        </row>
        <row r="248">
          <cell r="A248" t="str">
            <v>Id247</v>
          </cell>
          <cell r="C248">
            <v>29.94</v>
          </cell>
          <cell r="D248">
            <v>7.59</v>
          </cell>
          <cell r="E248" t="str">
            <v>No</v>
          </cell>
          <cell r="H248">
            <v>0</v>
          </cell>
          <cell r="I248" t="str">
            <v>Yes</v>
          </cell>
          <cell r="J248" t="str">
            <v>Overweight</v>
          </cell>
          <cell r="M248" t="str">
            <v>tier - 2</v>
          </cell>
          <cell r="P248">
            <v>51</v>
          </cell>
          <cell r="Q248">
            <v>34205.07</v>
          </cell>
          <cell r="R248" t="str">
            <v>Diabetic</v>
          </cell>
        </row>
        <row r="249">
          <cell r="A249" t="str">
            <v>Id248</v>
          </cell>
          <cell r="C249">
            <v>31.4</v>
          </cell>
          <cell r="D249">
            <v>5.49</v>
          </cell>
          <cell r="E249" t="str">
            <v>No</v>
          </cell>
          <cell r="H249">
            <v>0</v>
          </cell>
          <cell r="I249" t="str">
            <v>Yes</v>
          </cell>
          <cell r="J249" t="str">
            <v>Obesity</v>
          </cell>
          <cell r="M249" t="str">
            <v>tier - 2</v>
          </cell>
          <cell r="P249">
            <v>23</v>
          </cell>
          <cell r="Q249">
            <v>34166.269999999997</v>
          </cell>
          <cell r="R249" t="str">
            <v>Normal</v>
          </cell>
        </row>
        <row r="250">
          <cell r="A250" t="str">
            <v>Id249</v>
          </cell>
          <cell r="C250">
            <v>53.06</v>
          </cell>
          <cell r="D250">
            <v>11.68</v>
          </cell>
          <cell r="E250" t="str">
            <v>No</v>
          </cell>
          <cell r="H250">
            <v>0</v>
          </cell>
          <cell r="I250" t="str">
            <v>Yes</v>
          </cell>
          <cell r="J250" t="str">
            <v>Obesity</v>
          </cell>
          <cell r="M250" t="str">
            <v>tier - 2</v>
          </cell>
          <cell r="P250">
            <v>20</v>
          </cell>
          <cell r="Q250">
            <v>34084.68</v>
          </cell>
          <cell r="R250" t="str">
            <v>Diabetic</v>
          </cell>
        </row>
        <row r="251">
          <cell r="A251" t="str">
            <v>Id250</v>
          </cell>
          <cell r="C251">
            <v>30.25</v>
          </cell>
          <cell r="D251">
            <v>4.1900000000000004</v>
          </cell>
          <cell r="E251" t="str">
            <v>No</v>
          </cell>
          <cell r="H251">
            <v>2</v>
          </cell>
          <cell r="I251" t="str">
            <v>Yes</v>
          </cell>
          <cell r="J251" t="str">
            <v>Obesity</v>
          </cell>
          <cell r="M251" t="str">
            <v>tier - 2</v>
          </cell>
          <cell r="P251">
            <v>50</v>
          </cell>
          <cell r="Q251">
            <v>34053.360000000001</v>
          </cell>
          <cell r="R251" t="str">
            <v>Normal</v>
          </cell>
        </row>
        <row r="252">
          <cell r="A252" t="str">
            <v>Id251</v>
          </cell>
          <cell r="C252">
            <v>46.68</v>
          </cell>
          <cell r="D252">
            <v>4.01</v>
          </cell>
          <cell r="E252" t="str">
            <v>No</v>
          </cell>
          <cell r="H252">
            <v>0</v>
          </cell>
          <cell r="I252" t="str">
            <v>Yes</v>
          </cell>
          <cell r="J252" t="str">
            <v>Obesity</v>
          </cell>
          <cell r="M252" t="str">
            <v>tier - 2</v>
          </cell>
          <cell r="P252">
            <v>28</v>
          </cell>
          <cell r="Q252">
            <v>33975.47</v>
          </cell>
          <cell r="R252" t="str">
            <v>Normal</v>
          </cell>
        </row>
        <row r="253">
          <cell r="A253" t="str">
            <v>Id252</v>
          </cell>
          <cell r="C253">
            <v>30.4</v>
          </cell>
          <cell r="D253">
            <v>5.91</v>
          </cell>
          <cell r="E253" t="str">
            <v>No</v>
          </cell>
          <cell r="H253">
            <v>2</v>
          </cell>
          <cell r="I253" t="str">
            <v>Yes</v>
          </cell>
          <cell r="J253" t="str">
            <v>Obesity</v>
          </cell>
          <cell r="M253" t="str">
            <v>tier - 2</v>
          </cell>
          <cell r="P253">
            <v>22</v>
          </cell>
          <cell r="Q253">
            <v>33907.550000000003</v>
          </cell>
          <cell r="R253" t="str">
            <v>Prediabetic</v>
          </cell>
        </row>
        <row r="254">
          <cell r="A254" t="str">
            <v>Id253</v>
          </cell>
          <cell r="C254">
            <v>30.2</v>
          </cell>
          <cell r="D254">
            <v>4.47</v>
          </cell>
          <cell r="E254" t="str">
            <v>Yes</v>
          </cell>
          <cell r="H254">
            <v>1</v>
          </cell>
          <cell r="I254" t="str">
            <v>Yes</v>
          </cell>
          <cell r="J254" t="str">
            <v>Obesity</v>
          </cell>
          <cell r="M254" t="str">
            <v>tier - 2</v>
          </cell>
          <cell r="P254">
            <v>25</v>
          </cell>
          <cell r="Q254">
            <v>33900.65</v>
          </cell>
          <cell r="R254" t="str">
            <v>Normal</v>
          </cell>
        </row>
        <row r="255">
          <cell r="A255" t="str">
            <v>Id254</v>
          </cell>
          <cell r="C255">
            <v>51.18</v>
          </cell>
          <cell r="D255">
            <v>4.5599999999999996</v>
          </cell>
          <cell r="E255" t="str">
            <v>Yes</v>
          </cell>
          <cell r="H255">
            <v>2</v>
          </cell>
          <cell r="I255" t="str">
            <v>Yes</v>
          </cell>
          <cell r="J255" t="str">
            <v>Obesity</v>
          </cell>
          <cell r="M255" t="str">
            <v>tier - 2</v>
          </cell>
          <cell r="P255">
            <v>22</v>
          </cell>
          <cell r="Q255">
            <v>33829.39</v>
          </cell>
          <cell r="R255" t="str">
            <v>Normal</v>
          </cell>
        </row>
        <row r="256">
          <cell r="A256" t="str">
            <v>Id255</v>
          </cell>
          <cell r="C256">
            <v>22.18</v>
          </cell>
          <cell r="D256">
            <v>9.9</v>
          </cell>
          <cell r="E256" t="str">
            <v>No</v>
          </cell>
          <cell r="H256">
            <v>0</v>
          </cell>
          <cell r="I256" t="str">
            <v>Yes</v>
          </cell>
          <cell r="J256" t="str">
            <v>Normal Weight</v>
          </cell>
          <cell r="M256" t="str">
            <v>tier - 1</v>
          </cell>
          <cell r="P256">
            <v>60</v>
          </cell>
          <cell r="Q256">
            <v>33753.32</v>
          </cell>
          <cell r="R256" t="str">
            <v>Diabetic</v>
          </cell>
        </row>
        <row r="257">
          <cell r="A257" t="str">
            <v>Id256</v>
          </cell>
          <cell r="C257">
            <v>31.92</v>
          </cell>
          <cell r="D257">
            <v>5.1100000000000003</v>
          </cell>
          <cell r="E257" t="str">
            <v>No</v>
          </cell>
          <cell r="H257">
            <v>1</v>
          </cell>
          <cell r="I257" t="str">
            <v>Yes</v>
          </cell>
          <cell r="J257" t="str">
            <v>Obesity</v>
          </cell>
          <cell r="M257" t="str">
            <v>tier - 1</v>
          </cell>
          <cell r="P257">
            <v>19</v>
          </cell>
          <cell r="Q257">
            <v>33750.29</v>
          </cell>
          <cell r="R257" t="str">
            <v>Normal</v>
          </cell>
        </row>
        <row r="258">
          <cell r="A258" t="str">
            <v>Id257</v>
          </cell>
          <cell r="C258">
            <v>31.73</v>
          </cell>
          <cell r="D258">
            <v>5.73</v>
          </cell>
          <cell r="E258" t="str">
            <v>No</v>
          </cell>
          <cell r="H258">
            <v>1</v>
          </cell>
          <cell r="I258" t="str">
            <v>Yes</v>
          </cell>
          <cell r="J258" t="str">
            <v>Obesity</v>
          </cell>
          <cell r="M258" t="str">
            <v>tier - 1</v>
          </cell>
          <cell r="P258">
            <v>18</v>
          </cell>
          <cell r="Q258">
            <v>33732.69</v>
          </cell>
          <cell r="R258" t="str">
            <v>Prediabetic</v>
          </cell>
        </row>
        <row r="259">
          <cell r="A259" t="str">
            <v>Id258</v>
          </cell>
          <cell r="C259">
            <v>45.52</v>
          </cell>
          <cell r="D259">
            <v>6.04</v>
          </cell>
          <cell r="E259" t="str">
            <v>No</v>
          </cell>
          <cell r="H259">
            <v>1</v>
          </cell>
          <cell r="I259" t="str">
            <v>Yes</v>
          </cell>
          <cell r="J259" t="str">
            <v>Obesity</v>
          </cell>
          <cell r="M259" t="str">
            <v>tier - 2</v>
          </cell>
          <cell r="P259">
            <v>29</v>
          </cell>
          <cell r="Q259">
            <v>33707.550000000003</v>
          </cell>
          <cell r="R259" t="str">
            <v>Prediabetic</v>
          </cell>
        </row>
        <row r="260">
          <cell r="A260" t="str">
            <v>Id259</v>
          </cell>
          <cell r="C260">
            <v>52.81</v>
          </cell>
          <cell r="D260">
            <v>5.19</v>
          </cell>
          <cell r="E260" t="str">
            <v>No</v>
          </cell>
          <cell r="H260">
            <v>1</v>
          </cell>
          <cell r="I260" t="str">
            <v>Yes</v>
          </cell>
          <cell r="J260" t="str">
            <v>Obesity</v>
          </cell>
          <cell r="M260" t="str">
            <v>tier - 1</v>
          </cell>
          <cell r="P260">
            <v>19</v>
          </cell>
          <cell r="Q260">
            <v>33611.71</v>
          </cell>
          <cell r="R260" t="str">
            <v>Normal</v>
          </cell>
        </row>
        <row r="261">
          <cell r="A261" t="str">
            <v>Id260</v>
          </cell>
          <cell r="C261">
            <v>33.58</v>
          </cell>
          <cell r="D261">
            <v>5.56</v>
          </cell>
          <cell r="E261" t="str">
            <v>No</v>
          </cell>
          <cell r="H261">
            <v>1</v>
          </cell>
          <cell r="I261" t="str">
            <v>Yes</v>
          </cell>
          <cell r="J261" t="str">
            <v>Obesity</v>
          </cell>
          <cell r="M261" t="str">
            <v>tier - 2</v>
          </cell>
          <cell r="P261">
            <v>38</v>
          </cell>
          <cell r="Q261">
            <v>33527.1</v>
          </cell>
          <cell r="R261" t="str">
            <v>Normal</v>
          </cell>
        </row>
        <row r="262">
          <cell r="A262" t="str">
            <v>Id261</v>
          </cell>
          <cell r="C262">
            <v>30.69</v>
          </cell>
          <cell r="D262">
            <v>8.23</v>
          </cell>
          <cell r="E262" t="str">
            <v>No</v>
          </cell>
          <cell r="H262">
            <v>0</v>
          </cell>
          <cell r="I262" t="str">
            <v>Yes</v>
          </cell>
          <cell r="J262" t="str">
            <v>Obesity</v>
          </cell>
          <cell r="M262" t="str">
            <v>tier - 1</v>
          </cell>
          <cell r="P262">
            <v>20</v>
          </cell>
          <cell r="Q262">
            <v>33475.82</v>
          </cell>
          <cell r="R262" t="str">
            <v>Diabetic</v>
          </cell>
        </row>
        <row r="263">
          <cell r="A263" t="str">
            <v>Id262</v>
          </cell>
          <cell r="C263">
            <v>37.53</v>
          </cell>
          <cell r="D263">
            <v>9.0299999999999994</v>
          </cell>
          <cell r="E263" t="str">
            <v>Yes</v>
          </cell>
          <cell r="H263">
            <v>2</v>
          </cell>
          <cell r="I263" t="str">
            <v>No</v>
          </cell>
          <cell r="J263" t="str">
            <v>Obesity</v>
          </cell>
          <cell r="M263" t="str">
            <v>tier - 2</v>
          </cell>
          <cell r="P263">
            <v>52</v>
          </cell>
          <cell r="Q263">
            <v>33471.97</v>
          </cell>
          <cell r="R263" t="str">
            <v>Diabetic</v>
          </cell>
        </row>
        <row r="264">
          <cell r="A264" t="str">
            <v>Id263</v>
          </cell>
          <cell r="C264">
            <v>34.5</v>
          </cell>
          <cell r="D264">
            <v>4.07</v>
          </cell>
          <cell r="E264" t="str">
            <v>Yes</v>
          </cell>
          <cell r="H264">
            <v>0</v>
          </cell>
          <cell r="I264" t="str">
            <v>Yes</v>
          </cell>
          <cell r="J264" t="str">
            <v>Obesity</v>
          </cell>
          <cell r="M264" t="str">
            <v>tier - 2</v>
          </cell>
          <cell r="P264">
            <v>37</v>
          </cell>
          <cell r="Q264">
            <v>33450.99</v>
          </cell>
          <cell r="R264" t="str">
            <v>Normal</v>
          </cell>
        </row>
        <row r="265">
          <cell r="A265" t="str">
            <v>Id264</v>
          </cell>
          <cell r="C265">
            <v>28.16</v>
          </cell>
          <cell r="D265">
            <v>5.77</v>
          </cell>
          <cell r="E265" t="str">
            <v>No</v>
          </cell>
          <cell r="H265">
            <v>2</v>
          </cell>
          <cell r="I265" t="str">
            <v>Yes</v>
          </cell>
          <cell r="J265" t="str">
            <v>Overweight</v>
          </cell>
          <cell r="M265" t="str">
            <v>tier - 2</v>
          </cell>
          <cell r="P265">
            <v>50</v>
          </cell>
          <cell r="Q265">
            <v>33344.449999999997</v>
          </cell>
          <cell r="R265" t="str">
            <v>Prediabetic</v>
          </cell>
        </row>
        <row r="266">
          <cell r="A266" t="str">
            <v>Id265</v>
          </cell>
          <cell r="C266">
            <v>30.02</v>
          </cell>
          <cell r="D266">
            <v>5.98</v>
          </cell>
          <cell r="E266" t="str">
            <v>No</v>
          </cell>
          <cell r="H266">
            <v>1</v>
          </cell>
          <cell r="I266" t="str">
            <v>Yes</v>
          </cell>
          <cell r="J266" t="str">
            <v>Obesity</v>
          </cell>
          <cell r="M266" t="str">
            <v>tier - 2</v>
          </cell>
          <cell r="P266">
            <v>19</v>
          </cell>
          <cell r="Q266">
            <v>33307.550000000003</v>
          </cell>
          <cell r="R266" t="str">
            <v>Prediabetic</v>
          </cell>
        </row>
        <row r="267">
          <cell r="A267" t="str">
            <v>Id266</v>
          </cell>
          <cell r="C267">
            <v>37.82</v>
          </cell>
          <cell r="D267">
            <v>6.01</v>
          </cell>
          <cell r="E267" t="str">
            <v>No</v>
          </cell>
          <cell r="H267">
            <v>0</v>
          </cell>
          <cell r="I267" t="str">
            <v>Yes</v>
          </cell>
          <cell r="J267" t="str">
            <v>Obesity</v>
          </cell>
          <cell r="M267" t="str">
            <v>tier - 2</v>
          </cell>
          <cell r="P267">
            <v>32</v>
          </cell>
          <cell r="Q267">
            <v>33292.83</v>
          </cell>
          <cell r="R267" t="str">
            <v>Prediabetic</v>
          </cell>
        </row>
        <row r="268">
          <cell r="A268" t="str">
            <v>Id267</v>
          </cell>
          <cell r="C268">
            <v>33.14</v>
          </cell>
          <cell r="D268">
            <v>5.67</v>
          </cell>
          <cell r="E268" t="str">
            <v>Yes</v>
          </cell>
          <cell r="H268">
            <v>0</v>
          </cell>
          <cell r="I268" t="str">
            <v>Yes</v>
          </cell>
          <cell r="J268" t="str">
            <v>Obesity</v>
          </cell>
          <cell r="M268" t="str">
            <v>tier - 2</v>
          </cell>
          <cell r="P268">
            <v>37</v>
          </cell>
          <cell r="Q268">
            <v>33121</v>
          </cell>
          <cell r="R268" t="str">
            <v>Normal</v>
          </cell>
        </row>
        <row r="269">
          <cell r="A269" t="str">
            <v>Id268</v>
          </cell>
          <cell r="C269">
            <v>25.14</v>
          </cell>
          <cell r="D269">
            <v>6.02</v>
          </cell>
          <cell r="E269" t="str">
            <v>Yes</v>
          </cell>
          <cell r="H269">
            <v>1</v>
          </cell>
          <cell r="I269" t="str">
            <v>Yes</v>
          </cell>
          <cell r="J269" t="str">
            <v>Overweight</v>
          </cell>
          <cell r="M269" t="str">
            <v>tier - 2</v>
          </cell>
          <cell r="P269">
            <v>53</v>
          </cell>
          <cell r="Q269">
            <v>33090.660000000003</v>
          </cell>
          <cell r="R269" t="str">
            <v>Prediabetic</v>
          </cell>
        </row>
        <row r="270">
          <cell r="A270" t="str">
            <v>Id269</v>
          </cell>
          <cell r="C270">
            <v>20.18</v>
          </cell>
          <cell r="D270">
            <v>11.19</v>
          </cell>
          <cell r="E270" t="str">
            <v>No</v>
          </cell>
          <cell r="H270">
            <v>0</v>
          </cell>
          <cell r="I270" t="str">
            <v>Yes</v>
          </cell>
          <cell r="J270" t="str">
            <v>Normal Weight</v>
          </cell>
          <cell r="M270" t="str">
            <v>tier - 1</v>
          </cell>
          <cell r="P270">
            <v>60</v>
          </cell>
          <cell r="Q270">
            <v>33074.94</v>
          </cell>
          <cell r="R270" t="str">
            <v>Diabetic</v>
          </cell>
        </row>
        <row r="271">
          <cell r="A271" t="str">
            <v>Id270</v>
          </cell>
          <cell r="C271">
            <v>44.36</v>
          </cell>
          <cell r="D271">
            <v>5.1100000000000003</v>
          </cell>
          <cell r="E271" t="str">
            <v>No</v>
          </cell>
          <cell r="H271">
            <v>0</v>
          </cell>
          <cell r="I271" t="str">
            <v>Yes</v>
          </cell>
          <cell r="J271" t="str">
            <v>Obesity</v>
          </cell>
          <cell r="M271" t="str">
            <v>tier - 1</v>
          </cell>
          <cell r="P271">
            <v>28</v>
          </cell>
          <cell r="Q271">
            <v>33057.230000000003</v>
          </cell>
          <cell r="R271" t="str">
            <v>Normal</v>
          </cell>
        </row>
        <row r="272">
          <cell r="A272" t="str">
            <v>Id271</v>
          </cell>
          <cell r="C272">
            <v>23.82</v>
          </cell>
          <cell r="D272">
            <v>10.85</v>
          </cell>
          <cell r="E272" t="str">
            <v>Yes</v>
          </cell>
          <cell r="H272">
            <v>0</v>
          </cell>
          <cell r="I272" t="str">
            <v>Yes</v>
          </cell>
          <cell r="J272" t="str">
            <v>Normal Weight</v>
          </cell>
          <cell r="M272" t="str">
            <v>tier - 2</v>
          </cell>
          <cell r="P272">
            <v>55</v>
          </cell>
          <cell r="Q272">
            <v>33025.32</v>
          </cell>
          <cell r="R272" t="str">
            <v>Diabetic</v>
          </cell>
        </row>
        <row r="273">
          <cell r="A273" t="str">
            <v>Id272</v>
          </cell>
          <cell r="C273">
            <v>45</v>
          </cell>
          <cell r="D273">
            <v>5.24</v>
          </cell>
          <cell r="E273" t="str">
            <v>Yes</v>
          </cell>
          <cell r="H273">
            <v>1</v>
          </cell>
          <cell r="I273" t="str">
            <v>Yes</v>
          </cell>
          <cell r="J273" t="str">
            <v>Obesity</v>
          </cell>
          <cell r="M273" t="str">
            <v>tier - 1</v>
          </cell>
          <cell r="P273">
            <v>27</v>
          </cell>
          <cell r="Q273">
            <v>33017.46</v>
          </cell>
          <cell r="R273" t="str">
            <v>Normal</v>
          </cell>
        </row>
        <row r="274">
          <cell r="A274" t="str">
            <v>Id273</v>
          </cell>
          <cell r="C274">
            <v>26.62</v>
          </cell>
          <cell r="D274">
            <v>10.08</v>
          </cell>
          <cell r="E274" t="str">
            <v>No</v>
          </cell>
          <cell r="H274">
            <v>0</v>
          </cell>
          <cell r="I274" t="str">
            <v>Yes</v>
          </cell>
          <cell r="J274" t="str">
            <v>Overweight</v>
          </cell>
          <cell r="M274" t="str">
            <v>tier - 2</v>
          </cell>
          <cell r="P274">
            <v>51</v>
          </cell>
          <cell r="Q274">
            <v>32947.629999999997</v>
          </cell>
          <cell r="R274" t="str">
            <v>Diabetic</v>
          </cell>
        </row>
        <row r="275">
          <cell r="A275" t="str">
            <v>Id274</v>
          </cell>
          <cell r="C275">
            <v>32.67</v>
          </cell>
          <cell r="D275">
            <v>10.97</v>
          </cell>
          <cell r="E275" t="str">
            <v>Yes</v>
          </cell>
          <cell r="H275">
            <v>0</v>
          </cell>
          <cell r="I275" t="str">
            <v>Yes</v>
          </cell>
          <cell r="J275" t="str">
            <v>Obesity</v>
          </cell>
          <cell r="M275" t="str">
            <v>tier - 2</v>
          </cell>
          <cell r="P275">
            <v>41</v>
          </cell>
          <cell r="Q275">
            <v>32906.69</v>
          </cell>
          <cell r="R275" t="str">
            <v>Diabetic</v>
          </cell>
        </row>
        <row r="276">
          <cell r="A276" t="str">
            <v>Id275</v>
          </cell>
          <cell r="C276">
            <v>44.44</v>
          </cell>
          <cell r="D276">
            <v>4.9000000000000004</v>
          </cell>
          <cell r="E276" t="str">
            <v>Yes</v>
          </cell>
          <cell r="H276">
            <v>1</v>
          </cell>
          <cell r="I276" t="str">
            <v>Yes</v>
          </cell>
          <cell r="J276" t="str">
            <v>Obesity</v>
          </cell>
          <cell r="M276" t="str">
            <v>tier - 1</v>
          </cell>
          <cell r="P276">
            <v>27</v>
          </cell>
          <cell r="Q276">
            <v>32827.51</v>
          </cell>
          <cell r="R276" t="str">
            <v>Normal</v>
          </cell>
        </row>
        <row r="277">
          <cell r="A277" t="str">
            <v>Id276</v>
          </cell>
          <cell r="C277">
            <v>28.31</v>
          </cell>
          <cell r="D277">
            <v>5.33</v>
          </cell>
          <cell r="E277" t="str">
            <v>No</v>
          </cell>
          <cell r="H277">
            <v>0</v>
          </cell>
          <cell r="I277" t="str">
            <v>Yes</v>
          </cell>
          <cell r="J277" t="str">
            <v>Overweight</v>
          </cell>
          <cell r="M277" t="str">
            <v>tier - 1</v>
          </cell>
          <cell r="P277">
            <v>42</v>
          </cell>
          <cell r="Q277">
            <v>32787.46</v>
          </cell>
          <cell r="R277" t="str">
            <v>Normal</v>
          </cell>
        </row>
        <row r="278">
          <cell r="A278" t="str">
            <v>Id277</v>
          </cell>
          <cell r="C278">
            <v>25.05</v>
          </cell>
          <cell r="D278">
            <v>4.6100000000000003</v>
          </cell>
          <cell r="E278" t="str">
            <v>No</v>
          </cell>
          <cell r="H278">
            <v>2</v>
          </cell>
          <cell r="I278" t="str">
            <v>Yes</v>
          </cell>
          <cell r="J278" t="str">
            <v>Overweight</v>
          </cell>
          <cell r="M278" t="str">
            <v>tier - 2</v>
          </cell>
          <cell r="P278">
            <v>50</v>
          </cell>
          <cell r="Q278">
            <v>32765.33</v>
          </cell>
          <cell r="R278" t="str">
            <v>Normal</v>
          </cell>
        </row>
        <row r="279">
          <cell r="A279" t="str">
            <v>Id278</v>
          </cell>
          <cell r="C279">
            <v>28.34</v>
          </cell>
          <cell r="D279">
            <v>8.18</v>
          </cell>
          <cell r="E279" t="str">
            <v>No</v>
          </cell>
          <cell r="H279">
            <v>0</v>
          </cell>
          <cell r="I279" t="str">
            <v>Yes</v>
          </cell>
          <cell r="J279" t="str">
            <v>Overweight</v>
          </cell>
          <cell r="M279" t="str">
            <v>tier - 1</v>
          </cell>
          <cell r="P279">
            <v>48</v>
          </cell>
          <cell r="Q279">
            <v>32760.48</v>
          </cell>
          <cell r="R279" t="str">
            <v>Diabetic</v>
          </cell>
        </row>
        <row r="280">
          <cell r="A280" t="str">
            <v>Id279</v>
          </cell>
          <cell r="C280">
            <v>17.77</v>
          </cell>
          <cell r="D280">
            <v>5.62</v>
          </cell>
          <cell r="E280" t="str">
            <v>No</v>
          </cell>
          <cell r="H280">
            <v>0</v>
          </cell>
          <cell r="I280" t="str">
            <v>Yes</v>
          </cell>
          <cell r="J280" t="str">
            <v>Underweight</v>
          </cell>
          <cell r="M280" t="str">
            <v>tier - 2</v>
          </cell>
          <cell r="P280">
            <v>32</v>
          </cell>
          <cell r="Q280">
            <v>32734.19</v>
          </cell>
          <cell r="R280" t="str">
            <v>Normal</v>
          </cell>
        </row>
        <row r="281">
          <cell r="A281" t="str">
            <v>Id280</v>
          </cell>
          <cell r="C281">
            <v>36.119999999999997</v>
          </cell>
          <cell r="D281">
            <v>5.82</v>
          </cell>
          <cell r="E281" t="str">
            <v>No</v>
          </cell>
          <cell r="H281">
            <v>0</v>
          </cell>
          <cell r="I281" t="str">
            <v>Yes</v>
          </cell>
          <cell r="J281" t="str">
            <v>Obesity</v>
          </cell>
          <cell r="M281" t="str">
            <v>tier - 1</v>
          </cell>
          <cell r="P281">
            <v>32</v>
          </cell>
          <cell r="Q281">
            <v>32716.2</v>
          </cell>
          <cell r="R281" t="str">
            <v>Prediabetic</v>
          </cell>
        </row>
        <row r="282">
          <cell r="A282" t="str">
            <v>Id281</v>
          </cell>
          <cell r="C282">
            <v>23.19</v>
          </cell>
          <cell r="D282">
            <v>7.66</v>
          </cell>
          <cell r="E282" t="str">
            <v>No</v>
          </cell>
          <cell r="H282">
            <v>0</v>
          </cell>
          <cell r="I282" t="str">
            <v>Yes</v>
          </cell>
          <cell r="J282" t="str">
            <v>Normal Weight</v>
          </cell>
          <cell r="M282" t="str">
            <v>tier - 2</v>
          </cell>
          <cell r="P282">
            <v>54</v>
          </cell>
          <cell r="Q282">
            <v>32686.080000000002</v>
          </cell>
          <cell r="R282" t="str">
            <v>Diabetic</v>
          </cell>
        </row>
        <row r="283">
          <cell r="A283" t="str">
            <v>Id282</v>
          </cell>
          <cell r="C283">
            <v>35.99</v>
          </cell>
          <cell r="D283">
            <v>4.2300000000000004</v>
          </cell>
          <cell r="E283" t="str">
            <v>No</v>
          </cell>
          <cell r="H283">
            <v>0</v>
          </cell>
          <cell r="I283" t="str">
            <v>Yes</v>
          </cell>
          <cell r="J283" t="str">
            <v>Obesity</v>
          </cell>
          <cell r="M283" t="str">
            <v>tier - 1</v>
          </cell>
          <cell r="P283">
            <v>32</v>
          </cell>
          <cell r="Q283">
            <v>32672.11</v>
          </cell>
          <cell r="R283" t="str">
            <v>Normal</v>
          </cell>
        </row>
        <row r="284">
          <cell r="A284" t="str">
            <v>Id283</v>
          </cell>
          <cell r="C284">
            <v>30.25</v>
          </cell>
          <cell r="D284">
            <v>5.58</v>
          </cell>
          <cell r="E284" t="str">
            <v>No</v>
          </cell>
          <cell r="H284">
            <v>1</v>
          </cell>
          <cell r="I284" t="str">
            <v>Yes</v>
          </cell>
          <cell r="J284" t="str">
            <v>Obesity</v>
          </cell>
          <cell r="M284" t="str">
            <v>tier - 1</v>
          </cell>
          <cell r="P284">
            <v>19</v>
          </cell>
          <cell r="Q284">
            <v>32548.34</v>
          </cell>
          <cell r="R284" t="str">
            <v>Normal</v>
          </cell>
        </row>
        <row r="285">
          <cell r="A285" t="str">
            <v>Id284</v>
          </cell>
          <cell r="C285">
            <v>26.24</v>
          </cell>
          <cell r="D285">
            <v>6.26</v>
          </cell>
          <cell r="E285" t="str">
            <v>Yes</v>
          </cell>
          <cell r="H285">
            <v>0</v>
          </cell>
          <cell r="I285" t="str">
            <v>Yes</v>
          </cell>
          <cell r="J285" t="str">
            <v>Overweight</v>
          </cell>
          <cell r="M285" t="str">
            <v>tier - 2</v>
          </cell>
          <cell r="P285">
            <v>46</v>
          </cell>
          <cell r="Q285">
            <v>32485.46</v>
          </cell>
          <cell r="R285" t="str">
            <v>Prediabetic</v>
          </cell>
        </row>
        <row r="286">
          <cell r="A286" t="str">
            <v>Id285</v>
          </cell>
          <cell r="C286">
            <v>31.36</v>
          </cell>
          <cell r="D286">
            <v>10.6</v>
          </cell>
          <cell r="E286" t="str">
            <v>Yes</v>
          </cell>
          <cell r="H286">
            <v>0</v>
          </cell>
          <cell r="I286" t="str">
            <v>Yes</v>
          </cell>
          <cell r="J286" t="str">
            <v>Obesity</v>
          </cell>
          <cell r="M286" t="str">
            <v>tier - 2</v>
          </cell>
          <cell r="P286">
            <v>41</v>
          </cell>
          <cell r="Q286">
            <v>32462.35</v>
          </cell>
          <cell r="R286" t="str">
            <v>Diabetic</v>
          </cell>
        </row>
        <row r="287">
          <cell r="A287" t="str">
            <v>Id286</v>
          </cell>
          <cell r="C287">
            <v>25.69</v>
          </cell>
          <cell r="D287">
            <v>4.78</v>
          </cell>
          <cell r="E287" t="str">
            <v>Yes</v>
          </cell>
          <cell r="H287">
            <v>0</v>
          </cell>
          <cell r="I287" t="str">
            <v>Yes</v>
          </cell>
          <cell r="J287" t="str">
            <v>Overweight</v>
          </cell>
          <cell r="M287" t="str">
            <v>tier - 2</v>
          </cell>
          <cell r="P287">
            <v>46</v>
          </cell>
          <cell r="Q287">
            <v>32430.22</v>
          </cell>
          <cell r="R287" t="str">
            <v>Normal</v>
          </cell>
        </row>
        <row r="288">
          <cell r="A288" t="str">
            <v>Id287</v>
          </cell>
          <cell r="C288">
            <v>25.46</v>
          </cell>
          <cell r="D288">
            <v>6.03</v>
          </cell>
          <cell r="E288" t="str">
            <v>No</v>
          </cell>
          <cell r="H288">
            <v>2</v>
          </cell>
          <cell r="I288" t="str">
            <v>Yes</v>
          </cell>
          <cell r="J288" t="str">
            <v>Overweight</v>
          </cell>
          <cell r="M288" t="str">
            <v>tier - 2</v>
          </cell>
          <cell r="P288">
            <v>50</v>
          </cell>
          <cell r="Q288">
            <v>32428.63</v>
          </cell>
          <cell r="R288" t="str">
            <v>Prediabetic</v>
          </cell>
        </row>
        <row r="289">
          <cell r="A289" t="str">
            <v>Id288</v>
          </cell>
          <cell r="C289">
            <v>31.83</v>
          </cell>
          <cell r="D289">
            <v>11.55</v>
          </cell>
          <cell r="E289" t="str">
            <v>Yes</v>
          </cell>
          <cell r="H289">
            <v>1</v>
          </cell>
          <cell r="I289" t="str">
            <v>Yes</v>
          </cell>
          <cell r="J289" t="str">
            <v>Obesity</v>
          </cell>
          <cell r="M289" t="str">
            <v>tier - 2</v>
          </cell>
          <cell r="P289">
            <v>36</v>
          </cell>
          <cell r="Q289">
            <v>32288.49</v>
          </cell>
          <cell r="R289" t="str">
            <v>Diabetic</v>
          </cell>
        </row>
        <row r="290">
          <cell r="A290" t="str">
            <v>Id289</v>
          </cell>
          <cell r="C290">
            <v>24.43</v>
          </cell>
          <cell r="D290">
            <v>7.59</v>
          </cell>
          <cell r="E290" t="str">
            <v>Yes</v>
          </cell>
          <cell r="H290">
            <v>1</v>
          </cell>
          <cell r="I290" t="str">
            <v>Yes</v>
          </cell>
          <cell r="J290" t="str">
            <v>Normal Weight</v>
          </cell>
          <cell r="M290" t="str">
            <v>tier - 2</v>
          </cell>
          <cell r="P290">
            <v>47</v>
          </cell>
          <cell r="Q290">
            <v>32259.96</v>
          </cell>
          <cell r="R290" t="str">
            <v>Diabetic</v>
          </cell>
        </row>
        <row r="291">
          <cell r="A291" t="str">
            <v>Id290</v>
          </cell>
          <cell r="C291">
            <v>41.9</v>
          </cell>
          <cell r="D291">
            <v>4.26</v>
          </cell>
          <cell r="E291" t="str">
            <v>No</v>
          </cell>
          <cell r="H291">
            <v>0</v>
          </cell>
          <cell r="I291" t="str">
            <v>Yes</v>
          </cell>
          <cell r="J291" t="str">
            <v>Obesity</v>
          </cell>
          <cell r="M291" t="str">
            <v>tier - 2</v>
          </cell>
          <cell r="P291">
            <v>28</v>
          </cell>
          <cell r="Q291">
            <v>32222.81</v>
          </cell>
          <cell r="R291" t="str">
            <v>Normal</v>
          </cell>
        </row>
        <row r="292">
          <cell r="A292" t="str">
            <v>Id291</v>
          </cell>
          <cell r="C292">
            <v>22.88</v>
          </cell>
          <cell r="D292">
            <v>5.9</v>
          </cell>
          <cell r="E292" t="str">
            <v>Yes</v>
          </cell>
          <cell r="H292">
            <v>1</v>
          </cell>
          <cell r="I292" t="str">
            <v>Yes</v>
          </cell>
          <cell r="J292" t="str">
            <v>Normal Weight</v>
          </cell>
          <cell r="M292" t="str">
            <v>tier - 1</v>
          </cell>
          <cell r="P292">
            <v>53</v>
          </cell>
          <cell r="Q292">
            <v>32192.76</v>
          </cell>
          <cell r="R292" t="str">
            <v>Prediabetic</v>
          </cell>
        </row>
        <row r="293">
          <cell r="A293" t="str">
            <v>Id292</v>
          </cell>
          <cell r="C293">
            <v>29.74</v>
          </cell>
          <cell r="D293">
            <v>7.79</v>
          </cell>
          <cell r="E293" t="str">
            <v>No</v>
          </cell>
          <cell r="H293">
            <v>0</v>
          </cell>
          <cell r="I293" t="str">
            <v>No</v>
          </cell>
          <cell r="J293" t="str">
            <v>Overweight</v>
          </cell>
          <cell r="M293" t="str">
            <v>tier - 1</v>
          </cell>
          <cell r="P293">
            <v>44</v>
          </cell>
          <cell r="Q293">
            <v>32108.66</v>
          </cell>
          <cell r="R293" t="str">
            <v>Diabetic</v>
          </cell>
        </row>
        <row r="294">
          <cell r="A294" t="str">
            <v>Id293</v>
          </cell>
          <cell r="C294">
            <v>40.74</v>
          </cell>
          <cell r="D294">
            <v>5.28</v>
          </cell>
          <cell r="E294" t="str">
            <v>No</v>
          </cell>
          <cell r="H294">
            <v>1</v>
          </cell>
          <cell r="I294" t="str">
            <v>Yes</v>
          </cell>
          <cell r="J294" t="str">
            <v>Obesity</v>
          </cell>
          <cell r="M294" t="str">
            <v>tier - 1</v>
          </cell>
          <cell r="P294">
            <v>29</v>
          </cell>
          <cell r="Q294">
            <v>32086.21</v>
          </cell>
          <cell r="R294" t="str">
            <v>Normal</v>
          </cell>
        </row>
        <row r="295">
          <cell r="A295" t="str">
            <v>Id294</v>
          </cell>
          <cell r="C295">
            <v>24.14</v>
          </cell>
          <cell r="D295">
            <v>5.87</v>
          </cell>
          <cell r="E295" t="str">
            <v>No</v>
          </cell>
          <cell r="H295">
            <v>2</v>
          </cell>
          <cell r="I295" t="str">
            <v>Yes</v>
          </cell>
          <cell r="J295" t="str">
            <v>Normal Weight</v>
          </cell>
          <cell r="M295" t="str">
            <v>tier - 2</v>
          </cell>
          <cell r="P295">
            <v>50</v>
          </cell>
          <cell r="Q295">
            <v>31980.89</v>
          </cell>
          <cell r="R295" t="str">
            <v>Prediabetic</v>
          </cell>
        </row>
        <row r="296">
          <cell r="A296" t="str">
            <v>Id295</v>
          </cell>
          <cell r="C296">
            <v>25.15</v>
          </cell>
          <cell r="D296">
            <v>9.08</v>
          </cell>
          <cell r="E296" t="str">
            <v>Yes</v>
          </cell>
          <cell r="H296">
            <v>1</v>
          </cell>
          <cell r="I296" t="str">
            <v>Yes</v>
          </cell>
          <cell r="J296" t="str">
            <v>Overweight</v>
          </cell>
          <cell r="M296" t="str">
            <v>tier - 2</v>
          </cell>
          <cell r="P296">
            <v>47</v>
          </cell>
          <cell r="Q296">
            <v>31897.1</v>
          </cell>
          <cell r="R296" t="str">
            <v>Diabetic</v>
          </cell>
        </row>
        <row r="297">
          <cell r="A297" t="str">
            <v>Id296</v>
          </cell>
          <cell r="C297">
            <v>28.71</v>
          </cell>
          <cell r="D297">
            <v>5.2</v>
          </cell>
          <cell r="E297" t="str">
            <v>No</v>
          </cell>
          <cell r="H297">
            <v>1</v>
          </cell>
          <cell r="I297" t="str">
            <v>Yes</v>
          </cell>
          <cell r="J297" t="str">
            <v>Overweight</v>
          </cell>
          <cell r="M297" t="str">
            <v>tier - 2</v>
          </cell>
          <cell r="P297">
            <v>38</v>
          </cell>
          <cell r="Q297">
            <v>31743.919999999998</v>
          </cell>
          <cell r="R297" t="str">
            <v>Normal</v>
          </cell>
        </row>
        <row r="298">
          <cell r="A298" t="str">
            <v>Id297</v>
          </cell>
          <cell r="C298">
            <v>23</v>
          </cell>
          <cell r="D298">
            <v>5.48</v>
          </cell>
          <cell r="E298" t="str">
            <v>No</v>
          </cell>
          <cell r="H298">
            <v>0</v>
          </cell>
          <cell r="I298" t="str">
            <v>Yes</v>
          </cell>
          <cell r="J298" t="str">
            <v>Normal Weight</v>
          </cell>
          <cell r="M298" t="str">
            <v>tier - 2</v>
          </cell>
          <cell r="P298">
            <v>45</v>
          </cell>
          <cell r="Q298">
            <v>31736.7</v>
          </cell>
          <cell r="R298" t="str">
            <v>Normal</v>
          </cell>
        </row>
        <row r="299">
          <cell r="A299" t="str">
            <v>Id298</v>
          </cell>
          <cell r="C299">
            <v>36.86</v>
          </cell>
          <cell r="D299">
            <v>11.95</v>
          </cell>
          <cell r="E299" t="str">
            <v>No</v>
          </cell>
          <cell r="H299">
            <v>0</v>
          </cell>
          <cell r="I299" t="str">
            <v>No</v>
          </cell>
          <cell r="J299" t="str">
            <v>Obesity</v>
          </cell>
          <cell r="M299" t="str">
            <v>tier - 2</v>
          </cell>
          <cell r="P299">
            <v>62</v>
          </cell>
          <cell r="Q299">
            <v>31620</v>
          </cell>
          <cell r="R299" t="str">
            <v>Diabetic</v>
          </cell>
        </row>
        <row r="300">
          <cell r="A300" t="str">
            <v>Id299</v>
          </cell>
          <cell r="C300">
            <v>24.25</v>
          </cell>
          <cell r="D300">
            <v>8.6999999999999993</v>
          </cell>
          <cell r="E300" t="str">
            <v>Yes</v>
          </cell>
          <cell r="H300">
            <v>1</v>
          </cell>
          <cell r="I300" t="str">
            <v>Yes</v>
          </cell>
          <cell r="J300" t="str">
            <v>Normal Weight</v>
          </cell>
          <cell r="M300" t="str">
            <v>tier - 2</v>
          </cell>
          <cell r="P300">
            <v>47</v>
          </cell>
          <cell r="Q300">
            <v>31591.82</v>
          </cell>
          <cell r="R300" t="str">
            <v>Diabetic</v>
          </cell>
        </row>
        <row r="301">
          <cell r="A301" t="str">
            <v>Id300</v>
          </cell>
          <cell r="C301">
            <v>23.85</v>
          </cell>
          <cell r="D301">
            <v>7.84</v>
          </cell>
          <cell r="E301" t="str">
            <v>No</v>
          </cell>
          <cell r="H301">
            <v>0</v>
          </cell>
          <cell r="I301" t="str">
            <v>Yes</v>
          </cell>
          <cell r="J301" t="str">
            <v>Normal Weight</v>
          </cell>
          <cell r="M301" t="str">
            <v>tier - 2</v>
          </cell>
          <cell r="P301">
            <v>48</v>
          </cell>
          <cell r="Q301">
            <v>31368.81</v>
          </cell>
          <cell r="R301" t="str">
            <v>Diabetic</v>
          </cell>
        </row>
        <row r="302">
          <cell r="A302" t="str">
            <v>Id301</v>
          </cell>
          <cell r="C302">
            <v>40.020000000000003</v>
          </cell>
          <cell r="D302">
            <v>5.19</v>
          </cell>
          <cell r="E302" t="str">
            <v>Yes</v>
          </cell>
          <cell r="H302">
            <v>1</v>
          </cell>
          <cell r="I302" t="str">
            <v>Yes</v>
          </cell>
          <cell r="J302" t="str">
            <v>Obesity</v>
          </cell>
          <cell r="M302" t="str">
            <v>tier - 2</v>
          </cell>
          <cell r="P302">
            <v>27</v>
          </cell>
          <cell r="Q302">
            <v>31328.27</v>
          </cell>
          <cell r="R302" t="str">
            <v>Normal</v>
          </cell>
        </row>
        <row r="303">
          <cell r="A303" t="str">
            <v>Id302</v>
          </cell>
          <cell r="C303">
            <v>19.170000000000002</v>
          </cell>
          <cell r="D303">
            <v>8.41</v>
          </cell>
          <cell r="E303" t="str">
            <v>No</v>
          </cell>
          <cell r="H303">
            <v>0</v>
          </cell>
          <cell r="I303" t="str">
            <v>Yes</v>
          </cell>
          <cell r="J303" t="str">
            <v>Normal Weight</v>
          </cell>
          <cell r="M303" t="str">
            <v>tier - 2</v>
          </cell>
          <cell r="P303">
            <v>54</v>
          </cell>
          <cell r="Q303">
            <v>31322.53</v>
          </cell>
          <cell r="R303" t="str">
            <v>Diabetic</v>
          </cell>
        </row>
        <row r="304">
          <cell r="A304" t="str">
            <v>Id303</v>
          </cell>
          <cell r="C304">
            <v>43.53</v>
          </cell>
          <cell r="D304">
            <v>5.86</v>
          </cell>
          <cell r="E304" t="str">
            <v>Yes</v>
          </cell>
          <cell r="H304">
            <v>2</v>
          </cell>
          <cell r="I304" t="str">
            <v>Yes</v>
          </cell>
          <cell r="J304" t="str">
            <v>Obesity</v>
          </cell>
          <cell r="M304" t="str">
            <v>tier - 1</v>
          </cell>
          <cell r="P304">
            <v>22</v>
          </cell>
          <cell r="Q304">
            <v>31234.560000000001</v>
          </cell>
          <cell r="R304" t="str">
            <v>Prediabetic</v>
          </cell>
        </row>
        <row r="305">
          <cell r="A305" t="str">
            <v>Id304</v>
          </cell>
          <cell r="C305">
            <v>46.06</v>
          </cell>
          <cell r="D305">
            <v>4.18</v>
          </cell>
          <cell r="E305" t="str">
            <v>No</v>
          </cell>
          <cell r="H305">
            <v>1</v>
          </cell>
          <cell r="I305" t="str">
            <v>Yes</v>
          </cell>
          <cell r="J305" t="str">
            <v>Obesity</v>
          </cell>
          <cell r="M305" t="str">
            <v>tier - 2</v>
          </cell>
          <cell r="P305">
            <v>18</v>
          </cell>
          <cell r="Q305">
            <v>31196.61</v>
          </cell>
          <cell r="R305" t="str">
            <v>Normal</v>
          </cell>
        </row>
        <row r="306">
          <cell r="A306" t="str">
            <v>Id305</v>
          </cell>
          <cell r="C306">
            <v>29.92</v>
          </cell>
          <cell r="D306">
            <v>11.99</v>
          </cell>
          <cell r="E306" t="str">
            <v>Yes</v>
          </cell>
          <cell r="H306">
            <v>2</v>
          </cell>
          <cell r="I306" t="str">
            <v>Yes</v>
          </cell>
          <cell r="J306" t="str">
            <v>Overweight</v>
          </cell>
          <cell r="M306" t="str">
            <v>tier - 2</v>
          </cell>
          <cell r="P306">
            <v>61</v>
          </cell>
          <cell r="Q306">
            <v>30942.19</v>
          </cell>
          <cell r="R306" t="str">
            <v>Diabetic</v>
          </cell>
        </row>
        <row r="307">
          <cell r="A307" t="str">
            <v>Id306</v>
          </cell>
          <cell r="C307">
            <v>28.46</v>
          </cell>
          <cell r="D307">
            <v>4.8499999999999996</v>
          </cell>
          <cell r="E307" t="str">
            <v>Yes</v>
          </cell>
          <cell r="H307">
            <v>1</v>
          </cell>
          <cell r="I307" t="str">
            <v>Yes</v>
          </cell>
          <cell r="J307" t="str">
            <v>Overweight</v>
          </cell>
          <cell r="M307" t="str">
            <v>tier - 2</v>
          </cell>
          <cell r="P307">
            <v>34</v>
          </cell>
          <cell r="Q307">
            <v>30763.01</v>
          </cell>
          <cell r="R307" t="str">
            <v>Normal</v>
          </cell>
        </row>
        <row r="308">
          <cell r="A308" t="str">
            <v>Id307</v>
          </cell>
          <cell r="C308">
            <v>24.56</v>
          </cell>
          <cell r="D308">
            <v>6.18</v>
          </cell>
          <cell r="E308" t="str">
            <v>Yes</v>
          </cell>
          <cell r="H308">
            <v>1</v>
          </cell>
          <cell r="I308" t="str">
            <v>Yes</v>
          </cell>
          <cell r="J308" t="str">
            <v>Normal Weight</v>
          </cell>
          <cell r="M308" t="str">
            <v>tier - 2</v>
          </cell>
          <cell r="P308">
            <v>39</v>
          </cell>
          <cell r="Q308">
            <v>30724.44</v>
          </cell>
          <cell r="R308" t="str">
            <v>Prediabetic</v>
          </cell>
        </row>
        <row r="309">
          <cell r="A309" t="str">
            <v>Id308</v>
          </cell>
          <cell r="C309">
            <v>41.19</v>
          </cell>
          <cell r="D309">
            <v>6.37</v>
          </cell>
          <cell r="E309" t="str">
            <v>No</v>
          </cell>
          <cell r="H309">
            <v>0</v>
          </cell>
          <cell r="I309" t="str">
            <v>Yes</v>
          </cell>
          <cell r="J309" t="str">
            <v>Obesity</v>
          </cell>
          <cell r="M309" t="str">
            <v>tier - 1</v>
          </cell>
          <cell r="P309">
            <v>23</v>
          </cell>
          <cell r="Q309">
            <v>30697.71</v>
          </cell>
          <cell r="R309" t="str">
            <v>Prediabetic</v>
          </cell>
        </row>
        <row r="310">
          <cell r="A310" t="str">
            <v>Id309</v>
          </cell>
          <cell r="C310">
            <v>18.63</v>
          </cell>
          <cell r="D310">
            <v>9.81</v>
          </cell>
          <cell r="E310" t="str">
            <v>Yes</v>
          </cell>
          <cell r="H310">
            <v>2</v>
          </cell>
          <cell r="I310" t="str">
            <v>Yes</v>
          </cell>
          <cell r="J310" t="str">
            <v>Normal Weight</v>
          </cell>
          <cell r="M310" t="str">
            <v>tier - 2</v>
          </cell>
          <cell r="P310">
            <v>52</v>
          </cell>
          <cell r="Q310">
            <v>30625.65</v>
          </cell>
          <cell r="R310" t="str">
            <v>Diabetic</v>
          </cell>
        </row>
        <row r="311">
          <cell r="A311" t="str">
            <v>Id310</v>
          </cell>
          <cell r="C311">
            <v>26.26</v>
          </cell>
          <cell r="D311">
            <v>11.8</v>
          </cell>
          <cell r="E311" t="str">
            <v>Yes</v>
          </cell>
          <cell r="H311">
            <v>1</v>
          </cell>
          <cell r="I311" t="str">
            <v>Yes</v>
          </cell>
          <cell r="J311" t="str">
            <v>Overweight</v>
          </cell>
          <cell r="M311" t="str">
            <v>tier - 2</v>
          </cell>
          <cell r="P311">
            <v>36</v>
          </cell>
          <cell r="Q311">
            <v>30530.5</v>
          </cell>
          <cell r="R311" t="str">
            <v>Diabetic</v>
          </cell>
        </row>
        <row r="312">
          <cell r="A312" t="str">
            <v>Id311</v>
          </cell>
          <cell r="C312">
            <v>22.37</v>
          </cell>
          <cell r="D312">
            <v>5.86</v>
          </cell>
          <cell r="E312" t="str">
            <v>Yes</v>
          </cell>
          <cell r="H312">
            <v>1</v>
          </cell>
          <cell r="I312" t="str">
            <v>Yes</v>
          </cell>
          <cell r="J312" t="str">
            <v>Normal Weight</v>
          </cell>
          <cell r="M312" t="str">
            <v>tier - 2</v>
          </cell>
          <cell r="P312">
            <v>39</v>
          </cell>
          <cell r="Q312">
            <v>30457.37</v>
          </cell>
          <cell r="R312" t="str">
            <v>Prediabetic</v>
          </cell>
        </row>
        <row r="313">
          <cell r="A313" t="str">
            <v>Id312</v>
          </cell>
          <cell r="C313">
            <v>39.619999999999997</v>
          </cell>
          <cell r="D313">
            <v>4.28</v>
          </cell>
          <cell r="E313" t="str">
            <v>No</v>
          </cell>
          <cell r="H313">
            <v>1</v>
          </cell>
          <cell r="I313" t="str">
            <v>Yes</v>
          </cell>
          <cell r="J313" t="str">
            <v>Obesity</v>
          </cell>
          <cell r="M313" t="str">
            <v>tier - 2</v>
          </cell>
          <cell r="P313">
            <v>24</v>
          </cell>
          <cell r="Q313">
            <v>30422.03</v>
          </cell>
          <cell r="R313" t="str">
            <v>Normal</v>
          </cell>
        </row>
        <row r="314">
          <cell r="A314" t="str">
            <v>Id313</v>
          </cell>
          <cell r="C314">
            <v>18.329999999999998</v>
          </cell>
          <cell r="D314">
            <v>4.16</v>
          </cell>
          <cell r="E314" t="str">
            <v>Yes</v>
          </cell>
          <cell r="H314">
            <v>0</v>
          </cell>
          <cell r="I314" t="str">
            <v>Yes</v>
          </cell>
          <cell r="J314" t="str">
            <v>Underweight</v>
          </cell>
          <cell r="M314" t="str">
            <v>tier - 2</v>
          </cell>
          <cell r="P314">
            <v>46</v>
          </cell>
          <cell r="Q314">
            <v>30409.53</v>
          </cell>
          <cell r="R314" t="str">
            <v>Normal</v>
          </cell>
        </row>
        <row r="315">
          <cell r="A315" t="str">
            <v>Id314</v>
          </cell>
          <cell r="C315">
            <v>17.11</v>
          </cell>
          <cell r="D315">
            <v>4.9800000000000004</v>
          </cell>
          <cell r="E315" t="str">
            <v>Yes</v>
          </cell>
          <cell r="H315">
            <v>1</v>
          </cell>
          <cell r="I315" t="str">
            <v>Yes</v>
          </cell>
          <cell r="J315" t="str">
            <v>Underweight</v>
          </cell>
          <cell r="M315" t="str">
            <v>tier - 2</v>
          </cell>
          <cell r="P315">
            <v>53</v>
          </cell>
          <cell r="Q315">
            <v>30366.93</v>
          </cell>
          <cell r="R315" t="str">
            <v>Normal</v>
          </cell>
        </row>
        <row r="316">
          <cell r="A316" t="str">
            <v>Id315</v>
          </cell>
          <cell r="C316">
            <v>43.5</v>
          </cell>
          <cell r="D316">
            <v>6.38</v>
          </cell>
          <cell r="E316" t="str">
            <v>No</v>
          </cell>
          <cell r="H316">
            <v>1</v>
          </cell>
          <cell r="I316" t="str">
            <v>Yes</v>
          </cell>
          <cell r="J316" t="str">
            <v>Obesity</v>
          </cell>
          <cell r="M316" t="str">
            <v>tier - 2</v>
          </cell>
          <cell r="P316">
            <v>19</v>
          </cell>
          <cell r="Q316">
            <v>30328.27</v>
          </cell>
          <cell r="R316" t="str">
            <v>Prediabetic</v>
          </cell>
        </row>
        <row r="317">
          <cell r="A317" t="str">
            <v>Id316</v>
          </cell>
          <cell r="C317">
            <v>25.37</v>
          </cell>
          <cell r="D317">
            <v>5.19</v>
          </cell>
          <cell r="E317" t="str">
            <v>No</v>
          </cell>
          <cell r="H317">
            <v>2</v>
          </cell>
          <cell r="I317" t="str">
            <v>No</v>
          </cell>
          <cell r="J317" t="str">
            <v>Overweight</v>
          </cell>
          <cell r="M317" t="str">
            <v>tier - 1</v>
          </cell>
          <cell r="P317">
            <v>50</v>
          </cell>
          <cell r="Q317">
            <v>30284.639999999999</v>
          </cell>
          <cell r="R317" t="str">
            <v>Normal</v>
          </cell>
        </row>
        <row r="318">
          <cell r="A318" t="str">
            <v>Id317</v>
          </cell>
          <cell r="C318">
            <v>28.6</v>
          </cell>
          <cell r="D318">
            <v>10.210000000000001</v>
          </cell>
          <cell r="E318" t="str">
            <v>No</v>
          </cell>
          <cell r="H318">
            <v>0</v>
          </cell>
          <cell r="I318" t="str">
            <v>No</v>
          </cell>
          <cell r="J318" t="str">
            <v>Overweight</v>
          </cell>
          <cell r="M318" t="str">
            <v>tier - 1</v>
          </cell>
          <cell r="P318">
            <v>60</v>
          </cell>
          <cell r="Q318">
            <v>30260</v>
          </cell>
          <cell r="R318" t="str">
            <v>Diabetic</v>
          </cell>
        </row>
        <row r="319">
          <cell r="A319" t="str">
            <v>Id318</v>
          </cell>
          <cell r="C319">
            <v>29.83</v>
          </cell>
          <cell r="D319">
            <v>9.6999999999999993</v>
          </cell>
          <cell r="E319" t="str">
            <v>Yes</v>
          </cell>
          <cell r="H319">
            <v>1</v>
          </cell>
          <cell r="I319" t="str">
            <v>Yes</v>
          </cell>
          <cell r="J319" t="str">
            <v>Overweight</v>
          </cell>
          <cell r="M319" t="str">
            <v>tier - 1</v>
          </cell>
          <cell r="P319">
            <v>59</v>
          </cell>
          <cell r="Q319">
            <v>30184.94</v>
          </cell>
          <cell r="R319" t="str">
            <v>Diabetic</v>
          </cell>
        </row>
        <row r="320">
          <cell r="A320" t="str">
            <v>Id319</v>
          </cell>
          <cell r="C320">
            <v>24.7</v>
          </cell>
          <cell r="D320">
            <v>10.25</v>
          </cell>
          <cell r="E320" t="str">
            <v>No</v>
          </cell>
          <cell r="H320">
            <v>3</v>
          </cell>
          <cell r="I320" t="str">
            <v>No</v>
          </cell>
          <cell r="J320" t="str">
            <v>Normal Weight</v>
          </cell>
          <cell r="M320" t="str">
            <v>tier - 1</v>
          </cell>
          <cell r="P320">
            <v>64</v>
          </cell>
          <cell r="Q320">
            <v>30166.62</v>
          </cell>
          <cell r="R320" t="str">
            <v>Diabetic</v>
          </cell>
        </row>
        <row r="321">
          <cell r="A321" t="str">
            <v>Id320</v>
          </cell>
          <cell r="C321">
            <v>17.940000000000001</v>
          </cell>
          <cell r="D321">
            <v>9.77</v>
          </cell>
          <cell r="E321" t="str">
            <v>No</v>
          </cell>
          <cell r="H321">
            <v>0</v>
          </cell>
          <cell r="I321" t="str">
            <v>Yes</v>
          </cell>
          <cell r="J321" t="str">
            <v>Underweight</v>
          </cell>
          <cell r="M321" t="str">
            <v>tier - 2</v>
          </cell>
          <cell r="P321">
            <v>51</v>
          </cell>
          <cell r="Q321">
            <v>30134.75</v>
          </cell>
          <cell r="R321" t="str">
            <v>Diabetic</v>
          </cell>
        </row>
        <row r="322">
          <cell r="A322" t="str">
            <v>Id321</v>
          </cell>
          <cell r="C322">
            <v>21.08</v>
          </cell>
          <cell r="D322">
            <v>4.83</v>
          </cell>
          <cell r="E322" t="str">
            <v>No</v>
          </cell>
          <cell r="H322">
            <v>1</v>
          </cell>
          <cell r="I322" t="str">
            <v>Yes</v>
          </cell>
          <cell r="J322" t="str">
            <v>Normal Weight</v>
          </cell>
          <cell r="M322" t="str">
            <v>tier - 2</v>
          </cell>
          <cell r="P322">
            <v>43</v>
          </cell>
          <cell r="Q322">
            <v>30095.97</v>
          </cell>
          <cell r="R322" t="str">
            <v>Normal</v>
          </cell>
        </row>
        <row r="323">
          <cell r="A323" t="str">
            <v>Id322</v>
          </cell>
          <cell r="C323">
            <v>37.72</v>
          </cell>
          <cell r="D323">
            <v>10.86</v>
          </cell>
          <cell r="E323" t="str">
            <v>Yes</v>
          </cell>
          <cell r="H323">
            <v>0</v>
          </cell>
          <cell r="I323" t="str">
            <v>No</v>
          </cell>
          <cell r="J323" t="str">
            <v>Obesity</v>
          </cell>
          <cell r="M323" t="str">
            <v>tier - 1</v>
          </cell>
          <cell r="P323">
            <v>55</v>
          </cell>
          <cell r="Q323">
            <v>30063.58</v>
          </cell>
          <cell r="R323" t="str">
            <v>Diabetic</v>
          </cell>
        </row>
        <row r="324">
          <cell r="A324" t="str">
            <v>Id323</v>
          </cell>
          <cell r="C324">
            <v>22.39</v>
          </cell>
          <cell r="D324">
            <v>9.5299999999999994</v>
          </cell>
          <cell r="E324" t="str">
            <v>Yes</v>
          </cell>
          <cell r="H324">
            <v>0</v>
          </cell>
          <cell r="I324" t="str">
            <v>Yes</v>
          </cell>
          <cell r="J324" t="str">
            <v>Normal Weight</v>
          </cell>
          <cell r="M324" t="str">
            <v>tier - 2</v>
          </cell>
          <cell r="P324">
            <v>41</v>
          </cell>
          <cell r="Q324">
            <v>30026.87</v>
          </cell>
          <cell r="R324" t="str">
            <v>Diabetic</v>
          </cell>
        </row>
        <row r="325">
          <cell r="A325" t="str">
            <v>Id324</v>
          </cell>
          <cell r="C325">
            <v>28.78</v>
          </cell>
          <cell r="D325">
            <v>5.68</v>
          </cell>
          <cell r="E325" t="str">
            <v>No</v>
          </cell>
          <cell r="H325">
            <v>0</v>
          </cell>
          <cell r="I325" t="str">
            <v>Yes</v>
          </cell>
          <cell r="J325" t="str">
            <v>Overweight</v>
          </cell>
          <cell r="M325" t="str">
            <v>tier - 1</v>
          </cell>
          <cell r="P325">
            <v>31</v>
          </cell>
          <cell r="Q325">
            <v>29969.67</v>
          </cell>
          <cell r="R325" t="str">
            <v>Normal</v>
          </cell>
        </row>
        <row r="326">
          <cell r="A326" t="str">
            <v>Id325</v>
          </cell>
          <cell r="C326">
            <v>18.329999999999998</v>
          </cell>
          <cell r="D326">
            <v>5.57</v>
          </cell>
          <cell r="E326" t="str">
            <v>Yes</v>
          </cell>
          <cell r="H326">
            <v>0</v>
          </cell>
          <cell r="I326" t="str">
            <v>Yes</v>
          </cell>
          <cell r="J326" t="str">
            <v>Underweight</v>
          </cell>
          <cell r="M326" t="str">
            <v>tier - 1</v>
          </cell>
          <cell r="P326">
            <v>46</v>
          </cell>
          <cell r="Q326">
            <v>29933.75</v>
          </cell>
          <cell r="R326" t="str">
            <v>Normal</v>
          </cell>
        </row>
        <row r="327">
          <cell r="A327" t="str">
            <v>Id326</v>
          </cell>
          <cell r="C327">
            <v>26.39</v>
          </cell>
          <cell r="D327">
            <v>4.58</v>
          </cell>
          <cell r="E327" t="str">
            <v>Yes</v>
          </cell>
          <cell r="H327">
            <v>1</v>
          </cell>
          <cell r="I327" t="str">
            <v>Yes</v>
          </cell>
          <cell r="J327" t="str">
            <v>Overweight</v>
          </cell>
          <cell r="M327" t="str">
            <v>tier - 1</v>
          </cell>
          <cell r="P327">
            <v>34</v>
          </cell>
          <cell r="Q327">
            <v>29929.56</v>
          </cell>
          <cell r="R327" t="str">
            <v>Normal</v>
          </cell>
        </row>
        <row r="328">
          <cell r="A328" t="str">
            <v>Id327</v>
          </cell>
          <cell r="C328">
            <v>19.260000000000002</v>
          </cell>
          <cell r="D328">
            <v>8.9600000000000009</v>
          </cell>
          <cell r="E328" t="str">
            <v>Yes</v>
          </cell>
          <cell r="H328">
            <v>1</v>
          </cell>
          <cell r="I328" t="str">
            <v>Yes</v>
          </cell>
          <cell r="J328" t="str">
            <v>Normal Weight</v>
          </cell>
          <cell r="M328" t="str">
            <v>tier - 1</v>
          </cell>
          <cell r="P328">
            <v>47</v>
          </cell>
          <cell r="Q328">
            <v>29899.25</v>
          </cell>
          <cell r="R328" t="str">
            <v>Diabetic</v>
          </cell>
        </row>
        <row r="329">
          <cell r="A329" t="str">
            <v>Id328</v>
          </cell>
          <cell r="C329">
            <v>26.92</v>
          </cell>
          <cell r="D329">
            <v>6.09</v>
          </cell>
          <cell r="E329" t="str">
            <v>No</v>
          </cell>
          <cell r="H329">
            <v>0</v>
          </cell>
          <cell r="I329" t="str">
            <v>Yes</v>
          </cell>
          <cell r="J329" t="str">
            <v>Overweight</v>
          </cell>
          <cell r="M329" t="str">
            <v>tier - 1</v>
          </cell>
          <cell r="P329">
            <v>33</v>
          </cell>
          <cell r="Q329">
            <v>29852.48</v>
          </cell>
          <cell r="R329" t="str">
            <v>Prediabetic</v>
          </cell>
        </row>
        <row r="330">
          <cell r="A330" t="str">
            <v>Id329</v>
          </cell>
          <cell r="C330">
            <v>19.73</v>
          </cell>
          <cell r="D330">
            <v>4.3600000000000003</v>
          </cell>
          <cell r="E330" t="str">
            <v>No</v>
          </cell>
          <cell r="H330">
            <v>0</v>
          </cell>
          <cell r="I330" t="str">
            <v>Yes</v>
          </cell>
          <cell r="J330" t="str">
            <v>Normal Weight</v>
          </cell>
          <cell r="M330" t="str">
            <v>tier - 1</v>
          </cell>
          <cell r="P330">
            <v>40</v>
          </cell>
          <cell r="Q330">
            <v>29818.76</v>
          </cell>
          <cell r="R330" t="str">
            <v>Normal</v>
          </cell>
        </row>
        <row r="331">
          <cell r="A331" t="str">
            <v>Id330</v>
          </cell>
          <cell r="C331">
            <v>23.56</v>
          </cell>
          <cell r="D331">
            <v>11.74</v>
          </cell>
          <cell r="E331" t="str">
            <v>Yes</v>
          </cell>
          <cell r="H331">
            <v>0</v>
          </cell>
          <cell r="I331" t="str">
            <v>Yes</v>
          </cell>
          <cell r="J331" t="str">
            <v>Normal Weight</v>
          </cell>
          <cell r="M331" t="str">
            <v>tier - 1</v>
          </cell>
          <cell r="P331">
            <v>41</v>
          </cell>
          <cell r="Q331">
            <v>29816.639999999999</v>
          </cell>
          <cell r="R331" t="str">
            <v>Diabetic</v>
          </cell>
        </row>
        <row r="332">
          <cell r="A332" t="str">
            <v>Id331</v>
          </cell>
          <cell r="C332">
            <v>37.67</v>
          </cell>
          <cell r="D332">
            <v>5.89</v>
          </cell>
          <cell r="E332" t="str">
            <v>No</v>
          </cell>
          <cell r="H332">
            <v>1</v>
          </cell>
          <cell r="I332" t="str">
            <v>Yes</v>
          </cell>
          <cell r="J332" t="str">
            <v>Obesity</v>
          </cell>
          <cell r="M332" t="str">
            <v>tier - 1</v>
          </cell>
          <cell r="P332">
            <v>24</v>
          </cell>
          <cell r="Q332">
            <v>29760.6</v>
          </cell>
          <cell r="R332" t="str">
            <v>Prediabetic</v>
          </cell>
        </row>
        <row r="333">
          <cell r="A333" t="str">
            <v>Id332</v>
          </cell>
          <cell r="C333">
            <v>18.73</v>
          </cell>
          <cell r="D333">
            <v>10.64</v>
          </cell>
          <cell r="E333" t="str">
            <v>No</v>
          </cell>
          <cell r="H333">
            <v>2</v>
          </cell>
          <cell r="I333" t="str">
            <v>Yes</v>
          </cell>
          <cell r="J333" t="str">
            <v>Normal Weight</v>
          </cell>
          <cell r="M333" t="str">
            <v>tier - 1</v>
          </cell>
          <cell r="P333">
            <v>49</v>
          </cell>
          <cell r="Q333">
            <v>29757.69</v>
          </cell>
          <cell r="R333" t="str">
            <v>Diabetic</v>
          </cell>
        </row>
        <row r="334">
          <cell r="A334" t="str">
            <v>Id333</v>
          </cell>
          <cell r="C334">
            <v>33.090000000000003</v>
          </cell>
          <cell r="D334">
            <v>6.06</v>
          </cell>
          <cell r="E334" t="str">
            <v>No</v>
          </cell>
          <cell r="H334">
            <v>1</v>
          </cell>
          <cell r="I334" t="str">
            <v>Yes</v>
          </cell>
          <cell r="J334" t="str">
            <v>Obesity</v>
          </cell>
          <cell r="M334" t="str">
            <v>tier - 1</v>
          </cell>
          <cell r="P334">
            <v>29</v>
          </cell>
          <cell r="Q334">
            <v>29622.69</v>
          </cell>
          <cell r="R334" t="str">
            <v>Prediabetic</v>
          </cell>
        </row>
        <row r="335">
          <cell r="A335" t="str">
            <v>Id334</v>
          </cell>
          <cell r="C335">
            <v>18.329999999999998</v>
          </cell>
          <cell r="D335">
            <v>7.46</v>
          </cell>
          <cell r="E335" t="str">
            <v>Yes</v>
          </cell>
          <cell r="H335">
            <v>1</v>
          </cell>
          <cell r="I335" t="str">
            <v>Yes</v>
          </cell>
          <cell r="J335" t="str">
            <v>Underweight</v>
          </cell>
          <cell r="M335" t="str">
            <v>tier - 1</v>
          </cell>
          <cell r="P335">
            <v>47</v>
          </cell>
          <cell r="Q335">
            <v>29583.8</v>
          </cell>
          <cell r="R335" t="str">
            <v>Diabetic</v>
          </cell>
        </row>
        <row r="336">
          <cell r="A336" t="str">
            <v>Id335</v>
          </cell>
          <cell r="C336">
            <v>27.74</v>
          </cell>
          <cell r="D336">
            <v>4.68</v>
          </cell>
          <cell r="E336" t="str">
            <v>Yes</v>
          </cell>
          <cell r="H336">
            <v>2</v>
          </cell>
          <cell r="I336" t="str">
            <v>Yes</v>
          </cell>
          <cell r="J336" t="str">
            <v>Overweight</v>
          </cell>
          <cell r="M336" t="str">
            <v>tier - 1</v>
          </cell>
          <cell r="P336">
            <v>63</v>
          </cell>
          <cell r="Q336">
            <v>29523.17</v>
          </cell>
          <cell r="R336" t="str">
            <v>Normal</v>
          </cell>
        </row>
        <row r="337">
          <cell r="A337" t="str">
            <v>Id336</v>
          </cell>
          <cell r="C337">
            <v>24.2</v>
          </cell>
          <cell r="D337">
            <v>6.15</v>
          </cell>
          <cell r="E337" t="str">
            <v>No</v>
          </cell>
          <cell r="H337">
            <v>1</v>
          </cell>
          <cell r="I337" t="str">
            <v>Yes</v>
          </cell>
          <cell r="J337" t="str">
            <v>Normal Weight</v>
          </cell>
          <cell r="M337" t="str">
            <v>tier - 1</v>
          </cell>
          <cell r="P337">
            <v>35</v>
          </cell>
          <cell r="Q337">
            <v>29443.59</v>
          </cell>
          <cell r="R337" t="str">
            <v>Prediabetic</v>
          </cell>
        </row>
        <row r="338">
          <cell r="A338" t="str">
            <v>Id337</v>
          </cell>
          <cell r="C338">
            <v>22.03</v>
          </cell>
          <cell r="D338">
            <v>4.28</v>
          </cell>
          <cell r="E338" t="str">
            <v>Yes</v>
          </cell>
          <cell r="H338">
            <v>0</v>
          </cell>
          <cell r="I338" t="str">
            <v>Yes</v>
          </cell>
          <cell r="J338" t="str">
            <v>Normal Weight</v>
          </cell>
          <cell r="M338" t="str">
            <v>tier - 1</v>
          </cell>
          <cell r="P338">
            <v>37</v>
          </cell>
          <cell r="Q338">
            <v>29352.560000000001</v>
          </cell>
          <cell r="R338" t="str">
            <v>Normal</v>
          </cell>
        </row>
        <row r="339">
          <cell r="A339" t="str">
            <v>Id338</v>
          </cell>
          <cell r="C339">
            <v>26.89</v>
          </cell>
          <cell r="D339">
            <v>9.86</v>
          </cell>
          <cell r="E339" t="str">
            <v>No</v>
          </cell>
          <cell r="H339">
            <v>3</v>
          </cell>
          <cell r="I339" t="str">
            <v>Yes</v>
          </cell>
          <cell r="J339" t="str">
            <v>Overweight</v>
          </cell>
          <cell r="M339" t="str">
            <v>tier - 1</v>
          </cell>
          <cell r="P339">
            <v>65</v>
          </cell>
          <cell r="Q339">
            <v>29330.98</v>
          </cell>
          <cell r="R339" t="str">
            <v>Diabetic</v>
          </cell>
        </row>
        <row r="340">
          <cell r="A340" t="str">
            <v>Id339</v>
          </cell>
          <cell r="C340">
            <v>16.36</v>
          </cell>
          <cell r="D340">
            <v>11.19</v>
          </cell>
          <cell r="E340" t="str">
            <v>No</v>
          </cell>
          <cell r="H340">
            <v>0</v>
          </cell>
          <cell r="I340" t="str">
            <v>Yes</v>
          </cell>
          <cell r="J340" t="str">
            <v>Underweight</v>
          </cell>
          <cell r="M340" t="str">
            <v>tier - 1</v>
          </cell>
          <cell r="P340">
            <v>44</v>
          </cell>
          <cell r="Q340">
            <v>29227.599999999999</v>
          </cell>
          <cell r="R340" t="str">
            <v>Diabetic</v>
          </cell>
        </row>
        <row r="341">
          <cell r="A341" t="str">
            <v>Id340</v>
          </cell>
          <cell r="C341">
            <v>32.299999999999997</v>
          </cell>
          <cell r="D341">
            <v>4.8899999999999997</v>
          </cell>
          <cell r="E341" t="str">
            <v>Yes</v>
          </cell>
          <cell r="H341">
            <v>1</v>
          </cell>
          <cell r="I341" t="str">
            <v>No</v>
          </cell>
          <cell r="J341" t="str">
            <v>Obesity</v>
          </cell>
          <cell r="M341" t="str">
            <v>tier - 1</v>
          </cell>
          <cell r="P341">
            <v>53</v>
          </cell>
          <cell r="Q341">
            <v>29186.48</v>
          </cell>
          <cell r="R341" t="str">
            <v>Normal</v>
          </cell>
        </row>
        <row r="342">
          <cell r="A342" t="str">
            <v>Id341</v>
          </cell>
          <cell r="C342">
            <v>16.05</v>
          </cell>
          <cell r="D342">
            <v>4.3499999999999996</v>
          </cell>
          <cell r="E342" t="str">
            <v>Yes</v>
          </cell>
          <cell r="H342">
            <v>0</v>
          </cell>
          <cell r="I342" t="str">
            <v>Yes</v>
          </cell>
          <cell r="J342" t="str">
            <v>Underweight</v>
          </cell>
          <cell r="M342" t="str">
            <v>tier - 1</v>
          </cell>
          <cell r="P342">
            <v>46</v>
          </cell>
          <cell r="Q342">
            <v>29160.39</v>
          </cell>
          <cell r="R342" t="str">
            <v>Normal</v>
          </cell>
        </row>
        <row r="343">
          <cell r="A343" t="str">
            <v>Id342</v>
          </cell>
          <cell r="C343">
            <v>29.07</v>
          </cell>
          <cell r="D343">
            <v>8.66</v>
          </cell>
          <cell r="E343" t="str">
            <v>Yes</v>
          </cell>
          <cell r="H343">
            <v>2</v>
          </cell>
          <cell r="I343" t="str">
            <v>Yes</v>
          </cell>
          <cell r="J343" t="str">
            <v>Overweight</v>
          </cell>
          <cell r="M343" t="str">
            <v>tier - 1</v>
          </cell>
          <cell r="P343">
            <v>61</v>
          </cell>
          <cell r="Q343">
            <v>29141.360000000001</v>
          </cell>
          <cell r="R343" t="str">
            <v>Diabetic</v>
          </cell>
        </row>
        <row r="344">
          <cell r="A344" t="str">
            <v>Id343</v>
          </cell>
          <cell r="C344">
            <v>17.43</v>
          </cell>
          <cell r="D344">
            <v>8.64</v>
          </cell>
          <cell r="E344" t="str">
            <v>No</v>
          </cell>
          <cell r="H344">
            <v>0</v>
          </cell>
          <cell r="I344" t="str">
            <v>Yes</v>
          </cell>
          <cell r="J344" t="str">
            <v>Underweight</v>
          </cell>
          <cell r="M344" t="str">
            <v>tier - 1</v>
          </cell>
          <cell r="P344">
            <v>44</v>
          </cell>
          <cell r="Q344">
            <v>29114.77</v>
          </cell>
          <cell r="R344" t="str">
            <v>Diabetic</v>
          </cell>
        </row>
        <row r="345">
          <cell r="A345" t="str">
            <v>Id344</v>
          </cell>
          <cell r="C345">
            <v>19.329999999999998</v>
          </cell>
          <cell r="D345">
            <v>4.2699999999999996</v>
          </cell>
          <cell r="E345" t="str">
            <v>No</v>
          </cell>
          <cell r="H345">
            <v>0</v>
          </cell>
          <cell r="I345" t="str">
            <v>Yes</v>
          </cell>
          <cell r="J345" t="str">
            <v>Normal Weight</v>
          </cell>
          <cell r="M345" t="str">
            <v>tier - 1</v>
          </cell>
          <cell r="P345">
            <v>42</v>
          </cell>
          <cell r="Q345">
            <v>29114.21</v>
          </cell>
          <cell r="R345" t="str">
            <v>Normal</v>
          </cell>
        </row>
        <row r="346">
          <cell r="A346" t="str">
            <v>Id345</v>
          </cell>
          <cell r="C346">
            <v>30.52</v>
          </cell>
          <cell r="D346">
            <v>4.21</v>
          </cell>
          <cell r="E346" t="str">
            <v>No</v>
          </cell>
          <cell r="H346">
            <v>1</v>
          </cell>
          <cell r="I346" t="str">
            <v>Yes</v>
          </cell>
          <cell r="J346" t="str">
            <v>Obesity</v>
          </cell>
          <cell r="M346" t="str">
            <v>tier - 1</v>
          </cell>
          <cell r="P346">
            <v>30</v>
          </cell>
          <cell r="Q346">
            <v>29007.82</v>
          </cell>
          <cell r="R346" t="str">
            <v>Normal</v>
          </cell>
        </row>
        <row r="347">
          <cell r="A347" t="str">
            <v>Id346</v>
          </cell>
          <cell r="C347">
            <v>39.21</v>
          </cell>
          <cell r="D347">
            <v>5.04</v>
          </cell>
          <cell r="E347" t="str">
            <v>No</v>
          </cell>
          <cell r="H347">
            <v>1</v>
          </cell>
          <cell r="I347" t="str">
            <v>Yes</v>
          </cell>
          <cell r="J347" t="str">
            <v>Obesity</v>
          </cell>
          <cell r="M347" t="str">
            <v>tier - 1</v>
          </cell>
          <cell r="P347">
            <v>19</v>
          </cell>
          <cell r="Q347">
            <v>28998.68</v>
          </cell>
          <cell r="R347" t="str">
            <v>Normal</v>
          </cell>
        </row>
        <row r="348">
          <cell r="A348" t="str">
            <v>Id347</v>
          </cell>
          <cell r="C348">
            <v>26.98</v>
          </cell>
          <cell r="D348">
            <v>5.21</v>
          </cell>
          <cell r="E348" t="str">
            <v>Yes</v>
          </cell>
          <cell r="H348">
            <v>2</v>
          </cell>
          <cell r="I348" t="str">
            <v>Yes</v>
          </cell>
          <cell r="J348" t="str">
            <v>Overweight</v>
          </cell>
          <cell r="M348" t="str">
            <v>tier - 1</v>
          </cell>
          <cell r="P348">
            <v>63</v>
          </cell>
          <cell r="Q348">
            <v>28950.47</v>
          </cell>
          <cell r="R348" t="str">
            <v>Normal</v>
          </cell>
        </row>
        <row r="349">
          <cell r="A349" t="str">
            <v>Id348</v>
          </cell>
          <cell r="C349">
            <v>25.84</v>
          </cell>
          <cell r="D349">
            <v>8.83</v>
          </cell>
          <cell r="E349" t="str">
            <v>No</v>
          </cell>
          <cell r="H349">
            <v>0</v>
          </cell>
          <cell r="I349" t="str">
            <v>No</v>
          </cell>
          <cell r="J349" t="str">
            <v>Overweight</v>
          </cell>
          <cell r="M349" t="str">
            <v>tier - 1</v>
          </cell>
          <cell r="P349">
            <v>60</v>
          </cell>
          <cell r="Q349">
            <v>28923.14</v>
          </cell>
          <cell r="R349" t="str">
            <v>Diabetic</v>
          </cell>
        </row>
        <row r="350">
          <cell r="A350" t="str">
            <v>Id349</v>
          </cell>
          <cell r="C350">
            <v>28.31</v>
          </cell>
          <cell r="D350">
            <v>8.4700000000000006</v>
          </cell>
          <cell r="E350" t="str">
            <v>Yes</v>
          </cell>
          <cell r="H350">
            <v>2</v>
          </cell>
          <cell r="I350" t="str">
            <v>Yes</v>
          </cell>
          <cell r="J350" t="str">
            <v>Overweight</v>
          </cell>
          <cell r="M350" t="str">
            <v>tier - 1</v>
          </cell>
          <cell r="P350">
            <v>61</v>
          </cell>
          <cell r="Q350">
            <v>28868.66</v>
          </cell>
          <cell r="R350" t="str">
            <v>Diabetic</v>
          </cell>
        </row>
        <row r="351">
          <cell r="A351" t="str">
            <v>Id350</v>
          </cell>
          <cell r="C351">
            <v>23.94</v>
          </cell>
          <cell r="D351">
            <v>4.2</v>
          </cell>
          <cell r="E351" t="str">
            <v>No</v>
          </cell>
          <cell r="H351">
            <v>0</v>
          </cell>
          <cell r="I351" t="str">
            <v>Yes</v>
          </cell>
          <cell r="J351" t="str">
            <v>Normal Weight</v>
          </cell>
          <cell r="M351" t="str">
            <v>tier - 1</v>
          </cell>
          <cell r="P351">
            <v>32</v>
          </cell>
          <cell r="Q351">
            <v>28716.14</v>
          </cell>
          <cell r="R351" t="str">
            <v>Normal</v>
          </cell>
        </row>
        <row r="352">
          <cell r="A352" t="str">
            <v>Id351</v>
          </cell>
          <cell r="C352">
            <v>20.03</v>
          </cell>
          <cell r="D352">
            <v>6.14</v>
          </cell>
          <cell r="E352" t="str">
            <v>Yes</v>
          </cell>
          <cell r="H352">
            <v>0</v>
          </cell>
          <cell r="I352" t="str">
            <v>Yes</v>
          </cell>
          <cell r="J352" t="str">
            <v>Normal Weight</v>
          </cell>
          <cell r="M352" t="str">
            <v>tier - 1</v>
          </cell>
          <cell r="P352">
            <v>37</v>
          </cell>
          <cell r="Q352">
            <v>28542.86</v>
          </cell>
          <cell r="R352" t="str">
            <v>Prediabetic</v>
          </cell>
        </row>
        <row r="353">
          <cell r="A353" t="str">
            <v>Id352</v>
          </cell>
          <cell r="C353">
            <v>41.42</v>
          </cell>
          <cell r="D353">
            <v>6.07</v>
          </cell>
          <cell r="E353" t="str">
            <v>No</v>
          </cell>
          <cell r="H353">
            <v>0</v>
          </cell>
          <cell r="I353" t="str">
            <v>No</v>
          </cell>
          <cell r="J353" t="str">
            <v>Obesity</v>
          </cell>
          <cell r="M353" t="str">
            <v>tier - 1</v>
          </cell>
          <cell r="P353">
            <v>40</v>
          </cell>
          <cell r="Q353">
            <v>28476.73</v>
          </cell>
          <cell r="R353" t="str">
            <v>Prediabetic</v>
          </cell>
        </row>
        <row r="354">
          <cell r="A354" t="str">
            <v>Id353</v>
          </cell>
          <cell r="C354">
            <v>36.67</v>
          </cell>
          <cell r="D354">
            <v>10.210000000000001</v>
          </cell>
          <cell r="E354" t="str">
            <v>No</v>
          </cell>
          <cell r="H354">
            <v>0</v>
          </cell>
          <cell r="I354" t="str">
            <v>No</v>
          </cell>
          <cell r="J354" t="str">
            <v>Obesity</v>
          </cell>
          <cell r="M354" t="str">
            <v>tier - 1</v>
          </cell>
          <cell r="P354">
            <v>48</v>
          </cell>
          <cell r="Q354">
            <v>28468.92</v>
          </cell>
          <cell r="R354" t="str">
            <v>Diabetic</v>
          </cell>
        </row>
        <row r="355">
          <cell r="A355" t="str">
            <v>Id354</v>
          </cell>
          <cell r="C355">
            <v>27.65</v>
          </cell>
          <cell r="D355">
            <v>4.6900000000000004</v>
          </cell>
          <cell r="E355" t="str">
            <v>No</v>
          </cell>
          <cell r="H355">
            <v>0</v>
          </cell>
          <cell r="I355" t="str">
            <v>No</v>
          </cell>
          <cell r="J355" t="str">
            <v>Overweight</v>
          </cell>
          <cell r="M355" t="str">
            <v>tier - 1</v>
          </cell>
          <cell r="P355">
            <v>45</v>
          </cell>
          <cell r="Q355">
            <v>28340.19</v>
          </cell>
          <cell r="R355" t="str">
            <v>Normal</v>
          </cell>
        </row>
        <row r="356">
          <cell r="A356" t="str">
            <v>Id355</v>
          </cell>
          <cell r="C356">
            <v>22.72</v>
          </cell>
          <cell r="D356">
            <v>5.71</v>
          </cell>
          <cell r="E356" t="str">
            <v>No</v>
          </cell>
          <cell r="H356">
            <v>0</v>
          </cell>
          <cell r="I356" t="str">
            <v>Yes</v>
          </cell>
          <cell r="J356" t="str">
            <v>Normal Weight</v>
          </cell>
          <cell r="M356" t="str">
            <v>tier - 1</v>
          </cell>
          <cell r="P356">
            <v>32</v>
          </cell>
          <cell r="Q356">
            <v>28302.33</v>
          </cell>
          <cell r="R356" t="str">
            <v>Prediabetic</v>
          </cell>
        </row>
        <row r="357">
          <cell r="A357" t="str">
            <v>Id356</v>
          </cell>
          <cell r="C357">
            <v>36.520000000000003</v>
          </cell>
          <cell r="D357">
            <v>9.07</v>
          </cell>
          <cell r="E357" t="str">
            <v>Yes</v>
          </cell>
          <cell r="H357">
            <v>1</v>
          </cell>
          <cell r="I357" t="str">
            <v>No</v>
          </cell>
          <cell r="J357" t="str">
            <v>Obesity</v>
          </cell>
          <cell r="M357" t="str">
            <v>tier - 1</v>
          </cell>
          <cell r="P357">
            <v>59</v>
          </cell>
          <cell r="Q357">
            <v>28287.9</v>
          </cell>
          <cell r="R357" t="str">
            <v>Diabetic</v>
          </cell>
        </row>
        <row r="358">
          <cell r="A358" t="str">
            <v>Id357</v>
          </cell>
          <cell r="C358">
            <v>33.96</v>
          </cell>
          <cell r="D358">
            <v>4.99</v>
          </cell>
          <cell r="E358" t="str">
            <v>No</v>
          </cell>
          <cell r="H358">
            <v>0</v>
          </cell>
          <cell r="I358" t="str">
            <v>Yes</v>
          </cell>
          <cell r="J358" t="str">
            <v>Obesity</v>
          </cell>
          <cell r="M358" t="str">
            <v>tier - 1</v>
          </cell>
          <cell r="P358">
            <v>23</v>
          </cell>
          <cell r="Q358">
            <v>28245.34</v>
          </cell>
          <cell r="R358" t="str">
            <v>Normal</v>
          </cell>
        </row>
        <row r="359">
          <cell r="A359" t="str">
            <v>Id358</v>
          </cell>
          <cell r="C359">
            <v>26.7</v>
          </cell>
          <cell r="D359">
            <v>8.31</v>
          </cell>
          <cell r="E359" t="str">
            <v>No</v>
          </cell>
          <cell r="H359">
            <v>0</v>
          </cell>
          <cell r="I359" t="str">
            <v>Yes</v>
          </cell>
          <cell r="J359" t="str">
            <v>Overweight</v>
          </cell>
          <cell r="M359" t="str">
            <v>tier - 1</v>
          </cell>
          <cell r="P359">
            <v>62</v>
          </cell>
          <cell r="Q359">
            <v>28101.33</v>
          </cell>
          <cell r="R359" t="str">
            <v>Diabetic</v>
          </cell>
        </row>
        <row r="360">
          <cell r="A360" t="str">
            <v>Id359</v>
          </cell>
          <cell r="C360">
            <v>18.45</v>
          </cell>
          <cell r="D360">
            <v>5.07</v>
          </cell>
          <cell r="E360" t="str">
            <v>Yes</v>
          </cell>
          <cell r="H360">
            <v>0</v>
          </cell>
          <cell r="I360" t="str">
            <v>Yes</v>
          </cell>
          <cell r="J360" t="str">
            <v>Underweight</v>
          </cell>
          <cell r="M360" t="str">
            <v>tier - 1</v>
          </cell>
          <cell r="P360">
            <v>37</v>
          </cell>
          <cell r="Q360">
            <v>28006.94</v>
          </cell>
          <cell r="R360" t="str">
            <v>Normal</v>
          </cell>
        </row>
        <row r="361">
          <cell r="A361" t="str">
            <v>Id360</v>
          </cell>
          <cell r="C361">
            <v>33.18</v>
          </cell>
          <cell r="D361">
            <v>4.79</v>
          </cell>
          <cell r="E361" t="str">
            <v>No</v>
          </cell>
          <cell r="H361">
            <v>0</v>
          </cell>
          <cell r="I361" t="str">
            <v>Yes</v>
          </cell>
          <cell r="J361" t="str">
            <v>Obesity</v>
          </cell>
          <cell r="M361" t="str">
            <v>tier - 1</v>
          </cell>
          <cell r="P361">
            <v>23</v>
          </cell>
          <cell r="Q361">
            <v>27980.77</v>
          </cell>
          <cell r="R361" t="str">
            <v>Normal</v>
          </cell>
        </row>
        <row r="362">
          <cell r="A362" t="str">
            <v>Id361</v>
          </cell>
          <cell r="C362">
            <v>36.1</v>
          </cell>
          <cell r="D362">
            <v>11.39</v>
          </cell>
          <cell r="E362" t="str">
            <v>Yes</v>
          </cell>
          <cell r="H362">
            <v>2</v>
          </cell>
          <cell r="I362" t="str">
            <v>No</v>
          </cell>
          <cell r="J362" t="str">
            <v>Obesity</v>
          </cell>
          <cell r="M362" t="str">
            <v>tier - 1</v>
          </cell>
          <cell r="P362">
            <v>61</v>
          </cell>
          <cell r="Q362">
            <v>27941.29</v>
          </cell>
          <cell r="R362" t="str">
            <v>Diabetic</v>
          </cell>
        </row>
        <row r="363">
          <cell r="A363" t="str">
            <v>Id362</v>
          </cell>
          <cell r="C363">
            <v>22.77</v>
          </cell>
          <cell r="D363">
            <v>6</v>
          </cell>
          <cell r="E363" t="str">
            <v>No</v>
          </cell>
          <cell r="H363">
            <v>0</v>
          </cell>
          <cell r="I363" t="str">
            <v>Yes</v>
          </cell>
          <cell r="J363" t="str">
            <v>Normal Weight</v>
          </cell>
          <cell r="M363" t="str">
            <v>tier - 1</v>
          </cell>
          <cell r="P363">
            <v>32</v>
          </cell>
          <cell r="Q363">
            <v>27931.11</v>
          </cell>
          <cell r="R363" t="str">
            <v>Prediabetic</v>
          </cell>
        </row>
        <row r="364">
          <cell r="A364" t="str">
            <v>Id363</v>
          </cell>
          <cell r="C364">
            <v>21.24</v>
          </cell>
          <cell r="D364">
            <v>5.13</v>
          </cell>
          <cell r="E364" t="str">
            <v>No</v>
          </cell>
          <cell r="H364">
            <v>0</v>
          </cell>
          <cell r="I364" t="str">
            <v>Yes</v>
          </cell>
          <cell r="J364" t="str">
            <v>Normal Weight</v>
          </cell>
          <cell r="M364" t="str">
            <v>tier - 1</v>
          </cell>
          <cell r="P364">
            <v>33</v>
          </cell>
          <cell r="Q364">
            <v>27925.86</v>
          </cell>
          <cell r="R364" t="str">
            <v>Normal</v>
          </cell>
        </row>
        <row r="365">
          <cell r="A365" t="str">
            <v>Id364</v>
          </cell>
          <cell r="C365">
            <v>17.600000000000001</v>
          </cell>
          <cell r="D365">
            <v>5.26</v>
          </cell>
          <cell r="E365" t="str">
            <v>Yes</v>
          </cell>
          <cell r="H365">
            <v>0</v>
          </cell>
          <cell r="I365" t="str">
            <v>Yes</v>
          </cell>
          <cell r="J365" t="str">
            <v>Underweight</v>
          </cell>
          <cell r="M365" t="str">
            <v>tier - 1</v>
          </cell>
          <cell r="P365">
            <v>37</v>
          </cell>
          <cell r="Q365">
            <v>27849.94</v>
          </cell>
          <cell r="R365" t="str">
            <v>Normal</v>
          </cell>
        </row>
        <row r="366">
          <cell r="A366" t="str">
            <v>Id365</v>
          </cell>
          <cell r="C366">
            <v>26.29</v>
          </cell>
          <cell r="D366">
            <v>6.84</v>
          </cell>
          <cell r="E366" t="str">
            <v>No</v>
          </cell>
          <cell r="H366">
            <v>0</v>
          </cell>
          <cell r="I366" t="str">
            <v>Yes</v>
          </cell>
          <cell r="J366" t="str">
            <v>Overweight</v>
          </cell>
          <cell r="M366" t="str">
            <v>tier - 1</v>
          </cell>
          <cell r="P366">
            <v>62</v>
          </cell>
          <cell r="Q366">
            <v>27808.73</v>
          </cell>
          <cell r="R366" t="str">
            <v>Diabetic</v>
          </cell>
        </row>
        <row r="367">
          <cell r="A367" t="str">
            <v>Id366</v>
          </cell>
          <cell r="C367">
            <v>35.31</v>
          </cell>
          <cell r="D367">
            <v>9.0399999999999991</v>
          </cell>
          <cell r="E367" t="str">
            <v>No</v>
          </cell>
          <cell r="H367">
            <v>0</v>
          </cell>
          <cell r="I367" t="str">
            <v>No</v>
          </cell>
          <cell r="J367" t="str">
            <v>Obesity</v>
          </cell>
          <cell r="M367" t="str">
            <v>tier - 1</v>
          </cell>
          <cell r="P367">
            <v>20</v>
          </cell>
          <cell r="Q367">
            <v>27724.29</v>
          </cell>
          <cell r="R367" t="str">
            <v>Diabetic</v>
          </cell>
        </row>
        <row r="368">
          <cell r="A368" t="str">
            <v>Id367</v>
          </cell>
          <cell r="C368">
            <v>27.04</v>
          </cell>
          <cell r="D368">
            <v>4.0999999999999996</v>
          </cell>
          <cell r="E368" t="str">
            <v>No</v>
          </cell>
          <cell r="H368">
            <v>1</v>
          </cell>
          <cell r="I368" t="str">
            <v>Yes</v>
          </cell>
          <cell r="J368" t="str">
            <v>Overweight</v>
          </cell>
          <cell r="M368" t="str">
            <v>tier - 1</v>
          </cell>
          <cell r="P368">
            <v>30</v>
          </cell>
          <cell r="Q368">
            <v>27696.11</v>
          </cell>
          <cell r="R368" t="str">
            <v>Normal</v>
          </cell>
        </row>
        <row r="369">
          <cell r="A369" t="str">
            <v>Id368</v>
          </cell>
          <cell r="C369">
            <v>30.23</v>
          </cell>
          <cell r="D369">
            <v>4.2300000000000004</v>
          </cell>
          <cell r="E369" t="str">
            <v>Yes</v>
          </cell>
          <cell r="H369">
            <v>1</v>
          </cell>
          <cell r="I369" t="str">
            <v>Yes</v>
          </cell>
          <cell r="J369" t="str">
            <v>Obesity</v>
          </cell>
          <cell r="M369" t="str">
            <v>tier - 1</v>
          </cell>
          <cell r="P369">
            <v>25</v>
          </cell>
          <cell r="Q369">
            <v>27625.17</v>
          </cell>
          <cell r="R369" t="str">
            <v>Normal</v>
          </cell>
        </row>
        <row r="370">
          <cell r="A370" t="str">
            <v>Id369</v>
          </cell>
          <cell r="C370">
            <v>30.6</v>
          </cell>
          <cell r="D370">
            <v>6.48</v>
          </cell>
          <cell r="E370" t="str">
            <v>Yes</v>
          </cell>
          <cell r="H370">
            <v>1</v>
          </cell>
          <cell r="I370" t="str">
            <v>Yes</v>
          </cell>
          <cell r="J370" t="str">
            <v>Obesity</v>
          </cell>
          <cell r="M370" t="str">
            <v>tier - 2</v>
          </cell>
          <cell r="P370">
            <v>25</v>
          </cell>
          <cell r="Q370">
            <v>27619.360000000001</v>
          </cell>
          <cell r="R370" t="str">
            <v>Prediabetic</v>
          </cell>
        </row>
        <row r="371">
          <cell r="A371" t="str">
            <v>Id370</v>
          </cell>
          <cell r="C371">
            <v>26.8</v>
          </cell>
          <cell r="D371">
            <v>5.53</v>
          </cell>
          <cell r="E371" t="str">
            <v>No</v>
          </cell>
          <cell r="H371">
            <v>1</v>
          </cell>
          <cell r="I371" t="str">
            <v>Yes</v>
          </cell>
          <cell r="J371" t="str">
            <v>Overweight</v>
          </cell>
          <cell r="M371" t="str">
            <v>tier - 2</v>
          </cell>
          <cell r="P371">
            <v>30</v>
          </cell>
          <cell r="Q371">
            <v>27614.71</v>
          </cell>
          <cell r="R371" t="str">
            <v>Normal</v>
          </cell>
        </row>
        <row r="372">
          <cell r="A372" t="str">
            <v>Id371</v>
          </cell>
          <cell r="C372">
            <v>16.86</v>
          </cell>
          <cell r="D372">
            <v>4.07</v>
          </cell>
          <cell r="E372" t="str">
            <v>Yes</v>
          </cell>
          <cell r="H372">
            <v>0</v>
          </cell>
          <cell r="I372" t="str">
            <v>Yes</v>
          </cell>
          <cell r="J372" t="str">
            <v>Underweight</v>
          </cell>
          <cell r="M372" t="str">
            <v>tier - 2</v>
          </cell>
          <cell r="P372">
            <v>37</v>
          </cell>
          <cell r="Q372">
            <v>27598.93</v>
          </cell>
          <cell r="R372" t="str">
            <v>Normal</v>
          </cell>
        </row>
        <row r="373">
          <cell r="A373" t="str">
            <v>Id372</v>
          </cell>
          <cell r="C373">
            <v>16.3</v>
          </cell>
          <cell r="D373">
            <v>5.51</v>
          </cell>
          <cell r="E373" t="str">
            <v>No</v>
          </cell>
          <cell r="H373">
            <v>1</v>
          </cell>
          <cell r="I373" t="str">
            <v>Yes</v>
          </cell>
          <cell r="J373" t="str">
            <v>Underweight</v>
          </cell>
          <cell r="M373" t="str">
            <v>tier - 2</v>
          </cell>
          <cell r="P373">
            <v>38</v>
          </cell>
          <cell r="Q373">
            <v>27534.53</v>
          </cell>
          <cell r="R373" t="str">
            <v>Normal</v>
          </cell>
        </row>
        <row r="374">
          <cell r="A374" t="str">
            <v>Id373</v>
          </cell>
          <cell r="C374">
            <v>29.81</v>
          </cell>
          <cell r="D374">
            <v>11.66</v>
          </cell>
          <cell r="E374" t="str">
            <v>No</v>
          </cell>
          <cell r="H374">
            <v>0</v>
          </cell>
          <cell r="I374" t="str">
            <v>Yes</v>
          </cell>
          <cell r="J374" t="str">
            <v>Overweight</v>
          </cell>
          <cell r="M374" t="str">
            <v>tier - 2</v>
          </cell>
          <cell r="P374">
            <v>57</v>
          </cell>
          <cell r="Q374">
            <v>27533.91</v>
          </cell>
          <cell r="R374" t="str">
            <v>Diabetic</v>
          </cell>
        </row>
        <row r="375">
          <cell r="A375" t="str">
            <v>Id374</v>
          </cell>
          <cell r="C375">
            <v>16.329999999999998</v>
          </cell>
          <cell r="D375">
            <v>7.26</v>
          </cell>
          <cell r="E375" t="str">
            <v>Yes</v>
          </cell>
          <cell r="H375">
            <v>0</v>
          </cell>
          <cell r="I375" t="str">
            <v>Yes</v>
          </cell>
          <cell r="J375" t="str">
            <v>Underweight</v>
          </cell>
          <cell r="M375" t="str">
            <v>tier - 2</v>
          </cell>
          <cell r="P375">
            <v>41</v>
          </cell>
          <cell r="Q375">
            <v>27495.59</v>
          </cell>
          <cell r="R375" t="str">
            <v>Diabetic</v>
          </cell>
        </row>
        <row r="376">
          <cell r="A376" t="str">
            <v>Id375</v>
          </cell>
          <cell r="C376">
            <v>16.37</v>
          </cell>
          <cell r="D376">
            <v>4.79</v>
          </cell>
          <cell r="E376" t="str">
            <v>Yes</v>
          </cell>
          <cell r="H376">
            <v>0</v>
          </cell>
          <cell r="I376" t="str">
            <v>Yes</v>
          </cell>
          <cell r="J376" t="str">
            <v>Underweight</v>
          </cell>
          <cell r="M376" t="str">
            <v>tier - 2</v>
          </cell>
          <cell r="P376">
            <v>37</v>
          </cell>
          <cell r="Q376">
            <v>27432.73</v>
          </cell>
          <cell r="R376" t="str">
            <v>Normal</v>
          </cell>
        </row>
        <row r="377">
          <cell r="A377" t="str">
            <v>Id376</v>
          </cell>
          <cell r="C377">
            <v>22.42</v>
          </cell>
          <cell r="D377">
            <v>4.68</v>
          </cell>
          <cell r="E377" t="str">
            <v>Yes</v>
          </cell>
          <cell r="H377">
            <v>1</v>
          </cell>
          <cell r="I377" t="str">
            <v>No</v>
          </cell>
          <cell r="J377" t="str">
            <v>Normal Weight</v>
          </cell>
          <cell r="M377" t="str">
            <v>tier - 2</v>
          </cell>
          <cell r="P377">
            <v>34</v>
          </cell>
          <cell r="Q377">
            <v>27375.9</v>
          </cell>
          <cell r="R377" t="str">
            <v>Normal</v>
          </cell>
        </row>
        <row r="378">
          <cell r="A378" t="str">
            <v>Id377</v>
          </cell>
          <cell r="C378">
            <v>31.35</v>
          </cell>
          <cell r="D378">
            <v>4.33</v>
          </cell>
          <cell r="E378" t="str">
            <v>Yes</v>
          </cell>
          <cell r="H378">
            <v>1</v>
          </cell>
          <cell r="I378" t="str">
            <v>No</v>
          </cell>
          <cell r="J378" t="str">
            <v>Obesity</v>
          </cell>
          <cell r="M378" t="str">
            <v>tier - 2</v>
          </cell>
          <cell r="P378">
            <v>53</v>
          </cell>
          <cell r="Q378">
            <v>27346.04</v>
          </cell>
          <cell r="R378" t="str">
            <v>Normal</v>
          </cell>
        </row>
        <row r="379">
          <cell r="A379" t="str">
            <v>Id378</v>
          </cell>
          <cell r="C379">
            <v>31.9</v>
          </cell>
          <cell r="D379">
            <v>11.89</v>
          </cell>
          <cell r="E379" t="str">
            <v>No</v>
          </cell>
          <cell r="H379">
            <v>0</v>
          </cell>
          <cell r="I379" t="str">
            <v>No</v>
          </cell>
          <cell r="J379" t="str">
            <v>Obesity</v>
          </cell>
          <cell r="M379" t="str">
            <v>tier - 2</v>
          </cell>
          <cell r="P379">
            <v>55</v>
          </cell>
          <cell r="Q379">
            <v>27322.73</v>
          </cell>
          <cell r="R379" t="str">
            <v>Diabetic</v>
          </cell>
        </row>
        <row r="380">
          <cell r="A380" t="str">
            <v>Id379</v>
          </cell>
          <cell r="C380">
            <v>30.6</v>
          </cell>
          <cell r="D380">
            <v>5.24</v>
          </cell>
          <cell r="E380" t="str">
            <v>No</v>
          </cell>
          <cell r="H380">
            <v>0</v>
          </cell>
          <cell r="I380" t="str">
            <v>Yes</v>
          </cell>
          <cell r="J380" t="str">
            <v>Obesity</v>
          </cell>
          <cell r="M380" t="str">
            <v>tier - 2</v>
          </cell>
          <cell r="P380">
            <v>23</v>
          </cell>
          <cell r="Q380">
            <v>27236.959999999999</v>
          </cell>
          <cell r="R380" t="str">
            <v>Normal</v>
          </cell>
        </row>
        <row r="381">
          <cell r="A381" t="str">
            <v>Id380</v>
          </cell>
          <cell r="C381">
            <v>28.98</v>
          </cell>
          <cell r="D381">
            <v>7.63</v>
          </cell>
          <cell r="E381" t="str">
            <v>No</v>
          </cell>
          <cell r="H381">
            <v>0</v>
          </cell>
          <cell r="I381" t="str">
            <v>Yes</v>
          </cell>
          <cell r="J381" t="str">
            <v>Overweight</v>
          </cell>
          <cell r="M381" t="str">
            <v>tier - 2</v>
          </cell>
          <cell r="P381">
            <v>57</v>
          </cell>
          <cell r="Q381">
            <v>27218.44</v>
          </cell>
          <cell r="R381" t="str">
            <v>Diabetic</v>
          </cell>
        </row>
        <row r="382">
          <cell r="A382" t="str">
            <v>Id381</v>
          </cell>
          <cell r="C382">
            <v>24.86</v>
          </cell>
          <cell r="D382">
            <v>8.92</v>
          </cell>
          <cell r="E382" t="str">
            <v>Yes</v>
          </cell>
          <cell r="H382">
            <v>2</v>
          </cell>
          <cell r="I382" t="str">
            <v>No</v>
          </cell>
          <cell r="J382" t="str">
            <v>Normal Weight</v>
          </cell>
          <cell r="M382" t="str">
            <v>tier - 2</v>
          </cell>
          <cell r="P382">
            <v>52</v>
          </cell>
          <cell r="Q382">
            <v>27117.99</v>
          </cell>
          <cell r="R382" t="str">
            <v>Diabetic</v>
          </cell>
        </row>
        <row r="383">
          <cell r="A383" t="str">
            <v>Id382</v>
          </cell>
          <cell r="C383">
            <v>19.54</v>
          </cell>
          <cell r="D383">
            <v>5.37</v>
          </cell>
          <cell r="E383" t="str">
            <v>No</v>
          </cell>
          <cell r="H383">
            <v>0</v>
          </cell>
          <cell r="I383" t="str">
            <v>Yes</v>
          </cell>
          <cell r="J383" t="str">
            <v>Normal Weight</v>
          </cell>
          <cell r="M383" t="str">
            <v>tier - 2</v>
          </cell>
          <cell r="P383">
            <v>32</v>
          </cell>
          <cell r="Q383">
            <v>27092.38</v>
          </cell>
          <cell r="R383" t="str">
            <v>Normal</v>
          </cell>
        </row>
        <row r="384">
          <cell r="A384" t="str">
            <v>Id383</v>
          </cell>
          <cell r="C384">
            <v>26.74</v>
          </cell>
          <cell r="D384">
            <v>4.3099999999999996</v>
          </cell>
          <cell r="E384" t="str">
            <v>No</v>
          </cell>
          <cell r="H384">
            <v>0</v>
          </cell>
          <cell r="I384" t="str">
            <v>Yes</v>
          </cell>
          <cell r="J384" t="str">
            <v>Overweight</v>
          </cell>
          <cell r="M384" t="str">
            <v>tier - 2</v>
          </cell>
          <cell r="P384">
            <v>28</v>
          </cell>
          <cell r="Q384">
            <v>27080.639999999999</v>
          </cell>
          <cell r="R384" t="str">
            <v>Normal</v>
          </cell>
        </row>
        <row r="385">
          <cell r="A385" t="str">
            <v>Id384</v>
          </cell>
          <cell r="C385">
            <v>22.99</v>
          </cell>
          <cell r="D385">
            <v>10.46</v>
          </cell>
          <cell r="E385" t="str">
            <v>No</v>
          </cell>
          <cell r="H385">
            <v>3</v>
          </cell>
          <cell r="I385" t="str">
            <v>Yes</v>
          </cell>
          <cell r="J385" t="str">
            <v>Normal Weight</v>
          </cell>
          <cell r="M385" t="str">
            <v>tier - 2</v>
          </cell>
          <cell r="P385">
            <v>64</v>
          </cell>
          <cell r="Q385">
            <v>27037.91</v>
          </cell>
          <cell r="R385" t="str">
            <v>Diabetic</v>
          </cell>
        </row>
        <row r="386">
          <cell r="A386" t="str">
            <v>Id385</v>
          </cell>
          <cell r="C386">
            <v>31.46</v>
          </cell>
          <cell r="D386">
            <v>7.39</v>
          </cell>
          <cell r="E386" t="str">
            <v>No</v>
          </cell>
          <cell r="H386">
            <v>0</v>
          </cell>
          <cell r="I386" t="str">
            <v>No</v>
          </cell>
          <cell r="J386" t="str">
            <v>Obesity</v>
          </cell>
          <cell r="M386" t="str">
            <v>tier - 2</v>
          </cell>
          <cell r="P386">
            <v>62</v>
          </cell>
          <cell r="Q386">
            <v>27000.98</v>
          </cell>
          <cell r="R386" t="str">
            <v>Diabetic</v>
          </cell>
        </row>
        <row r="387">
          <cell r="A387" t="str">
            <v>Id386</v>
          </cell>
          <cell r="C387">
            <v>30.86</v>
          </cell>
          <cell r="D387">
            <v>6.18</v>
          </cell>
          <cell r="E387" t="str">
            <v>No</v>
          </cell>
          <cell r="H387">
            <v>2</v>
          </cell>
          <cell r="I387" t="str">
            <v>Yes</v>
          </cell>
          <cell r="J387" t="str">
            <v>Obesity</v>
          </cell>
          <cell r="M387" t="str">
            <v>tier - 2</v>
          </cell>
          <cell r="P387">
            <v>22</v>
          </cell>
          <cell r="Q387">
            <v>26936.98</v>
          </cell>
          <cell r="R387" t="str">
            <v>Prediabetic</v>
          </cell>
        </row>
        <row r="388">
          <cell r="A388" t="str">
            <v>Id387</v>
          </cell>
          <cell r="C388">
            <v>31.96</v>
          </cell>
          <cell r="D388">
            <v>8.86</v>
          </cell>
          <cell r="E388" t="str">
            <v>No</v>
          </cell>
          <cell r="H388">
            <v>0</v>
          </cell>
          <cell r="I388" t="str">
            <v>Yes</v>
          </cell>
          <cell r="J388" t="str">
            <v>Obesity</v>
          </cell>
          <cell r="M388" t="str">
            <v>tier - 2</v>
          </cell>
          <cell r="P388">
            <v>20</v>
          </cell>
          <cell r="Q388">
            <v>26927.69</v>
          </cell>
          <cell r="R388" t="str">
            <v>Diabetic</v>
          </cell>
        </row>
        <row r="389">
          <cell r="A389" t="str">
            <v>Id388</v>
          </cell>
          <cell r="C389">
            <v>23.76</v>
          </cell>
          <cell r="D389">
            <v>10.96</v>
          </cell>
          <cell r="E389" t="str">
            <v>No</v>
          </cell>
          <cell r="H389">
            <v>3</v>
          </cell>
          <cell r="I389" t="str">
            <v>Yes</v>
          </cell>
          <cell r="J389" t="str">
            <v>Normal Weight</v>
          </cell>
          <cell r="M389" t="str">
            <v>tier - 2</v>
          </cell>
          <cell r="P389">
            <v>64</v>
          </cell>
          <cell r="Q389">
            <v>26926.51</v>
          </cell>
          <cell r="R389" t="str">
            <v>Diabetic</v>
          </cell>
        </row>
        <row r="390">
          <cell r="A390" t="str">
            <v>Id389</v>
          </cell>
          <cell r="C390">
            <v>19.38</v>
          </cell>
          <cell r="D390">
            <v>6.28</v>
          </cell>
          <cell r="E390" t="str">
            <v>No</v>
          </cell>
          <cell r="H390">
            <v>0</v>
          </cell>
          <cell r="I390" t="str">
            <v>Yes</v>
          </cell>
          <cell r="J390" t="str">
            <v>Normal Weight</v>
          </cell>
          <cell r="M390" t="str">
            <v>tier - 2</v>
          </cell>
          <cell r="P390">
            <v>31</v>
          </cell>
          <cell r="Q390">
            <v>26912.560000000001</v>
          </cell>
          <cell r="R390" t="str">
            <v>Prediabetic</v>
          </cell>
        </row>
        <row r="391">
          <cell r="A391" t="str">
            <v>Id390</v>
          </cell>
          <cell r="C391">
            <v>16.21</v>
          </cell>
          <cell r="D391">
            <v>6.29</v>
          </cell>
          <cell r="E391" t="str">
            <v>Yes</v>
          </cell>
          <cell r="H391">
            <v>1</v>
          </cell>
          <cell r="I391" t="str">
            <v>Yes</v>
          </cell>
          <cell r="J391" t="str">
            <v>Underweight</v>
          </cell>
          <cell r="M391" t="str">
            <v>tier - 2</v>
          </cell>
          <cell r="P391">
            <v>34</v>
          </cell>
          <cell r="Q391">
            <v>26607.89</v>
          </cell>
          <cell r="R391" t="str">
            <v>Prediabetic</v>
          </cell>
        </row>
        <row r="392">
          <cell r="A392" t="str">
            <v>Id391</v>
          </cell>
          <cell r="C392">
            <v>32.54</v>
          </cell>
          <cell r="D392">
            <v>4.0199999999999996</v>
          </cell>
          <cell r="E392" t="str">
            <v>No</v>
          </cell>
          <cell r="H392">
            <v>1</v>
          </cell>
          <cell r="I392" t="str">
            <v>Yes</v>
          </cell>
          <cell r="J392" t="str">
            <v>Obesity</v>
          </cell>
          <cell r="M392" t="str">
            <v>tier - 2</v>
          </cell>
          <cell r="P392">
            <v>18</v>
          </cell>
          <cell r="Q392">
            <v>26479.4</v>
          </cell>
          <cell r="R392" t="str">
            <v>Normal</v>
          </cell>
        </row>
        <row r="393">
          <cell r="A393" t="str">
            <v>Id392</v>
          </cell>
          <cell r="C393">
            <v>36.770000000000003</v>
          </cell>
          <cell r="D393">
            <v>11.95</v>
          </cell>
          <cell r="E393" t="str">
            <v>Yes</v>
          </cell>
          <cell r="H393">
            <v>2</v>
          </cell>
          <cell r="I393" t="str">
            <v>No</v>
          </cell>
          <cell r="J393" t="str">
            <v>Obesity</v>
          </cell>
          <cell r="M393" t="str">
            <v>tier - 2</v>
          </cell>
          <cell r="P393">
            <v>52</v>
          </cell>
          <cell r="Q393">
            <v>26467.1</v>
          </cell>
          <cell r="R393" t="str">
            <v>Diabetic</v>
          </cell>
        </row>
        <row r="394">
          <cell r="A394" t="str">
            <v>Id393</v>
          </cell>
          <cell r="C394">
            <v>35.909999999999997</v>
          </cell>
          <cell r="D394">
            <v>8.7100000000000009</v>
          </cell>
          <cell r="E394" t="str">
            <v>No</v>
          </cell>
          <cell r="H394">
            <v>0</v>
          </cell>
          <cell r="I394" t="str">
            <v>No</v>
          </cell>
          <cell r="J394" t="str">
            <v>Obesity</v>
          </cell>
          <cell r="M394" t="str">
            <v>tier - 2</v>
          </cell>
          <cell r="P394">
            <v>48</v>
          </cell>
          <cell r="Q394">
            <v>26392.26</v>
          </cell>
          <cell r="R394" t="str">
            <v>Diabetic</v>
          </cell>
        </row>
        <row r="395">
          <cell r="A395" t="str">
            <v>Id394</v>
          </cell>
          <cell r="C395">
            <v>32.06</v>
          </cell>
          <cell r="D395">
            <v>4.67</v>
          </cell>
          <cell r="E395" t="str">
            <v>No</v>
          </cell>
          <cell r="H395">
            <v>1</v>
          </cell>
          <cell r="I395" t="str">
            <v>Yes</v>
          </cell>
          <cell r="J395" t="str">
            <v>Obesity</v>
          </cell>
          <cell r="M395" t="str">
            <v>tier - 2</v>
          </cell>
          <cell r="P395">
            <v>18</v>
          </cell>
          <cell r="Q395">
            <v>26316.59</v>
          </cell>
          <cell r="R395" t="str">
            <v>Normal</v>
          </cell>
        </row>
        <row r="396">
          <cell r="A396" t="str">
            <v>Id395</v>
          </cell>
          <cell r="C396">
            <v>24.1</v>
          </cell>
          <cell r="D396">
            <v>11.14</v>
          </cell>
          <cell r="E396" t="str">
            <v>Yes</v>
          </cell>
          <cell r="H396">
            <v>1</v>
          </cell>
          <cell r="I396" t="str">
            <v>No</v>
          </cell>
          <cell r="J396" t="str">
            <v>Normal Weight</v>
          </cell>
          <cell r="M396" t="str">
            <v>tier - 2</v>
          </cell>
          <cell r="P396">
            <v>48</v>
          </cell>
          <cell r="Q396">
            <v>26236.58</v>
          </cell>
          <cell r="R396" t="str">
            <v>Diabetic</v>
          </cell>
        </row>
        <row r="397">
          <cell r="A397" t="str">
            <v>Id396</v>
          </cell>
          <cell r="C397">
            <v>27.1</v>
          </cell>
          <cell r="D397">
            <v>9.0500000000000007</v>
          </cell>
          <cell r="E397" t="str">
            <v>No</v>
          </cell>
          <cell r="H397">
            <v>2</v>
          </cell>
          <cell r="I397" t="str">
            <v>No</v>
          </cell>
          <cell r="J397" t="str">
            <v>Overweight</v>
          </cell>
          <cell r="M397" t="str">
            <v>tier - 2</v>
          </cell>
          <cell r="P397">
            <v>49</v>
          </cell>
          <cell r="Q397">
            <v>26140.36</v>
          </cell>
          <cell r="R397" t="str">
            <v>Diabetic</v>
          </cell>
        </row>
        <row r="398">
          <cell r="A398" t="str">
            <v>Id397</v>
          </cell>
          <cell r="C398">
            <v>24.42</v>
          </cell>
          <cell r="D398">
            <v>11.31</v>
          </cell>
          <cell r="E398" t="str">
            <v>No</v>
          </cell>
          <cell r="H398">
            <v>0</v>
          </cell>
          <cell r="I398" t="str">
            <v>Yes</v>
          </cell>
          <cell r="J398" t="str">
            <v>Normal Weight</v>
          </cell>
          <cell r="M398" t="str">
            <v>tier - 2</v>
          </cell>
          <cell r="P398">
            <v>20</v>
          </cell>
          <cell r="Q398">
            <v>26125.67</v>
          </cell>
          <cell r="R398" t="str">
            <v>Diabetic</v>
          </cell>
        </row>
        <row r="399">
          <cell r="A399" t="str">
            <v>Id398</v>
          </cell>
          <cell r="C399">
            <v>26.7</v>
          </cell>
          <cell r="D399">
            <v>4.68</v>
          </cell>
          <cell r="E399" t="str">
            <v>Yes</v>
          </cell>
          <cell r="H399">
            <v>2</v>
          </cell>
          <cell r="I399" t="str">
            <v>Yes</v>
          </cell>
          <cell r="J399" t="str">
            <v>Overweight</v>
          </cell>
          <cell r="M399" t="str">
            <v>tier - 2</v>
          </cell>
          <cell r="P399">
            <v>56</v>
          </cell>
          <cell r="Q399">
            <v>26109.33</v>
          </cell>
          <cell r="R399" t="str">
            <v>Normal</v>
          </cell>
        </row>
        <row r="400">
          <cell r="A400" t="str">
            <v>Id399</v>
          </cell>
          <cell r="C400">
            <v>27.79</v>
          </cell>
          <cell r="D400">
            <v>6.05</v>
          </cell>
          <cell r="E400" t="str">
            <v>Yes</v>
          </cell>
          <cell r="H400">
            <v>1</v>
          </cell>
          <cell r="I400" t="str">
            <v>Yes</v>
          </cell>
          <cell r="J400" t="str">
            <v>Overweight</v>
          </cell>
          <cell r="M400" t="str">
            <v>tier - 2</v>
          </cell>
          <cell r="P400">
            <v>22</v>
          </cell>
          <cell r="Q400">
            <v>26026.97</v>
          </cell>
          <cell r="R400" t="str">
            <v>Prediabetic</v>
          </cell>
        </row>
        <row r="401">
          <cell r="A401" t="str">
            <v>Id400</v>
          </cell>
          <cell r="C401">
            <v>32.68</v>
          </cell>
          <cell r="D401">
            <v>4.68</v>
          </cell>
          <cell r="E401" t="str">
            <v>Yes</v>
          </cell>
          <cell r="H401">
            <v>0</v>
          </cell>
          <cell r="I401" t="str">
            <v>No</v>
          </cell>
          <cell r="J401" t="str">
            <v>Obesity</v>
          </cell>
          <cell r="M401" t="str">
            <v>tier - 2</v>
          </cell>
          <cell r="P401">
            <v>22</v>
          </cell>
          <cell r="Q401">
            <v>26018.95</v>
          </cell>
          <cell r="R401" t="str">
            <v>Normal</v>
          </cell>
        </row>
        <row r="402">
          <cell r="A402" t="str">
            <v>Id401</v>
          </cell>
          <cell r="C402">
            <v>26.4</v>
          </cell>
          <cell r="D402">
            <v>9.5</v>
          </cell>
          <cell r="E402" t="str">
            <v>Yes</v>
          </cell>
          <cell r="H402">
            <v>2</v>
          </cell>
          <cell r="I402" t="str">
            <v>No</v>
          </cell>
          <cell r="J402" t="str">
            <v>Overweight</v>
          </cell>
          <cell r="M402" t="str">
            <v>tier - 2</v>
          </cell>
          <cell r="P402">
            <v>52</v>
          </cell>
          <cell r="Q402">
            <v>25992.82</v>
          </cell>
          <cell r="R402" t="str">
            <v>Diabetic</v>
          </cell>
        </row>
        <row r="403">
          <cell r="A403" t="str">
            <v>Id402</v>
          </cell>
          <cell r="C403">
            <v>23.66</v>
          </cell>
          <cell r="D403">
            <v>10.84</v>
          </cell>
          <cell r="E403" t="str">
            <v>Yes</v>
          </cell>
          <cell r="H403">
            <v>1</v>
          </cell>
          <cell r="I403" t="str">
            <v>Yes</v>
          </cell>
          <cell r="J403" t="str">
            <v>Normal Weight</v>
          </cell>
          <cell r="M403" t="str">
            <v>tier - 2</v>
          </cell>
          <cell r="P403">
            <v>59</v>
          </cell>
          <cell r="Q403">
            <v>25678.78</v>
          </cell>
          <cell r="R403" t="str">
            <v>Diabetic</v>
          </cell>
        </row>
        <row r="404">
          <cell r="A404" t="str">
            <v>Id403</v>
          </cell>
          <cell r="C404">
            <v>27.36</v>
          </cell>
          <cell r="D404">
            <v>5.88</v>
          </cell>
          <cell r="E404" t="str">
            <v>No</v>
          </cell>
          <cell r="H404">
            <v>2</v>
          </cell>
          <cell r="I404" t="str">
            <v>No</v>
          </cell>
          <cell r="J404" t="str">
            <v>Overweight</v>
          </cell>
          <cell r="M404" t="str">
            <v>tier - 2</v>
          </cell>
          <cell r="P404">
            <v>50</v>
          </cell>
          <cell r="Q404">
            <v>25656.58</v>
          </cell>
          <cell r="R404" t="str">
            <v>Prediabetic</v>
          </cell>
        </row>
        <row r="405">
          <cell r="A405" t="str">
            <v>Id404</v>
          </cell>
          <cell r="C405">
            <v>27.82</v>
          </cell>
          <cell r="D405">
            <v>5.24</v>
          </cell>
          <cell r="E405" t="str">
            <v>Yes</v>
          </cell>
          <cell r="H405">
            <v>0</v>
          </cell>
          <cell r="I405" t="str">
            <v>Yes</v>
          </cell>
          <cell r="J405" t="str">
            <v>Overweight</v>
          </cell>
          <cell r="M405" t="str">
            <v>tier - 2</v>
          </cell>
          <cell r="P405">
            <v>21</v>
          </cell>
          <cell r="Q405">
            <v>25648.98</v>
          </cell>
          <cell r="R405" t="str">
            <v>Normal</v>
          </cell>
        </row>
        <row r="406">
          <cell r="A406" t="str">
            <v>Id405</v>
          </cell>
          <cell r="C406">
            <v>25.46</v>
          </cell>
          <cell r="D406">
            <v>11.75</v>
          </cell>
          <cell r="E406" t="str">
            <v>No</v>
          </cell>
          <cell r="H406">
            <v>0</v>
          </cell>
          <cell r="I406" t="str">
            <v>No</v>
          </cell>
          <cell r="J406" t="str">
            <v>Overweight</v>
          </cell>
          <cell r="M406" t="str">
            <v>tier - 2</v>
          </cell>
          <cell r="P406">
            <v>54</v>
          </cell>
          <cell r="Q406">
            <v>25517.11</v>
          </cell>
          <cell r="R406" t="str">
            <v>Diabetic</v>
          </cell>
        </row>
        <row r="407">
          <cell r="A407" t="str">
            <v>Id406</v>
          </cell>
          <cell r="C407">
            <v>25.1</v>
          </cell>
          <cell r="D407">
            <v>6.97</v>
          </cell>
          <cell r="E407" t="str">
            <v>No</v>
          </cell>
          <cell r="H407">
            <v>0</v>
          </cell>
          <cell r="I407" t="str">
            <v>Yes</v>
          </cell>
          <cell r="J407" t="str">
            <v>Overweight</v>
          </cell>
          <cell r="M407" t="str">
            <v>tier - 2</v>
          </cell>
          <cell r="P407">
            <v>54</v>
          </cell>
          <cell r="Q407">
            <v>25382.3</v>
          </cell>
          <cell r="R407" t="str">
            <v>Diabetic</v>
          </cell>
        </row>
        <row r="408">
          <cell r="A408" t="str">
            <v>Id407</v>
          </cell>
          <cell r="C408">
            <v>32.11</v>
          </cell>
          <cell r="D408">
            <v>4.76</v>
          </cell>
          <cell r="E408" t="str">
            <v>No</v>
          </cell>
          <cell r="H408">
            <v>2</v>
          </cell>
          <cell r="I408" t="str">
            <v>No</v>
          </cell>
          <cell r="J408" t="str">
            <v>Obesity</v>
          </cell>
          <cell r="M408" t="str">
            <v>tier - 2</v>
          </cell>
          <cell r="P408">
            <v>50</v>
          </cell>
          <cell r="Q408">
            <v>25333.33</v>
          </cell>
          <cell r="R408" t="str">
            <v>Normal</v>
          </cell>
        </row>
        <row r="409">
          <cell r="A409" t="str">
            <v>Id408</v>
          </cell>
          <cell r="C409">
            <v>29.8</v>
          </cell>
          <cell r="D409">
            <v>8.24</v>
          </cell>
          <cell r="E409" t="str">
            <v>Yes</v>
          </cell>
          <cell r="H409">
            <v>1</v>
          </cell>
          <cell r="I409" t="str">
            <v>Yes</v>
          </cell>
          <cell r="J409" t="str">
            <v>Overweight</v>
          </cell>
          <cell r="M409" t="str">
            <v>tier - 2</v>
          </cell>
          <cell r="P409">
            <v>47</v>
          </cell>
          <cell r="Q409">
            <v>25309.49</v>
          </cell>
          <cell r="R409" t="str">
            <v>Diabetic</v>
          </cell>
        </row>
        <row r="410">
          <cell r="A410" t="str">
            <v>Id409</v>
          </cell>
          <cell r="C410">
            <v>24.01</v>
          </cell>
          <cell r="D410">
            <v>4.76</v>
          </cell>
          <cell r="E410" t="str">
            <v>No</v>
          </cell>
          <cell r="H410">
            <v>1</v>
          </cell>
          <cell r="I410" t="str">
            <v>Yes</v>
          </cell>
          <cell r="J410" t="str">
            <v>Normal Weight</v>
          </cell>
          <cell r="M410" t="str">
            <v>tier - 2</v>
          </cell>
          <cell r="P410">
            <v>24</v>
          </cell>
          <cell r="Q410">
            <v>25127.22</v>
          </cell>
          <cell r="R410" t="str">
            <v>Normal</v>
          </cell>
        </row>
        <row r="411">
          <cell r="A411" t="str">
            <v>Id410</v>
          </cell>
          <cell r="C411">
            <v>23.21</v>
          </cell>
          <cell r="D411">
            <v>6.03</v>
          </cell>
          <cell r="E411" t="str">
            <v>No</v>
          </cell>
          <cell r="H411">
            <v>1</v>
          </cell>
          <cell r="I411" t="str">
            <v>No</v>
          </cell>
          <cell r="J411" t="str">
            <v>Normal Weight</v>
          </cell>
          <cell r="M411" t="str">
            <v>tier - 2</v>
          </cell>
          <cell r="P411">
            <v>24</v>
          </cell>
          <cell r="Q411">
            <v>25081.77</v>
          </cell>
          <cell r="R411" t="str">
            <v>Prediabetic</v>
          </cell>
        </row>
        <row r="412">
          <cell r="A412" t="str">
            <v>Id411</v>
          </cell>
          <cell r="C412">
            <v>21.2</v>
          </cell>
          <cell r="D412">
            <v>4.07</v>
          </cell>
          <cell r="E412" t="str">
            <v>Yes</v>
          </cell>
          <cell r="H412">
            <v>1</v>
          </cell>
          <cell r="I412" t="str">
            <v>Yes</v>
          </cell>
          <cell r="J412" t="str">
            <v>Normal Weight</v>
          </cell>
          <cell r="M412" t="str">
            <v>tier - 2</v>
          </cell>
          <cell r="P412">
            <v>27</v>
          </cell>
          <cell r="Q412">
            <v>25075.97</v>
          </cell>
          <cell r="R412" t="str">
            <v>Normal</v>
          </cell>
        </row>
        <row r="413">
          <cell r="A413" t="str">
            <v>Id412</v>
          </cell>
          <cell r="C413">
            <v>28.22</v>
          </cell>
          <cell r="D413">
            <v>8.26</v>
          </cell>
          <cell r="E413" t="str">
            <v>Yes</v>
          </cell>
          <cell r="H413">
            <v>1</v>
          </cell>
          <cell r="I413" t="str">
            <v>Yes</v>
          </cell>
          <cell r="J413" t="str">
            <v>Overweight</v>
          </cell>
          <cell r="M413" t="str">
            <v>tier - 2</v>
          </cell>
          <cell r="P413">
            <v>47</v>
          </cell>
          <cell r="Q413">
            <v>24915.22</v>
          </cell>
          <cell r="R413" t="str">
            <v>Diabetic</v>
          </cell>
        </row>
        <row r="414">
          <cell r="A414" t="str">
            <v>Id413</v>
          </cell>
          <cell r="C414">
            <v>38.1</v>
          </cell>
          <cell r="D414">
            <v>4.76</v>
          </cell>
          <cell r="E414" t="str">
            <v>No</v>
          </cell>
          <cell r="H414">
            <v>1</v>
          </cell>
          <cell r="I414" t="str">
            <v>No</v>
          </cell>
          <cell r="J414" t="str">
            <v>Obesity</v>
          </cell>
          <cell r="M414" t="str">
            <v>tier - 2</v>
          </cell>
          <cell r="P414">
            <v>35</v>
          </cell>
          <cell r="Q414">
            <v>24915.05</v>
          </cell>
          <cell r="R414" t="str">
            <v>Normal</v>
          </cell>
        </row>
        <row r="415">
          <cell r="A415" t="str">
            <v>Id414</v>
          </cell>
          <cell r="C415">
            <v>22.61</v>
          </cell>
          <cell r="D415">
            <v>6.13</v>
          </cell>
          <cell r="E415" t="str">
            <v>Yes</v>
          </cell>
          <cell r="H415">
            <v>1</v>
          </cell>
          <cell r="I415" t="str">
            <v>Yes</v>
          </cell>
          <cell r="J415" t="str">
            <v>Normal Weight</v>
          </cell>
          <cell r="M415" t="str">
            <v>tier - 2</v>
          </cell>
          <cell r="P415">
            <v>53</v>
          </cell>
          <cell r="Q415">
            <v>24873.38</v>
          </cell>
          <cell r="R415" t="str">
            <v>Prediabetic</v>
          </cell>
        </row>
        <row r="416">
          <cell r="A416" t="str">
            <v>Id415</v>
          </cell>
          <cell r="C416">
            <v>24.32</v>
          </cell>
          <cell r="D416">
            <v>10.47</v>
          </cell>
          <cell r="E416" t="str">
            <v>Yes</v>
          </cell>
          <cell r="H416">
            <v>2</v>
          </cell>
          <cell r="I416" t="str">
            <v>Yes</v>
          </cell>
          <cell r="J416" t="str">
            <v>Normal Weight</v>
          </cell>
          <cell r="M416" t="str">
            <v>tier - 2</v>
          </cell>
          <cell r="P416">
            <v>52</v>
          </cell>
          <cell r="Q416">
            <v>24869.84</v>
          </cell>
          <cell r="R416" t="str">
            <v>Diabetic</v>
          </cell>
        </row>
        <row r="417">
          <cell r="A417" t="str">
            <v>Id416</v>
          </cell>
          <cell r="C417">
            <v>20.96</v>
          </cell>
          <cell r="D417">
            <v>4.04</v>
          </cell>
          <cell r="E417" t="str">
            <v>Yes</v>
          </cell>
          <cell r="H417">
            <v>1</v>
          </cell>
          <cell r="I417" t="str">
            <v>Yes</v>
          </cell>
          <cell r="J417" t="str">
            <v>Normal Weight</v>
          </cell>
          <cell r="M417" t="str">
            <v>tier - 2</v>
          </cell>
          <cell r="P417">
            <v>27</v>
          </cell>
          <cell r="Q417">
            <v>24863.25</v>
          </cell>
          <cell r="R417" t="str">
            <v>Normal</v>
          </cell>
        </row>
        <row r="418">
          <cell r="A418" t="str">
            <v>Id417</v>
          </cell>
          <cell r="C418">
            <v>19.68</v>
          </cell>
          <cell r="D418">
            <v>5.74</v>
          </cell>
          <cell r="E418" t="str">
            <v>No</v>
          </cell>
          <cell r="H418">
            <v>0</v>
          </cell>
          <cell r="I418" t="str">
            <v>Yes</v>
          </cell>
          <cell r="J418" t="str">
            <v>Normal Weight</v>
          </cell>
          <cell r="M418" t="str">
            <v>tier - 2</v>
          </cell>
          <cell r="P418">
            <v>28</v>
          </cell>
          <cell r="Q418">
            <v>24817.25</v>
          </cell>
          <cell r="R418" t="str">
            <v>Prediabetic</v>
          </cell>
        </row>
        <row r="419">
          <cell r="A419" t="str">
            <v>Id418</v>
          </cell>
          <cell r="C419">
            <v>18.100000000000001</v>
          </cell>
          <cell r="D419">
            <v>6.33</v>
          </cell>
          <cell r="E419" t="str">
            <v>No</v>
          </cell>
          <cell r="H419">
            <v>1</v>
          </cell>
          <cell r="I419" t="str">
            <v>Yes</v>
          </cell>
          <cell r="J419" t="str">
            <v>Underweight</v>
          </cell>
          <cell r="M419" t="str">
            <v>tier - 2</v>
          </cell>
          <cell r="P419">
            <v>30</v>
          </cell>
          <cell r="Q419">
            <v>24795.040000000001</v>
          </cell>
          <cell r="R419" t="str">
            <v>Prediabetic</v>
          </cell>
        </row>
        <row r="420">
          <cell r="A420" t="str">
            <v>Id419</v>
          </cell>
          <cell r="C420">
            <v>29.64</v>
          </cell>
          <cell r="D420">
            <v>4.28</v>
          </cell>
          <cell r="E420" t="str">
            <v>Yes</v>
          </cell>
          <cell r="H420">
            <v>0</v>
          </cell>
          <cell r="I420" t="str">
            <v>No</v>
          </cell>
          <cell r="J420" t="str">
            <v>Overweight</v>
          </cell>
          <cell r="M420" t="str">
            <v>tier - 2</v>
          </cell>
          <cell r="P420">
            <v>26</v>
          </cell>
          <cell r="Q420">
            <v>24671.66</v>
          </cell>
          <cell r="R420" t="str">
            <v>Normal</v>
          </cell>
        </row>
        <row r="421">
          <cell r="A421" t="str">
            <v>Id420</v>
          </cell>
          <cell r="C421">
            <v>25.3</v>
          </cell>
          <cell r="D421">
            <v>9.4700000000000006</v>
          </cell>
          <cell r="E421" t="str">
            <v>Yes</v>
          </cell>
          <cell r="H421">
            <v>2</v>
          </cell>
          <cell r="I421" t="str">
            <v>Yes</v>
          </cell>
          <cell r="J421" t="str">
            <v>Overweight</v>
          </cell>
          <cell r="M421" t="str">
            <v>tier - 2</v>
          </cell>
          <cell r="P421">
            <v>52</v>
          </cell>
          <cell r="Q421">
            <v>24667.42</v>
          </cell>
          <cell r="R421" t="str">
            <v>Diabetic</v>
          </cell>
        </row>
        <row r="422">
          <cell r="A422" t="str">
            <v>Id421</v>
          </cell>
          <cell r="C422">
            <v>27.6</v>
          </cell>
          <cell r="D422">
            <v>4.8499999999999996</v>
          </cell>
          <cell r="E422" t="str">
            <v>Yes</v>
          </cell>
          <cell r="H422">
            <v>0</v>
          </cell>
          <cell r="I422" t="str">
            <v>No</v>
          </cell>
          <cell r="J422" t="str">
            <v>Overweight</v>
          </cell>
          <cell r="M422" t="str">
            <v>tier - 2</v>
          </cell>
          <cell r="P422">
            <v>46</v>
          </cell>
          <cell r="Q422">
            <v>24603.05</v>
          </cell>
          <cell r="R422" t="str">
            <v>Normal</v>
          </cell>
        </row>
        <row r="423">
          <cell r="A423" t="str">
            <v>Id422</v>
          </cell>
          <cell r="C423">
            <v>27.65</v>
          </cell>
          <cell r="D423">
            <v>11.03</v>
          </cell>
          <cell r="E423" t="str">
            <v>Yes</v>
          </cell>
          <cell r="H423">
            <v>1</v>
          </cell>
          <cell r="I423" t="str">
            <v>Yes</v>
          </cell>
          <cell r="J423" t="str">
            <v>Overweight</v>
          </cell>
          <cell r="M423" t="str">
            <v>tier - 2</v>
          </cell>
          <cell r="P423">
            <v>47</v>
          </cell>
          <cell r="Q423">
            <v>24535.7</v>
          </cell>
          <cell r="R423" t="str">
            <v>Diabetic</v>
          </cell>
        </row>
        <row r="424">
          <cell r="A424" t="str">
            <v>Id423</v>
          </cell>
          <cell r="C424">
            <v>27.6</v>
          </cell>
          <cell r="D424">
            <v>5.22</v>
          </cell>
          <cell r="E424" t="str">
            <v>No</v>
          </cell>
          <cell r="H424">
            <v>2</v>
          </cell>
          <cell r="I424" t="str">
            <v>Yes</v>
          </cell>
          <cell r="J424" t="str">
            <v>Overweight</v>
          </cell>
          <cell r="M424" t="str">
            <v>tier - 2</v>
          </cell>
          <cell r="P424">
            <v>50</v>
          </cell>
          <cell r="Q424">
            <v>24520.26</v>
          </cell>
          <cell r="R424" t="str">
            <v>Normal</v>
          </cell>
        </row>
        <row r="425">
          <cell r="A425" t="str">
            <v>Id424</v>
          </cell>
          <cell r="C425">
            <v>25.08</v>
          </cell>
          <cell r="D425">
            <v>9.52</v>
          </cell>
          <cell r="E425" t="str">
            <v>Yes</v>
          </cell>
          <cell r="H425">
            <v>2</v>
          </cell>
          <cell r="I425" t="str">
            <v>No</v>
          </cell>
          <cell r="J425" t="str">
            <v>Overweight</v>
          </cell>
          <cell r="M425" t="str">
            <v>tier - 2</v>
          </cell>
          <cell r="P425">
            <v>61</v>
          </cell>
          <cell r="Q425">
            <v>24513.09</v>
          </cell>
          <cell r="R425" t="str">
            <v>Diabetic</v>
          </cell>
        </row>
        <row r="426">
          <cell r="A426" t="str">
            <v>Id425</v>
          </cell>
          <cell r="C426">
            <v>30.02</v>
          </cell>
          <cell r="D426">
            <v>11.09</v>
          </cell>
          <cell r="E426" t="str">
            <v>No</v>
          </cell>
          <cell r="H426">
            <v>0</v>
          </cell>
          <cell r="I426" t="str">
            <v>No</v>
          </cell>
          <cell r="J426" t="str">
            <v>Obesity</v>
          </cell>
          <cell r="M426" t="str">
            <v>tier - 2</v>
          </cell>
          <cell r="P426">
            <v>54</v>
          </cell>
          <cell r="Q426">
            <v>24476.48</v>
          </cell>
          <cell r="R426" t="str">
            <v>Diabetic</v>
          </cell>
        </row>
        <row r="427">
          <cell r="A427" t="str">
            <v>Id426</v>
          </cell>
          <cell r="C427">
            <v>27.36</v>
          </cell>
          <cell r="D427">
            <v>9.4499999999999993</v>
          </cell>
          <cell r="E427" t="str">
            <v>Yes</v>
          </cell>
          <cell r="H427">
            <v>2</v>
          </cell>
          <cell r="I427" t="str">
            <v>Yes</v>
          </cell>
          <cell r="J427" t="str">
            <v>Overweight</v>
          </cell>
          <cell r="M427" t="str">
            <v>tier - 2</v>
          </cell>
          <cell r="P427">
            <v>52</v>
          </cell>
          <cell r="Q427">
            <v>24393.62</v>
          </cell>
          <cell r="R427" t="str">
            <v>Diabetic</v>
          </cell>
        </row>
        <row r="428">
          <cell r="A428" t="str">
            <v>Id427</v>
          </cell>
          <cell r="C428">
            <v>22.2</v>
          </cell>
          <cell r="D428">
            <v>5.51</v>
          </cell>
          <cell r="E428" t="str">
            <v>No</v>
          </cell>
          <cell r="H428">
            <v>0</v>
          </cell>
          <cell r="I428" t="str">
            <v>Yes</v>
          </cell>
          <cell r="J428" t="str">
            <v>Normal Weight</v>
          </cell>
          <cell r="M428" t="str">
            <v>tier - 2</v>
          </cell>
          <cell r="P428">
            <v>23</v>
          </cell>
          <cell r="Q428">
            <v>24387.74</v>
          </cell>
          <cell r="R428" t="str">
            <v>Normal</v>
          </cell>
        </row>
        <row r="429">
          <cell r="A429" t="str">
            <v>Id428</v>
          </cell>
          <cell r="C429">
            <v>25.71</v>
          </cell>
          <cell r="D429">
            <v>4.18</v>
          </cell>
          <cell r="E429" t="str">
            <v>No</v>
          </cell>
          <cell r="H429">
            <v>1</v>
          </cell>
          <cell r="I429" t="str">
            <v>Yes</v>
          </cell>
          <cell r="J429" t="str">
            <v>Overweight</v>
          </cell>
          <cell r="M429" t="str">
            <v>tier - 2</v>
          </cell>
          <cell r="P429">
            <v>18</v>
          </cell>
          <cell r="Q429">
            <v>24294.02</v>
          </cell>
          <cell r="R429" t="str">
            <v>Normal</v>
          </cell>
        </row>
        <row r="430">
          <cell r="A430" t="str">
            <v>Id429</v>
          </cell>
          <cell r="C430">
            <v>41.91</v>
          </cell>
          <cell r="D430">
            <v>5.98</v>
          </cell>
          <cell r="E430" t="str">
            <v>Yes</v>
          </cell>
          <cell r="H430">
            <v>1</v>
          </cell>
          <cell r="I430" t="str">
            <v>No</v>
          </cell>
          <cell r="J430" t="str">
            <v>Obesity</v>
          </cell>
          <cell r="M430" t="str">
            <v>tier - 2</v>
          </cell>
          <cell r="P430">
            <v>58</v>
          </cell>
          <cell r="Q430">
            <v>24227.34</v>
          </cell>
          <cell r="R430" t="str">
            <v>Prediabetic</v>
          </cell>
        </row>
        <row r="431">
          <cell r="A431" t="str">
            <v>Id430</v>
          </cell>
          <cell r="C431">
            <v>25.85</v>
          </cell>
          <cell r="D431">
            <v>10.16</v>
          </cell>
          <cell r="E431" t="str">
            <v>No</v>
          </cell>
          <cell r="H431">
            <v>0</v>
          </cell>
          <cell r="I431" t="str">
            <v>Yes</v>
          </cell>
          <cell r="J431" t="str">
            <v>Overweight</v>
          </cell>
          <cell r="M431" t="str">
            <v>tier - 2</v>
          </cell>
          <cell r="P431">
            <v>48</v>
          </cell>
          <cell r="Q431">
            <v>24180.93</v>
          </cell>
          <cell r="R431" t="str">
            <v>Diabetic</v>
          </cell>
        </row>
        <row r="432">
          <cell r="A432" t="str">
            <v>Id431</v>
          </cell>
          <cell r="C432">
            <v>23.85</v>
          </cell>
          <cell r="D432">
            <v>11.71</v>
          </cell>
          <cell r="E432" t="str">
            <v>No</v>
          </cell>
          <cell r="H432">
            <v>2</v>
          </cell>
          <cell r="I432" t="str">
            <v>Yes</v>
          </cell>
          <cell r="J432" t="str">
            <v>Normal Weight</v>
          </cell>
          <cell r="M432" t="str">
            <v>tier - 2</v>
          </cell>
          <cell r="P432">
            <v>49</v>
          </cell>
          <cell r="Q432">
            <v>24106.91</v>
          </cell>
          <cell r="R432" t="str">
            <v>Diabetic</v>
          </cell>
        </row>
        <row r="433">
          <cell r="A433" t="str">
            <v>Id432</v>
          </cell>
          <cell r="C433">
            <v>30.59</v>
          </cell>
          <cell r="D433">
            <v>5.23</v>
          </cell>
          <cell r="E433" t="str">
            <v>No</v>
          </cell>
          <cell r="H433">
            <v>1</v>
          </cell>
          <cell r="I433" t="str">
            <v>No</v>
          </cell>
          <cell r="J433" t="str">
            <v>Obesity</v>
          </cell>
          <cell r="M433" t="str">
            <v>tier - 2</v>
          </cell>
          <cell r="P433">
            <v>19</v>
          </cell>
          <cell r="Q433">
            <v>24059.68</v>
          </cell>
          <cell r="R433" t="str">
            <v>Normal</v>
          </cell>
        </row>
        <row r="434">
          <cell r="A434" t="str">
            <v>Id433</v>
          </cell>
          <cell r="C434">
            <v>24.8</v>
          </cell>
          <cell r="D434">
            <v>6.85</v>
          </cell>
          <cell r="E434" t="str">
            <v>No</v>
          </cell>
          <cell r="H434">
            <v>0</v>
          </cell>
          <cell r="I434" t="str">
            <v>Yes</v>
          </cell>
          <cell r="J434" t="str">
            <v>Normal Weight</v>
          </cell>
          <cell r="M434" t="str">
            <v>tier - 2</v>
          </cell>
          <cell r="P434">
            <v>51</v>
          </cell>
          <cell r="Q434">
            <v>23967.38</v>
          </cell>
          <cell r="R434" t="str">
            <v>Diabetic</v>
          </cell>
        </row>
        <row r="435">
          <cell r="A435" t="str">
            <v>Id434</v>
          </cell>
          <cell r="C435">
            <v>24.13</v>
          </cell>
          <cell r="D435">
            <v>7.05</v>
          </cell>
          <cell r="E435" t="str">
            <v>Yes</v>
          </cell>
          <cell r="H435">
            <v>2</v>
          </cell>
          <cell r="I435" t="str">
            <v>Yes</v>
          </cell>
          <cell r="J435" t="str">
            <v>Normal Weight</v>
          </cell>
          <cell r="M435" t="str">
            <v>tier - 2</v>
          </cell>
          <cell r="P435">
            <v>52</v>
          </cell>
          <cell r="Q435">
            <v>23887.66</v>
          </cell>
          <cell r="R435" t="str">
            <v>Diabetic</v>
          </cell>
        </row>
        <row r="436">
          <cell r="A436" t="str">
            <v>Id435</v>
          </cell>
          <cell r="C436">
            <v>25.84</v>
          </cell>
          <cell r="D436">
            <v>11.64</v>
          </cell>
          <cell r="E436" t="str">
            <v>No</v>
          </cell>
          <cell r="H436">
            <v>2</v>
          </cell>
          <cell r="I436" t="str">
            <v>Yes</v>
          </cell>
          <cell r="J436" t="str">
            <v>Overweight</v>
          </cell>
          <cell r="M436" t="str">
            <v>tier - 2</v>
          </cell>
          <cell r="P436">
            <v>49</v>
          </cell>
          <cell r="Q436">
            <v>23807.24</v>
          </cell>
          <cell r="R436" t="str">
            <v>Diabetic</v>
          </cell>
        </row>
        <row r="437">
          <cell r="A437" t="str">
            <v>Id436</v>
          </cell>
          <cell r="C437">
            <v>28</v>
          </cell>
          <cell r="D437">
            <v>10.52</v>
          </cell>
          <cell r="E437" t="str">
            <v>No</v>
          </cell>
          <cell r="H437">
            <v>0</v>
          </cell>
          <cell r="I437" t="str">
            <v>Yes</v>
          </cell>
          <cell r="J437" t="str">
            <v>Overweight</v>
          </cell>
          <cell r="M437" t="str">
            <v>tier - 2</v>
          </cell>
          <cell r="P437">
            <v>49</v>
          </cell>
          <cell r="Q437">
            <v>23568.27</v>
          </cell>
          <cell r="R437" t="str">
            <v>Diabetic</v>
          </cell>
        </row>
        <row r="438">
          <cell r="A438" t="str">
            <v>Id437</v>
          </cell>
          <cell r="C438">
            <v>34.1</v>
          </cell>
          <cell r="D438">
            <v>4.01</v>
          </cell>
          <cell r="E438" t="str">
            <v>Yes</v>
          </cell>
          <cell r="H438">
            <v>1</v>
          </cell>
          <cell r="I438" t="str">
            <v>No</v>
          </cell>
          <cell r="J438" t="str">
            <v>Obesity</v>
          </cell>
          <cell r="M438" t="str">
            <v>tier - 2</v>
          </cell>
          <cell r="P438">
            <v>39</v>
          </cell>
          <cell r="Q438">
            <v>23563.02</v>
          </cell>
          <cell r="R438" t="str">
            <v>Normal</v>
          </cell>
        </row>
        <row r="439">
          <cell r="A439" t="str">
            <v>Id438</v>
          </cell>
          <cell r="C439">
            <v>26.13</v>
          </cell>
          <cell r="D439">
            <v>8.56</v>
          </cell>
          <cell r="E439" t="str">
            <v>Yes</v>
          </cell>
          <cell r="H439">
            <v>1</v>
          </cell>
          <cell r="I439" t="str">
            <v>Yes</v>
          </cell>
          <cell r="J439" t="str">
            <v>Overweight</v>
          </cell>
          <cell r="M439" t="str">
            <v>tier - 2</v>
          </cell>
          <cell r="P439">
            <v>47</v>
          </cell>
          <cell r="Q439">
            <v>23401.31</v>
          </cell>
          <cell r="R439" t="str">
            <v>Diabetic</v>
          </cell>
        </row>
        <row r="440">
          <cell r="A440" t="str">
            <v>Id439</v>
          </cell>
          <cell r="C440">
            <v>25.6</v>
          </cell>
          <cell r="D440">
            <v>10.5</v>
          </cell>
          <cell r="E440" t="str">
            <v>No</v>
          </cell>
          <cell r="H440">
            <v>2</v>
          </cell>
          <cell r="I440" t="str">
            <v>Yes</v>
          </cell>
          <cell r="J440" t="str">
            <v>Overweight</v>
          </cell>
          <cell r="M440" t="str">
            <v>tier - 2</v>
          </cell>
          <cell r="P440">
            <v>49</v>
          </cell>
          <cell r="Q440">
            <v>23306.55</v>
          </cell>
          <cell r="R440" t="str">
            <v>Diabetic</v>
          </cell>
        </row>
        <row r="441">
          <cell r="A441" t="str">
            <v>Id440</v>
          </cell>
          <cell r="C441">
            <v>24.32</v>
          </cell>
          <cell r="D441">
            <v>6.39</v>
          </cell>
          <cell r="E441" t="str">
            <v>No</v>
          </cell>
          <cell r="H441">
            <v>0</v>
          </cell>
          <cell r="I441" t="str">
            <v>No</v>
          </cell>
          <cell r="J441" t="str">
            <v>Normal Weight</v>
          </cell>
          <cell r="M441" t="str">
            <v>tier - 2</v>
          </cell>
          <cell r="P441">
            <v>28</v>
          </cell>
          <cell r="Q441">
            <v>23288.93</v>
          </cell>
          <cell r="R441" t="str">
            <v>Prediabetic</v>
          </cell>
        </row>
        <row r="442">
          <cell r="A442" t="str">
            <v>Id441</v>
          </cell>
          <cell r="C442">
            <v>22.88</v>
          </cell>
          <cell r="D442">
            <v>5.71</v>
          </cell>
          <cell r="E442" t="str">
            <v>Yes</v>
          </cell>
          <cell r="H442">
            <v>1</v>
          </cell>
          <cell r="I442" t="str">
            <v>Yes</v>
          </cell>
          <cell r="J442" t="str">
            <v>Normal Weight</v>
          </cell>
          <cell r="M442" t="str">
            <v>tier - 2</v>
          </cell>
          <cell r="P442">
            <v>53</v>
          </cell>
          <cell r="Q442">
            <v>23244.79</v>
          </cell>
          <cell r="R442" t="str">
            <v>Prediabetic</v>
          </cell>
        </row>
        <row r="443">
          <cell r="A443" t="str">
            <v>Id442</v>
          </cell>
          <cell r="C443">
            <v>24.99</v>
          </cell>
          <cell r="D443">
            <v>4.43</v>
          </cell>
          <cell r="E443" t="str">
            <v>Yes</v>
          </cell>
          <cell r="H443">
            <v>1</v>
          </cell>
          <cell r="I443" t="str">
            <v>No</v>
          </cell>
          <cell r="J443" t="str">
            <v>Normal Weight</v>
          </cell>
          <cell r="M443" t="str">
            <v>tier - 2</v>
          </cell>
          <cell r="P443">
            <v>25</v>
          </cell>
          <cell r="Q443">
            <v>23241.47</v>
          </cell>
          <cell r="R443" t="str">
            <v>Normal</v>
          </cell>
        </row>
        <row r="444">
          <cell r="A444" t="str">
            <v>Id443</v>
          </cell>
          <cell r="C444">
            <v>33.1</v>
          </cell>
          <cell r="D444">
            <v>5.52</v>
          </cell>
          <cell r="E444" t="str">
            <v>No</v>
          </cell>
          <cell r="H444">
            <v>1</v>
          </cell>
          <cell r="I444" t="str">
            <v>No</v>
          </cell>
          <cell r="J444" t="str">
            <v>Obesity</v>
          </cell>
          <cell r="M444" t="str">
            <v>tier - 2</v>
          </cell>
          <cell r="P444">
            <v>19</v>
          </cell>
          <cell r="Q444">
            <v>23082.959999999999</v>
          </cell>
          <cell r="R444" t="str">
            <v>Normal</v>
          </cell>
        </row>
        <row r="445">
          <cell r="A445" t="str">
            <v>Id444</v>
          </cell>
          <cell r="C445">
            <v>27.83</v>
          </cell>
          <cell r="D445">
            <v>9.1999999999999993</v>
          </cell>
          <cell r="E445" t="str">
            <v>Yes</v>
          </cell>
          <cell r="H445">
            <v>1</v>
          </cell>
          <cell r="I445" t="str">
            <v>Yes</v>
          </cell>
          <cell r="J445" t="str">
            <v>Overweight</v>
          </cell>
          <cell r="M445" t="str">
            <v>tier - 2</v>
          </cell>
          <cell r="P445">
            <v>47</v>
          </cell>
          <cell r="Q445">
            <v>23065.42</v>
          </cell>
          <cell r="R445" t="str">
            <v>Diabetic</v>
          </cell>
        </row>
        <row r="446">
          <cell r="A446" t="str">
            <v>Id445</v>
          </cell>
          <cell r="C446">
            <v>30.88</v>
          </cell>
          <cell r="D446">
            <v>10.97</v>
          </cell>
          <cell r="E446" t="str">
            <v>Yes</v>
          </cell>
          <cell r="H446">
            <v>2</v>
          </cell>
          <cell r="I446" t="str">
            <v>No</v>
          </cell>
          <cell r="J446" t="str">
            <v>Obesity</v>
          </cell>
          <cell r="M446" t="str">
            <v>tier - 2</v>
          </cell>
          <cell r="P446">
            <v>52</v>
          </cell>
          <cell r="Q446">
            <v>23045.57</v>
          </cell>
          <cell r="R446" t="str">
            <v>Diabetic</v>
          </cell>
        </row>
        <row r="447">
          <cell r="A447" t="str">
            <v>Id446</v>
          </cell>
          <cell r="C447">
            <v>27.27</v>
          </cell>
          <cell r="D447">
            <v>4.25</v>
          </cell>
          <cell r="E447" t="str">
            <v>No</v>
          </cell>
          <cell r="H447">
            <v>1</v>
          </cell>
          <cell r="I447" t="str">
            <v>No</v>
          </cell>
          <cell r="J447" t="str">
            <v>Overweight</v>
          </cell>
          <cell r="M447" t="str">
            <v>tier - 2</v>
          </cell>
          <cell r="P447">
            <v>19</v>
          </cell>
          <cell r="Q447">
            <v>22493.66</v>
          </cell>
          <cell r="R447" t="str">
            <v>Normal</v>
          </cell>
        </row>
        <row r="448">
          <cell r="A448" t="str">
            <v>Id447</v>
          </cell>
          <cell r="C448">
            <v>26.7</v>
          </cell>
          <cell r="D448">
            <v>5.23</v>
          </cell>
          <cell r="E448" t="str">
            <v>No</v>
          </cell>
          <cell r="H448">
            <v>1</v>
          </cell>
          <cell r="I448" t="str">
            <v>Yes</v>
          </cell>
          <cell r="J448" t="str">
            <v>Overweight</v>
          </cell>
          <cell r="M448" t="str">
            <v>tier - 3</v>
          </cell>
          <cell r="P448">
            <v>43</v>
          </cell>
          <cell r="Q448">
            <v>22478.6</v>
          </cell>
          <cell r="R448" t="str">
            <v>Normal</v>
          </cell>
        </row>
        <row r="449">
          <cell r="A449" t="str">
            <v>Id448</v>
          </cell>
          <cell r="C449">
            <v>29.93</v>
          </cell>
          <cell r="D449">
            <v>5.96</v>
          </cell>
          <cell r="E449" t="str">
            <v>Yes</v>
          </cell>
          <cell r="H449">
            <v>1</v>
          </cell>
          <cell r="I449" t="str">
            <v>Yes</v>
          </cell>
          <cell r="J449" t="str">
            <v>Overweight</v>
          </cell>
          <cell r="M449" t="str">
            <v>tier - 3</v>
          </cell>
          <cell r="P449">
            <v>39</v>
          </cell>
          <cell r="Q449">
            <v>22462.04</v>
          </cell>
          <cell r="R449" t="str">
            <v>Prediabetic</v>
          </cell>
        </row>
        <row r="450">
          <cell r="A450" t="str">
            <v>Id449</v>
          </cell>
          <cell r="C450">
            <v>19.95</v>
          </cell>
          <cell r="D450">
            <v>4.29</v>
          </cell>
          <cell r="E450" t="str">
            <v>Yes</v>
          </cell>
          <cell r="H450">
            <v>2</v>
          </cell>
          <cell r="I450" t="str">
            <v>Yes</v>
          </cell>
          <cell r="J450" t="str">
            <v>Normal Weight</v>
          </cell>
          <cell r="M450" t="str">
            <v>tier - 3</v>
          </cell>
          <cell r="P450">
            <v>56</v>
          </cell>
          <cell r="Q450">
            <v>22412.65</v>
          </cell>
          <cell r="R450" t="str">
            <v>Normal</v>
          </cell>
        </row>
        <row r="451">
          <cell r="A451" t="str">
            <v>Id450</v>
          </cell>
          <cell r="C451">
            <v>24.23</v>
          </cell>
          <cell r="D451">
            <v>4.09</v>
          </cell>
          <cell r="E451" t="str">
            <v>No</v>
          </cell>
          <cell r="H451">
            <v>0</v>
          </cell>
          <cell r="I451" t="str">
            <v>No</v>
          </cell>
          <cell r="J451" t="str">
            <v>Normal Weight</v>
          </cell>
          <cell r="M451" t="str">
            <v>tier - 3</v>
          </cell>
          <cell r="P451">
            <v>23</v>
          </cell>
          <cell r="Q451">
            <v>22395.74</v>
          </cell>
          <cell r="R451" t="str">
            <v>Normal</v>
          </cell>
        </row>
        <row r="452">
          <cell r="A452" t="str">
            <v>Id451</v>
          </cell>
          <cell r="C452">
            <v>28.12</v>
          </cell>
          <cell r="D452">
            <v>4.88</v>
          </cell>
          <cell r="E452" t="str">
            <v>No</v>
          </cell>
          <cell r="H452">
            <v>0</v>
          </cell>
          <cell r="I452" t="str">
            <v>Yes</v>
          </cell>
          <cell r="J452" t="str">
            <v>Overweight</v>
          </cell>
          <cell r="M452" t="str">
            <v>tier - 2</v>
          </cell>
          <cell r="P452">
            <v>40</v>
          </cell>
          <cell r="Q452">
            <v>22331.57</v>
          </cell>
          <cell r="R452" t="str">
            <v>Normal</v>
          </cell>
        </row>
        <row r="453">
          <cell r="A453" t="str">
            <v>Id452</v>
          </cell>
          <cell r="C453">
            <v>23.21</v>
          </cell>
          <cell r="D453">
            <v>6.76</v>
          </cell>
          <cell r="E453" t="str">
            <v>No</v>
          </cell>
          <cell r="H453">
            <v>0</v>
          </cell>
          <cell r="I453" t="str">
            <v>Yes</v>
          </cell>
          <cell r="J453" t="str">
            <v>Normal Weight</v>
          </cell>
          <cell r="M453" t="str">
            <v>tier - 2</v>
          </cell>
          <cell r="P453">
            <v>51</v>
          </cell>
          <cell r="Q453">
            <v>22218.11</v>
          </cell>
          <cell r="R453" t="str">
            <v>Diabetic</v>
          </cell>
        </row>
        <row r="454">
          <cell r="A454" t="str">
            <v>Id453</v>
          </cell>
          <cell r="C454">
            <v>23.98</v>
          </cell>
          <cell r="D454">
            <v>10.67</v>
          </cell>
          <cell r="E454" t="str">
            <v>No</v>
          </cell>
          <cell r="H454">
            <v>0</v>
          </cell>
          <cell r="I454" t="str">
            <v>No</v>
          </cell>
          <cell r="J454" t="str">
            <v>Normal Weight</v>
          </cell>
          <cell r="M454" t="str">
            <v>tier - 3</v>
          </cell>
          <cell r="P454">
            <v>57</v>
          </cell>
          <cell r="Q454">
            <v>22192.44</v>
          </cell>
          <cell r="R454" t="str">
            <v>Diabetic</v>
          </cell>
        </row>
        <row r="455">
          <cell r="A455" t="str">
            <v>Id454</v>
          </cell>
          <cell r="C455">
            <v>30</v>
          </cell>
          <cell r="D455">
            <v>6.21</v>
          </cell>
          <cell r="E455" t="str">
            <v>No</v>
          </cell>
          <cell r="H455">
            <v>0</v>
          </cell>
          <cell r="I455" t="str">
            <v>Yes</v>
          </cell>
          <cell r="J455" t="str">
            <v>Obesity</v>
          </cell>
          <cell r="M455" t="str">
            <v>tier - 2</v>
          </cell>
          <cell r="P455">
            <v>42</v>
          </cell>
          <cell r="Q455">
            <v>22144.03</v>
          </cell>
          <cell r="R455" t="str">
            <v>Prediabetic</v>
          </cell>
        </row>
        <row r="456">
          <cell r="A456" t="str">
            <v>Id455</v>
          </cell>
          <cell r="C456">
            <v>17.350000000000001</v>
          </cell>
          <cell r="D456">
            <v>5.03</v>
          </cell>
          <cell r="E456" t="str">
            <v>Yes</v>
          </cell>
          <cell r="H456">
            <v>0</v>
          </cell>
          <cell r="I456" t="str">
            <v>Yes</v>
          </cell>
          <cell r="J456" t="str">
            <v>Underweight</v>
          </cell>
          <cell r="M456" t="str">
            <v>tier - 3</v>
          </cell>
          <cell r="P456">
            <v>21</v>
          </cell>
          <cell r="Q456">
            <v>22097.62</v>
          </cell>
          <cell r="R456" t="str">
            <v>Normal</v>
          </cell>
        </row>
        <row r="457">
          <cell r="A457" t="str">
            <v>Id456</v>
          </cell>
          <cell r="C457">
            <v>22.71</v>
          </cell>
          <cell r="D457">
            <v>5.27</v>
          </cell>
          <cell r="E457" t="str">
            <v>No</v>
          </cell>
          <cell r="H457">
            <v>0</v>
          </cell>
          <cell r="I457" t="str">
            <v>No</v>
          </cell>
          <cell r="J457" t="str">
            <v>Normal Weight</v>
          </cell>
          <cell r="M457" t="str">
            <v>tier - 3</v>
          </cell>
          <cell r="P457">
            <v>33</v>
          </cell>
          <cell r="Q457">
            <v>21984.47</v>
          </cell>
          <cell r="R457" t="str">
            <v>Normal</v>
          </cell>
        </row>
        <row r="458">
          <cell r="A458" t="str">
            <v>Id457</v>
          </cell>
          <cell r="C458">
            <v>25.41</v>
          </cell>
          <cell r="D458">
            <v>10.53</v>
          </cell>
          <cell r="E458" t="str">
            <v>Yes</v>
          </cell>
          <cell r="H458">
            <v>1</v>
          </cell>
          <cell r="I458" t="str">
            <v>Yes</v>
          </cell>
          <cell r="J458" t="str">
            <v>Overweight</v>
          </cell>
          <cell r="M458" t="str">
            <v>tier - 3</v>
          </cell>
          <cell r="P458">
            <v>47</v>
          </cell>
          <cell r="Q458">
            <v>21978.68</v>
          </cell>
          <cell r="R458" t="str">
            <v>Diabetic</v>
          </cell>
        </row>
        <row r="459">
          <cell r="A459" t="str">
            <v>Id458</v>
          </cell>
          <cell r="C459">
            <v>18.23</v>
          </cell>
          <cell r="D459">
            <v>5.78</v>
          </cell>
          <cell r="E459" t="str">
            <v>No</v>
          </cell>
          <cell r="H459">
            <v>1</v>
          </cell>
          <cell r="I459" t="str">
            <v>Yes</v>
          </cell>
          <cell r="J459" t="str">
            <v>Underweight</v>
          </cell>
          <cell r="M459" t="str">
            <v>tier - 2</v>
          </cell>
          <cell r="P459">
            <v>19</v>
          </cell>
          <cell r="Q459">
            <v>21882.400000000001</v>
          </cell>
          <cell r="R459" t="str">
            <v>Prediabetic</v>
          </cell>
        </row>
        <row r="460">
          <cell r="A460" t="str">
            <v>Id459</v>
          </cell>
          <cell r="C460">
            <v>24.7</v>
          </cell>
          <cell r="D460">
            <v>4.3600000000000003</v>
          </cell>
          <cell r="E460" t="str">
            <v>No</v>
          </cell>
          <cell r="H460">
            <v>1</v>
          </cell>
          <cell r="I460" t="str">
            <v>Yes</v>
          </cell>
          <cell r="J460" t="str">
            <v>Normal Weight</v>
          </cell>
          <cell r="M460" t="str">
            <v>tier - 3</v>
          </cell>
          <cell r="P460">
            <v>43</v>
          </cell>
          <cell r="Q460">
            <v>21880.82</v>
          </cell>
          <cell r="R460" t="str">
            <v>Normal</v>
          </cell>
        </row>
        <row r="461">
          <cell r="A461" t="str">
            <v>Id460</v>
          </cell>
          <cell r="C461">
            <v>37.4</v>
          </cell>
          <cell r="D461">
            <v>9.7200000000000006</v>
          </cell>
          <cell r="E461" t="str">
            <v>Yes</v>
          </cell>
          <cell r="H461">
            <v>1</v>
          </cell>
          <cell r="I461" t="str">
            <v>No</v>
          </cell>
          <cell r="J461" t="str">
            <v>Obesity</v>
          </cell>
          <cell r="M461" t="str">
            <v>tier - 3</v>
          </cell>
          <cell r="P461">
            <v>59</v>
          </cell>
          <cell r="Q461">
            <v>21797</v>
          </cell>
          <cell r="R461" t="str">
            <v>Diabetic</v>
          </cell>
        </row>
        <row r="462">
          <cell r="A462" t="str">
            <v>Id461</v>
          </cell>
          <cell r="C462">
            <v>26.89</v>
          </cell>
          <cell r="D462">
            <v>5.18</v>
          </cell>
          <cell r="E462" t="str">
            <v>No</v>
          </cell>
          <cell r="H462">
            <v>1</v>
          </cell>
          <cell r="I462" t="str">
            <v>Yes</v>
          </cell>
          <cell r="J462" t="str">
            <v>Overweight</v>
          </cell>
          <cell r="M462" t="str">
            <v>tier - 3</v>
          </cell>
          <cell r="P462">
            <v>43</v>
          </cell>
          <cell r="Q462">
            <v>21774.32</v>
          </cell>
          <cell r="R462" t="str">
            <v>Normal</v>
          </cell>
        </row>
        <row r="463">
          <cell r="A463" t="str">
            <v>Id462</v>
          </cell>
          <cell r="C463">
            <v>25.27</v>
          </cell>
          <cell r="D463">
            <v>5.29</v>
          </cell>
          <cell r="E463" t="str">
            <v>No</v>
          </cell>
          <cell r="H463">
            <v>1</v>
          </cell>
          <cell r="I463" t="str">
            <v>Yes</v>
          </cell>
          <cell r="J463" t="str">
            <v>Overweight</v>
          </cell>
          <cell r="M463" t="str">
            <v>tier - 3</v>
          </cell>
          <cell r="P463">
            <v>43</v>
          </cell>
          <cell r="Q463">
            <v>21771.34</v>
          </cell>
          <cell r="R463" t="str">
            <v>Normal</v>
          </cell>
        </row>
        <row r="464">
          <cell r="A464" t="str">
            <v>Id463</v>
          </cell>
          <cell r="C464">
            <v>23.66</v>
          </cell>
          <cell r="D464">
            <v>4.8600000000000003</v>
          </cell>
          <cell r="E464" t="str">
            <v>Yes</v>
          </cell>
          <cell r="H464">
            <v>0</v>
          </cell>
          <cell r="I464" t="str">
            <v>Yes</v>
          </cell>
          <cell r="J464" t="str">
            <v>Normal Weight</v>
          </cell>
          <cell r="M464" t="str">
            <v>tier - 3</v>
          </cell>
          <cell r="P464">
            <v>46</v>
          </cell>
          <cell r="Q464">
            <v>21677.279999999999</v>
          </cell>
          <cell r="R464" t="str">
            <v>Normal</v>
          </cell>
        </row>
        <row r="465">
          <cell r="A465" t="str">
            <v>Id464</v>
          </cell>
          <cell r="C465">
            <v>55.05</v>
          </cell>
          <cell r="D465">
            <v>7.66</v>
          </cell>
          <cell r="E465" t="str">
            <v>No</v>
          </cell>
          <cell r="H465">
            <v>0</v>
          </cell>
          <cell r="I465" t="str">
            <v>No</v>
          </cell>
          <cell r="J465" t="str">
            <v>Obesity</v>
          </cell>
          <cell r="M465" t="str">
            <v>tier - 2</v>
          </cell>
          <cell r="P465">
            <v>60</v>
          </cell>
          <cell r="Q465">
            <v>21661.16</v>
          </cell>
          <cell r="R465" t="str">
            <v>Diabetic</v>
          </cell>
        </row>
        <row r="466">
          <cell r="A466" t="str">
            <v>Id465</v>
          </cell>
          <cell r="C466">
            <v>24.89</v>
          </cell>
          <cell r="D466">
            <v>6.1</v>
          </cell>
          <cell r="E466" t="str">
            <v>Yes</v>
          </cell>
          <cell r="H466">
            <v>1</v>
          </cell>
          <cell r="I466" t="str">
            <v>Yes</v>
          </cell>
          <cell r="J466" t="str">
            <v>Normal Weight</v>
          </cell>
          <cell r="M466" t="str">
            <v>tier - 3</v>
          </cell>
          <cell r="P466">
            <v>39</v>
          </cell>
          <cell r="Q466">
            <v>21659.93</v>
          </cell>
          <cell r="R466" t="str">
            <v>Prediabetic</v>
          </cell>
        </row>
        <row r="467">
          <cell r="A467" t="str">
            <v>Id466</v>
          </cell>
          <cell r="C467">
            <v>18.72</v>
          </cell>
          <cell r="D467">
            <v>4.4400000000000004</v>
          </cell>
          <cell r="E467" t="str">
            <v>No</v>
          </cell>
          <cell r="H467">
            <v>0</v>
          </cell>
          <cell r="I467" t="str">
            <v>No</v>
          </cell>
          <cell r="J467" t="str">
            <v>Normal Weight</v>
          </cell>
          <cell r="M467" t="str">
            <v>tier - 2</v>
          </cell>
          <cell r="P467">
            <v>23</v>
          </cell>
          <cell r="Q467">
            <v>21595.38</v>
          </cell>
          <cell r="R467" t="str">
            <v>Normal</v>
          </cell>
        </row>
        <row r="468">
          <cell r="A468" t="str">
            <v>Id467</v>
          </cell>
          <cell r="C468">
            <v>28.12</v>
          </cell>
          <cell r="D468">
            <v>6.15</v>
          </cell>
          <cell r="E468" t="str">
            <v>No</v>
          </cell>
          <cell r="H468">
            <v>0</v>
          </cell>
          <cell r="I468" t="str">
            <v>Yes</v>
          </cell>
          <cell r="J468" t="str">
            <v>Overweight</v>
          </cell>
          <cell r="M468" t="str">
            <v>tier - 2</v>
          </cell>
          <cell r="P468">
            <v>32</v>
          </cell>
          <cell r="Q468">
            <v>21472.48</v>
          </cell>
          <cell r="R468" t="str">
            <v>Prediabetic</v>
          </cell>
        </row>
        <row r="469">
          <cell r="A469" t="str">
            <v>Id468</v>
          </cell>
          <cell r="C469">
            <v>26.6</v>
          </cell>
          <cell r="D469">
            <v>4.53</v>
          </cell>
          <cell r="E469" t="str">
            <v>No</v>
          </cell>
          <cell r="H469">
            <v>0</v>
          </cell>
          <cell r="I469" t="str">
            <v>Yes</v>
          </cell>
          <cell r="J469" t="str">
            <v>Overweight</v>
          </cell>
          <cell r="M469" t="str">
            <v>tier - 2</v>
          </cell>
          <cell r="P469">
            <v>42</v>
          </cell>
          <cell r="Q469">
            <v>21348.71</v>
          </cell>
          <cell r="R469" t="str">
            <v>Normal</v>
          </cell>
        </row>
        <row r="470">
          <cell r="A470" t="str">
            <v>Id469</v>
          </cell>
          <cell r="C470">
            <v>30.12</v>
          </cell>
          <cell r="D470">
            <v>5.48</v>
          </cell>
          <cell r="E470" t="str">
            <v>No</v>
          </cell>
          <cell r="H470">
            <v>1</v>
          </cell>
          <cell r="I470" t="str">
            <v>No</v>
          </cell>
          <cell r="J470" t="str">
            <v>Obesity</v>
          </cell>
          <cell r="M470" t="str">
            <v>tier - 3</v>
          </cell>
          <cell r="P470">
            <v>18</v>
          </cell>
          <cell r="Q470">
            <v>21344.85</v>
          </cell>
          <cell r="R470" t="str">
            <v>Normal</v>
          </cell>
        </row>
        <row r="471">
          <cell r="A471" t="str">
            <v>Id470</v>
          </cell>
          <cell r="C471">
            <v>24.61</v>
          </cell>
          <cell r="D471">
            <v>5.48</v>
          </cell>
          <cell r="E471" t="str">
            <v>No</v>
          </cell>
          <cell r="H471">
            <v>0</v>
          </cell>
          <cell r="I471" t="str">
            <v>Yes</v>
          </cell>
          <cell r="J471" t="str">
            <v>Normal Weight</v>
          </cell>
          <cell r="M471" t="str">
            <v>tier - 3</v>
          </cell>
          <cell r="P471">
            <v>42</v>
          </cell>
          <cell r="Q471">
            <v>21259.38</v>
          </cell>
          <cell r="R471" t="str">
            <v>Normal</v>
          </cell>
        </row>
        <row r="472">
          <cell r="A472" t="str">
            <v>Id471</v>
          </cell>
          <cell r="C472">
            <v>29.6</v>
          </cell>
          <cell r="D472">
            <v>8.1</v>
          </cell>
          <cell r="E472" t="str">
            <v>No</v>
          </cell>
          <cell r="H472">
            <v>0</v>
          </cell>
          <cell r="I472" t="str">
            <v>No</v>
          </cell>
          <cell r="J472" t="str">
            <v>Overweight</v>
          </cell>
          <cell r="M472" t="str">
            <v>tier - 3</v>
          </cell>
          <cell r="P472">
            <v>48</v>
          </cell>
          <cell r="Q472">
            <v>21232.18</v>
          </cell>
          <cell r="R472" t="str">
            <v>Diabetic</v>
          </cell>
        </row>
        <row r="473">
          <cell r="A473" t="str">
            <v>Id472</v>
          </cell>
          <cell r="C473">
            <v>24.42</v>
          </cell>
          <cell r="D473">
            <v>7.16</v>
          </cell>
          <cell r="E473" t="str">
            <v>No</v>
          </cell>
          <cell r="H473">
            <v>0</v>
          </cell>
          <cell r="I473" t="str">
            <v>Yes</v>
          </cell>
          <cell r="J473" t="str">
            <v>Normal Weight</v>
          </cell>
          <cell r="M473" t="str">
            <v>tier - 3</v>
          </cell>
          <cell r="P473">
            <v>48</v>
          </cell>
          <cell r="Q473">
            <v>21223.68</v>
          </cell>
          <cell r="R473" t="str">
            <v>Diabetic</v>
          </cell>
        </row>
        <row r="474">
          <cell r="A474" t="str">
            <v>Id473</v>
          </cell>
          <cell r="C474">
            <v>20.9</v>
          </cell>
          <cell r="D474">
            <v>4.55</v>
          </cell>
          <cell r="E474" t="str">
            <v>Yes</v>
          </cell>
          <cell r="H474">
            <v>1</v>
          </cell>
          <cell r="I474" t="str">
            <v>Yes</v>
          </cell>
          <cell r="J474" t="str">
            <v>Normal Weight</v>
          </cell>
          <cell r="M474" t="str">
            <v>tier - 3</v>
          </cell>
          <cell r="P474">
            <v>53</v>
          </cell>
          <cell r="Q474">
            <v>21195.82</v>
          </cell>
          <cell r="R474" t="str">
            <v>Normal</v>
          </cell>
        </row>
        <row r="475">
          <cell r="A475" t="str">
            <v>Id474</v>
          </cell>
          <cell r="C475">
            <v>22.9</v>
          </cell>
          <cell r="D475">
            <v>6.03</v>
          </cell>
          <cell r="E475" t="str">
            <v>No</v>
          </cell>
          <cell r="H475">
            <v>0</v>
          </cell>
          <cell r="I475" t="str">
            <v>Yes</v>
          </cell>
          <cell r="J475" t="str">
            <v>Normal Weight</v>
          </cell>
          <cell r="M475" t="str">
            <v>tier - 3</v>
          </cell>
          <cell r="P475">
            <v>45</v>
          </cell>
          <cell r="Q475">
            <v>21098.55</v>
          </cell>
          <cell r="R475" t="str">
            <v>Prediabetic</v>
          </cell>
        </row>
        <row r="476">
          <cell r="A476" t="str">
            <v>Id475</v>
          </cell>
          <cell r="C476">
            <v>28.3</v>
          </cell>
          <cell r="D476">
            <v>5.47</v>
          </cell>
          <cell r="E476" t="str">
            <v>Yes</v>
          </cell>
          <cell r="H476">
            <v>1</v>
          </cell>
          <cell r="I476" t="str">
            <v>Yes</v>
          </cell>
          <cell r="J476" t="str">
            <v>Overweight</v>
          </cell>
          <cell r="M476" t="str">
            <v>tier - 3</v>
          </cell>
          <cell r="P476">
            <v>39</v>
          </cell>
          <cell r="Q476">
            <v>21082.16</v>
          </cell>
          <cell r="R476" t="str">
            <v>Normal</v>
          </cell>
        </row>
        <row r="477">
          <cell r="A477" t="str">
            <v>Id476</v>
          </cell>
          <cell r="C477">
            <v>54.3</v>
          </cell>
          <cell r="D477">
            <v>4.1500000000000004</v>
          </cell>
          <cell r="E477" t="str">
            <v>Yes</v>
          </cell>
          <cell r="H477">
            <v>1</v>
          </cell>
          <cell r="I477" t="str">
            <v>No</v>
          </cell>
          <cell r="J477" t="str">
            <v>Obesity</v>
          </cell>
          <cell r="M477" t="str">
            <v>tier - 2</v>
          </cell>
          <cell r="P477">
            <v>58</v>
          </cell>
          <cell r="Q477">
            <v>20893.060000000001</v>
          </cell>
          <cell r="R477" t="str">
            <v>Normal</v>
          </cell>
        </row>
        <row r="478">
          <cell r="A478" t="str">
            <v>Id477</v>
          </cell>
          <cell r="C478">
            <v>33.35</v>
          </cell>
          <cell r="D478">
            <v>11.32</v>
          </cell>
          <cell r="E478" t="str">
            <v>Yes</v>
          </cell>
          <cell r="H478">
            <v>1</v>
          </cell>
          <cell r="I478" t="str">
            <v>No</v>
          </cell>
          <cell r="J478" t="str">
            <v>Obesity</v>
          </cell>
          <cell r="M478" t="str">
            <v>tier - 2</v>
          </cell>
          <cell r="P478">
            <v>47</v>
          </cell>
          <cell r="Q478">
            <v>20878.78</v>
          </cell>
          <cell r="R478" t="str">
            <v>Diabetic</v>
          </cell>
        </row>
        <row r="479">
          <cell r="A479" t="str">
            <v>Id478</v>
          </cell>
          <cell r="C479">
            <v>33</v>
          </cell>
          <cell r="D479">
            <v>9.51</v>
          </cell>
          <cell r="E479" t="str">
            <v>Yes</v>
          </cell>
          <cell r="H479">
            <v>0</v>
          </cell>
          <cell r="I479" t="str">
            <v>No</v>
          </cell>
          <cell r="J479" t="str">
            <v>Obesity</v>
          </cell>
          <cell r="M479" t="str">
            <v>tier - 2</v>
          </cell>
          <cell r="P479">
            <v>55</v>
          </cell>
          <cell r="Q479">
            <v>20781.490000000002</v>
          </cell>
          <cell r="R479" t="str">
            <v>Diabetic</v>
          </cell>
        </row>
        <row r="480">
          <cell r="A480" t="str">
            <v>Id479</v>
          </cell>
          <cell r="C480">
            <v>28.03</v>
          </cell>
          <cell r="D480">
            <v>7.67</v>
          </cell>
          <cell r="E480" t="str">
            <v>Yes</v>
          </cell>
          <cell r="H480">
            <v>1</v>
          </cell>
          <cell r="I480" t="str">
            <v>Yes</v>
          </cell>
          <cell r="J480" t="str">
            <v>Overweight</v>
          </cell>
          <cell r="M480" t="str">
            <v>tier - 2</v>
          </cell>
          <cell r="P480">
            <v>36</v>
          </cell>
          <cell r="Q480">
            <v>20773.63</v>
          </cell>
          <cell r="R480" t="str">
            <v>Diabetic</v>
          </cell>
        </row>
        <row r="481">
          <cell r="A481" t="str">
            <v>Id480</v>
          </cell>
          <cell r="C481">
            <v>28.69</v>
          </cell>
          <cell r="D481">
            <v>6.23</v>
          </cell>
          <cell r="E481" t="str">
            <v>No</v>
          </cell>
          <cell r="H481">
            <v>1</v>
          </cell>
          <cell r="I481" t="str">
            <v>Yes</v>
          </cell>
          <cell r="J481" t="str">
            <v>Overweight</v>
          </cell>
          <cell r="M481" t="str">
            <v>tier - 3</v>
          </cell>
          <cell r="P481">
            <v>30</v>
          </cell>
          <cell r="Q481">
            <v>20745.990000000002</v>
          </cell>
          <cell r="R481" t="str">
            <v>Prediabetic</v>
          </cell>
        </row>
        <row r="482">
          <cell r="A482" t="str">
            <v>Id481</v>
          </cell>
          <cell r="C482">
            <v>40.28</v>
          </cell>
          <cell r="D482">
            <v>8.9</v>
          </cell>
          <cell r="E482" t="str">
            <v>No</v>
          </cell>
          <cell r="H482">
            <v>0</v>
          </cell>
          <cell r="I482" t="str">
            <v>No</v>
          </cell>
          <cell r="J482" t="str">
            <v>Obesity</v>
          </cell>
          <cell r="M482" t="str">
            <v>tier - 3</v>
          </cell>
          <cell r="P482">
            <v>57</v>
          </cell>
          <cell r="Q482">
            <v>20709.02</v>
          </cell>
          <cell r="R482" t="str">
            <v>Diabetic</v>
          </cell>
        </row>
        <row r="483">
          <cell r="A483" t="str">
            <v>Id482</v>
          </cell>
          <cell r="C483">
            <v>37.299999999999997</v>
          </cell>
          <cell r="D483">
            <v>7.79</v>
          </cell>
          <cell r="E483" t="str">
            <v>Yes</v>
          </cell>
          <cell r="H483">
            <v>0</v>
          </cell>
          <cell r="I483" t="str">
            <v>No</v>
          </cell>
          <cell r="J483" t="str">
            <v>Obesity</v>
          </cell>
          <cell r="M483" t="str">
            <v>tier - 2</v>
          </cell>
          <cell r="P483">
            <v>55</v>
          </cell>
          <cell r="Q483">
            <v>20630.28</v>
          </cell>
          <cell r="R483" t="str">
            <v>Diabetic</v>
          </cell>
        </row>
        <row r="484">
          <cell r="A484" t="str">
            <v>Id483</v>
          </cell>
          <cell r="C484">
            <v>54.47</v>
          </cell>
          <cell r="D484">
            <v>4.49</v>
          </cell>
          <cell r="E484" t="str">
            <v>Yes</v>
          </cell>
          <cell r="H484">
            <v>2</v>
          </cell>
          <cell r="I484" t="str">
            <v>No</v>
          </cell>
          <cell r="J484" t="str">
            <v>Obesity</v>
          </cell>
          <cell r="M484" t="str">
            <v>tier - 3</v>
          </cell>
          <cell r="P484">
            <v>56</v>
          </cell>
          <cell r="Q484">
            <v>20568.32</v>
          </cell>
          <cell r="R484" t="str">
            <v>Normal</v>
          </cell>
        </row>
        <row r="485">
          <cell r="A485" t="str">
            <v>Id484</v>
          </cell>
          <cell r="C485">
            <v>38.06</v>
          </cell>
          <cell r="D485">
            <v>5.24</v>
          </cell>
          <cell r="E485" t="str">
            <v>Yes</v>
          </cell>
          <cell r="H485">
            <v>1</v>
          </cell>
          <cell r="I485" t="str">
            <v>No</v>
          </cell>
          <cell r="J485" t="str">
            <v>Obesity</v>
          </cell>
          <cell r="M485" t="str">
            <v>tier - 2</v>
          </cell>
          <cell r="P485">
            <v>53</v>
          </cell>
          <cell r="Q485">
            <v>20463</v>
          </cell>
          <cell r="R485" t="str">
            <v>Normal</v>
          </cell>
        </row>
        <row r="486">
          <cell r="A486" t="str">
            <v>Id485</v>
          </cell>
          <cell r="C486">
            <v>51.47</v>
          </cell>
          <cell r="D486">
            <v>9.6</v>
          </cell>
          <cell r="E486" t="str">
            <v>No</v>
          </cell>
          <cell r="H486">
            <v>0</v>
          </cell>
          <cell r="I486" t="str">
            <v>No</v>
          </cell>
          <cell r="J486" t="str">
            <v>Obesity</v>
          </cell>
          <cell r="M486" t="str">
            <v>tier - 2</v>
          </cell>
          <cell r="P486">
            <v>60</v>
          </cell>
          <cell r="Q486">
            <v>20446.849999999999</v>
          </cell>
          <cell r="R486" t="str">
            <v>Diabetic</v>
          </cell>
        </row>
        <row r="487">
          <cell r="A487" t="str">
            <v>Id486</v>
          </cell>
          <cell r="C487">
            <v>29.8</v>
          </cell>
          <cell r="D487">
            <v>5.78</v>
          </cell>
          <cell r="E487" t="str">
            <v>Yes</v>
          </cell>
          <cell r="H487">
            <v>0</v>
          </cell>
          <cell r="I487" t="str">
            <v>No</v>
          </cell>
          <cell r="J487" t="str">
            <v>Overweight</v>
          </cell>
          <cell r="M487" t="str">
            <v>tier - 3</v>
          </cell>
          <cell r="P487">
            <v>37</v>
          </cell>
          <cell r="Q487">
            <v>20420.599999999999</v>
          </cell>
          <cell r="R487" t="str">
            <v>Prediabetic</v>
          </cell>
        </row>
        <row r="488">
          <cell r="A488" t="str">
            <v>Id487</v>
          </cell>
          <cell r="C488">
            <v>49.77</v>
          </cell>
          <cell r="D488">
            <v>7.02</v>
          </cell>
          <cell r="E488" t="str">
            <v>No</v>
          </cell>
          <cell r="H488">
            <v>0</v>
          </cell>
          <cell r="I488" t="str">
            <v>No</v>
          </cell>
          <cell r="J488" t="str">
            <v>Obesity</v>
          </cell>
          <cell r="M488" t="str">
            <v>tier - 3</v>
          </cell>
          <cell r="P488">
            <v>60</v>
          </cell>
          <cell r="Q488">
            <v>20354.5</v>
          </cell>
          <cell r="R488" t="str">
            <v>Diabetic</v>
          </cell>
        </row>
        <row r="489">
          <cell r="A489" t="str">
            <v>Id488</v>
          </cell>
          <cell r="C489">
            <v>25.56</v>
          </cell>
          <cell r="D489">
            <v>4.09</v>
          </cell>
          <cell r="E489" t="str">
            <v>Yes</v>
          </cell>
          <cell r="H489">
            <v>0</v>
          </cell>
          <cell r="I489" t="str">
            <v>Yes</v>
          </cell>
          <cell r="J489" t="str">
            <v>Overweight</v>
          </cell>
          <cell r="M489" t="str">
            <v>tier - 3</v>
          </cell>
          <cell r="P489">
            <v>37</v>
          </cell>
          <cell r="Q489">
            <v>20296.86</v>
          </cell>
          <cell r="R489" t="str">
            <v>Normal</v>
          </cell>
        </row>
        <row r="490">
          <cell r="A490" t="str">
            <v>Id489</v>
          </cell>
          <cell r="C490">
            <v>29.64</v>
          </cell>
          <cell r="D490">
            <v>4.93</v>
          </cell>
          <cell r="E490" t="str">
            <v>No</v>
          </cell>
          <cell r="H490">
            <v>1</v>
          </cell>
          <cell r="I490" t="str">
            <v>No</v>
          </cell>
          <cell r="J490" t="str">
            <v>Overweight</v>
          </cell>
          <cell r="M490" t="str">
            <v>tier - 3</v>
          </cell>
          <cell r="P490">
            <v>29</v>
          </cell>
          <cell r="Q490">
            <v>20277.810000000001</v>
          </cell>
          <cell r="R490" t="str">
            <v>Normal</v>
          </cell>
        </row>
        <row r="491">
          <cell r="A491" t="str">
            <v>Id490</v>
          </cell>
          <cell r="C491">
            <v>53.93</v>
          </cell>
          <cell r="D491">
            <v>5.34</v>
          </cell>
          <cell r="E491" t="str">
            <v>Yes</v>
          </cell>
          <cell r="H491">
            <v>2</v>
          </cell>
          <cell r="I491" t="str">
            <v>No</v>
          </cell>
          <cell r="J491" t="str">
            <v>Obesity</v>
          </cell>
          <cell r="M491" t="str">
            <v>tier - 2</v>
          </cell>
          <cell r="P491">
            <v>56</v>
          </cell>
          <cell r="Q491">
            <v>20253.84</v>
          </cell>
          <cell r="R491" t="str">
            <v>Normal</v>
          </cell>
        </row>
        <row r="492">
          <cell r="A492" t="str">
            <v>Id491</v>
          </cell>
          <cell r="C492">
            <v>28.03</v>
          </cell>
          <cell r="D492">
            <v>5.65</v>
          </cell>
          <cell r="E492" t="str">
            <v>No</v>
          </cell>
          <cell r="H492">
            <v>1</v>
          </cell>
          <cell r="I492" t="str">
            <v>Yes</v>
          </cell>
          <cell r="J492" t="str">
            <v>Overweight</v>
          </cell>
          <cell r="M492" t="str">
            <v>tier - 2</v>
          </cell>
          <cell r="P492">
            <v>35</v>
          </cell>
          <cell r="Q492">
            <v>20234.849999999999</v>
          </cell>
          <cell r="R492" t="str">
            <v>Normal</v>
          </cell>
        </row>
        <row r="493">
          <cell r="A493" t="str">
            <v>Id492</v>
          </cell>
          <cell r="C493">
            <v>27.5</v>
          </cell>
          <cell r="D493">
            <v>4.49</v>
          </cell>
          <cell r="E493" t="str">
            <v>No</v>
          </cell>
          <cell r="H493">
            <v>0</v>
          </cell>
          <cell r="I493" t="str">
            <v>No</v>
          </cell>
          <cell r="J493" t="str">
            <v>Overweight</v>
          </cell>
          <cell r="M493" t="str">
            <v>tier - 2</v>
          </cell>
          <cell r="P493">
            <v>29</v>
          </cell>
          <cell r="Q493">
            <v>20177.669999999998</v>
          </cell>
          <cell r="R493" t="str">
            <v>Normal</v>
          </cell>
        </row>
        <row r="494">
          <cell r="A494" t="str">
            <v>Id493</v>
          </cell>
          <cell r="C494">
            <v>21.8</v>
          </cell>
          <cell r="D494">
            <v>10.55</v>
          </cell>
          <cell r="E494" t="str">
            <v>No</v>
          </cell>
          <cell r="H494">
            <v>0</v>
          </cell>
          <cell r="I494" t="str">
            <v>Yes</v>
          </cell>
          <cell r="J494" t="str">
            <v>Normal Weight</v>
          </cell>
          <cell r="M494" t="str">
            <v>tier - 3</v>
          </cell>
          <cell r="P494">
            <v>20</v>
          </cell>
          <cell r="Q494">
            <v>20167.34</v>
          </cell>
          <cell r="R494" t="str">
            <v>Diabetic</v>
          </cell>
        </row>
        <row r="495">
          <cell r="A495" t="str">
            <v>Id494</v>
          </cell>
          <cell r="C495">
            <v>26.41</v>
          </cell>
          <cell r="D495">
            <v>4.92</v>
          </cell>
          <cell r="E495" t="str">
            <v>Yes</v>
          </cell>
          <cell r="H495">
            <v>1</v>
          </cell>
          <cell r="I495" t="str">
            <v>Yes</v>
          </cell>
          <cell r="J495" t="str">
            <v>Overweight</v>
          </cell>
          <cell r="M495" t="str">
            <v>tier - 2</v>
          </cell>
          <cell r="P495">
            <v>39</v>
          </cell>
          <cell r="Q495">
            <v>20149.32</v>
          </cell>
          <cell r="R495" t="str">
            <v>Normal</v>
          </cell>
        </row>
        <row r="496">
          <cell r="A496" t="str">
            <v>Id495</v>
          </cell>
          <cell r="C496">
            <v>27.84</v>
          </cell>
          <cell r="D496">
            <v>5.9</v>
          </cell>
          <cell r="E496" t="str">
            <v>Yes</v>
          </cell>
          <cell r="H496">
            <v>1</v>
          </cell>
          <cell r="I496" t="str">
            <v>Yes</v>
          </cell>
          <cell r="J496" t="str">
            <v>Overweight</v>
          </cell>
          <cell r="M496" t="str">
            <v>tier - 2</v>
          </cell>
          <cell r="P496">
            <v>34</v>
          </cell>
          <cell r="Q496">
            <v>20009.63</v>
          </cell>
          <cell r="R496" t="str">
            <v>Prediabetic</v>
          </cell>
        </row>
        <row r="497">
          <cell r="A497" t="str">
            <v>Id496</v>
          </cell>
          <cell r="C497">
            <v>51.74</v>
          </cell>
          <cell r="D497">
            <v>4.9800000000000004</v>
          </cell>
          <cell r="E497" t="str">
            <v>Yes</v>
          </cell>
          <cell r="H497">
            <v>2</v>
          </cell>
          <cell r="I497" t="str">
            <v>No</v>
          </cell>
          <cell r="J497" t="str">
            <v>Obesity</v>
          </cell>
          <cell r="M497" t="str">
            <v>tier - 1</v>
          </cell>
          <cell r="P497">
            <v>56</v>
          </cell>
          <cell r="Q497">
            <v>19995.29</v>
          </cell>
          <cell r="R497" t="str">
            <v>Normal</v>
          </cell>
        </row>
        <row r="498">
          <cell r="A498" t="str">
            <v>Id497</v>
          </cell>
          <cell r="C498">
            <v>23.37</v>
          </cell>
          <cell r="D498">
            <v>5.8</v>
          </cell>
          <cell r="E498" t="str">
            <v>No</v>
          </cell>
          <cell r="H498">
            <v>0</v>
          </cell>
          <cell r="I498" t="str">
            <v>Yes</v>
          </cell>
          <cell r="J498" t="str">
            <v>Normal Weight</v>
          </cell>
          <cell r="M498" t="str">
            <v>tier - 1</v>
          </cell>
          <cell r="P498">
            <v>42</v>
          </cell>
          <cell r="Q498">
            <v>19964.75</v>
          </cell>
          <cell r="R498" t="str">
            <v>Prediabetic</v>
          </cell>
        </row>
        <row r="499">
          <cell r="A499" t="str">
            <v>Id498</v>
          </cell>
          <cell r="C499">
            <v>29.7</v>
          </cell>
          <cell r="D499">
            <v>6.21</v>
          </cell>
          <cell r="E499" t="str">
            <v>Yes</v>
          </cell>
          <cell r="H499">
            <v>1</v>
          </cell>
          <cell r="I499" t="str">
            <v>Yes</v>
          </cell>
          <cell r="J499" t="str">
            <v>Overweight</v>
          </cell>
          <cell r="M499" t="str">
            <v>tier - 1</v>
          </cell>
          <cell r="P499">
            <v>25</v>
          </cell>
          <cell r="Q499">
            <v>19933.46</v>
          </cell>
          <cell r="R499" t="str">
            <v>Prediabetic</v>
          </cell>
        </row>
        <row r="500">
          <cell r="A500" t="str">
            <v>Id499</v>
          </cell>
          <cell r="C500">
            <v>20.05</v>
          </cell>
          <cell r="D500">
            <v>6.17</v>
          </cell>
          <cell r="E500" t="str">
            <v>No</v>
          </cell>
          <cell r="H500">
            <v>1</v>
          </cell>
          <cell r="I500" t="str">
            <v>Yes</v>
          </cell>
          <cell r="J500" t="str">
            <v>Normal Weight</v>
          </cell>
          <cell r="M500" t="str">
            <v>tier - 1</v>
          </cell>
          <cell r="P500">
            <v>43</v>
          </cell>
          <cell r="Q500">
            <v>19798.05</v>
          </cell>
          <cell r="R500" t="str">
            <v>Prediabetic</v>
          </cell>
        </row>
        <row r="501">
          <cell r="A501" t="str">
            <v>Id500</v>
          </cell>
          <cell r="C501">
            <v>27.83</v>
          </cell>
          <cell r="D501">
            <v>5.36</v>
          </cell>
          <cell r="E501" t="str">
            <v>No</v>
          </cell>
          <cell r="H501">
            <v>2</v>
          </cell>
          <cell r="I501" t="str">
            <v>No</v>
          </cell>
          <cell r="J501" t="str">
            <v>Overweight</v>
          </cell>
          <cell r="M501" t="str">
            <v>tier - 1</v>
          </cell>
          <cell r="P501">
            <v>50</v>
          </cell>
          <cell r="Q501">
            <v>19749.38</v>
          </cell>
          <cell r="R501" t="str">
            <v>Normal</v>
          </cell>
        </row>
        <row r="502">
          <cell r="A502" t="str">
            <v>Id501</v>
          </cell>
          <cell r="C502">
            <v>28.93</v>
          </cell>
          <cell r="D502">
            <v>5.2</v>
          </cell>
          <cell r="E502" t="str">
            <v>No</v>
          </cell>
          <cell r="H502">
            <v>0</v>
          </cell>
          <cell r="I502" t="str">
            <v>Yes</v>
          </cell>
          <cell r="J502" t="str">
            <v>Overweight</v>
          </cell>
          <cell r="M502" t="str">
            <v>tier - 1</v>
          </cell>
          <cell r="P502">
            <v>32</v>
          </cell>
          <cell r="Q502">
            <v>19719.689999999999</v>
          </cell>
          <cell r="R502" t="str">
            <v>Normal</v>
          </cell>
        </row>
        <row r="503">
          <cell r="A503" t="str">
            <v>Id502</v>
          </cell>
          <cell r="C503">
            <v>33.82</v>
          </cell>
          <cell r="D503">
            <v>5.42</v>
          </cell>
          <cell r="E503" t="str">
            <v>No</v>
          </cell>
          <cell r="H503">
            <v>0</v>
          </cell>
          <cell r="I503" t="str">
            <v>No</v>
          </cell>
          <cell r="J503" t="str">
            <v>Obesity</v>
          </cell>
          <cell r="M503" t="str">
            <v>tier - 1</v>
          </cell>
          <cell r="P503">
            <v>28</v>
          </cell>
          <cell r="Q503">
            <v>19673.34</v>
          </cell>
          <cell r="R503" t="str">
            <v>Normal</v>
          </cell>
        </row>
        <row r="504">
          <cell r="A504" t="str">
            <v>Id503</v>
          </cell>
          <cell r="C504">
            <v>20.239999999999998</v>
          </cell>
          <cell r="D504">
            <v>6.84</v>
          </cell>
          <cell r="E504" t="str">
            <v>No</v>
          </cell>
          <cell r="H504">
            <v>0</v>
          </cell>
          <cell r="I504" t="str">
            <v>Yes</v>
          </cell>
          <cell r="J504" t="str">
            <v>Normal Weight</v>
          </cell>
          <cell r="M504" t="str">
            <v>tier - 1</v>
          </cell>
          <cell r="P504">
            <v>44</v>
          </cell>
          <cell r="Q504">
            <v>19594.810000000001</v>
          </cell>
          <cell r="R504" t="str">
            <v>Diabetic</v>
          </cell>
        </row>
        <row r="505">
          <cell r="A505" t="str">
            <v>Id504</v>
          </cell>
          <cell r="C505">
            <v>49.2</v>
          </cell>
          <cell r="D505">
            <v>10.9</v>
          </cell>
          <cell r="E505" t="str">
            <v>Yes</v>
          </cell>
          <cell r="H505">
            <v>1</v>
          </cell>
          <cell r="I505" t="str">
            <v>No</v>
          </cell>
          <cell r="J505" t="str">
            <v>Obesity</v>
          </cell>
          <cell r="M505" t="str">
            <v>tier - 1</v>
          </cell>
          <cell r="P505">
            <v>59</v>
          </cell>
          <cell r="Q505">
            <v>19551.34</v>
          </cell>
          <cell r="R505" t="str">
            <v>Diabetic</v>
          </cell>
        </row>
        <row r="506">
          <cell r="A506" t="str">
            <v>Id505</v>
          </cell>
          <cell r="C506">
            <v>26.4</v>
          </cell>
          <cell r="D506">
            <v>4.87</v>
          </cell>
          <cell r="E506" t="str">
            <v>Yes</v>
          </cell>
          <cell r="H506">
            <v>0</v>
          </cell>
          <cell r="I506" t="str">
            <v>Yes</v>
          </cell>
          <cell r="J506" t="str">
            <v>Overweight</v>
          </cell>
          <cell r="M506" t="str">
            <v>tier - 1</v>
          </cell>
          <cell r="P506">
            <v>37</v>
          </cell>
          <cell r="Q506">
            <v>19539.240000000002</v>
          </cell>
          <cell r="R506" t="str">
            <v>Normal</v>
          </cell>
        </row>
        <row r="507">
          <cell r="A507" t="str">
            <v>Id506</v>
          </cell>
          <cell r="C507">
            <v>28.38</v>
          </cell>
          <cell r="D507">
            <v>6.07</v>
          </cell>
          <cell r="E507" t="str">
            <v>No</v>
          </cell>
          <cell r="H507">
            <v>1</v>
          </cell>
          <cell r="I507" t="str">
            <v>Yes</v>
          </cell>
          <cell r="J507" t="str">
            <v>Overweight</v>
          </cell>
          <cell r="M507" t="str">
            <v>tier - 1</v>
          </cell>
          <cell r="P507">
            <v>30</v>
          </cell>
          <cell r="Q507">
            <v>19521.97</v>
          </cell>
          <cell r="R507" t="str">
            <v>Prediabetic</v>
          </cell>
        </row>
        <row r="508">
          <cell r="A508" t="str">
            <v>Id507</v>
          </cell>
          <cell r="C508">
            <v>24.64</v>
          </cell>
          <cell r="D508">
            <v>4.33</v>
          </cell>
          <cell r="E508" t="str">
            <v>No</v>
          </cell>
          <cell r="H508">
            <v>0</v>
          </cell>
          <cell r="I508" t="str">
            <v>Yes</v>
          </cell>
          <cell r="J508" t="str">
            <v>Normal Weight</v>
          </cell>
          <cell r="M508" t="str">
            <v>tier - 1</v>
          </cell>
          <cell r="P508">
            <v>42</v>
          </cell>
          <cell r="Q508">
            <v>19515.54</v>
          </cell>
          <cell r="R508" t="str">
            <v>Normal</v>
          </cell>
        </row>
        <row r="509">
          <cell r="A509" t="str">
            <v>Id508</v>
          </cell>
          <cell r="C509">
            <v>39.71</v>
          </cell>
          <cell r="D509">
            <v>5.83</v>
          </cell>
          <cell r="E509" t="str">
            <v>No</v>
          </cell>
          <cell r="H509">
            <v>1</v>
          </cell>
          <cell r="I509" t="str">
            <v>No</v>
          </cell>
          <cell r="J509" t="str">
            <v>Obesity</v>
          </cell>
          <cell r="M509" t="str">
            <v>tier - 1</v>
          </cell>
          <cell r="P509">
            <v>35</v>
          </cell>
          <cell r="Q509">
            <v>19496.72</v>
          </cell>
          <cell r="R509" t="str">
            <v>Prediabetic</v>
          </cell>
        </row>
        <row r="510">
          <cell r="A510" t="str">
            <v>Id509</v>
          </cell>
          <cell r="C510">
            <v>22.22</v>
          </cell>
          <cell r="D510">
            <v>5.5</v>
          </cell>
          <cell r="E510" t="str">
            <v>No</v>
          </cell>
          <cell r="H510">
            <v>0</v>
          </cell>
          <cell r="I510" t="str">
            <v>Yes</v>
          </cell>
          <cell r="J510" t="str">
            <v>Normal Weight</v>
          </cell>
          <cell r="M510" t="str">
            <v>tier - 1</v>
          </cell>
          <cell r="P510">
            <v>40</v>
          </cell>
          <cell r="Q510">
            <v>19444.27</v>
          </cell>
          <cell r="R510" t="str">
            <v>Normal</v>
          </cell>
        </row>
        <row r="511">
          <cell r="A511" t="str">
            <v>Id510</v>
          </cell>
          <cell r="C511">
            <v>33.35</v>
          </cell>
          <cell r="D511">
            <v>4.79</v>
          </cell>
          <cell r="E511" t="str">
            <v>No</v>
          </cell>
          <cell r="H511">
            <v>1</v>
          </cell>
          <cell r="I511" t="str">
            <v>No</v>
          </cell>
          <cell r="J511" t="str">
            <v>Obesity</v>
          </cell>
          <cell r="M511" t="str">
            <v>tier - 1</v>
          </cell>
          <cell r="P511">
            <v>29</v>
          </cell>
          <cell r="Q511">
            <v>19442.349999999999</v>
          </cell>
          <cell r="R511" t="str">
            <v>Normal</v>
          </cell>
        </row>
        <row r="512">
          <cell r="A512" t="str">
            <v>Id511</v>
          </cell>
          <cell r="C512">
            <v>24.42</v>
          </cell>
          <cell r="D512">
            <v>5.81</v>
          </cell>
          <cell r="E512" t="str">
            <v>No</v>
          </cell>
          <cell r="H512">
            <v>1</v>
          </cell>
          <cell r="I512" t="str">
            <v>Yes</v>
          </cell>
          <cell r="J512" t="str">
            <v>Normal Weight</v>
          </cell>
          <cell r="M512" t="str">
            <v>tier - 1</v>
          </cell>
          <cell r="P512">
            <v>35</v>
          </cell>
          <cell r="Q512">
            <v>19362</v>
          </cell>
          <cell r="R512" t="str">
            <v>Prediabetic</v>
          </cell>
        </row>
        <row r="513">
          <cell r="A513" t="str">
            <v>Id512</v>
          </cell>
          <cell r="C513">
            <v>29.81</v>
          </cell>
          <cell r="D513">
            <v>5.58</v>
          </cell>
          <cell r="E513" t="str">
            <v>No</v>
          </cell>
          <cell r="H513">
            <v>0</v>
          </cell>
          <cell r="I513" t="str">
            <v>Yes</v>
          </cell>
          <cell r="J513" t="str">
            <v>Overweight</v>
          </cell>
          <cell r="M513" t="str">
            <v>tier - 1</v>
          </cell>
          <cell r="P513">
            <v>31</v>
          </cell>
          <cell r="Q513">
            <v>19350.37</v>
          </cell>
          <cell r="R513" t="str">
            <v>Normal</v>
          </cell>
        </row>
        <row r="514">
          <cell r="A514" t="str">
            <v>Id513</v>
          </cell>
          <cell r="C514">
            <v>51.18</v>
          </cell>
          <cell r="D514">
            <v>4.4000000000000004</v>
          </cell>
          <cell r="E514" t="str">
            <v>Yes</v>
          </cell>
          <cell r="H514">
            <v>2</v>
          </cell>
          <cell r="I514" t="str">
            <v>No</v>
          </cell>
          <cell r="J514" t="str">
            <v>Obesity</v>
          </cell>
          <cell r="M514" t="str">
            <v>tier - 1</v>
          </cell>
          <cell r="P514">
            <v>56</v>
          </cell>
          <cell r="Q514">
            <v>19321.060000000001</v>
          </cell>
          <cell r="R514" t="str">
            <v>Normal</v>
          </cell>
        </row>
        <row r="515">
          <cell r="A515" t="str">
            <v>Id514</v>
          </cell>
          <cell r="C515">
            <v>51.37</v>
          </cell>
          <cell r="D515">
            <v>8.18</v>
          </cell>
          <cell r="E515" t="str">
            <v>Yes</v>
          </cell>
          <cell r="H515">
            <v>0</v>
          </cell>
          <cell r="I515" t="str">
            <v>No</v>
          </cell>
          <cell r="J515" t="str">
            <v>Obesity</v>
          </cell>
          <cell r="M515" t="str">
            <v>tier - 1</v>
          </cell>
          <cell r="P515">
            <v>55</v>
          </cell>
          <cell r="Q515">
            <v>19259.96</v>
          </cell>
          <cell r="R515" t="str">
            <v>Diabetic</v>
          </cell>
        </row>
        <row r="516">
          <cell r="A516" t="str">
            <v>Id515</v>
          </cell>
          <cell r="C516">
            <v>36.19</v>
          </cell>
          <cell r="D516">
            <v>5.52</v>
          </cell>
          <cell r="E516" t="str">
            <v>Yes</v>
          </cell>
          <cell r="H516">
            <v>0</v>
          </cell>
          <cell r="I516" t="str">
            <v>No</v>
          </cell>
          <cell r="J516" t="str">
            <v>Obesity</v>
          </cell>
          <cell r="M516" t="str">
            <v>tier - 1</v>
          </cell>
          <cell r="P516">
            <v>37</v>
          </cell>
          <cell r="Q516">
            <v>19214.71</v>
          </cell>
          <cell r="R516" t="str">
            <v>Normal</v>
          </cell>
        </row>
        <row r="517">
          <cell r="A517" t="str">
            <v>Id516</v>
          </cell>
          <cell r="C517">
            <v>25.9</v>
          </cell>
          <cell r="D517">
            <v>4.84</v>
          </cell>
          <cell r="E517" t="str">
            <v>No</v>
          </cell>
          <cell r="H517">
            <v>0</v>
          </cell>
          <cell r="I517" t="str">
            <v>Yes</v>
          </cell>
          <cell r="J517" t="str">
            <v>Overweight</v>
          </cell>
          <cell r="M517" t="str">
            <v>tier - 1</v>
          </cell>
          <cell r="P517">
            <v>31</v>
          </cell>
          <cell r="Q517">
            <v>19199.939999999999</v>
          </cell>
          <cell r="R517" t="str">
            <v>Normal</v>
          </cell>
        </row>
        <row r="518">
          <cell r="A518" t="str">
            <v>Id517</v>
          </cell>
          <cell r="C518">
            <v>35.72</v>
          </cell>
          <cell r="D518">
            <v>4.08</v>
          </cell>
          <cell r="E518" t="str">
            <v>No</v>
          </cell>
          <cell r="H518">
            <v>1</v>
          </cell>
          <cell r="I518" t="str">
            <v>No</v>
          </cell>
          <cell r="J518" t="str">
            <v>Obesity</v>
          </cell>
          <cell r="M518" t="str">
            <v>tier - 1</v>
          </cell>
          <cell r="P518">
            <v>43</v>
          </cell>
          <cell r="Q518">
            <v>19144.580000000002</v>
          </cell>
          <cell r="R518" t="str">
            <v>Normal</v>
          </cell>
        </row>
        <row r="519">
          <cell r="A519" t="str">
            <v>Id518</v>
          </cell>
          <cell r="C519">
            <v>27.94</v>
          </cell>
          <cell r="D519">
            <v>4.4800000000000004</v>
          </cell>
          <cell r="E519" t="str">
            <v>No</v>
          </cell>
          <cell r="H519">
            <v>1</v>
          </cell>
          <cell r="I519" t="str">
            <v>Yes</v>
          </cell>
          <cell r="J519" t="str">
            <v>Overweight</v>
          </cell>
          <cell r="M519" t="str">
            <v>tier - 1</v>
          </cell>
          <cell r="P519">
            <v>29</v>
          </cell>
          <cell r="Q519">
            <v>19107.78</v>
          </cell>
          <cell r="R519" t="str">
            <v>Normal</v>
          </cell>
        </row>
        <row r="520">
          <cell r="A520" t="str">
            <v>Id519</v>
          </cell>
          <cell r="C520">
            <v>27.1</v>
          </cell>
          <cell r="D520">
            <v>5.73</v>
          </cell>
          <cell r="E520" t="str">
            <v>No</v>
          </cell>
          <cell r="H520">
            <v>0</v>
          </cell>
          <cell r="I520" t="str">
            <v>Yes</v>
          </cell>
          <cell r="J520" t="str">
            <v>Overweight</v>
          </cell>
          <cell r="M520" t="str">
            <v>tier - 1</v>
          </cell>
          <cell r="P520">
            <v>34</v>
          </cell>
          <cell r="Q520">
            <v>19040.88</v>
          </cell>
          <cell r="R520" t="str">
            <v>Prediabetic</v>
          </cell>
        </row>
        <row r="521">
          <cell r="A521" t="str">
            <v>Id520</v>
          </cell>
          <cell r="C521">
            <v>18.3</v>
          </cell>
          <cell r="D521">
            <v>5.46</v>
          </cell>
          <cell r="E521" t="str">
            <v>Yes</v>
          </cell>
          <cell r="H521">
            <v>1</v>
          </cell>
          <cell r="I521" t="str">
            <v>Yes</v>
          </cell>
          <cell r="J521" t="str">
            <v>Underweight</v>
          </cell>
          <cell r="M521" t="str">
            <v>tier - 1</v>
          </cell>
          <cell r="P521">
            <v>39</v>
          </cell>
          <cell r="Q521">
            <v>19023.259999999998</v>
          </cell>
          <cell r="R521" t="str">
            <v>Normal</v>
          </cell>
        </row>
        <row r="522">
          <cell r="A522" t="str">
            <v>Id521</v>
          </cell>
          <cell r="C522">
            <v>25.3</v>
          </cell>
          <cell r="D522">
            <v>5.0199999999999996</v>
          </cell>
          <cell r="E522" t="str">
            <v>Yes</v>
          </cell>
          <cell r="H522">
            <v>1</v>
          </cell>
          <cell r="I522" t="str">
            <v>Yes</v>
          </cell>
          <cell r="J522" t="str">
            <v>Overweight</v>
          </cell>
          <cell r="M522" t="str">
            <v>tier - 1</v>
          </cell>
          <cell r="P522">
            <v>34</v>
          </cell>
          <cell r="Q522">
            <v>18972.5</v>
          </cell>
          <cell r="R522" t="str">
            <v>Normal</v>
          </cell>
        </row>
        <row r="523">
          <cell r="A523" t="str">
            <v>Id522</v>
          </cell>
          <cell r="C523">
            <v>38.83</v>
          </cell>
          <cell r="D523">
            <v>6.36</v>
          </cell>
          <cell r="E523" t="str">
            <v>No</v>
          </cell>
          <cell r="H523">
            <v>1</v>
          </cell>
          <cell r="I523" t="str">
            <v>No</v>
          </cell>
          <cell r="J523" t="str">
            <v>Obesity</v>
          </cell>
          <cell r="M523" t="str">
            <v>tier - 1</v>
          </cell>
          <cell r="P523">
            <v>30</v>
          </cell>
          <cell r="Q523">
            <v>18963.169999999998</v>
          </cell>
          <cell r="R523" t="str">
            <v>Prediabetic</v>
          </cell>
        </row>
        <row r="524">
          <cell r="A524" t="str">
            <v>Id523</v>
          </cell>
          <cell r="C524">
            <v>27.6</v>
          </cell>
          <cell r="D524">
            <v>5.36</v>
          </cell>
          <cell r="E524" t="str">
            <v>No</v>
          </cell>
          <cell r="H524">
            <v>1</v>
          </cell>
          <cell r="I524" t="str">
            <v>No</v>
          </cell>
          <cell r="J524" t="str">
            <v>Overweight</v>
          </cell>
          <cell r="M524" t="str">
            <v>tier - 1</v>
          </cell>
          <cell r="P524">
            <v>24</v>
          </cell>
          <cell r="Q524">
            <v>18955.22</v>
          </cell>
          <cell r="R524" t="str">
            <v>Normal</v>
          </cell>
        </row>
        <row r="525">
          <cell r="A525" t="str">
            <v>Id524</v>
          </cell>
          <cell r="C525">
            <v>46.4</v>
          </cell>
          <cell r="D525">
            <v>8.3699999999999992</v>
          </cell>
          <cell r="E525" t="str">
            <v>Yes</v>
          </cell>
          <cell r="H525">
            <v>1</v>
          </cell>
          <cell r="I525" t="str">
            <v>No</v>
          </cell>
          <cell r="J525" t="str">
            <v>Obesity</v>
          </cell>
          <cell r="M525" t="str">
            <v>tier - 1</v>
          </cell>
          <cell r="P525">
            <v>59</v>
          </cell>
          <cell r="Q525">
            <v>18954.560000000001</v>
          </cell>
          <cell r="R525" t="str">
            <v>Diabetic</v>
          </cell>
        </row>
        <row r="526">
          <cell r="A526" t="str">
            <v>Id525</v>
          </cell>
          <cell r="C526">
            <v>51.92</v>
          </cell>
          <cell r="D526">
            <v>5.18</v>
          </cell>
          <cell r="E526" t="str">
            <v>Yes</v>
          </cell>
          <cell r="H526">
            <v>1</v>
          </cell>
          <cell r="I526" t="str">
            <v>No</v>
          </cell>
          <cell r="J526" t="str">
            <v>Obesity</v>
          </cell>
          <cell r="M526" t="str">
            <v>tier - 1</v>
          </cell>
          <cell r="P526">
            <v>53</v>
          </cell>
          <cell r="Q526">
            <v>18932.810000000001</v>
          </cell>
          <cell r="R526" t="str">
            <v>Normal</v>
          </cell>
        </row>
        <row r="527">
          <cell r="A527" t="str">
            <v>Id526</v>
          </cell>
          <cell r="C527">
            <v>32.4</v>
          </cell>
          <cell r="D527">
            <v>5.68</v>
          </cell>
          <cell r="E527" t="str">
            <v>Yes</v>
          </cell>
          <cell r="H527">
            <v>1</v>
          </cell>
          <cell r="I527" t="str">
            <v>No</v>
          </cell>
          <cell r="J527" t="str">
            <v>Obesity</v>
          </cell>
          <cell r="M527" t="str">
            <v>tier - 1</v>
          </cell>
          <cell r="P527">
            <v>27</v>
          </cell>
          <cell r="Q527">
            <v>18903.490000000002</v>
          </cell>
          <cell r="R527" t="str">
            <v>Normal</v>
          </cell>
        </row>
        <row r="528">
          <cell r="A528" t="str">
            <v>Id527</v>
          </cell>
          <cell r="C528">
            <v>46.19</v>
          </cell>
          <cell r="D528">
            <v>7.31</v>
          </cell>
          <cell r="E528" t="str">
            <v>Yes</v>
          </cell>
          <cell r="H528">
            <v>1</v>
          </cell>
          <cell r="I528" t="str">
            <v>No</v>
          </cell>
          <cell r="J528" t="str">
            <v>Obesity</v>
          </cell>
          <cell r="M528" t="str">
            <v>tier - 1</v>
          </cell>
          <cell r="P528">
            <v>59</v>
          </cell>
          <cell r="Q528">
            <v>18883.330000000002</v>
          </cell>
          <cell r="R528" t="str">
            <v>Diabetic</v>
          </cell>
        </row>
        <row r="529">
          <cell r="A529" t="str">
            <v>Id528</v>
          </cell>
          <cell r="C529">
            <v>27.93</v>
          </cell>
          <cell r="D529">
            <v>4.67</v>
          </cell>
          <cell r="E529" t="str">
            <v>No</v>
          </cell>
          <cell r="H529">
            <v>1</v>
          </cell>
          <cell r="I529" t="str">
            <v>No</v>
          </cell>
          <cell r="J529" t="str">
            <v>Overweight</v>
          </cell>
          <cell r="M529" t="str">
            <v>tier - 1</v>
          </cell>
          <cell r="P529">
            <v>19</v>
          </cell>
          <cell r="Q529">
            <v>18838.7</v>
          </cell>
          <cell r="R529" t="str">
            <v>Normal</v>
          </cell>
        </row>
        <row r="530">
          <cell r="A530" t="str">
            <v>Id529</v>
          </cell>
          <cell r="C530">
            <v>45.62</v>
          </cell>
          <cell r="D530">
            <v>6.87</v>
          </cell>
          <cell r="E530" t="str">
            <v>No</v>
          </cell>
          <cell r="H530">
            <v>0</v>
          </cell>
          <cell r="I530" t="str">
            <v>No</v>
          </cell>
          <cell r="J530" t="str">
            <v>Obesity</v>
          </cell>
          <cell r="M530" t="str">
            <v>tier - 1</v>
          </cell>
          <cell r="P530">
            <v>60</v>
          </cell>
          <cell r="Q530">
            <v>18815.53</v>
          </cell>
          <cell r="R530" t="str">
            <v>Diabetic</v>
          </cell>
        </row>
        <row r="531">
          <cell r="A531" t="str">
            <v>Id530</v>
          </cell>
          <cell r="C531">
            <v>35.31</v>
          </cell>
          <cell r="D531">
            <v>5.87</v>
          </cell>
          <cell r="E531" t="str">
            <v>No</v>
          </cell>
          <cell r="H531">
            <v>1</v>
          </cell>
          <cell r="I531" t="str">
            <v>No</v>
          </cell>
          <cell r="J531" t="str">
            <v>Obesity</v>
          </cell>
          <cell r="M531" t="str">
            <v>tier - 1</v>
          </cell>
          <cell r="P531">
            <v>43</v>
          </cell>
          <cell r="Q531">
            <v>18806.150000000001</v>
          </cell>
          <cell r="R531" t="str">
            <v>Prediabetic</v>
          </cell>
        </row>
        <row r="532">
          <cell r="A532" t="str">
            <v>Id531</v>
          </cell>
          <cell r="C532">
            <v>30.4</v>
          </cell>
          <cell r="D532">
            <v>4.07</v>
          </cell>
          <cell r="E532" t="str">
            <v>Yes</v>
          </cell>
          <cell r="H532">
            <v>1</v>
          </cell>
          <cell r="I532" t="str">
            <v>No</v>
          </cell>
          <cell r="J532" t="str">
            <v>Obesity</v>
          </cell>
          <cell r="M532" t="str">
            <v>tier - 1</v>
          </cell>
          <cell r="P532">
            <v>27</v>
          </cell>
          <cell r="Q532">
            <v>18804.75</v>
          </cell>
          <cell r="R532" t="str">
            <v>Normal</v>
          </cell>
        </row>
        <row r="533">
          <cell r="A533" t="str">
            <v>Id532</v>
          </cell>
          <cell r="C533">
            <v>20.13</v>
          </cell>
          <cell r="D533">
            <v>6.47</v>
          </cell>
          <cell r="E533" t="str">
            <v>No</v>
          </cell>
          <cell r="H533">
            <v>1</v>
          </cell>
          <cell r="I533" t="str">
            <v>Yes</v>
          </cell>
          <cell r="J533" t="str">
            <v>Normal Weight</v>
          </cell>
          <cell r="M533" t="str">
            <v>tier - 1</v>
          </cell>
          <cell r="P533">
            <v>43</v>
          </cell>
          <cell r="Q533">
            <v>18767.740000000002</v>
          </cell>
          <cell r="R533" t="str">
            <v>Prediabetic</v>
          </cell>
        </row>
        <row r="534">
          <cell r="A534" t="str">
            <v>Id533</v>
          </cell>
          <cell r="C534">
            <v>23.66</v>
          </cell>
          <cell r="D534">
            <v>5.14</v>
          </cell>
          <cell r="E534" t="str">
            <v>No</v>
          </cell>
          <cell r="H534">
            <v>1</v>
          </cell>
          <cell r="I534" t="str">
            <v>Yes</v>
          </cell>
          <cell r="J534" t="str">
            <v>Normal Weight</v>
          </cell>
          <cell r="M534" t="str">
            <v>tier - 1</v>
          </cell>
          <cell r="P534">
            <v>30</v>
          </cell>
          <cell r="Q534">
            <v>18765.88</v>
          </cell>
          <cell r="R534" t="str">
            <v>Normal</v>
          </cell>
        </row>
        <row r="535">
          <cell r="A535" t="str">
            <v>Id534</v>
          </cell>
          <cell r="C535">
            <v>49.05</v>
          </cell>
          <cell r="D535">
            <v>9.77</v>
          </cell>
          <cell r="E535" t="str">
            <v>Yes</v>
          </cell>
          <cell r="H535">
            <v>0</v>
          </cell>
          <cell r="I535" t="str">
            <v>No</v>
          </cell>
          <cell r="J535" t="str">
            <v>Obesity</v>
          </cell>
          <cell r="M535" t="str">
            <v>tier - 1</v>
          </cell>
          <cell r="P535">
            <v>55</v>
          </cell>
          <cell r="Q535">
            <v>18694.689999999999</v>
          </cell>
          <cell r="R535" t="str">
            <v>Diabetic</v>
          </cell>
        </row>
        <row r="536">
          <cell r="A536" t="str">
            <v>Id535</v>
          </cell>
          <cell r="C536">
            <v>51.94</v>
          </cell>
          <cell r="D536">
            <v>8.8000000000000007</v>
          </cell>
          <cell r="E536" t="str">
            <v>Yes</v>
          </cell>
          <cell r="H536">
            <v>2</v>
          </cell>
          <cell r="I536" t="str">
            <v>No</v>
          </cell>
          <cell r="J536" t="str">
            <v>Obesity</v>
          </cell>
          <cell r="M536" t="str">
            <v>tier - 1</v>
          </cell>
          <cell r="P536">
            <v>52</v>
          </cell>
          <cell r="Q536">
            <v>18682.740000000002</v>
          </cell>
          <cell r="R536" t="str">
            <v>Diabetic</v>
          </cell>
        </row>
        <row r="537">
          <cell r="A537" t="str">
            <v>Id536</v>
          </cell>
          <cell r="C537">
            <v>29.83</v>
          </cell>
          <cell r="D537">
            <v>5.84</v>
          </cell>
          <cell r="E537" t="str">
            <v>No</v>
          </cell>
          <cell r="H537">
            <v>1</v>
          </cell>
          <cell r="I537" t="str">
            <v>Yes</v>
          </cell>
          <cell r="J537" t="str">
            <v>Overweight</v>
          </cell>
          <cell r="M537" t="str">
            <v>tier - 1</v>
          </cell>
          <cell r="P537">
            <v>24</v>
          </cell>
          <cell r="Q537">
            <v>18648.419999999998</v>
          </cell>
          <cell r="R537" t="str">
            <v>Prediabetic</v>
          </cell>
        </row>
        <row r="538">
          <cell r="A538" t="str">
            <v>Id537</v>
          </cell>
          <cell r="C538">
            <v>22.6</v>
          </cell>
          <cell r="D538">
            <v>10.43</v>
          </cell>
          <cell r="E538" t="str">
            <v>Yes</v>
          </cell>
          <cell r="H538">
            <v>1</v>
          </cell>
          <cell r="I538" t="str">
            <v>Yes</v>
          </cell>
          <cell r="J538" t="str">
            <v>Normal Weight</v>
          </cell>
          <cell r="M538" t="str">
            <v>tier - 1</v>
          </cell>
          <cell r="P538">
            <v>36</v>
          </cell>
          <cell r="Q538">
            <v>18608.259999999998</v>
          </cell>
          <cell r="R538" t="str">
            <v>Diabetic</v>
          </cell>
        </row>
        <row r="539">
          <cell r="A539" t="str">
            <v>Id538</v>
          </cell>
          <cell r="C539">
            <v>46.69</v>
          </cell>
          <cell r="D539">
            <v>4.25</v>
          </cell>
          <cell r="E539" t="str">
            <v>Yes</v>
          </cell>
          <cell r="H539">
            <v>1</v>
          </cell>
          <cell r="I539" t="str">
            <v>No</v>
          </cell>
          <cell r="J539" t="str">
            <v>Obesity</v>
          </cell>
          <cell r="M539" t="str">
            <v>tier - 1</v>
          </cell>
          <cell r="P539">
            <v>58</v>
          </cell>
          <cell r="Q539">
            <v>18443.11</v>
          </cell>
          <cell r="R539" t="str">
            <v>Normal</v>
          </cell>
        </row>
        <row r="540">
          <cell r="A540" t="str">
            <v>Id539</v>
          </cell>
          <cell r="C540">
            <v>28.49</v>
          </cell>
          <cell r="D540">
            <v>4.8899999999999997</v>
          </cell>
          <cell r="E540" t="str">
            <v>No</v>
          </cell>
          <cell r="H540">
            <v>0</v>
          </cell>
          <cell r="I540" t="str">
            <v>Yes</v>
          </cell>
          <cell r="J540" t="str">
            <v>Overweight</v>
          </cell>
          <cell r="M540" t="str">
            <v>tier - 1</v>
          </cell>
          <cell r="P540">
            <v>23</v>
          </cell>
          <cell r="Q540">
            <v>18328.240000000002</v>
          </cell>
          <cell r="R540" t="str">
            <v>Normal</v>
          </cell>
        </row>
        <row r="541">
          <cell r="A541" t="str">
            <v>Id540</v>
          </cell>
          <cell r="C541">
            <v>28.5</v>
          </cell>
          <cell r="D541">
            <v>5.55</v>
          </cell>
          <cell r="E541" t="str">
            <v>Yes</v>
          </cell>
          <cell r="H541">
            <v>1</v>
          </cell>
          <cell r="I541" t="str">
            <v>Yes</v>
          </cell>
          <cell r="J541" t="str">
            <v>Overweight</v>
          </cell>
          <cell r="M541" t="str">
            <v>tier - 1</v>
          </cell>
          <cell r="P541">
            <v>27</v>
          </cell>
          <cell r="Q541">
            <v>18310.740000000002</v>
          </cell>
          <cell r="R541" t="str">
            <v>Normal</v>
          </cell>
        </row>
        <row r="542">
          <cell r="A542" t="str">
            <v>Id541</v>
          </cell>
          <cell r="C542">
            <v>24.4</v>
          </cell>
          <cell r="D542">
            <v>4.5199999999999996</v>
          </cell>
          <cell r="E542" t="str">
            <v>No</v>
          </cell>
          <cell r="H542">
            <v>1</v>
          </cell>
          <cell r="I542" t="str">
            <v>Yes</v>
          </cell>
          <cell r="J542" t="str">
            <v>Normal Weight</v>
          </cell>
          <cell r="M542" t="str">
            <v>tier - 1</v>
          </cell>
          <cell r="P542">
            <v>30</v>
          </cell>
          <cell r="Q542">
            <v>18259.22</v>
          </cell>
          <cell r="R542" t="str">
            <v>Normal</v>
          </cell>
        </row>
        <row r="543">
          <cell r="A543" t="str">
            <v>Id542</v>
          </cell>
          <cell r="C543">
            <v>29.15</v>
          </cell>
          <cell r="D543">
            <v>4.45</v>
          </cell>
          <cell r="E543" t="str">
            <v>Yes</v>
          </cell>
          <cell r="H543">
            <v>1</v>
          </cell>
          <cell r="I543" t="str">
            <v>Yes</v>
          </cell>
          <cell r="J543" t="str">
            <v>Overweight</v>
          </cell>
          <cell r="M543" t="str">
            <v>tier - 1</v>
          </cell>
          <cell r="P543">
            <v>27</v>
          </cell>
          <cell r="Q543">
            <v>18246.5</v>
          </cell>
          <cell r="R543" t="str">
            <v>Normal</v>
          </cell>
        </row>
        <row r="544">
          <cell r="A544" t="str">
            <v>Id543</v>
          </cell>
          <cell r="C544">
            <v>27.28</v>
          </cell>
          <cell r="D544">
            <v>4.72</v>
          </cell>
          <cell r="E544" t="str">
            <v>No</v>
          </cell>
          <cell r="H544">
            <v>1</v>
          </cell>
          <cell r="I544" t="str">
            <v>Yes</v>
          </cell>
          <cell r="J544" t="str">
            <v>Overweight</v>
          </cell>
          <cell r="M544" t="str">
            <v>tier - 1</v>
          </cell>
          <cell r="P544">
            <v>18</v>
          </cell>
          <cell r="Q544">
            <v>18223.45</v>
          </cell>
          <cell r="R544" t="str">
            <v>Normal</v>
          </cell>
        </row>
        <row r="545">
          <cell r="A545" t="str">
            <v>Id544</v>
          </cell>
          <cell r="C545">
            <v>32.229999999999997</v>
          </cell>
          <cell r="D545">
            <v>4.6500000000000004</v>
          </cell>
          <cell r="E545" t="str">
            <v>Yes</v>
          </cell>
          <cell r="H545">
            <v>1</v>
          </cell>
          <cell r="I545" t="str">
            <v>No</v>
          </cell>
          <cell r="J545" t="str">
            <v>Obesity</v>
          </cell>
          <cell r="M545" t="str">
            <v>tier - 1</v>
          </cell>
          <cell r="P545">
            <v>25</v>
          </cell>
          <cell r="Q545">
            <v>18218.16</v>
          </cell>
          <cell r="R545" t="str">
            <v>Normal</v>
          </cell>
        </row>
        <row r="546">
          <cell r="A546" t="str">
            <v>Id545</v>
          </cell>
          <cell r="C546">
            <v>44.2</v>
          </cell>
          <cell r="D546">
            <v>11.34</v>
          </cell>
          <cell r="E546" t="str">
            <v>Yes</v>
          </cell>
          <cell r="H546">
            <v>1</v>
          </cell>
          <cell r="I546" t="str">
            <v>No</v>
          </cell>
          <cell r="J546" t="str">
            <v>Obesity</v>
          </cell>
          <cell r="M546" t="str">
            <v>tier - 1</v>
          </cell>
          <cell r="P546">
            <v>59</v>
          </cell>
          <cell r="Q546">
            <v>18208.34</v>
          </cell>
          <cell r="R546" t="str">
            <v>Diabetic</v>
          </cell>
        </row>
        <row r="547">
          <cell r="A547" t="str">
            <v>Id546</v>
          </cell>
          <cell r="C547">
            <v>29.74</v>
          </cell>
          <cell r="D547">
            <v>4.53</v>
          </cell>
          <cell r="E547" t="str">
            <v>No</v>
          </cell>
          <cell r="H547">
            <v>1</v>
          </cell>
          <cell r="I547" t="str">
            <v>No</v>
          </cell>
          <cell r="J547" t="str">
            <v>Overweight</v>
          </cell>
          <cell r="M547" t="str">
            <v>tier - 1</v>
          </cell>
          <cell r="P547">
            <v>29</v>
          </cell>
          <cell r="Q547">
            <v>18157.88</v>
          </cell>
          <cell r="R547" t="str">
            <v>Normal</v>
          </cell>
        </row>
        <row r="548">
          <cell r="A548" t="str">
            <v>Id547</v>
          </cell>
          <cell r="C548">
            <v>28.31</v>
          </cell>
          <cell r="D548">
            <v>6.35</v>
          </cell>
          <cell r="E548" t="str">
            <v>No</v>
          </cell>
          <cell r="H548">
            <v>0</v>
          </cell>
          <cell r="I548" t="str">
            <v>Yes</v>
          </cell>
          <cell r="J548" t="str">
            <v>Overweight</v>
          </cell>
          <cell r="M548" t="str">
            <v>tier - 1</v>
          </cell>
          <cell r="P548">
            <v>23</v>
          </cell>
          <cell r="Q548">
            <v>18033.97</v>
          </cell>
          <cell r="R548" t="str">
            <v>Prediabetic</v>
          </cell>
        </row>
        <row r="549">
          <cell r="A549" t="str">
            <v>Id548</v>
          </cell>
          <cell r="C549">
            <v>46.62</v>
          </cell>
          <cell r="D549">
            <v>8.51</v>
          </cell>
          <cell r="E549" t="str">
            <v>No</v>
          </cell>
          <cell r="H549">
            <v>0</v>
          </cell>
          <cell r="I549" t="str">
            <v>No</v>
          </cell>
          <cell r="J549" t="str">
            <v>Obesity</v>
          </cell>
          <cell r="M549" t="str">
            <v>tier - 1</v>
          </cell>
          <cell r="P549">
            <v>57</v>
          </cell>
          <cell r="Q549">
            <v>18031.189999999999</v>
          </cell>
          <cell r="R549" t="str">
            <v>Diabetic</v>
          </cell>
        </row>
        <row r="550">
          <cell r="A550" t="str">
            <v>Id549</v>
          </cell>
          <cell r="C550">
            <v>51.75</v>
          </cell>
          <cell r="D550">
            <v>8.59</v>
          </cell>
          <cell r="E550" t="str">
            <v>Yes</v>
          </cell>
          <cell r="H550">
            <v>1</v>
          </cell>
          <cell r="I550" t="str">
            <v>No</v>
          </cell>
          <cell r="J550" t="str">
            <v>Obesity</v>
          </cell>
          <cell r="M550" t="str">
            <v>tier - 1</v>
          </cell>
          <cell r="P550">
            <v>47</v>
          </cell>
          <cell r="Q550">
            <v>18031.16</v>
          </cell>
          <cell r="R550" t="str">
            <v>Diabetic</v>
          </cell>
        </row>
        <row r="551">
          <cell r="A551" t="str">
            <v>Id550</v>
          </cell>
          <cell r="C551">
            <v>25.7</v>
          </cell>
          <cell r="D551">
            <v>4.13</v>
          </cell>
          <cell r="E551" t="str">
            <v>Yes</v>
          </cell>
          <cell r="H551">
            <v>0</v>
          </cell>
          <cell r="I551" t="str">
            <v>Yes</v>
          </cell>
          <cell r="J551" t="str">
            <v>Overweight</v>
          </cell>
          <cell r="M551" t="str">
            <v>tier - 1</v>
          </cell>
          <cell r="P551">
            <v>21</v>
          </cell>
          <cell r="Q551">
            <v>17942.11</v>
          </cell>
          <cell r="R551" t="str">
            <v>Normal</v>
          </cell>
        </row>
        <row r="552">
          <cell r="A552" t="str">
            <v>Id551</v>
          </cell>
          <cell r="C552">
            <v>31.79</v>
          </cell>
          <cell r="D552">
            <v>4.55</v>
          </cell>
          <cell r="E552" t="str">
            <v>No</v>
          </cell>
          <cell r="H552">
            <v>0</v>
          </cell>
          <cell r="I552" t="str">
            <v>No</v>
          </cell>
          <cell r="J552" t="str">
            <v>Obesity</v>
          </cell>
          <cell r="M552" t="str">
            <v>tier - 1</v>
          </cell>
          <cell r="P552">
            <v>45</v>
          </cell>
          <cell r="Q552">
            <v>17929.3</v>
          </cell>
          <cell r="R552" t="str">
            <v>Normal</v>
          </cell>
        </row>
        <row r="553">
          <cell r="A553" t="str">
            <v>Id552</v>
          </cell>
          <cell r="C553">
            <v>24.8</v>
          </cell>
          <cell r="D553">
            <v>4.5199999999999996</v>
          </cell>
          <cell r="E553" t="str">
            <v>No</v>
          </cell>
          <cell r="H553">
            <v>0</v>
          </cell>
          <cell r="I553" t="str">
            <v>Yes</v>
          </cell>
          <cell r="J553" t="str">
            <v>Normal Weight</v>
          </cell>
          <cell r="M553" t="str">
            <v>tier - 1</v>
          </cell>
          <cell r="P553">
            <v>33</v>
          </cell>
          <cell r="Q553">
            <v>17904.53</v>
          </cell>
          <cell r="R553" t="str">
            <v>Normal</v>
          </cell>
        </row>
        <row r="554">
          <cell r="A554" t="str">
            <v>Id553</v>
          </cell>
          <cell r="C554">
            <v>53.98</v>
          </cell>
          <cell r="D554">
            <v>5.07</v>
          </cell>
          <cell r="E554" t="str">
            <v>No</v>
          </cell>
          <cell r="H554">
            <v>1</v>
          </cell>
          <cell r="I554" t="str">
            <v>No</v>
          </cell>
          <cell r="J554" t="str">
            <v>Obesity</v>
          </cell>
          <cell r="M554" t="str">
            <v>tier - 1</v>
          </cell>
          <cell r="P554">
            <v>43</v>
          </cell>
          <cell r="Q554">
            <v>17882.669999999998</v>
          </cell>
          <cell r="R554" t="str">
            <v>Normal</v>
          </cell>
        </row>
        <row r="555">
          <cell r="A555" t="str">
            <v>Id554</v>
          </cell>
          <cell r="C555">
            <v>41.33</v>
          </cell>
          <cell r="D555">
            <v>4.04</v>
          </cell>
          <cell r="E555" t="str">
            <v>Yes</v>
          </cell>
          <cell r="H555">
            <v>1</v>
          </cell>
          <cell r="I555" t="str">
            <v>No</v>
          </cell>
          <cell r="J555" t="str">
            <v>Obesity</v>
          </cell>
          <cell r="M555" t="str">
            <v>tier - 1</v>
          </cell>
          <cell r="P555">
            <v>25</v>
          </cell>
          <cell r="Q555">
            <v>17878.900000000001</v>
          </cell>
          <cell r="R555" t="str">
            <v>Normal</v>
          </cell>
        </row>
        <row r="556">
          <cell r="A556" t="str">
            <v>Id555</v>
          </cell>
          <cell r="C556">
            <v>51.65</v>
          </cell>
          <cell r="D556">
            <v>5.3</v>
          </cell>
          <cell r="E556" t="str">
            <v>Yes</v>
          </cell>
          <cell r="H556">
            <v>0</v>
          </cell>
          <cell r="I556" t="str">
            <v>No</v>
          </cell>
          <cell r="J556" t="str">
            <v>Obesity</v>
          </cell>
          <cell r="M556" t="str">
            <v>tier - 1</v>
          </cell>
          <cell r="P556">
            <v>46</v>
          </cell>
          <cell r="Q556">
            <v>17862.919999999998</v>
          </cell>
          <cell r="R556" t="str">
            <v>Normal</v>
          </cell>
        </row>
        <row r="557">
          <cell r="A557" t="str">
            <v>Id556</v>
          </cell>
          <cell r="C557">
            <v>44.52</v>
          </cell>
          <cell r="D557">
            <v>8.64</v>
          </cell>
          <cell r="E557" t="str">
            <v>Yes</v>
          </cell>
          <cell r="H557">
            <v>1</v>
          </cell>
          <cell r="I557" t="str">
            <v>No</v>
          </cell>
          <cell r="J557" t="str">
            <v>Obesity</v>
          </cell>
          <cell r="M557" t="str">
            <v>tier - 1</v>
          </cell>
          <cell r="P557">
            <v>59</v>
          </cell>
          <cell r="Q557">
            <v>17832.599999999999</v>
          </cell>
          <cell r="R557" t="str">
            <v>Diabetic</v>
          </cell>
        </row>
        <row r="558">
          <cell r="A558" t="str">
            <v>Id557</v>
          </cell>
          <cell r="C558">
            <v>53.29</v>
          </cell>
          <cell r="D558">
            <v>4.03</v>
          </cell>
          <cell r="E558" t="str">
            <v>No</v>
          </cell>
          <cell r="H558">
            <v>1</v>
          </cell>
          <cell r="I558" t="str">
            <v>No</v>
          </cell>
          <cell r="J558" t="str">
            <v>Obesity</v>
          </cell>
          <cell r="M558" t="str">
            <v>tier - 1</v>
          </cell>
          <cell r="P558">
            <v>43</v>
          </cell>
          <cell r="Q558">
            <v>17779.939999999999</v>
          </cell>
          <cell r="R558" t="str">
            <v>Normal</v>
          </cell>
        </row>
        <row r="559">
          <cell r="A559" t="str">
            <v>Id558</v>
          </cell>
          <cell r="C559">
            <v>46.63</v>
          </cell>
          <cell r="D559">
            <v>4.26</v>
          </cell>
          <cell r="E559" t="str">
            <v>Yes</v>
          </cell>
          <cell r="H559">
            <v>2</v>
          </cell>
          <cell r="I559" t="str">
            <v>No</v>
          </cell>
          <cell r="J559" t="str">
            <v>Obesity</v>
          </cell>
          <cell r="M559" t="str">
            <v>tier - 1</v>
          </cell>
          <cell r="P559">
            <v>56</v>
          </cell>
          <cell r="Q559">
            <v>17777.73</v>
          </cell>
          <cell r="R559" t="str">
            <v>Normal</v>
          </cell>
        </row>
        <row r="560">
          <cell r="A560" t="str">
            <v>Id559</v>
          </cell>
          <cell r="C560">
            <v>28.88</v>
          </cell>
          <cell r="D560">
            <v>5.35</v>
          </cell>
          <cell r="E560" t="str">
            <v>No</v>
          </cell>
          <cell r="H560">
            <v>1</v>
          </cell>
          <cell r="I560" t="str">
            <v>Yes</v>
          </cell>
          <cell r="J560" t="str">
            <v>Overweight</v>
          </cell>
          <cell r="M560" t="str">
            <v>tier - 1</v>
          </cell>
          <cell r="P560">
            <v>19</v>
          </cell>
          <cell r="Q560">
            <v>17748.509999999998</v>
          </cell>
          <cell r="R560" t="str">
            <v>Normal</v>
          </cell>
        </row>
        <row r="561">
          <cell r="A561" t="str">
            <v>Id560</v>
          </cell>
          <cell r="C561">
            <v>23.98</v>
          </cell>
          <cell r="D561">
            <v>4.9000000000000004</v>
          </cell>
          <cell r="E561" t="str">
            <v>No</v>
          </cell>
          <cell r="H561">
            <v>0</v>
          </cell>
          <cell r="I561" t="str">
            <v>No</v>
          </cell>
          <cell r="J561" t="str">
            <v>Normal Weight</v>
          </cell>
          <cell r="M561" t="str">
            <v>tier - 1</v>
          </cell>
          <cell r="P561">
            <v>28</v>
          </cell>
          <cell r="Q561">
            <v>17663.14</v>
          </cell>
          <cell r="R561" t="str">
            <v>Normal</v>
          </cell>
        </row>
        <row r="562">
          <cell r="A562" t="str">
            <v>Id561</v>
          </cell>
          <cell r="C562">
            <v>23.65</v>
          </cell>
          <cell r="D562">
            <v>4.5</v>
          </cell>
          <cell r="E562" t="str">
            <v>No</v>
          </cell>
          <cell r="H562">
            <v>0</v>
          </cell>
          <cell r="I562" t="str">
            <v>No</v>
          </cell>
          <cell r="J562" t="str">
            <v>Normal Weight</v>
          </cell>
          <cell r="M562" t="str">
            <v>tier - 1</v>
          </cell>
          <cell r="P562">
            <v>32</v>
          </cell>
          <cell r="Q562">
            <v>17626.240000000002</v>
          </cell>
          <cell r="R562" t="str">
            <v>Normal</v>
          </cell>
        </row>
        <row r="563">
          <cell r="A563" t="str">
            <v>Id562</v>
          </cell>
          <cell r="C563">
            <v>49.09</v>
          </cell>
          <cell r="D563">
            <v>8.3800000000000008</v>
          </cell>
          <cell r="E563" t="str">
            <v>Yes</v>
          </cell>
          <cell r="H563">
            <v>2</v>
          </cell>
          <cell r="I563" t="str">
            <v>No</v>
          </cell>
          <cell r="J563" t="str">
            <v>Obesity</v>
          </cell>
          <cell r="M563" t="str">
            <v>tier - 1</v>
          </cell>
          <cell r="P563">
            <v>52</v>
          </cell>
          <cell r="Q563">
            <v>17584.72</v>
          </cell>
          <cell r="R563" t="str">
            <v>Diabetic</v>
          </cell>
        </row>
        <row r="564">
          <cell r="A564" t="str">
            <v>Id563</v>
          </cell>
          <cell r="C564">
            <v>28.03</v>
          </cell>
          <cell r="D564">
            <v>7.03</v>
          </cell>
          <cell r="E564" t="str">
            <v>No</v>
          </cell>
          <cell r="H564">
            <v>0</v>
          </cell>
          <cell r="I564" t="str">
            <v>Yes</v>
          </cell>
          <cell r="J564" t="str">
            <v>Overweight</v>
          </cell>
          <cell r="M564" t="str">
            <v>tier - 1</v>
          </cell>
          <cell r="P564">
            <v>20</v>
          </cell>
          <cell r="Q564">
            <v>17560.38</v>
          </cell>
          <cell r="R564" t="str">
            <v>Diabetic</v>
          </cell>
        </row>
        <row r="565">
          <cell r="A565" t="str">
            <v>Id564</v>
          </cell>
          <cell r="C565">
            <v>43.32</v>
          </cell>
          <cell r="D565">
            <v>8.75</v>
          </cell>
          <cell r="E565" t="str">
            <v>Yes</v>
          </cell>
          <cell r="H565">
            <v>1</v>
          </cell>
          <cell r="I565" t="str">
            <v>No</v>
          </cell>
          <cell r="J565" t="str">
            <v>Obesity</v>
          </cell>
          <cell r="M565" t="str">
            <v>tier - 1</v>
          </cell>
          <cell r="P565">
            <v>59</v>
          </cell>
          <cell r="Q565">
            <v>17556.88</v>
          </cell>
          <cell r="R565" t="str">
            <v>Diabetic</v>
          </cell>
        </row>
        <row r="566">
          <cell r="A566" t="str">
            <v>Id565</v>
          </cell>
          <cell r="C566">
            <v>45.92</v>
          </cell>
          <cell r="D566">
            <v>9.51</v>
          </cell>
          <cell r="E566" t="str">
            <v>No</v>
          </cell>
          <cell r="H566">
            <v>0</v>
          </cell>
          <cell r="I566" t="str">
            <v>No</v>
          </cell>
          <cell r="J566" t="str">
            <v>Obesity</v>
          </cell>
          <cell r="M566" t="str">
            <v>tier - 1</v>
          </cell>
          <cell r="P566">
            <v>54</v>
          </cell>
          <cell r="Q566">
            <v>17507.47</v>
          </cell>
          <cell r="R566" t="str">
            <v>Diabetic</v>
          </cell>
        </row>
        <row r="567">
          <cell r="A567" t="str">
            <v>Id566</v>
          </cell>
          <cell r="C567">
            <v>44.03</v>
          </cell>
          <cell r="D567">
            <v>9.36</v>
          </cell>
          <cell r="E567" t="str">
            <v>No</v>
          </cell>
          <cell r="H567">
            <v>0</v>
          </cell>
          <cell r="I567" t="str">
            <v>No</v>
          </cell>
          <cell r="J567" t="str">
            <v>Obesity</v>
          </cell>
          <cell r="M567" t="str">
            <v>tier - 1</v>
          </cell>
          <cell r="P567">
            <v>57</v>
          </cell>
          <cell r="Q567">
            <v>17505.650000000001</v>
          </cell>
          <cell r="R567" t="str">
            <v>Diabetic</v>
          </cell>
        </row>
        <row r="568">
          <cell r="A568" t="str">
            <v>Id567</v>
          </cell>
          <cell r="C568">
            <v>24.6</v>
          </cell>
          <cell r="D568">
            <v>4.8099999999999996</v>
          </cell>
          <cell r="E568" t="str">
            <v>No</v>
          </cell>
          <cell r="H568">
            <v>0</v>
          </cell>
          <cell r="I568" t="str">
            <v>Yes</v>
          </cell>
          <cell r="J568" t="str">
            <v>Normal Weight</v>
          </cell>
          <cell r="M568" t="str">
            <v>tier - 1</v>
          </cell>
          <cell r="P568">
            <v>32</v>
          </cell>
          <cell r="Q568">
            <v>17496.310000000001</v>
          </cell>
          <cell r="R568" t="str">
            <v>Normal</v>
          </cell>
        </row>
        <row r="569">
          <cell r="A569" t="str">
            <v>Id568</v>
          </cell>
          <cell r="C569">
            <v>49.15</v>
          </cell>
          <cell r="D569">
            <v>8.08</v>
          </cell>
          <cell r="E569" t="str">
            <v>No</v>
          </cell>
          <cell r="H569">
            <v>0</v>
          </cell>
          <cell r="I569" t="str">
            <v>No</v>
          </cell>
          <cell r="J569" t="str">
            <v>Obesity</v>
          </cell>
          <cell r="M569" t="str">
            <v>tier - 1</v>
          </cell>
          <cell r="P569">
            <v>52</v>
          </cell>
          <cell r="Q569">
            <v>17479.53</v>
          </cell>
          <cell r="R569" t="str">
            <v>Diabetic</v>
          </cell>
        </row>
        <row r="570">
          <cell r="A570" t="str">
            <v>Id569</v>
          </cell>
          <cell r="C570">
            <v>28.31</v>
          </cell>
          <cell r="D570">
            <v>6.29</v>
          </cell>
          <cell r="E570" t="str">
            <v>No</v>
          </cell>
          <cell r="H570">
            <v>1</v>
          </cell>
          <cell r="I570" t="str">
            <v>Yes</v>
          </cell>
          <cell r="J570" t="str">
            <v>Overweight</v>
          </cell>
          <cell r="M570" t="str">
            <v>tier - 2</v>
          </cell>
          <cell r="P570">
            <v>19</v>
          </cell>
          <cell r="Q570">
            <v>17468.98</v>
          </cell>
          <cell r="R570" t="str">
            <v>Prediabetic</v>
          </cell>
        </row>
        <row r="571">
          <cell r="A571" t="str">
            <v>Id570</v>
          </cell>
          <cell r="C571">
            <v>22.99</v>
          </cell>
          <cell r="D571">
            <v>6.29</v>
          </cell>
          <cell r="E571" t="str">
            <v>No</v>
          </cell>
          <cell r="H571">
            <v>1</v>
          </cell>
          <cell r="I571" t="str">
            <v>Yes</v>
          </cell>
          <cell r="J571" t="str">
            <v>Normal Weight</v>
          </cell>
          <cell r="M571" t="str">
            <v>tier - 2</v>
          </cell>
          <cell r="P571">
            <v>30</v>
          </cell>
          <cell r="Q571">
            <v>17361.77</v>
          </cell>
          <cell r="R571" t="str">
            <v>Prediabetic</v>
          </cell>
        </row>
        <row r="572">
          <cell r="A572" t="str">
            <v>Id571</v>
          </cell>
          <cell r="C572">
            <v>29.07</v>
          </cell>
          <cell r="D572">
            <v>5.12</v>
          </cell>
          <cell r="E572" t="str">
            <v>No</v>
          </cell>
          <cell r="H572">
            <v>1</v>
          </cell>
          <cell r="I572" t="str">
            <v>Yes</v>
          </cell>
          <cell r="J572" t="str">
            <v>Overweight</v>
          </cell>
          <cell r="M572" t="str">
            <v>tier - 2</v>
          </cell>
          <cell r="P572">
            <v>19</v>
          </cell>
          <cell r="Q572">
            <v>17352.68</v>
          </cell>
          <cell r="R572" t="str">
            <v>Normal</v>
          </cell>
        </row>
        <row r="573">
          <cell r="A573" t="str">
            <v>Id572</v>
          </cell>
          <cell r="C573">
            <v>42.02</v>
          </cell>
          <cell r="D573">
            <v>9.9499999999999993</v>
          </cell>
          <cell r="E573" t="str">
            <v>Yes</v>
          </cell>
          <cell r="H573">
            <v>1</v>
          </cell>
          <cell r="I573" t="str">
            <v>No</v>
          </cell>
          <cell r="J573" t="str">
            <v>Obesity</v>
          </cell>
          <cell r="M573" t="str">
            <v>tier - 2</v>
          </cell>
          <cell r="P573">
            <v>59</v>
          </cell>
          <cell r="Q573">
            <v>17337.580000000002</v>
          </cell>
          <cell r="R573" t="str">
            <v>Diabetic</v>
          </cell>
        </row>
        <row r="574">
          <cell r="A574" t="str">
            <v>Id573</v>
          </cell>
          <cell r="C574">
            <v>49.07</v>
          </cell>
          <cell r="D574">
            <v>9.08</v>
          </cell>
          <cell r="E574" t="str">
            <v>Yes</v>
          </cell>
          <cell r="H574">
            <v>1</v>
          </cell>
          <cell r="I574" t="str">
            <v>No</v>
          </cell>
          <cell r="J574" t="str">
            <v>Obesity</v>
          </cell>
          <cell r="M574" t="str">
            <v>tier - 2</v>
          </cell>
          <cell r="P574">
            <v>47</v>
          </cell>
          <cell r="Q574">
            <v>17253.43</v>
          </cell>
          <cell r="R574" t="str">
            <v>Diabetic</v>
          </cell>
        </row>
        <row r="575">
          <cell r="A575" t="str">
            <v>Id574</v>
          </cell>
          <cell r="C575">
            <v>19.8</v>
          </cell>
          <cell r="D575">
            <v>4.82</v>
          </cell>
          <cell r="E575" t="str">
            <v>No</v>
          </cell>
          <cell r="H575">
            <v>0</v>
          </cell>
          <cell r="I575" t="str">
            <v>Yes</v>
          </cell>
          <cell r="J575" t="str">
            <v>Normal Weight</v>
          </cell>
          <cell r="M575" t="str">
            <v>tier - 2</v>
          </cell>
          <cell r="P575">
            <v>40</v>
          </cell>
          <cell r="Q575">
            <v>17179.52</v>
          </cell>
          <cell r="R575" t="str">
            <v>Normal</v>
          </cell>
        </row>
        <row r="576">
          <cell r="A576" t="str">
            <v>Id575</v>
          </cell>
          <cell r="C576">
            <v>27.36</v>
          </cell>
          <cell r="D576">
            <v>4.6500000000000004</v>
          </cell>
          <cell r="E576" t="str">
            <v>No</v>
          </cell>
          <cell r="H576">
            <v>1</v>
          </cell>
          <cell r="I576" t="str">
            <v>Yes</v>
          </cell>
          <cell r="J576" t="str">
            <v>Overweight</v>
          </cell>
          <cell r="M576" t="str">
            <v>tier - 2</v>
          </cell>
          <cell r="P576">
            <v>18</v>
          </cell>
          <cell r="Q576">
            <v>17178.68</v>
          </cell>
          <cell r="R576" t="str">
            <v>Normal</v>
          </cell>
        </row>
        <row r="577">
          <cell r="A577" t="str">
            <v>Id576</v>
          </cell>
          <cell r="C577">
            <v>42.95</v>
          </cell>
          <cell r="D577">
            <v>5.16</v>
          </cell>
          <cell r="E577" t="str">
            <v>Yes</v>
          </cell>
          <cell r="H577">
            <v>1</v>
          </cell>
          <cell r="I577" t="str">
            <v>No</v>
          </cell>
          <cell r="J577" t="str">
            <v>Obesity</v>
          </cell>
          <cell r="M577" t="str">
            <v>tier - 2</v>
          </cell>
          <cell r="P577">
            <v>59</v>
          </cell>
          <cell r="Q577">
            <v>17174.52</v>
          </cell>
          <cell r="R577" t="str">
            <v>Normal</v>
          </cell>
        </row>
        <row r="578">
          <cell r="A578" t="str">
            <v>Id577</v>
          </cell>
          <cell r="C578">
            <v>42.66</v>
          </cell>
          <cell r="D578">
            <v>10.44</v>
          </cell>
          <cell r="E578" t="str">
            <v>No</v>
          </cell>
          <cell r="H578">
            <v>0</v>
          </cell>
          <cell r="I578" t="str">
            <v>No</v>
          </cell>
          <cell r="J578" t="str">
            <v>Obesity</v>
          </cell>
          <cell r="M578" t="str">
            <v>tier - 2</v>
          </cell>
          <cell r="P578">
            <v>57</v>
          </cell>
          <cell r="Q578">
            <v>17172.27</v>
          </cell>
          <cell r="R578" t="str">
            <v>Diabetic</v>
          </cell>
        </row>
        <row r="579">
          <cell r="A579" t="str">
            <v>Id578</v>
          </cell>
          <cell r="C579">
            <v>33.630000000000003</v>
          </cell>
          <cell r="D579">
            <v>5.69</v>
          </cell>
          <cell r="E579" t="str">
            <v>No</v>
          </cell>
          <cell r="H579">
            <v>1</v>
          </cell>
          <cell r="I579" t="str">
            <v>No</v>
          </cell>
          <cell r="J579" t="str">
            <v>Obesity</v>
          </cell>
          <cell r="M579" t="str">
            <v>tier - 2</v>
          </cell>
          <cell r="P579">
            <v>25</v>
          </cell>
          <cell r="Q579">
            <v>17128.43</v>
          </cell>
          <cell r="R579" t="str">
            <v>Normal</v>
          </cell>
        </row>
        <row r="580">
          <cell r="A580" t="str">
            <v>Id579</v>
          </cell>
          <cell r="C580">
            <v>26.84</v>
          </cell>
          <cell r="D580">
            <v>6.5</v>
          </cell>
          <cell r="E580" t="str">
            <v>No</v>
          </cell>
          <cell r="H580">
            <v>0</v>
          </cell>
          <cell r="I580" t="str">
            <v>Yes</v>
          </cell>
          <cell r="J580" t="str">
            <v>Overweight</v>
          </cell>
          <cell r="M580" t="str">
            <v>tier - 2</v>
          </cell>
          <cell r="P580">
            <v>20</v>
          </cell>
          <cell r="Q580">
            <v>17085.27</v>
          </cell>
          <cell r="R580" t="str">
            <v>Diabetic</v>
          </cell>
        </row>
        <row r="581">
          <cell r="A581" t="str">
            <v>Id580</v>
          </cell>
          <cell r="C581">
            <v>28.3</v>
          </cell>
          <cell r="D581">
            <v>5.73</v>
          </cell>
          <cell r="E581" t="str">
            <v>No</v>
          </cell>
          <cell r="H581">
            <v>1</v>
          </cell>
          <cell r="I581" t="str">
            <v>Yes</v>
          </cell>
          <cell r="J581" t="str">
            <v>Overweight</v>
          </cell>
          <cell r="M581" t="str">
            <v>tier - 2</v>
          </cell>
          <cell r="P581">
            <v>19</v>
          </cell>
          <cell r="Q581">
            <v>17081.080000000002</v>
          </cell>
          <cell r="R581" t="str">
            <v>Prediabetic</v>
          </cell>
        </row>
        <row r="582">
          <cell r="A582" t="str">
            <v>Id581</v>
          </cell>
          <cell r="C582">
            <v>27.06</v>
          </cell>
          <cell r="D582">
            <v>5.74</v>
          </cell>
          <cell r="E582" t="str">
            <v>Yes</v>
          </cell>
          <cell r="H582">
            <v>0</v>
          </cell>
          <cell r="I582" t="str">
            <v>Yes</v>
          </cell>
          <cell r="J582" t="str">
            <v>Overweight</v>
          </cell>
          <cell r="M582" t="str">
            <v>tier - 2</v>
          </cell>
          <cell r="P582">
            <v>26</v>
          </cell>
          <cell r="Q582">
            <v>17043.34</v>
          </cell>
          <cell r="R582" t="str">
            <v>Prediabetic</v>
          </cell>
        </row>
        <row r="583">
          <cell r="A583" t="str">
            <v>Id582</v>
          </cell>
          <cell r="C583">
            <v>47.13</v>
          </cell>
          <cell r="D583">
            <v>8.6999999999999993</v>
          </cell>
          <cell r="E583" t="str">
            <v>No</v>
          </cell>
          <cell r="H583">
            <v>0</v>
          </cell>
          <cell r="I583" t="str">
            <v>No</v>
          </cell>
          <cell r="J583" t="str">
            <v>Obesity</v>
          </cell>
          <cell r="M583" t="str">
            <v>tier - 2</v>
          </cell>
          <cell r="P583">
            <v>51</v>
          </cell>
          <cell r="Q583">
            <v>17016.009999999998</v>
          </cell>
          <cell r="R583" t="str">
            <v>Diabetic</v>
          </cell>
        </row>
        <row r="584">
          <cell r="A584" t="str">
            <v>Id583</v>
          </cell>
          <cell r="C584">
            <v>51.72</v>
          </cell>
          <cell r="D584">
            <v>5.09</v>
          </cell>
          <cell r="E584" t="str">
            <v>No</v>
          </cell>
          <cell r="H584">
            <v>0</v>
          </cell>
          <cell r="I584" t="str">
            <v>No</v>
          </cell>
          <cell r="J584" t="str">
            <v>Obesity</v>
          </cell>
          <cell r="M584" t="str">
            <v>tier - 2</v>
          </cell>
          <cell r="P584">
            <v>42</v>
          </cell>
          <cell r="Q584">
            <v>16990.55</v>
          </cell>
          <cell r="R584" t="str">
            <v>Normal</v>
          </cell>
        </row>
        <row r="585">
          <cell r="A585" t="str">
            <v>Id584</v>
          </cell>
          <cell r="C585">
            <v>48.59</v>
          </cell>
          <cell r="D585">
            <v>5.57</v>
          </cell>
          <cell r="E585" t="str">
            <v>No</v>
          </cell>
          <cell r="H585">
            <v>0</v>
          </cell>
          <cell r="I585" t="str">
            <v>No</v>
          </cell>
          <cell r="J585" t="str">
            <v>Obesity</v>
          </cell>
          <cell r="M585" t="str">
            <v>tier - 2</v>
          </cell>
          <cell r="P585">
            <v>45</v>
          </cell>
          <cell r="Q585">
            <v>16921.09</v>
          </cell>
          <cell r="R585" t="str">
            <v>Normal</v>
          </cell>
        </row>
        <row r="586">
          <cell r="A586" t="str">
            <v>Id585</v>
          </cell>
          <cell r="C586">
            <v>45.18</v>
          </cell>
          <cell r="D586">
            <v>10.87</v>
          </cell>
          <cell r="E586" t="str">
            <v>No</v>
          </cell>
          <cell r="H586">
            <v>0</v>
          </cell>
          <cell r="I586" t="str">
            <v>No</v>
          </cell>
          <cell r="J586" t="str">
            <v>Obesity</v>
          </cell>
          <cell r="M586" t="str">
            <v>tier - 2</v>
          </cell>
          <cell r="P586">
            <v>54</v>
          </cell>
          <cell r="Q586">
            <v>16903.5</v>
          </cell>
          <cell r="R586" t="str">
            <v>Diabetic</v>
          </cell>
        </row>
        <row r="587">
          <cell r="A587" t="str">
            <v>Id586</v>
          </cell>
          <cell r="C587">
            <v>27.9</v>
          </cell>
          <cell r="D587">
            <v>6.02</v>
          </cell>
          <cell r="E587" t="str">
            <v>No</v>
          </cell>
          <cell r="H587">
            <v>1</v>
          </cell>
          <cell r="I587" t="str">
            <v>Yes</v>
          </cell>
          <cell r="J587" t="str">
            <v>Overweight</v>
          </cell>
          <cell r="M587" t="str">
            <v>tier - 2</v>
          </cell>
          <cell r="P587">
            <v>19</v>
          </cell>
          <cell r="Q587">
            <v>16884.919999999998</v>
          </cell>
          <cell r="R587" t="str">
            <v>Prediabetic</v>
          </cell>
        </row>
        <row r="588">
          <cell r="A588" t="str">
            <v>Id587</v>
          </cell>
          <cell r="C588">
            <v>51.33</v>
          </cell>
          <cell r="D588">
            <v>7</v>
          </cell>
          <cell r="E588" t="str">
            <v>No</v>
          </cell>
          <cell r="H588">
            <v>0</v>
          </cell>
          <cell r="I588" t="str">
            <v>No</v>
          </cell>
          <cell r="J588" t="str">
            <v>Obesity</v>
          </cell>
          <cell r="M588" t="str">
            <v>tier - 2</v>
          </cell>
          <cell r="P588">
            <v>48</v>
          </cell>
          <cell r="Q588">
            <v>16841.32</v>
          </cell>
          <cell r="R588" t="str">
            <v>Diabetic</v>
          </cell>
        </row>
        <row r="589">
          <cell r="A589" t="str">
            <v>Id588</v>
          </cell>
          <cell r="C589">
            <v>30.59</v>
          </cell>
          <cell r="D589">
            <v>5.56</v>
          </cell>
          <cell r="E589" t="str">
            <v>Yes</v>
          </cell>
          <cell r="H589">
            <v>1</v>
          </cell>
          <cell r="I589" t="str">
            <v>No</v>
          </cell>
          <cell r="J589" t="str">
            <v>Obesity</v>
          </cell>
          <cell r="M589" t="str">
            <v>tier - 2</v>
          </cell>
          <cell r="P589">
            <v>27</v>
          </cell>
          <cell r="Q589">
            <v>16796.41</v>
          </cell>
          <cell r="R589" t="str">
            <v>Normal</v>
          </cell>
        </row>
        <row r="590">
          <cell r="A590" t="str">
            <v>Id589</v>
          </cell>
          <cell r="C590">
            <v>39.229999999999997</v>
          </cell>
          <cell r="D590">
            <v>8.4499999999999993</v>
          </cell>
          <cell r="E590" t="str">
            <v>No</v>
          </cell>
          <cell r="H590">
            <v>0</v>
          </cell>
          <cell r="I590" t="str">
            <v>No</v>
          </cell>
          <cell r="J590" t="str">
            <v>Obesity</v>
          </cell>
          <cell r="M590" t="str">
            <v>tier - 2</v>
          </cell>
          <cell r="P590">
            <v>60</v>
          </cell>
          <cell r="Q590">
            <v>16779.400000000001</v>
          </cell>
          <cell r="R590" t="str">
            <v>Diabetic</v>
          </cell>
        </row>
        <row r="591">
          <cell r="A591" t="str">
            <v>Id590</v>
          </cell>
          <cell r="C591">
            <v>19.100000000000001</v>
          </cell>
          <cell r="D591">
            <v>6.19</v>
          </cell>
          <cell r="E591" t="str">
            <v>No</v>
          </cell>
          <cell r="H591">
            <v>0</v>
          </cell>
          <cell r="I591" t="str">
            <v>Yes</v>
          </cell>
          <cell r="J591" t="str">
            <v>Normal Weight</v>
          </cell>
          <cell r="M591" t="str">
            <v>tier - 2</v>
          </cell>
          <cell r="P591">
            <v>33</v>
          </cell>
          <cell r="Q591">
            <v>16776.3</v>
          </cell>
          <cell r="R591" t="str">
            <v>Prediabetic</v>
          </cell>
        </row>
        <row r="592">
          <cell r="A592" t="str">
            <v>Id591</v>
          </cell>
          <cell r="C592">
            <v>49.72</v>
          </cell>
          <cell r="D592">
            <v>7.71</v>
          </cell>
          <cell r="E592" t="str">
            <v>No</v>
          </cell>
          <cell r="H592">
            <v>0</v>
          </cell>
          <cell r="I592" t="str">
            <v>No</v>
          </cell>
          <cell r="J592" t="str">
            <v>Obesity</v>
          </cell>
          <cell r="M592" t="str">
            <v>tier - 2</v>
          </cell>
          <cell r="P592">
            <v>48</v>
          </cell>
          <cell r="Q592">
            <v>16770.990000000002</v>
          </cell>
          <cell r="R592" t="str">
            <v>Diabetic</v>
          </cell>
        </row>
        <row r="593">
          <cell r="A593" t="str">
            <v>Id592</v>
          </cell>
          <cell r="C593">
            <v>21.76</v>
          </cell>
          <cell r="D593">
            <v>4.63</v>
          </cell>
          <cell r="E593" t="str">
            <v>No</v>
          </cell>
          <cell r="H593">
            <v>1</v>
          </cell>
          <cell r="I593" t="str">
            <v>Yes</v>
          </cell>
          <cell r="J593" t="str">
            <v>Normal Weight</v>
          </cell>
          <cell r="M593" t="str">
            <v>tier - 2</v>
          </cell>
          <cell r="P593">
            <v>29</v>
          </cell>
          <cell r="Q593">
            <v>16657.72</v>
          </cell>
          <cell r="R593" t="str">
            <v>Normal</v>
          </cell>
        </row>
        <row r="594">
          <cell r="A594" t="str">
            <v>Id593</v>
          </cell>
          <cell r="C594">
            <v>48.39</v>
          </cell>
          <cell r="D594">
            <v>4.6100000000000003</v>
          </cell>
          <cell r="E594" t="str">
            <v>No</v>
          </cell>
          <cell r="H594">
            <v>0</v>
          </cell>
          <cell r="I594" t="str">
            <v>No</v>
          </cell>
          <cell r="J594" t="str">
            <v>Obesity</v>
          </cell>
          <cell r="M594" t="str">
            <v>tier - 2</v>
          </cell>
          <cell r="P594">
            <v>45</v>
          </cell>
          <cell r="Q594">
            <v>16631.61</v>
          </cell>
          <cell r="R594" t="str">
            <v>Normal</v>
          </cell>
        </row>
        <row r="595">
          <cell r="A595" t="str">
            <v>Id594</v>
          </cell>
          <cell r="C595">
            <v>47.15</v>
          </cell>
          <cell r="D595">
            <v>9.5299999999999994</v>
          </cell>
          <cell r="E595" t="str">
            <v>Yes</v>
          </cell>
          <cell r="H595">
            <v>1</v>
          </cell>
          <cell r="I595" t="str">
            <v>No</v>
          </cell>
          <cell r="J595" t="str">
            <v>Obesity</v>
          </cell>
          <cell r="M595" t="str">
            <v>tier - 2</v>
          </cell>
          <cell r="P595">
            <v>47</v>
          </cell>
          <cell r="Q595">
            <v>16602.18</v>
          </cell>
          <cell r="R595" t="str">
            <v>Diabetic</v>
          </cell>
        </row>
        <row r="596">
          <cell r="A596" t="str">
            <v>Id595</v>
          </cell>
          <cell r="C596">
            <v>47.59</v>
          </cell>
          <cell r="D596">
            <v>11.43</v>
          </cell>
          <cell r="E596" t="str">
            <v>Yes</v>
          </cell>
          <cell r="H596">
            <v>2</v>
          </cell>
          <cell r="I596" t="str">
            <v>No</v>
          </cell>
          <cell r="J596" t="str">
            <v>Obesity</v>
          </cell>
          <cell r="M596" t="str">
            <v>tier - 2</v>
          </cell>
          <cell r="P596">
            <v>52</v>
          </cell>
          <cell r="Q596">
            <v>16600.16</v>
          </cell>
          <cell r="R596" t="str">
            <v>Diabetic</v>
          </cell>
        </row>
        <row r="597">
          <cell r="A597" t="str">
            <v>Id596</v>
          </cell>
          <cell r="C597">
            <v>39.81</v>
          </cell>
          <cell r="D597">
            <v>7.65</v>
          </cell>
          <cell r="E597" t="str">
            <v>Yes</v>
          </cell>
          <cell r="H597">
            <v>1</v>
          </cell>
          <cell r="I597" t="str">
            <v>No</v>
          </cell>
          <cell r="J597" t="str">
            <v>Obesity</v>
          </cell>
          <cell r="M597" t="str">
            <v>tier - 2</v>
          </cell>
          <cell r="P597">
            <v>59</v>
          </cell>
          <cell r="Q597">
            <v>16587.96</v>
          </cell>
          <cell r="R597" t="str">
            <v>Diabetic</v>
          </cell>
        </row>
        <row r="598">
          <cell r="A598" t="str">
            <v>Id597</v>
          </cell>
          <cell r="C598">
            <v>31.02</v>
          </cell>
          <cell r="D598">
            <v>5.87</v>
          </cell>
          <cell r="E598" t="str">
            <v>Yes</v>
          </cell>
          <cell r="H598">
            <v>0</v>
          </cell>
          <cell r="I598" t="str">
            <v>No</v>
          </cell>
          <cell r="J598" t="str">
            <v>Obesity</v>
          </cell>
          <cell r="M598" t="str">
            <v>tier - 2</v>
          </cell>
          <cell r="P598">
            <v>21</v>
          </cell>
          <cell r="Q598">
            <v>16586.5</v>
          </cell>
          <cell r="R598" t="str">
            <v>Prediabetic</v>
          </cell>
        </row>
        <row r="599">
          <cell r="A599" t="str">
            <v>Id598</v>
          </cell>
          <cell r="C599">
            <v>24.75</v>
          </cell>
          <cell r="D599">
            <v>4.3600000000000003</v>
          </cell>
          <cell r="E599" t="str">
            <v>Yes</v>
          </cell>
          <cell r="H599">
            <v>1</v>
          </cell>
          <cell r="I599" t="str">
            <v>Yes</v>
          </cell>
          <cell r="J599" t="str">
            <v>Normal Weight</v>
          </cell>
          <cell r="M599" t="str">
            <v>tier - 2</v>
          </cell>
          <cell r="P599">
            <v>27</v>
          </cell>
          <cell r="Q599">
            <v>16577.78</v>
          </cell>
          <cell r="R599" t="str">
            <v>Normal</v>
          </cell>
        </row>
        <row r="600">
          <cell r="A600" t="str">
            <v>Id599</v>
          </cell>
          <cell r="C600">
            <v>30.12</v>
          </cell>
          <cell r="D600">
            <v>10.119999999999999</v>
          </cell>
          <cell r="E600" t="str">
            <v>No</v>
          </cell>
          <cell r="H600">
            <v>3</v>
          </cell>
          <cell r="I600" t="str">
            <v>No</v>
          </cell>
          <cell r="J600" t="str">
            <v>Obesity</v>
          </cell>
          <cell r="M600" t="str">
            <v>tier - 2</v>
          </cell>
          <cell r="P600">
            <v>64</v>
          </cell>
          <cell r="Q600">
            <v>16455.71</v>
          </cell>
          <cell r="R600" t="str">
            <v>Diabetic</v>
          </cell>
        </row>
        <row r="601">
          <cell r="A601" t="str">
            <v>Id600</v>
          </cell>
          <cell r="C601">
            <v>26.03</v>
          </cell>
          <cell r="D601">
            <v>4.01</v>
          </cell>
          <cell r="E601" t="str">
            <v>No</v>
          </cell>
          <cell r="H601">
            <v>1</v>
          </cell>
          <cell r="I601" t="str">
            <v>Yes</v>
          </cell>
          <cell r="J601" t="str">
            <v>Overweight</v>
          </cell>
          <cell r="M601" t="str">
            <v>tier - 2</v>
          </cell>
          <cell r="P601">
            <v>19</v>
          </cell>
          <cell r="Q601">
            <v>16450.89</v>
          </cell>
          <cell r="R601" t="str">
            <v>Normal</v>
          </cell>
        </row>
        <row r="602">
          <cell r="A602" t="str">
            <v>Id601</v>
          </cell>
          <cell r="C602">
            <v>20.05</v>
          </cell>
          <cell r="D602">
            <v>4.7699999999999996</v>
          </cell>
          <cell r="E602" t="str">
            <v>Yes</v>
          </cell>
          <cell r="H602">
            <v>1</v>
          </cell>
          <cell r="I602" t="str">
            <v>Yes</v>
          </cell>
          <cell r="J602" t="str">
            <v>Normal Weight</v>
          </cell>
          <cell r="M602" t="str">
            <v>tier - 2</v>
          </cell>
          <cell r="P602">
            <v>27</v>
          </cell>
          <cell r="Q602">
            <v>16420.490000000002</v>
          </cell>
          <cell r="R602" t="str">
            <v>Normal</v>
          </cell>
        </row>
        <row r="603">
          <cell r="A603" t="str">
            <v>Id602</v>
          </cell>
          <cell r="C603">
            <v>40.24</v>
          </cell>
          <cell r="D603">
            <v>6.83</v>
          </cell>
          <cell r="E603" t="str">
            <v>No</v>
          </cell>
          <cell r="H603">
            <v>0</v>
          </cell>
          <cell r="I603" t="str">
            <v>No</v>
          </cell>
          <cell r="J603" t="str">
            <v>Obesity</v>
          </cell>
          <cell r="M603" t="str">
            <v>tier - 2</v>
          </cell>
          <cell r="P603">
            <v>57</v>
          </cell>
          <cell r="Q603">
            <v>16351.42</v>
          </cell>
          <cell r="R603" t="str">
            <v>Diabetic</v>
          </cell>
        </row>
        <row r="604">
          <cell r="A604" t="str">
            <v>Id603</v>
          </cell>
          <cell r="C604">
            <v>43.15</v>
          </cell>
          <cell r="D604">
            <v>6.14</v>
          </cell>
          <cell r="E604" t="str">
            <v>Yes</v>
          </cell>
          <cell r="H604">
            <v>1</v>
          </cell>
          <cell r="I604" t="str">
            <v>No</v>
          </cell>
          <cell r="J604" t="str">
            <v>Obesity</v>
          </cell>
          <cell r="M604" t="str">
            <v>tier - 2</v>
          </cell>
          <cell r="P604">
            <v>53</v>
          </cell>
          <cell r="Q604">
            <v>16311.05</v>
          </cell>
          <cell r="R604" t="str">
            <v>Prediabetic</v>
          </cell>
        </row>
        <row r="605">
          <cell r="A605" t="str">
            <v>Id604</v>
          </cell>
          <cell r="C605">
            <v>27.7</v>
          </cell>
          <cell r="D605">
            <v>5.6</v>
          </cell>
          <cell r="E605" t="str">
            <v>No</v>
          </cell>
          <cell r="H605">
            <v>1</v>
          </cell>
          <cell r="I605" t="str">
            <v>Yes</v>
          </cell>
          <cell r="J605" t="str">
            <v>Overweight</v>
          </cell>
          <cell r="M605" t="str">
            <v>tier - 2</v>
          </cell>
          <cell r="P605">
            <v>19</v>
          </cell>
          <cell r="Q605">
            <v>16297.85</v>
          </cell>
          <cell r="R605" t="str">
            <v>Normal</v>
          </cell>
        </row>
        <row r="606">
          <cell r="A606" t="str">
            <v>Id605</v>
          </cell>
          <cell r="C606">
            <v>45.68</v>
          </cell>
          <cell r="D606">
            <v>4.8</v>
          </cell>
          <cell r="E606" t="str">
            <v>No</v>
          </cell>
          <cell r="H606">
            <v>2</v>
          </cell>
          <cell r="I606" t="str">
            <v>No</v>
          </cell>
          <cell r="J606" t="str">
            <v>Obesity</v>
          </cell>
          <cell r="M606" t="str">
            <v>tier - 2</v>
          </cell>
          <cell r="P606">
            <v>50</v>
          </cell>
          <cell r="Q606">
            <v>16267.32</v>
          </cell>
          <cell r="R606" t="str">
            <v>Normal</v>
          </cell>
        </row>
        <row r="607">
          <cell r="A607" t="str">
            <v>Id606</v>
          </cell>
          <cell r="C607">
            <v>27.3</v>
          </cell>
          <cell r="D607">
            <v>11.89</v>
          </cell>
          <cell r="E607" t="str">
            <v>No</v>
          </cell>
          <cell r="H607">
            <v>0</v>
          </cell>
          <cell r="I607" t="str">
            <v>Yes</v>
          </cell>
          <cell r="J607" t="str">
            <v>Overweight</v>
          </cell>
          <cell r="M607" t="str">
            <v>tier - 2</v>
          </cell>
          <cell r="P607">
            <v>20</v>
          </cell>
          <cell r="Q607">
            <v>16232.85</v>
          </cell>
          <cell r="R607" t="str">
            <v>Diabetic</v>
          </cell>
        </row>
        <row r="608">
          <cell r="A608" t="str">
            <v>Id607</v>
          </cell>
          <cell r="C608">
            <v>54.45</v>
          </cell>
          <cell r="D608">
            <v>4.7300000000000004</v>
          </cell>
          <cell r="E608" t="str">
            <v>Yes</v>
          </cell>
          <cell r="H608">
            <v>1</v>
          </cell>
          <cell r="I608" t="str">
            <v>No</v>
          </cell>
          <cell r="J608" t="str">
            <v>Obesity</v>
          </cell>
          <cell r="M608" t="str">
            <v>tier - 2</v>
          </cell>
          <cell r="P608">
            <v>34</v>
          </cell>
          <cell r="Q608">
            <v>16205.88</v>
          </cell>
          <cell r="R608" t="str">
            <v>Normal</v>
          </cell>
        </row>
        <row r="609">
          <cell r="A609" t="str">
            <v>Id608</v>
          </cell>
          <cell r="C609">
            <v>54.43</v>
          </cell>
          <cell r="D609">
            <v>4.6100000000000003</v>
          </cell>
          <cell r="E609" t="str">
            <v>Yes</v>
          </cell>
          <cell r="H609">
            <v>1</v>
          </cell>
          <cell r="I609" t="str">
            <v>No</v>
          </cell>
          <cell r="J609" t="str">
            <v>Obesity</v>
          </cell>
          <cell r="M609" t="str">
            <v>tier - 2</v>
          </cell>
          <cell r="P609">
            <v>34</v>
          </cell>
          <cell r="Q609">
            <v>16199.1</v>
          </cell>
          <cell r="R609" t="str">
            <v>Normal</v>
          </cell>
        </row>
        <row r="610">
          <cell r="A610" t="str">
            <v>Id609</v>
          </cell>
          <cell r="C610">
            <v>48.01</v>
          </cell>
          <cell r="D610">
            <v>7.3</v>
          </cell>
          <cell r="E610" t="str">
            <v>No</v>
          </cell>
          <cell r="H610">
            <v>0</v>
          </cell>
          <cell r="I610" t="str">
            <v>No</v>
          </cell>
          <cell r="J610" t="str">
            <v>Obesity</v>
          </cell>
          <cell r="M610" t="str">
            <v>tier - 2</v>
          </cell>
          <cell r="P610">
            <v>48</v>
          </cell>
          <cell r="Q610">
            <v>16190.97</v>
          </cell>
          <cell r="R610" t="str">
            <v>Diabetic</v>
          </cell>
        </row>
        <row r="611">
          <cell r="A611" t="str">
            <v>Id610</v>
          </cell>
          <cell r="C611">
            <v>48.32</v>
          </cell>
          <cell r="D611">
            <v>5.88</v>
          </cell>
          <cell r="E611" t="str">
            <v>No</v>
          </cell>
          <cell r="H611">
            <v>0</v>
          </cell>
          <cell r="I611" t="str">
            <v>No</v>
          </cell>
          <cell r="J611" t="str">
            <v>Obesity</v>
          </cell>
          <cell r="M611" t="str">
            <v>tier - 2</v>
          </cell>
          <cell r="P611">
            <v>40</v>
          </cell>
          <cell r="Q611">
            <v>16152.04</v>
          </cell>
          <cell r="R611" t="str">
            <v>Prediabetic</v>
          </cell>
        </row>
        <row r="612">
          <cell r="A612" t="str">
            <v>Id611</v>
          </cell>
          <cell r="C612">
            <v>22.9</v>
          </cell>
          <cell r="D612">
            <v>4.0599999999999996</v>
          </cell>
          <cell r="E612" t="str">
            <v>No</v>
          </cell>
          <cell r="H612">
            <v>1</v>
          </cell>
          <cell r="I612" t="str">
            <v>Yes</v>
          </cell>
          <cell r="J612" t="str">
            <v>Normal Weight</v>
          </cell>
          <cell r="M612" t="str">
            <v>tier - 2</v>
          </cell>
          <cell r="P612">
            <v>29</v>
          </cell>
          <cell r="Q612">
            <v>16138.76</v>
          </cell>
          <cell r="R612" t="str">
            <v>Normal</v>
          </cell>
        </row>
        <row r="613">
          <cell r="A613" t="str">
            <v>Id612</v>
          </cell>
          <cell r="C613">
            <v>54.85</v>
          </cell>
          <cell r="D613">
            <v>4.9000000000000004</v>
          </cell>
          <cell r="E613" t="str">
            <v>No</v>
          </cell>
          <cell r="H613">
            <v>1</v>
          </cell>
          <cell r="I613" t="str">
            <v>No</v>
          </cell>
          <cell r="J613" t="str">
            <v>Obesity</v>
          </cell>
          <cell r="M613" t="str">
            <v>tier - 2</v>
          </cell>
          <cell r="P613">
            <v>35</v>
          </cell>
          <cell r="Q613">
            <v>16122.65</v>
          </cell>
          <cell r="R613" t="str">
            <v>Normal</v>
          </cell>
        </row>
        <row r="614">
          <cell r="A614" t="str">
            <v>Id613</v>
          </cell>
          <cell r="C614">
            <v>21.85</v>
          </cell>
          <cell r="D614">
            <v>5.52</v>
          </cell>
          <cell r="E614" t="str">
            <v>No</v>
          </cell>
          <cell r="H614">
            <v>1</v>
          </cell>
          <cell r="I614" t="str">
            <v>Yes</v>
          </cell>
          <cell r="J614" t="str">
            <v>Normal Weight</v>
          </cell>
          <cell r="M614" t="str">
            <v>tier - 2</v>
          </cell>
          <cell r="P614">
            <v>29</v>
          </cell>
          <cell r="Q614">
            <v>16115.3</v>
          </cell>
          <cell r="R614" t="str">
            <v>Normal</v>
          </cell>
        </row>
        <row r="615">
          <cell r="A615" t="str">
            <v>Id614</v>
          </cell>
          <cell r="C615">
            <v>51.86</v>
          </cell>
          <cell r="D615">
            <v>5.2</v>
          </cell>
          <cell r="E615" t="str">
            <v>Yes</v>
          </cell>
          <cell r="H615">
            <v>0</v>
          </cell>
          <cell r="I615" t="str">
            <v>No</v>
          </cell>
          <cell r="J615" t="str">
            <v>Obesity</v>
          </cell>
          <cell r="M615" t="str">
            <v>tier - 2</v>
          </cell>
          <cell r="P615">
            <v>37</v>
          </cell>
          <cell r="Q615">
            <v>16097.94</v>
          </cell>
          <cell r="R615" t="str">
            <v>Normal</v>
          </cell>
        </row>
        <row r="616">
          <cell r="A616" t="str">
            <v>Id615</v>
          </cell>
          <cell r="C616">
            <v>39.049999999999997</v>
          </cell>
          <cell r="D616">
            <v>7.59</v>
          </cell>
          <cell r="E616" t="str">
            <v>No</v>
          </cell>
          <cell r="H616">
            <v>3</v>
          </cell>
          <cell r="I616" t="str">
            <v>No</v>
          </cell>
          <cell r="J616" t="str">
            <v>Obesity</v>
          </cell>
          <cell r="M616" t="str">
            <v>tier - 2</v>
          </cell>
          <cell r="P616">
            <v>64</v>
          </cell>
          <cell r="Q616">
            <v>16085.13</v>
          </cell>
          <cell r="R616" t="str">
            <v>Diabetic</v>
          </cell>
        </row>
        <row r="617">
          <cell r="A617" t="str">
            <v>Id616</v>
          </cell>
          <cell r="C617">
            <v>31.83</v>
          </cell>
          <cell r="D617">
            <v>8.2799999999999994</v>
          </cell>
          <cell r="E617" t="str">
            <v>No</v>
          </cell>
          <cell r="H617">
            <v>3</v>
          </cell>
          <cell r="I617" t="str">
            <v>No</v>
          </cell>
          <cell r="J617" t="str">
            <v>Obesity</v>
          </cell>
          <cell r="M617" t="str">
            <v>tier - 2</v>
          </cell>
          <cell r="P617">
            <v>64</v>
          </cell>
          <cell r="Q617">
            <v>16069.08</v>
          </cell>
          <cell r="R617" t="str">
            <v>Diabetic</v>
          </cell>
        </row>
        <row r="618">
          <cell r="A618" t="str">
            <v>Id617</v>
          </cell>
          <cell r="C618">
            <v>46.43</v>
          </cell>
          <cell r="D618">
            <v>6.72</v>
          </cell>
          <cell r="E618" t="str">
            <v>No</v>
          </cell>
          <cell r="H618">
            <v>0</v>
          </cell>
          <cell r="I618" t="str">
            <v>No</v>
          </cell>
          <cell r="J618" t="str">
            <v>Obesity</v>
          </cell>
          <cell r="M618" t="str">
            <v>tier - 2</v>
          </cell>
          <cell r="P618">
            <v>44</v>
          </cell>
          <cell r="Q618">
            <v>16062.89</v>
          </cell>
          <cell r="R618" t="str">
            <v>Diabetic</v>
          </cell>
        </row>
        <row r="619">
          <cell r="A619" t="str">
            <v>Id618</v>
          </cell>
          <cell r="C619">
            <v>53.63</v>
          </cell>
          <cell r="D619">
            <v>5.47</v>
          </cell>
          <cell r="E619" t="str">
            <v>Yes</v>
          </cell>
          <cell r="H619">
            <v>1</v>
          </cell>
          <cell r="I619" t="str">
            <v>No</v>
          </cell>
          <cell r="J619" t="str">
            <v>Obesity</v>
          </cell>
          <cell r="M619" t="str">
            <v>tier - 2</v>
          </cell>
          <cell r="P619">
            <v>34</v>
          </cell>
          <cell r="Q619">
            <v>16059.06</v>
          </cell>
          <cell r="R619" t="str">
            <v>Normal</v>
          </cell>
        </row>
        <row r="620">
          <cell r="A620" t="str">
            <v>Id619</v>
          </cell>
          <cell r="C620">
            <v>48.7</v>
          </cell>
          <cell r="D620">
            <v>4.71</v>
          </cell>
          <cell r="E620" t="str">
            <v>No</v>
          </cell>
          <cell r="H620">
            <v>0</v>
          </cell>
          <cell r="I620" t="str">
            <v>No</v>
          </cell>
          <cell r="J620" t="str">
            <v>Obesity</v>
          </cell>
          <cell r="M620" t="str">
            <v>tier - 2</v>
          </cell>
          <cell r="P620">
            <v>42</v>
          </cell>
          <cell r="Q620">
            <v>15966.19</v>
          </cell>
          <cell r="R620" t="str">
            <v>Normal</v>
          </cell>
        </row>
        <row r="621">
          <cell r="A621" t="str">
            <v>Id620</v>
          </cell>
          <cell r="C621">
            <v>48.81</v>
          </cell>
          <cell r="D621">
            <v>5.49</v>
          </cell>
          <cell r="E621" t="str">
            <v>No</v>
          </cell>
          <cell r="H621">
            <v>0</v>
          </cell>
          <cell r="I621" t="str">
            <v>No</v>
          </cell>
          <cell r="J621" t="str">
            <v>Obesity</v>
          </cell>
          <cell r="M621" t="str">
            <v>tier - 2</v>
          </cell>
          <cell r="P621">
            <v>40</v>
          </cell>
          <cell r="Q621">
            <v>15965.29</v>
          </cell>
          <cell r="R621" t="str">
            <v>Normal</v>
          </cell>
        </row>
        <row r="622">
          <cell r="A622" t="str">
            <v>Id621</v>
          </cell>
          <cell r="C622">
            <v>47.53</v>
          </cell>
          <cell r="D622">
            <v>4.72</v>
          </cell>
          <cell r="E622" t="str">
            <v>No</v>
          </cell>
          <cell r="H622">
            <v>0</v>
          </cell>
          <cell r="I622" t="str">
            <v>No</v>
          </cell>
          <cell r="J622" t="str">
            <v>Obesity</v>
          </cell>
          <cell r="M622" t="str">
            <v>tier - 2</v>
          </cell>
          <cell r="P622">
            <v>42</v>
          </cell>
          <cell r="Q622">
            <v>15922.29</v>
          </cell>
          <cell r="R622" t="str">
            <v>Normal</v>
          </cell>
        </row>
        <row r="623">
          <cell r="A623" t="str">
            <v>Id622</v>
          </cell>
          <cell r="C623">
            <v>36.85</v>
          </cell>
          <cell r="D623">
            <v>6.7</v>
          </cell>
          <cell r="E623" t="str">
            <v>No</v>
          </cell>
          <cell r="H623">
            <v>0</v>
          </cell>
          <cell r="I623" t="str">
            <v>No</v>
          </cell>
          <cell r="J623" t="str">
            <v>Obesity</v>
          </cell>
          <cell r="M623" t="str">
            <v>tier - 2</v>
          </cell>
          <cell r="P623">
            <v>60</v>
          </cell>
          <cell r="Q623">
            <v>15840.81</v>
          </cell>
          <cell r="R623" t="str">
            <v>Diabetic</v>
          </cell>
        </row>
        <row r="624">
          <cell r="A624" t="str">
            <v>Id623</v>
          </cell>
          <cell r="C624">
            <v>29.3</v>
          </cell>
          <cell r="D624">
            <v>5.5</v>
          </cell>
          <cell r="E624" t="str">
            <v>No</v>
          </cell>
          <cell r="H624">
            <v>0</v>
          </cell>
          <cell r="I624" t="str">
            <v>No</v>
          </cell>
          <cell r="J624" t="str">
            <v>Overweight</v>
          </cell>
          <cell r="M624" t="str">
            <v>tier - 2</v>
          </cell>
          <cell r="P624">
            <v>40</v>
          </cell>
          <cell r="Q624">
            <v>15828.82</v>
          </cell>
          <cell r="R624" t="str">
            <v>Normal</v>
          </cell>
        </row>
        <row r="625">
          <cell r="A625" t="str">
            <v>Id624</v>
          </cell>
          <cell r="C625">
            <v>19.3</v>
          </cell>
          <cell r="D625">
            <v>4.46</v>
          </cell>
          <cell r="E625" t="str">
            <v>No</v>
          </cell>
          <cell r="H625">
            <v>1</v>
          </cell>
          <cell r="I625" t="str">
            <v>Yes</v>
          </cell>
          <cell r="J625" t="str">
            <v>Normal Weight</v>
          </cell>
          <cell r="M625" t="str">
            <v>tier - 2</v>
          </cell>
          <cell r="P625">
            <v>38</v>
          </cell>
          <cell r="Q625">
            <v>15820.7</v>
          </cell>
          <cell r="R625" t="str">
            <v>Normal</v>
          </cell>
        </row>
        <row r="626">
          <cell r="A626" t="str">
            <v>Id625</v>
          </cell>
          <cell r="C626">
            <v>24.13</v>
          </cell>
          <cell r="D626">
            <v>5.29</v>
          </cell>
          <cell r="E626" t="str">
            <v>Yes</v>
          </cell>
          <cell r="H626">
            <v>1</v>
          </cell>
          <cell r="I626" t="str">
            <v>Yes</v>
          </cell>
          <cell r="J626" t="str">
            <v>Normal Weight</v>
          </cell>
          <cell r="M626" t="str">
            <v>tier - 2</v>
          </cell>
          <cell r="P626">
            <v>25</v>
          </cell>
          <cell r="Q626">
            <v>15817.99</v>
          </cell>
          <cell r="R626" t="str">
            <v>Normal</v>
          </cell>
        </row>
        <row r="627">
          <cell r="A627" t="str">
            <v>Id626</v>
          </cell>
          <cell r="C627">
            <v>46.7</v>
          </cell>
          <cell r="D627">
            <v>10.99</v>
          </cell>
          <cell r="E627" t="str">
            <v>No</v>
          </cell>
          <cell r="H627">
            <v>0</v>
          </cell>
          <cell r="I627" t="str">
            <v>No</v>
          </cell>
          <cell r="J627" t="str">
            <v>Obesity</v>
          </cell>
          <cell r="M627" t="str">
            <v>tier - 2</v>
          </cell>
          <cell r="P627">
            <v>48</v>
          </cell>
          <cell r="Q627">
            <v>15746.62</v>
          </cell>
          <cell r="R627" t="str">
            <v>Diabetic</v>
          </cell>
        </row>
        <row r="628">
          <cell r="A628" t="str">
            <v>Id627</v>
          </cell>
          <cell r="C628">
            <v>45.27</v>
          </cell>
          <cell r="D628">
            <v>5.2</v>
          </cell>
          <cell r="E628" t="str">
            <v>Yes</v>
          </cell>
          <cell r="H628">
            <v>0</v>
          </cell>
          <cell r="I628" t="str">
            <v>No</v>
          </cell>
          <cell r="J628" t="str">
            <v>Obesity</v>
          </cell>
          <cell r="M628" t="str">
            <v>tier - 2</v>
          </cell>
          <cell r="P628">
            <v>46</v>
          </cell>
          <cell r="Q628">
            <v>15698.86</v>
          </cell>
          <cell r="R628" t="str">
            <v>Normal</v>
          </cell>
        </row>
        <row r="629">
          <cell r="A629" t="str">
            <v>Id628</v>
          </cell>
          <cell r="C629">
            <v>44.29</v>
          </cell>
          <cell r="D629">
            <v>9.66</v>
          </cell>
          <cell r="E629" t="str">
            <v>No</v>
          </cell>
          <cell r="H629">
            <v>2</v>
          </cell>
          <cell r="I629" t="str">
            <v>No</v>
          </cell>
          <cell r="J629" t="str">
            <v>Obesity</v>
          </cell>
          <cell r="M629" t="str">
            <v>tier - 2</v>
          </cell>
          <cell r="P629">
            <v>49</v>
          </cell>
          <cell r="Q629">
            <v>15670.3</v>
          </cell>
          <cell r="R629" t="str">
            <v>Diabetic</v>
          </cell>
        </row>
        <row r="630">
          <cell r="A630" t="str">
            <v>Id629</v>
          </cell>
          <cell r="C630">
            <v>54.59</v>
          </cell>
          <cell r="D630">
            <v>4.22</v>
          </cell>
          <cell r="E630" t="str">
            <v>Yes</v>
          </cell>
          <cell r="H630">
            <v>1</v>
          </cell>
          <cell r="I630" t="str">
            <v>No</v>
          </cell>
          <cell r="J630" t="str">
            <v>Obesity</v>
          </cell>
          <cell r="M630" t="str">
            <v>tier - 2</v>
          </cell>
          <cell r="P630">
            <v>34</v>
          </cell>
          <cell r="Q630">
            <v>15646.28</v>
          </cell>
          <cell r="R630" t="str">
            <v>Normal</v>
          </cell>
        </row>
        <row r="631">
          <cell r="A631" t="str">
            <v>Id630</v>
          </cell>
          <cell r="C631">
            <v>32.97</v>
          </cell>
          <cell r="D631">
            <v>11.78</v>
          </cell>
          <cell r="E631" t="str">
            <v>No</v>
          </cell>
          <cell r="H631">
            <v>0</v>
          </cell>
          <cell r="I631" t="str">
            <v>No</v>
          </cell>
          <cell r="J631" t="str">
            <v>Obesity</v>
          </cell>
          <cell r="M631" t="str">
            <v>tier - 2</v>
          </cell>
          <cell r="P631">
            <v>63</v>
          </cell>
          <cell r="Q631">
            <v>15612.19</v>
          </cell>
          <cell r="R631" t="str">
            <v>Diabetic</v>
          </cell>
        </row>
        <row r="632">
          <cell r="A632" t="str">
            <v>Id631</v>
          </cell>
          <cell r="C632">
            <v>38.049999999999997</v>
          </cell>
          <cell r="D632">
            <v>9.6199999999999992</v>
          </cell>
          <cell r="E632" t="str">
            <v>No</v>
          </cell>
          <cell r="H632">
            <v>0</v>
          </cell>
          <cell r="I632" t="str">
            <v>No</v>
          </cell>
          <cell r="J632" t="str">
            <v>Obesity</v>
          </cell>
          <cell r="M632" t="str">
            <v>tier - 2</v>
          </cell>
          <cell r="P632">
            <v>57</v>
          </cell>
          <cell r="Q632">
            <v>15608.58</v>
          </cell>
          <cell r="R632" t="str">
            <v>Diabetic</v>
          </cell>
        </row>
        <row r="633">
          <cell r="A633" t="str">
            <v>Id632</v>
          </cell>
          <cell r="C633">
            <v>46.14</v>
          </cell>
          <cell r="D633">
            <v>10.78</v>
          </cell>
          <cell r="E633" t="str">
            <v>No</v>
          </cell>
          <cell r="H633">
            <v>0</v>
          </cell>
          <cell r="I633" t="str">
            <v>No</v>
          </cell>
          <cell r="J633" t="str">
            <v>Obesity</v>
          </cell>
          <cell r="M633" t="str">
            <v>tier - 2</v>
          </cell>
          <cell r="P633">
            <v>48</v>
          </cell>
          <cell r="Q633">
            <v>15556.67</v>
          </cell>
          <cell r="R633" t="str">
            <v>Diabetic</v>
          </cell>
        </row>
        <row r="634">
          <cell r="A634" t="str">
            <v>Id633</v>
          </cell>
          <cell r="C634">
            <v>41.33</v>
          </cell>
          <cell r="D634">
            <v>5.1100000000000003</v>
          </cell>
          <cell r="E634" t="str">
            <v>Yes</v>
          </cell>
          <cell r="H634">
            <v>2</v>
          </cell>
          <cell r="I634" t="str">
            <v>No</v>
          </cell>
          <cell r="J634" t="str">
            <v>Obesity</v>
          </cell>
          <cell r="M634" t="str">
            <v>tier - 2</v>
          </cell>
          <cell r="P634">
            <v>63</v>
          </cell>
          <cell r="Q634">
            <v>15555.19</v>
          </cell>
          <cell r="R634" t="str">
            <v>Normal</v>
          </cell>
        </row>
        <row r="635">
          <cell r="A635" t="str">
            <v>Id634</v>
          </cell>
          <cell r="C635">
            <v>44.64</v>
          </cell>
          <cell r="D635">
            <v>7.18</v>
          </cell>
          <cell r="E635" t="str">
            <v>No</v>
          </cell>
          <cell r="H635">
            <v>0</v>
          </cell>
          <cell r="I635" t="str">
            <v>No</v>
          </cell>
          <cell r="J635" t="str">
            <v>Obesity</v>
          </cell>
          <cell r="M635" t="str">
            <v>tier - 2</v>
          </cell>
          <cell r="P635">
            <v>48</v>
          </cell>
          <cell r="Q635">
            <v>15532.16</v>
          </cell>
          <cell r="R635" t="str">
            <v>Diabetic</v>
          </cell>
        </row>
        <row r="636">
          <cell r="A636" t="str">
            <v>Id635</v>
          </cell>
          <cell r="C636">
            <v>25.18</v>
          </cell>
          <cell r="D636">
            <v>4.96</v>
          </cell>
          <cell r="E636" t="str">
            <v>No</v>
          </cell>
          <cell r="H636">
            <v>1</v>
          </cell>
          <cell r="I636" t="str">
            <v>No</v>
          </cell>
          <cell r="J636" t="str">
            <v>Overweight</v>
          </cell>
          <cell r="M636" t="str">
            <v>tier - 2</v>
          </cell>
          <cell r="P636">
            <v>18</v>
          </cell>
          <cell r="Q636">
            <v>15518.18</v>
          </cell>
          <cell r="R636" t="str">
            <v>Normal</v>
          </cell>
        </row>
        <row r="637">
          <cell r="A637" t="str">
            <v>Id636</v>
          </cell>
          <cell r="C637">
            <v>43.11</v>
          </cell>
          <cell r="D637">
            <v>4.67</v>
          </cell>
          <cell r="E637" t="str">
            <v>Yes</v>
          </cell>
          <cell r="H637">
            <v>0</v>
          </cell>
          <cell r="I637" t="str">
            <v>No</v>
          </cell>
          <cell r="J637" t="str">
            <v>Obesity</v>
          </cell>
          <cell r="M637" t="str">
            <v>tier - 2</v>
          </cell>
          <cell r="P637">
            <v>46</v>
          </cell>
          <cell r="Q637">
            <v>15450.48</v>
          </cell>
          <cell r="R637" t="str">
            <v>Normal</v>
          </cell>
        </row>
        <row r="638">
          <cell r="A638" t="str">
            <v>Id637</v>
          </cell>
          <cell r="C638">
            <v>53.32</v>
          </cell>
          <cell r="D638">
            <v>5.0599999999999996</v>
          </cell>
          <cell r="E638" t="str">
            <v>No</v>
          </cell>
          <cell r="H638">
            <v>0</v>
          </cell>
          <cell r="I638" t="str">
            <v>No</v>
          </cell>
          <cell r="J638" t="str">
            <v>Obesity</v>
          </cell>
          <cell r="M638" t="str">
            <v>tier - 2</v>
          </cell>
          <cell r="P638">
            <v>32</v>
          </cell>
          <cell r="Q638">
            <v>15440.2</v>
          </cell>
          <cell r="R638" t="str">
            <v>Normal</v>
          </cell>
        </row>
        <row r="639">
          <cell r="A639" t="str">
            <v>Id638</v>
          </cell>
          <cell r="C639">
            <v>38.04</v>
          </cell>
          <cell r="D639">
            <v>5.0199999999999996</v>
          </cell>
          <cell r="E639" t="str">
            <v>Yes</v>
          </cell>
          <cell r="H639">
            <v>1</v>
          </cell>
          <cell r="I639" t="str">
            <v>No</v>
          </cell>
          <cell r="J639" t="str">
            <v>Obesity</v>
          </cell>
          <cell r="M639" t="str">
            <v>tier - 2</v>
          </cell>
          <cell r="P639">
            <v>58</v>
          </cell>
          <cell r="Q639">
            <v>15377.77</v>
          </cell>
          <cell r="R639" t="str">
            <v>Normal</v>
          </cell>
        </row>
        <row r="640">
          <cell r="A640" t="str">
            <v>Id639</v>
          </cell>
          <cell r="C640">
            <v>37.9</v>
          </cell>
          <cell r="D640">
            <v>7.76</v>
          </cell>
          <cell r="E640" t="str">
            <v>No</v>
          </cell>
          <cell r="H640">
            <v>0</v>
          </cell>
          <cell r="I640" t="str">
            <v>No</v>
          </cell>
          <cell r="J640" t="str">
            <v>Obesity</v>
          </cell>
          <cell r="M640" t="str">
            <v>tier - 2</v>
          </cell>
          <cell r="P640">
            <v>60</v>
          </cell>
          <cell r="Q640">
            <v>15368.22</v>
          </cell>
          <cell r="R640" t="str">
            <v>Diabetic</v>
          </cell>
        </row>
        <row r="641">
          <cell r="A641" t="str">
            <v>Id640</v>
          </cell>
          <cell r="C641">
            <v>39.6</v>
          </cell>
          <cell r="D641">
            <v>9.32</v>
          </cell>
          <cell r="E641" t="str">
            <v>No</v>
          </cell>
          <cell r="H641">
            <v>0</v>
          </cell>
          <cell r="I641" t="str">
            <v>No</v>
          </cell>
          <cell r="J641" t="str">
            <v>Obesity</v>
          </cell>
          <cell r="M641" t="str">
            <v>tier - 2</v>
          </cell>
          <cell r="P641">
            <v>54</v>
          </cell>
          <cell r="Q641">
            <v>15363.77</v>
          </cell>
          <cell r="R641" t="str">
            <v>Diabetic</v>
          </cell>
        </row>
        <row r="642">
          <cell r="A642" t="str">
            <v>Id641</v>
          </cell>
          <cell r="C642">
            <v>50.92</v>
          </cell>
          <cell r="D642">
            <v>5.31</v>
          </cell>
          <cell r="E642" t="str">
            <v>Yes</v>
          </cell>
          <cell r="H642">
            <v>1</v>
          </cell>
          <cell r="I642" t="str">
            <v>No</v>
          </cell>
          <cell r="J642" t="str">
            <v>Obesity</v>
          </cell>
          <cell r="M642" t="str">
            <v>tier - 2</v>
          </cell>
          <cell r="P642">
            <v>34</v>
          </cell>
          <cell r="Q642">
            <v>15361.5</v>
          </cell>
          <cell r="R642" t="str">
            <v>Normal</v>
          </cell>
        </row>
        <row r="643">
          <cell r="A643" t="str">
            <v>Id642</v>
          </cell>
          <cell r="C643">
            <v>21.85</v>
          </cell>
          <cell r="D643">
            <v>5.56</v>
          </cell>
          <cell r="E643" t="str">
            <v>Yes</v>
          </cell>
          <cell r="H643">
            <v>0</v>
          </cell>
          <cell r="I643" t="str">
            <v>Yes</v>
          </cell>
          <cell r="J643" t="str">
            <v>Normal Weight</v>
          </cell>
          <cell r="M643" t="str">
            <v>tier - 2</v>
          </cell>
          <cell r="P643">
            <v>21</v>
          </cell>
          <cell r="Q643">
            <v>15359.1</v>
          </cell>
          <cell r="R643" t="str">
            <v>Normal</v>
          </cell>
        </row>
        <row r="644">
          <cell r="A644" t="str">
            <v>Id643</v>
          </cell>
          <cell r="C644">
            <v>36.08</v>
          </cell>
          <cell r="D644">
            <v>7.11</v>
          </cell>
          <cell r="E644" t="str">
            <v>Yes</v>
          </cell>
          <cell r="H644">
            <v>1</v>
          </cell>
          <cell r="I644" t="str">
            <v>No</v>
          </cell>
          <cell r="J644" t="str">
            <v>Obesity</v>
          </cell>
          <cell r="M644" t="str">
            <v>tier - 2</v>
          </cell>
          <cell r="P644">
            <v>59</v>
          </cell>
          <cell r="Q644">
            <v>15322.77</v>
          </cell>
          <cell r="R644" t="str">
            <v>Diabetic</v>
          </cell>
        </row>
        <row r="645">
          <cell r="A645" t="str">
            <v>Id644</v>
          </cell>
          <cell r="C645">
            <v>40.44</v>
          </cell>
          <cell r="D645">
            <v>5.13</v>
          </cell>
          <cell r="E645" t="str">
            <v>Yes</v>
          </cell>
          <cell r="H645">
            <v>1</v>
          </cell>
          <cell r="I645" t="str">
            <v>No</v>
          </cell>
          <cell r="J645" t="str">
            <v>Obesity</v>
          </cell>
          <cell r="M645" t="str">
            <v>tier - 2</v>
          </cell>
          <cell r="P645">
            <v>53</v>
          </cell>
          <cell r="Q645">
            <v>15260.52</v>
          </cell>
          <cell r="R645" t="str">
            <v>Normal</v>
          </cell>
        </row>
        <row r="646">
          <cell r="A646" t="str">
            <v>Id645</v>
          </cell>
          <cell r="C646">
            <v>38.1</v>
          </cell>
          <cell r="D646">
            <v>10.199999999999999</v>
          </cell>
          <cell r="E646" t="str">
            <v>No</v>
          </cell>
          <cell r="H646">
            <v>0</v>
          </cell>
          <cell r="I646" t="str">
            <v>No</v>
          </cell>
          <cell r="J646" t="str">
            <v>Obesity</v>
          </cell>
          <cell r="M646" t="str">
            <v>tier - 2</v>
          </cell>
          <cell r="P646">
            <v>62</v>
          </cell>
          <cell r="Q646">
            <v>15230.32</v>
          </cell>
          <cell r="R646" t="str">
            <v>Diabetic</v>
          </cell>
        </row>
        <row r="647">
          <cell r="A647" t="str">
            <v>Id646</v>
          </cell>
          <cell r="C647">
            <v>44.95</v>
          </cell>
          <cell r="D647">
            <v>10.4</v>
          </cell>
          <cell r="E647" t="str">
            <v>No</v>
          </cell>
          <cell r="H647">
            <v>0</v>
          </cell>
          <cell r="I647" t="str">
            <v>No</v>
          </cell>
          <cell r="J647" t="str">
            <v>Obesity</v>
          </cell>
          <cell r="M647" t="str">
            <v>tier - 2</v>
          </cell>
          <cell r="P647">
            <v>44</v>
          </cell>
          <cell r="Q647">
            <v>15207.92</v>
          </cell>
          <cell r="R647" t="str">
            <v>Diabetic</v>
          </cell>
        </row>
        <row r="648">
          <cell r="A648" t="str">
            <v>Id647</v>
          </cell>
          <cell r="C648">
            <v>35.54</v>
          </cell>
          <cell r="D648">
            <v>10.67</v>
          </cell>
          <cell r="E648" t="str">
            <v>No</v>
          </cell>
          <cell r="H648">
            <v>0</v>
          </cell>
          <cell r="I648" t="str">
            <v>No</v>
          </cell>
          <cell r="J648" t="str">
            <v>Obesity</v>
          </cell>
          <cell r="M648" t="str">
            <v>tier - 2</v>
          </cell>
          <cell r="P648">
            <v>60</v>
          </cell>
          <cell r="Q648">
            <v>15174.81</v>
          </cell>
          <cell r="R648" t="str">
            <v>Diabetic</v>
          </cell>
        </row>
        <row r="649">
          <cell r="A649" t="str">
            <v>Id648</v>
          </cell>
          <cell r="C649">
            <v>39.799999999999997</v>
          </cell>
          <cell r="D649">
            <v>4.6500000000000004</v>
          </cell>
          <cell r="E649" t="str">
            <v>Yes</v>
          </cell>
          <cell r="H649">
            <v>2</v>
          </cell>
          <cell r="I649" t="str">
            <v>No</v>
          </cell>
          <cell r="J649" t="str">
            <v>Obesity</v>
          </cell>
          <cell r="M649" t="str">
            <v>tier - 2</v>
          </cell>
          <cell r="P649">
            <v>63</v>
          </cell>
          <cell r="Q649">
            <v>15170.07</v>
          </cell>
          <cell r="R649" t="str">
            <v>Normal</v>
          </cell>
        </row>
        <row r="650">
          <cell r="A650" t="str">
            <v>Id649</v>
          </cell>
          <cell r="C650">
            <v>33.659999999999997</v>
          </cell>
          <cell r="D650">
            <v>5.65</v>
          </cell>
          <cell r="E650" t="str">
            <v>Yes</v>
          </cell>
          <cell r="H650">
            <v>2</v>
          </cell>
          <cell r="I650" t="str">
            <v>No</v>
          </cell>
          <cell r="J650" t="str">
            <v>Obesity</v>
          </cell>
          <cell r="M650" t="str">
            <v>tier - 2</v>
          </cell>
          <cell r="P650">
            <v>64</v>
          </cell>
          <cell r="Q650">
            <v>15161.53</v>
          </cell>
          <cell r="R650" t="str">
            <v>Normal</v>
          </cell>
        </row>
        <row r="651">
          <cell r="A651" t="str">
            <v>Id650</v>
          </cell>
          <cell r="C651">
            <v>35.5</v>
          </cell>
          <cell r="D651">
            <v>11.97</v>
          </cell>
          <cell r="E651" t="str">
            <v>No</v>
          </cell>
          <cell r="H651">
            <v>0</v>
          </cell>
          <cell r="I651" t="str">
            <v>No</v>
          </cell>
          <cell r="J651" t="str">
            <v>Obesity</v>
          </cell>
          <cell r="M651" t="str">
            <v>tier - 2</v>
          </cell>
          <cell r="P651">
            <v>60</v>
          </cell>
          <cell r="Q651">
            <v>15161.25</v>
          </cell>
          <cell r="R651" t="str">
            <v>Diabetic</v>
          </cell>
        </row>
        <row r="652">
          <cell r="A652" t="str">
            <v>Id651</v>
          </cell>
          <cell r="C652">
            <v>41.63</v>
          </cell>
          <cell r="D652">
            <v>6.71</v>
          </cell>
          <cell r="E652" t="str">
            <v>No</v>
          </cell>
          <cell r="H652">
            <v>0</v>
          </cell>
          <cell r="I652" t="str">
            <v>No</v>
          </cell>
          <cell r="J652" t="str">
            <v>Obesity</v>
          </cell>
          <cell r="M652" t="str">
            <v>tier - 2</v>
          </cell>
          <cell r="P652">
            <v>51</v>
          </cell>
          <cell r="Q652">
            <v>15150.44</v>
          </cell>
          <cell r="R652" t="str">
            <v>Diabetic</v>
          </cell>
        </row>
        <row r="653">
          <cell r="A653" t="str">
            <v>Id652</v>
          </cell>
          <cell r="C653">
            <v>46.49</v>
          </cell>
          <cell r="D653">
            <v>11.92</v>
          </cell>
          <cell r="E653" t="str">
            <v>No</v>
          </cell>
          <cell r="H653">
            <v>0</v>
          </cell>
          <cell r="I653" t="str">
            <v>No</v>
          </cell>
          <cell r="J653" t="str">
            <v>Obesity</v>
          </cell>
          <cell r="M653" t="str">
            <v>tier - 2</v>
          </cell>
          <cell r="P653">
            <v>44</v>
          </cell>
          <cell r="Q653">
            <v>15123.19</v>
          </cell>
          <cell r="R653" t="str">
            <v>Diabetic</v>
          </cell>
        </row>
        <row r="654">
          <cell r="A654" t="str">
            <v>Id653</v>
          </cell>
          <cell r="C654">
            <v>43.29</v>
          </cell>
          <cell r="D654">
            <v>5.35</v>
          </cell>
          <cell r="E654" t="str">
            <v>No</v>
          </cell>
          <cell r="H654">
            <v>2</v>
          </cell>
          <cell r="I654" t="str">
            <v>No</v>
          </cell>
          <cell r="J654" t="str">
            <v>Obesity</v>
          </cell>
          <cell r="M654" t="str">
            <v>tier - 2</v>
          </cell>
          <cell r="P654">
            <v>50</v>
          </cell>
          <cell r="Q654">
            <v>15103.69</v>
          </cell>
          <cell r="R654" t="str">
            <v>Normal</v>
          </cell>
        </row>
        <row r="655">
          <cell r="A655" t="str">
            <v>Id654</v>
          </cell>
          <cell r="C655">
            <v>43.08</v>
          </cell>
          <cell r="D655">
            <v>8.9600000000000009</v>
          </cell>
          <cell r="E655" t="str">
            <v>Yes</v>
          </cell>
          <cell r="H655">
            <v>1</v>
          </cell>
          <cell r="I655" t="str">
            <v>No</v>
          </cell>
          <cell r="J655" t="str">
            <v>Obesity</v>
          </cell>
          <cell r="M655" t="str">
            <v>tier - 2</v>
          </cell>
          <cell r="P655">
            <v>47</v>
          </cell>
          <cell r="Q655">
            <v>15090.35</v>
          </cell>
          <cell r="R655" t="str">
            <v>Diabetic</v>
          </cell>
        </row>
        <row r="656">
          <cell r="A656" t="str">
            <v>Id655</v>
          </cell>
          <cell r="C656">
            <v>39.07</v>
          </cell>
          <cell r="D656">
            <v>11.93</v>
          </cell>
          <cell r="E656" t="str">
            <v>No</v>
          </cell>
          <cell r="H656">
            <v>0</v>
          </cell>
          <cell r="I656" t="str">
            <v>No</v>
          </cell>
          <cell r="J656" t="str">
            <v>Obesity</v>
          </cell>
          <cell r="M656" t="str">
            <v>tier - 2</v>
          </cell>
          <cell r="P656">
            <v>54</v>
          </cell>
          <cell r="Q656">
            <v>15052.68</v>
          </cell>
          <cell r="R656" t="str">
            <v>Diabetic</v>
          </cell>
        </row>
        <row r="657">
          <cell r="A657" t="str">
            <v>Id656</v>
          </cell>
          <cell r="C657">
            <v>41.3</v>
          </cell>
          <cell r="D657">
            <v>9.59</v>
          </cell>
          <cell r="E657" t="str">
            <v>No</v>
          </cell>
          <cell r="H657">
            <v>0</v>
          </cell>
          <cell r="I657" t="str">
            <v>No</v>
          </cell>
          <cell r="J657" t="str">
            <v>Obesity</v>
          </cell>
          <cell r="M657" t="str">
            <v>tier - 2</v>
          </cell>
          <cell r="P657">
            <v>51</v>
          </cell>
          <cell r="Q657">
            <v>15038.51</v>
          </cell>
          <cell r="R657" t="str">
            <v>Diabetic</v>
          </cell>
        </row>
        <row r="658">
          <cell r="A658" t="str">
            <v>Id657</v>
          </cell>
          <cell r="C658">
            <v>42.95</v>
          </cell>
          <cell r="D658">
            <v>11.88</v>
          </cell>
          <cell r="E658" t="str">
            <v>Yes</v>
          </cell>
          <cell r="H658">
            <v>2</v>
          </cell>
          <cell r="I658" t="str">
            <v>No</v>
          </cell>
          <cell r="J658" t="str">
            <v>Obesity</v>
          </cell>
          <cell r="M658" t="str">
            <v>tier - 2</v>
          </cell>
          <cell r="P658">
            <v>52</v>
          </cell>
          <cell r="Q658">
            <v>15026.3</v>
          </cell>
          <cell r="R658" t="str">
            <v>Diabetic</v>
          </cell>
        </row>
        <row r="659">
          <cell r="A659" t="str">
            <v>Id658</v>
          </cell>
          <cell r="C659">
            <v>46.96</v>
          </cell>
          <cell r="D659">
            <v>4.6399999999999997</v>
          </cell>
          <cell r="E659" t="str">
            <v>No</v>
          </cell>
          <cell r="H659">
            <v>1</v>
          </cell>
          <cell r="I659" t="str">
            <v>No</v>
          </cell>
          <cell r="J659" t="str">
            <v>Obesity</v>
          </cell>
          <cell r="M659" t="str">
            <v>tier - 2</v>
          </cell>
          <cell r="P659">
            <v>43</v>
          </cell>
          <cell r="Q659">
            <v>15025.76</v>
          </cell>
          <cell r="R659" t="str">
            <v>Normal</v>
          </cell>
        </row>
        <row r="660">
          <cell r="A660" t="str">
            <v>Id659</v>
          </cell>
          <cell r="C660">
            <v>30.5</v>
          </cell>
          <cell r="D660">
            <v>9.5299999999999994</v>
          </cell>
          <cell r="E660" t="str">
            <v>No</v>
          </cell>
          <cell r="H660">
            <v>0</v>
          </cell>
          <cell r="I660" t="str">
            <v>No</v>
          </cell>
          <cell r="J660" t="str">
            <v>Obesity</v>
          </cell>
          <cell r="M660" t="str">
            <v>tier - 2</v>
          </cell>
          <cell r="P660">
            <v>62</v>
          </cell>
          <cell r="Q660">
            <v>15019.76</v>
          </cell>
          <cell r="R660" t="str">
            <v>Diabetic</v>
          </cell>
        </row>
        <row r="661">
          <cell r="A661" t="str">
            <v>Id660</v>
          </cell>
          <cell r="C661">
            <v>17.96</v>
          </cell>
          <cell r="D661">
            <v>5.29</v>
          </cell>
          <cell r="E661" t="str">
            <v>Yes</v>
          </cell>
          <cell r="H661">
            <v>1</v>
          </cell>
          <cell r="I661" t="str">
            <v>Yes</v>
          </cell>
          <cell r="J661" t="str">
            <v>Underweight</v>
          </cell>
          <cell r="M661" t="str">
            <v>tier - 2</v>
          </cell>
          <cell r="P661">
            <v>27</v>
          </cell>
          <cell r="Q661">
            <v>15006.58</v>
          </cell>
          <cell r="R661" t="str">
            <v>Normal</v>
          </cell>
        </row>
        <row r="662">
          <cell r="A662" t="str">
            <v>Id661</v>
          </cell>
          <cell r="C662">
            <v>25.6</v>
          </cell>
          <cell r="D662">
            <v>10.95</v>
          </cell>
          <cell r="E662" t="str">
            <v>No</v>
          </cell>
          <cell r="H662">
            <v>3</v>
          </cell>
          <cell r="I662" t="str">
            <v>No</v>
          </cell>
          <cell r="J662" t="str">
            <v>Overweight</v>
          </cell>
          <cell r="M662" t="str">
            <v>tier - 2</v>
          </cell>
          <cell r="P662">
            <v>64</v>
          </cell>
          <cell r="Q662">
            <v>14988.43</v>
          </cell>
          <cell r="R662" t="str">
            <v>Diabetic</v>
          </cell>
        </row>
        <row r="663">
          <cell r="A663" t="str">
            <v>Id662</v>
          </cell>
          <cell r="C663">
            <v>34.21</v>
          </cell>
          <cell r="D663">
            <v>9.17</v>
          </cell>
          <cell r="E663" t="str">
            <v>No</v>
          </cell>
          <cell r="H663">
            <v>0</v>
          </cell>
          <cell r="I663" t="str">
            <v>No</v>
          </cell>
          <cell r="J663" t="str">
            <v>Obesity</v>
          </cell>
          <cell r="M663" t="str">
            <v>tier - 2</v>
          </cell>
          <cell r="P663">
            <v>60</v>
          </cell>
          <cell r="Q663">
            <v>14945.34</v>
          </cell>
          <cell r="R663" t="str">
            <v>Diabetic</v>
          </cell>
        </row>
        <row r="664">
          <cell r="A664" t="str">
            <v>Id663</v>
          </cell>
          <cell r="C664">
            <v>39.74</v>
          </cell>
          <cell r="D664">
            <v>7.39</v>
          </cell>
          <cell r="E664" t="str">
            <v>No</v>
          </cell>
          <cell r="H664">
            <v>0</v>
          </cell>
          <cell r="I664" t="str">
            <v>No</v>
          </cell>
          <cell r="J664" t="str">
            <v>Obesity</v>
          </cell>
          <cell r="M664" t="str">
            <v>tier - 2</v>
          </cell>
          <cell r="P664">
            <v>54</v>
          </cell>
          <cell r="Q664">
            <v>14926.97</v>
          </cell>
          <cell r="R664" t="str">
            <v>Diabetic</v>
          </cell>
        </row>
        <row r="665">
          <cell r="A665" t="str">
            <v>Id664</v>
          </cell>
          <cell r="C665">
            <v>49.53</v>
          </cell>
          <cell r="D665">
            <v>9.1300000000000008</v>
          </cell>
          <cell r="E665" t="str">
            <v>Yes</v>
          </cell>
          <cell r="H665">
            <v>0</v>
          </cell>
          <cell r="I665" t="str">
            <v>No</v>
          </cell>
          <cell r="J665" t="str">
            <v>Obesity</v>
          </cell>
          <cell r="M665" t="str">
            <v>tier - 2</v>
          </cell>
          <cell r="P665">
            <v>41</v>
          </cell>
          <cell r="Q665">
            <v>14908.27</v>
          </cell>
          <cell r="R665" t="str">
            <v>Diabetic</v>
          </cell>
        </row>
        <row r="666">
          <cell r="A666" t="str">
            <v>Id665</v>
          </cell>
          <cell r="C666">
            <v>39.33</v>
          </cell>
          <cell r="D666">
            <v>10.4</v>
          </cell>
          <cell r="E666" t="str">
            <v>No</v>
          </cell>
          <cell r="H666">
            <v>3</v>
          </cell>
          <cell r="I666" t="str">
            <v>No</v>
          </cell>
          <cell r="J666" t="str">
            <v>Obesity</v>
          </cell>
          <cell r="M666" t="str">
            <v>tier - 2</v>
          </cell>
          <cell r="P666">
            <v>64</v>
          </cell>
          <cell r="Q666">
            <v>14901.52</v>
          </cell>
          <cell r="R666" t="str">
            <v>Diabetic</v>
          </cell>
        </row>
        <row r="667">
          <cell r="A667" t="str">
            <v>Id666</v>
          </cell>
          <cell r="C667">
            <v>39.979999999999997</v>
          </cell>
          <cell r="D667">
            <v>9.4600000000000009</v>
          </cell>
          <cell r="E667" t="str">
            <v>Yes</v>
          </cell>
          <cell r="H667">
            <v>2</v>
          </cell>
          <cell r="I667" t="str">
            <v>No</v>
          </cell>
          <cell r="J667" t="str">
            <v>Obesity</v>
          </cell>
          <cell r="M667" t="str">
            <v>tier - 2</v>
          </cell>
          <cell r="P667">
            <v>52</v>
          </cell>
          <cell r="Q667">
            <v>14847.63</v>
          </cell>
          <cell r="R667" t="str">
            <v>Diabetic</v>
          </cell>
        </row>
        <row r="668">
          <cell r="A668" t="str">
            <v>Id667</v>
          </cell>
          <cell r="C668">
            <v>46.51</v>
          </cell>
          <cell r="D668">
            <v>8.69</v>
          </cell>
          <cell r="E668" t="str">
            <v>Yes</v>
          </cell>
          <cell r="H668">
            <v>0</v>
          </cell>
          <cell r="I668" t="str">
            <v>No</v>
          </cell>
          <cell r="J668" t="str">
            <v>Obesity</v>
          </cell>
          <cell r="M668" t="str">
            <v>tier - 2</v>
          </cell>
          <cell r="P668">
            <v>42</v>
          </cell>
          <cell r="Q668">
            <v>14843.96</v>
          </cell>
          <cell r="R668" t="str">
            <v>Diabetic</v>
          </cell>
        </row>
        <row r="669">
          <cell r="A669" t="str">
            <v>Id668</v>
          </cell>
          <cell r="C669">
            <v>43.58</v>
          </cell>
          <cell r="D669">
            <v>4.2300000000000004</v>
          </cell>
          <cell r="E669" t="str">
            <v>No</v>
          </cell>
          <cell r="H669">
            <v>1</v>
          </cell>
          <cell r="I669" t="str">
            <v>No</v>
          </cell>
          <cell r="J669" t="str">
            <v>Obesity</v>
          </cell>
          <cell r="M669" t="str">
            <v>tier - 2</v>
          </cell>
          <cell r="P669">
            <v>43</v>
          </cell>
          <cell r="Q669">
            <v>14839.34</v>
          </cell>
          <cell r="R669" t="str">
            <v>Normal</v>
          </cell>
        </row>
        <row r="670">
          <cell r="A670" t="str">
            <v>Id669</v>
          </cell>
          <cell r="C670">
            <v>42.28</v>
          </cell>
          <cell r="D670">
            <v>9.16</v>
          </cell>
          <cell r="E670" t="str">
            <v>Yes</v>
          </cell>
          <cell r="H670">
            <v>1</v>
          </cell>
          <cell r="I670" t="str">
            <v>No</v>
          </cell>
          <cell r="J670" t="str">
            <v>Obesity</v>
          </cell>
          <cell r="M670" t="str">
            <v>tier - 2</v>
          </cell>
          <cell r="P670">
            <v>47</v>
          </cell>
          <cell r="Q670">
            <v>14819</v>
          </cell>
          <cell r="R670" t="str">
            <v>Diabetic</v>
          </cell>
        </row>
        <row r="671">
          <cell r="A671" t="str">
            <v>Id670</v>
          </cell>
          <cell r="C671">
            <v>35.520000000000003</v>
          </cell>
          <cell r="D671">
            <v>8.26</v>
          </cell>
          <cell r="E671" t="str">
            <v>No</v>
          </cell>
          <cell r="H671">
            <v>0</v>
          </cell>
          <cell r="I671" t="str">
            <v>No</v>
          </cell>
          <cell r="J671" t="str">
            <v>Obesity</v>
          </cell>
          <cell r="M671" t="str">
            <v>tier - 2</v>
          </cell>
          <cell r="P671">
            <v>57</v>
          </cell>
          <cell r="Q671">
            <v>14750.42</v>
          </cell>
          <cell r="R671" t="str">
            <v>Diabetic</v>
          </cell>
        </row>
        <row r="672">
          <cell r="A672" t="str">
            <v>Id671</v>
          </cell>
          <cell r="C672">
            <v>33.6</v>
          </cell>
          <cell r="D672">
            <v>11.25</v>
          </cell>
          <cell r="E672" t="str">
            <v>No</v>
          </cell>
          <cell r="H672">
            <v>0</v>
          </cell>
          <cell r="I672" t="str">
            <v>No</v>
          </cell>
          <cell r="J672" t="str">
            <v>Obesity</v>
          </cell>
          <cell r="M672" t="str">
            <v>tier - 2</v>
          </cell>
          <cell r="P672">
            <v>60</v>
          </cell>
          <cell r="Q672">
            <v>14738.43</v>
          </cell>
          <cell r="R672" t="str">
            <v>Diabetic</v>
          </cell>
        </row>
        <row r="673">
          <cell r="A673" t="str">
            <v>Id672</v>
          </cell>
          <cell r="C673">
            <v>22.42</v>
          </cell>
          <cell r="D673">
            <v>6.74</v>
          </cell>
          <cell r="E673" t="str">
            <v>No</v>
          </cell>
          <cell r="H673">
            <v>0</v>
          </cell>
          <cell r="I673" t="str">
            <v>Yes</v>
          </cell>
          <cell r="J673" t="str">
            <v>Normal Weight</v>
          </cell>
          <cell r="M673" t="str">
            <v>tier - 2</v>
          </cell>
          <cell r="P673">
            <v>20</v>
          </cell>
          <cell r="Q673">
            <v>14711.74</v>
          </cell>
          <cell r="R673" t="str">
            <v>Diabetic</v>
          </cell>
        </row>
        <row r="674">
          <cell r="A674" t="str">
            <v>Id673</v>
          </cell>
          <cell r="C674">
            <v>46.86</v>
          </cell>
          <cell r="D674">
            <v>4.87</v>
          </cell>
          <cell r="E674" t="str">
            <v>No</v>
          </cell>
          <cell r="H674">
            <v>0</v>
          </cell>
          <cell r="I674" t="str">
            <v>No</v>
          </cell>
          <cell r="J674" t="str">
            <v>Obesity</v>
          </cell>
          <cell r="M674" t="str">
            <v>tier - 2</v>
          </cell>
          <cell r="P674">
            <v>40</v>
          </cell>
          <cell r="Q674">
            <v>14696.77</v>
          </cell>
          <cell r="R674" t="str">
            <v>Normal</v>
          </cell>
        </row>
        <row r="675">
          <cell r="A675" t="str">
            <v>Id674</v>
          </cell>
          <cell r="C675">
            <v>32.97</v>
          </cell>
          <cell r="D675">
            <v>6.68</v>
          </cell>
          <cell r="E675" t="str">
            <v>No</v>
          </cell>
          <cell r="H675">
            <v>3</v>
          </cell>
          <cell r="I675" t="str">
            <v>No</v>
          </cell>
          <cell r="J675" t="str">
            <v>Obesity</v>
          </cell>
          <cell r="M675" t="str">
            <v>tier - 2</v>
          </cell>
          <cell r="P675">
            <v>64</v>
          </cell>
          <cell r="Q675">
            <v>14692.67</v>
          </cell>
          <cell r="R675" t="str">
            <v>Diabetic</v>
          </cell>
        </row>
        <row r="676">
          <cell r="A676" t="str">
            <v>Id675</v>
          </cell>
          <cell r="C676">
            <v>39.340000000000003</v>
          </cell>
          <cell r="D676">
            <v>5.0199999999999996</v>
          </cell>
          <cell r="E676" t="str">
            <v>Yes</v>
          </cell>
          <cell r="H676">
            <v>1</v>
          </cell>
          <cell r="I676" t="str">
            <v>No</v>
          </cell>
          <cell r="J676" t="str">
            <v>Obesity</v>
          </cell>
          <cell r="M676" t="str">
            <v>tier - 2</v>
          </cell>
          <cell r="P676">
            <v>53</v>
          </cell>
          <cell r="Q676">
            <v>14665.75</v>
          </cell>
          <cell r="R676" t="str">
            <v>Normal</v>
          </cell>
        </row>
        <row r="677">
          <cell r="A677" t="str">
            <v>Id676</v>
          </cell>
          <cell r="C677">
            <v>47</v>
          </cell>
          <cell r="D677">
            <v>10.64</v>
          </cell>
          <cell r="E677" t="str">
            <v>Yes</v>
          </cell>
          <cell r="H677">
            <v>0</v>
          </cell>
          <cell r="I677" t="str">
            <v>No</v>
          </cell>
          <cell r="J677" t="str">
            <v>Obesity</v>
          </cell>
          <cell r="M677" t="str">
            <v>tier - 2</v>
          </cell>
          <cell r="P677">
            <v>41</v>
          </cell>
          <cell r="Q677">
            <v>14657.2</v>
          </cell>
          <cell r="R677" t="str">
            <v>Diabetic</v>
          </cell>
        </row>
        <row r="678">
          <cell r="A678" t="str">
            <v>Id677</v>
          </cell>
          <cell r="C678">
            <v>36.71</v>
          </cell>
          <cell r="D678">
            <v>8.74</v>
          </cell>
          <cell r="E678" t="str">
            <v>Yes</v>
          </cell>
          <cell r="H678">
            <v>0</v>
          </cell>
          <cell r="I678" t="str">
            <v>No</v>
          </cell>
          <cell r="J678" t="str">
            <v>Obesity</v>
          </cell>
          <cell r="M678" t="str">
            <v>tier - 2</v>
          </cell>
          <cell r="P678">
            <v>55</v>
          </cell>
          <cell r="Q678">
            <v>14640.35</v>
          </cell>
          <cell r="R678" t="str">
            <v>Diabetic</v>
          </cell>
        </row>
        <row r="679">
          <cell r="A679" t="str">
            <v>Id678</v>
          </cell>
          <cell r="C679">
            <v>53.48</v>
          </cell>
          <cell r="D679">
            <v>5.64</v>
          </cell>
          <cell r="E679" t="str">
            <v>No</v>
          </cell>
          <cell r="H679">
            <v>0</v>
          </cell>
          <cell r="I679" t="str">
            <v>No</v>
          </cell>
          <cell r="J679" t="str">
            <v>Obesity</v>
          </cell>
          <cell r="M679" t="str">
            <v>tier - 2</v>
          </cell>
          <cell r="P679">
            <v>31</v>
          </cell>
          <cell r="Q679">
            <v>14630.52</v>
          </cell>
          <cell r="R679" t="str">
            <v>Normal</v>
          </cell>
        </row>
        <row r="680">
          <cell r="A680" t="str">
            <v>Id679</v>
          </cell>
          <cell r="C680">
            <v>35.5</v>
          </cell>
          <cell r="D680">
            <v>10.37</v>
          </cell>
          <cell r="E680" t="str">
            <v>No</v>
          </cell>
          <cell r="H680">
            <v>0</v>
          </cell>
          <cell r="I680" t="str">
            <v>No</v>
          </cell>
          <cell r="J680" t="str">
            <v>Obesity</v>
          </cell>
          <cell r="M680" t="str">
            <v>tier - 2</v>
          </cell>
          <cell r="P680">
            <v>57</v>
          </cell>
          <cell r="Q680">
            <v>14612.33</v>
          </cell>
          <cell r="R680" t="str">
            <v>Diabetic</v>
          </cell>
        </row>
        <row r="681">
          <cell r="A681" t="str">
            <v>Id680</v>
          </cell>
          <cell r="C681">
            <v>36.979999999999997</v>
          </cell>
          <cell r="D681">
            <v>9.56</v>
          </cell>
          <cell r="E681" t="str">
            <v>Yes</v>
          </cell>
          <cell r="H681">
            <v>0</v>
          </cell>
          <cell r="I681" t="str">
            <v>No</v>
          </cell>
          <cell r="J681" t="str">
            <v>Obesity</v>
          </cell>
          <cell r="M681" t="str">
            <v>tier - 2</v>
          </cell>
          <cell r="P681">
            <v>55</v>
          </cell>
          <cell r="Q681">
            <v>14600.62</v>
          </cell>
          <cell r="R681" t="str">
            <v>Diabetic</v>
          </cell>
        </row>
        <row r="682">
          <cell r="A682" t="str">
            <v>Id681</v>
          </cell>
          <cell r="C682">
            <v>32.4</v>
          </cell>
          <cell r="D682">
            <v>8.23</v>
          </cell>
          <cell r="E682" t="str">
            <v>Yes</v>
          </cell>
          <cell r="H682">
            <v>1</v>
          </cell>
          <cell r="I682" t="str">
            <v>No</v>
          </cell>
          <cell r="J682" t="str">
            <v>Obesity</v>
          </cell>
          <cell r="M682" t="str">
            <v>tier - 2</v>
          </cell>
          <cell r="P682">
            <v>59</v>
          </cell>
          <cell r="Q682">
            <v>14590.63</v>
          </cell>
          <cell r="R682" t="str">
            <v>Diabetic</v>
          </cell>
        </row>
        <row r="683">
          <cell r="A683" t="str">
            <v>Id682</v>
          </cell>
          <cell r="C683">
            <v>32.729999999999997</v>
          </cell>
          <cell r="D683">
            <v>7.03</v>
          </cell>
          <cell r="E683" t="str">
            <v>No</v>
          </cell>
          <cell r="H683">
            <v>0</v>
          </cell>
          <cell r="I683" t="str">
            <v>No</v>
          </cell>
          <cell r="J683" t="str">
            <v>Obesity</v>
          </cell>
          <cell r="M683" t="str">
            <v>tier - 2</v>
          </cell>
          <cell r="P683">
            <v>60</v>
          </cell>
          <cell r="Q683">
            <v>14574.64</v>
          </cell>
          <cell r="R683" t="str">
            <v>Diabetic</v>
          </cell>
        </row>
        <row r="684">
          <cell r="A684" t="str">
            <v>Id683</v>
          </cell>
          <cell r="C684">
            <v>20.52</v>
          </cell>
          <cell r="D684">
            <v>5.45</v>
          </cell>
          <cell r="E684" t="str">
            <v>No</v>
          </cell>
          <cell r="H684">
            <v>1</v>
          </cell>
          <cell r="I684" t="str">
            <v>Yes</v>
          </cell>
          <cell r="J684" t="str">
            <v>Normal Weight</v>
          </cell>
          <cell r="M684" t="str">
            <v>tier - 2</v>
          </cell>
          <cell r="P684">
            <v>24</v>
          </cell>
          <cell r="Q684">
            <v>14571.89</v>
          </cell>
          <cell r="R684" t="str">
            <v>Normal</v>
          </cell>
        </row>
        <row r="685">
          <cell r="A685" t="str">
            <v>Id684</v>
          </cell>
          <cell r="C685">
            <v>51.72</v>
          </cell>
          <cell r="D685">
            <v>5.76</v>
          </cell>
          <cell r="E685" t="str">
            <v>No</v>
          </cell>
          <cell r="H685">
            <v>0</v>
          </cell>
          <cell r="I685" t="str">
            <v>No</v>
          </cell>
          <cell r="J685" t="str">
            <v>Obesity</v>
          </cell>
          <cell r="M685" t="str">
            <v>tier - 2</v>
          </cell>
          <cell r="P685">
            <v>33</v>
          </cell>
          <cell r="Q685">
            <v>14547.26</v>
          </cell>
          <cell r="R685" t="str">
            <v>Prediabetic</v>
          </cell>
        </row>
        <row r="686">
          <cell r="A686" t="str">
            <v>Id685</v>
          </cell>
          <cell r="C686">
            <v>50.2</v>
          </cell>
          <cell r="D686">
            <v>5.4</v>
          </cell>
          <cell r="E686" t="str">
            <v>No</v>
          </cell>
          <cell r="H686">
            <v>0</v>
          </cell>
          <cell r="I686" t="str">
            <v>No</v>
          </cell>
          <cell r="J686" t="str">
            <v>Obesity</v>
          </cell>
          <cell r="M686" t="str">
            <v>tier - 2</v>
          </cell>
          <cell r="P686">
            <v>33</v>
          </cell>
          <cell r="Q686">
            <v>14507.46</v>
          </cell>
          <cell r="R686" t="str">
            <v>Normal</v>
          </cell>
        </row>
        <row r="687">
          <cell r="A687" t="str">
            <v>Id686</v>
          </cell>
          <cell r="C687">
            <v>25.52</v>
          </cell>
          <cell r="D687">
            <v>6.35</v>
          </cell>
          <cell r="E687" t="str">
            <v>No</v>
          </cell>
          <cell r="H687">
            <v>1</v>
          </cell>
          <cell r="I687" t="str">
            <v>No</v>
          </cell>
          <cell r="J687" t="str">
            <v>Overweight</v>
          </cell>
          <cell r="M687" t="str">
            <v>tier - 2</v>
          </cell>
          <cell r="P687">
            <v>43</v>
          </cell>
          <cell r="Q687">
            <v>14478.33</v>
          </cell>
          <cell r="R687" t="str">
            <v>Prediabetic</v>
          </cell>
        </row>
        <row r="688">
          <cell r="A688" t="str">
            <v>Id687</v>
          </cell>
          <cell r="C688">
            <v>35.200000000000003</v>
          </cell>
          <cell r="D688">
            <v>6.26</v>
          </cell>
          <cell r="E688" t="str">
            <v>Yes</v>
          </cell>
          <cell r="H688">
            <v>2</v>
          </cell>
          <cell r="I688" t="str">
            <v>No</v>
          </cell>
          <cell r="J688" t="str">
            <v>Obesity</v>
          </cell>
          <cell r="M688" t="str">
            <v>tier - 2</v>
          </cell>
          <cell r="P688">
            <v>63</v>
          </cell>
          <cell r="Q688">
            <v>14474.68</v>
          </cell>
          <cell r="R688" t="str">
            <v>Prediabetic</v>
          </cell>
        </row>
        <row r="689">
          <cell r="A689" t="str">
            <v>Id688</v>
          </cell>
          <cell r="C689">
            <v>41.26</v>
          </cell>
          <cell r="D689">
            <v>5.97</v>
          </cell>
          <cell r="E689" t="str">
            <v>Yes</v>
          </cell>
          <cell r="H689">
            <v>0</v>
          </cell>
          <cell r="I689" t="str">
            <v>No</v>
          </cell>
          <cell r="J689" t="str">
            <v>Obesity</v>
          </cell>
          <cell r="M689" t="str">
            <v>tier - 2</v>
          </cell>
          <cell r="P689">
            <v>46</v>
          </cell>
          <cell r="Q689">
            <v>14470.01</v>
          </cell>
          <cell r="R689" t="str">
            <v>Prediabetic</v>
          </cell>
        </row>
        <row r="690">
          <cell r="A690" t="str">
            <v>Id689</v>
          </cell>
          <cell r="C690">
            <v>17.2</v>
          </cell>
          <cell r="D690">
            <v>5.29</v>
          </cell>
          <cell r="E690" t="str">
            <v>Yes</v>
          </cell>
          <cell r="H690">
            <v>0</v>
          </cell>
          <cell r="I690" t="str">
            <v>Yes</v>
          </cell>
          <cell r="J690" t="str">
            <v>Underweight</v>
          </cell>
          <cell r="M690" t="str">
            <v>tier - 2</v>
          </cell>
          <cell r="P690">
            <v>26</v>
          </cell>
          <cell r="Q690">
            <v>14455.64</v>
          </cell>
          <cell r="R690" t="str">
            <v>Normal</v>
          </cell>
        </row>
        <row r="691">
          <cell r="A691" t="str">
            <v>Id690</v>
          </cell>
          <cell r="C691">
            <v>23.09</v>
          </cell>
          <cell r="D691">
            <v>4.2699999999999996</v>
          </cell>
          <cell r="E691" t="str">
            <v>Yes</v>
          </cell>
          <cell r="H691">
            <v>2</v>
          </cell>
          <cell r="I691" t="str">
            <v>No</v>
          </cell>
          <cell r="J691" t="str">
            <v>Normal Weight</v>
          </cell>
          <cell r="M691" t="str">
            <v>tier - 2</v>
          </cell>
          <cell r="P691">
            <v>63</v>
          </cell>
          <cell r="Q691">
            <v>14451.84</v>
          </cell>
          <cell r="R691" t="str">
            <v>Normal</v>
          </cell>
        </row>
        <row r="692">
          <cell r="A692" t="str">
            <v>Id691</v>
          </cell>
          <cell r="C692">
            <v>21.66</v>
          </cell>
          <cell r="D692">
            <v>5.2</v>
          </cell>
          <cell r="E692" t="str">
            <v>Yes</v>
          </cell>
          <cell r="H692">
            <v>2</v>
          </cell>
          <cell r="I692" t="str">
            <v>No</v>
          </cell>
          <cell r="J692" t="str">
            <v>Normal Weight</v>
          </cell>
          <cell r="M692" t="str">
            <v>tier - 2</v>
          </cell>
          <cell r="P692">
            <v>63</v>
          </cell>
          <cell r="Q692">
            <v>14449.85</v>
          </cell>
          <cell r="R692" t="str">
            <v>Normal</v>
          </cell>
        </row>
        <row r="693">
          <cell r="A693" t="str">
            <v>Id692</v>
          </cell>
          <cell r="C693">
            <v>36.47</v>
          </cell>
          <cell r="D693">
            <v>8.23</v>
          </cell>
          <cell r="E693" t="str">
            <v>Yes</v>
          </cell>
          <cell r="H693">
            <v>0</v>
          </cell>
          <cell r="I693" t="str">
            <v>No</v>
          </cell>
          <cell r="J693" t="str">
            <v>Obesity</v>
          </cell>
          <cell r="M693" t="str">
            <v>tier - 2</v>
          </cell>
          <cell r="P693">
            <v>55</v>
          </cell>
          <cell r="Q693">
            <v>14427.63</v>
          </cell>
          <cell r="R693" t="str">
            <v>Diabetic</v>
          </cell>
        </row>
        <row r="694">
          <cell r="A694" t="str">
            <v>Id693</v>
          </cell>
          <cell r="C694">
            <v>36.08</v>
          </cell>
          <cell r="D694">
            <v>10.33</v>
          </cell>
          <cell r="E694" t="str">
            <v>Yes</v>
          </cell>
          <cell r="H694">
            <v>0</v>
          </cell>
          <cell r="I694" t="str">
            <v>No</v>
          </cell>
          <cell r="J694" t="str">
            <v>Obesity</v>
          </cell>
          <cell r="M694" t="str">
            <v>tier - 2</v>
          </cell>
          <cell r="P694">
            <v>55</v>
          </cell>
          <cell r="Q694">
            <v>14426.66</v>
          </cell>
          <cell r="R694" t="str">
            <v>Diabetic</v>
          </cell>
        </row>
        <row r="695">
          <cell r="A695" t="str">
            <v>Id694</v>
          </cell>
          <cell r="C695">
            <v>23.18</v>
          </cell>
          <cell r="D695">
            <v>6.13</v>
          </cell>
          <cell r="E695" t="str">
            <v>No</v>
          </cell>
          <cell r="H695">
            <v>0</v>
          </cell>
          <cell r="I695" t="str">
            <v>No</v>
          </cell>
          <cell r="J695" t="str">
            <v>Normal Weight</v>
          </cell>
          <cell r="M695" t="str">
            <v>tier - 2</v>
          </cell>
          <cell r="P695">
            <v>23</v>
          </cell>
          <cell r="Q695">
            <v>14426.07</v>
          </cell>
          <cell r="R695" t="str">
            <v>Prediabetic</v>
          </cell>
        </row>
        <row r="696">
          <cell r="A696" t="str">
            <v>Id695</v>
          </cell>
          <cell r="C696">
            <v>39.159999999999997</v>
          </cell>
          <cell r="D696">
            <v>8.08</v>
          </cell>
          <cell r="E696" t="str">
            <v>No</v>
          </cell>
          <cell r="H696">
            <v>3</v>
          </cell>
          <cell r="I696" t="str">
            <v>No</v>
          </cell>
          <cell r="J696" t="str">
            <v>Obesity</v>
          </cell>
          <cell r="M696" t="str">
            <v>tier - 2</v>
          </cell>
          <cell r="P696">
            <v>64</v>
          </cell>
          <cell r="Q696">
            <v>14418.28</v>
          </cell>
          <cell r="R696" t="str">
            <v>Diabetic</v>
          </cell>
        </row>
        <row r="697">
          <cell r="A697" t="str">
            <v>Id696</v>
          </cell>
          <cell r="C697">
            <v>38.19</v>
          </cell>
          <cell r="D697">
            <v>10.49</v>
          </cell>
          <cell r="E697" t="str">
            <v>No</v>
          </cell>
          <cell r="H697">
            <v>3</v>
          </cell>
          <cell r="I697" t="str">
            <v>No</v>
          </cell>
          <cell r="J697" t="str">
            <v>Obesity</v>
          </cell>
          <cell r="M697" t="str">
            <v>tier - 2</v>
          </cell>
          <cell r="P697">
            <v>64</v>
          </cell>
          <cell r="Q697">
            <v>14410.93</v>
          </cell>
          <cell r="R697" t="str">
            <v>Diabetic</v>
          </cell>
        </row>
        <row r="698">
          <cell r="A698" t="str">
            <v>Id697</v>
          </cell>
          <cell r="C698">
            <v>26.41</v>
          </cell>
          <cell r="D698">
            <v>8.11</v>
          </cell>
          <cell r="E698" t="str">
            <v>No</v>
          </cell>
          <cell r="H698">
            <v>3</v>
          </cell>
          <cell r="I698" t="str">
            <v>No</v>
          </cell>
          <cell r="J698" t="str">
            <v>Overweight</v>
          </cell>
          <cell r="M698" t="str">
            <v>tier - 2</v>
          </cell>
          <cell r="P698">
            <v>64</v>
          </cell>
          <cell r="Q698">
            <v>14394.56</v>
          </cell>
          <cell r="R698" t="str">
            <v>Diabetic</v>
          </cell>
        </row>
        <row r="699">
          <cell r="A699" t="str">
            <v>Id698</v>
          </cell>
          <cell r="C699">
            <v>28.79</v>
          </cell>
          <cell r="D699">
            <v>6.6</v>
          </cell>
          <cell r="E699" t="str">
            <v>No</v>
          </cell>
          <cell r="H699">
            <v>0</v>
          </cell>
          <cell r="I699" t="str">
            <v>No</v>
          </cell>
          <cell r="J699" t="str">
            <v>Overweight</v>
          </cell>
          <cell r="M699" t="str">
            <v>tier - 2</v>
          </cell>
          <cell r="P699">
            <v>57</v>
          </cell>
          <cell r="Q699">
            <v>14394.4</v>
          </cell>
          <cell r="R699" t="str">
            <v>Diabetic</v>
          </cell>
        </row>
        <row r="700">
          <cell r="A700" t="str">
            <v>Id699</v>
          </cell>
          <cell r="C700">
            <v>26.7</v>
          </cell>
          <cell r="D700">
            <v>10.14</v>
          </cell>
          <cell r="E700" t="str">
            <v>Yes</v>
          </cell>
          <cell r="H700">
            <v>1</v>
          </cell>
          <cell r="I700" t="str">
            <v>No</v>
          </cell>
          <cell r="J700" t="str">
            <v>Overweight</v>
          </cell>
          <cell r="M700" t="str">
            <v>tier - 2</v>
          </cell>
          <cell r="P700">
            <v>59</v>
          </cell>
          <cell r="Q700">
            <v>14382.71</v>
          </cell>
          <cell r="R700" t="str">
            <v>Diabetic</v>
          </cell>
        </row>
        <row r="701">
          <cell r="A701" t="str">
            <v>Id700</v>
          </cell>
          <cell r="C701">
            <v>32.799999999999997</v>
          </cell>
          <cell r="D701">
            <v>6.06</v>
          </cell>
          <cell r="E701" t="str">
            <v>Yes</v>
          </cell>
          <cell r="H701">
            <v>1</v>
          </cell>
          <cell r="I701" t="str">
            <v>No</v>
          </cell>
          <cell r="J701" t="str">
            <v>Obesity</v>
          </cell>
          <cell r="M701" t="str">
            <v>tier - 2</v>
          </cell>
          <cell r="P701">
            <v>34</v>
          </cell>
          <cell r="Q701">
            <v>14358.36</v>
          </cell>
          <cell r="R701" t="str">
            <v>Prediabetic</v>
          </cell>
        </row>
        <row r="702">
          <cell r="A702" t="str">
            <v>Id701</v>
          </cell>
          <cell r="C702">
            <v>35.869999999999997</v>
          </cell>
          <cell r="D702">
            <v>9.91</v>
          </cell>
          <cell r="E702" t="str">
            <v>Yes</v>
          </cell>
          <cell r="H702">
            <v>0</v>
          </cell>
          <cell r="I702" t="str">
            <v>No</v>
          </cell>
          <cell r="J702" t="str">
            <v>Obesity</v>
          </cell>
          <cell r="M702" t="str">
            <v>tier - 2</v>
          </cell>
          <cell r="P702">
            <v>55</v>
          </cell>
          <cell r="Q702">
            <v>14355.43</v>
          </cell>
          <cell r="R702" t="str">
            <v>Diabetic</v>
          </cell>
        </row>
        <row r="703">
          <cell r="A703" t="str">
            <v>Id702</v>
          </cell>
          <cell r="C703">
            <v>21.66</v>
          </cell>
          <cell r="D703">
            <v>4.1399999999999997</v>
          </cell>
          <cell r="E703" t="str">
            <v>Yes</v>
          </cell>
          <cell r="H703">
            <v>2</v>
          </cell>
          <cell r="I703" t="str">
            <v>No</v>
          </cell>
          <cell r="J703" t="str">
            <v>Normal Weight</v>
          </cell>
          <cell r="M703" t="str">
            <v>tier - 2</v>
          </cell>
          <cell r="P703">
            <v>63</v>
          </cell>
          <cell r="Q703">
            <v>14349.85</v>
          </cell>
          <cell r="R703" t="str">
            <v>Normal</v>
          </cell>
        </row>
        <row r="704">
          <cell r="A704" t="str">
            <v>Id703</v>
          </cell>
          <cell r="C704">
            <v>37.72</v>
          </cell>
          <cell r="D704">
            <v>4.38</v>
          </cell>
          <cell r="E704" t="str">
            <v>Yes</v>
          </cell>
          <cell r="H704">
            <v>1</v>
          </cell>
          <cell r="I704" t="str">
            <v>No</v>
          </cell>
          <cell r="J704" t="str">
            <v>Obesity</v>
          </cell>
          <cell r="M704" t="str">
            <v>tier - 2</v>
          </cell>
          <cell r="P704">
            <v>53</v>
          </cell>
          <cell r="Q704">
            <v>14337.91</v>
          </cell>
          <cell r="R704" t="str">
            <v>Normal</v>
          </cell>
        </row>
        <row r="705">
          <cell r="A705" t="str">
            <v>Id704</v>
          </cell>
          <cell r="C705">
            <v>39.700000000000003</v>
          </cell>
          <cell r="D705">
            <v>9.83</v>
          </cell>
          <cell r="E705" t="str">
            <v>No</v>
          </cell>
          <cell r="H705">
            <v>3</v>
          </cell>
          <cell r="I705" t="str">
            <v>No</v>
          </cell>
          <cell r="J705" t="str">
            <v>Obesity</v>
          </cell>
          <cell r="M705" t="str">
            <v>tier - 2</v>
          </cell>
          <cell r="P705">
            <v>64</v>
          </cell>
          <cell r="Q705">
            <v>14319.03</v>
          </cell>
          <cell r="R705" t="str">
            <v>Diabetic</v>
          </cell>
        </row>
        <row r="706">
          <cell r="A706" t="str">
            <v>Id705</v>
          </cell>
          <cell r="C706">
            <v>35.97</v>
          </cell>
          <cell r="D706">
            <v>11.08</v>
          </cell>
          <cell r="E706" t="str">
            <v>No</v>
          </cell>
          <cell r="H706">
            <v>3</v>
          </cell>
          <cell r="I706" t="str">
            <v>No</v>
          </cell>
          <cell r="J706" t="str">
            <v>Obesity</v>
          </cell>
          <cell r="M706" t="str">
            <v>tier - 2</v>
          </cell>
          <cell r="P706">
            <v>64</v>
          </cell>
          <cell r="Q706">
            <v>14313.85</v>
          </cell>
          <cell r="R706" t="str">
            <v>Diabetic</v>
          </cell>
        </row>
        <row r="707">
          <cell r="A707" t="str">
            <v>Id706</v>
          </cell>
          <cell r="C707">
            <v>37.85</v>
          </cell>
          <cell r="D707">
            <v>11.01</v>
          </cell>
          <cell r="E707" t="str">
            <v>No</v>
          </cell>
          <cell r="H707">
            <v>0</v>
          </cell>
          <cell r="I707" t="str">
            <v>No</v>
          </cell>
          <cell r="J707" t="str">
            <v>Obesity</v>
          </cell>
          <cell r="M707" t="str">
            <v>tier - 2</v>
          </cell>
          <cell r="P707">
            <v>54</v>
          </cell>
          <cell r="Q707">
            <v>14285.9</v>
          </cell>
          <cell r="R707" t="str">
            <v>Diabetic</v>
          </cell>
        </row>
        <row r="708">
          <cell r="A708" t="str">
            <v>Id707</v>
          </cell>
          <cell r="C708">
            <v>21.66</v>
          </cell>
          <cell r="D708">
            <v>4.37</v>
          </cell>
          <cell r="E708" t="str">
            <v>No</v>
          </cell>
          <cell r="H708">
            <v>1</v>
          </cell>
          <cell r="I708" t="str">
            <v>Yes</v>
          </cell>
          <cell r="J708" t="str">
            <v>Normal Weight</v>
          </cell>
          <cell r="M708" t="str">
            <v>tier - 2</v>
          </cell>
          <cell r="P708">
            <v>18</v>
          </cell>
          <cell r="Q708">
            <v>14283.46</v>
          </cell>
          <cell r="R708" t="str">
            <v>Normal</v>
          </cell>
        </row>
        <row r="709">
          <cell r="A709" t="str">
            <v>Id708</v>
          </cell>
          <cell r="C709">
            <v>39.369999999999997</v>
          </cell>
          <cell r="D709">
            <v>5.91</v>
          </cell>
          <cell r="E709" t="str">
            <v>No</v>
          </cell>
          <cell r="H709">
            <v>2</v>
          </cell>
          <cell r="I709" t="str">
            <v>No</v>
          </cell>
          <cell r="J709" t="str">
            <v>Obesity</v>
          </cell>
          <cell r="M709" t="str">
            <v>tier - 2</v>
          </cell>
          <cell r="P709">
            <v>50</v>
          </cell>
          <cell r="Q709">
            <v>14258.33</v>
          </cell>
          <cell r="R709" t="str">
            <v>Prediabetic</v>
          </cell>
        </row>
        <row r="710">
          <cell r="A710" t="str">
            <v>Id709</v>
          </cell>
          <cell r="C710">
            <v>40.880000000000003</v>
          </cell>
          <cell r="D710">
            <v>7.65</v>
          </cell>
          <cell r="E710" t="str">
            <v>No</v>
          </cell>
          <cell r="H710">
            <v>0</v>
          </cell>
          <cell r="I710" t="str">
            <v>No</v>
          </cell>
          <cell r="J710" t="str">
            <v>Obesity</v>
          </cell>
          <cell r="M710" t="str">
            <v>tier - 2</v>
          </cell>
          <cell r="P710">
            <v>48</v>
          </cell>
          <cell r="Q710">
            <v>14256.79</v>
          </cell>
          <cell r="R710" t="str">
            <v>Diabetic</v>
          </cell>
        </row>
        <row r="711">
          <cell r="A711" t="str">
            <v>Id710</v>
          </cell>
          <cell r="C711">
            <v>26.22</v>
          </cell>
          <cell r="D711">
            <v>5.37</v>
          </cell>
          <cell r="E711" t="str">
            <v>Yes</v>
          </cell>
          <cell r="H711">
            <v>2</v>
          </cell>
          <cell r="I711" t="str">
            <v>No</v>
          </cell>
          <cell r="J711" t="str">
            <v>Overweight</v>
          </cell>
          <cell r="M711" t="str">
            <v>tier - 2</v>
          </cell>
          <cell r="P711">
            <v>63</v>
          </cell>
          <cell r="Q711">
            <v>14256.19</v>
          </cell>
          <cell r="R711" t="str">
            <v>Normal</v>
          </cell>
        </row>
        <row r="712">
          <cell r="A712" t="str">
            <v>Id711</v>
          </cell>
          <cell r="C712">
            <v>25.08</v>
          </cell>
          <cell r="D712">
            <v>5.75</v>
          </cell>
          <cell r="E712" t="str">
            <v>Yes</v>
          </cell>
          <cell r="H712">
            <v>2</v>
          </cell>
          <cell r="I712" t="str">
            <v>No</v>
          </cell>
          <cell r="J712" t="str">
            <v>Overweight</v>
          </cell>
          <cell r="M712" t="str">
            <v>tier - 2</v>
          </cell>
          <cell r="P712">
            <v>63</v>
          </cell>
          <cell r="Q712">
            <v>14254.61</v>
          </cell>
          <cell r="R712" t="str">
            <v>Prediabetic</v>
          </cell>
        </row>
        <row r="713">
          <cell r="A713" t="str">
            <v>Id712</v>
          </cell>
          <cell r="C713">
            <v>39.1</v>
          </cell>
          <cell r="D713">
            <v>6.79</v>
          </cell>
          <cell r="E713" t="str">
            <v>Yes</v>
          </cell>
          <cell r="H713">
            <v>2</v>
          </cell>
          <cell r="I713" t="str">
            <v>No</v>
          </cell>
          <cell r="J713" t="str">
            <v>Obesity</v>
          </cell>
          <cell r="M713" t="str">
            <v>tier - 2</v>
          </cell>
          <cell r="P713">
            <v>61</v>
          </cell>
          <cell r="Q713">
            <v>14235.07</v>
          </cell>
          <cell r="R713" t="str">
            <v>Diabetic</v>
          </cell>
        </row>
        <row r="714">
          <cell r="A714" t="str">
            <v>Id713</v>
          </cell>
          <cell r="C714">
            <v>37.909999999999997</v>
          </cell>
          <cell r="D714">
            <v>7.03</v>
          </cell>
          <cell r="E714" t="str">
            <v>No</v>
          </cell>
          <cell r="H714">
            <v>3</v>
          </cell>
          <cell r="I714" t="str">
            <v>No</v>
          </cell>
          <cell r="J714" t="str">
            <v>Obesity</v>
          </cell>
          <cell r="M714" t="str">
            <v>tier - 2</v>
          </cell>
          <cell r="P714">
            <v>64</v>
          </cell>
          <cell r="Q714">
            <v>14210.54</v>
          </cell>
          <cell r="R714" t="str">
            <v>Diabetic</v>
          </cell>
        </row>
        <row r="715">
          <cell r="A715" t="str">
            <v>Id714</v>
          </cell>
          <cell r="C715">
            <v>43.35</v>
          </cell>
          <cell r="D715">
            <v>5.41</v>
          </cell>
          <cell r="E715" t="str">
            <v>Yes</v>
          </cell>
          <cell r="H715">
            <v>1</v>
          </cell>
          <cell r="I715" t="str">
            <v>No</v>
          </cell>
          <cell r="J715" t="str">
            <v>Obesity</v>
          </cell>
          <cell r="M715" t="str">
            <v>tier - 2</v>
          </cell>
          <cell r="P715">
            <v>39</v>
          </cell>
          <cell r="Q715">
            <v>14209.4</v>
          </cell>
          <cell r="R715" t="str">
            <v>Normal</v>
          </cell>
        </row>
        <row r="716">
          <cell r="A716" t="str">
            <v>Id715</v>
          </cell>
          <cell r="C716">
            <v>36.15</v>
          </cell>
          <cell r="D716">
            <v>8.0500000000000007</v>
          </cell>
          <cell r="E716" t="str">
            <v>No</v>
          </cell>
          <cell r="H716">
            <v>0</v>
          </cell>
          <cell r="I716" t="str">
            <v>No</v>
          </cell>
          <cell r="J716" t="str">
            <v>Obesity</v>
          </cell>
          <cell r="M716" t="str">
            <v>tier - 2</v>
          </cell>
          <cell r="P716">
            <v>54</v>
          </cell>
          <cell r="Q716">
            <v>14193.55</v>
          </cell>
          <cell r="R716" t="str">
            <v>Diabetic</v>
          </cell>
        </row>
        <row r="717">
          <cell r="A717" t="str">
            <v>Id716</v>
          </cell>
          <cell r="C717">
            <v>44.98</v>
          </cell>
          <cell r="D717">
            <v>5.94</v>
          </cell>
          <cell r="E717" t="str">
            <v>No</v>
          </cell>
          <cell r="H717">
            <v>1</v>
          </cell>
          <cell r="I717" t="str">
            <v>No</v>
          </cell>
          <cell r="J717" t="str">
            <v>Obesity</v>
          </cell>
          <cell r="M717" t="str">
            <v>tier - 2</v>
          </cell>
          <cell r="P717">
            <v>38</v>
          </cell>
          <cell r="Q717">
            <v>14152.46</v>
          </cell>
          <cell r="R717" t="str">
            <v>Prediabetic</v>
          </cell>
        </row>
        <row r="718">
          <cell r="A718" t="str">
            <v>Id717</v>
          </cell>
          <cell r="C718">
            <v>38.28</v>
          </cell>
          <cell r="D718">
            <v>5.51</v>
          </cell>
          <cell r="E718" t="str">
            <v>No</v>
          </cell>
          <cell r="H718">
            <v>1</v>
          </cell>
          <cell r="I718" t="str">
            <v>No</v>
          </cell>
          <cell r="J718" t="str">
            <v>Obesity</v>
          </cell>
          <cell r="M718" t="str">
            <v>tier - 2</v>
          </cell>
          <cell r="P718">
            <v>18</v>
          </cell>
          <cell r="Q718">
            <v>14133.04</v>
          </cell>
          <cell r="R718" t="str">
            <v>Normal</v>
          </cell>
        </row>
        <row r="719">
          <cell r="A719" t="str">
            <v>Id718</v>
          </cell>
          <cell r="C719">
            <v>32.299999999999997</v>
          </cell>
          <cell r="D719">
            <v>6.55</v>
          </cell>
          <cell r="E719" t="str">
            <v>Yes</v>
          </cell>
          <cell r="H719">
            <v>2</v>
          </cell>
          <cell r="I719" t="str">
            <v>No</v>
          </cell>
          <cell r="J719" t="str">
            <v>Obesity</v>
          </cell>
          <cell r="M719" t="str">
            <v>tier - 2</v>
          </cell>
          <cell r="P719">
            <v>61</v>
          </cell>
          <cell r="Q719">
            <v>14119.62</v>
          </cell>
          <cell r="R719" t="str">
            <v>Diabetic</v>
          </cell>
        </row>
        <row r="720">
          <cell r="A720" t="str">
            <v>Id719</v>
          </cell>
          <cell r="C720">
            <v>39.51</v>
          </cell>
          <cell r="D720">
            <v>5.79</v>
          </cell>
          <cell r="E720" t="str">
            <v>Yes</v>
          </cell>
          <cell r="H720">
            <v>0</v>
          </cell>
          <cell r="I720" t="str">
            <v>No</v>
          </cell>
          <cell r="J720" t="str">
            <v>Obesity</v>
          </cell>
          <cell r="M720" t="str">
            <v>tier - 2</v>
          </cell>
          <cell r="P720">
            <v>46</v>
          </cell>
          <cell r="Q720">
            <v>14098.07</v>
          </cell>
          <cell r="R720" t="str">
            <v>Prediabetic</v>
          </cell>
        </row>
        <row r="721">
          <cell r="A721" t="str">
            <v>Id720</v>
          </cell>
          <cell r="C721">
            <v>50.46</v>
          </cell>
          <cell r="D721">
            <v>4.5599999999999996</v>
          </cell>
          <cell r="E721" t="str">
            <v>No</v>
          </cell>
          <cell r="H721">
            <v>0</v>
          </cell>
          <cell r="I721" t="str">
            <v>No</v>
          </cell>
          <cell r="J721" t="str">
            <v>Obesity</v>
          </cell>
          <cell r="M721" t="str">
            <v>tier - 2</v>
          </cell>
          <cell r="P721">
            <v>31</v>
          </cell>
          <cell r="Q721">
            <v>14081.93</v>
          </cell>
          <cell r="R721" t="str">
            <v>Normal</v>
          </cell>
        </row>
        <row r="722">
          <cell r="A722" t="str">
            <v>Id721</v>
          </cell>
          <cell r="C722">
            <v>31.73</v>
          </cell>
          <cell r="D722">
            <v>7</v>
          </cell>
          <cell r="E722" t="str">
            <v>No</v>
          </cell>
          <cell r="H722">
            <v>0</v>
          </cell>
          <cell r="I722" t="str">
            <v>No</v>
          </cell>
          <cell r="J722" t="str">
            <v>Obesity</v>
          </cell>
          <cell r="M722" t="str">
            <v>tier - 2</v>
          </cell>
          <cell r="P722">
            <v>62</v>
          </cell>
          <cell r="Q722">
            <v>14043.48</v>
          </cell>
          <cell r="R722" t="str">
            <v>Diabetic</v>
          </cell>
        </row>
        <row r="723">
          <cell r="A723" t="str">
            <v>Id722</v>
          </cell>
          <cell r="C723">
            <v>32.1</v>
          </cell>
          <cell r="D723">
            <v>6.57</v>
          </cell>
          <cell r="E723" t="str">
            <v>Yes</v>
          </cell>
          <cell r="H723">
            <v>1</v>
          </cell>
          <cell r="I723" t="str">
            <v>No</v>
          </cell>
          <cell r="J723" t="str">
            <v>Obesity</v>
          </cell>
          <cell r="M723" t="str">
            <v>tier - 2</v>
          </cell>
          <cell r="P723">
            <v>59</v>
          </cell>
          <cell r="Q723">
            <v>14007.22</v>
          </cell>
          <cell r="R723" t="str">
            <v>Diabetic</v>
          </cell>
        </row>
        <row r="724">
          <cell r="A724" t="str">
            <v>Id723</v>
          </cell>
          <cell r="C724">
            <v>27.83</v>
          </cell>
          <cell r="D724">
            <v>11.61</v>
          </cell>
          <cell r="E724" t="str">
            <v>Yes</v>
          </cell>
          <cell r="H724">
            <v>1</v>
          </cell>
          <cell r="I724" t="str">
            <v>No</v>
          </cell>
          <cell r="J724" t="str">
            <v>Overweight</v>
          </cell>
          <cell r="M724" t="str">
            <v>tier - 2</v>
          </cell>
          <cell r="P724">
            <v>59</v>
          </cell>
          <cell r="Q724">
            <v>14001.29</v>
          </cell>
          <cell r="R724" t="str">
            <v>Diabetic</v>
          </cell>
        </row>
        <row r="725">
          <cell r="A725" t="str">
            <v>Id724</v>
          </cell>
          <cell r="C725">
            <v>27.72</v>
          </cell>
          <cell r="D725">
            <v>8.16</v>
          </cell>
          <cell r="E725" t="str">
            <v>Yes</v>
          </cell>
          <cell r="H725">
            <v>1</v>
          </cell>
          <cell r="I725" t="str">
            <v>No</v>
          </cell>
          <cell r="J725" t="str">
            <v>Overweight</v>
          </cell>
          <cell r="M725" t="str">
            <v>tier - 2</v>
          </cell>
          <cell r="P725">
            <v>59</v>
          </cell>
          <cell r="Q725">
            <v>14001.13</v>
          </cell>
          <cell r="R725" t="str">
            <v>Diabetic</v>
          </cell>
        </row>
        <row r="726">
          <cell r="A726" t="str">
            <v>Id725</v>
          </cell>
          <cell r="C726">
            <v>36.770000000000003</v>
          </cell>
          <cell r="D726">
            <v>4.4800000000000004</v>
          </cell>
          <cell r="E726" t="str">
            <v>Yes</v>
          </cell>
          <cell r="H726">
            <v>2</v>
          </cell>
          <cell r="I726" t="str">
            <v>No</v>
          </cell>
          <cell r="J726" t="str">
            <v>Obesity</v>
          </cell>
          <cell r="M726" t="str">
            <v>tier - 2</v>
          </cell>
          <cell r="P726">
            <v>63</v>
          </cell>
          <cell r="Q726">
            <v>13981.85</v>
          </cell>
          <cell r="R726" t="str">
            <v>Normal</v>
          </cell>
        </row>
        <row r="727">
          <cell r="A727" t="str">
            <v>Id726</v>
          </cell>
          <cell r="C727">
            <v>48.36</v>
          </cell>
          <cell r="D727">
            <v>4.08</v>
          </cell>
          <cell r="E727" t="str">
            <v>No</v>
          </cell>
          <cell r="H727">
            <v>0</v>
          </cell>
          <cell r="I727" t="str">
            <v>No</v>
          </cell>
          <cell r="J727" t="str">
            <v>Obesity</v>
          </cell>
          <cell r="M727" t="str">
            <v>tier - 2</v>
          </cell>
          <cell r="P727">
            <v>32</v>
          </cell>
          <cell r="Q727">
            <v>13979.45</v>
          </cell>
          <cell r="R727" t="str">
            <v>Normal</v>
          </cell>
        </row>
        <row r="728">
          <cell r="A728" t="str">
            <v>Id727</v>
          </cell>
          <cell r="C728">
            <v>31.45</v>
          </cell>
          <cell r="D728">
            <v>4.4000000000000004</v>
          </cell>
          <cell r="E728" t="str">
            <v>Yes</v>
          </cell>
          <cell r="H728">
            <v>2</v>
          </cell>
          <cell r="I728" t="str">
            <v>No</v>
          </cell>
          <cell r="J728" t="str">
            <v>Obesity</v>
          </cell>
          <cell r="M728" t="str">
            <v>tier - 2</v>
          </cell>
          <cell r="P728">
            <v>63</v>
          </cell>
          <cell r="Q728">
            <v>13974.46</v>
          </cell>
          <cell r="R728" t="str">
            <v>Normal</v>
          </cell>
        </row>
        <row r="729">
          <cell r="A729" t="str">
            <v>Id728</v>
          </cell>
          <cell r="C729">
            <v>27.55</v>
          </cell>
          <cell r="D729">
            <v>9.02</v>
          </cell>
          <cell r="E729" t="str">
            <v>No</v>
          </cell>
          <cell r="H729">
            <v>0</v>
          </cell>
          <cell r="I729" t="str">
            <v>No</v>
          </cell>
          <cell r="J729" t="str">
            <v>Overweight</v>
          </cell>
          <cell r="M729" t="str">
            <v>tier - 2</v>
          </cell>
          <cell r="P729">
            <v>62</v>
          </cell>
          <cell r="Q729">
            <v>13937.67</v>
          </cell>
          <cell r="R729" t="str">
            <v>Diabetic</v>
          </cell>
        </row>
        <row r="730">
          <cell r="A730" t="str">
            <v>Id729</v>
          </cell>
          <cell r="C730">
            <v>33.11</v>
          </cell>
          <cell r="D730">
            <v>8.06</v>
          </cell>
          <cell r="E730" t="str">
            <v>No</v>
          </cell>
          <cell r="H730">
            <v>0</v>
          </cell>
          <cell r="I730" t="str">
            <v>No</v>
          </cell>
          <cell r="J730" t="str">
            <v>Obesity</v>
          </cell>
          <cell r="M730" t="str">
            <v>tier - 2</v>
          </cell>
          <cell r="P730">
            <v>60</v>
          </cell>
          <cell r="Q730">
            <v>13919.82</v>
          </cell>
          <cell r="R730" t="str">
            <v>Diabetic</v>
          </cell>
        </row>
        <row r="731">
          <cell r="A731" t="str">
            <v>Id730</v>
          </cell>
          <cell r="C731">
            <v>36.85</v>
          </cell>
          <cell r="D731">
            <v>6.21</v>
          </cell>
          <cell r="E731" t="str">
            <v>Yes</v>
          </cell>
          <cell r="H731">
            <v>2</v>
          </cell>
          <cell r="I731" t="str">
            <v>No</v>
          </cell>
          <cell r="J731" t="str">
            <v>Obesity</v>
          </cell>
          <cell r="M731" t="str">
            <v>tier - 2</v>
          </cell>
          <cell r="P731">
            <v>63</v>
          </cell>
          <cell r="Q731">
            <v>13887.97</v>
          </cell>
          <cell r="R731" t="str">
            <v>Prediabetic</v>
          </cell>
        </row>
        <row r="732">
          <cell r="A732" t="str">
            <v>Id731</v>
          </cell>
          <cell r="C732">
            <v>36.299999999999997</v>
          </cell>
          <cell r="D732">
            <v>5.79</v>
          </cell>
          <cell r="E732" t="str">
            <v>Yes</v>
          </cell>
          <cell r="H732">
            <v>2</v>
          </cell>
          <cell r="I732" t="str">
            <v>No</v>
          </cell>
          <cell r="J732" t="str">
            <v>Obesity</v>
          </cell>
          <cell r="M732" t="str">
            <v>tier - 2</v>
          </cell>
          <cell r="P732">
            <v>63</v>
          </cell>
          <cell r="Q732">
            <v>13887.2</v>
          </cell>
          <cell r="R732" t="str">
            <v>Prediabetic</v>
          </cell>
        </row>
        <row r="733">
          <cell r="A733" t="str">
            <v>Id732</v>
          </cell>
          <cell r="C733">
            <v>45.34</v>
          </cell>
          <cell r="D733">
            <v>5.69</v>
          </cell>
          <cell r="E733" t="str">
            <v>Yes</v>
          </cell>
          <cell r="H733">
            <v>0</v>
          </cell>
          <cell r="I733" t="str">
            <v>No</v>
          </cell>
          <cell r="J733" t="str">
            <v>Obesity</v>
          </cell>
          <cell r="M733" t="str">
            <v>tier - 2</v>
          </cell>
          <cell r="P733">
            <v>37</v>
          </cell>
          <cell r="Q733">
            <v>13886.4</v>
          </cell>
          <cell r="R733" t="str">
            <v>Normal</v>
          </cell>
        </row>
        <row r="734">
          <cell r="A734" t="str">
            <v>Id733</v>
          </cell>
          <cell r="C734">
            <v>31.8</v>
          </cell>
          <cell r="D734">
            <v>5.36</v>
          </cell>
          <cell r="E734" t="str">
            <v>Yes</v>
          </cell>
          <cell r="H734">
            <v>2</v>
          </cell>
          <cell r="I734" t="str">
            <v>No</v>
          </cell>
          <cell r="J734" t="str">
            <v>Obesity</v>
          </cell>
          <cell r="M734" t="str">
            <v>tier - 2</v>
          </cell>
          <cell r="P734">
            <v>63</v>
          </cell>
          <cell r="Q734">
            <v>13880.95</v>
          </cell>
          <cell r="R734" t="str">
            <v>Normal</v>
          </cell>
        </row>
        <row r="735">
          <cell r="A735" t="str">
            <v>Id734</v>
          </cell>
          <cell r="C735">
            <v>41.02</v>
          </cell>
          <cell r="D735">
            <v>11.37</v>
          </cell>
          <cell r="E735" t="str">
            <v>No</v>
          </cell>
          <cell r="H735">
            <v>0</v>
          </cell>
          <cell r="I735" t="str">
            <v>No</v>
          </cell>
          <cell r="J735" t="str">
            <v>Obesity</v>
          </cell>
          <cell r="M735" t="str">
            <v>tier - 2</v>
          </cell>
          <cell r="P735">
            <v>44</v>
          </cell>
          <cell r="Q735">
            <v>13874.89</v>
          </cell>
          <cell r="R735" t="str">
            <v>Diabetic</v>
          </cell>
        </row>
        <row r="736">
          <cell r="A736" t="str">
            <v>Id735</v>
          </cell>
          <cell r="C736">
            <v>32.68</v>
          </cell>
          <cell r="D736">
            <v>11.87</v>
          </cell>
          <cell r="E736" t="str">
            <v>No</v>
          </cell>
          <cell r="H736">
            <v>0</v>
          </cell>
          <cell r="I736" t="str">
            <v>No</v>
          </cell>
          <cell r="J736" t="str">
            <v>Obesity</v>
          </cell>
          <cell r="M736" t="str">
            <v>tier - 2</v>
          </cell>
          <cell r="P736">
            <v>62</v>
          </cell>
          <cell r="Q736">
            <v>13844.8</v>
          </cell>
          <cell r="R736" t="str">
            <v>Diabetic</v>
          </cell>
        </row>
        <row r="737">
          <cell r="A737" t="str">
            <v>Id736</v>
          </cell>
          <cell r="C737">
            <v>21.7</v>
          </cell>
          <cell r="D737">
            <v>4.9000000000000004</v>
          </cell>
          <cell r="E737" t="str">
            <v>No</v>
          </cell>
          <cell r="H737">
            <v>1</v>
          </cell>
          <cell r="I737" t="str">
            <v>Yes</v>
          </cell>
          <cell r="J737" t="str">
            <v>Normal Weight</v>
          </cell>
          <cell r="M737" t="str">
            <v>tier - 2</v>
          </cell>
          <cell r="P737">
            <v>20</v>
          </cell>
          <cell r="Q737">
            <v>13844.51</v>
          </cell>
          <cell r="R737" t="str">
            <v>Normal</v>
          </cell>
        </row>
        <row r="738">
          <cell r="A738" t="str">
            <v>Id737</v>
          </cell>
          <cell r="C738">
            <v>40.479999999999997</v>
          </cell>
          <cell r="D738">
            <v>6.7</v>
          </cell>
          <cell r="E738" t="str">
            <v>No</v>
          </cell>
          <cell r="H738">
            <v>3</v>
          </cell>
          <cell r="I738" t="str">
            <v>No</v>
          </cell>
          <cell r="J738" t="str">
            <v>Obesity</v>
          </cell>
          <cell r="M738" t="str">
            <v>tier - 3</v>
          </cell>
          <cell r="P738">
            <v>64</v>
          </cell>
          <cell r="Q738">
            <v>13831.12</v>
          </cell>
          <cell r="R738" t="str">
            <v>Diabetic</v>
          </cell>
        </row>
        <row r="739">
          <cell r="A739" t="str">
            <v>Id738</v>
          </cell>
          <cell r="C739">
            <v>34.5</v>
          </cell>
          <cell r="D739">
            <v>10.3</v>
          </cell>
          <cell r="E739" t="str">
            <v>No</v>
          </cell>
          <cell r="H739">
            <v>3</v>
          </cell>
          <cell r="I739" t="str">
            <v>No</v>
          </cell>
          <cell r="J739" t="str">
            <v>Obesity</v>
          </cell>
          <cell r="M739" t="str">
            <v>tier - 3</v>
          </cell>
          <cell r="P739">
            <v>64</v>
          </cell>
          <cell r="Q739">
            <v>13822.8</v>
          </cell>
          <cell r="R739" t="str">
            <v>Diabetic</v>
          </cell>
        </row>
        <row r="740">
          <cell r="A740" t="str">
            <v>Id739</v>
          </cell>
          <cell r="C740">
            <v>45.9</v>
          </cell>
          <cell r="D740">
            <v>11.14</v>
          </cell>
          <cell r="E740" t="str">
            <v>Yes</v>
          </cell>
          <cell r="H740">
            <v>1</v>
          </cell>
          <cell r="I740" t="str">
            <v>No</v>
          </cell>
          <cell r="J740" t="str">
            <v>Obesity</v>
          </cell>
          <cell r="M740" t="str">
            <v>tier - 3</v>
          </cell>
          <cell r="P740">
            <v>36</v>
          </cell>
          <cell r="Q740">
            <v>13819.49</v>
          </cell>
          <cell r="R740" t="str">
            <v>Diabetic</v>
          </cell>
        </row>
        <row r="741">
          <cell r="A741" t="str">
            <v>Id740</v>
          </cell>
          <cell r="C741">
            <v>33.479999999999997</v>
          </cell>
          <cell r="D741">
            <v>4.74</v>
          </cell>
          <cell r="E741" t="str">
            <v>Yes</v>
          </cell>
          <cell r="H741">
            <v>2</v>
          </cell>
          <cell r="I741" t="str">
            <v>No</v>
          </cell>
          <cell r="J741" t="str">
            <v>Obesity</v>
          </cell>
          <cell r="M741" t="str">
            <v>tier - 3</v>
          </cell>
          <cell r="P741">
            <v>56</v>
          </cell>
          <cell r="Q741">
            <v>13801.61</v>
          </cell>
          <cell r="R741" t="str">
            <v>Normal</v>
          </cell>
        </row>
        <row r="742">
          <cell r="A742" t="str">
            <v>Id741</v>
          </cell>
          <cell r="C742">
            <v>28.31</v>
          </cell>
          <cell r="D742">
            <v>5.96</v>
          </cell>
          <cell r="E742" t="str">
            <v>Yes</v>
          </cell>
          <cell r="H742">
            <v>2</v>
          </cell>
          <cell r="I742" t="str">
            <v>No</v>
          </cell>
          <cell r="J742" t="str">
            <v>Overweight</v>
          </cell>
          <cell r="M742" t="str">
            <v>tier - 3</v>
          </cell>
          <cell r="P742">
            <v>63</v>
          </cell>
          <cell r="Q742">
            <v>13770.1</v>
          </cell>
          <cell r="R742" t="str">
            <v>Prediabetic</v>
          </cell>
        </row>
        <row r="743">
          <cell r="A743" t="str">
            <v>Id742</v>
          </cell>
          <cell r="C743">
            <v>21.57</v>
          </cell>
          <cell r="D743">
            <v>4.95</v>
          </cell>
          <cell r="E743" t="str">
            <v>No</v>
          </cell>
          <cell r="H743">
            <v>1</v>
          </cell>
          <cell r="I743" t="str">
            <v>Yes</v>
          </cell>
          <cell r="J743" t="str">
            <v>Normal Weight</v>
          </cell>
          <cell r="M743" t="str">
            <v>tier - 3</v>
          </cell>
          <cell r="P743">
            <v>18</v>
          </cell>
          <cell r="Q743">
            <v>13747.87</v>
          </cell>
          <cell r="R743" t="str">
            <v>Normal</v>
          </cell>
        </row>
        <row r="744">
          <cell r="A744" t="str">
            <v>Id743</v>
          </cell>
          <cell r="C744">
            <v>35.590000000000003</v>
          </cell>
          <cell r="D744">
            <v>5.21</v>
          </cell>
          <cell r="E744" t="str">
            <v>Yes</v>
          </cell>
          <cell r="H744">
            <v>1</v>
          </cell>
          <cell r="I744" t="str">
            <v>No</v>
          </cell>
          <cell r="J744" t="str">
            <v>Obesity</v>
          </cell>
          <cell r="M744" t="str">
            <v>tier - 3</v>
          </cell>
          <cell r="P744">
            <v>53</v>
          </cell>
          <cell r="Q744">
            <v>13746.74</v>
          </cell>
          <cell r="R744" t="str">
            <v>Normal</v>
          </cell>
        </row>
        <row r="745">
          <cell r="A745" t="str">
            <v>Id744</v>
          </cell>
          <cell r="C745">
            <v>43.44</v>
          </cell>
          <cell r="D745">
            <v>4.8600000000000003</v>
          </cell>
          <cell r="E745" t="str">
            <v>Yes</v>
          </cell>
          <cell r="H745">
            <v>0</v>
          </cell>
          <cell r="I745" t="str">
            <v>No</v>
          </cell>
          <cell r="J745" t="str">
            <v>Obesity</v>
          </cell>
          <cell r="M745" t="str">
            <v>tier - 3</v>
          </cell>
          <cell r="P745">
            <v>37</v>
          </cell>
          <cell r="Q745">
            <v>13726.21</v>
          </cell>
          <cell r="R745" t="str">
            <v>Normal</v>
          </cell>
        </row>
        <row r="746">
          <cell r="A746" t="str">
            <v>Id745</v>
          </cell>
          <cell r="C746">
            <v>21.76</v>
          </cell>
          <cell r="D746">
            <v>7.79</v>
          </cell>
          <cell r="E746" t="str">
            <v>Yes</v>
          </cell>
          <cell r="H746">
            <v>0</v>
          </cell>
          <cell r="I746" t="str">
            <v>No</v>
          </cell>
          <cell r="J746" t="str">
            <v>Normal Weight</v>
          </cell>
          <cell r="M746" t="str">
            <v>tier - 3</v>
          </cell>
          <cell r="P746">
            <v>41</v>
          </cell>
          <cell r="Q746">
            <v>13725.47</v>
          </cell>
          <cell r="R746" t="str">
            <v>Diabetic</v>
          </cell>
        </row>
        <row r="747">
          <cell r="A747" t="str">
            <v>Id746</v>
          </cell>
          <cell r="C747">
            <v>44.55</v>
          </cell>
          <cell r="D747">
            <v>7.12</v>
          </cell>
          <cell r="E747" t="str">
            <v>Yes</v>
          </cell>
          <cell r="H747">
            <v>1</v>
          </cell>
          <cell r="I747" t="str">
            <v>No</v>
          </cell>
          <cell r="J747" t="str">
            <v>Obesity</v>
          </cell>
          <cell r="M747" t="str">
            <v>tier - 3</v>
          </cell>
          <cell r="P747">
            <v>36</v>
          </cell>
          <cell r="Q747">
            <v>13714.55</v>
          </cell>
          <cell r="R747" t="str">
            <v>Diabetic</v>
          </cell>
        </row>
        <row r="748">
          <cell r="A748" t="str">
            <v>Id747</v>
          </cell>
          <cell r="C748">
            <v>43.32</v>
          </cell>
          <cell r="D748">
            <v>4.67</v>
          </cell>
          <cell r="E748" t="str">
            <v>Yes</v>
          </cell>
          <cell r="H748">
            <v>0</v>
          </cell>
          <cell r="I748" t="str">
            <v>No</v>
          </cell>
          <cell r="J748" t="str">
            <v>Obesity</v>
          </cell>
          <cell r="M748" t="str">
            <v>tier - 3</v>
          </cell>
          <cell r="P748">
            <v>37</v>
          </cell>
          <cell r="Q748">
            <v>13685.51</v>
          </cell>
          <cell r="R748" t="str">
            <v>Normal</v>
          </cell>
        </row>
        <row r="749">
          <cell r="A749" t="str">
            <v>Id748</v>
          </cell>
          <cell r="C749">
            <v>31.23</v>
          </cell>
          <cell r="D749">
            <v>9.1199999999999992</v>
          </cell>
          <cell r="E749" t="str">
            <v>Yes</v>
          </cell>
          <cell r="H749">
            <v>1</v>
          </cell>
          <cell r="I749" t="str">
            <v>No</v>
          </cell>
          <cell r="J749" t="str">
            <v>Obesity</v>
          </cell>
          <cell r="M749" t="str">
            <v>tier - 3</v>
          </cell>
          <cell r="P749">
            <v>59</v>
          </cell>
          <cell r="Q749">
            <v>13677.68</v>
          </cell>
          <cell r="R749" t="str">
            <v>Diabetic</v>
          </cell>
        </row>
        <row r="750">
          <cell r="A750" t="str">
            <v>Id749</v>
          </cell>
          <cell r="C750">
            <v>42.81</v>
          </cell>
          <cell r="D750">
            <v>4.1500000000000004</v>
          </cell>
          <cell r="E750" t="str">
            <v>No</v>
          </cell>
          <cell r="H750">
            <v>1</v>
          </cell>
          <cell r="I750" t="str">
            <v>No</v>
          </cell>
          <cell r="J750" t="str">
            <v>Obesity</v>
          </cell>
          <cell r="M750" t="str">
            <v>tier - 3</v>
          </cell>
          <cell r="P750">
            <v>38</v>
          </cell>
          <cell r="Q750">
            <v>13638.06</v>
          </cell>
          <cell r="R750" t="str">
            <v>Normal</v>
          </cell>
        </row>
        <row r="751">
          <cell r="A751" t="str">
            <v>Id750</v>
          </cell>
          <cell r="C751">
            <v>35.909999999999997</v>
          </cell>
          <cell r="D751">
            <v>6.72</v>
          </cell>
          <cell r="E751" t="str">
            <v>Yes</v>
          </cell>
          <cell r="H751">
            <v>2</v>
          </cell>
          <cell r="I751" t="str">
            <v>No</v>
          </cell>
          <cell r="J751" t="str">
            <v>Obesity</v>
          </cell>
          <cell r="M751" t="str">
            <v>tier - 3</v>
          </cell>
          <cell r="P751">
            <v>61</v>
          </cell>
          <cell r="Q751">
            <v>13635.64</v>
          </cell>
          <cell r="R751" t="str">
            <v>Diabetic</v>
          </cell>
        </row>
        <row r="752">
          <cell r="A752" t="str">
            <v>Id751</v>
          </cell>
          <cell r="C752">
            <v>36.65</v>
          </cell>
          <cell r="D752">
            <v>5.01</v>
          </cell>
          <cell r="E752" t="str">
            <v>Yes</v>
          </cell>
          <cell r="H752">
            <v>1</v>
          </cell>
          <cell r="I752" t="str">
            <v>No</v>
          </cell>
          <cell r="J752" t="str">
            <v>Obesity</v>
          </cell>
          <cell r="M752" t="str">
            <v>tier - 3</v>
          </cell>
          <cell r="P752">
            <v>53</v>
          </cell>
          <cell r="Q752">
            <v>13622.01</v>
          </cell>
          <cell r="R752" t="str">
            <v>Normal</v>
          </cell>
        </row>
        <row r="753">
          <cell r="A753" t="str">
            <v>Id752</v>
          </cell>
          <cell r="C753">
            <v>22.04</v>
          </cell>
          <cell r="D753">
            <v>10.9</v>
          </cell>
          <cell r="E753" t="str">
            <v>Yes</v>
          </cell>
          <cell r="H753">
            <v>2</v>
          </cell>
          <cell r="I753" t="str">
            <v>No</v>
          </cell>
          <cell r="J753" t="str">
            <v>Normal Weight</v>
          </cell>
          <cell r="M753" t="str">
            <v>tier - 3</v>
          </cell>
          <cell r="P753">
            <v>61</v>
          </cell>
          <cell r="Q753">
            <v>13616.36</v>
          </cell>
          <cell r="R753" t="str">
            <v>Diabetic</v>
          </cell>
        </row>
        <row r="754">
          <cell r="A754" t="str">
            <v>Id753</v>
          </cell>
          <cell r="C754">
            <v>31.83</v>
          </cell>
          <cell r="D754">
            <v>5.52</v>
          </cell>
          <cell r="E754" t="str">
            <v>Yes</v>
          </cell>
          <cell r="H754">
            <v>1</v>
          </cell>
          <cell r="I754" t="str">
            <v>No</v>
          </cell>
          <cell r="J754" t="str">
            <v>Obesity</v>
          </cell>
          <cell r="M754" t="str">
            <v>tier - 3</v>
          </cell>
          <cell r="P754">
            <v>58</v>
          </cell>
          <cell r="Q754">
            <v>13607.37</v>
          </cell>
          <cell r="R754" t="str">
            <v>Normal</v>
          </cell>
        </row>
        <row r="755">
          <cell r="A755" t="str">
            <v>Id754</v>
          </cell>
          <cell r="C755">
            <v>53.58</v>
          </cell>
          <cell r="D755">
            <v>4.55</v>
          </cell>
          <cell r="E755" t="str">
            <v>No</v>
          </cell>
          <cell r="H755">
            <v>1</v>
          </cell>
          <cell r="I755" t="str">
            <v>No</v>
          </cell>
          <cell r="J755" t="str">
            <v>Obesity</v>
          </cell>
          <cell r="M755" t="str">
            <v>tier - 3</v>
          </cell>
          <cell r="P755">
            <v>30</v>
          </cell>
          <cell r="Q755">
            <v>13588.17</v>
          </cell>
          <cell r="R755" t="str">
            <v>Normal</v>
          </cell>
        </row>
        <row r="756">
          <cell r="A756" t="str">
            <v>Id755</v>
          </cell>
          <cell r="C756">
            <v>34.299999999999997</v>
          </cell>
          <cell r="D756">
            <v>11.76</v>
          </cell>
          <cell r="E756" t="str">
            <v>No</v>
          </cell>
          <cell r="H756">
            <v>0</v>
          </cell>
          <cell r="I756" t="str">
            <v>No</v>
          </cell>
          <cell r="J756" t="str">
            <v>Obesity</v>
          </cell>
          <cell r="M756" t="str">
            <v>tier - 3</v>
          </cell>
          <cell r="P756">
            <v>54</v>
          </cell>
          <cell r="Q756">
            <v>13566.04</v>
          </cell>
          <cell r="R756" t="str">
            <v>Diabetic</v>
          </cell>
        </row>
        <row r="757">
          <cell r="A757" t="str">
            <v>Id756</v>
          </cell>
          <cell r="C757">
            <v>32.11</v>
          </cell>
          <cell r="D757">
            <v>7.06</v>
          </cell>
          <cell r="E757" t="str">
            <v>No</v>
          </cell>
          <cell r="H757">
            <v>0</v>
          </cell>
          <cell r="I757" t="str">
            <v>No</v>
          </cell>
          <cell r="J757" t="str">
            <v>Obesity</v>
          </cell>
          <cell r="M757" t="str">
            <v>tier - 3</v>
          </cell>
          <cell r="P757">
            <v>62</v>
          </cell>
          <cell r="Q757">
            <v>13555</v>
          </cell>
          <cell r="R757" t="str">
            <v>Diabetic</v>
          </cell>
        </row>
        <row r="758">
          <cell r="A758" t="str">
            <v>Id757</v>
          </cell>
          <cell r="C758">
            <v>31.78</v>
          </cell>
          <cell r="D758">
            <v>11.35</v>
          </cell>
          <cell r="E758" t="str">
            <v>Yes</v>
          </cell>
          <cell r="H758">
            <v>1</v>
          </cell>
          <cell r="I758" t="str">
            <v>No</v>
          </cell>
          <cell r="J758" t="str">
            <v>Obesity</v>
          </cell>
          <cell r="M758" t="str">
            <v>tier - 3</v>
          </cell>
          <cell r="P758">
            <v>59</v>
          </cell>
          <cell r="Q758">
            <v>13511.28</v>
          </cell>
          <cell r="R758" t="str">
            <v>Diabetic</v>
          </cell>
        </row>
        <row r="759">
          <cell r="A759" t="str">
            <v>Id758</v>
          </cell>
          <cell r="C759">
            <v>46.89</v>
          </cell>
          <cell r="D759">
            <v>5.52</v>
          </cell>
          <cell r="E759" t="str">
            <v>No</v>
          </cell>
          <cell r="H759">
            <v>0</v>
          </cell>
          <cell r="I759" t="str">
            <v>No</v>
          </cell>
          <cell r="J759" t="str">
            <v>Obesity</v>
          </cell>
          <cell r="M759" t="str">
            <v>tier - 3</v>
          </cell>
          <cell r="P759">
            <v>32</v>
          </cell>
          <cell r="Q759">
            <v>13480.83</v>
          </cell>
          <cell r="R759" t="str">
            <v>Normal</v>
          </cell>
        </row>
        <row r="760">
          <cell r="A760" t="str">
            <v>Id759</v>
          </cell>
          <cell r="C760">
            <v>39.35</v>
          </cell>
          <cell r="D760">
            <v>7.86</v>
          </cell>
          <cell r="E760" t="str">
            <v>Yes</v>
          </cell>
          <cell r="H760">
            <v>1</v>
          </cell>
          <cell r="I760" t="str">
            <v>No</v>
          </cell>
          <cell r="J760" t="str">
            <v>Obesity</v>
          </cell>
          <cell r="M760" t="str">
            <v>tier - 3</v>
          </cell>
          <cell r="P760">
            <v>47</v>
          </cell>
          <cell r="Q760">
            <v>13472.19</v>
          </cell>
          <cell r="R760" t="str">
            <v>Diabetic</v>
          </cell>
        </row>
        <row r="761">
          <cell r="A761" t="str">
            <v>Id760</v>
          </cell>
          <cell r="C761">
            <v>39.200000000000003</v>
          </cell>
          <cell r="D761">
            <v>11.38</v>
          </cell>
          <cell r="E761" t="str">
            <v>No</v>
          </cell>
          <cell r="H761">
            <v>0</v>
          </cell>
          <cell r="I761" t="str">
            <v>No</v>
          </cell>
          <cell r="J761" t="str">
            <v>Obesity</v>
          </cell>
          <cell r="M761" t="str">
            <v>tier - 3</v>
          </cell>
          <cell r="P761">
            <v>62</v>
          </cell>
          <cell r="Q761">
            <v>13470.86</v>
          </cell>
          <cell r="R761" t="str">
            <v>Diabetic</v>
          </cell>
        </row>
        <row r="762">
          <cell r="A762" t="str">
            <v>Id761</v>
          </cell>
          <cell r="C762">
            <v>39.159999999999997</v>
          </cell>
          <cell r="D762">
            <v>10.48</v>
          </cell>
          <cell r="E762" t="str">
            <v>No</v>
          </cell>
          <cell r="H762">
            <v>0</v>
          </cell>
          <cell r="I762" t="str">
            <v>No</v>
          </cell>
          <cell r="J762" t="str">
            <v>Obesity</v>
          </cell>
          <cell r="M762" t="str">
            <v>tier - 3</v>
          </cell>
          <cell r="P762">
            <v>62</v>
          </cell>
          <cell r="Q762">
            <v>13470.8</v>
          </cell>
          <cell r="R762" t="str">
            <v>Diabetic</v>
          </cell>
        </row>
        <row r="763">
          <cell r="A763" t="str">
            <v>Id762</v>
          </cell>
          <cell r="C763">
            <v>44.1</v>
          </cell>
          <cell r="D763">
            <v>5.04</v>
          </cell>
          <cell r="E763" t="str">
            <v>Yes</v>
          </cell>
          <cell r="H763">
            <v>0</v>
          </cell>
          <cell r="I763" t="str">
            <v>No</v>
          </cell>
          <cell r="J763" t="str">
            <v>Obesity</v>
          </cell>
          <cell r="M763" t="str">
            <v>tier - 3</v>
          </cell>
          <cell r="P763">
            <v>37</v>
          </cell>
          <cell r="Q763">
            <v>13465.8</v>
          </cell>
          <cell r="R763" t="str">
            <v>Normal</v>
          </cell>
        </row>
        <row r="764">
          <cell r="A764" t="str">
            <v>Id763</v>
          </cell>
          <cell r="C764">
            <v>33.200000000000003</v>
          </cell>
          <cell r="D764">
            <v>9.06</v>
          </cell>
          <cell r="E764" t="str">
            <v>No</v>
          </cell>
          <cell r="H764">
            <v>0</v>
          </cell>
          <cell r="I764" t="str">
            <v>No</v>
          </cell>
          <cell r="J764" t="str">
            <v>Obesity</v>
          </cell>
          <cell r="M764" t="str">
            <v>tier - 3</v>
          </cell>
          <cell r="P764">
            <v>62</v>
          </cell>
          <cell r="Q764">
            <v>13462.52</v>
          </cell>
          <cell r="R764" t="str">
            <v>Diabetic</v>
          </cell>
        </row>
        <row r="765">
          <cell r="A765" t="str">
            <v>Id764</v>
          </cell>
          <cell r="C765">
            <v>29.92</v>
          </cell>
          <cell r="D765">
            <v>11.07</v>
          </cell>
          <cell r="E765" t="str">
            <v>No</v>
          </cell>
          <cell r="H765">
            <v>0</v>
          </cell>
          <cell r="I765" t="str">
            <v>No</v>
          </cell>
          <cell r="J765" t="str">
            <v>Overweight</v>
          </cell>
          <cell r="M765" t="str">
            <v>tier - 3</v>
          </cell>
          <cell r="P765">
            <v>62</v>
          </cell>
          <cell r="Q765">
            <v>13457.96</v>
          </cell>
          <cell r="R765" t="str">
            <v>Diabetic</v>
          </cell>
        </row>
        <row r="766">
          <cell r="A766" t="str">
            <v>Id765</v>
          </cell>
          <cell r="C766">
            <v>25</v>
          </cell>
          <cell r="D766">
            <v>10.45</v>
          </cell>
          <cell r="E766" t="str">
            <v>No</v>
          </cell>
          <cell r="H766">
            <v>0</v>
          </cell>
          <cell r="I766" t="str">
            <v>No</v>
          </cell>
          <cell r="J766" t="str">
            <v>Overweight</v>
          </cell>
          <cell r="M766" t="str">
            <v>tier - 3</v>
          </cell>
          <cell r="P766">
            <v>62</v>
          </cell>
          <cell r="Q766">
            <v>13451.12</v>
          </cell>
          <cell r="R766" t="str">
            <v>Diabetic</v>
          </cell>
        </row>
        <row r="767">
          <cell r="A767" t="str">
            <v>Id766</v>
          </cell>
          <cell r="C767">
            <v>38.869999999999997</v>
          </cell>
          <cell r="D767">
            <v>8.6300000000000008</v>
          </cell>
          <cell r="E767" t="str">
            <v>Yes</v>
          </cell>
          <cell r="H767">
            <v>1</v>
          </cell>
          <cell r="I767" t="str">
            <v>No</v>
          </cell>
          <cell r="J767" t="str">
            <v>Obesity</v>
          </cell>
          <cell r="M767" t="str">
            <v>tier - 3</v>
          </cell>
          <cell r="P767">
            <v>47</v>
          </cell>
          <cell r="Q767">
            <v>13440.7</v>
          </cell>
          <cell r="R767" t="str">
            <v>Diabetic</v>
          </cell>
        </row>
        <row r="768">
          <cell r="A768" t="str">
            <v>Id767</v>
          </cell>
          <cell r="C768">
            <v>32.299999999999997</v>
          </cell>
          <cell r="D768">
            <v>5.28</v>
          </cell>
          <cell r="E768" t="str">
            <v>Yes</v>
          </cell>
          <cell r="H768">
            <v>2</v>
          </cell>
          <cell r="I768" t="str">
            <v>No</v>
          </cell>
          <cell r="J768" t="str">
            <v>Obesity</v>
          </cell>
          <cell r="M768" t="str">
            <v>tier - 3</v>
          </cell>
          <cell r="P768">
            <v>56</v>
          </cell>
          <cell r="Q768">
            <v>13430.27</v>
          </cell>
          <cell r="R768" t="str">
            <v>Normal</v>
          </cell>
        </row>
        <row r="769">
          <cell r="A769" t="str">
            <v>Id768</v>
          </cell>
          <cell r="C769">
            <v>31.16</v>
          </cell>
          <cell r="D769">
            <v>7.49</v>
          </cell>
          <cell r="E769" t="str">
            <v>Yes</v>
          </cell>
          <cell r="H769">
            <v>2</v>
          </cell>
          <cell r="I769" t="str">
            <v>No</v>
          </cell>
          <cell r="J769" t="str">
            <v>Obesity</v>
          </cell>
          <cell r="M769" t="str">
            <v>tier - 3</v>
          </cell>
          <cell r="P769">
            <v>61</v>
          </cell>
          <cell r="Q769">
            <v>13429.04</v>
          </cell>
          <cell r="R769" t="str">
            <v>Diabetic</v>
          </cell>
        </row>
        <row r="770">
          <cell r="A770" t="str">
            <v>Id769</v>
          </cell>
          <cell r="C770">
            <v>54.59</v>
          </cell>
          <cell r="D770">
            <v>4.2699999999999996</v>
          </cell>
          <cell r="E770" t="str">
            <v>No</v>
          </cell>
          <cell r="H770">
            <v>0</v>
          </cell>
          <cell r="I770" t="str">
            <v>No</v>
          </cell>
          <cell r="J770" t="str">
            <v>Obesity</v>
          </cell>
          <cell r="M770" t="str">
            <v>tier - 3</v>
          </cell>
          <cell r="P770">
            <v>28</v>
          </cell>
          <cell r="Q770">
            <v>13417.05</v>
          </cell>
          <cell r="R770" t="str">
            <v>Normal</v>
          </cell>
        </row>
        <row r="771">
          <cell r="A771" t="str">
            <v>Id770</v>
          </cell>
          <cell r="C771">
            <v>21.09</v>
          </cell>
          <cell r="D771">
            <v>9.2200000000000006</v>
          </cell>
          <cell r="E771" t="str">
            <v>Yes</v>
          </cell>
          <cell r="H771">
            <v>2</v>
          </cell>
          <cell r="I771" t="str">
            <v>No</v>
          </cell>
          <cell r="J771" t="str">
            <v>Normal Weight</v>
          </cell>
          <cell r="M771" t="str">
            <v>tier - 3</v>
          </cell>
          <cell r="P771">
            <v>61</v>
          </cell>
          <cell r="Q771">
            <v>13415.04</v>
          </cell>
          <cell r="R771" t="str">
            <v>Diabetic</v>
          </cell>
        </row>
        <row r="772">
          <cell r="A772" t="str">
            <v>Id771</v>
          </cell>
          <cell r="C772">
            <v>52.41</v>
          </cell>
          <cell r="D772">
            <v>5.99</v>
          </cell>
          <cell r="E772" t="str">
            <v>No</v>
          </cell>
          <cell r="H772">
            <v>1</v>
          </cell>
          <cell r="I772" t="str">
            <v>No</v>
          </cell>
          <cell r="J772" t="str">
            <v>Obesity</v>
          </cell>
          <cell r="M772" t="str">
            <v>tier - 3</v>
          </cell>
          <cell r="P772">
            <v>30</v>
          </cell>
          <cell r="Q772">
            <v>13412.97</v>
          </cell>
          <cell r="R772" t="str">
            <v>Prediabetic</v>
          </cell>
        </row>
        <row r="773">
          <cell r="A773" t="str">
            <v>Id772</v>
          </cell>
          <cell r="C773">
            <v>41.47</v>
          </cell>
          <cell r="D773">
            <v>5.86</v>
          </cell>
          <cell r="E773" t="str">
            <v>Yes</v>
          </cell>
          <cell r="H773">
            <v>2</v>
          </cell>
          <cell r="I773" t="str">
            <v>No</v>
          </cell>
          <cell r="J773" t="str">
            <v>Obesity</v>
          </cell>
          <cell r="M773" t="str">
            <v>tier - 3</v>
          </cell>
          <cell r="P773">
            <v>63</v>
          </cell>
          <cell r="Q773">
            <v>13405.39</v>
          </cell>
          <cell r="R773" t="str">
            <v>Prediabetic</v>
          </cell>
        </row>
        <row r="774">
          <cell r="A774" t="str">
            <v>Id773</v>
          </cell>
          <cell r="C774">
            <v>33.1</v>
          </cell>
          <cell r="D774">
            <v>5.19</v>
          </cell>
          <cell r="E774" t="str">
            <v>Yes</v>
          </cell>
          <cell r="H774">
            <v>2</v>
          </cell>
          <cell r="I774" t="str">
            <v>No</v>
          </cell>
          <cell r="J774" t="str">
            <v>Obesity</v>
          </cell>
          <cell r="M774" t="str">
            <v>tier - 3</v>
          </cell>
          <cell r="P774">
            <v>63</v>
          </cell>
          <cell r="Q774">
            <v>13393.76</v>
          </cell>
          <cell r="R774" t="str">
            <v>Normal</v>
          </cell>
        </row>
        <row r="775">
          <cell r="A775" t="str">
            <v>Id774</v>
          </cell>
          <cell r="C775">
            <v>30.8</v>
          </cell>
          <cell r="D775">
            <v>4.37</v>
          </cell>
          <cell r="E775" t="str">
            <v>Yes</v>
          </cell>
          <cell r="H775">
            <v>2</v>
          </cell>
          <cell r="I775" t="str">
            <v>No</v>
          </cell>
          <cell r="J775" t="str">
            <v>Obesity</v>
          </cell>
          <cell r="M775" t="str">
            <v>tier - 3</v>
          </cell>
          <cell r="P775">
            <v>63</v>
          </cell>
          <cell r="Q775">
            <v>13390.56</v>
          </cell>
          <cell r="R775" t="str">
            <v>Normal</v>
          </cell>
        </row>
        <row r="776">
          <cell r="A776" t="str">
            <v>Id775</v>
          </cell>
          <cell r="C776">
            <v>42.06</v>
          </cell>
          <cell r="D776">
            <v>5.32</v>
          </cell>
          <cell r="E776" t="str">
            <v>No</v>
          </cell>
          <cell r="H776">
            <v>1</v>
          </cell>
          <cell r="I776" t="str">
            <v>No</v>
          </cell>
          <cell r="J776" t="str">
            <v>Obesity</v>
          </cell>
          <cell r="M776" t="str">
            <v>tier - 3</v>
          </cell>
          <cell r="P776">
            <v>39</v>
          </cell>
          <cell r="Q776">
            <v>13383.67</v>
          </cell>
          <cell r="R776" t="str">
            <v>Normal</v>
          </cell>
        </row>
        <row r="777">
          <cell r="A777" t="str">
            <v>Id776</v>
          </cell>
          <cell r="C777">
            <v>39.270000000000003</v>
          </cell>
          <cell r="D777">
            <v>5.64</v>
          </cell>
          <cell r="E777" t="str">
            <v>No</v>
          </cell>
          <cell r="H777">
            <v>1</v>
          </cell>
          <cell r="I777" t="str">
            <v>No</v>
          </cell>
          <cell r="J777" t="str">
            <v>Obesity</v>
          </cell>
          <cell r="M777" t="str">
            <v>tier - 3</v>
          </cell>
          <cell r="P777">
            <v>43</v>
          </cell>
          <cell r="Q777">
            <v>13377.41</v>
          </cell>
          <cell r="R777" t="str">
            <v>Normal</v>
          </cell>
        </row>
        <row r="778">
          <cell r="A778" t="str">
            <v>Id777</v>
          </cell>
          <cell r="C778">
            <v>30.71</v>
          </cell>
          <cell r="D778">
            <v>5.59</v>
          </cell>
          <cell r="E778" t="str">
            <v>Yes</v>
          </cell>
          <cell r="H778">
            <v>1</v>
          </cell>
          <cell r="I778" t="str">
            <v>No</v>
          </cell>
          <cell r="J778" t="str">
            <v>Obesity</v>
          </cell>
          <cell r="M778" t="str">
            <v>tier - 3</v>
          </cell>
          <cell r="P778">
            <v>58</v>
          </cell>
          <cell r="Q778">
            <v>13375.76</v>
          </cell>
          <cell r="R778" t="str">
            <v>Normal</v>
          </cell>
        </row>
        <row r="779">
          <cell r="A779" t="str">
            <v>Id778</v>
          </cell>
          <cell r="C779">
            <v>47.19</v>
          </cell>
          <cell r="D779">
            <v>5.29</v>
          </cell>
          <cell r="E779" t="str">
            <v>No</v>
          </cell>
          <cell r="H779">
            <v>0</v>
          </cell>
          <cell r="I779" t="str">
            <v>No</v>
          </cell>
          <cell r="J779" t="str">
            <v>Obesity</v>
          </cell>
          <cell r="M779" t="str">
            <v>tier - 3</v>
          </cell>
          <cell r="P779">
            <v>32</v>
          </cell>
          <cell r="Q779">
            <v>13360.94</v>
          </cell>
          <cell r="R779" t="str">
            <v>Normal</v>
          </cell>
        </row>
        <row r="780">
          <cell r="A780" t="str">
            <v>Id779</v>
          </cell>
          <cell r="C780">
            <v>30.02</v>
          </cell>
          <cell r="D780">
            <v>6.65</v>
          </cell>
          <cell r="E780" t="str">
            <v>No</v>
          </cell>
          <cell r="H780">
            <v>0</v>
          </cell>
          <cell r="I780" t="str">
            <v>No</v>
          </cell>
          <cell r="J780" t="str">
            <v>Obesity</v>
          </cell>
          <cell r="M780" t="str">
            <v>tier - 3</v>
          </cell>
          <cell r="P780">
            <v>62</v>
          </cell>
          <cell r="Q780">
            <v>13352.1</v>
          </cell>
          <cell r="R780" t="str">
            <v>Diabetic</v>
          </cell>
        </row>
        <row r="781">
          <cell r="A781" t="str">
            <v>Id780</v>
          </cell>
          <cell r="C781">
            <v>37.909999999999997</v>
          </cell>
          <cell r="D781">
            <v>5.68</v>
          </cell>
          <cell r="E781" t="str">
            <v>Yes</v>
          </cell>
          <cell r="H781">
            <v>0</v>
          </cell>
          <cell r="I781" t="str">
            <v>No</v>
          </cell>
          <cell r="J781" t="str">
            <v>Obesity</v>
          </cell>
          <cell r="M781" t="str">
            <v>tier - 3</v>
          </cell>
          <cell r="P781">
            <v>46</v>
          </cell>
          <cell r="Q781">
            <v>13333.71</v>
          </cell>
          <cell r="R781" t="str">
            <v>Normal</v>
          </cell>
        </row>
        <row r="782">
          <cell r="A782" t="str">
            <v>Id781</v>
          </cell>
          <cell r="C782">
            <v>54.61</v>
          </cell>
          <cell r="D782">
            <v>4.49</v>
          </cell>
          <cell r="E782" t="str">
            <v>No</v>
          </cell>
          <cell r="H782">
            <v>0</v>
          </cell>
          <cell r="I782" t="str">
            <v>No</v>
          </cell>
          <cell r="J782" t="str">
            <v>Obesity</v>
          </cell>
          <cell r="M782" t="str">
            <v>tier - 3</v>
          </cell>
          <cell r="P782">
            <v>28</v>
          </cell>
          <cell r="Q782">
            <v>13292.52</v>
          </cell>
          <cell r="R782" t="str">
            <v>Normal</v>
          </cell>
        </row>
        <row r="783">
          <cell r="A783" t="str">
            <v>Id782</v>
          </cell>
          <cell r="C783">
            <v>36.01</v>
          </cell>
          <cell r="D783">
            <v>6.9</v>
          </cell>
          <cell r="E783" t="str">
            <v>No</v>
          </cell>
          <cell r="H783">
            <v>0</v>
          </cell>
          <cell r="I783" t="str">
            <v>No</v>
          </cell>
          <cell r="J783" t="str">
            <v>Obesity</v>
          </cell>
          <cell r="M783" t="str">
            <v>tier - 3</v>
          </cell>
          <cell r="P783">
            <v>60</v>
          </cell>
          <cell r="Q783">
            <v>13228.85</v>
          </cell>
          <cell r="R783" t="str">
            <v>Diabetic</v>
          </cell>
        </row>
        <row r="784">
          <cell r="A784" t="str">
            <v>Id783</v>
          </cell>
          <cell r="C784">
            <v>28.7</v>
          </cell>
          <cell r="D784">
            <v>11.52</v>
          </cell>
          <cell r="E784" t="str">
            <v>No</v>
          </cell>
          <cell r="H784">
            <v>0</v>
          </cell>
          <cell r="I784" t="str">
            <v>No</v>
          </cell>
          <cell r="J784" t="str">
            <v>Overweight</v>
          </cell>
          <cell r="M784" t="str">
            <v>tier - 3</v>
          </cell>
          <cell r="P784">
            <v>60</v>
          </cell>
          <cell r="Q784">
            <v>13224.69</v>
          </cell>
          <cell r="R784" t="str">
            <v>Diabetic</v>
          </cell>
        </row>
        <row r="785">
          <cell r="A785" t="str">
            <v>Id784</v>
          </cell>
          <cell r="C785">
            <v>34.299999999999997</v>
          </cell>
          <cell r="D785">
            <v>11.24</v>
          </cell>
          <cell r="E785" t="str">
            <v>No</v>
          </cell>
          <cell r="H785">
            <v>0</v>
          </cell>
          <cell r="I785" t="str">
            <v>No</v>
          </cell>
          <cell r="J785" t="str">
            <v>Obesity</v>
          </cell>
          <cell r="M785" t="str">
            <v>tier - 3</v>
          </cell>
          <cell r="P785">
            <v>57</v>
          </cell>
          <cell r="Q785">
            <v>13224.06</v>
          </cell>
          <cell r="R785" t="str">
            <v>Diabetic</v>
          </cell>
        </row>
        <row r="786">
          <cell r="A786" t="str">
            <v>Id785</v>
          </cell>
          <cell r="C786">
            <v>27.55</v>
          </cell>
          <cell r="D786">
            <v>10.98</v>
          </cell>
          <cell r="E786" t="str">
            <v>No</v>
          </cell>
          <cell r="H786">
            <v>0</v>
          </cell>
          <cell r="I786" t="str">
            <v>No</v>
          </cell>
          <cell r="J786" t="str">
            <v>Overweight</v>
          </cell>
          <cell r="M786" t="str">
            <v>tier - 3</v>
          </cell>
          <cell r="P786">
            <v>60</v>
          </cell>
          <cell r="Q786">
            <v>13217.09</v>
          </cell>
          <cell r="R786" t="str">
            <v>Diabetic</v>
          </cell>
        </row>
        <row r="787">
          <cell r="A787" t="str">
            <v>Id786</v>
          </cell>
          <cell r="C787">
            <v>40.700000000000003</v>
          </cell>
          <cell r="D787">
            <v>5.42</v>
          </cell>
          <cell r="E787" t="str">
            <v>No</v>
          </cell>
          <cell r="H787">
            <v>0</v>
          </cell>
          <cell r="I787" t="str">
            <v>No</v>
          </cell>
          <cell r="J787" t="str">
            <v>Obesity</v>
          </cell>
          <cell r="M787" t="str">
            <v>tier - 3</v>
          </cell>
          <cell r="P787">
            <v>40</v>
          </cell>
          <cell r="Q787">
            <v>13214.43</v>
          </cell>
          <cell r="R787" t="str">
            <v>Normal</v>
          </cell>
        </row>
        <row r="788">
          <cell r="A788" t="str">
            <v>Id787</v>
          </cell>
          <cell r="C788">
            <v>18.34</v>
          </cell>
          <cell r="D788">
            <v>10.97</v>
          </cell>
          <cell r="E788" t="str">
            <v>No</v>
          </cell>
          <cell r="H788">
            <v>0</v>
          </cell>
          <cell r="I788" t="str">
            <v>No</v>
          </cell>
          <cell r="J788" t="str">
            <v>Underweight</v>
          </cell>
          <cell r="M788" t="str">
            <v>tier - 3</v>
          </cell>
          <cell r="P788">
            <v>60</v>
          </cell>
          <cell r="Q788">
            <v>13204.29</v>
          </cell>
          <cell r="R788" t="str">
            <v>Diabetic</v>
          </cell>
        </row>
        <row r="789">
          <cell r="A789" t="str">
            <v>Id788</v>
          </cell>
          <cell r="C789">
            <v>33.92</v>
          </cell>
          <cell r="D789">
            <v>9.56</v>
          </cell>
          <cell r="E789" t="str">
            <v>Yes</v>
          </cell>
          <cell r="H789">
            <v>2</v>
          </cell>
          <cell r="I789" t="str">
            <v>No</v>
          </cell>
          <cell r="J789" t="str">
            <v>Obesity</v>
          </cell>
          <cell r="M789" t="str">
            <v>tier - 3</v>
          </cell>
          <cell r="P789">
            <v>61</v>
          </cell>
          <cell r="Q789">
            <v>13143.86</v>
          </cell>
          <cell r="R789" t="str">
            <v>Diabetic</v>
          </cell>
        </row>
        <row r="790">
          <cell r="A790" t="str">
            <v>Id789</v>
          </cell>
          <cell r="C790">
            <v>33.54</v>
          </cell>
          <cell r="D790">
            <v>9.4</v>
          </cell>
          <cell r="E790" t="str">
            <v>Yes</v>
          </cell>
          <cell r="H790">
            <v>2</v>
          </cell>
          <cell r="I790" t="str">
            <v>No</v>
          </cell>
          <cell r="J790" t="str">
            <v>Obesity</v>
          </cell>
          <cell r="M790" t="str">
            <v>tier - 3</v>
          </cell>
          <cell r="P790">
            <v>61</v>
          </cell>
          <cell r="Q790">
            <v>13143.34</v>
          </cell>
          <cell r="R790" t="str">
            <v>Diabetic</v>
          </cell>
        </row>
        <row r="791">
          <cell r="A791" t="str">
            <v>Id790</v>
          </cell>
          <cell r="C791">
            <v>23.66</v>
          </cell>
          <cell r="D791">
            <v>8.48</v>
          </cell>
          <cell r="E791" t="str">
            <v>Yes</v>
          </cell>
          <cell r="H791">
            <v>2</v>
          </cell>
          <cell r="I791" t="str">
            <v>No</v>
          </cell>
          <cell r="J791" t="str">
            <v>Normal Weight</v>
          </cell>
          <cell r="M791" t="str">
            <v>tier - 3</v>
          </cell>
          <cell r="P791">
            <v>61</v>
          </cell>
          <cell r="Q791">
            <v>13129.6</v>
          </cell>
          <cell r="R791" t="str">
            <v>Diabetic</v>
          </cell>
        </row>
        <row r="792">
          <cell r="A792" t="str">
            <v>Id791</v>
          </cell>
          <cell r="C792">
            <v>28</v>
          </cell>
          <cell r="D792">
            <v>5.57</v>
          </cell>
          <cell r="E792" t="str">
            <v>No</v>
          </cell>
          <cell r="H792">
            <v>0</v>
          </cell>
          <cell r="I792" t="str">
            <v>No</v>
          </cell>
          <cell r="J792" t="str">
            <v>Overweight</v>
          </cell>
          <cell r="M792" t="str">
            <v>tier - 3</v>
          </cell>
          <cell r="P792">
            <v>23</v>
          </cell>
          <cell r="Q792">
            <v>13126.68</v>
          </cell>
          <cell r="R792" t="str">
            <v>Normal</v>
          </cell>
        </row>
        <row r="793">
          <cell r="A793" t="str">
            <v>Id792</v>
          </cell>
          <cell r="C793">
            <v>30.23</v>
          </cell>
          <cell r="D793">
            <v>6.94</v>
          </cell>
          <cell r="E793" t="str">
            <v>Yes</v>
          </cell>
          <cell r="H793">
            <v>1</v>
          </cell>
          <cell r="I793" t="str">
            <v>No</v>
          </cell>
          <cell r="J793" t="str">
            <v>Obesity</v>
          </cell>
          <cell r="M793" t="str">
            <v>tier - 3</v>
          </cell>
          <cell r="P793">
            <v>59</v>
          </cell>
          <cell r="Q793">
            <v>13116.84</v>
          </cell>
          <cell r="R793" t="str">
            <v>Diabetic</v>
          </cell>
        </row>
        <row r="794">
          <cell r="A794" t="str">
            <v>Id793</v>
          </cell>
          <cell r="C794">
            <v>51.14</v>
          </cell>
          <cell r="D794">
            <v>4.05</v>
          </cell>
          <cell r="E794" t="str">
            <v>No</v>
          </cell>
          <cell r="H794">
            <v>1</v>
          </cell>
          <cell r="I794" t="str">
            <v>No</v>
          </cell>
          <cell r="J794" t="str">
            <v>Obesity</v>
          </cell>
          <cell r="M794" t="str">
            <v>tier - 3</v>
          </cell>
          <cell r="P794">
            <v>30</v>
          </cell>
          <cell r="Q794">
            <v>13113.51</v>
          </cell>
          <cell r="R794" t="str">
            <v>Normal</v>
          </cell>
        </row>
        <row r="795">
          <cell r="A795" t="str">
            <v>Id794</v>
          </cell>
          <cell r="C795">
            <v>24.32</v>
          </cell>
          <cell r="D795">
            <v>10.220000000000001</v>
          </cell>
          <cell r="E795" t="str">
            <v>No</v>
          </cell>
          <cell r="H795">
            <v>0</v>
          </cell>
          <cell r="I795" t="str">
            <v>No</v>
          </cell>
          <cell r="J795" t="str">
            <v>Normal Weight</v>
          </cell>
          <cell r="M795" t="str">
            <v>tier - 3</v>
          </cell>
          <cell r="P795">
            <v>60</v>
          </cell>
          <cell r="Q795">
            <v>13112.6</v>
          </cell>
          <cell r="R795" t="str">
            <v>Diabetic</v>
          </cell>
        </row>
        <row r="796">
          <cell r="A796" t="str">
            <v>Id795</v>
          </cell>
          <cell r="C796">
            <v>38.06</v>
          </cell>
          <cell r="D796">
            <v>9.24</v>
          </cell>
          <cell r="E796" t="str">
            <v>No</v>
          </cell>
          <cell r="H796">
            <v>0</v>
          </cell>
          <cell r="I796" t="str">
            <v>No</v>
          </cell>
          <cell r="J796" t="str">
            <v>Obesity</v>
          </cell>
          <cell r="M796" t="str">
            <v>tier - 3</v>
          </cell>
          <cell r="P796">
            <v>51</v>
          </cell>
          <cell r="Q796">
            <v>13110.79</v>
          </cell>
          <cell r="R796" t="str">
            <v>Diabetic</v>
          </cell>
        </row>
        <row r="797">
          <cell r="A797" t="str">
            <v>Id796</v>
          </cell>
          <cell r="C797">
            <v>37.700000000000003</v>
          </cell>
          <cell r="D797">
            <v>8.6</v>
          </cell>
          <cell r="E797" t="str">
            <v>No</v>
          </cell>
          <cell r="H797">
            <v>0</v>
          </cell>
          <cell r="I797" t="str">
            <v>No</v>
          </cell>
          <cell r="J797" t="str">
            <v>Obesity</v>
          </cell>
          <cell r="M797" t="str">
            <v>tier - 3</v>
          </cell>
          <cell r="P797">
            <v>44</v>
          </cell>
          <cell r="Q797">
            <v>13101.74</v>
          </cell>
          <cell r="R797" t="str">
            <v>Diabetic</v>
          </cell>
        </row>
        <row r="798">
          <cell r="A798" t="str">
            <v>Id797</v>
          </cell>
          <cell r="C798">
            <v>44</v>
          </cell>
          <cell r="D798">
            <v>9.32</v>
          </cell>
          <cell r="E798" t="str">
            <v>Yes</v>
          </cell>
          <cell r="H798">
            <v>2</v>
          </cell>
          <cell r="I798" t="str">
            <v>No</v>
          </cell>
          <cell r="J798" t="str">
            <v>Obesity</v>
          </cell>
          <cell r="M798" t="str">
            <v>tier - 3</v>
          </cell>
          <cell r="P798">
            <v>61</v>
          </cell>
          <cell r="Q798">
            <v>13063.88</v>
          </cell>
          <cell r="R798" t="str">
            <v>Diabetic</v>
          </cell>
        </row>
        <row r="799">
          <cell r="A799" t="str">
            <v>Id798</v>
          </cell>
          <cell r="C799">
            <v>41.45</v>
          </cell>
          <cell r="D799">
            <v>6.12</v>
          </cell>
          <cell r="E799" t="str">
            <v>Yes</v>
          </cell>
          <cell r="H799">
            <v>0</v>
          </cell>
          <cell r="I799" t="str">
            <v>No</v>
          </cell>
          <cell r="J799" t="str">
            <v>Obesity</v>
          </cell>
          <cell r="M799" t="str">
            <v>tier - 3</v>
          </cell>
          <cell r="P799">
            <v>37</v>
          </cell>
          <cell r="Q799">
            <v>13051.22</v>
          </cell>
          <cell r="R799" t="str">
            <v>Prediabetic</v>
          </cell>
        </row>
        <row r="800">
          <cell r="A800" t="str">
            <v>Id799</v>
          </cell>
          <cell r="C800">
            <v>25.37</v>
          </cell>
          <cell r="D800">
            <v>9.19</v>
          </cell>
          <cell r="E800" t="str">
            <v>Yes</v>
          </cell>
          <cell r="H800">
            <v>0</v>
          </cell>
          <cell r="I800" t="str">
            <v>No</v>
          </cell>
          <cell r="J800" t="str">
            <v>Overweight</v>
          </cell>
          <cell r="M800" t="str">
            <v>tier - 3</v>
          </cell>
          <cell r="P800">
            <v>55</v>
          </cell>
          <cell r="Q800">
            <v>13047.33</v>
          </cell>
          <cell r="R800" t="str">
            <v>Diabetic</v>
          </cell>
        </row>
        <row r="801">
          <cell r="A801" t="str">
            <v>Id800</v>
          </cell>
          <cell r="C801">
            <v>34.56</v>
          </cell>
          <cell r="D801">
            <v>5.84</v>
          </cell>
          <cell r="E801" t="str">
            <v>Yes</v>
          </cell>
          <cell r="H801">
            <v>1</v>
          </cell>
          <cell r="I801" t="str">
            <v>No</v>
          </cell>
          <cell r="J801" t="str">
            <v>Obesity</v>
          </cell>
          <cell r="M801" t="str">
            <v>tier - 3</v>
          </cell>
          <cell r="P801">
            <v>53</v>
          </cell>
          <cell r="Q801">
            <v>13044.41</v>
          </cell>
          <cell r="R801" t="str">
            <v>Prediabetic</v>
          </cell>
        </row>
        <row r="802">
          <cell r="A802" t="str">
            <v>Id801</v>
          </cell>
          <cell r="C802">
            <v>28.2</v>
          </cell>
          <cell r="D802">
            <v>7.19</v>
          </cell>
          <cell r="E802" t="str">
            <v>Yes</v>
          </cell>
          <cell r="H802">
            <v>2</v>
          </cell>
          <cell r="I802" t="str">
            <v>No</v>
          </cell>
          <cell r="J802" t="str">
            <v>Overweight</v>
          </cell>
          <cell r="M802" t="str">
            <v>tier - 3</v>
          </cell>
          <cell r="P802">
            <v>61</v>
          </cell>
          <cell r="Q802">
            <v>13041.92</v>
          </cell>
          <cell r="R802" t="str">
            <v>Diabetic</v>
          </cell>
        </row>
        <row r="803">
          <cell r="A803" t="str">
            <v>Id802</v>
          </cell>
          <cell r="C803">
            <v>30.43</v>
          </cell>
          <cell r="D803">
            <v>9.39</v>
          </cell>
          <cell r="E803" t="str">
            <v>No</v>
          </cell>
          <cell r="H803">
            <v>0</v>
          </cell>
          <cell r="I803" t="str">
            <v>No</v>
          </cell>
          <cell r="J803" t="str">
            <v>Obesity</v>
          </cell>
          <cell r="M803" t="str">
            <v>tier - 3</v>
          </cell>
          <cell r="P803">
            <v>57</v>
          </cell>
          <cell r="Q803">
            <v>13023.93</v>
          </cell>
          <cell r="R803" t="str">
            <v>Diabetic</v>
          </cell>
        </row>
        <row r="804">
          <cell r="A804" t="str">
            <v>Id803</v>
          </cell>
          <cell r="C804">
            <v>32.4</v>
          </cell>
          <cell r="D804">
            <v>4.2699999999999996</v>
          </cell>
          <cell r="E804" t="str">
            <v>Yes</v>
          </cell>
          <cell r="H804">
            <v>1</v>
          </cell>
          <cell r="I804" t="str">
            <v>No</v>
          </cell>
          <cell r="J804" t="str">
            <v>Obesity</v>
          </cell>
          <cell r="M804" t="str">
            <v>tier - 3</v>
          </cell>
          <cell r="P804">
            <v>58</v>
          </cell>
          <cell r="Q804">
            <v>13019.16</v>
          </cell>
          <cell r="R804" t="str">
            <v>Normal</v>
          </cell>
        </row>
        <row r="805">
          <cell r="A805" t="str">
            <v>Id804</v>
          </cell>
          <cell r="C805">
            <v>24.04</v>
          </cell>
          <cell r="D805">
            <v>11.71</v>
          </cell>
          <cell r="E805" t="str">
            <v>No</v>
          </cell>
          <cell r="H805">
            <v>0</v>
          </cell>
          <cell r="I805" t="str">
            <v>No</v>
          </cell>
          <cell r="J805" t="str">
            <v>Normal Weight</v>
          </cell>
          <cell r="M805" t="str">
            <v>tier - 3</v>
          </cell>
          <cell r="P805">
            <v>60</v>
          </cell>
          <cell r="Q805">
            <v>13012.21</v>
          </cell>
          <cell r="R805" t="str">
            <v>Diabetic</v>
          </cell>
        </row>
        <row r="806">
          <cell r="A806" t="str">
            <v>Id805</v>
          </cell>
          <cell r="C806">
            <v>37.119999999999997</v>
          </cell>
          <cell r="D806">
            <v>5.29</v>
          </cell>
          <cell r="E806" t="str">
            <v>No</v>
          </cell>
          <cell r="H806">
            <v>2</v>
          </cell>
          <cell r="I806" t="str">
            <v>No</v>
          </cell>
          <cell r="J806" t="str">
            <v>Obesity</v>
          </cell>
          <cell r="M806" t="str">
            <v>tier - 3</v>
          </cell>
          <cell r="P806">
            <v>50</v>
          </cell>
          <cell r="Q806">
            <v>13010.86</v>
          </cell>
          <cell r="R806" t="str">
            <v>Normal</v>
          </cell>
        </row>
        <row r="807">
          <cell r="A807" t="str">
            <v>Id806</v>
          </cell>
          <cell r="C807">
            <v>34.840000000000003</v>
          </cell>
          <cell r="D807">
            <v>6</v>
          </cell>
          <cell r="E807" t="str">
            <v>Yes</v>
          </cell>
          <cell r="H807">
            <v>1</v>
          </cell>
          <cell r="I807" t="str">
            <v>No</v>
          </cell>
          <cell r="J807" t="str">
            <v>Obesity</v>
          </cell>
          <cell r="M807" t="str">
            <v>tier - 3</v>
          </cell>
          <cell r="P807">
            <v>53</v>
          </cell>
          <cell r="Q807">
            <v>13008.07</v>
          </cell>
          <cell r="R807" t="str">
            <v>Prediabetic</v>
          </cell>
        </row>
        <row r="808">
          <cell r="A808" t="str">
            <v>Id807</v>
          </cell>
          <cell r="C808">
            <v>29.53</v>
          </cell>
          <cell r="D808">
            <v>10.64</v>
          </cell>
          <cell r="E808" t="str">
            <v>No</v>
          </cell>
          <cell r="H808">
            <v>0</v>
          </cell>
          <cell r="I808" t="str">
            <v>No</v>
          </cell>
          <cell r="J808" t="str">
            <v>Overweight</v>
          </cell>
          <cell r="M808" t="str">
            <v>tier - 3</v>
          </cell>
          <cell r="P808">
            <v>60</v>
          </cell>
          <cell r="Q808">
            <v>13004.95</v>
          </cell>
          <cell r="R808" t="str">
            <v>Diabetic</v>
          </cell>
        </row>
        <row r="809">
          <cell r="A809" t="str">
            <v>Id808</v>
          </cell>
          <cell r="C809">
            <v>42.51</v>
          </cell>
          <cell r="D809">
            <v>8.2100000000000009</v>
          </cell>
          <cell r="E809" t="str">
            <v>Yes</v>
          </cell>
          <cell r="H809">
            <v>0</v>
          </cell>
          <cell r="I809" t="str">
            <v>No</v>
          </cell>
          <cell r="J809" t="str">
            <v>Obesity</v>
          </cell>
          <cell r="M809" t="str">
            <v>tier - 3</v>
          </cell>
          <cell r="P809">
            <v>41</v>
          </cell>
          <cell r="Q809">
            <v>13002.91</v>
          </cell>
          <cell r="R809" t="str">
            <v>Diabetic</v>
          </cell>
        </row>
        <row r="810">
          <cell r="A810" t="str">
            <v>Id809</v>
          </cell>
          <cell r="C810">
            <v>38.14</v>
          </cell>
          <cell r="D810">
            <v>5.58</v>
          </cell>
          <cell r="E810" t="str">
            <v>No</v>
          </cell>
          <cell r="H810">
            <v>1</v>
          </cell>
          <cell r="I810" t="str">
            <v>No</v>
          </cell>
          <cell r="J810" t="str">
            <v>Obesity</v>
          </cell>
          <cell r="M810" t="str">
            <v>tier - 3</v>
          </cell>
          <cell r="P810">
            <v>43</v>
          </cell>
          <cell r="Q810">
            <v>12994.12</v>
          </cell>
          <cell r="R810" t="str">
            <v>Normal</v>
          </cell>
        </row>
        <row r="811">
          <cell r="A811" t="str">
            <v>Id810</v>
          </cell>
          <cell r="C811">
            <v>39.93</v>
          </cell>
          <cell r="D811">
            <v>8.75</v>
          </cell>
          <cell r="E811" t="str">
            <v>No</v>
          </cell>
          <cell r="H811">
            <v>0</v>
          </cell>
          <cell r="I811" t="str">
            <v>No</v>
          </cell>
          <cell r="J811" t="str">
            <v>Obesity</v>
          </cell>
          <cell r="M811" t="str">
            <v>tier - 3</v>
          </cell>
          <cell r="P811">
            <v>62</v>
          </cell>
          <cell r="Q811">
            <v>12982.87</v>
          </cell>
          <cell r="R811" t="str">
            <v>Diabetic</v>
          </cell>
        </row>
        <row r="812">
          <cell r="A812" t="str">
            <v>Id811</v>
          </cell>
          <cell r="C812">
            <v>38.83</v>
          </cell>
          <cell r="D812">
            <v>11.86</v>
          </cell>
          <cell r="E812" t="str">
            <v>No</v>
          </cell>
          <cell r="H812">
            <v>0</v>
          </cell>
          <cell r="I812" t="str">
            <v>No</v>
          </cell>
          <cell r="J812" t="str">
            <v>Obesity</v>
          </cell>
          <cell r="M812" t="str">
            <v>tier - 3</v>
          </cell>
          <cell r="P812">
            <v>62</v>
          </cell>
          <cell r="Q812">
            <v>12981.35</v>
          </cell>
          <cell r="R812" t="str">
            <v>Diabetic</v>
          </cell>
        </row>
        <row r="813">
          <cell r="A813" t="str">
            <v>Id812</v>
          </cell>
          <cell r="C813">
            <v>37.4</v>
          </cell>
          <cell r="D813">
            <v>11.46</v>
          </cell>
          <cell r="E813" t="str">
            <v>No</v>
          </cell>
          <cell r="H813">
            <v>0</v>
          </cell>
          <cell r="I813" t="str">
            <v>No</v>
          </cell>
          <cell r="J813" t="str">
            <v>Obesity</v>
          </cell>
          <cell r="M813" t="str">
            <v>tier - 3</v>
          </cell>
          <cell r="P813">
            <v>62</v>
          </cell>
          <cell r="Q813">
            <v>12979.36</v>
          </cell>
          <cell r="R813" t="str">
            <v>Diabetic</v>
          </cell>
        </row>
        <row r="814">
          <cell r="A814" t="str">
            <v>Id813</v>
          </cell>
          <cell r="C814">
            <v>21.4</v>
          </cell>
          <cell r="D814">
            <v>9.0299999999999994</v>
          </cell>
          <cell r="E814" t="str">
            <v>No</v>
          </cell>
          <cell r="H814">
            <v>0</v>
          </cell>
          <cell r="I814" t="str">
            <v>No</v>
          </cell>
          <cell r="J814" t="str">
            <v>Normal Weight</v>
          </cell>
          <cell r="M814" t="str">
            <v>tier - 3</v>
          </cell>
          <cell r="P814">
            <v>62</v>
          </cell>
          <cell r="Q814">
            <v>12957.12</v>
          </cell>
          <cell r="R814" t="str">
            <v>Diabetic</v>
          </cell>
        </row>
        <row r="815">
          <cell r="A815" t="str">
            <v>Id814</v>
          </cell>
          <cell r="C815">
            <v>38.380000000000003</v>
          </cell>
          <cell r="D815">
            <v>8.26</v>
          </cell>
          <cell r="E815" t="str">
            <v>Yes</v>
          </cell>
          <cell r="H815">
            <v>2</v>
          </cell>
          <cell r="I815" t="str">
            <v>No</v>
          </cell>
          <cell r="J815" t="str">
            <v>Obesity</v>
          </cell>
          <cell r="M815" t="str">
            <v>tier - 3</v>
          </cell>
          <cell r="P815">
            <v>61</v>
          </cell>
          <cell r="Q815">
            <v>12950.07</v>
          </cell>
          <cell r="R815" t="str">
            <v>Diabetic</v>
          </cell>
        </row>
        <row r="816">
          <cell r="A816" t="str">
            <v>Id815</v>
          </cell>
          <cell r="C816">
            <v>33.659999999999997</v>
          </cell>
          <cell r="D816">
            <v>5.42</v>
          </cell>
          <cell r="E816" t="str">
            <v>Yes</v>
          </cell>
          <cell r="H816">
            <v>2</v>
          </cell>
          <cell r="I816" t="str">
            <v>No</v>
          </cell>
          <cell r="J816" t="str">
            <v>Obesity</v>
          </cell>
          <cell r="M816" t="str">
            <v>tier - 3</v>
          </cell>
          <cell r="P816">
            <v>56</v>
          </cell>
          <cell r="Q816">
            <v>12949.16</v>
          </cell>
          <cell r="R816" t="str">
            <v>Normal</v>
          </cell>
        </row>
        <row r="817">
          <cell r="A817" t="str">
            <v>Id816</v>
          </cell>
          <cell r="C817">
            <v>31.79</v>
          </cell>
          <cell r="D817">
            <v>11.33</v>
          </cell>
          <cell r="E817" t="str">
            <v>Yes</v>
          </cell>
          <cell r="H817">
            <v>1</v>
          </cell>
          <cell r="I817" t="str">
            <v>No</v>
          </cell>
          <cell r="J817" t="str">
            <v>Obesity</v>
          </cell>
          <cell r="M817" t="str">
            <v>tier - 3</v>
          </cell>
          <cell r="P817">
            <v>59</v>
          </cell>
          <cell r="Q817">
            <v>12928.79</v>
          </cell>
          <cell r="R817" t="str">
            <v>Diabetic</v>
          </cell>
        </row>
        <row r="818">
          <cell r="A818" t="str">
            <v>Id817</v>
          </cell>
          <cell r="C818">
            <v>29.7</v>
          </cell>
          <cell r="D818">
            <v>7.69</v>
          </cell>
          <cell r="E818" t="str">
            <v>Yes</v>
          </cell>
          <cell r="H818">
            <v>1</v>
          </cell>
          <cell r="I818" t="str">
            <v>No</v>
          </cell>
          <cell r="J818" t="str">
            <v>Overweight</v>
          </cell>
          <cell r="M818" t="str">
            <v>tier - 3</v>
          </cell>
          <cell r="P818">
            <v>59</v>
          </cell>
          <cell r="Q818">
            <v>12925.89</v>
          </cell>
          <cell r="R818" t="str">
            <v>Diabetic</v>
          </cell>
        </row>
        <row r="819">
          <cell r="A819" t="str">
            <v>Id818</v>
          </cell>
          <cell r="C819">
            <v>25.46</v>
          </cell>
          <cell r="D819">
            <v>8.77</v>
          </cell>
          <cell r="E819" t="str">
            <v>Yes</v>
          </cell>
          <cell r="H819">
            <v>1</v>
          </cell>
          <cell r="I819" t="str">
            <v>No</v>
          </cell>
          <cell r="J819" t="str">
            <v>Overweight</v>
          </cell>
          <cell r="M819" t="str">
            <v>tier - 3</v>
          </cell>
          <cell r="P819">
            <v>59</v>
          </cell>
          <cell r="Q819">
            <v>12913.99</v>
          </cell>
          <cell r="R819" t="str">
            <v>Diabetic</v>
          </cell>
        </row>
        <row r="820">
          <cell r="A820" t="str">
            <v>Id819</v>
          </cell>
          <cell r="C820">
            <v>39.14</v>
          </cell>
          <cell r="D820">
            <v>4.91</v>
          </cell>
          <cell r="E820" t="str">
            <v>No</v>
          </cell>
          <cell r="H820">
            <v>1</v>
          </cell>
          <cell r="I820" t="str">
            <v>No</v>
          </cell>
          <cell r="J820" t="str">
            <v>Obesity</v>
          </cell>
          <cell r="M820" t="str">
            <v>tier - 3</v>
          </cell>
          <cell r="P820">
            <v>18</v>
          </cell>
          <cell r="Q820">
            <v>12890.06</v>
          </cell>
          <cell r="R820" t="str">
            <v>Normal</v>
          </cell>
        </row>
        <row r="821">
          <cell r="A821" t="str">
            <v>Id820</v>
          </cell>
          <cell r="C821">
            <v>41.2</v>
          </cell>
          <cell r="D821">
            <v>4.95</v>
          </cell>
          <cell r="E821" t="str">
            <v>No</v>
          </cell>
          <cell r="H821">
            <v>1</v>
          </cell>
          <cell r="I821" t="str">
            <v>No</v>
          </cell>
          <cell r="J821" t="str">
            <v>Obesity</v>
          </cell>
          <cell r="M821" t="str">
            <v>tier - 3</v>
          </cell>
          <cell r="P821">
            <v>38</v>
          </cell>
          <cell r="Q821">
            <v>12870.31</v>
          </cell>
          <cell r="R821" t="str">
            <v>Normal</v>
          </cell>
        </row>
        <row r="822">
          <cell r="A822" t="str">
            <v>Id821</v>
          </cell>
          <cell r="C822">
            <v>28.81</v>
          </cell>
          <cell r="D822">
            <v>10.8</v>
          </cell>
          <cell r="E822" t="str">
            <v>Yes</v>
          </cell>
          <cell r="H822">
            <v>1</v>
          </cell>
          <cell r="I822" t="str">
            <v>No</v>
          </cell>
          <cell r="J822" t="str">
            <v>Overweight</v>
          </cell>
          <cell r="M822" t="str">
            <v>tier - 3</v>
          </cell>
          <cell r="P822">
            <v>59</v>
          </cell>
          <cell r="Q822">
            <v>12856.84</v>
          </cell>
          <cell r="R822" t="str">
            <v>Diabetic</v>
          </cell>
        </row>
        <row r="823">
          <cell r="A823" t="str">
            <v>Id822</v>
          </cell>
          <cell r="C823">
            <v>37.409999999999997</v>
          </cell>
          <cell r="D823">
            <v>7.21</v>
          </cell>
          <cell r="E823" t="str">
            <v>No</v>
          </cell>
          <cell r="H823">
            <v>2</v>
          </cell>
          <cell r="I823" t="str">
            <v>No</v>
          </cell>
          <cell r="J823" t="str">
            <v>Obesity</v>
          </cell>
          <cell r="M823" t="str">
            <v>tier - 3</v>
          </cell>
          <cell r="P823">
            <v>49</v>
          </cell>
          <cell r="Q823">
            <v>12852.37</v>
          </cell>
          <cell r="R823" t="str">
            <v>Diabetic</v>
          </cell>
        </row>
        <row r="824">
          <cell r="A824" t="str">
            <v>Id823</v>
          </cell>
          <cell r="C824">
            <v>52.54</v>
          </cell>
          <cell r="D824">
            <v>5.12</v>
          </cell>
          <cell r="E824" t="str">
            <v>No</v>
          </cell>
          <cell r="H824">
            <v>1</v>
          </cell>
          <cell r="I824" t="str">
            <v>No</v>
          </cell>
          <cell r="J824" t="str">
            <v>Obesity</v>
          </cell>
          <cell r="M824" t="str">
            <v>tier - 3</v>
          </cell>
          <cell r="P824">
            <v>29</v>
          </cell>
          <cell r="Q824">
            <v>12847.24</v>
          </cell>
          <cell r="R824" t="str">
            <v>Normal</v>
          </cell>
        </row>
        <row r="825">
          <cell r="A825" t="str">
            <v>Id824</v>
          </cell>
          <cell r="C825">
            <v>17.29</v>
          </cell>
          <cell r="D825">
            <v>4.62</v>
          </cell>
          <cell r="E825" t="str">
            <v>No</v>
          </cell>
          <cell r="H825">
            <v>1</v>
          </cell>
          <cell r="I825" t="str">
            <v>Yes</v>
          </cell>
          <cell r="J825" t="str">
            <v>Underweight</v>
          </cell>
          <cell r="M825" t="str">
            <v>tier - 3</v>
          </cell>
          <cell r="P825">
            <v>18</v>
          </cell>
          <cell r="Q825">
            <v>12829.46</v>
          </cell>
          <cell r="R825" t="str">
            <v>Normal</v>
          </cell>
        </row>
        <row r="826">
          <cell r="A826" t="str">
            <v>Id825</v>
          </cell>
          <cell r="C826">
            <v>31.74</v>
          </cell>
          <cell r="D826">
            <v>7.68</v>
          </cell>
          <cell r="E826" t="str">
            <v>Yes</v>
          </cell>
          <cell r="H826">
            <v>0</v>
          </cell>
          <cell r="I826" t="str">
            <v>No</v>
          </cell>
          <cell r="J826" t="str">
            <v>Obesity</v>
          </cell>
          <cell r="M826" t="str">
            <v>tier - 3</v>
          </cell>
          <cell r="P826">
            <v>55</v>
          </cell>
          <cell r="Q826">
            <v>12823.25</v>
          </cell>
          <cell r="R826" t="str">
            <v>Diabetic</v>
          </cell>
        </row>
        <row r="827">
          <cell r="A827" t="str">
            <v>Id826</v>
          </cell>
          <cell r="C827">
            <v>26.51</v>
          </cell>
          <cell r="D827">
            <v>6.79</v>
          </cell>
          <cell r="E827" t="str">
            <v>Yes</v>
          </cell>
          <cell r="H827">
            <v>1</v>
          </cell>
          <cell r="I827" t="str">
            <v>No</v>
          </cell>
          <cell r="J827" t="str">
            <v>Overweight</v>
          </cell>
          <cell r="M827" t="str">
            <v>tier - 3</v>
          </cell>
          <cell r="P827">
            <v>59</v>
          </cell>
          <cell r="Q827">
            <v>12815.44</v>
          </cell>
          <cell r="R827" t="str">
            <v>Diabetic</v>
          </cell>
        </row>
        <row r="828">
          <cell r="A828" t="str">
            <v>Id827</v>
          </cell>
          <cell r="C828">
            <v>36.479999999999997</v>
          </cell>
          <cell r="D828">
            <v>11.09</v>
          </cell>
          <cell r="E828" t="str">
            <v>No</v>
          </cell>
          <cell r="H828">
            <v>0</v>
          </cell>
          <cell r="I828" t="str">
            <v>No</v>
          </cell>
          <cell r="J828" t="str">
            <v>Obesity</v>
          </cell>
          <cell r="M828" t="str">
            <v>tier - 3</v>
          </cell>
          <cell r="P828">
            <v>44</v>
          </cell>
          <cell r="Q828">
            <v>12797.21</v>
          </cell>
          <cell r="R828" t="str">
            <v>Diabetic</v>
          </cell>
        </row>
        <row r="829">
          <cell r="A829" t="str">
            <v>Id828</v>
          </cell>
          <cell r="C829">
            <v>39.159999999999997</v>
          </cell>
          <cell r="D829">
            <v>5.24</v>
          </cell>
          <cell r="E829" t="str">
            <v>Yes</v>
          </cell>
          <cell r="H829">
            <v>1</v>
          </cell>
          <cell r="I829" t="str">
            <v>No</v>
          </cell>
          <cell r="J829" t="str">
            <v>Obesity</v>
          </cell>
          <cell r="M829" t="str">
            <v>tier - 3</v>
          </cell>
          <cell r="P829">
            <v>39</v>
          </cell>
          <cell r="Q829">
            <v>12788.18</v>
          </cell>
          <cell r="R829" t="str">
            <v>Normal</v>
          </cell>
        </row>
        <row r="830">
          <cell r="A830" t="str">
            <v>Id829</v>
          </cell>
          <cell r="C830">
            <v>28.22</v>
          </cell>
          <cell r="D830">
            <v>7.51</v>
          </cell>
          <cell r="E830" t="str">
            <v>Yes</v>
          </cell>
          <cell r="H830">
            <v>1</v>
          </cell>
          <cell r="I830" t="str">
            <v>No</v>
          </cell>
          <cell r="J830" t="str">
            <v>Overweight</v>
          </cell>
          <cell r="M830" t="str">
            <v>tier - 3</v>
          </cell>
          <cell r="P830">
            <v>59</v>
          </cell>
          <cell r="Q830">
            <v>12788.03</v>
          </cell>
          <cell r="R830" t="str">
            <v>Diabetic</v>
          </cell>
        </row>
        <row r="831">
          <cell r="A831" t="str">
            <v>Id830</v>
          </cell>
          <cell r="C831">
            <v>35</v>
          </cell>
          <cell r="D831">
            <v>4.13</v>
          </cell>
          <cell r="E831" t="str">
            <v>No</v>
          </cell>
          <cell r="H831">
            <v>2</v>
          </cell>
          <cell r="I831" t="str">
            <v>No</v>
          </cell>
          <cell r="J831" t="str">
            <v>Obesity</v>
          </cell>
          <cell r="M831" t="str">
            <v>tier - 3</v>
          </cell>
          <cell r="P831">
            <v>50</v>
          </cell>
          <cell r="Q831">
            <v>12776.05</v>
          </cell>
          <cell r="R831" t="str">
            <v>Normal</v>
          </cell>
        </row>
        <row r="832">
          <cell r="A832" t="str">
            <v>Id831</v>
          </cell>
          <cell r="C832">
            <v>36.24</v>
          </cell>
          <cell r="D832">
            <v>8.3800000000000008</v>
          </cell>
          <cell r="E832" t="str">
            <v>Yes</v>
          </cell>
          <cell r="H832">
            <v>1</v>
          </cell>
          <cell r="I832" t="str">
            <v>No</v>
          </cell>
          <cell r="J832" t="str">
            <v>Obesity</v>
          </cell>
          <cell r="M832" t="str">
            <v>tier - 3</v>
          </cell>
          <cell r="P832">
            <v>47</v>
          </cell>
          <cell r="Q832">
            <v>12770.27</v>
          </cell>
          <cell r="R832" t="str">
            <v>Diabetic</v>
          </cell>
        </row>
        <row r="833">
          <cell r="A833" t="str">
            <v>Id832</v>
          </cell>
          <cell r="C833">
            <v>36.96</v>
          </cell>
          <cell r="D833">
            <v>8.07</v>
          </cell>
          <cell r="E833" t="str">
            <v>No</v>
          </cell>
          <cell r="H833">
            <v>0</v>
          </cell>
          <cell r="I833" t="str">
            <v>No</v>
          </cell>
          <cell r="J833" t="str">
            <v>Obesity</v>
          </cell>
          <cell r="M833" t="str">
            <v>tier - 3</v>
          </cell>
          <cell r="P833">
            <v>60</v>
          </cell>
          <cell r="Q833">
            <v>12741.17</v>
          </cell>
          <cell r="R833" t="str">
            <v>Diabetic</v>
          </cell>
        </row>
        <row r="834">
          <cell r="A834" t="str">
            <v>Id833</v>
          </cell>
          <cell r="C834">
            <v>29.64</v>
          </cell>
          <cell r="D834">
            <v>8.9499999999999993</v>
          </cell>
          <cell r="E834" t="str">
            <v>No</v>
          </cell>
          <cell r="H834">
            <v>0</v>
          </cell>
          <cell r="I834" t="str">
            <v>No</v>
          </cell>
          <cell r="J834" t="str">
            <v>Overweight</v>
          </cell>
          <cell r="M834" t="str">
            <v>tier - 3</v>
          </cell>
          <cell r="P834">
            <v>60</v>
          </cell>
          <cell r="Q834">
            <v>12731</v>
          </cell>
          <cell r="R834" t="str">
            <v>Diabetic</v>
          </cell>
        </row>
        <row r="835">
          <cell r="A835" t="str">
            <v>Id834</v>
          </cell>
          <cell r="C835">
            <v>42.74</v>
          </cell>
          <cell r="D835">
            <v>6.31</v>
          </cell>
          <cell r="E835" t="str">
            <v>Yes</v>
          </cell>
          <cell r="H835">
            <v>1</v>
          </cell>
          <cell r="I835" t="str">
            <v>No</v>
          </cell>
          <cell r="J835" t="str">
            <v>Obesity</v>
          </cell>
          <cell r="M835" t="str">
            <v>tier - 3</v>
          </cell>
          <cell r="P835">
            <v>34</v>
          </cell>
          <cell r="Q835">
            <v>12718.21</v>
          </cell>
          <cell r="R835" t="str">
            <v>Prediabetic</v>
          </cell>
        </row>
        <row r="836">
          <cell r="A836" t="str">
            <v>Id835</v>
          </cell>
          <cell r="C836">
            <v>36.130000000000003</v>
          </cell>
          <cell r="D836">
            <v>7.19</v>
          </cell>
          <cell r="E836" t="str">
            <v>Yes</v>
          </cell>
          <cell r="H836">
            <v>2</v>
          </cell>
          <cell r="I836" t="str">
            <v>No</v>
          </cell>
          <cell r="J836" t="str">
            <v>Obesity</v>
          </cell>
          <cell r="M836" t="str">
            <v>tier - 3</v>
          </cell>
          <cell r="P836">
            <v>52</v>
          </cell>
          <cell r="Q836">
            <v>12713</v>
          </cell>
          <cell r="R836" t="str">
            <v>Diabetic</v>
          </cell>
        </row>
        <row r="837">
          <cell r="A837" t="str">
            <v>Id836</v>
          </cell>
          <cell r="C837">
            <v>31.55</v>
          </cell>
          <cell r="D837">
            <v>6.11</v>
          </cell>
          <cell r="E837" t="str">
            <v>Yes</v>
          </cell>
          <cell r="H837">
            <v>1</v>
          </cell>
          <cell r="I837" t="str">
            <v>No</v>
          </cell>
          <cell r="J837" t="str">
            <v>Obesity</v>
          </cell>
          <cell r="M837" t="str">
            <v>tier - 3</v>
          </cell>
          <cell r="P837">
            <v>58</v>
          </cell>
          <cell r="Q837">
            <v>12700.63</v>
          </cell>
          <cell r="R837" t="str">
            <v>Prediabetic</v>
          </cell>
        </row>
        <row r="838">
          <cell r="A838" t="str">
            <v>Id837</v>
          </cell>
          <cell r="C838">
            <v>52.75</v>
          </cell>
          <cell r="D838">
            <v>6.02</v>
          </cell>
          <cell r="E838" t="str">
            <v>No</v>
          </cell>
          <cell r="H838">
            <v>1</v>
          </cell>
          <cell r="I838" t="str">
            <v>No</v>
          </cell>
          <cell r="J838" t="str">
            <v>Obesity</v>
          </cell>
          <cell r="M838" t="str">
            <v>tier - 3</v>
          </cell>
          <cell r="P838">
            <v>30</v>
          </cell>
          <cell r="Q838">
            <v>12699.56</v>
          </cell>
          <cell r="R838" t="str">
            <v>Prediabetic</v>
          </cell>
        </row>
        <row r="839">
          <cell r="A839" t="str">
            <v>Id838</v>
          </cell>
          <cell r="C839">
            <v>36.67</v>
          </cell>
          <cell r="D839">
            <v>11.86</v>
          </cell>
          <cell r="E839" t="str">
            <v>No</v>
          </cell>
          <cell r="H839">
            <v>0</v>
          </cell>
          <cell r="I839" t="str">
            <v>No</v>
          </cell>
          <cell r="J839" t="str">
            <v>Obesity</v>
          </cell>
          <cell r="M839" t="str">
            <v>tier - 3</v>
          </cell>
          <cell r="P839">
            <v>48</v>
          </cell>
          <cell r="Q839">
            <v>12697.48</v>
          </cell>
          <cell r="R839" t="str">
            <v>Diabetic</v>
          </cell>
        </row>
        <row r="840">
          <cell r="A840" t="str">
            <v>Id839</v>
          </cell>
          <cell r="C840">
            <v>38.06</v>
          </cell>
          <cell r="D840">
            <v>8.25</v>
          </cell>
          <cell r="E840" t="str">
            <v>No</v>
          </cell>
          <cell r="H840">
            <v>0</v>
          </cell>
          <cell r="I840" t="str">
            <v>No</v>
          </cell>
          <cell r="J840" t="str">
            <v>Obesity</v>
          </cell>
          <cell r="M840" t="str">
            <v>tier - 3</v>
          </cell>
          <cell r="P840">
            <v>60</v>
          </cell>
          <cell r="Q840">
            <v>12648.7</v>
          </cell>
          <cell r="R840" t="str">
            <v>Diabetic</v>
          </cell>
        </row>
        <row r="841">
          <cell r="A841" t="str">
            <v>Id840</v>
          </cell>
          <cell r="C841">
            <v>38</v>
          </cell>
          <cell r="D841">
            <v>8.1300000000000008</v>
          </cell>
          <cell r="E841" t="str">
            <v>No</v>
          </cell>
          <cell r="H841">
            <v>0</v>
          </cell>
          <cell r="I841" t="str">
            <v>No</v>
          </cell>
          <cell r="J841" t="str">
            <v>Obesity</v>
          </cell>
          <cell r="M841" t="str">
            <v>tier - 3</v>
          </cell>
          <cell r="P841">
            <v>57</v>
          </cell>
          <cell r="Q841">
            <v>12646.21</v>
          </cell>
          <cell r="R841" t="str">
            <v>Diabetic</v>
          </cell>
        </row>
        <row r="842">
          <cell r="A842" t="str">
            <v>Id841</v>
          </cell>
          <cell r="C842">
            <v>35.1</v>
          </cell>
          <cell r="D842">
            <v>10.1</v>
          </cell>
          <cell r="E842" t="str">
            <v>No</v>
          </cell>
          <cell r="H842">
            <v>0</v>
          </cell>
          <cell r="I842" t="str">
            <v>No</v>
          </cell>
          <cell r="J842" t="str">
            <v>Obesity</v>
          </cell>
          <cell r="M842" t="str">
            <v>tier - 3</v>
          </cell>
          <cell r="P842">
            <v>60</v>
          </cell>
          <cell r="Q842">
            <v>12644.59</v>
          </cell>
          <cell r="R842" t="str">
            <v>Diabetic</v>
          </cell>
        </row>
        <row r="843">
          <cell r="A843" t="str">
            <v>Id842</v>
          </cell>
          <cell r="C843">
            <v>33.82</v>
          </cell>
          <cell r="D843">
            <v>5.89</v>
          </cell>
          <cell r="E843" t="str">
            <v>Yes</v>
          </cell>
          <cell r="H843">
            <v>2</v>
          </cell>
          <cell r="I843" t="str">
            <v>No</v>
          </cell>
          <cell r="J843" t="str">
            <v>Obesity</v>
          </cell>
          <cell r="M843" t="str">
            <v>tier - 3</v>
          </cell>
          <cell r="P843">
            <v>56</v>
          </cell>
          <cell r="Q843">
            <v>12643.38</v>
          </cell>
          <cell r="R843" t="str">
            <v>Prediabetic</v>
          </cell>
        </row>
        <row r="844">
          <cell r="A844" t="str">
            <v>Id843</v>
          </cell>
          <cell r="C844">
            <v>37.43</v>
          </cell>
          <cell r="D844">
            <v>4.97</v>
          </cell>
          <cell r="E844" t="str">
            <v>No</v>
          </cell>
          <cell r="H844">
            <v>2</v>
          </cell>
          <cell r="I844" t="str">
            <v>No</v>
          </cell>
          <cell r="J844" t="str">
            <v>Obesity</v>
          </cell>
          <cell r="M844" t="str">
            <v>tier - 3</v>
          </cell>
          <cell r="P844">
            <v>50</v>
          </cell>
          <cell r="Q844">
            <v>12640.24</v>
          </cell>
          <cell r="R844" t="str">
            <v>Normal</v>
          </cell>
        </row>
        <row r="845">
          <cell r="A845" t="str">
            <v>Id844</v>
          </cell>
          <cell r="C845">
            <v>30.5</v>
          </cell>
          <cell r="D845">
            <v>9.9</v>
          </cell>
          <cell r="E845" t="str">
            <v>No</v>
          </cell>
          <cell r="H845">
            <v>0</v>
          </cell>
          <cell r="I845" t="str">
            <v>No</v>
          </cell>
          <cell r="J845" t="str">
            <v>Obesity</v>
          </cell>
          <cell r="M845" t="str">
            <v>tier - 3</v>
          </cell>
          <cell r="P845">
            <v>60</v>
          </cell>
          <cell r="Q845">
            <v>12638.2</v>
          </cell>
          <cell r="R845" t="str">
            <v>Diabetic</v>
          </cell>
        </row>
        <row r="846">
          <cell r="A846" t="str">
            <v>Id845</v>
          </cell>
          <cell r="C846">
            <v>24.53</v>
          </cell>
          <cell r="D846">
            <v>9.0500000000000007</v>
          </cell>
          <cell r="E846" t="str">
            <v>No</v>
          </cell>
          <cell r="H846">
            <v>0</v>
          </cell>
          <cell r="I846" t="str">
            <v>No</v>
          </cell>
          <cell r="J846" t="str">
            <v>Normal Weight</v>
          </cell>
          <cell r="M846" t="str">
            <v>tier - 3</v>
          </cell>
          <cell r="P846">
            <v>60</v>
          </cell>
          <cell r="Q846">
            <v>12629.9</v>
          </cell>
          <cell r="R846" t="str">
            <v>Diabetic</v>
          </cell>
        </row>
        <row r="847">
          <cell r="A847" t="str">
            <v>Id846</v>
          </cell>
          <cell r="C847">
            <v>25.74</v>
          </cell>
          <cell r="D847">
            <v>10.93</v>
          </cell>
          <cell r="E847" t="str">
            <v>No</v>
          </cell>
          <cell r="H847">
            <v>0</v>
          </cell>
          <cell r="I847" t="str">
            <v>No</v>
          </cell>
          <cell r="J847" t="str">
            <v>Overweight</v>
          </cell>
          <cell r="M847" t="str">
            <v>tier - 3</v>
          </cell>
          <cell r="P847">
            <v>57</v>
          </cell>
          <cell r="Q847">
            <v>12629.17</v>
          </cell>
          <cell r="R847" t="str">
            <v>Diabetic</v>
          </cell>
        </row>
        <row r="848">
          <cell r="A848" t="str">
            <v>Id847</v>
          </cell>
          <cell r="C848">
            <v>34.08</v>
          </cell>
          <cell r="D848">
            <v>7.58</v>
          </cell>
          <cell r="E848" t="str">
            <v>Yes</v>
          </cell>
          <cell r="H848">
            <v>2</v>
          </cell>
          <cell r="I848" t="str">
            <v>No</v>
          </cell>
          <cell r="J848" t="str">
            <v>Obesity</v>
          </cell>
          <cell r="M848" t="str">
            <v>tier - 3</v>
          </cell>
          <cell r="P848">
            <v>52</v>
          </cell>
          <cell r="Q848">
            <v>12624.74</v>
          </cell>
          <cell r="R848" t="str">
            <v>Diabetic</v>
          </cell>
        </row>
        <row r="849">
          <cell r="A849" t="str">
            <v>Id848</v>
          </cell>
          <cell r="C849">
            <v>31.35</v>
          </cell>
          <cell r="D849">
            <v>11</v>
          </cell>
          <cell r="E849" t="str">
            <v>Yes</v>
          </cell>
          <cell r="H849">
            <v>1</v>
          </cell>
          <cell r="I849" t="str">
            <v>No</v>
          </cell>
          <cell r="J849" t="str">
            <v>Obesity</v>
          </cell>
          <cell r="M849" t="str">
            <v>tier - 3</v>
          </cell>
          <cell r="P849">
            <v>59</v>
          </cell>
          <cell r="Q849">
            <v>12622.18</v>
          </cell>
          <cell r="R849" t="str">
            <v>Diabetic</v>
          </cell>
        </row>
        <row r="850">
          <cell r="A850" t="str">
            <v>Id849</v>
          </cell>
          <cell r="C850">
            <v>26.79</v>
          </cell>
          <cell r="D850">
            <v>5.0599999999999996</v>
          </cell>
          <cell r="E850" t="str">
            <v>No</v>
          </cell>
          <cell r="H850">
            <v>1</v>
          </cell>
          <cell r="I850" t="str">
            <v>No</v>
          </cell>
          <cell r="J850" t="str">
            <v>Overweight</v>
          </cell>
          <cell r="M850" t="str">
            <v>tier - 3</v>
          </cell>
          <cell r="P850">
            <v>24</v>
          </cell>
          <cell r="Q850">
            <v>12609.89</v>
          </cell>
          <cell r="R850" t="str">
            <v>Normal</v>
          </cell>
        </row>
        <row r="851">
          <cell r="A851" t="str">
            <v>Id850</v>
          </cell>
          <cell r="C851">
            <v>42.78</v>
          </cell>
          <cell r="D851">
            <v>6.11</v>
          </cell>
          <cell r="E851" t="str">
            <v>Yes</v>
          </cell>
          <cell r="H851">
            <v>1</v>
          </cell>
          <cell r="I851" t="str">
            <v>No</v>
          </cell>
          <cell r="J851" t="str">
            <v>Obesity</v>
          </cell>
          <cell r="M851" t="str">
            <v>tier - 3</v>
          </cell>
          <cell r="P851">
            <v>34</v>
          </cell>
          <cell r="Q851">
            <v>12600.46</v>
          </cell>
          <cell r="R851" t="str">
            <v>Prediabetic</v>
          </cell>
        </row>
        <row r="852">
          <cell r="A852" t="str">
            <v>Id851</v>
          </cell>
          <cell r="C852">
            <v>46.75</v>
          </cell>
          <cell r="D852">
            <v>6.66</v>
          </cell>
          <cell r="E852" t="str">
            <v>Yes</v>
          </cell>
          <cell r="H852">
            <v>2</v>
          </cell>
          <cell r="I852" t="str">
            <v>No</v>
          </cell>
          <cell r="J852" t="str">
            <v>Obesity</v>
          </cell>
          <cell r="M852" t="str">
            <v>tier - 3</v>
          </cell>
          <cell r="P852">
            <v>52</v>
          </cell>
          <cell r="Q852">
            <v>12592.53</v>
          </cell>
          <cell r="R852" t="str">
            <v>Diabetic</v>
          </cell>
        </row>
        <row r="853">
          <cell r="A853" t="str">
            <v>Id852</v>
          </cell>
          <cell r="C853">
            <v>32.15</v>
          </cell>
          <cell r="D853">
            <v>4.0199999999999996</v>
          </cell>
          <cell r="E853" t="str">
            <v>Yes</v>
          </cell>
          <cell r="H853">
            <v>1</v>
          </cell>
          <cell r="I853" t="str">
            <v>No</v>
          </cell>
          <cell r="J853" t="str">
            <v>Obesity</v>
          </cell>
          <cell r="M853" t="str">
            <v>tier - 3</v>
          </cell>
          <cell r="P853">
            <v>53</v>
          </cell>
          <cell r="Q853">
            <v>12579.92</v>
          </cell>
          <cell r="R853" t="str">
            <v>Normal</v>
          </cell>
        </row>
        <row r="854">
          <cell r="A854" t="str">
            <v>Id853</v>
          </cell>
          <cell r="C854">
            <v>43.4</v>
          </cell>
          <cell r="D854">
            <v>8.81</v>
          </cell>
          <cell r="E854" t="str">
            <v>Yes</v>
          </cell>
          <cell r="H854">
            <v>2</v>
          </cell>
          <cell r="I854" t="str">
            <v>No</v>
          </cell>
          <cell r="J854" t="str">
            <v>Obesity</v>
          </cell>
          <cell r="M854" t="str">
            <v>tier - 3</v>
          </cell>
          <cell r="P854">
            <v>61</v>
          </cell>
          <cell r="Q854">
            <v>12574.05</v>
          </cell>
          <cell r="R854" t="str">
            <v>Diabetic</v>
          </cell>
        </row>
        <row r="855">
          <cell r="A855" t="str">
            <v>Id854</v>
          </cell>
          <cell r="C855">
            <v>31.57</v>
          </cell>
          <cell r="D855">
            <v>7.92</v>
          </cell>
          <cell r="E855" t="str">
            <v>Yes</v>
          </cell>
          <cell r="H855">
            <v>2</v>
          </cell>
          <cell r="I855" t="str">
            <v>No</v>
          </cell>
          <cell r="J855" t="str">
            <v>Obesity</v>
          </cell>
          <cell r="M855" t="str">
            <v>tier - 3</v>
          </cell>
          <cell r="P855">
            <v>61</v>
          </cell>
          <cell r="Q855">
            <v>12557.61</v>
          </cell>
          <cell r="R855" t="str">
            <v>Diabetic</v>
          </cell>
        </row>
        <row r="856">
          <cell r="A856" t="str">
            <v>Id855</v>
          </cell>
          <cell r="C856">
            <v>24.32</v>
          </cell>
          <cell r="D856">
            <v>7.48</v>
          </cell>
          <cell r="E856" t="str">
            <v>No</v>
          </cell>
          <cell r="H856">
            <v>0</v>
          </cell>
          <cell r="I856" t="str">
            <v>No</v>
          </cell>
          <cell r="J856" t="str">
            <v>Normal Weight</v>
          </cell>
          <cell r="M856" t="str">
            <v>tier - 3</v>
          </cell>
          <cell r="P856">
            <v>60</v>
          </cell>
          <cell r="Q856">
            <v>12523.6</v>
          </cell>
          <cell r="R856" t="str">
            <v>Diabetic</v>
          </cell>
        </row>
        <row r="857">
          <cell r="A857" t="str">
            <v>Id856</v>
          </cell>
          <cell r="C857">
            <v>31.07</v>
          </cell>
          <cell r="D857">
            <v>4.62</v>
          </cell>
          <cell r="E857" t="str">
            <v>Yes</v>
          </cell>
          <cell r="H857">
            <v>2</v>
          </cell>
          <cell r="I857" t="str">
            <v>No</v>
          </cell>
          <cell r="J857" t="str">
            <v>Obesity</v>
          </cell>
          <cell r="M857" t="str">
            <v>tier - 3</v>
          </cell>
          <cell r="P857">
            <v>56</v>
          </cell>
          <cell r="Q857">
            <v>12499.88</v>
          </cell>
          <cell r="R857" t="str">
            <v>Normal</v>
          </cell>
        </row>
        <row r="858">
          <cell r="A858" t="str">
            <v>Id857</v>
          </cell>
          <cell r="C858">
            <v>35.82</v>
          </cell>
          <cell r="D858">
            <v>8.4700000000000006</v>
          </cell>
          <cell r="E858" t="str">
            <v>No</v>
          </cell>
          <cell r="H858">
            <v>0</v>
          </cell>
          <cell r="I858" t="str">
            <v>No</v>
          </cell>
          <cell r="J858" t="str">
            <v>Obesity</v>
          </cell>
          <cell r="M858" t="str">
            <v>tier - 3</v>
          </cell>
          <cell r="P858">
            <v>54</v>
          </cell>
          <cell r="Q858">
            <v>12495.29</v>
          </cell>
          <cell r="R858" t="str">
            <v>Diabetic</v>
          </cell>
        </row>
        <row r="859">
          <cell r="A859" t="str">
            <v>Id858</v>
          </cell>
          <cell r="C859">
            <v>40.81</v>
          </cell>
          <cell r="D859">
            <v>10.58</v>
          </cell>
          <cell r="E859" t="str">
            <v>Yes</v>
          </cell>
          <cell r="H859">
            <v>0</v>
          </cell>
          <cell r="I859" t="str">
            <v>No</v>
          </cell>
          <cell r="J859" t="str">
            <v>Obesity</v>
          </cell>
          <cell r="M859" t="str">
            <v>tier - 3</v>
          </cell>
          <cell r="P859">
            <v>55</v>
          </cell>
          <cell r="Q859">
            <v>12485.8</v>
          </cell>
          <cell r="R859" t="str">
            <v>Diabetic</v>
          </cell>
        </row>
        <row r="860">
          <cell r="A860" t="str">
            <v>Id859</v>
          </cell>
          <cell r="C860">
            <v>24.61</v>
          </cell>
          <cell r="D860">
            <v>7.48</v>
          </cell>
          <cell r="E860" t="str">
            <v>No</v>
          </cell>
          <cell r="H860">
            <v>0</v>
          </cell>
          <cell r="I860" t="str">
            <v>No</v>
          </cell>
          <cell r="J860" t="str">
            <v>Normal Weight</v>
          </cell>
          <cell r="M860" t="str">
            <v>tier - 3</v>
          </cell>
          <cell r="P860">
            <v>54</v>
          </cell>
          <cell r="Q860">
            <v>12479.71</v>
          </cell>
          <cell r="R860" t="str">
            <v>Diabetic</v>
          </cell>
        </row>
        <row r="861">
          <cell r="A861" t="str">
            <v>Id860</v>
          </cell>
          <cell r="C861">
            <v>21.47</v>
          </cell>
          <cell r="D861">
            <v>7.82</v>
          </cell>
          <cell r="E861" t="str">
            <v>No</v>
          </cell>
          <cell r="H861">
            <v>0</v>
          </cell>
          <cell r="I861" t="str">
            <v>No</v>
          </cell>
          <cell r="J861" t="str">
            <v>Normal Weight</v>
          </cell>
          <cell r="M861" t="str">
            <v>tier - 3</v>
          </cell>
          <cell r="P861">
            <v>54</v>
          </cell>
          <cell r="Q861">
            <v>12475.35</v>
          </cell>
          <cell r="R861" t="str">
            <v>Diabetic</v>
          </cell>
        </row>
        <row r="862">
          <cell r="A862" t="str">
            <v>Id861</v>
          </cell>
          <cell r="C862">
            <v>52.89</v>
          </cell>
          <cell r="D862">
            <v>4.96</v>
          </cell>
          <cell r="E862" t="str">
            <v>Yes</v>
          </cell>
          <cell r="H862">
            <v>1</v>
          </cell>
          <cell r="I862" t="str">
            <v>No</v>
          </cell>
          <cell r="J862" t="str">
            <v>Obesity</v>
          </cell>
          <cell r="M862" t="str">
            <v>tier - 3</v>
          </cell>
          <cell r="P862">
            <v>27</v>
          </cell>
          <cell r="Q862">
            <v>12452.25</v>
          </cell>
          <cell r="R862" t="str">
            <v>Normal</v>
          </cell>
        </row>
        <row r="863">
          <cell r="A863" t="str">
            <v>Id862</v>
          </cell>
          <cell r="C863">
            <v>32.97</v>
          </cell>
          <cell r="D863">
            <v>6.15</v>
          </cell>
          <cell r="E863" t="str">
            <v>Yes</v>
          </cell>
          <cell r="H863">
            <v>1</v>
          </cell>
          <cell r="I863" t="str">
            <v>No</v>
          </cell>
          <cell r="J863" t="str">
            <v>Obesity</v>
          </cell>
          <cell r="M863" t="str">
            <v>tier - 3</v>
          </cell>
          <cell r="P863">
            <v>58</v>
          </cell>
          <cell r="Q863">
            <v>12430.95</v>
          </cell>
          <cell r="R863" t="str">
            <v>Prediabetic</v>
          </cell>
        </row>
        <row r="864">
          <cell r="A864" t="str">
            <v>Id863</v>
          </cell>
          <cell r="C864">
            <v>36.799999999999997</v>
          </cell>
          <cell r="D864">
            <v>4.62</v>
          </cell>
          <cell r="E864" t="str">
            <v>No</v>
          </cell>
          <cell r="H864">
            <v>1</v>
          </cell>
          <cell r="I864" t="str">
            <v>No</v>
          </cell>
          <cell r="J864" t="str">
            <v>Obesity</v>
          </cell>
          <cell r="M864" t="str">
            <v>tier - 3</v>
          </cell>
          <cell r="P864">
            <v>43</v>
          </cell>
          <cell r="Q864">
            <v>12408.29</v>
          </cell>
          <cell r="R864" t="str">
            <v>Normal</v>
          </cell>
        </row>
        <row r="865">
          <cell r="A865" t="str">
            <v>Id864</v>
          </cell>
          <cell r="C865">
            <v>34.299999999999997</v>
          </cell>
          <cell r="D865">
            <v>4.87</v>
          </cell>
          <cell r="E865" t="str">
            <v>No</v>
          </cell>
          <cell r="H865">
            <v>2</v>
          </cell>
          <cell r="I865" t="str">
            <v>No</v>
          </cell>
          <cell r="J865" t="str">
            <v>Obesity</v>
          </cell>
          <cell r="M865" t="str">
            <v>tier - 3</v>
          </cell>
          <cell r="P865">
            <v>50</v>
          </cell>
          <cell r="Q865">
            <v>12407.3</v>
          </cell>
          <cell r="R865" t="str">
            <v>Normal</v>
          </cell>
        </row>
        <row r="866">
          <cell r="A866" t="str">
            <v>Id865</v>
          </cell>
          <cell r="C866">
            <v>35.25</v>
          </cell>
          <cell r="D866">
            <v>4.63</v>
          </cell>
          <cell r="E866" t="str">
            <v>No</v>
          </cell>
          <cell r="H866">
            <v>0</v>
          </cell>
          <cell r="I866" t="str">
            <v>No</v>
          </cell>
          <cell r="J866" t="str">
            <v>Obesity</v>
          </cell>
          <cell r="M866" t="str">
            <v>tier - 3</v>
          </cell>
          <cell r="P866">
            <v>33</v>
          </cell>
          <cell r="Q866">
            <v>12404.88</v>
          </cell>
          <cell r="R866" t="str">
            <v>Normal</v>
          </cell>
        </row>
        <row r="867">
          <cell r="A867" t="str">
            <v>Id866</v>
          </cell>
          <cell r="C867">
            <v>26.23</v>
          </cell>
          <cell r="D867">
            <v>11.93</v>
          </cell>
          <cell r="E867" t="str">
            <v>No</v>
          </cell>
          <cell r="H867">
            <v>0</v>
          </cell>
          <cell r="I867" t="str">
            <v>No</v>
          </cell>
          <cell r="J867" t="str">
            <v>Overweight</v>
          </cell>
          <cell r="M867" t="str">
            <v>tier - 3</v>
          </cell>
          <cell r="P867">
            <v>60</v>
          </cell>
          <cell r="Q867">
            <v>12369.89</v>
          </cell>
          <cell r="R867" t="str">
            <v>Diabetic</v>
          </cell>
        </row>
        <row r="868">
          <cell r="A868" t="str">
            <v>Id867</v>
          </cell>
          <cell r="C868">
            <v>36.1</v>
          </cell>
          <cell r="D868">
            <v>5.65</v>
          </cell>
          <cell r="E868" t="str">
            <v>Yes</v>
          </cell>
          <cell r="H868">
            <v>2</v>
          </cell>
          <cell r="I868" t="str">
            <v>No</v>
          </cell>
          <cell r="J868" t="str">
            <v>Obesity</v>
          </cell>
          <cell r="M868" t="str">
            <v>tier - 3</v>
          </cell>
          <cell r="P868">
            <v>56</v>
          </cell>
          <cell r="Q868">
            <v>12363.55</v>
          </cell>
          <cell r="R868" t="str">
            <v>Normal</v>
          </cell>
        </row>
        <row r="869">
          <cell r="A869" t="str">
            <v>Id868</v>
          </cell>
          <cell r="C869">
            <v>37.1</v>
          </cell>
          <cell r="D869">
            <v>11.21</v>
          </cell>
          <cell r="E869" t="str">
            <v>Yes</v>
          </cell>
          <cell r="H869">
            <v>1</v>
          </cell>
          <cell r="I869" t="str">
            <v>No</v>
          </cell>
          <cell r="J869" t="str">
            <v>Obesity</v>
          </cell>
          <cell r="M869" t="str">
            <v>tier - 3</v>
          </cell>
          <cell r="P869">
            <v>59</v>
          </cell>
          <cell r="Q869">
            <v>12347.17</v>
          </cell>
          <cell r="R869" t="str">
            <v>Diabetic</v>
          </cell>
        </row>
        <row r="870">
          <cell r="A870" t="str">
            <v>Id869</v>
          </cell>
          <cell r="C870">
            <v>27.5</v>
          </cell>
          <cell r="D870">
            <v>10.62</v>
          </cell>
          <cell r="E870" t="str">
            <v>Yes</v>
          </cell>
          <cell r="H870">
            <v>1</v>
          </cell>
          <cell r="I870" t="str">
            <v>No</v>
          </cell>
          <cell r="J870" t="str">
            <v>Overweight</v>
          </cell>
          <cell r="M870" t="str">
            <v>tier - 3</v>
          </cell>
          <cell r="P870">
            <v>59</v>
          </cell>
          <cell r="Q870">
            <v>12333.83</v>
          </cell>
          <cell r="R870" t="str">
            <v>Diabetic</v>
          </cell>
        </row>
        <row r="871">
          <cell r="A871" t="str">
            <v>Id870</v>
          </cell>
          <cell r="C871">
            <v>24.7</v>
          </cell>
          <cell r="D871">
            <v>10.7</v>
          </cell>
          <cell r="E871" t="str">
            <v>Yes</v>
          </cell>
          <cell r="H871">
            <v>1</v>
          </cell>
          <cell r="I871" t="str">
            <v>No</v>
          </cell>
          <cell r="J871" t="str">
            <v>Normal Weight</v>
          </cell>
          <cell r="M871" t="str">
            <v>tier - 3</v>
          </cell>
          <cell r="P871">
            <v>59</v>
          </cell>
          <cell r="Q871">
            <v>12323.94</v>
          </cell>
          <cell r="R871" t="str">
            <v>Diabetic</v>
          </cell>
        </row>
        <row r="872">
          <cell r="A872" t="str">
            <v>Id871</v>
          </cell>
          <cell r="C872">
            <v>26.78</v>
          </cell>
          <cell r="D872">
            <v>10.02</v>
          </cell>
          <cell r="E872" t="str">
            <v>Yes</v>
          </cell>
          <cell r="H872">
            <v>1</v>
          </cell>
          <cell r="I872" t="str">
            <v>No</v>
          </cell>
          <cell r="J872" t="str">
            <v>Overweight</v>
          </cell>
          <cell r="M872" t="str">
            <v>tier - 3</v>
          </cell>
          <cell r="P872">
            <v>59</v>
          </cell>
          <cell r="Q872">
            <v>12299.59</v>
          </cell>
          <cell r="R872" t="str">
            <v>Diabetic</v>
          </cell>
        </row>
        <row r="873">
          <cell r="A873" t="str">
            <v>Id872</v>
          </cell>
          <cell r="C873">
            <v>45.8</v>
          </cell>
          <cell r="D873">
            <v>4.8499999999999996</v>
          </cell>
          <cell r="E873" t="str">
            <v>No</v>
          </cell>
          <cell r="H873">
            <v>0</v>
          </cell>
          <cell r="I873" t="str">
            <v>No</v>
          </cell>
          <cell r="J873" t="str">
            <v>Obesity</v>
          </cell>
          <cell r="M873" t="str">
            <v>tier - 3</v>
          </cell>
          <cell r="P873">
            <v>32</v>
          </cell>
          <cell r="Q873">
            <v>12282.38</v>
          </cell>
          <cell r="R873" t="str">
            <v>Normal</v>
          </cell>
        </row>
        <row r="874">
          <cell r="A874" t="str">
            <v>Id873</v>
          </cell>
          <cell r="C874">
            <v>29</v>
          </cell>
          <cell r="D874">
            <v>4.3899999999999997</v>
          </cell>
          <cell r="E874" t="str">
            <v>Yes</v>
          </cell>
          <cell r="H874">
            <v>2</v>
          </cell>
          <cell r="I874" t="str">
            <v>No</v>
          </cell>
          <cell r="J874" t="str">
            <v>Overweight</v>
          </cell>
          <cell r="M874" t="str">
            <v>tier - 3</v>
          </cell>
          <cell r="P874">
            <v>56</v>
          </cell>
          <cell r="Q874">
            <v>12282.03</v>
          </cell>
          <cell r="R874" t="str">
            <v>Normal</v>
          </cell>
        </row>
        <row r="875">
          <cell r="A875" t="str">
            <v>Id874</v>
          </cell>
          <cell r="C875">
            <v>33.54</v>
          </cell>
          <cell r="D875">
            <v>8.24</v>
          </cell>
          <cell r="E875" t="str">
            <v>Yes</v>
          </cell>
          <cell r="H875">
            <v>0</v>
          </cell>
          <cell r="I875" t="str">
            <v>No</v>
          </cell>
          <cell r="J875" t="str">
            <v>Obesity</v>
          </cell>
          <cell r="M875" t="str">
            <v>tier - 3</v>
          </cell>
          <cell r="P875">
            <v>55</v>
          </cell>
          <cell r="Q875">
            <v>12269.69</v>
          </cell>
          <cell r="R875" t="str">
            <v>Diabetic</v>
          </cell>
        </row>
        <row r="876">
          <cell r="A876" t="str">
            <v>Id875</v>
          </cell>
          <cell r="C876">
            <v>32.78</v>
          </cell>
          <cell r="D876">
            <v>9.77</v>
          </cell>
          <cell r="E876" t="str">
            <v>Yes</v>
          </cell>
          <cell r="H876">
            <v>0</v>
          </cell>
          <cell r="I876" t="str">
            <v>No</v>
          </cell>
          <cell r="J876" t="str">
            <v>Obesity</v>
          </cell>
          <cell r="M876" t="str">
            <v>tier - 3</v>
          </cell>
          <cell r="P876">
            <v>55</v>
          </cell>
          <cell r="Q876">
            <v>12268.63</v>
          </cell>
          <cell r="R876" t="str">
            <v>Diabetic</v>
          </cell>
        </row>
        <row r="877">
          <cell r="A877" t="str">
            <v>Id876</v>
          </cell>
          <cell r="C877">
            <v>37.51</v>
          </cell>
          <cell r="D877">
            <v>5.5</v>
          </cell>
          <cell r="E877" t="str">
            <v>Yes</v>
          </cell>
          <cell r="H877">
            <v>2</v>
          </cell>
          <cell r="I877" t="str">
            <v>No</v>
          </cell>
          <cell r="J877" t="str">
            <v>Obesity</v>
          </cell>
          <cell r="M877" t="str">
            <v>tier - 3</v>
          </cell>
          <cell r="P877">
            <v>56</v>
          </cell>
          <cell r="Q877">
            <v>12265.51</v>
          </cell>
          <cell r="R877" t="str">
            <v>Normal</v>
          </cell>
        </row>
        <row r="878">
          <cell r="A878" t="str">
            <v>Id877</v>
          </cell>
          <cell r="C878">
            <v>39.86</v>
          </cell>
          <cell r="D878">
            <v>11.84</v>
          </cell>
          <cell r="E878" t="str">
            <v>Yes</v>
          </cell>
          <cell r="H878">
            <v>1</v>
          </cell>
          <cell r="I878" t="str">
            <v>No</v>
          </cell>
          <cell r="J878" t="str">
            <v>Obesity</v>
          </cell>
          <cell r="M878" t="str">
            <v>tier - 3</v>
          </cell>
          <cell r="P878">
            <v>36</v>
          </cell>
          <cell r="Q878">
            <v>12255.04</v>
          </cell>
          <cell r="R878" t="str">
            <v>Diabetic</v>
          </cell>
        </row>
        <row r="879">
          <cell r="A879" t="str">
            <v>Id878</v>
          </cell>
          <cell r="C879">
            <v>42.13</v>
          </cell>
          <cell r="D879">
            <v>4.66</v>
          </cell>
          <cell r="E879" t="str">
            <v>No</v>
          </cell>
          <cell r="H879">
            <v>0</v>
          </cell>
          <cell r="I879" t="str">
            <v>No</v>
          </cell>
          <cell r="J879" t="str">
            <v>Obesity</v>
          </cell>
          <cell r="M879" t="str">
            <v>tier - 3</v>
          </cell>
          <cell r="P879">
            <v>33</v>
          </cell>
          <cell r="Q879">
            <v>12254.44</v>
          </cell>
          <cell r="R879" t="str">
            <v>Normal</v>
          </cell>
        </row>
        <row r="880">
          <cell r="A880" t="str">
            <v>Id879</v>
          </cell>
          <cell r="C880">
            <v>35.99</v>
          </cell>
          <cell r="D880">
            <v>11.11</v>
          </cell>
          <cell r="E880" t="str">
            <v>No</v>
          </cell>
          <cell r="H880">
            <v>0</v>
          </cell>
          <cell r="I880" t="str">
            <v>No</v>
          </cell>
          <cell r="J880" t="str">
            <v>Obesity</v>
          </cell>
          <cell r="M880" t="str">
            <v>tier - 3</v>
          </cell>
          <cell r="P880">
            <v>48</v>
          </cell>
          <cell r="Q880">
            <v>12245.17</v>
          </cell>
          <cell r="R880" t="str">
            <v>Diabetic</v>
          </cell>
        </row>
        <row r="881">
          <cell r="A881" t="str">
            <v>Id880</v>
          </cell>
          <cell r="C881">
            <v>35.200000000000003</v>
          </cell>
          <cell r="D881">
            <v>7.72</v>
          </cell>
          <cell r="E881" t="str">
            <v>Yes</v>
          </cell>
          <cell r="H881">
            <v>1</v>
          </cell>
          <cell r="I881" t="str">
            <v>No</v>
          </cell>
          <cell r="J881" t="str">
            <v>Obesity</v>
          </cell>
          <cell r="M881" t="str">
            <v>tier - 3</v>
          </cell>
          <cell r="P881">
            <v>59</v>
          </cell>
          <cell r="Q881">
            <v>12244.53</v>
          </cell>
          <cell r="R881" t="str">
            <v>Diabetic</v>
          </cell>
        </row>
        <row r="882">
          <cell r="A882" t="str">
            <v>Id881</v>
          </cell>
          <cell r="C882">
            <v>29.91</v>
          </cell>
          <cell r="D882">
            <v>5.55</v>
          </cell>
          <cell r="E882" t="str">
            <v>Yes</v>
          </cell>
          <cell r="H882">
            <v>2</v>
          </cell>
          <cell r="I882" t="str">
            <v>No</v>
          </cell>
          <cell r="J882" t="str">
            <v>Overweight</v>
          </cell>
          <cell r="M882" t="str">
            <v>tier - 3</v>
          </cell>
          <cell r="P882">
            <v>56</v>
          </cell>
          <cell r="Q882">
            <v>12237.73</v>
          </cell>
          <cell r="R882" t="str">
            <v>Normal</v>
          </cell>
        </row>
        <row r="883">
          <cell r="A883" t="str">
            <v>Id882</v>
          </cell>
          <cell r="C883">
            <v>36.479999999999997</v>
          </cell>
          <cell r="D883">
            <v>5.05</v>
          </cell>
          <cell r="E883" t="str">
            <v>Yes</v>
          </cell>
          <cell r="H883">
            <v>1</v>
          </cell>
          <cell r="I883" t="str">
            <v>No</v>
          </cell>
          <cell r="J883" t="str">
            <v>Obesity</v>
          </cell>
          <cell r="M883" t="str">
            <v>tier - 3</v>
          </cell>
          <cell r="P883">
            <v>58</v>
          </cell>
          <cell r="Q883">
            <v>12235.84</v>
          </cell>
          <cell r="R883" t="str">
            <v>Normal</v>
          </cell>
        </row>
        <row r="884">
          <cell r="A884" t="str">
            <v>Id883</v>
          </cell>
          <cell r="C884">
            <v>27.5</v>
          </cell>
          <cell r="D884">
            <v>8.69</v>
          </cell>
          <cell r="E884" t="str">
            <v>Yes</v>
          </cell>
          <cell r="H884">
            <v>1</v>
          </cell>
          <cell r="I884" t="str">
            <v>No</v>
          </cell>
          <cell r="J884" t="str">
            <v>Overweight</v>
          </cell>
          <cell r="M884" t="str">
            <v>tier - 3</v>
          </cell>
          <cell r="P884">
            <v>59</v>
          </cell>
          <cell r="Q884">
            <v>12233.83</v>
          </cell>
          <cell r="R884" t="str">
            <v>Diabetic</v>
          </cell>
        </row>
        <row r="885">
          <cell r="A885" t="str">
            <v>Id884</v>
          </cell>
          <cell r="C885">
            <v>33.44</v>
          </cell>
          <cell r="D885">
            <v>5.9</v>
          </cell>
          <cell r="E885" t="str">
            <v>Yes</v>
          </cell>
          <cell r="H885">
            <v>1</v>
          </cell>
          <cell r="I885" t="str">
            <v>No</v>
          </cell>
          <cell r="J885" t="str">
            <v>Obesity</v>
          </cell>
          <cell r="M885" t="str">
            <v>tier - 3</v>
          </cell>
          <cell r="P885">
            <v>58</v>
          </cell>
          <cell r="Q885">
            <v>12231.61</v>
          </cell>
          <cell r="R885" t="str">
            <v>Prediabetic</v>
          </cell>
        </row>
        <row r="886">
          <cell r="A886" t="str">
            <v>Id885</v>
          </cell>
          <cell r="C886">
            <v>28.22</v>
          </cell>
          <cell r="D886">
            <v>6.29</v>
          </cell>
          <cell r="E886" t="str">
            <v>Yes</v>
          </cell>
          <cell r="H886">
            <v>1</v>
          </cell>
          <cell r="I886" t="str">
            <v>No</v>
          </cell>
          <cell r="J886" t="str">
            <v>Overweight</v>
          </cell>
          <cell r="M886" t="str">
            <v>tier - 3</v>
          </cell>
          <cell r="P886">
            <v>58</v>
          </cell>
          <cell r="Q886">
            <v>12224.35</v>
          </cell>
          <cell r="R886" t="str">
            <v>Prediabetic</v>
          </cell>
        </row>
        <row r="887">
          <cell r="A887" t="str">
            <v>Id886</v>
          </cell>
          <cell r="C887">
            <v>27.17</v>
          </cell>
          <cell r="D887">
            <v>5.84</v>
          </cell>
          <cell r="E887" t="str">
            <v>Yes</v>
          </cell>
          <cell r="H887">
            <v>1</v>
          </cell>
          <cell r="I887" t="str">
            <v>No</v>
          </cell>
          <cell r="J887" t="str">
            <v>Overweight</v>
          </cell>
          <cell r="M887" t="str">
            <v>tier - 3</v>
          </cell>
          <cell r="P887">
            <v>58</v>
          </cell>
          <cell r="Q887">
            <v>12222.9</v>
          </cell>
          <cell r="R887" t="str">
            <v>Prediabetic</v>
          </cell>
        </row>
        <row r="888">
          <cell r="A888" t="str">
            <v>Id887</v>
          </cell>
          <cell r="C888">
            <v>35.380000000000003</v>
          </cell>
          <cell r="D888">
            <v>6.12</v>
          </cell>
          <cell r="E888" t="str">
            <v>No</v>
          </cell>
          <cell r="H888">
            <v>0</v>
          </cell>
          <cell r="I888" t="str">
            <v>No</v>
          </cell>
          <cell r="J888" t="str">
            <v>Obesity</v>
          </cell>
          <cell r="M888" t="str">
            <v>tier - 3</v>
          </cell>
          <cell r="P888">
            <v>45</v>
          </cell>
          <cell r="Q888">
            <v>12218.7</v>
          </cell>
          <cell r="R888" t="str">
            <v>Prediabetic</v>
          </cell>
        </row>
        <row r="889">
          <cell r="A889" t="str">
            <v>Id888</v>
          </cell>
          <cell r="C889">
            <v>43.48</v>
          </cell>
          <cell r="D889">
            <v>6.24</v>
          </cell>
          <cell r="E889" t="str">
            <v>No</v>
          </cell>
          <cell r="H889">
            <v>0</v>
          </cell>
          <cell r="I889" t="str">
            <v>No</v>
          </cell>
          <cell r="J889" t="str">
            <v>Obesity</v>
          </cell>
          <cell r="M889" t="str">
            <v>tier - 3</v>
          </cell>
          <cell r="P889">
            <v>31</v>
          </cell>
          <cell r="Q889">
            <v>12198.64</v>
          </cell>
          <cell r="R889" t="str">
            <v>Prediabetic</v>
          </cell>
        </row>
        <row r="890">
          <cell r="A890" t="str">
            <v>Id889</v>
          </cell>
          <cell r="C890">
            <v>41.73</v>
          </cell>
          <cell r="D890">
            <v>6.25</v>
          </cell>
          <cell r="E890" t="str">
            <v>No</v>
          </cell>
          <cell r="H890">
            <v>1</v>
          </cell>
          <cell r="I890" t="str">
            <v>No</v>
          </cell>
          <cell r="J890" t="str">
            <v>Obesity</v>
          </cell>
          <cell r="M890" t="str">
            <v>tier - 3</v>
          </cell>
          <cell r="P890">
            <v>35</v>
          </cell>
          <cell r="Q890">
            <v>12148.2</v>
          </cell>
          <cell r="R890" t="str">
            <v>Prediabetic</v>
          </cell>
        </row>
        <row r="891">
          <cell r="A891" t="str">
            <v>Id890</v>
          </cell>
          <cell r="C891">
            <v>28.9</v>
          </cell>
          <cell r="D891">
            <v>11.96</v>
          </cell>
          <cell r="E891" t="str">
            <v>No</v>
          </cell>
          <cell r="H891">
            <v>0</v>
          </cell>
          <cell r="I891" t="str">
            <v>No</v>
          </cell>
          <cell r="J891" t="str">
            <v>Overweight</v>
          </cell>
          <cell r="M891" t="str">
            <v>tier - 3</v>
          </cell>
          <cell r="P891">
            <v>60</v>
          </cell>
          <cell r="Q891">
            <v>12146.97</v>
          </cell>
          <cell r="R891" t="str">
            <v>Diabetic</v>
          </cell>
        </row>
        <row r="892">
          <cell r="A892" t="str">
            <v>Id891</v>
          </cell>
          <cell r="C892">
            <v>25.74</v>
          </cell>
          <cell r="D892">
            <v>7.69</v>
          </cell>
          <cell r="E892" t="str">
            <v>No</v>
          </cell>
          <cell r="H892">
            <v>0</v>
          </cell>
          <cell r="I892" t="str">
            <v>No</v>
          </cell>
          <cell r="J892" t="str">
            <v>Overweight</v>
          </cell>
          <cell r="M892" t="str">
            <v>tier - 3</v>
          </cell>
          <cell r="P892">
            <v>60</v>
          </cell>
          <cell r="Q892">
            <v>12142.58</v>
          </cell>
          <cell r="R892" t="str">
            <v>Diabetic</v>
          </cell>
        </row>
        <row r="893">
          <cell r="A893" t="str">
            <v>Id892</v>
          </cell>
          <cell r="C893">
            <v>36.06</v>
          </cell>
          <cell r="D893">
            <v>8.83</v>
          </cell>
          <cell r="E893" t="str">
            <v>No</v>
          </cell>
          <cell r="H893">
            <v>0</v>
          </cell>
          <cell r="I893" t="str">
            <v>No</v>
          </cell>
          <cell r="J893" t="str">
            <v>Obesity</v>
          </cell>
          <cell r="M893" t="str">
            <v>tier - 3</v>
          </cell>
          <cell r="P893">
            <v>48</v>
          </cell>
          <cell r="Q893">
            <v>12137.6</v>
          </cell>
          <cell r="R893" t="str">
            <v>Diabetic</v>
          </cell>
        </row>
        <row r="894">
          <cell r="A894" t="str">
            <v>Id893</v>
          </cell>
          <cell r="C894">
            <v>43.28</v>
          </cell>
          <cell r="D894">
            <v>4.41</v>
          </cell>
          <cell r="E894" t="str">
            <v>No</v>
          </cell>
          <cell r="H894">
            <v>0</v>
          </cell>
          <cell r="I894" t="str">
            <v>No</v>
          </cell>
          <cell r="J894" t="str">
            <v>Obesity</v>
          </cell>
          <cell r="M894" t="str">
            <v>tier - 3</v>
          </cell>
          <cell r="P894">
            <v>31</v>
          </cell>
          <cell r="Q894">
            <v>12130.8</v>
          </cell>
          <cell r="R894" t="str">
            <v>Normal</v>
          </cell>
        </row>
        <row r="895">
          <cell r="A895" t="str">
            <v>Id894</v>
          </cell>
          <cell r="C895">
            <v>28.79</v>
          </cell>
          <cell r="D895">
            <v>9.1</v>
          </cell>
          <cell r="E895" t="str">
            <v>Yes</v>
          </cell>
          <cell r="H895">
            <v>1</v>
          </cell>
          <cell r="I895" t="str">
            <v>No</v>
          </cell>
          <cell r="J895" t="str">
            <v>Overweight</v>
          </cell>
          <cell r="M895" t="str">
            <v>tier - 3</v>
          </cell>
          <cell r="P895">
            <v>60</v>
          </cell>
          <cell r="Q895">
            <v>12129.61</v>
          </cell>
          <cell r="R895" t="str">
            <v>Diabetic</v>
          </cell>
        </row>
        <row r="896">
          <cell r="A896" t="str">
            <v>Id895</v>
          </cell>
          <cell r="C896">
            <v>25.46</v>
          </cell>
          <cell r="D896">
            <v>11.52</v>
          </cell>
          <cell r="E896" t="str">
            <v>Yes</v>
          </cell>
          <cell r="H896">
            <v>1</v>
          </cell>
          <cell r="I896" t="str">
            <v>No</v>
          </cell>
          <cell r="J896" t="str">
            <v>Overweight</v>
          </cell>
          <cell r="M896" t="str">
            <v>tier - 3</v>
          </cell>
          <cell r="P896">
            <v>59</v>
          </cell>
          <cell r="Q896">
            <v>12124.99</v>
          </cell>
          <cell r="R896" t="str">
            <v>Diabetic</v>
          </cell>
        </row>
        <row r="897">
          <cell r="A897" t="str">
            <v>Id896</v>
          </cell>
          <cell r="C897">
            <v>30.8</v>
          </cell>
          <cell r="D897">
            <v>10.95</v>
          </cell>
          <cell r="E897" t="str">
            <v>No</v>
          </cell>
          <cell r="H897">
            <v>0</v>
          </cell>
          <cell r="I897" t="str">
            <v>No</v>
          </cell>
          <cell r="J897" t="str">
            <v>Obesity</v>
          </cell>
          <cell r="M897" t="str">
            <v>tier - 3</v>
          </cell>
          <cell r="P897">
            <v>54</v>
          </cell>
          <cell r="Q897">
            <v>12105.32</v>
          </cell>
          <cell r="R897" t="str">
            <v>Diabetic</v>
          </cell>
        </row>
        <row r="898">
          <cell r="A898" t="str">
            <v>Id897</v>
          </cell>
          <cell r="C898">
            <v>28.88</v>
          </cell>
          <cell r="D898">
            <v>11.5</v>
          </cell>
          <cell r="E898" t="str">
            <v>No</v>
          </cell>
          <cell r="H898">
            <v>0</v>
          </cell>
          <cell r="I898" t="str">
            <v>No</v>
          </cell>
          <cell r="J898" t="str">
            <v>Overweight</v>
          </cell>
          <cell r="M898" t="str">
            <v>tier - 3</v>
          </cell>
          <cell r="P898">
            <v>54</v>
          </cell>
          <cell r="Q898">
            <v>12096.65</v>
          </cell>
          <cell r="R898" t="str">
            <v>Diabetic</v>
          </cell>
        </row>
        <row r="899">
          <cell r="A899" t="str">
            <v>Id898</v>
          </cell>
          <cell r="C899">
            <v>23</v>
          </cell>
          <cell r="D899">
            <v>9.8800000000000008</v>
          </cell>
          <cell r="E899" t="str">
            <v>No</v>
          </cell>
          <cell r="H899">
            <v>0</v>
          </cell>
          <cell r="I899" t="str">
            <v>No</v>
          </cell>
          <cell r="J899" t="str">
            <v>Normal Weight</v>
          </cell>
          <cell r="M899" t="str">
            <v>tier - 3</v>
          </cell>
          <cell r="P899">
            <v>54</v>
          </cell>
          <cell r="Q899">
            <v>12094.48</v>
          </cell>
          <cell r="R899" t="str">
            <v>Diabetic</v>
          </cell>
        </row>
        <row r="900">
          <cell r="A900" t="str">
            <v>Id899</v>
          </cell>
          <cell r="C900">
            <v>38.25</v>
          </cell>
          <cell r="D900">
            <v>6.2</v>
          </cell>
          <cell r="E900" t="str">
            <v>No</v>
          </cell>
          <cell r="H900">
            <v>1</v>
          </cell>
          <cell r="I900" t="str">
            <v>No</v>
          </cell>
          <cell r="J900" t="str">
            <v>Obesity</v>
          </cell>
          <cell r="M900" t="str">
            <v>tier - 3</v>
          </cell>
          <cell r="P900">
            <v>38</v>
          </cell>
          <cell r="Q900">
            <v>12091.34</v>
          </cell>
          <cell r="R900" t="str">
            <v>Prediabetic</v>
          </cell>
        </row>
        <row r="901">
          <cell r="A901" t="str">
            <v>Id900</v>
          </cell>
          <cell r="C901">
            <v>39.25</v>
          </cell>
          <cell r="D901">
            <v>8.41</v>
          </cell>
          <cell r="E901" t="str">
            <v>Yes</v>
          </cell>
          <cell r="H901">
            <v>1</v>
          </cell>
          <cell r="I901" t="str">
            <v>No</v>
          </cell>
          <cell r="J901" t="str">
            <v>Obesity</v>
          </cell>
          <cell r="M901" t="str">
            <v>tier - 3</v>
          </cell>
          <cell r="P901">
            <v>36</v>
          </cell>
          <cell r="Q901">
            <v>12048.13</v>
          </cell>
          <cell r="R901" t="str">
            <v>Diabetic</v>
          </cell>
        </row>
        <row r="902">
          <cell r="A902" t="str">
            <v>Id901</v>
          </cell>
          <cell r="C902">
            <v>26.6</v>
          </cell>
          <cell r="D902">
            <v>5.07</v>
          </cell>
          <cell r="E902" t="str">
            <v>Yes</v>
          </cell>
          <cell r="H902">
            <v>2</v>
          </cell>
          <cell r="I902" t="str">
            <v>No</v>
          </cell>
          <cell r="J902" t="str">
            <v>Overweight</v>
          </cell>
          <cell r="M902" t="str">
            <v>tier - 3</v>
          </cell>
          <cell r="P902">
            <v>56</v>
          </cell>
          <cell r="Q902">
            <v>12044.34</v>
          </cell>
          <cell r="R902" t="str">
            <v>Normal</v>
          </cell>
        </row>
        <row r="903">
          <cell r="A903" t="str">
            <v>Id902</v>
          </cell>
          <cell r="C903">
            <v>35.700000000000003</v>
          </cell>
          <cell r="D903">
            <v>4.0599999999999996</v>
          </cell>
          <cell r="E903" t="str">
            <v>No</v>
          </cell>
          <cell r="H903">
            <v>1</v>
          </cell>
          <cell r="I903" t="str">
            <v>No</v>
          </cell>
          <cell r="J903" t="str">
            <v>Obesity</v>
          </cell>
          <cell r="M903" t="str">
            <v>tier - 3</v>
          </cell>
          <cell r="P903">
            <v>43</v>
          </cell>
          <cell r="Q903">
            <v>12035.18</v>
          </cell>
          <cell r="R903" t="str">
            <v>Normal</v>
          </cell>
        </row>
        <row r="904">
          <cell r="A904" t="str">
            <v>Id903</v>
          </cell>
          <cell r="C904">
            <v>20.100000000000001</v>
          </cell>
          <cell r="D904">
            <v>10.52</v>
          </cell>
          <cell r="E904" t="str">
            <v>No</v>
          </cell>
          <cell r="H904">
            <v>0</v>
          </cell>
          <cell r="I904" t="str">
            <v>No</v>
          </cell>
          <cell r="J904" t="str">
            <v>Normal Weight</v>
          </cell>
          <cell r="M904" t="str">
            <v>tier - 3</v>
          </cell>
          <cell r="P904">
            <v>57</v>
          </cell>
          <cell r="Q904">
            <v>12032.33</v>
          </cell>
          <cell r="R904" t="str">
            <v>Diabetic</v>
          </cell>
        </row>
        <row r="905">
          <cell r="A905" t="str">
            <v>Id904</v>
          </cell>
          <cell r="C905">
            <v>22.23</v>
          </cell>
          <cell r="D905">
            <v>9.65</v>
          </cell>
          <cell r="E905" t="str">
            <v>No</v>
          </cell>
          <cell r="H905">
            <v>0</v>
          </cell>
          <cell r="I905" t="str">
            <v>No</v>
          </cell>
          <cell r="J905" t="str">
            <v>Normal Weight</v>
          </cell>
          <cell r="M905" t="str">
            <v>tier - 3</v>
          </cell>
          <cell r="P905">
            <v>57</v>
          </cell>
          <cell r="Q905">
            <v>12029.29</v>
          </cell>
          <cell r="R905" t="str">
            <v>Diabetic</v>
          </cell>
        </row>
        <row r="906">
          <cell r="A906" t="str">
            <v>Id905</v>
          </cell>
          <cell r="C906">
            <v>36.47</v>
          </cell>
          <cell r="D906">
            <v>6.21</v>
          </cell>
          <cell r="E906" t="str">
            <v>No</v>
          </cell>
          <cell r="H906">
            <v>0</v>
          </cell>
          <cell r="I906" t="str">
            <v>No</v>
          </cell>
          <cell r="J906" t="str">
            <v>Obesity</v>
          </cell>
          <cell r="M906" t="str">
            <v>tier - 3</v>
          </cell>
          <cell r="P906">
            <v>40</v>
          </cell>
          <cell r="Q906">
            <v>12001.29</v>
          </cell>
          <cell r="R906" t="str">
            <v>Prediabetic</v>
          </cell>
        </row>
        <row r="907">
          <cell r="A907" t="str">
            <v>Id906</v>
          </cell>
          <cell r="C907">
            <v>49.64</v>
          </cell>
          <cell r="D907">
            <v>4.76</v>
          </cell>
          <cell r="E907" t="str">
            <v>No</v>
          </cell>
          <cell r="H907">
            <v>1</v>
          </cell>
          <cell r="I907" t="str">
            <v>No</v>
          </cell>
          <cell r="J907" t="str">
            <v>Obesity</v>
          </cell>
          <cell r="M907" t="str">
            <v>tier - 3</v>
          </cell>
          <cell r="P907">
            <v>29</v>
          </cell>
          <cell r="Q907">
            <v>11994.89</v>
          </cell>
          <cell r="R907" t="str">
            <v>Normal</v>
          </cell>
        </row>
        <row r="908">
          <cell r="A908" t="str">
            <v>Id907</v>
          </cell>
          <cell r="C908">
            <v>36.799999999999997</v>
          </cell>
          <cell r="D908">
            <v>5.73</v>
          </cell>
          <cell r="E908" t="str">
            <v>Yes</v>
          </cell>
          <cell r="H908">
            <v>1</v>
          </cell>
          <cell r="I908" t="str">
            <v>No</v>
          </cell>
          <cell r="J908" t="str">
            <v>Obesity</v>
          </cell>
          <cell r="M908" t="str">
            <v>tier - 3</v>
          </cell>
          <cell r="P908">
            <v>39</v>
          </cell>
          <cell r="Q908">
            <v>11987.68</v>
          </cell>
          <cell r="R908" t="str">
            <v>Prediabetic</v>
          </cell>
        </row>
        <row r="909">
          <cell r="A909" t="str">
            <v>Id908</v>
          </cell>
          <cell r="C909">
            <v>33.880000000000003</v>
          </cell>
          <cell r="D909">
            <v>10.78</v>
          </cell>
          <cell r="E909" t="str">
            <v>Yes</v>
          </cell>
          <cell r="H909">
            <v>0</v>
          </cell>
          <cell r="I909" t="str">
            <v>No</v>
          </cell>
          <cell r="J909" t="str">
            <v>Obesity</v>
          </cell>
          <cell r="M909" t="str">
            <v>tier - 3</v>
          </cell>
          <cell r="P909">
            <v>55</v>
          </cell>
          <cell r="Q909">
            <v>11987.17</v>
          </cell>
          <cell r="R909" t="str">
            <v>Diabetic</v>
          </cell>
        </row>
        <row r="910">
          <cell r="A910" t="str">
            <v>Id909</v>
          </cell>
          <cell r="C910">
            <v>32.01</v>
          </cell>
          <cell r="D910">
            <v>5.08</v>
          </cell>
          <cell r="E910" t="str">
            <v>Yes</v>
          </cell>
          <cell r="H910">
            <v>1</v>
          </cell>
          <cell r="I910" t="str">
            <v>No</v>
          </cell>
          <cell r="J910" t="str">
            <v>Obesity</v>
          </cell>
          <cell r="M910" t="str">
            <v>tier - 3</v>
          </cell>
          <cell r="P910">
            <v>58</v>
          </cell>
          <cell r="Q910">
            <v>11946.63</v>
          </cell>
          <cell r="R910" t="str">
            <v>Normal</v>
          </cell>
        </row>
        <row r="911">
          <cell r="A911" t="str">
            <v>Id910</v>
          </cell>
          <cell r="C911">
            <v>33.630000000000003</v>
          </cell>
          <cell r="D911">
            <v>11.39</v>
          </cell>
          <cell r="E911" t="str">
            <v>No</v>
          </cell>
          <cell r="H911">
            <v>0</v>
          </cell>
          <cell r="I911" t="str">
            <v>No</v>
          </cell>
          <cell r="J911" t="str">
            <v>Obesity</v>
          </cell>
          <cell r="M911" t="str">
            <v>tier - 3</v>
          </cell>
          <cell r="P911">
            <v>57</v>
          </cell>
          <cell r="Q911">
            <v>11945.13</v>
          </cell>
          <cell r="R911" t="str">
            <v>Diabetic</v>
          </cell>
        </row>
        <row r="912">
          <cell r="A912" t="str">
            <v>Id911</v>
          </cell>
          <cell r="C912">
            <v>34.869999999999997</v>
          </cell>
          <cell r="D912">
            <v>5.35</v>
          </cell>
          <cell r="E912" t="str">
            <v>Yes</v>
          </cell>
          <cell r="H912">
            <v>1</v>
          </cell>
          <cell r="I912" t="str">
            <v>No</v>
          </cell>
          <cell r="J912" t="str">
            <v>Obesity</v>
          </cell>
          <cell r="M912" t="str">
            <v>tier - 3</v>
          </cell>
          <cell r="P912">
            <v>58</v>
          </cell>
          <cell r="Q912">
            <v>11944.59</v>
          </cell>
          <cell r="R912" t="str">
            <v>Normal</v>
          </cell>
        </row>
        <row r="913">
          <cell r="A913" t="str">
            <v>Id912</v>
          </cell>
          <cell r="C913">
            <v>43.11</v>
          </cell>
          <cell r="D913">
            <v>5.6</v>
          </cell>
          <cell r="E913" t="str">
            <v>No</v>
          </cell>
          <cell r="H913">
            <v>0</v>
          </cell>
          <cell r="I913" t="str">
            <v>No</v>
          </cell>
          <cell r="J913" t="str">
            <v>Obesity</v>
          </cell>
          <cell r="M913" t="str">
            <v>tier - 3</v>
          </cell>
          <cell r="P913">
            <v>31</v>
          </cell>
          <cell r="Q913">
            <v>11941.83</v>
          </cell>
          <cell r="R913" t="str">
            <v>Normal</v>
          </cell>
        </row>
        <row r="914">
          <cell r="A914" t="str">
            <v>Id913</v>
          </cell>
          <cell r="C914">
            <v>30.31</v>
          </cell>
          <cell r="D914">
            <v>4.2699999999999996</v>
          </cell>
          <cell r="E914" t="str">
            <v>Yes</v>
          </cell>
          <cell r="H914">
            <v>1</v>
          </cell>
          <cell r="I914" t="str">
            <v>No</v>
          </cell>
          <cell r="J914" t="str">
            <v>Obesity</v>
          </cell>
          <cell r="M914" t="str">
            <v>tier - 3</v>
          </cell>
          <cell r="P914">
            <v>58</v>
          </cell>
          <cell r="Q914">
            <v>11938.26</v>
          </cell>
          <cell r="R914" t="str">
            <v>Normal</v>
          </cell>
        </row>
        <row r="915">
          <cell r="A915" t="str">
            <v>Id914</v>
          </cell>
          <cell r="C915">
            <v>25.18</v>
          </cell>
          <cell r="D915">
            <v>5.57</v>
          </cell>
          <cell r="E915" t="str">
            <v>Yes</v>
          </cell>
          <cell r="H915">
            <v>1</v>
          </cell>
          <cell r="I915" t="str">
            <v>No</v>
          </cell>
          <cell r="J915" t="str">
            <v>Overweight</v>
          </cell>
          <cell r="M915" t="str">
            <v>tier - 3</v>
          </cell>
          <cell r="P915">
            <v>58</v>
          </cell>
          <cell r="Q915">
            <v>11931.13</v>
          </cell>
          <cell r="R915" t="str">
            <v>Normal</v>
          </cell>
        </row>
        <row r="916">
          <cell r="A916" t="str">
            <v>Id915</v>
          </cell>
          <cell r="C916">
            <v>26.8</v>
          </cell>
          <cell r="D916">
            <v>5.68</v>
          </cell>
          <cell r="E916" t="str">
            <v>Yes</v>
          </cell>
          <cell r="H916">
            <v>1</v>
          </cell>
          <cell r="I916" t="str">
            <v>No</v>
          </cell>
          <cell r="J916" t="str">
            <v>Overweight</v>
          </cell>
          <cell r="M916" t="str">
            <v>tier - 3</v>
          </cell>
          <cell r="P916">
            <v>58</v>
          </cell>
          <cell r="Q916">
            <v>11918.2</v>
          </cell>
          <cell r="R916" t="str">
            <v>Normal</v>
          </cell>
        </row>
        <row r="917">
          <cell r="A917" t="str">
            <v>Id916</v>
          </cell>
          <cell r="C917">
            <v>21.78</v>
          </cell>
          <cell r="D917">
            <v>5.3</v>
          </cell>
          <cell r="E917" t="str">
            <v>No</v>
          </cell>
          <cell r="H917">
            <v>1</v>
          </cell>
          <cell r="I917" t="str">
            <v>No</v>
          </cell>
          <cell r="J917" t="str">
            <v>Normal Weight</v>
          </cell>
          <cell r="M917" t="str">
            <v>tier - 3</v>
          </cell>
          <cell r="P917">
            <v>19</v>
          </cell>
          <cell r="Q917">
            <v>11884.05</v>
          </cell>
          <cell r="R917" t="str">
            <v>Normal</v>
          </cell>
        </row>
        <row r="918">
          <cell r="A918" t="str">
            <v>Id917</v>
          </cell>
          <cell r="C918">
            <v>30.14</v>
          </cell>
          <cell r="D918">
            <v>9.4499999999999993</v>
          </cell>
          <cell r="E918" t="str">
            <v>Yes</v>
          </cell>
          <cell r="H918">
            <v>0</v>
          </cell>
          <cell r="I918" t="str">
            <v>No</v>
          </cell>
          <cell r="J918" t="str">
            <v>Obesity</v>
          </cell>
          <cell r="M918" t="str">
            <v>tier - 3</v>
          </cell>
          <cell r="P918">
            <v>55</v>
          </cell>
          <cell r="Q918">
            <v>11881.97</v>
          </cell>
          <cell r="R918" t="str">
            <v>Diabetic</v>
          </cell>
        </row>
        <row r="919">
          <cell r="A919" t="str">
            <v>Id918</v>
          </cell>
          <cell r="C919">
            <v>29.7</v>
          </cell>
          <cell r="D919">
            <v>6.79</v>
          </cell>
          <cell r="E919" t="str">
            <v>Yes</v>
          </cell>
          <cell r="H919">
            <v>0</v>
          </cell>
          <cell r="I919" t="str">
            <v>No</v>
          </cell>
          <cell r="J919" t="str">
            <v>Overweight</v>
          </cell>
          <cell r="M919" t="str">
            <v>tier - 3</v>
          </cell>
          <cell r="P919">
            <v>55</v>
          </cell>
          <cell r="Q919">
            <v>11881.36</v>
          </cell>
          <cell r="R919" t="str">
            <v>Diabetic</v>
          </cell>
        </row>
        <row r="920">
          <cell r="A920" t="str">
            <v>Id919</v>
          </cell>
          <cell r="C920">
            <v>32.4</v>
          </cell>
          <cell r="D920">
            <v>11.1</v>
          </cell>
          <cell r="E920" t="str">
            <v>Yes</v>
          </cell>
          <cell r="H920">
            <v>0</v>
          </cell>
          <cell r="I920" t="str">
            <v>No</v>
          </cell>
          <cell r="J920" t="str">
            <v>Obesity</v>
          </cell>
          <cell r="M920" t="str">
            <v>tier - 3</v>
          </cell>
          <cell r="P920">
            <v>55</v>
          </cell>
          <cell r="Q920">
            <v>11879.1</v>
          </cell>
          <cell r="R920" t="str">
            <v>Diabetic</v>
          </cell>
        </row>
        <row r="921">
          <cell r="A921" t="str">
            <v>Id920</v>
          </cell>
          <cell r="C921">
            <v>36.64</v>
          </cell>
          <cell r="D921">
            <v>7.26</v>
          </cell>
          <cell r="E921" t="str">
            <v>No</v>
          </cell>
          <cell r="H921">
            <v>0</v>
          </cell>
          <cell r="I921" t="str">
            <v>No</v>
          </cell>
          <cell r="J921" t="str">
            <v>Obesity</v>
          </cell>
          <cell r="M921" t="str">
            <v>tier - 3</v>
          </cell>
          <cell r="P921">
            <v>48</v>
          </cell>
          <cell r="Q921">
            <v>11858.56</v>
          </cell>
          <cell r="R921" t="str">
            <v>Diabetic</v>
          </cell>
        </row>
        <row r="922">
          <cell r="A922" t="str">
            <v>Id921</v>
          </cell>
          <cell r="C922">
            <v>39.049999999999997</v>
          </cell>
          <cell r="D922">
            <v>5.27</v>
          </cell>
          <cell r="E922" t="str">
            <v>Yes</v>
          </cell>
          <cell r="H922">
            <v>1</v>
          </cell>
          <cell r="I922" t="str">
            <v>No</v>
          </cell>
          <cell r="J922" t="str">
            <v>Obesity</v>
          </cell>
          <cell r="M922" t="str">
            <v>tier - 3</v>
          </cell>
          <cell r="P922">
            <v>58</v>
          </cell>
          <cell r="Q922">
            <v>11856.41</v>
          </cell>
          <cell r="R922" t="str">
            <v>Normal</v>
          </cell>
        </row>
        <row r="923">
          <cell r="A923" t="str">
            <v>Id922</v>
          </cell>
          <cell r="C923">
            <v>33.1</v>
          </cell>
          <cell r="D923">
            <v>5.46</v>
          </cell>
          <cell r="E923" t="str">
            <v>Yes</v>
          </cell>
          <cell r="H923">
            <v>1</v>
          </cell>
          <cell r="I923" t="str">
            <v>No</v>
          </cell>
          <cell r="J923" t="str">
            <v>Obesity</v>
          </cell>
          <cell r="M923" t="str">
            <v>tier - 3</v>
          </cell>
          <cell r="P923">
            <v>58</v>
          </cell>
          <cell r="Q923">
            <v>11848.14</v>
          </cell>
          <cell r="R923" t="str">
            <v>Normal</v>
          </cell>
        </row>
        <row r="924">
          <cell r="A924" t="str">
            <v>Id923</v>
          </cell>
          <cell r="C924">
            <v>31.83</v>
          </cell>
          <cell r="D924">
            <v>8.1300000000000008</v>
          </cell>
          <cell r="E924" t="str">
            <v>No</v>
          </cell>
          <cell r="H924">
            <v>0</v>
          </cell>
          <cell r="I924" t="str">
            <v>No</v>
          </cell>
          <cell r="J924" t="str">
            <v>Obesity</v>
          </cell>
          <cell r="M924" t="str">
            <v>tier - 3</v>
          </cell>
          <cell r="P924">
            <v>57</v>
          </cell>
          <cell r="Q924">
            <v>11842.62</v>
          </cell>
          <cell r="R924" t="str">
            <v>Diabetic</v>
          </cell>
        </row>
        <row r="925">
          <cell r="A925" t="str">
            <v>Id924</v>
          </cell>
          <cell r="C925">
            <v>29</v>
          </cell>
          <cell r="D925">
            <v>4.25</v>
          </cell>
          <cell r="E925" t="str">
            <v>Yes</v>
          </cell>
          <cell r="H925">
            <v>1</v>
          </cell>
          <cell r="I925" t="str">
            <v>No</v>
          </cell>
          <cell r="J925" t="str">
            <v>Overweight</v>
          </cell>
          <cell r="M925" t="str">
            <v>tier - 3</v>
          </cell>
          <cell r="P925">
            <v>58</v>
          </cell>
          <cell r="Q925">
            <v>11842.44</v>
          </cell>
          <cell r="R925" t="str">
            <v>Normal</v>
          </cell>
        </row>
        <row r="926">
          <cell r="A926" t="str">
            <v>Id925</v>
          </cell>
          <cell r="C926">
            <v>30.5</v>
          </cell>
          <cell r="D926">
            <v>8.68</v>
          </cell>
          <cell r="E926" t="str">
            <v>No</v>
          </cell>
          <cell r="H926">
            <v>0</v>
          </cell>
          <cell r="I926" t="str">
            <v>No</v>
          </cell>
          <cell r="J926" t="str">
            <v>Obesity</v>
          </cell>
          <cell r="M926" t="str">
            <v>tier - 3</v>
          </cell>
          <cell r="P926">
            <v>57</v>
          </cell>
          <cell r="Q926">
            <v>11840.78</v>
          </cell>
          <cell r="R926" t="str">
            <v>Diabetic</v>
          </cell>
        </row>
        <row r="927">
          <cell r="A927" t="str">
            <v>Id926</v>
          </cell>
          <cell r="C927">
            <v>25.2</v>
          </cell>
          <cell r="D927">
            <v>6.25</v>
          </cell>
          <cell r="E927" t="str">
            <v>Yes</v>
          </cell>
          <cell r="H927">
            <v>1</v>
          </cell>
          <cell r="I927" t="str">
            <v>No</v>
          </cell>
          <cell r="J927" t="str">
            <v>Overweight</v>
          </cell>
          <cell r="M927" t="str">
            <v>tier - 3</v>
          </cell>
          <cell r="P927">
            <v>58</v>
          </cell>
          <cell r="Q927">
            <v>11837.16</v>
          </cell>
          <cell r="R927" t="str">
            <v>Prediabetic</v>
          </cell>
        </row>
        <row r="928">
          <cell r="A928" t="str">
            <v>Id927</v>
          </cell>
          <cell r="C928">
            <v>22.77</v>
          </cell>
          <cell r="D928">
            <v>4.47</v>
          </cell>
          <cell r="E928" t="str">
            <v>Yes</v>
          </cell>
          <cell r="H928">
            <v>1</v>
          </cell>
          <cell r="I928" t="str">
            <v>No</v>
          </cell>
          <cell r="J928" t="str">
            <v>Normal Weight</v>
          </cell>
          <cell r="M928" t="str">
            <v>tier - 3</v>
          </cell>
          <cell r="P928">
            <v>58</v>
          </cell>
          <cell r="Q928">
            <v>11833.78</v>
          </cell>
          <cell r="R928" t="str">
            <v>Normal</v>
          </cell>
        </row>
        <row r="929">
          <cell r="A929" t="str">
            <v>Id928</v>
          </cell>
          <cell r="C929">
            <v>23.18</v>
          </cell>
          <cell r="D929">
            <v>8.31</v>
          </cell>
          <cell r="E929" t="str">
            <v>No</v>
          </cell>
          <cell r="H929">
            <v>0</v>
          </cell>
          <cell r="I929" t="str">
            <v>No</v>
          </cell>
          <cell r="J929" t="str">
            <v>Normal Weight</v>
          </cell>
          <cell r="M929" t="str">
            <v>tier - 3</v>
          </cell>
          <cell r="P929">
            <v>57</v>
          </cell>
          <cell r="Q929">
            <v>11830.61</v>
          </cell>
          <cell r="R929" t="str">
            <v>Diabetic</v>
          </cell>
        </row>
        <row r="930">
          <cell r="A930" t="str">
            <v>Id929</v>
          </cell>
          <cell r="C930">
            <v>35.409999999999997</v>
          </cell>
          <cell r="D930">
            <v>5.68</v>
          </cell>
          <cell r="E930" t="str">
            <v>No</v>
          </cell>
          <cell r="H930">
            <v>0</v>
          </cell>
          <cell r="I930" t="str">
            <v>No</v>
          </cell>
          <cell r="J930" t="str">
            <v>Obesity</v>
          </cell>
          <cell r="M930" t="str">
            <v>tier - 3</v>
          </cell>
          <cell r="P930">
            <v>40</v>
          </cell>
          <cell r="Q930">
            <v>11773.06</v>
          </cell>
          <cell r="R930" t="str">
            <v>Normal</v>
          </cell>
        </row>
        <row r="931">
          <cell r="A931" t="str">
            <v>Id930</v>
          </cell>
          <cell r="C931">
            <v>32.11</v>
          </cell>
          <cell r="D931">
            <v>4.75</v>
          </cell>
          <cell r="E931" t="str">
            <v>Yes</v>
          </cell>
          <cell r="H931">
            <v>2</v>
          </cell>
          <cell r="I931" t="str">
            <v>No</v>
          </cell>
          <cell r="J931" t="str">
            <v>Obesity</v>
          </cell>
          <cell r="M931" t="str">
            <v>tier - 3</v>
          </cell>
          <cell r="P931">
            <v>56</v>
          </cell>
          <cell r="Q931">
            <v>11763</v>
          </cell>
          <cell r="R931" t="str">
            <v>Normal</v>
          </cell>
        </row>
        <row r="932">
          <cell r="A932" t="str">
            <v>Id931</v>
          </cell>
          <cell r="C932">
            <v>34.479999999999997</v>
          </cell>
          <cell r="D932">
            <v>6.31</v>
          </cell>
          <cell r="E932" t="str">
            <v>No</v>
          </cell>
          <cell r="H932">
            <v>1</v>
          </cell>
          <cell r="I932" t="str">
            <v>No</v>
          </cell>
          <cell r="J932" t="str">
            <v>Obesity</v>
          </cell>
          <cell r="M932" t="str">
            <v>tier - 3</v>
          </cell>
          <cell r="P932">
            <v>43</v>
          </cell>
          <cell r="Q932">
            <v>11752.68</v>
          </cell>
          <cell r="R932" t="str">
            <v>Prediabetic</v>
          </cell>
        </row>
        <row r="933">
          <cell r="A933" t="str">
            <v>Id932</v>
          </cell>
          <cell r="C933">
            <v>34.39</v>
          </cell>
          <cell r="D933">
            <v>6.28</v>
          </cell>
          <cell r="E933" t="str">
            <v>Yes</v>
          </cell>
          <cell r="H933">
            <v>1</v>
          </cell>
          <cell r="I933" t="str">
            <v>No</v>
          </cell>
          <cell r="J933" t="str">
            <v>Obesity</v>
          </cell>
          <cell r="M933" t="str">
            <v>tier - 3</v>
          </cell>
          <cell r="P933">
            <v>58</v>
          </cell>
          <cell r="Q933">
            <v>11743.93</v>
          </cell>
          <cell r="R933" t="str">
            <v>Prediabetic</v>
          </cell>
        </row>
        <row r="934">
          <cell r="A934" t="str">
            <v>Id933</v>
          </cell>
          <cell r="C934">
            <v>26.4</v>
          </cell>
          <cell r="D934">
            <v>9.2899999999999991</v>
          </cell>
          <cell r="E934" t="str">
            <v>Yes</v>
          </cell>
          <cell r="H934">
            <v>1</v>
          </cell>
          <cell r="I934" t="str">
            <v>No</v>
          </cell>
          <cell r="J934" t="str">
            <v>Overweight</v>
          </cell>
          <cell r="M934" t="str">
            <v>tier - 3</v>
          </cell>
          <cell r="P934">
            <v>59</v>
          </cell>
          <cell r="Q934">
            <v>11743.3</v>
          </cell>
          <cell r="R934" t="str">
            <v>Diabetic</v>
          </cell>
        </row>
        <row r="935">
          <cell r="A935" t="str">
            <v>Id934</v>
          </cell>
          <cell r="C935">
            <v>28.1</v>
          </cell>
          <cell r="D935">
            <v>5.79</v>
          </cell>
          <cell r="E935" t="str">
            <v>Yes</v>
          </cell>
          <cell r="H935">
            <v>1</v>
          </cell>
          <cell r="I935" t="str">
            <v>No</v>
          </cell>
          <cell r="J935" t="str">
            <v>Overweight</v>
          </cell>
          <cell r="M935" t="str">
            <v>tier - 3</v>
          </cell>
          <cell r="P935">
            <v>53</v>
          </cell>
          <cell r="Q935">
            <v>11741.73</v>
          </cell>
          <cell r="R935" t="str">
            <v>Prediabetic</v>
          </cell>
        </row>
        <row r="936">
          <cell r="A936" t="str">
            <v>Id935</v>
          </cell>
          <cell r="C936">
            <v>27</v>
          </cell>
          <cell r="D936">
            <v>4.54</v>
          </cell>
          <cell r="E936" t="str">
            <v>Yes</v>
          </cell>
          <cell r="H936">
            <v>1</v>
          </cell>
          <cell r="I936" t="str">
            <v>No</v>
          </cell>
          <cell r="J936" t="str">
            <v>Overweight</v>
          </cell>
          <cell r="M936" t="str">
            <v>tier - 3</v>
          </cell>
          <cell r="P936">
            <v>34</v>
          </cell>
          <cell r="Q936">
            <v>11737.85</v>
          </cell>
          <cell r="R936" t="str">
            <v>Normal</v>
          </cell>
        </row>
        <row r="937">
          <cell r="A937" t="str">
            <v>Id936</v>
          </cell>
          <cell r="C937">
            <v>28.6</v>
          </cell>
          <cell r="D937">
            <v>4.68</v>
          </cell>
          <cell r="E937" t="str">
            <v>Yes</v>
          </cell>
          <cell r="H937">
            <v>1</v>
          </cell>
          <cell r="I937" t="str">
            <v>No</v>
          </cell>
          <cell r="J937" t="str">
            <v>Overweight</v>
          </cell>
          <cell r="M937" t="str">
            <v>tier - 3</v>
          </cell>
          <cell r="P937">
            <v>58</v>
          </cell>
          <cell r="Q937">
            <v>11735.88</v>
          </cell>
          <cell r="R937" t="str">
            <v>Normal</v>
          </cell>
        </row>
        <row r="938">
          <cell r="A938" t="str">
            <v>Id937</v>
          </cell>
          <cell r="C938">
            <v>36.799999999999997</v>
          </cell>
          <cell r="D938">
            <v>5.88</v>
          </cell>
          <cell r="E938" t="str">
            <v>No</v>
          </cell>
          <cell r="H938">
            <v>1</v>
          </cell>
          <cell r="I938" t="str">
            <v>No</v>
          </cell>
          <cell r="J938" t="str">
            <v>Obesity</v>
          </cell>
          <cell r="M938" t="str">
            <v>tier - 3</v>
          </cell>
          <cell r="P938">
            <v>38</v>
          </cell>
          <cell r="Q938">
            <v>11730.82</v>
          </cell>
          <cell r="R938" t="str">
            <v>Prediabetic</v>
          </cell>
        </row>
        <row r="939">
          <cell r="A939" t="str">
            <v>Id938</v>
          </cell>
          <cell r="C939">
            <v>23.75</v>
          </cell>
          <cell r="D939">
            <v>5.42</v>
          </cell>
          <cell r="E939" t="str">
            <v>Yes</v>
          </cell>
          <cell r="H939">
            <v>1</v>
          </cell>
          <cell r="I939" t="str">
            <v>No</v>
          </cell>
          <cell r="J939" t="str">
            <v>Normal Weight</v>
          </cell>
          <cell r="M939" t="str">
            <v>tier - 3</v>
          </cell>
          <cell r="P939">
            <v>53</v>
          </cell>
          <cell r="Q939">
            <v>11729.68</v>
          </cell>
          <cell r="R939" t="str">
            <v>Normal</v>
          </cell>
        </row>
        <row r="940">
          <cell r="A940" t="str">
            <v>Id939</v>
          </cell>
          <cell r="C940">
            <v>35.619999999999997</v>
          </cell>
          <cell r="D940">
            <v>4.16</v>
          </cell>
          <cell r="E940" t="str">
            <v>No</v>
          </cell>
          <cell r="H940">
            <v>0</v>
          </cell>
          <cell r="I940" t="str">
            <v>No</v>
          </cell>
          <cell r="J940" t="str">
            <v>Obesity</v>
          </cell>
          <cell r="M940" t="str">
            <v>tier - 3</v>
          </cell>
          <cell r="P940">
            <v>40</v>
          </cell>
          <cell r="Q940">
            <v>11712.97</v>
          </cell>
          <cell r="R940" t="str">
            <v>Normal</v>
          </cell>
        </row>
        <row r="941">
          <cell r="A941" t="str">
            <v>Id940</v>
          </cell>
          <cell r="C941">
            <v>30.69</v>
          </cell>
          <cell r="D941">
            <v>7.05</v>
          </cell>
          <cell r="E941" t="str">
            <v>Yes</v>
          </cell>
          <cell r="H941">
            <v>2</v>
          </cell>
          <cell r="I941" t="str">
            <v>No</v>
          </cell>
          <cell r="J941" t="str">
            <v>Obesity</v>
          </cell>
          <cell r="M941" t="str">
            <v>tier - 3</v>
          </cell>
          <cell r="P941">
            <v>52</v>
          </cell>
          <cell r="Q941">
            <v>11696.52</v>
          </cell>
          <cell r="R941" t="str">
            <v>Diabetic</v>
          </cell>
        </row>
        <row r="942">
          <cell r="A942" t="str">
            <v>Id941</v>
          </cell>
          <cell r="C942">
            <v>35.799999999999997</v>
          </cell>
          <cell r="D942">
            <v>5.63</v>
          </cell>
          <cell r="E942" t="str">
            <v>Yes</v>
          </cell>
          <cell r="H942">
            <v>2</v>
          </cell>
          <cell r="I942" t="str">
            <v>No</v>
          </cell>
          <cell r="J942" t="str">
            <v>Obesity</v>
          </cell>
          <cell r="M942" t="str">
            <v>tier - 3</v>
          </cell>
          <cell r="P942">
            <v>56</v>
          </cell>
          <cell r="Q942">
            <v>11674.13</v>
          </cell>
          <cell r="R942" t="str">
            <v>Normal</v>
          </cell>
        </row>
        <row r="943">
          <cell r="A943" t="str">
            <v>Id942</v>
          </cell>
          <cell r="C943">
            <v>28.79</v>
          </cell>
          <cell r="D943">
            <v>4.24</v>
          </cell>
          <cell r="E943" t="str">
            <v>Yes</v>
          </cell>
          <cell r="H943">
            <v>2</v>
          </cell>
          <cell r="I943" t="str">
            <v>No</v>
          </cell>
          <cell r="J943" t="str">
            <v>Overweight</v>
          </cell>
          <cell r="M943" t="str">
            <v>tier - 3</v>
          </cell>
          <cell r="P943">
            <v>56</v>
          </cell>
          <cell r="Q943">
            <v>11658.38</v>
          </cell>
          <cell r="R943" t="str">
            <v>Normal</v>
          </cell>
        </row>
        <row r="944">
          <cell r="A944" t="str">
            <v>Id943</v>
          </cell>
          <cell r="C944">
            <v>28.6</v>
          </cell>
          <cell r="D944">
            <v>4.96</v>
          </cell>
          <cell r="E944" t="str">
            <v>Yes</v>
          </cell>
          <cell r="H944">
            <v>2</v>
          </cell>
          <cell r="I944" t="str">
            <v>No</v>
          </cell>
          <cell r="J944" t="str">
            <v>Overweight</v>
          </cell>
          <cell r="M944" t="str">
            <v>tier - 3</v>
          </cell>
          <cell r="P944">
            <v>56</v>
          </cell>
          <cell r="Q944">
            <v>11658.12</v>
          </cell>
          <cell r="R944" t="str">
            <v>Normal</v>
          </cell>
        </row>
        <row r="945">
          <cell r="A945" t="str">
            <v>Id944</v>
          </cell>
          <cell r="C945">
            <v>48.75</v>
          </cell>
          <cell r="D945">
            <v>4.34</v>
          </cell>
          <cell r="E945" t="str">
            <v>No</v>
          </cell>
          <cell r="H945">
            <v>0</v>
          </cell>
          <cell r="I945" t="str">
            <v>No</v>
          </cell>
          <cell r="J945" t="str">
            <v>Obesity</v>
          </cell>
          <cell r="M945" t="str">
            <v>tier - 3</v>
          </cell>
          <cell r="P945">
            <v>28</v>
          </cell>
          <cell r="Q945">
            <v>11657.81</v>
          </cell>
          <cell r="R945" t="str">
            <v>Normal</v>
          </cell>
        </row>
        <row r="946">
          <cell r="A946" t="str">
            <v>Id945</v>
          </cell>
          <cell r="C946">
            <v>28.31</v>
          </cell>
          <cell r="D946">
            <v>5.43</v>
          </cell>
          <cell r="E946" t="str">
            <v>Yes</v>
          </cell>
          <cell r="H946">
            <v>2</v>
          </cell>
          <cell r="I946" t="str">
            <v>No</v>
          </cell>
          <cell r="J946" t="str">
            <v>Overweight</v>
          </cell>
          <cell r="M946" t="str">
            <v>tier - 3</v>
          </cell>
          <cell r="P946">
            <v>56</v>
          </cell>
          <cell r="Q946">
            <v>11657.72</v>
          </cell>
          <cell r="R946" t="str">
            <v>Normal</v>
          </cell>
        </row>
        <row r="947">
          <cell r="A947" t="str">
            <v>Id946</v>
          </cell>
          <cell r="C947">
            <v>38.39</v>
          </cell>
          <cell r="D947">
            <v>8.33</v>
          </cell>
          <cell r="E947" t="str">
            <v>Yes</v>
          </cell>
          <cell r="H947">
            <v>1</v>
          </cell>
          <cell r="I947" t="str">
            <v>No</v>
          </cell>
          <cell r="J947" t="str">
            <v>Obesity</v>
          </cell>
          <cell r="M947" t="str">
            <v>tier - 3</v>
          </cell>
          <cell r="P947">
            <v>36</v>
          </cell>
          <cell r="Q947">
            <v>11625.11</v>
          </cell>
          <cell r="R947" t="str">
            <v>Diabetic</v>
          </cell>
        </row>
        <row r="948">
          <cell r="A948" t="str">
            <v>Id947</v>
          </cell>
          <cell r="C948">
            <v>25.87</v>
          </cell>
          <cell r="D948">
            <v>5.63</v>
          </cell>
          <cell r="E948" t="str">
            <v>Yes</v>
          </cell>
          <cell r="H948">
            <v>1</v>
          </cell>
          <cell r="I948" t="str">
            <v>No</v>
          </cell>
          <cell r="J948" t="str">
            <v>Overweight</v>
          </cell>
          <cell r="M948" t="str">
            <v>tier - 3</v>
          </cell>
          <cell r="P948">
            <v>58</v>
          </cell>
          <cell r="Q948">
            <v>11602.75</v>
          </cell>
          <cell r="R948" t="str">
            <v>Normal</v>
          </cell>
        </row>
        <row r="949">
          <cell r="A949" t="str">
            <v>Id948</v>
          </cell>
          <cell r="C949">
            <v>43.7</v>
          </cell>
          <cell r="D949">
            <v>7.23</v>
          </cell>
          <cell r="E949" t="str">
            <v>No</v>
          </cell>
          <cell r="H949">
            <v>0</v>
          </cell>
          <cell r="I949" t="str">
            <v>No</v>
          </cell>
          <cell r="J949" t="str">
            <v>Obesity</v>
          </cell>
          <cell r="M949" t="str">
            <v>tier - 3</v>
          </cell>
          <cell r="P949">
            <v>57</v>
          </cell>
          <cell r="Q949">
            <v>11576.13</v>
          </cell>
          <cell r="R949" t="str">
            <v>Diabetic</v>
          </cell>
        </row>
        <row r="950">
          <cell r="A950" t="str">
            <v>Id949</v>
          </cell>
          <cell r="C950">
            <v>40.950000000000003</v>
          </cell>
          <cell r="D950">
            <v>10.57</v>
          </cell>
          <cell r="E950" t="str">
            <v>No</v>
          </cell>
          <cell r="H950">
            <v>0</v>
          </cell>
          <cell r="I950" t="str">
            <v>No</v>
          </cell>
          <cell r="J950" t="str">
            <v>Obesity</v>
          </cell>
          <cell r="M950" t="str">
            <v>tier - 3</v>
          </cell>
          <cell r="P950">
            <v>57</v>
          </cell>
          <cell r="Q950">
            <v>11566.3</v>
          </cell>
          <cell r="R950" t="str">
            <v>Diabetic</v>
          </cell>
        </row>
        <row r="951">
          <cell r="A951" t="str">
            <v>Id950</v>
          </cell>
          <cell r="C951">
            <v>27.94</v>
          </cell>
          <cell r="D951">
            <v>7.92</v>
          </cell>
          <cell r="E951" t="str">
            <v>No</v>
          </cell>
          <cell r="H951">
            <v>0</v>
          </cell>
          <cell r="I951" t="str">
            <v>No</v>
          </cell>
          <cell r="J951" t="str">
            <v>Overweight</v>
          </cell>
          <cell r="M951" t="str">
            <v>tier - 3</v>
          </cell>
          <cell r="P951">
            <v>57</v>
          </cell>
          <cell r="Q951">
            <v>11554.22</v>
          </cell>
          <cell r="R951" t="str">
            <v>Diabetic</v>
          </cell>
        </row>
        <row r="952">
          <cell r="A952" t="str">
            <v>Id951</v>
          </cell>
          <cell r="C952">
            <v>31.9</v>
          </cell>
          <cell r="D952">
            <v>10.119999999999999</v>
          </cell>
          <cell r="E952" t="str">
            <v>No</v>
          </cell>
          <cell r="H952">
            <v>2</v>
          </cell>
          <cell r="I952" t="str">
            <v>No</v>
          </cell>
          <cell r="J952" t="str">
            <v>Obesity</v>
          </cell>
          <cell r="M952" t="str">
            <v>tier - 3</v>
          </cell>
          <cell r="P952">
            <v>49</v>
          </cell>
          <cell r="Q952">
            <v>11552.9</v>
          </cell>
          <cell r="R952" t="str">
            <v>Diabetic</v>
          </cell>
        </row>
        <row r="953">
          <cell r="A953" t="str">
            <v>Id952</v>
          </cell>
          <cell r="C953">
            <v>31.64</v>
          </cell>
          <cell r="D953">
            <v>7.91</v>
          </cell>
          <cell r="E953" t="str">
            <v>No</v>
          </cell>
          <cell r="H953">
            <v>0</v>
          </cell>
          <cell r="I953" t="str">
            <v>No</v>
          </cell>
          <cell r="J953" t="str">
            <v>Obesity</v>
          </cell>
          <cell r="M953" t="str">
            <v>tier - 3</v>
          </cell>
          <cell r="P953">
            <v>51</v>
          </cell>
          <cell r="Q953">
            <v>11540.25</v>
          </cell>
          <cell r="R953" t="str">
            <v>Diabetic</v>
          </cell>
        </row>
        <row r="954">
          <cell r="A954" t="str">
            <v>Id953</v>
          </cell>
          <cell r="C954">
            <v>46.7</v>
          </cell>
          <cell r="D954">
            <v>10.9</v>
          </cell>
          <cell r="E954" t="str">
            <v>No</v>
          </cell>
          <cell r="H954">
            <v>0</v>
          </cell>
          <cell r="I954" t="str">
            <v>No</v>
          </cell>
          <cell r="J954" t="str">
            <v>Obesity</v>
          </cell>
          <cell r="M954" t="str">
            <v>tier - 3</v>
          </cell>
          <cell r="P954">
            <v>54</v>
          </cell>
          <cell r="Q954">
            <v>11538.42</v>
          </cell>
          <cell r="R954" t="str">
            <v>Diabetic</v>
          </cell>
        </row>
        <row r="955">
          <cell r="A955" t="str">
            <v>Id954</v>
          </cell>
          <cell r="C955">
            <v>18.34</v>
          </cell>
          <cell r="D955">
            <v>11.83</v>
          </cell>
          <cell r="E955" t="str">
            <v>No</v>
          </cell>
          <cell r="H955">
            <v>0</v>
          </cell>
          <cell r="I955" t="str">
            <v>No</v>
          </cell>
          <cell r="J955" t="str">
            <v>Underweight</v>
          </cell>
          <cell r="M955" t="str">
            <v>tier - 3</v>
          </cell>
          <cell r="P955">
            <v>57</v>
          </cell>
          <cell r="Q955">
            <v>11534.87</v>
          </cell>
          <cell r="R955" t="str">
            <v>Diabetic</v>
          </cell>
        </row>
        <row r="956">
          <cell r="A956" t="str">
            <v>Id955</v>
          </cell>
          <cell r="C956">
            <v>31.24</v>
          </cell>
          <cell r="D956">
            <v>7.42</v>
          </cell>
          <cell r="E956" t="str">
            <v>Yes</v>
          </cell>
          <cell r="H956">
            <v>2</v>
          </cell>
          <cell r="I956" t="str">
            <v>No</v>
          </cell>
          <cell r="J956" t="str">
            <v>Obesity</v>
          </cell>
          <cell r="M956" t="str">
            <v>tier - 3</v>
          </cell>
          <cell r="P956">
            <v>52</v>
          </cell>
          <cell r="Q956">
            <v>11530.12</v>
          </cell>
          <cell r="R956" t="str">
            <v>Diabetic</v>
          </cell>
        </row>
        <row r="957">
          <cell r="A957" t="str">
            <v>Id956</v>
          </cell>
          <cell r="C957">
            <v>39.22</v>
          </cell>
          <cell r="D957">
            <v>5.62</v>
          </cell>
          <cell r="E957" t="str">
            <v>Yes</v>
          </cell>
          <cell r="H957">
            <v>1</v>
          </cell>
          <cell r="I957" t="str">
            <v>No</v>
          </cell>
          <cell r="J957" t="str">
            <v>Obesity</v>
          </cell>
          <cell r="M957" t="str">
            <v>tier - 3</v>
          </cell>
          <cell r="P957">
            <v>34</v>
          </cell>
          <cell r="Q957">
            <v>11524.25</v>
          </cell>
          <cell r="R957" t="str">
            <v>Normal</v>
          </cell>
        </row>
        <row r="958">
          <cell r="A958" t="str">
            <v>Id957</v>
          </cell>
          <cell r="C958">
            <v>24.42</v>
          </cell>
          <cell r="D958">
            <v>7.16</v>
          </cell>
          <cell r="E958" t="str">
            <v>No</v>
          </cell>
          <cell r="H958">
            <v>0</v>
          </cell>
          <cell r="I958" t="str">
            <v>No</v>
          </cell>
          <cell r="J958" t="str">
            <v>Normal Weight</v>
          </cell>
          <cell r="M958" t="str">
            <v>tier - 3</v>
          </cell>
          <cell r="P958">
            <v>51</v>
          </cell>
          <cell r="Q958">
            <v>11520.1</v>
          </cell>
          <cell r="R958" t="str">
            <v>Diabetic</v>
          </cell>
        </row>
        <row r="959">
          <cell r="A959" t="str">
            <v>Id958</v>
          </cell>
          <cell r="C959">
            <v>32.299999999999997</v>
          </cell>
          <cell r="D959">
            <v>9.89</v>
          </cell>
          <cell r="E959" t="str">
            <v>No</v>
          </cell>
          <cell r="H959">
            <v>0</v>
          </cell>
          <cell r="I959" t="str">
            <v>No</v>
          </cell>
          <cell r="J959" t="str">
            <v>Obesity</v>
          </cell>
          <cell r="M959" t="str">
            <v>tier - 3</v>
          </cell>
          <cell r="P959">
            <v>54</v>
          </cell>
          <cell r="Q959">
            <v>11512.41</v>
          </cell>
          <cell r="R959" t="str">
            <v>Diabetic</v>
          </cell>
        </row>
        <row r="960">
          <cell r="A960" t="str">
            <v>Id959</v>
          </cell>
          <cell r="C960">
            <v>39.94</v>
          </cell>
          <cell r="D960">
            <v>5.14</v>
          </cell>
          <cell r="E960" t="str">
            <v>No</v>
          </cell>
          <cell r="H960">
            <v>0</v>
          </cell>
          <cell r="I960" t="str">
            <v>No</v>
          </cell>
          <cell r="J960" t="str">
            <v>Obesity</v>
          </cell>
          <cell r="M960" t="str">
            <v>tier - 3</v>
          </cell>
          <cell r="P960">
            <v>33</v>
          </cell>
          <cell r="Q960">
            <v>11511.61</v>
          </cell>
          <cell r="R960" t="str">
            <v>Normal</v>
          </cell>
        </row>
        <row r="961">
          <cell r="A961" t="str">
            <v>Id960</v>
          </cell>
          <cell r="C961">
            <v>30</v>
          </cell>
          <cell r="D961">
            <v>5.61</v>
          </cell>
          <cell r="E961" t="str">
            <v>Yes</v>
          </cell>
          <cell r="H961">
            <v>1</v>
          </cell>
          <cell r="I961" t="str">
            <v>No</v>
          </cell>
          <cell r="J961" t="str">
            <v>Obesity</v>
          </cell>
          <cell r="M961" t="str">
            <v>tier - 3</v>
          </cell>
          <cell r="P961">
            <v>53</v>
          </cell>
          <cell r="Q961">
            <v>11497.69</v>
          </cell>
          <cell r="R961" t="str">
            <v>Normal</v>
          </cell>
        </row>
        <row r="962">
          <cell r="A962" t="str">
            <v>Id961</v>
          </cell>
          <cell r="C962">
            <v>35.340000000000003</v>
          </cell>
          <cell r="D962">
            <v>5.51</v>
          </cell>
          <cell r="E962" t="str">
            <v>Yes</v>
          </cell>
          <cell r="H962">
            <v>1</v>
          </cell>
          <cell r="I962" t="str">
            <v>No</v>
          </cell>
          <cell r="J962" t="str">
            <v>Obesity</v>
          </cell>
          <cell r="M962" t="str">
            <v>tier - 3</v>
          </cell>
          <cell r="P962">
            <v>40</v>
          </cell>
          <cell r="Q962">
            <v>11492.46</v>
          </cell>
          <cell r="R962" t="str">
            <v>Normal</v>
          </cell>
        </row>
        <row r="963">
          <cell r="A963" t="str">
            <v>Id962</v>
          </cell>
          <cell r="C963">
            <v>32.21</v>
          </cell>
          <cell r="D963">
            <v>8.3800000000000008</v>
          </cell>
          <cell r="E963" t="str">
            <v>Yes</v>
          </cell>
          <cell r="H963">
            <v>2</v>
          </cell>
          <cell r="I963" t="str">
            <v>No</v>
          </cell>
          <cell r="J963" t="str">
            <v>Obesity</v>
          </cell>
          <cell r="M963" t="str">
            <v>tier - 3</v>
          </cell>
          <cell r="P963">
            <v>52</v>
          </cell>
          <cell r="Q963">
            <v>11488.32</v>
          </cell>
          <cell r="R963" t="str">
            <v>Diabetic</v>
          </cell>
        </row>
        <row r="964">
          <cell r="A964" t="str">
            <v>Id963</v>
          </cell>
          <cell r="C964">
            <v>33.880000000000003</v>
          </cell>
          <cell r="D964">
            <v>4.68</v>
          </cell>
          <cell r="E964" t="str">
            <v>No</v>
          </cell>
          <cell r="H964">
            <v>1</v>
          </cell>
          <cell r="I964" t="str">
            <v>No</v>
          </cell>
          <cell r="J964" t="str">
            <v>Obesity</v>
          </cell>
          <cell r="M964" t="str">
            <v>tier - 3</v>
          </cell>
          <cell r="P964">
            <v>18</v>
          </cell>
          <cell r="Q964">
            <v>11482.63</v>
          </cell>
          <cell r="R964" t="str">
            <v>Normal</v>
          </cell>
        </row>
        <row r="965">
          <cell r="A965" t="str">
            <v>Id964</v>
          </cell>
          <cell r="C965">
            <v>26.63</v>
          </cell>
          <cell r="D965">
            <v>4.3600000000000003</v>
          </cell>
          <cell r="E965" t="str">
            <v>Yes</v>
          </cell>
          <cell r="H965">
            <v>2</v>
          </cell>
          <cell r="I965" t="str">
            <v>No</v>
          </cell>
          <cell r="J965" t="str">
            <v>Overweight</v>
          </cell>
          <cell r="M965" t="str">
            <v>tier - 3</v>
          </cell>
          <cell r="P965">
            <v>56</v>
          </cell>
          <cell r="Q965">
            <v>11478.14</v>
          </cell>
          <cell r="R965" t="str">
            <v>Normal</v>
          </cell>
        </row>
        <row r="966">
          <cell r="A966" t="str">
            <v>Id965</v>
          </cell>
          <cell r="C966">
            <v>28.7</v>
          </cell>
          <cell r="D966">
            <v>7.74</v>
          </cell>
          <cell r="E966" t="str">
            <v>No</v>
          </cell>
          <cell r="H966">
            <v>0</v>
          </cell>
          <cell r="I966" t="str">
            <v>No</v>
          </cell>
          <cell r="J966" t="str">
            <v>Overweight</v>
          </cell>
          <cell r="M966" t="str">
            <v>tier - 3</v>
          </cell>
          <cell r="P966">
            <v>57</v>
          </cell>
          <cell r="Q966">
            <v>11455.28</v>
          </cell>
          <cell r="R966" t="str">
            <v>Diabetic</v>
          </cell>
        </row>
        <row r="967">
          <cell r="A967" t="str">
            <v>Id966</v>
          </cell>
          <cell r="C967">
            <v>25.65</v>
          </cell>
          <cell r="D967">
            <v>4.05</v>
          </cell>
          <cell r="E967" t="str">
            <v>Yes</v>
          </cell>
          <cell r="H967">
            <v>2</v>
          </cell>
          <cell r="I967" t="str">
            <v>No</v>
          </cell>
          <cell r="J967" t="str">
            <v>Overweight</v>
          </cell>
          <cell r="M967" t="str">
            <v>tier - 3</v>
          </cell>
          <cell r="P967">
            <v>56</v>
          </cell>
          <cell r="Q967">
            <v>11454.02</v>
          </cell>
          <cell r="R967" t="str">
            <v>Normal</v>
          </cell>
        </row>
        <row r="968">
          <cell r="A968" t="str">
            <v>Id967</v>
          </cell>
          <cell r="C968">
            <v>36.39</v>
          </cell>
          <cell r="D968">
            <v>11.49</v>
          </cell>
          <cell r="E968" t="str">
            <v>No</v>
          </cell>
          <cell r="H968">
            <v>0</v>
          </cell>
          <cell r="I968" t="str">
            <v>No</v>
          </cell>
          <cell r="J968" t="str">
            <v>Obesity</v>
          </cell>
          <cell r="M968" t="str">
            <v>tier - 3</v>
          </cell>
          <cell r="P968">
            <v>51</v>
          </cell>
          <cell r="Q968">
            <v>11436.74</v>
          </cell>
          <cell r="R968" t="str">
            <v>Diabetic</v>
          </cell>
        </row>
        <row r="969">
          <cell r="A969" t="str">
            <v>Id968</v>
          </cell>
          <cell r="C969">
            <v>34.69</v>
          </cell>
          <cell r="D969">
            <v>5.65</v>
          </cell>
          <cell r="E969" t="str">
            <v>No</v>
          </cell>
          <cell r="H969">
            <v>0</v>
          </cell>
          <cell r="I969" t="str">
            <v>No</v>
          </cell>
          <cell r="J969" t="str">
            <v>Obesity</v>
          </cell>
          <cell r="M969" t="str">
            <v>tier - 3</v>
          </cell>
          <cell r="P969">
            <v>42</v>
          </cell>
          <cell r="Q969">
            <v>11435.74</v>
          </cell>
          <cell r="R969" t="str">
            <v>Normal</v>
          </cell>
        </row>
        <row r="970">
          <cell r="A970" t="str">
            <v>Id969</v>
          </cell>
          <cell r="C970">
            <v>37.68</v>
          </cell>
          <cell r="D970">
            <v>4.29</v>
          </cell>
          <cell r="E970" t="str">
            <v>Yes</v>
          </cell>
          <cell r="H970">
            <v>0</v>
          </cell>
          <cell r="I970" t="str">
            <v>No</v>
          </cell>
          <cell r="J970" t="str">
            <v>Obesity</v>
          </cell>
          <cell r="M970" t="str">
            <v>tier - 3</v>
          </cell>
          <cell r="P970">
            <v>37</v>
          </cell>
          <cell r="Q970">
            <v>11419.49</v>
          </cell>
          <cell r="R970" t="str">
            <v>Normal</v>
          </cell>
        </row>
        <row r="971">
          <cell r="A971" t="str">
            <v>Id970</v>
          </cell>
          <cell r="C971">
            <v>35.49</v>
          </cell>
          <cell r="D971">
            <v>4.74</v>
          </cell>
          <cell r="E971" t="str">
            <v>Yes</v>
          </cell>
          <cell r="H971">
            <v>1</v>
          </cell>
          <cell r="I971" t="str">
            <v>No</v>
          </cell>
          <cell r="J971" t="str">
            <v>Obesity</v>
          </cell>
          <cell r="M971" t="str">
            <v>tier - 3</v>
          </cell>
          <cell r="P971">
            <v>39</v>
          </cell>
          <cell r="Q971">
            <v>11412.02</v>
          </cell>
          <cell r="R971" t="str">
            <v>Normal</v>
          </cell>
        </row>
        <row r="972">
          <cell r="A972" t="str">
            <v>Id971</v>
          </cell>
          <cell r="C972">
            <v>44.7</v>
          </cell>
          <cell r="D972">
            <v>7.6</v>
          </cell>
          <cell r="E972" t="str">
            <v>Yes</v>
          </cell>
          <cell r="H972">
            <v>2</v>
          </cell>
          <cell r="I972" t="str">
            <v>No</v>
          </cell>
          <cell r="J972" t="str">
            <v>Obesity</v>
          </cell>
          <cell r="M972" t="str">
            <v>tier - 3</v>
          </cell>
          <cell r="P972">
            <v>52</v>
          </cell>
          <cell r="Q972">
            <v>11411.69</v>
          </cell>
          <cell r="R972" t="str">
            <v>Diabetic</v>
          </cell>
        </row>
        <row r="973">
          <cell r="A973" t="str">
            <v>Id972</v>
          </cell>
          <cell r="C973">
            <v>38.380000000000003</v>
          </cell>
          <cell r="D973">
            <v>8.5</v>
          </cell>
          <cell r="E973" t="str">
            <v>Yes</v>
          </cell>
          <cell r="H973">
            <v>2</v>
          </cell>
          <cell r="I973" t="str">
            <v>No</v>
          </cell>
          <cell r="J973" t="str">
            <v>Obesity</v>
          </cell>
          <cell r="M973" t="str">
            <v>tier - 3</v>
          </cell>
          <cell r="P973">
            <v>52</v>
          </cell>
          <cell r="Q973">
            <v>11396.9</v>
          </cell>
          <cell r="R973" t="str">
            <v>Diabetic</v>
          </cell>
        </row>
        <row r="974">
          <cell r="A974" t="str">
            <v>Id973</v>
          </cell>
          <cell r="C974">
            <v>35.25</v>
          </cell>
          <cell r="D974">
            <v>11.22</v>
          </cell>
          <cell r="E974" t="str">
            <v>Yes</v>
          </cell>
          <cell r="H974">
            <v>0</v>
          </cell>
          <cell r="I974" t="str">
            <v>No</v>
          </cell>
          <cell r="J974" t="str">
            <v>Obesity</v>
          </cell>
          <cell r="M974" t="str">
            <v>tier - 3</v>
          </cell>
          <cell r="P974">
            <v>55</v>
          </cell>
          <cell r="Q974">
            <v>11394.07</v>
          </cell>
          <cell r="R974" t="str">
            <v>Diabetic</v>
          </cell>
        </row>
        <row r="975">
          <cell r="A975" t="str">
            <v>Id974</v>
          </cell>
          <cell r="C975">
            <v>49.84</v>
          </cell>
          <cell r="D975">
            <v>5.0999999999999996</v>
          </cell>
          <cell r="E975" t="str">
            <v>Yes</v>
          </cell>
          <cell r="H975">
            <v>1</v>
          </cell>
          <cell r="I975" t="str">
            <v>No</v>
          </cell>
          <cell r="J975" t="str">
            <v>Obesity</v>
          </cell>
          <cell r="M975" t="str">
            <v>tier - 3</v>
          </cell>
          <cell r="P975">
            <v>25</v>
          </cell>
          <cell r="Q975">
            <v>11388.27</v>
          </cell>
          <cell r="R975" t="str">
            <v>Normal</v>
          </cell>
        </row>
        <row r="976">
          <cell r="A976" t="str">
            <v>Id975</v>
          </cell>
          <cell r="C976">
            <v>49.06</v>
          </cell>
          <cell r="D976">
            <v>5.43</v>
          </cell>
          <cell r="E976" t="str">
            <v>Yes</v>
          </cell>
          <cell r="H976">
            <v>1</v>
          </cell>
          <cell r="I976" t="str">
            <v>No</v>
          </cell>
          <cell r="J976" t="str">
            <v>Obesity</v>
          </cell>
          <cell r="M976" t="str">
            <v>tier - 3</v>
          </cell>
          <cell r="P976">
            <v>58</v>
          </cell>
          <cell r="Q976">
            <v>11381.33</v>
          </cell>
          <cell r="R976" t="str">
            <v>Normal</v>
          </cell>
        </row>
        <row r="977">
          <cell r="A977" t="str">
            <v>Id976</v>
          </cell>
          <cell r="C977">
            <v>30.88</v>
          </cell>
          <cell r="D977">
            <v>5.82</v>
          </cell>
          <cell r="E977" t="str">
            <v>No</v>
          </cell>
          <cell r="H977">
            <v>2</v>
          </cell>
          <cell r="I977" t="str">
            <v>No</v>
          </cell>
          <cell r="J977" t="str">
            <v>Obesity</v>
          </cell>
          <cell r="M977" t="str">
            <v>tier - 3</v>
          </cell>
          <cell r="P977">
            <v>50</v>
          </cell>
          <cell r="Q977">
            <v>11378.57</v>
          </cell>
          <cell r="R977" t="str">
            <v>Prediabetic</v>
          </cell>
        </row>
        <row r="978">
          <cell r="A978" t="str">
            <v>Id977</v>
          </cell>
          <cell r="C978">
            <v>33.35</v>
          </cell>
          <cell r="D978">
            <v>6.05</v>
          </cell>
          <cell r="E978" t="str">
            <v>No</v>
          </cell>
          <cell r="H978">
            <v>1</v>
          </cell>
          <cell r="I978" t="str">
            <v>No</v>
          </cell>
          <cell r="J978" t="str">
            <v>Obesity</v>
          </cell>
          <cell r="M978" t="str">
            <v>tier - 3</v>
          </cell>
          <cell r="P978">
            <v>44</v>
          </cell>
          <cell r="Q978">
            <v>11369.39</v>
          </cell>
          <cell r="R978" t="str">
            <v>Prediabetic</v>
          </cell>
        </row>
        <row r="979">
          <cell r="A979" t="str">
            <v>Id978</v>
          </cell>
          <cell r="C979">
            <v>38</v>
          </cell>
          <cell r="D979">
            <v>6.38</v>
          </cell>
          <cell r="E979" t="str">
            <v>Yes</v>
          </cell>
          <cell r="H979">
            <v>1</v>
          </cell>
          <cell r="I979" t="str">
            <v>No</v>
          </cell>
          <cell r="J979" t="str">
            <v>Obesity</v>
          </cell>
          <cell r="M979" t="str">
            <v>tier - 3</v>
          </cell>
          <cell r="P979">
            <v>58</v>
          </cell>
          <cell r="Q979">
            <v>11365.95</v>
          </cell>
          <cell r="R979" t="str">
            <v>Prediabetic</v>
          </cell>
        </row>
        <row r="980">
          <cell r="A980" t="str">
            <v>Id979</v>
          </cell>
          <cell r="C980">
            <v>36.08</v>
          </cell>
          <cell r="D980">
            <v>5.73</v>
          </cell>
          <cell r="E980" t="str">
            <v>Yes</v>
          </cell>
          <cell r="H980">
            <v>1</v>
          </cell>
          <cell r="I980" t="str">
            <v>No</v>
          </cell>
          <cell r="J980" t="str">
            <v>Obesity</v>
          </cell>
          <cell r="M980" t="str">
            <v>tier - 3</v>
          </cell>
          <cell r="P980">
            <v>58</v>
          </cell>
          <cell r="Q980">
            <v>11363.28</v>
          </cell>
          <cell r="R980" t="str">
            <v>Prediabetic</v>
          </cell>
        </row>
        <row r="981">
          <cell r="A981" t="str">
            <v>Id980</v>
          </cell>
          <cell r="C981">
            <v>35.700000000000003</v>
          </cell>
          <cell r="D981">
            <v>5.47</v>
          </cell>
          <cell r="E981" t="str">
            <v>Yes</v>
          </cell>
          <cell r="H981">
            <v>1</v>
          </cell>
          <cell r="I981" t="str">
            <v>No</v>
          </cell>
          <cell r="J981" t="str">
            <v>Obesity</v>
          </cell>
          <cell r="M981" t="str">
            <v>tier - 3</v>
          </cell>
          <cell r="P981">
            <v>58</v>
          </cell>
          <cell r="Q981">
            <v>11362.76</v>
          </cell>
          <cell r="R981" t="str">
            <v>Normal</v>
          </cell>
        </row>
        <row r="982">
          <cell r="A982" t="str">
            <v>Id981</v>
          </cell>
          <cell r="C982">
            <v>34.01</v>
          </cell>
          <cell r="D982">
            <v>11.3</v>
          </cell>
          <cell r="E982" t="str">
            <v>No</v>
          </cell>
          <cell r="H982">
            <v>0</v>
          </cell>
          <cell r="I982" t="str">
            <v>No</v>
          </cell>
          <cell r="J982" t="str">
            <v>Obesity</v>
          </cell>
          <cell r="M982" t="str">
            <v>tier - 3</v>
          </cell>
          <cell r="P982">
            <v>57</v>
          </cell>
          <cell r="Q982">
            <v>11356.66</v>
          </cell>
          <cell r="R982" t="str">
            <v>Diabetic</v>
          </cell>
        </row>
        <row r="983">
          <cell r="A983" t="str">
            <v>Id982</v>
          </cell>
          <cell r="C983">
            <v>31.54</v>
          </cell>
          <cell r="D983">
            <v>6.72</v>
          </cell>
          <cell r="E983" t="str">
            <v>No</v>
          </cell>
          <cell r="H983">
            <v>0</v>
          </cell>
          <cell r="I983" t="str">
            <v>No</v>
          </cell>
          <cell r="J983" t="str">
            <v>Obesity</v>
          </cell>
          <cell r="M983" t="str">
            <v>tier - 3</v>
          </cell>
          <cell r="P983">
            <v>57</v>
          </cell>
          <cell r="Q983">
            <v>11353.23</v>
          </cell>
          <cell r="R983" t="str">
            <v>Diabetic</v>
          </cell>
        </row>
        <row r="984">
          <cell r="A984" t="str">
            <v>Id983</v>
          </cell>
          <cell r="C984">
            <v>23.3</v>
          </cell>
          <cell r="D984">
            <v>5.36</v>
          </cell>
          <cell r="E984" t="str">
            <v>Yes</v>
          </cell>
          <cell r="H984">
            <v>1</v>
          </cell>
          <cell r="I984" t="str">
            <v>No</v>
          </cell>
          <cell r="J984" t="str">
            <v>Normal Weight</v>
          </cell>
          <cell r="M984" t="str">
            <v>tier - 3</v>
          </cell>
          <cell r="P984">
            <v>58</v>
          </cell>
          <cell r="Q984">
            <v>11345.52</v>
          </cell>
          <cell r="R984" t="str">
            <v>Normal</v>
          </cell>
        </row>
        <row r="985">
          <cell r="A985" t="str">
            <v>Id984</v>
          </cell>
          <cell r="C985">
            <v>27.75</v>
          </cell>
          <cell r="D985">
            <v>9.8800000000000008</v>
          </cell>
          <cell r="E985" t="str">
            <v>No</v>
          </cell>
          <cell r="H985">
            <v>0</v>
          </cell>
          <cell r="I985" t="str">
            <v>No</v>
          </cell>
          <cell r="J985" t="str">
            <v>Overweight</v>
          </cell>
          <cell r="M985" t="str">
            <v>tier - 3</v>
          </cell>
          <cell r="P985">
            <v>54</v>
          </cell>
          <cell r="Q985">
            <v>11344.32</v>
          </cell>
          <cell r="R985" t="str">
            <v>Diabetic</v>
          </cell>
        </row>
        <row r="986">
          <cell r="A986" t="str">
            <v>Id985</v>
          </cell>
          <cell r="C986">
            <v>42.46</v>
          </cell>
          <cell r="D986">
            <v>4.1100000000000003</v>
          </cell>
          <cell r="E986" t="str">
            <v>No</v>
          </cell>
          <cell r="H986">
            <v>0</v>
          </cell>
          <cell r="I986" t="str">
            <v>No</v>
          </cell>
          <cell r="J986" t="str">
            <v>Obesity</v>
          </cell>
          <cell r="M986" t="str">
            <v>tier - 3</v>
          </cell>
          <cell r="P986">
            <v>33</v>
          </cell>
          <cell r="Q986">
            <v>11326.71</v>
          </cell>
          <cell r="R986" t="str">
            <v>Normal</v>
          </cell>
        </row>
        <row r="987">
          <cell r="A987" t="str">
            <v>Id986</v>
          </cell>
          <cell r="C987">
            <v>54.47</v>
          </cell>
          <cell r="D987">
            <v>7.48</v>
          </cell>
          <cell r="E987" t="str">
            <v>No</v>
          </cell>
          <cell r="H987">
            <v>0</v>
          </cell>
          <cell r="I987" t="str">
            <v>No</v>
          </cell>
          <cell r="J987" t="str">
            <v>Obesity</v>
          </cell>
          <cell r="M987" t="str">
            <v>tier - 3</v>
          </cell>
          <cell r="P987">
            <v>20</v>
          </cell>
          <cell r="Q987">
            <v>11321.49</v>
          </cell>
          <cell r="R987" t="str">
            <v>Diabetic</v>
          </cell>
        </row>
        <row r="988">
          <cell r="A988" t="str">
            <v>Id987</v>
          </cell>
          <cell r="C988">
            <v>24.93</v>
          </cell>
          <cell r="D988">
            <v>9.18</v>
          </cell>
          <cell r="E988" t="str">
            <v>Yes</v>
          </cell>
          <cell r="H988">
            <v>1</v>
          </cell>
          <cell r="I988" t="str">
            <v>No</v>
          </cell>
          <cell r="J988" t="str">
            <v>Normal Weight</v>
          </cell>
          <cell r="M988" t="str">
            <v>tier - 3</v>
          </cell>
          <cell r="P988">
            <v>59</v>
          </cell>
          <cell r="Q988">
            <v>11319.12</v>
          </cell>
          <cell r="R988" t="str">
            <v>Diabetic</v>
          </cell>
        </row>
        <row r="989">
          <cell r="A989" t="str">
            <v>Id988</v>
          </cell>
          <cell r="C989">
            <v>48.12</v>
          </cell>
          <cell r="D989">
            <v>4.51</v>
          </cell>
          <cell r="E989" t="str">
            <v>Yes</v>
          </cell>
          <cell r="H989">
            <v>1</v>
          </cell>
          <cell r="I989" t="str">
            <v>No</v>
          </cell>
          <cell r="J989" t="str">
            <v>Obesity</v>
          </cell>
          <cell r="M989" t="str">
            <v>tier - 3</v>
          </cell>
          <cell r="P989">
            <v>27</v>
          </cell>
          <cell r="Q989">
            <v>11318.57</v>
          </cell>
          <cell r="R989" t="str">
            <v>Normal</v>
          </cell>
        </row>
        <row r="990">
          <cell r="A990" t="str">
            <v>Id989</v>
          </cell>
          <cell r="C990">
            <v>24.91</v>
          </cell>
          <cell r="D990">
            <v>7.33</v>
          </cell>
          <cell r="E990" t="str">
            <v>Yes</v>
          </cell>
          <cell r="H990">
            <v>1</v>
          </cell>
          <cell r="I990" t="str">
            <v>No</v>
          </cell>
          <cell r="J990" t="str">
            <v>Normal Weight</v>
          </cell>
          <cell r="M990" t="str">
            <v>tier - 3</v>
          </cell>
          <cell r="P990">
            <v>59</v>
          </cell>
          <cell r="Q990">
            <v>11312.33</v>
          </cell>
          <cell r="R990" t="str">
            <v>Diabetic</v>
          </cell>
        </row>
        <row r="991">
          <cell r="A991" t="str">
            <v>Id990</v>
          </cell>
          <cell r="C991">
            <v>27.65</v>
          </cell>
          <cell r="D991">
            <v>10.56</v>
          </cell>
          <cell r="E991" t="str">
            <v>No</v>
          </cell>
          <cell r="H991">
            <v>0</v>
          </cell>
          <cell r="I991" t="str">
            <v>No</v>
          </cell>
          <cell r="J991" t="str">
            <v>Overweight</v>
          </cell>
          <cell r="M991" t="str">
            <v>tier - 3</v>
          </cell>
          <cell r="P991">
            <v>54</v>
          </cell>
          <cell r="Q991">
            <v>11305.93</v>
          </cell>
          <cell r="R991" t="str">
            <v>Diabetic</v>
          </cell>
        </row>
        <row r="992">
          <cell r="A992" t="str">
            <v>Id991</v>
          </cell>
          <cell r="C992">
            <v>33.700000000000003</v>
          </cell>
          <cell r="D992">
            <v>4.01</v>
          </cell>
          <cell r="E992" t="str">
            <v>No</v>
          </cell>
          <cell r="H992">
            <v>2</v>
          </cell>
          <cell r="I992" t="str">
            <v>No</v>
          </cell>
          <cell r="J992" t="str">
            <v>Obesity</v>
          </cell>
          <cell r="M992" t="str">
            <v>tier - 3</v>
          </cell>
          <cell r="P992">
            <v>50</v>
          </cell>
          <cell r="Q992">
            <v>11299.34</v>
          </cell>
          <cell r="R992" t="str">
            <v>Normal</v>
          </cell>
        </row>
        <row r="993">
          <cell r="A993" t="str">
            <v>Id992</v>
          </cell>
          <cell r="C993">
            <v>38.93</v>
          </cell>
          <cell r="D993">
            <v>5.64</v>
          </cell>
          <cell r="E993" t="str">
            <v>Yes</v>
          </cell>
          <cell r="H993">
            <v>1</v>
          </cell>
          <cell r="I993" t="str">
            <v>No</v>
          </cell>
          <cell r="J993" t="str">
            <v>Obesity</v>
          </cell>
          <cell r="M993" t="str">
            <v>tier - 3</v>
          </cell>
          <cell r="P993">
            <v>34</v>
          </cell>
          <cell r="Q993">
            <v>11294.57</v>
          </cell>
          <cell r="R993" t="str">
            <v>Normal</v>
          </cell>
        </row>
        <row r="994">
          <cell r="A994" t="str">
            <v>Id993</v>
          </cell>
          <cell r="C994">
            <v>32.78</v>
          </cell>
          <cell r="D994">
            <v>8.02</v>
          </cell>
          <cell r="E994" t="str">
            <v>Yes</v>
          </cell>
          <cell r="H994">
            <v>2</v>
          </cell>
          <cell r="I994" t="str">
            <v>No</v>
          </cell>
          <cell r="J994" t="str">
            <v>Obesity</v>
          </cell>
          <cell r="M994" t="str">
            <v>tier - 3</v>
          </cell>
          <cell r="P994">
            <v>52</v>
          </cell>
          <cell r="Q994">
            <v>11289.11</v>
          </cell>
          <cell r="R994" t="str">
            <v>Diabetic</v>
          </cell>
        </row>
        <row r="995">
          <cell r="A995" t="str">
            <v>Id994</v>
          </cell>
          <cell r="C995">
            <v>29.83</v>
          </cell>
          <cell r="D995">
            <v>7.2</v>
          </cell>
          <cell r="E995" t="str">
            <v>Yes</v>
          </cell>
          <cell r="H995">
            <v>0</v>
          </cell>
          <cell r="I995" t="str">
            <v>No</v>
          </cell>
          <cell r="J995" t="str">
            <v>Overweight</v>
          </cell>
          <cell r="M995" t="str">
            <v>tier - 3</v>
          </cell>
          <cell r="P995">
            <v>55</v>
          </cell>
          <cell r="Q995">
            <v>11286.54</v>
          </cell>
          <cell r="R995" t="str">
            <v>Diabetic</v>
          </cell>
        </row>
        <row r="996">
          <cell r="A996" t="str">
            <v>Id995</v>
          </cell>
          <cell r="C996">
            <v>28.31</v>
          </cell>
          <cell r="D996">
            <v>4.55</v>
          </cell>
          <cell r="E996" t="str">
            <v>No</v>
          </cell>
          <cell r="H996">
            <v>1</v>
          </cell>
          <cell r="I996" t="str">
            <v>No</v>
          </cell>
          <cell r="J996" t="str">
            <v>Overweight</v>
          </cell>
          <cell r="M996" t="str">
            <v>tier - 3</v>
          </cell>
          <cell r="P996">
            <v>18</v>
          </cell>
          <cell r="Q996">
            <v>11272.33</v>
          </cell>
          <cell r="R996" t="str">
            <v>Normal</v>
          </cell>
        </row>
        <row r="997">
          <cell r="A997" t="str">
            <v>Id996</v>
          </cell>
          <cell r="C997">
            <v>29.79</v>
          </cell>
          <cell r="D997">
            <v>9.0299999999999994</v>
          </cell>
          <cell r="E997" t="str">
            <v>No</v>
          </cell>
          <cell r="H997">
            <v>0</v>
          </cell>
          <cell r="I997" t="str">
            <v>No</v>
          </cell>
          <cell r="J997" t="str">
            <v>Overweight</v>
          </cell>
          <cell r="M997" t="str">
            <v>tier - 3</v>
          </cell>
          <cell r="P997">
            <v>51</v>
          </cell>
          <cell r="Q997">
            <v>11265.71</v>
          </cell>
          <cell r="R997" t="str">
            <v>Diabetic</v>
          </cell>
        </row>
        <row r="998">
          <cell r="A998" t="str">
            <v>Id997</v>
          </cell>
          <cell r="C998">
            <v>36.6</v>
          </cell>
          <cell r="D998">
            <v>5.2</v>
          </cell>
          <cell r="E998" t="str">
            <v>Yes</v>
          </cell>
          <cell r="H998">
            <v>1</v>
          </cell>
          <cell r="I998" t="str">
            <v>No</v>
          </cell>
          <cell r="J998" t="str">
            <v>Obesity</v>
          </cell>
          <cell r="M998" t="str">
            <v>tier - 3</v>
          </cell>
          <cell r="P998">
            <v>53</v>
          </cell>
          <cell r="Q998">
            <v>11264.54</v>
          </cell>
          <cell r="R998" t="str">
            <v>Normal</v>
          </cell>
        </row>
        <row r="999">
          <cell r="A999" t="str">
            <v>Id998</v>
          </cell>
          <cell r="C999">
            <v>35.93</v>
          </cell>
          <cell r="D999">
            <v>8.3000000000000007</v>
          </cell>
          <cell r="E999" t="str">
            <v>Yes</v>
          </cell>
          <cell r="H999">
            <v>0</v>
          </cell>
          <cell r="I999" t="str">
            <v>No</v>
          </cell>
          <cell r="J999" t="str">
            <v>Obesity</v>
          </cell>
          <cell r="M999" t="str">
            <v>tier - 3</v>
          </cell>
          <cell r="P999">
            <v>41</v>
          </cell>
          <cell r="Q999">
            <v>11255.29</v>
          </cell>
          <cell r="R999" t="str">
            <v>Diabetic</v>
          </cell>
        </row>
        <row r="1000">
          <cell r="A1000" t="str">
            <v>Id999</v>
          </cell>
          <cell r="C1000">
            <v>28.6</v>
          </cell>
          <cell r="D1000">
            <v>5.56</v>
          </cell>
          <cell r="E1000" t="str">
            <v>Yes</v>
          </cell>
          <cell r="H1000">
            <v>1</v>
          </cell>
          <cell r="I1000" t="str">
            <v>No</v>
          </cell>
          <cell r="J1000" t="str">
            <v>Overweight</v>
          </cell>
          <cell r="M1000" t="str">
            <v>tier - 3</v>
          </cell>
          <cell r="P1000">
            <v>53</v>
          </cell>
          <cell r="Q1000">
            <v>11253.42</v>
          </cell>
          <cell r="R1000" t="str">
            <v>Normal</v>
          </cell>
        </row>
        <row r="1001">
          <cell r="A1001" t="str">
            <v>Id1000</v>
          </cell>
          <cell r="C1001">
            <v>39.17</v>
          </cell>
          <cell r="D1001">
            <v>4.1500000000000004</v>
          </cell>
          <cell r="E1001" t="str">
            <v>No</v>
          </cell>
          <cell r="H1001">
            <v>0</v>
          </cell>
          <cell r="I1001" t="str">
            <v>No</v>
          </cell>
          <cell r="J1001" t="str">
            <v>Obesity</v>
          </cell>
          <cell r="M1001" t="str">
            <v>tier - 3</v>
          </cell>
          <cell r="P1001">
            <v>33</v>
          </cell>
          <cell r="Q1001">
            <v>11250.43</v>
          </cell>
          <cell r="R1001" t="str">
            <v>Normal</v>
          </cell>
        </row>
        <row r="1002">
          <cell r="A1002" t="str">
            <v>Id1001</v>
          </cell>
          <cell r="C1002">
            <v>26.41</v>
          </cell>
          <cell r="D1002">
            <v>5.99</v>
          </cell>
          <cell r="E1002" t="str">
            <v>Yes</v>
          </cell>
          <cell r="H1002">
            <v>1</v>
          </cell>
          <cell r="I1002" t="str">
            <v>No</v>
          </cell>
          <cell r="J1002" t="str">
            <v>Overweight</v>
          </cell>
          <cell r="M1002" t="str">
            <v>tier - 3</v>
          </cell>
          <cell r="P1002">
            <v>53</v>
          </cell>
          <cell r="Q1002">
            <v>11244.38</v>
          </cell>
          <cell r="R1002" t="str">
            <v>Prediabetic</v>
          </cell>
        </row>
        <row r="1003">
          <cell r="A1003" t="str">
            <v>Id1002</v>
          </cell>
          <cell r="C1003">
            <v>30.63</v>
          </cell>
          <cell r="D1003">
            <v>5.8</v>
          </cell>
          <cell r="E1003" t="str">
            <v>Yes</v>
          </cell>
          <cell r="H1003">
            <v>0</v>
          </cell>
          <cell r="I1003" t="str">
            <v>No</v>
          </cell>
          <cell r="J1003" t="str">
            <v>Obesity</v>
          </cell>
          <cell r="M1003" t="str">
            <v>tier - 3</v>
          </cell>
          <cell r="P1003">
            <v>46</v>
          </cell>
          <cell r="Q1003">
            <v>11217.35</v>
          </cell>
          <cell r="R1003" t="str">
            <v>Prediabetic</v>
          </cell>
        </row>
        <row r="1004">
          <cell r="A1004" t="str">
            <v>Id1003</v>
          </cell>
          <cell r="C1004">
            <v>31.73</v>
          </cell>
          <cell r="D1004">
            <v>7.32</v>
          </cell>
          <cell r="E1004" t="str">
            <v>Yes</v>
          </cell>
          <cell r="H1004">
            <v>2</v>
          </cell>
          <cell r="I1004" t="str">
            <v>No</v>
          </cell>
          <cell r="J1004" t="str">
            <v>Obesity</v>
          </cell>
          <cell r="M1004" t="str">
            <v>tier - 3</v>
          </cell>
          <cell r="P1004">
            <v>52</v>
          </cell>
          <cell r="Q1004">
            <v>11187.66</v>
          </cell>
          <cell r="R1004" t="str">
            <v>Diabetic</v>
          </cell>
        </row>
        <row r="1005">
          <cell r="A1005" t="str">
            <v>Id1004</v>
          </cell>
          <cell r="C1005">
            <v>30.7</v>
          </cell>
          <cell r="D1005">
            <v>5.16</v>
          </cell>
          <cell r="E1005" t="str">
            <v>No</v>
          </cell>
          <cell r="H1005">
            <v>2</v>
          </cell>
          <cell r="I1005" t="str">
            <v>No</v>
          </cell>
          <cell r="J1005" t="str">
            <v>Obesity</v>
          </cell>
          <cell r="M1005" t="str">
            <v>tier - 3</v>
          </cell>
          <cell r="P1005">
            <v>50</v>
          </cell>
          <cell r="Q1005">
            <v>11186.2</v>
          </cell>
          <cell r="R1005" t="str">
            <v>Normal</v>
          </cell>
        </row>
        <row r="1006">
          <cell r="A1006" t="str">
            <v>Id1005</v>
          </cell>
          <cell r="C1006">
            <v>25.94</v>
          </cell>
          <cell r="D1006">
            <v>5.96</v>
          </cell>
          <cell r="E1006" t="str">
            <v>Yes</v>
          </cell>
          <cell r="H1006">
            <v>2</v>
          </cell>
          <cell r="I1006" t="str">
            <v>No</v>
          </cell>
          <cell r="J1006" t="str">
            <v>Overweight</v>
          </cell>
          <cell r="M1006" t="str">
            <v>tier - 3</v>
          </cell>
          <cell r="P1006">
            <v>56</v>
          </cell>
          <cell r="Q1006">
            <v>11165.42</v>
          </cell>
          <cell r="R1006" t="str">
            <v>Prediabetic</v>
          </cell>
        </row>
        <row r="1007">
          <cell r="A1007" t="str">
            <v>Id1006</v>
          </cell>
          <cell r="C1007">
            <v>35.9</v>
          </cell>
          <cell r="D1007">
            <v>4.8499999999999996</v>
          </cell>
          <cell r="E1007" t="str">
            <v>Yes</v>
          </cell>
          <cell r="H1007">
            <v>1</v>
          </cell>
          <cell r="I1007" t="str">
            <v>No</v>
          </cell>
          <cell r="J1007" t="str">
            <v>Obesity</v>
          </cell>
          <cell r="M1007" t="str">
            <v>tier - 3</v>
          </cell>
          <cell r="P1007">
            <v>53</v>
          </cell>
          <cell r="Q1007">
            <v>11163.57</v>
          </cell>
          <cell r="R1007" t="str">
            <v>Normal</v>
          </cell>
        </row>
        <row r="1008">
          <cell r="A1008" t="str">
            <v>Id1007</v>
          </cell>
          <cell r="C1008">
            <v>26.7</v>
          </cell>
          <cell r="D1008">
            <v>5.09</v>
          </cell>
          <cell r="E1008" t="str">
            <v>Yes</v>
          </cell>
          <cell r="H1008">
            <v>1</v>
          </cell>
          <cell r="I1008" t="str">
            <v>No</v>
          </cell>
          <cell r="J1008" t="str">
            <v>Overweight</v>
          </cell>
          <cell r="M1008" t="str">
            <v>tier - 3</v>
          </cell>
          <cell r="P1008">
            <v>53</v>
          </cell>
          <cell r="Q1008">
            <v>11150.78</v>
          </cell>
          <cell r="R1008" t="str">
            <v>Normal</v>
          </cell>
        </row>
        <row r="1009">
          <cell r="A1009" t="str">
            <v>Id1008</v>
          </cell>
          <cell r="C1009">
            <v>33.71</v>
          </cell>
          <cell r="D1009">
            <v>4.9400000000000004</v>
          </cell>
          <cell r="E1009" t="str">
            <v>No</v>
          </cell>
          <cell r="H1009">
            <v>0</v>
          </cell>
          <cell r="I1009" t="str">
            <v>No</v>
          </cell>
          <cell r="J1009" t="str">
            <v>Obesity</v>
          </cell>
          <cell r="M1009" t="str">
            <v>tier - 3</v>
          </cell>
          <cell r="P1009">
            <v>42</v>
          </cell>
          <cell r="Q1009">
            <v>11103.33</v>
          </cell>
          <cell r="R1009" t="str">
            <v>Normal</v>
          </cell>
        </row>
        <row r="1010">
          <cell r="A1010" t="str">
            <v>Id1009</v>
          </cell>
          <cell r="C1010">
            <v>41.91</v>
          </cell>
          <cell r="D1010">
            <v>4.92</v>
          </cell>
          <cell r="E1010" t="str">
            <v>Yes</v>
          </cell>
          <cell r="H1010">
            <v>2</v>
          </cell>
          <cell r="I1010" t="str">
            <v>No</v>
          </cell>
          <cell r="J1010" t="str">
            <v>Obesity</v>
          </cell>
          <cell r="M1010" t="str">
            <v>tier - 3</v>
          </cell>
          <cell r="P1010">
            <v>56</v>
          </cell>
          <cell r="Q1010">
            <v>11093.62</v>
          </cell>
          <cell r="R1010" t="str">
            <v>Normal</v>
          </cell>
        </row>
        <row r="1011">
          <cell r="A1011" t="str">
            <v>Id1010</v>
          </cell>
          <cell r="C1011">
            <v>39.82</v>
          </cell>
          <cell r="D1011">
            <v>6.05</v>
          </cell>
          <cell r="E1011" t="str">
            <v>Yes</v>
          </cell>
          <cell r="H1011">
            <v>2</v>
          </cell>
          <cell r="I1011" t="str">
            <v>No</v>
          </cell>
          <cell r="J1011" t="str">
            <v>Obesity</v>
          </cell>
          <cell r="M1011" t="str">
            <v>tier - 3</v>
          </cell>
          <cell r="P1011">
            <v>56</v>
          </cell>
          <cell r="Q1011">
            <v>11090.72</v>
          </cell>
          <cell r="R1011" t="str">
            <v>Prediabetic</v>
          </cell>
        </row>
        <row r="1012">
          <cell r="A1012" t="str">
            <v>Id1011</v>
          </cell>
          <cell r="C1012">
            <v>28.12</v>
          </cell>
          <cell r="D1012">
            <v>4.67</v>
          </cell>
          <cell r="E1012" t="str">
            <v>No</v>
          </cell>
          <cell r="H1012">
            <v>2</v>
          </cell>
          <cell r="I1012" t="str">
            <v>No</v>
          </cell>
          <cell r="J1012" t="str">
            <v>Overweight</v>
          </cell>
          <cell r="M1012" t="str">
            <v>tier - 3</v>
          </cell>
          <cell r="P1012">
            <v>50</v>
          </cell>
          <cell r="Q1012">
            <v>11085.59</v>
          </cell>
          <cell r="R1012" t="str">
            <v>Normal</v>
          </cell>
        </row>
        <row r="1013">
          <cell r="A1013" t="str">
            <v>Id1012</v>
          </cell>
          <cell r="C1013">
            <v>26.98</v>
          </cell>
          <cell r="D1013">
            <v>9.81</v>
          </cell>
          <cell r="E1013" t="str">
            <v>Yes</v>
          </cell>
          <cell r="H1013">
            <v>0</v>
          </cell>
          <cell r="I1013" t="str">
            <v>No</v>
          </cell>
          <cell r="J1013" t="str">
            <v>Overweight</v>
          </cell>
          <cell r="M1013" t="str">
            <v>tier - 3</v>
          </cell>
          <cell r="P1013">
            <v>55</v>
          </cell>
          <cell r="Q1013">
            <v>11082.58</v>
          </cell>
          <cell r="R1013" t="str">
            <v>Diabetic</v>
          </cell>
        </row>
        <row r="1014">
          <cell r="A1014" t="str">
            <v>Id1013</v>
          </cell>
          <cell r="C1014">
            <v>27.2</v>
          </cell>
          <cell r="D1014">
            <v>6.06</v>
          </cell>
          <cell r="E1014" t="str">
            <v>Yes</v>
          </cell>
          <cell r="H1014">
            <v>2</v>
          </cell>
          <cell r="I1014" t="str">
            <v>No</v>
          </cell>
          <cell r="J1014" t="str">
            <v>Overweight</v>
          </cell>
          <cell r="M1014" t="str">
            <v>tier - 3</v>
          </cell>
          <cell r="P1014">
            <v>56</v>
          </cell>
          <cell r="Q1014">
            <v>11073.18</v>
          </cell>
          <cell r="R1014" t="str">
            <v>Prediabetic</v>
          </cell>
        </row>
        <row r="1015">
          <cell r="A1015" t="str">
            <v>Id1014</v>
          </cell>
          <cell r="C1015">
            <v>25.3</v>
          </cell>
          <cell r="D1015">
            <v>5.19</v>
          </cell>
          <cell r="E1015" t="str">
            <v>Yes</v>
          </cell>
          <cell r="H1015">
            <v>2</v>
          </cell>
          <cell r="I1015" t="str">
            <v>No</v>
          </cell>
          <cell r="J1015" t="str">
            <v>Overweight</v>
          </cell>
          <cell r="M1015" t="str">
            <v>tier - 3</v>
          </cell>
          <cell r="P1015">
            <v>56</v>
          </cell>
          <cell r="Q1015">
            <v>11070.54</v>
          </cell>
          <cell r="R1015" t="str">
            <v>Normal</v>
          </cell>
        </row>
        <row r="1016">
          <cell r="A1016" t="str">
            <v>Id1015</v>
          </cell>
          <cell r="C1016">
            <v>30.25</v>
          </cell>
          <cell r="D1016">
            <v>10.16</v>
          </cell>
          <cell r="E1016" t="str">
            <v>No</v>
          </cell>
          <cell r="H1016">
            <v>0</v>
          </cell>
          <cell r="I1016" t="str">
            <v>No</v>
          </cell>
          <cell r="J1016" t="str">
            <v>Obesity</v>
          </cell>
          <cell r="M1016" t="str">
            <v>tier - 3</v>
          </cell>
          <cell r="P1016">
            <v>51</v>
          </cell>
          <cell r="Q1016">
            <v>11068.77</v>
          </cell>
          <cell r="R1016" t="str">
            <v>Diabetic</v>
          </cell>
        </row>
        <row r="1017">
          <cell r="A1017" t="str">
            <v>Id1016</v>
          </cell>
          <cell r="C1017">
            <v>54</v>
          </cell>
          <cell r="D1017">
            <v>4.68</v>
          </cell>
          <cell r="E1017" t="str">
            <v>Yes</v>
          </cell>
          <cell r="H1017">
            <v>2</v>
          </cell>
          <cell r="I1017" t="str">
            <v>No</v>
          </cell>
          <cell r="J1017" t="str">
            <v>Obesity</v>
          </cell>
          <cell r="M1017" t="str">
            <v>tier - 3</v>
          </cell>
          <cell r="P1017">
            <v>22</v>
          </cell>
          <cell r="Q1017">
            <v>11068.7</v>
          </cell>
          <cell r="R1017" t="str">
            <v>Normal</v>
          </cell>
        </row>
        <row r="1018">
          <cell r="A1018" t="str">
            <v>Id1017</v>
          </cell>
          <cell r="C1018">
            <v>51.86</v>
          </cell>
          <cell r="D1018">
            <v>5.32</v>
          </cell>
          <cell r="E1018" t="str">
            <v>Yes</v>
          </cell>
          <cell r="H1018">
            <v>0</v>
          </cell>
          <cell r="I1018" t="str">
            <v>No</v>
          </cell>
          <cell r="J1018" t="str">
            <v>Obesity</v>
          </cell>
          <cell r="M1018" t="str">
            <v>tier - 3</v>
          </cell>
          <cell r="P1018">
            <v>21</v>
          </cell>
          <cell r="Q1018">
            <v>11046.02</v>
          </cell>
          <cell r="R1018" t="str">
            <v>Normal</v>
          </cell>
        </row>
        <row r="1019">
          <cell r="A1019" t="str">
            <v>Id1018</v>
          </cell>
          <cell r="C1019">
            <v>31.39</v>
          </cell>
          <cell r="D1019">
            <v>6.99</v>
          </cell>
          <cell r="E1019" t="str">
            <v>No</v>
          </cell>
          <cell r="H1019">
            <v>0</v>
          </cell>
          <cell r="I1019" t="str">
            <v>No</v>
          </cell>
          <cell r="J1019" t="str">
            <v>Obesity</v>
          </cell>
          <cell r="M1019" t="str">
            <v>tier - 3</v>
          </cell>
          <cell r="P1019">
            <v>48</v>
          </cell>
          <cell r="Q1019">
            <v>11037.85</v>
          </cell>
          <cell r="R1019" t="str">
            <v>Diabetic</v>
          </cell>
        </row>
        <row r="1020">
          <cell r="A1020" t="str">
            <v>Id1019</v>
          </cell>
          <cell r="C1020">
            <v>39.97</v>
          </cell>
          <cell r="D1020">
            <v>5.55</v>
          </cell>
          <cell r="E1020" t="str">
            <v>No</v>
          </cell>
          <cell r="H1020">
            <v>0</v>
          </cell>
          <cell r="I1020" t="str">
            <v>No</v>
          </cell>
          <cell r="J1020" t="str">
            <v>Obesity</v>
          </cell>
          <cell r="M1020" t="str">
            <v>tier - 3</v>
          </cell>
          <cell r="P1020">
            <v>33</v>
          </cell>
          <cell r="Q1020">
            <v>11037.51</v>
          </cell>
          <cell r="R1020" t="str">
            <v>Normal</v>
          </cell>
        </row>
        <row r="1021">
          <cell r="A1021" t="str">
            <v>Id1020</v>
          </cell>
          <cell r="C1021">
            <v>41.23</v>
          </cell>
          <cell r="D1021">
            <v>6.94</v>
          </cell>
          <cell r="E1021" t="str">
            <v>No</v>
          </cell>
          <cell r="H1021">
            <v>0</v>
          </cell>
          <cell r="I1021" t="str">
            <v>No</v>
          </cell>
          <cell r="J1021" t="str">
            <v>Obesity</v>
          </cell>
          <cell r="M1021" t="str">
            <v>tier - 3</v>
          </cell>
          <cell r="P1021">
            <v>48</v>
          </cell>
          <cell r="Q1021">
            <v>11033.66</v>
          </cell>
          <cell r="R1021" t="str">
            <v>Diabetic</v>
          </cell>
        </row>
        <row r="1022">
          <cell r="A1022" t="str">
            <v>Id1021</v>
          </cell>
          <cell r="C1022">
            <v>49.45</v>
          </cell>
          <cell r="D1022">
            <v>4.2</v>
          </cell>
          <cell r="E1022" t="str">
            <v>Yes</v>
          </cell>
          <cell r="H1022">
            <v>0</v>
          </cell>
          <cell r="I1022" t="str">
            <v>No</v>
          </cell>
          <cell r="J1022" t="str">
            <v>Obesity</v>
          </cell>
          <cell r="M1022" t="str">
            <v>tier - 3</v>
          </cell>
          <cell r="P1022">
            <v>26</v>
          </cell>
          <cell r="Q1022">
            <v>11028.56</v>
          </cell>
          <cell r="R1022" t="str">
            <v>Normal</v>
          </cell>
        </row>
        <row r="1023">
          <cell r="A1023" t="str">
            <v>Id1022</v>
          </cell>
          <cell r="C1023">
            <v>41.04</v>
          </cell>
          <cell r="D1023">
            <v>5.59</v>
          </cell>
          <cell r="E1023" t="str">
            <v>No</v>
          </cell>
          <cell r="H1023">
            <v>0</v>
          </cell>
          <cell r="I1023" t="str">
            <v>No</v>
          </cell>
          <cell r="J1023" t="str">
            <v>Obesity</v>
          </cell>
          <cell r="M1023" t="str">
            <v>tier - 3</v>
          </cell>
          <cell r="P1023">
            <v>31</v>
          </cell>
          <cell r="Q1023">
            <v>11018.05</v>
          </cell>
          <cell r="R1023" t="str">
            <v>Normal</v>
          </cell>
        </row>
        <row r="1024">
          <cell r="A1024" t="str">
            <v>Id1023</v>
          </cell>
          <cell r="C1024">
            <v>27.93</v>
          </cell>
          <cell r="D1024">
            <v>9.9600000000000009</v>
          </cell>
          <cell r="E1024" t="str">
            <v>No</v>
          </cell>
          <cell r="H1024">
            <v>0</v>
          </cell>
          <cell r="I1024" t="str">
            <v>No</v>
          </cell>
          <cell r="J1024" t="str">
            <v>Overweight</v>
          </cell>
          <cell r="M1024" t="str">
            <v>tier - 3</v>
          </cell>
          <cell r="P1024">
            <v>48</v>
          </cell>
          <cell r="Q1024">
            <v>11015.17</v>
          </cell>
          <cell r="R1024" t="str">
            <v>Diabetic</v>
          </cell>
        </row>
        <row r="1025">
          <cell r="A1025" t="str">
            <v>Id1024</v>
          </cell>
          <cell r="C1025">
            <v>21.01</v>
          </cell>
          <cell r="D1025">
            <v>7.37</v>
          </cell>
          <cell r="E1025" t="str">
            <v>No</v>
          </cell>
          <cell r="H1025">
            <v>0</v>
          </cell>
          <cell r="I1025" t="str">
            <v>No</v>
          </cell>
          <cell r="J1025" t="str">
            <v>Normal Weight</v>
          </cell>
          <cell r="M1025" t="str">
            <v>tier - 3</v>
          </cell>
          <cell r="P1025">
            <v>54</v>
          </cell>
          <cell r="Q1025">
            <v>11013.71</v>
          </cell>
          <cell r="R1025" t="str">
            <v>Diabetic</v>
          </cell>
        </row>
        <row r="1026">
          <cell r="A1026" t="str">
            <v>Id1025</v>
          </cell>
          <cell r="C1026">
            <v>52.37</v>
          </cell>
          <cell r="D1026">
            <v>5.0599999999999996</v>
          </cell>
          <cell r="E1026" t="str">
            <v>Yes</v>
          </cell>
          <cell r="H1026">
            <v>2</v>
          </cell>
          <cell r="I1026" t="str">
            <v>No</v>
          </cell>
          <cell r="J1026" t="str">
            <v>Obesity</v>
          </cell>
          <cell r="M1026" t="str">
            <v>tier - 3</v>
          </cell>
          <cell r="P1026">
            <v>22</v>
          </cell>
          <cell r="Q1026">
            <v>10991.58</v>
          </cell>
          <cell r="R1026" t="str">
            <v>Normal</v>
          </cell>
        </row>
        <row r="1027">
          <cell r="A1027" t="str">
            <v>Id1026</v>
          </cell>
          <cell r="C1027">
            <v>40.369999999999997</v>
          </cell>
          <cell r="D1027">
            <v>8.2100000000000009</v>
          </cell>
          <cell r="E1027" t="str">
            <v>No</v>
          </cell>
          <cell r="H1027">
            <v>0</v>
          </cell>
          <cell r="I1027" t="str">
            <v>No</v>
          </cell>
          <cell r="J1027" t="str">
            <v>Obesity</v>
          </cell>
          <cell r="M1027" t="str">
            <v>tier - 3</v>
          </cell>
          <cell r="P1027">
            <v>57</v>
          </cell>
          <cell r="Q1027">
            <v>10982.5</v>
          </cell>
          <cell r="R1027" t="str">
            <v>Diabetic</v>
          </cell>
        </row>
        <row r="1028">
          <cell r="A1028" t="str">
            <v>Id1027</v>
          </cell>
          <cell r="C1028">
            <v>41.47</v>
          </cell>
          <cell r="D1028">
            <v>10.34</v>
          </cell>
          <cell r="E1028" t="str">
            <v>No</v>
          </cell>
          <cell r="H1028">
            <v>2</v>
          </cell>
          <cell r="I1028" t="str">
            <v>No</v>
          </cell>
          <cell r="J1028" t="str">
            <v>Obesity</v>
          </cell>
          <cell r="M1028" t="str">
            <v>tier - 3</v>
          </cell>
          <cell r="P1028">
            <v>49</v>
          </cell>
          <cell r="Q1028">
            <v>10977.21</v>
          </cell>
          <cell r="R1028" t="str">
            <v>Diabetic</v>
          </cell>
        </row>
        <row r="1029">
          <cell r="A1029" t="str">
            <v>Id1028</v>
          </cell>
          <cell r="C1029">
            <v>33.729999999999997</v>
          </cell>
          <cell r="D1029">
            <v>5.51</v>
          </cell>
          <cell r="E1029" t="str">
            <v>Yes</v>
          </cell>
          <cell r="H1029">
            <v>2</v>
          </cell>
          <cell r="I1029" t="str">
            <v>No</v>
          </cell>
          <cell r="J1029" t="str">
            <v>Obesity</v>
          </cell>
          <cell r="M1029" t="str">
            <v>tier - 3</v>
          </cell>
          <cell r="P1029">
            <v>56</v>
          </cell>
          <cell r="Q1029">
            <v>10976.25</v>
          </cell>
          <cell r="R1029" t="str">
            <v>Normal</v>
          </cell>
        </row>
        <row r="1030">
          <cell r="A1030" t="str">
            <v>Id1029</v>
          </cell>
          <cell r="C1030">
            <v>28.1</v>
          </cell>
          <cell r="D1030">
            <v>11.2</v>
          </cell>
          <cell r="E1030" t="str">
            <v>No</v>
          </cell>
          <cell r="H1030">
            <v>0</v>
          </cell>
          <cell r="I1030" t="str">
            <v>No</v>
          </cell>
          <cell r="J1030" t="str">
            <v>Overweight</v>
          </cell>
          <cell r="M1030" t="str">
            <v>tier - 3</v>
          </cell>
          <cell r="P1030">
            <v>57</v>
          </cell>
          <cell r="Q1030">
            <v>10965.45</v>
          </cell>
          <cell r="R1030" t="str">
            <v>Diabetic</v>
          </cell>
        </row>
        <row r="1031">
          <cell r="A1031" t="str">
            <v>Id1030</v>
          </cell>
          <cell r="C1031">
            <v>37.43</v>
          </cell>
          <cell r="D1031">
            <v>4.3499999999999996</v>
          </cell>
          <cell r="E1031" t="str">
            <v>Yes</v>
          </cell>
          <cell r="H1031">
            <v>1</v>
          </cell>
          <cell r="I1031" t="str">
            <v>No</v>
          </cell>
          <cell r="J1031" t="str">
            <v>Obesity</v>
          </cell>
          <cell r="M1031" t="str">
            <v>tier - 3</v>
          </cell>
          <cell r="P1031">
            <v>53</v>
          </cell>
          <cell r="Q1031">
            <v>10959.69</v>
          </cell>
          <cell r="R1031" t="str">
            <v>Normal</v>
          </cell>
        </row>
        <row r="1032">
          <cell r="A1032" t="str">
            <v>Id1031</v>
          </cell>
          <cell r="C1032">
            <v>23.7</v>
          </cell>
          <cell r="D1032">
            <v>10.45</v>
          </cell>
          <cell r="E1032" t="str">
            <v>No</v>
          </cell>
          <cell r="H1032">
            <v>0</v>
          </cell>
          <cell r="I1032" t="str">
            <v>No</v>
          </cell>
          <cell r="J1032" t="str">
            <v>Normal Weight</v>
          </cell>
          <cell r="M1032" t="str">
            <v>tier - 3</v>
          </cell>
          <cell r="P1032">
            <v>57</v>
          </cell>
          <cell r="Q1032">
            <v>10959.33</v>
          </cell>
          <cell r="R1032" t="str">
            <v>Diabetic</v>
          </cell>
        </row>
        <row r="1033">
          <cell r="A1033" t="str">
            <v>Id1032</v>
          </cell>
          <cell r="C1033">
            <v>24.8</v>
          </cell>
          <cell r="D1033">
            <v>4.07</v>
          </cell>
          <cell r="E1033" t="str">
            <v>Yes</v>
          </cell>
          <cell r="H1033">
            <v>1</v>
          </cell>
          <cell r="I1033" t="str">
            <v>No</v>
          </cell>
          <cell r="J1033" t="str">
            <v>Normal Weight</v>
          </cell>
          <cell r="M1033" t="str">
            <v>tier - 3</v>
          </cell>
          <cell r="P1033">
            <v>53</v>
          </cell>
          <cell r="Q1033">
            <v>10942.13</v>
          </cell>
          <cell r="R1033" t="str">
            <v>Normal</v>
          </cell>
        </row>
        <row r="1034">
          <cell r="A1034" t="str">
            <v>Id1033</v>
          </cell>
          <cell r="C1034">
            <v>31.9</v>
          </cell>
          <cell r="D1034">
            <v>8.34</v>
          </cell>
          <cell r="E1034" t="str">
            <v>No</v>
          </cell>
          <cell r="H1034">
            <v>0</v>
          </cell>
          <cell r="I1034" t="str">
            <v>No</v>
          </cell>
          <cell r="J1034" t="str">
            <v>Obesity</v>
          </cell>
          <cell r="M1034" t="str">
            <v>tier - 3</v>
          </cell>
          <cell r="P1034">
            <v>54</v>
          </cell>
          <cell r="Q1034">
            <v>10928.85</v>
          </cell>
          <cell r="R1034" t="str">
            <v>Diabetic</v>
          </cell>
        </row>
        <row r="1035">
          <cell r="A1035" t="str">
            <v>Id1034</v>
          </cell>
          <cell r="C1035">
            <v>32.68</v>
          </cell>
          <cell r="D1035">
            <v>7.41</v>
          </cell>
          <cell r="E1035" t="str">
            <v>No</v>
          </cell>
          <cell r="H1035">
            <v>0</v>
          </cell>
          <cell r="I1035" t="str">
            <v>No</v>
          </cell>
          <cell r="J1035" t="str">
            <v>Obesity</v>
          </cell>
          <cell r="M1035" t="str">
            <v>tier - 3</v>
          </cell>
          <cell r="P1035">
            <v>54</v>
          </cell>
          <cell r="Q1035">
            <v>10923.93</v>
          </cell>
          <cell r="R1035" t="str">
            <v>Diabetic</v>
          </cell>
        </row>
        <row r="1036">
          <cell r="A1036" t="str">
            <v>Id1035</v>
          </cell>
          <cell r="C1036">
            <v>47.13</v>
          </cell>
          <cell r="D1036">
            <v>4.3099999999999996</v>
          </cell>
          <cell r="E1036" t="str">
            <v>No</v>
          </cell>
          <cell r="H1036">
            <v>0</v>
          </cell>
          <cell r="I1036" t="str">
            <v>No</v>
          </cell>
          <cell r="J1036" t="str">
            <v>Obesity</v>
          </cell>
          <cell r="M1036" t="str">
            <v>tier - 3</v>
          </cell>
          <cell r="P1036">
            <v>28</v>
          </cell>
          <cell r="Q1036">
            <v>10886.66</v>
          </cell>
          <cell r="R1036" t="str">
            <v>Normal</v>
          </cell>
        </row>
        <row r="1037">
          <cell r="A1037" t="str">
            <v>Id1036</v>
          </cell>
          <cell r="C1037">
            <v>36.67</v>
          </cell>
          <cell r="D1037">
            <v>10.83</v>
          </cell>
          <cell r="E1037" t="str">
            <v>No</v>
          </cell>
          <cell r="H1037">
            <v>0</v>
          </cell>
          <cell r="I1037" t="str">
            <v>No</v>
          </cell>
          <cell r="J1037" t="str">
            <v>Obesity</v>
          </cell>
          <cell r="M1037" t="str">
            <v>tier - 3</v>
          </cell>
          <cell r="P1037">
            <v>51</v>
          </cell>
          <cell r="Q1037">
            <v>10848.13</v>
          </cell>
          <cell r="R1037" t="str">
            <v>Diabetic</v>
          </cell>
        </row>
        <row r="1038">
          <cell r="A1038" t="str">
            <v>Id1037</v>
          </cell>
          <cell r="C1038">
            <v>33.630000000000003</v>
          </cell>
          <cell r="D1038">
            <v>11.31</v>
          </cell>
          <cell r="E1038" t="str">
            <v>No</v>
          </cell>
          <cell r="H1038">
            <v>0</v>
          </cell>
          <cell r="I1038" t="str">
            <v>No</v>
          </cell>
          <cell r="J1038" t="str">
            <v>Obesity</v>
          </cell>
          <cell r="M1038" t="str">
            <v>tier - 3</v>
          </cell>
          <cell r="P1038">
            <v>54</v>
          </cell>
          <cell r="Q1038">
            <v>10825.25</v>
          </cell>
          <cell r="R1038" t="str">
            <v>Diabetic</v>
          </cell>
        </row>
        <row r="1039">
          <cell r="A1039" t="str">
            <v>Id1038</v>
          </cell>
          <cell r="C1039">
            <v>32.67</v>
          </cell>
          <cell r="D1039">
            <v>11.81</v>
          </cell>
          <cell r="E1039" t="str">
            <v>Yes</v>
          </cell>
          <cell r="H1039">
            <v>0</v>
          </cell>
          <cell r="I1039" t="str">
            <v>No</v>
          </cell>
          <cell r="J1039" t="str">
            <v>Obesity</v>
          </cell>
          <cell r="M1039" t="str">
            <v>tier - 3</v>
          </cell>
          <cell r="P1039">
            <v>55</v>
          </cell>
          <cell r="Q1039">
            <v>10807.49</v>
          </cell>
          <cell r="R1039" t="str">
            <v>Diabetic</v>
          </cell>
        </row>
        <row r="1040">
          <cell r="A1040" t="str">
            <v>Id1039</v>
          </cell>
          <cell r="C1040">
            <v>33.299999999999997</v>
          </cell>
          <cell r="D1040">
            <v>8.26</v>
          </cell>
          <cell r="E1040" t="str">
            <v>Yes</v>
          </cell>
          <cell r="H1040">
            <v>2</v>
          </cell>
          <cell r="I1040" t="str">
            <v>No</v>
          </cell>
          <cell r="J1040" t="str">
            <v>Obesity</v>
          </cell>
          <cell r="M1040" t="str">
            <v>tier - 3</v>
          </cell>
          <cell r="P1040">
            <v>52</v>
          </cell>
          <cell r="Q1040">
            <v>10806.84</v>
          </cell>
          <cell r="R1040" t="str">
            <v>Diabetic</v>
          </cell>
        </row>
        <row r="1041">
          <cell r="A1041" t="str">
            <v>Id1040</v>
          </cell>
          <cell r="C1041">
            <v>30.78</v>
          </cell>
          <cell r="D1041">
            <v>10.74</v>
          </cell>
          <cell r="E1041" t="str">
            <v>Yes</v>
          </cell>
          <cell r="H1041">
            <v>2</v>
          </cell>
          <cell r="I1041" t="str">
            <v>No</v>
          </cell>
          <cell r="J1041" t="str">
            <v>Obesity</v>
          </cell>
          <cell r="M1041" t="str">
            <v>tier - 3</v>
          </cell>
          <cell r="P1041">
            <v>52</v>
          </cell>
          <cell r="Q1041">
            <v>10797.34</v>
          </cell>
          <cell r="R1041" t="str">
            <v>Diabetic</v>
          </cell>
        </row>
        <row r="1042">
          <cell r="A1042" t="str">
            <v>Id1041</v>
          </cell>
          <cell r="C1042">
            <v>28.98</v>
          </cell>
          <cell r="D1042">
            <v>7.69</v>
          </cell>
          <cell r="E1042" t="str">
            <v>Yes</v>
          </cell>
          <cell r="H1042">
            <v>0</v>
          </cell>
          <cell r="I1042" t="str">
            <v>No</v>
          </cell>
          <cell r="J1042" t="str">
            <v>Overweight</v>
          </cell>
          <cell r="M1042" t="str">
            <v>tier - 3</v>
          </cell>
          <cell r="P1042">
            <v>55</v>
          </cell>
          <cell r="Q1042">
            <v>10796.35</v>
          </cell>
          <cell r="R1042" t="str">
            <v>Diabetic</v>
          </cell>
        </row>
        <row r="1043">
          <cell r="A1043" t="str">
            <v>Id1042</v>
          </cell>
          <cell r="C1043">
            <v>33.4</v>
          </cell>
          <cell r="D1043">
            <v>4.84</v>
          </cell>
          <cell r="E1043" t="str">
            <v>No</v>
          </cell>
          <cell r="H1043">
            <v>0</v>
          </cell>
          <cell r="I1043" t="str">
            <v>No</v>
          </cell>
          <cell r="J1043" t="str">
            <v>Obesity</v>
          </cell>
          <cell r="M1043" t="str">
            <v>tier - 3</v>
          </cell>
          <cell r="P1043">
            <v>23</v>
          </cell>
          <cell r="Q1043">
            <v>10795.94</v>
          </cell>
          <cell r="R1043" t="str">
            <v>Normal</v>
          </cell>
        </row>
        <row r="1044">
          <cell r="A1044" t="str">
            <v>Id1043</v>
          </cell>
          <cell r="C1044">
            <v>21.5</v>
          </cell>
          <cell r="D1044">
            <v>9.77</v>
          </cell>
          <cell r="E1044" t="str">
            <v>Yes</v>
          </cell>
          <cell r="H1044">
            <v>0</v>
          </cell>
          <cell r="I1044" t="str">
            <v>No</v>
          </cell>
          <cell r="J1044" t="str">
            <v>Normal Weight</v>
          </cell>
          <cell r="M1044" t="str">
            <v>tier - 3</v>
          </cell>
          <cell r="P1044">
            <v>55</v>
          </cell>
          <cell r="Q1044">
            <v>10791.96</v>
          </cell>
          <cell r="R1044" t="str">
            <v>Diabetic</v>
          </cell>
        </row>
        <row r="1045">
          <cell r="A1045" t="str">
            <v>Id1044</v>
          </cell>
          <cell r="C1045">
            <v>38.14</v>
          </cell>
          <cell r="D1045">
            <v>5.84</v>
          </cell>
          <cell r="E1045" t="str">
            <v>No</v>
          </cell>
          <cell r="H1045">
            <v>0</v>
          </cell>
          <cell r="I1045" t="str">
            <v>No</v>
          </cell>
          <cell r="J1045" t="str">
            <v>Obesity</v>
          </cell>
          <cell r="M1045" t="str">
            <v>tier - 3</v>
          </cell>
          <cell r="P1045">
            <v>33</v>
          </cell>
          <cell r="Q1045">
            <v>10769.75</v>
          </cell>
          <cell r="R1045" t="str">
            <v>Prediabetic</v>
          </cell>
        </row>
        <row r="1046">
          <cell r="A1046" t="str">
            <v>Id1045</v>
          </cell>
          <cell r="C1046">
            <v>35.42</v>
          </cell>
          <cell r="D1046">
            <v>8.6999999999999993</v>
          </cell>
          <cell r="E1046" t="str">
            <v>Yes</v>
          </cell>
          <cell r="H1046">
            <v>1</v>
          </cell>
          <cell r="I1046" t="str">
            <v>No</v>
          </cell>
          <cell r="J1046" t="str">
            <v>Obesity</v>
          </cell>
          <cell r="M1046" t="str">
            <v>tier - 3</v>
          </cell>
          <cell r="P1046">
            <v>36</v>
          </cell>
          <cell r="Q1046">
            <v>10749.02</v>
          </cell>
          <cell r="R1046" t="str">
            <v>Diabetic</v>
          </cell>
        </row>
        <row r="1047">
          <cell r="A1047" t="str">
            <v>Id1046</v>
          </cell>
          <cell r="C1047">
            <v>35.630000000000003</v>
          </cell>
          <cell r="D1047">
            <v>10.79</v>
          </cell>
          <cell r="E1047" t="str">
            <v>No</v>
          </cell>
          <cell r="H1047">
            <v>0</v>
          </cell>
          <cell r="I1047" t="str">
            <v>No</v>
          </cell>
          <cell r="J1047" t="str">
            <v>Obesity</v>
          </cell>
          <cell r="M1047" t="str">
            <v>tier - 3</v>
          </cell>
          <cell r="P1047">
            <v>48</v>
          </cell>
          <cell r="Q1047">
            <v>10736.87</v>
          </cell>
          <cell r="R1047" t="str">
            <v>Diabetic</v>
          </cell>
        </row>
        <row r="1048">
          <cell r="A1048" t="str">
            <v>Id1047</v>
          </cell>
          <cell r="C1048">
            <v>45.51</v>
          </cell>
          <cell r="D1048">
            <v>4.32</v>
          </cell>
          <cell r="E1048" t="str">
            <v>No</v>
          </cell>
          <cell r="H1048">
            <v>1</v>
          </cell>
          <cell r="I1048" t="str">
            <v>No</v>
          </cell>
          <cell r="J1048" t="str">
            <v>Obesity</v>
          </cell>
          <cell r="M1048" t="str">
            <v>tier - 3</v>
          </cell>
          <cell r="P1048">
            <v>30</v>
          </cell>
          <cell r="Q1048">
            <v>10719.57</v>
          </cell>
          <cell r="R1048" t="str">
            <v>Normal</v>
          </cell>
        </row>
        <row r="1049">
          <cell r="A1049" t="str">
            <v>Id1048</v>
          </cell>
          <cell r="C1049">
            <v>37.1</v>
          </cell>
          <cell r="D1049">
            <v>7.19</v>
          </cell>
          <cell r="E1049" t="str">
            <v>Yes</v>
          </cell>
          <cell r="H1049">
            <v>0</v>
          </cell>
          <cell r="I1049" t="str">
            <v>No</v>
          </cell>
          <cell r="J1049" t="str">
            <v>Obesity</v>
          </cell>
          <cell r="M1049" t="str">
            <v>tier - 3</v>
          </cell>
          <cell r="P1049">
            <v>55</v>
          </cell>
          <cell r="Q1049">
            <v>10713.64</v>
          </cell>
          <cell r="R1049" t="str">
            <v>Diabetic</v>
          </cell>
        </row>
        <row r="1050">
          <cell r="A1050" t="str">
            <v>Id1049</v>
          </cell>
          <cell r="C1050">
            <v>30.5</v>
          </cell>
          <cell r="D1050">
            <v>11.94</v>
          </cell>
          <cell r="E1050" t="str">
            <v>Yes</v>
          </cell>
          <cell r="H1050">
            <v>0</v>
          </cell>
          <cell r="I1050" t="str">
            <v>No</v>
          </cell>
          <cell r="J1050" t="str">
            <v>Obesity</v>
          </cell>
          <cell r="M1050" t="str">
            <v>tier - 3</v>
          </cell>
          <cell r="P1050">
            <v>55</v>
          </cell>
          <cell r="Q1050">
            <v>10704.47</v>
          </cell>
          <cell r="R1050" t="str">
            <v>Diabetic</v>
          </cell>
        </row>
        <row r="1051">
          <cell r="A1051" t="str">
            <v>Id1050</v>
          </cell>
          <cell r="C1051">
            <v>28.16</v>
          </cell>
          <cell r="D1051">
            <v>5.56</v>
          </cell>
          <cell r="E1051" t="str">
            <v>No</v>
          </cell>
          <cell r="H1051">
            <v>2</v>
          </cell>
          <cell r="I1051" t="str">
            <v>No</v>
          </cell>
          <cell r="J1051" t="str">
            <v>Overweight</v>
          </cell>
          <cell r="M1051" t="str">
            <v>tier - 3</v>
          </cell>
          <cell r="P1051">
            <v>50</v>
          </cell>
          <cell r="Q1051">
            <v>10702.64</v>
          </cell>
          <cell r="R1051" t="str">
            <v>Normal</v>
          </cell>
        </row>
        <row r="1052">
          <cell r="A1052" t="str">
            <v>Id1051</v>
          </cell>
          <cell r="C1052">
            <v>29.1</v>
          </cell>
          <cell r="D1052">
            <v>5.64</v>
          </cell>
          <cell r="E1052" t="str">
            <v>Yes</v>
          </cell>
          <cell r="H1052">
            <v>0</v>
          </cell>
          <cell r="I1052" t="str">
            <v>No</v>
          </cell>
          <cell r="J1052" t="str">
            <v>Overweight</v>
          </cell>
          <cell r="M1052" t="str">
            <v>tier - 3</v>
          </cell>
          <cell r="P1052">
            <v>46</v>
          </cell>
          <cell r="Q1052">
            <v>10698.38</v>
          </cell>
          <cell r="R1052" t="str">
            <v>Normal</v>
          </cell>
        </row>
        <row r="1053">
          <cell r="A1053" t="str">
            <v>Id1052</v>
          </cell>
          <cell r="C1053">
            <v>30.22</v>
          </cell>
          <cell r="D1053">
            <v>4.6500000000000004</v>
          </cell>
          <cell r="E1053" t="str">
            <v>No</v>
          </cell>
          <cell r="H1053">
            <v>0</v>
          </cell>
          <cell r="I1053" t="str">
            <v>No</v>
          </cell>
          <cell r="J1053" t="str">
            <v>Obesity</v>
          </cell>
          <cell r="M1053" t="str">
            <v>tier - 3</v>
          </cell>
          <cell r="P1053">
            <v>45</v>
          </cell>
          <cell r="Q1053">
            <v>10690.11</v>
          </cell>
          <cell r="R1053" t="str">
            <v>Normal</v>
          </cell>
        </row>
        <row r="1054">
          <cell r="A1054" t="str">
            <v>Id1053</v>
          </cell>
          <cell r="C1054">
            <v>24.29</v>
          </cell>
          <cell r="D1054">
            <v>9.0500000000000007</v>
          </cell>
          <cell r="E1054" t="str">
            <v>No</v>
          </cell>
          <cell r="H1054">
            <v>0</v>
          </cell>
          <cell r="I1054" t="str">
            <v>No</v>
          </cell>
          <cell r="J1054" t="str">
            <v>Normal Weight</v>
          </cell>
          <cell r="M1054" t="str">
            <v>tier - 3</v>
          </cell>
          <cell r="P1054">
            <v>60</v>
          </cell>
          <cell r="Q1054">
            <v>10676.83</v>
          </cell>
          <cell r="R1054" t="str">
            <v>Diabetic</v>
          </cell>
        </row>
        <row r="1055">
          <cell r="A1055" t="str">
            <v>Id1054</v>
          </cell>
          <cell r="C1055">
            <v>29.39</v>
          </cell>
          <cell r="D1055">
            <v>4.5199999999999996</v>
          </cell>
          <cell r="E1055" t="str">
            <v>Yes</v>
          </cell>
          <cell r="H1055">
            <v>0</v>
          </cell>
          <cell r="I1055" t="str">
            <v>No</v>
          </cell>
          <cell r="J1055" t="str">
            <v>Overweight</v>
          </cell>
          <cell r="M1055" t="str">
            <v>tier - 3</v>
          </cell>
          <cell r="P1055">
            <v>46</v>
          </cell>
          <cell r="Q1055">
            <v>10665.44</v>
          </cell>
          <cell r="R1055" t="str">
            <v>Normal</v>
          </cell>
        </row>
        <row r="1056">
          <cell r="A1056" t="str">
            <v>Id1055</v>
          </cell>
          <cell r="C1056">
            <v>25.66</v>
          </cell>
          <cell r="D1056">
            <v>4.62</v>
          </cell>
          <cell r="E1056" t="str">
            <v>Yes</v>
          </cell>
          <cell r="H1056">
            <v>1</v>
          </cell>
          <cell r="I1056" t="str">
            <v>No</v>
          </cell>
          <cell r="J1056" t="str">
            <v>Overweight</v>
          </cell>
          <cell r="M1056" t="str">
            <v>tier - 3</v>
          </cell>
          <cell r="P1056">
            <v>58</v>
          </cell>
          <cell r="Q1056">
            <v>10627.81</v>
          </cell>
          <cell r="R1056" t="str">
            <v>Normal</v>
          </cell>
        </row>
        <row r="1057">
          <cell r="A1057" t="str">
            <v>Id1056</v>
          </cell>
          <cell r="C1057">
            <v>39.11</v>
          </cell>
          <cell r="D1057">
            <v>5.87</v>
          </cell>
          <cell r="E1057" t="str">
            <v>No</v>
          </cell>
          <cell r="H1057">
            <v>0</v>
          </cell>
          <cell r="I1057" t="str">
            <v>No</v>
          </cell>
          <cell r="J1057" t="str">
            <v>Obesity</v>
          </cell>
          <cell r="M1057" t="str">
            <v>tier - 3</v>
          </cell>
          <cell r="P1057">
            <v>32</v>
          </cell>
          <cell r="Q1057">
            <v>10620.26</v>
          </cell>
          <cell r="R1057" t="str">
            <v>Prediabetic</v>
          </cell>
        </row>
        <row r="1058">
          <cell r="A1058" t="str">
            <v>Id1057</v>
          </cell>
          <cell r="C1058">
            <v>43.78</v>
          </cell>
          <cell r="D1058">
            <v>5.71</v>
          </cell>
          <cell r="E1058" t="str">
            <v>No</v>
          </cell>
          <cell r="H1058">
            <v>1</v>
          </cell>
          <cell r="I1058" t="str">
            <v>No</v>
          </cell>
          <cell r="J1058" t="str">
            <v>Obesity</v>
          </cell>
          <cell r="M1058" t="str">
            <v>tier - 3</v>
          </cell>
          <cell r="P1058">
            <v>30</v>
          </cell>
          <cell r="Q1058">
            <v>10617.04</v>
          </cell>
          <cell r="R1058" t="str">
            <v>Prediabetic</v>
          </cell>
        </row>
        <row r="1059">
          <cell r="A1059" t="str">
            <v>Id1058</v>
          </cell>
          <cell r="C1059">
            <v>24.35</v>
          </cell>
          <cell r="D1059">
            <v>9.08</v>
          </cell>
          <cell r="E1059" t="str">
            <v>No</v>
          </cell>
          <cell r="H1059">
            <v>0</v>
          </cell>
          <cell r="I1059" t="str">
            <v>No</v>
          </cell>
          <cell r="J1059" t="str">
            <v>Normal Weight</v>
          </cell>
          <cell r="M1059" t="str">
            <v>tier - 3</v>
          </cell>
          <cell r="P1059">
            <v>57</v>
          </cell>
          <cell r="Q1059">
            <v>10608.67</v>
          </cell>
          <cell r="R1059" t="str">
            <v>Diabetic</v>
          </cell>
        </row>
        <row r="1060">
          <cell r="A1060" t="str">
            <v>Id1059</v>
          </cell>
          <cell r="C1060">
            <v>40.299999999999997</v>
          </cell>
          <cell r="D1060">
            <v>5.3</v>
          </cell>
          <cell r="E1060" t="str">
            <v>Yes</v>
          </cell>
          <cell r="H1060">
            <v>2</v>
          </cell>
          <cell r="I1060" t="str">
            <v>No</v>
          </cell>
          <cell r="J1060" t="str">
            <v>Obesity</v>
          </cell>
          <cell r="M1060" t="str">
            <v>tier - 3</v>
          </cell>
          <cell r="P1060">
            <v>56</v>
          </cell>
          <cell r="Q1060">
            <v>10602.39</v>
          </cell>
          <cell r="R1060" t="str">
            <v>Normal</v>
          </cell>
        </row>
        <row r="1061">
          <cell r="A1061" t="str">
            <v>Id1060</v>
          </cell>
          <cell r="C1061">
            <v>32.78</v>
          </cell>
          <cell r="D1061">
            <v>11.76</v>
          </cell>
          <cell r="E1061" t="str">
            <v>Yes</v>
          </cell>
          <cell r="H1061">
            <v>0</v>
          </cell>
          <cell r="I1061" t="str">
            <v>No</v>
          </cell>
          <cell r="J1061" t="str">
            <v>Obesity</v>
          </cell>
          <cell r="M1061" t="str">
            <v>tier - 3</v>
          </cell>
          <cell r="P1061">
            <v>55</v>
          </cell>
          <cell r="Q1061">
            <v>10601.63</v>
          </cell>
          <cell r="R1061" t="str">
            <v>Diabetic</v>
          </cell>
        </row>
        <row r="1062">
          <cell r="A1062" t="str">
            <v>Id1061</v>
          </cell>
          <cell r="C1062">
            <v>39.6</v>
          </cell>
          <cell r="D1062">
            <v>5.1100000000000003</v>
          </cell>
          <cell r="E1062" t="str">
            <v>Yes</v>
          </cell>
          <cell r="H1062">
            <v>2</v>
          </cell>
          <cell r="I1062" t="str">
            <v>No</v>
          </cell>
          <cell r="J1062" t="str">
            <v>Obesity</v>
          </cell>
          <cell r="M1062" t="str">
            <v>tier - 3</v>
          </cell>
          <cell r="P1062">
            <v>56</v>
          </cell>
          <cell r="Q1062">
            <v>10601.41</v>
          </cell>
          <cell r="R1062" t="str">
            <v>Normal</v>
          </cell>
        </row>
        <row r="1063">
          <cell r="A1063" t="str">
            <v>Id1062</v>
          </cell>
          <cell r="C1063">
            <v>30.97</v>
          </cell>
          <cell r="D1063">
            <v>5.54</v>
          </cell>
          <cell r="E1063" t="str">
            <v>No</v>
          </cell>
          <cell r="H1063">
            <v>2</v>
          </cell>
          <cell r="I1063" t="str">
            <v>No</v>
          </cell>
          <cell r="J1063" t="str">
            <v>Obesity</v>
          </cell>
          <cell r="M1063" t="str">
            <v>tier - 3</v>
          </cell>
          <cell r="P1063">
            <v>50</v>
          </cell>
          <cell r="Q1063">
            <v>10600.55</v>
          </cell>
          <cell r="R1063" t="str">
            <v>Normal</v>
          </cell>
        </row>
        <row r="1064">
          <cell r="A1064" t="str">
            <v>Id1063</v>
          </cell>
          <cell r="C1064">
            <v>27.65</v>
          </cell>
          <cell r="D1064">
            <v>8.8699999999999992</v>
          </cell>
          <cell r="E1064" t="str">
            <v>Yes</v>
          </cell>
          <cell r="H1064">
            <v>0</v>
          </cell>
          <cell r="I1064" t="str">
            <v>No</v>
          </cell>
          <cell r="J1064" t="str">
            <v>Overweight</v>
          </cell>
          <cell r="M1064" t="str">
            <v>tier - 3</v>
          </cell>
          <cell r="P1064">
            <v>55</v>
          </cell>
          <cell r="Q1064">
            <v>10594.5</v>
          </cell>
          <cell r="R1064" t="str">
            <v>Diabetic</v>
          </cell>
        </row>
        <row r="1065">
          <cell r="A1065" t="str">
            <v>Id1064</v>
          </cell>
          <cell r="C1065">
            <v>34.43</v>
          </cell>
          <cell r="D1065">
            <v>5.96</v>
          </cell>
          <cell r="E1065" t="str">
            <v>Yes</v>
          </cell>
          <cell r="H1065">
            <v>2</v>
          </cell>
          <cell r="I1065" t="str">
            <v>No</v>
          </cell>
          <cell r="J1065" t="str">
            <v>Obesity</v>
          </cell>
          <cell r="M1065" t="str">
            <v>tier - 3</v>
          </cell>
          <cell r="P1065">
            <v>56</v>
          </cell>
          <cell r="Q1065">
            <v>10594.23</v>
          </cell>
          <cell r="R1065" t="str">
            <v>Prediabetic</v>
          </cell>
        </row>
        <row r="1066">
          <cell r="A1066" t="str">
            <v>Id1065</v>
          </cell>
          <cell r="C1066">
            <v>39.6</v>
          </cell>
          <cell r="D1066">
            <v>4.4400000000000004</v>
          </cell>
          <cell r="E1066" t="str">
            <v>Yes</v>
          </cell>
          <cell r="H1066">
            <v>1</v>
          </cell>
          <cell r="I1066" t="str">
            <v>No</v>
          </cell>
          <cell r="J1066" t="str">
            <v>Obesity</v>
          </cell>
          <cell r="M1066" t="str">
            <v>tier - 3</v>
          </cell>
          <cell r="P1066">
            <v>53</v>
          </cell>
          <cell r="Q1066">
            <v>10579.71</v>
          </cell>
          <cell r="R1066" t="str">
            <v>Normal</v>
          </cell>
        </row>
        <row r="1067">
          <cell r="A1067" t="str">
            <v>Id1066</v>
          </cell>
          <cell r="C1067">
            <v>22.1</v>
          </cell>
          <cell r="D1067">
            <v>4.6500000000000004</v>
          </cell>
          <cell r="E1067" t="str">
            <v>Yes</v>
          </cell>
          <cell r="H1067">
            <v>2</v>
          </cell>
          <cell r="I1067" t="str">
            <v>No</v>
          </cell>
          <cell r="J1067" t="str">
            <v>Normal Weight</v>
          </cell>
          <cell r="M1067" t="str">
            <v>tier - 3</v>
          </cell>
          <cell r="P1067">
            <v>56</v>
          </cell>
          <cell r="Q1067">
            <v>10577.09</v>
          </cell>
          <cell r="R1067" t="str">
            <v>Normal</v>
          </cell>
        </row>
        <row r="1068">
          <cell r="A1068" t="str">
            <v>Id1067</v>
          </cell>
          <cell r="C1068">
            <v>33.25</v>
          </cell>
          <cell r="D1068">
            <v>5.64</v>
          </cell>
          <cell r="E1068" t="str">
            <v>Yes</v>
          </cell>
          <cell r="H1068">
            <v>1</v>
          </cell>
          <cell r="I1068" t="str">
            <v>No</v>
          </cell>
          <cell r="J1068" t="str">
            <v>Obesity</v>
          </cell>
          <cell r="M1068" t="str">
            <v>tier - 3</v>
          </cell>
          <cell r="P1068">
            <v>53</v>
          </cell>
          <cell r="Q1068">
            <v>10564.88</v>
          </cell>
          <cell r="R1068" t="str">
            <v>Normal</v>
          </cell>
        </row>
        <row r="1069">
          <cell r="A1069" t="str">
            <v>Id1068</v>
          </cell>
          <cell r="C1069">
            <v>33.33</v>
          </cell>
          <cell r="D1069">
            <v>10.19</v>
          </cell>
          <cell r="E1069" t="str">
            <v>No</v>
          </cell>
          <cell r="H1069">
            <v>0</v>
          </cell>
          <cell r="I1069" t="str">
            <v>No</v>
          </cell>
          <cell r="J1069" t="str">
            <v>Obesity</v>
          </cell>
          <cell r="M1069" t="str">
            <v>tier - 3</v>
          </cell>
          <cell r="P1069">
            <v>51</v>
          </cell>
          <cell r="Q1069">
            <v>10560.49</v>
          </cell>
          <cell r="R1069" t="str">
            <v>Diabetic</v>
          </cell>
        </row>
        <row r="1070">
          <cell r="A1070" t="str">
            <v>Id1069</v>
          </cell>
          <cell r="C1070">
            <v>30.5</v>
          </cell>
          <cell r="D1070">
            <v>10.79</v>
          </cell>
          <cell r="E1070" t="str">
            <v>No</v>
          </cell>
          <cell r="H1070">
            <v>0</v>
          </cell>
          <cell r="I1070" t="str">
            <v>No</v>
          </cell>
          <cell r="J1070" t="str">
            <v>Obesity</v>
          </cell>
          <cell r="M1070" t="str">
            <v>tier - 3</v>
          </cell>
          <cell r="P1070">
            <v>51</v>
          </cell>
          <cell r="Q1070">
            <v>10546.48</v>
          </cell>
          <cell r="R1070" t="str">
            <v>Diabetic</v>
          </cell>
        </row>
        <row r="1071">
          <cell r="A1071" t="str">
            <v>Id1070</v>
          </cell>
          <cell r="C1071">
            <v>30.3</v>
          </cell>
          <cell r="D1071">
            <v>4.24</v>
          </cell>
          <cell r="E1071" t="str">
            <v>No</v>
          </cell>
          <cell r="H1071">
            <v>0</v>
          </cell>
          <cell r="I1071" t="str">
            <v>No</v>
          </cell>
          <cell r="J1071" t="str">
            <v>Obesity</v>
          </cell>
          <cell r="M1071" t="str">
            <v>tier - 3</v>
          </cell>
          <cell r="P1071">
            <v>45</v>
          </cell>
          <cell r="Q1071">
            <v>10495.6</v>
          </cell>
          <cell r="R1071" t="str">
            <v>Normal</v>
          </cell>
        </row>
        <row r="1072">
          <cell r="A1072" t="str">
            <v>Id1071</v>
          </cell>
          <cell r="C1072">
            <v>26.22</v>
          </cell>
          <cell r="D1072">
            <v>5.83</v>
          </cell>
          <cell r="E1072" t="str">
            <v>No</v>
          </cell>
          <cell r="H1072">
            <v>2</v>
          </cell>
          <cell r="I1072" t="str">
            <v>No</v>
          </cell>
          <cell r="J1072" t="str">
            <v>Overweight</v>
          </cell>
          <cell r="M1072" t="str">
            <v>tier - 3</v>
          </cell>
          <cell r="P1072">
            <v>50</v>
          </cell>
          <cell r="Q1072">
            <v>10493.95</v>
          </cell>
          <cell r="R1072" t="str">
            <v>Prediabetic</v>
          </cell>
        </row>
        <row r="1073">
          <cell r="A1073" t="str">
            <v>Id1072</v>
          </cell>
          <cell r="C1073">
            <v>29.99</v>
          </cell>
          <cell r="D1073">
            <v>11.85</v>
          </cell>
          <cell r="E1073" t="str">
            <v>No</v>
          </cell>
          <cell r="H1073">
            <v>0</v>
          </cell>
          <cell r="I1073" t="str">
            <v>No</v>
          </cell>
          <cell r="J1073" t="str">
            <v>Overweight</v>
          </cell>
          <cell r="M1073" t="str">
            <v>tier - 3</v>
          </cell>
          <cell r="P1073">
            <v>44</v>
          </cell>
          <cell r="Q1073">
            <v>10486.55</v>
          </cell>
          <cell r="R1073" t="str">
            <v>Diabetic</v>
          </cell>
        </row>
        <row r="1074">
          <cell r="A1074" t="str">
            <v>Id1073</v>
          </cell>
          <cell r="C1074">
            <v>36.380000000000003</v>
          </cell>
          <cell r="D1074">
            <v>5.98</v>
          </cell>
          <cell r="E1074" t="str">
            <v>No</v>
          </cell>
          <cell r="H1074">
            <v>1</v>
          </cell>
          <cell r="I1074" t="str">
            <v>No</v>
          </cell>
          <cell r="J1074" t="str">
            <v>Obesity</v>
          </cell>
          <cell r="M1074" t="str">
            <v>tier - 3</v>
          </cell>
          <cell r="P1074">
            <v>35</v>
          </cell>
          <cell r="Q1074">
            <v>10464.83</v>
          </cell>
          <cell r="R1074" t="str">
            <v>Prediabetic</v>
          </cell>
        </row>
        <row r="1075">
          <cell r="A1075" t="str">
            <v>Id1074</v>
          </cell>
          <cell r="C1075">
            <v>31.16</v>
          </cell>
          <cell r="D1075">
            <v>4.26</v>
          </cell>
          <cell r="E1075" t="str">
            <v>Yes</v>
          </cell>
          <cell r="H1075">
            <v>1</v>
          </cell>
          <cell r="I1075" t="str">
            <v>No</v>
          </cell>
          <cell r="J1075" t="str">
            <v>Obesity</v>
          </cell>
          <cell r="M1075" t="str">
            <v>tier - 3</v>
          </cell>
          <cell r="P1075">
            <v>53</v>
          </cell>
          <cell r="Q1075">
            <v>10461.98</v>
          </cell>
          <cell r="R1075" t="str">
            <v>Normal</v>
          </cell>
        </row>
        <row r="1076">
          <cell r="A1076" t="str">
            <v>Id1075</v>
          </cell>
          <cell r="C1076">
            <v>25.55</v>
          </cell>
          <cell r="D1076">
            <v>4.96</v>
          </cell>
          <cell r="E1076" t="str">
            <v>Yes</v>
          </cell>
          <cell r="H1076">
            <v>1</v>
          </cell>
          <cell r="I1076" t="str">
            <v>No</v>
          </cell>
          <cell r="J1076" t="str">
            <v>Overweight</v>
          </cell>
          <cell r="M1076" t="str">
            <v>tier - 3</v>
          </cell>
          <cell r="P1076">
            <v>58</v>
          </cell>
          <cell r="Q1076">
            <v>10459.19</v>
          </cell>
          <cell r="R1076" t="str">
            <v>Normal</v>
          </cell>
        </row>
        <row r="1077">
          <cell r="A1077" t="str">
            <v>Id1076</v>
          </cell>
          <cell r="C1077">
            <v>28.77</v>
          </cell>
          <cell r="D1077">
            <v>4</v>
          </cell>
          <cell r="E1077" t="str">
            <v>Yes</v>
          </cell>
          <cell r="H1077">
            <v>0</v>
          </cell>
          <cell r="I1077" t="str">
            <v>No</v>
          </cell>
          <cell r="J1077" t="str">
            <v>Overweight</v>
          </cell>
          <cell r="M1077" t="str">
            <v>tier - 3</v>
          </cell>
          <cell r="P1077">
            <v>46</v>
          </cell>
          <cell r="Q1077">
            <v>10455.14</v>
          </cell>
          <cell r="R1077" t="str">
            <v>Normal</v>
          </cell>
        </row>
        <row r="1078">
          <cell r="A1078" t="str">
            <v>Id1077</v>
          </cell>
          <cell r="C1078">
            <v>23.14</v>
          </cell>
          <cell r="D1078">
            <v>4.1500000000000004</v>
          </cell>
          <cell r="E1078" t="str">
            <v>Yes</v>
          </cell>
          <cell r="H1078">
            <v>1</v>
          </cell>
          <cell r="I1078" t="str">
            <v>No</v>
          </cell>
          <cell r="J1078" t="str">
            <v>Normal Weight</v>
          </cell>
          <cell r="M1078" t="str">
            <v>tier - 3</v>
          </cell>
          <cell r="P1078">
            <v>58</v>
          </cell>
          <cell r="Q1078">
            <v>10455.1</v>
          </cell>
          <cell r="R1078" t="str">
            <v>Normal</v>
          </cell>
        </row>
        <row r="1079">
          <cell r="A1079" t="str">
            <v>Id1078</v>
          </cell>
          <cell r="C1079">
            <v>39.6</v>
          </cell>
          <cell r="D1079">
            <v>11.36</v>
          </cell>
          <cell r="E1079" t="str">
            <v>No</v>
          </cell>
          <cell r="H1079">
            <v>0</v>
          </cell>
          <cell r="I1079" t="str">
            <v>No</v>
          </cell>
          <cell r="J1079" t="str">
            <v>Obesity</v>
          </cell>
          <cell r="M1079" t="str">
            <v>tier - 3</v>
          </cell>
          <cell r="P1079">
            <v>54</v>
          </cell>
          <cell r="Q1079">
            <v>10450.549999999999</v>
          </cell>
          <cell r="R1079" t="str">
            <v>Diabetic</v>
          </cell>
        </row>
        <row r="1080">
          <cell r="A1080" t="str">
            <v>Id1079</v>
          </cell>
          <cell r="C1080">
            <v>29.2</v>
          </cell>
          <cell r="D1080">
            <v>7.53</v>
          </cell>
          <cell r="E1080" t="str">
            <v>No</v>
          </cell>
          <cell r="H1080">
            <v>0</v>
          </cell>
          <cell r="I1080" t="str">
            <v>No</v>
          </cell>
          <cell r="J1080" t="str">
            <v>Overweight</v>
          </cell>
          <cell r="M1080" t="str">
            <v>tier - 3</v>
          </cell>
          <cell r="P1080">
            <v>54</v>
          </cell>
          <cell r="Q1080">
            <v>10436.1</v>
          </cell>
          <cell r="R1080" t="str">
            <v>Diabetic</v>
          </cell>
        </row>
        <row r="1081">
          <cell r="A1081" t="str">
            <v>Id1080</v>
          </cell>
          <cell r="C1081">
            <v>32.78</v>
          </cell>
          <cell r="D1081">
            <v>7.95</v>
          </cell>
          <cell r="E1081" t="str">
            <v>No</v>
          </cell>
          <cell r="H1081">
            <v>0</v>
          </cell>
          <cell r="I1081" t="str">
            <v>No</v>
          </cell>
          <cell r="J1081" t="str">
            <v>Obesity</v>
          </cell>
          <cell r="M1081" t="str">
            <v>tier - 3</v>
          </cell>
          <cell r="P1081">
            <v>54</v>
          </cell>
          <cell r="Q1081">
            <v>10435.07</v>
          </cell>
          <cell r="R1081" t="str">
            <v>Diabetic</v>
          </cell>
        </row>
        <row r="1082">
          <cell r="A1082" t="str">
            <v>Id1081</v>
          </cell>
          <cell r="C1082">
            <v>24.04</v>
          </cell>
          <cell r="D1082">
            <v>8.5</v>
          </cell>
          <cell r="E1082" t="str">
            <v>No</v>
          </cell>
          <cell r="H1082">
            <v>0</v>
          </cell>
          <cell r="I1082" t="str">
            <v>No</v>
          </cell>
          <cell r="J1082" t="str">
            <v>Normal Weight</v>
          </cell>
          <cell r="M1082" t="str">
            <v>tier - 3</v>
          </cell>
          <cell r="P1082">
            <v>54</v>
          </cell>
          <cell r="Q1082">
            <v>10422.92</v>
          </cell>
          <cell r="R1082" t="str">
            <v>Diabetic</v>
          </cell>
        </row>
        <row r="1083">
          <cell r="A1083" t="str">
            <v>Id1082</v>
          </cell>
          <cell r="C1083">
            <v>30.55</v>
          </cell>
          <cell r="D1083">
            <v>5.89</v>
          </cell>
          <cell r="E1083" t="str">
            <v>No</v>
          </cell>
          <cell r="H1083">
            <v>1</v>
          </cell>
          <cell r="I1083" t="str">
            <v>No</v>
          </cell>
          <cell r="J1083" t="str">
            <v>Obesity</v>
          </cell>
          <cell r="M1083" t="str">
            <v>tier - 3</v>
          </cell>
          <cell r="P1083">
            <v>43</v>
          </cell>
          <cell r="Q1083">
            <v>10419.65</v>
          </cell>
          <cell r="R1083" t="str">
            <v>Prediabetic</v>
          </cell>
        </row>
        <row r="1084">
          <cell r="A1084" t="str">
            <v>Id1083</v>
          </cell>
          <cell r="C1084">
            <v>28.81</v>
          </cell>
          <cell r="D1084">
            <v>8.76</v>
          </cell>
          <cell r="E1084" t="str">
            <v>No</v>
          </cell>
          <cell r="H1084">
            <v>2</v>
          </cell>
          <cell r="I1084" t="str">
            <v>No</v>
          </cell>
          <cell r="J1084" t="str">
            <v>Overweight</v>
          </cell>
          <cell r="M1084" t="str">
            <v>tier - 3</v>
          </cell>
          <cell r="P1084">
            <v>49</v>
          </cell>
          <cell r="Q1084">
            <v>10419.59</v>
          </cell>
          <cell r="R1084" t="str">
            <v>Diabetic</v>
          </cell>
        </row>
        <row r="1085">
          <cell r="A1085" t="str">
            <v>Id1084</v>
          </cell>
          <cell r="C1085">
            <v>31.66</v>
          </cell>
          <cell r="D1085">
            <v>4.1100000000000003</v>
          </cell>
          <cell r="E1085" t="str">
            <v>No</v>
          </cell>
          <cell r="H1085">
            <v>0</v>
          </cell>
          <cell r="I1085" t="str">
            <v>No</v>
          </cell>
          <cell r="J1085" t="str">
            <v>Obesity</v>
          </cell>
          <cell r="M1085" t="str">
            <v>tier - 3</v>
          </cell>
          <cell r="P1085">
            <v>42</v>
          </cell>
          <cell r="Q1085">
            <v>10407.98</v>
          </cell>
          <cell r="R1085" t="str">
            <v>Normal</v>
          </cell>
        </row>
        <row r="1086">
          <cell r="A1086" t="str">
            <v>Id1085</v>
          </cell>
          <cell r="C1086">
            <v>28.22</v>
          </cell>
          <cell r="D1086">
            <v>7.56</v>
          </cell>
          <cell r="E1086" t="str">
            <v>Yes</v>
          </cell>
          <cell r="H1086">
            <v>1</v>
          </cell>
          <cell r="I1086" t="str">
            <v>No</v>
          </cell>
          <cell r="J1086" t="str">
            <v>Overweight</v>
          </cell>
          <cell r="M1086" t="str">
            <v>tier - 3</v>
          </cell>
          <cell r="P1086">
            <v>48</v>
          </cell>
          <cell r="Q1086">
            <v>10407.09</v>
          </cell>
          <cell r="R1086" t="str">
            <v>Diabetic</v>
          </cell>
        </row>
        <row r="1087">
          <cell r="A1087" t="str">
            <v>Id1086</v>
          </cell>
          <cell r="C1087">
            <v>26.12</v>
          </cell>
          <cell r="D1087">
            <v>4.17</v>
          </cell>
          <cell r="E1087" t="str">
            <v>Yes</v>
          </cell>
          <cell r="H1087">
            <v>1</v>
          </cell>
          <cell r="I1087" t="str">
            <v>No</v>
          </cell>
          <cell r="J1087" t="str">
            <v>Overweight</v>
          </cell>
          <cell r="M1087" t="str">
            <v>tier - 3</v>
          </cell>
          <cell r="P1087">
            <v>53</v>
          </cell>
          <cell r="Q1087">
            <v>10403.27</v>
          </cell>
          <cell r="R1087" t="str">
            <v>Normal</v>
          </cell>
        </row>
        <row r="1088">
          <cell r="A1088" t="str">
            <v>Id1087</v>
          </cell>
          <cell r="C1088">
            <v>36.630000000000003</v>
          </cell>
          <cell r="D1088">
            <v>11.42</v>
          </cell>
          <cell r="E1088" t="str">
            <v>No</v>
          </cell>
          <cell r="H1088">
            <v>2</v>
          </cell>
          <cell r="I1088" t="str">
            <v>No</v>
          </cell>
          <cell r="J1088" t="str">
            <v>Obesity</v>
          </cell>
          <cell r="M1088" t="str">
            <v>tier - 3</v>
          </cell>
          <cell r="P1088">
            <v>49</v>
          </cell>
          <cell r="Q1088">
            <v>10381.48</v>
          </cell>
          <cell r="R1088" t="str">
            <v>Diabetic</v>
          </cell>
        </row>
        <row r="1089">
          <cell r="A1089" t="str">
            <v>Id1088</v>
          </cell>
          <cell r="C1089">
            <v>33.35</v>
          </cell>
          <cell r="D1089">
            <v>7.33</v>
          </cell>
          <cell r="E1089" t="str">
            <v>No</v>
          </cell>
          <cell r="H1089">
            <v>2</v>
          </cell>
          <cell r="I1089" t="str">
            <v>No</v>
          </cell>
          <cell r="J1089" t="str">
            <v>Obesity</v>
          </cell>
          <cell r="M1089" t="str">
            <v>tier - 3</v>
          </cell>
          <cell r="P1089">
            <v>49</v>
          </cell>
          <cell r="Q1089">
            <v>10370.91</v>
          </cell>
          <cell r="R1089" t="str">
            <v>Diabetic</v>
          </cell>
        </row>
        <row r="1090">
          <cell r="A1090" t="str">
            <v>Id1089</v>
          </cell>
          <cell r="C1090">
            <v>27.11</v>
          </cell>
          <cell r="D1090">
            <v>6.7</v>
          </cell>
          <cell r="E1090" t="str">
            <v>No</v>
          </cell>
          <cell r="H1090">
            <v>0</v>
          </cell>
          <cell r="I1090" t="str">
            <v>No</v>
          </cell>
          <cell r="J1090" t="str">
            <v>Overweight</v>
          </cell>
          <cell r="M1090" t="str">
            <v>tier - 3</v>
          </cell>
          <cell r="P1090">
            <v>51</v>
          </cell>
          <cell r="Q1090">
            <v>10356.67</v>
          </cell>
          <cell r="R1090" t="str">
            <v>Diabetic</v>
          </cell>
        </row>
        <row r="1091">
          <cell r="A1091" t="str">
            <v>Id1090</v>
          </cell>
          <cell r="C1091">
            <v>26.6</v>
          </cell>
          <cell r="D1091">
            <v>5.27</v>
          </cell>
          <cell r="E1091" t="str">
            <v>Yes</v>
          </cell>
          <cell r="H1091">
            <v>1</v>
          </cell>
          <cell r="I1091" t="str">
            <v>No</v>
          </cell>
          <cell r="J1091" t="str">
            <v>Overweight</v>
          </cell>
          <cell r="M1091" t="str">
            <v>tier - 3</v>
          </cell>
          <cell r="P1091">
            <v>53</v>
          </cell>
          <cell r="Q1091">
            <v>10355.64</v>
          </cell>
          <cell r="R1091" t="str">
            <v>Normal</v>
          </cell>
        </row>
        <row r="1092">
          <cell r="A1092" t="str">
            <v>Id1091</v>
          </cell>
          <cell r="C1092">
            <v>30.41</v>
          </cell>
          <cell r="D1092">
            <v>7.72</v>
          </cell>
          <cell r="E1092" t="str">
            <v>No</v>
          </cell>
          <cell r="H1092">
            <v>0</v>
          </cell>
          <cell r="I1092" t="str">
            <v>No</v>
          </cell>
          <cell r="J1092" t="str">
            <v>Obesity</v>
          </cell>
          <cell r="M1092" t="str">
            <v>tier - 3</v>
          </cell>
          <cell r="P1092">
            <v>48</v>
          </cell>
          <cell r="Q1092">
            <v>10352.48</v>
          </cell>
          <cell r="R1092" t="str">
            <v>Diabetic</v>
          </cell>
        </row>
        <row r="1093">
          <cell r="A1093" t="str">
            <v>Id1092</v>
          </cell>
          <cell r="C1093">
            <v>28.98</v>
          </cell>
          <cell r="D1093">
            <v>8.68</v>
          </cell>
          <cell r="E1093" t="str">
            <v>No</v>
          </cell>
          <cell r="H1093">
            <v>2</v>
          </cell>
          <cell r="I1093" t="str">
            <v>No</v>
          </cell>
          <cell r="J1093" t="str">
            <v>Overweight</v>
          </cell>
          <cell r="M1093" t="str">
            <v>tier - 3</v>
          </cell>
          <cell r="P1093">
            <v>49</v>
          </cell>
          <cell r="Q1093">
            <v>10345.93</v>
          </cell>
          <cell r="R1093" t="str">
            <v>Diabetic</v>
          </cell>
        </row>
        <row r="1094">
          <cell r="A1094" t="str">
            <v>Id1093</v>
          </cell>
          <cell r="C1094">
            <v>31.24</v>
          </cell>
          <cell r="D1094">
            <v>9.8000000000000007</v>
          </cell>
          <cell r="E1094" t="str">
            <v>No</v>
          </cell>
          <cell r="H1094">
            <v>0</v>
          </cell>
          <cell r="I1094" t="str">
            <v>No</v>
          </cell>
          <cell r="J1094" t="str">
            <v>Obesity</v>
          </cell>
          <cell r="M1094" t="str">
            <v>tier - 3</v>
          </cell>
          <cell r="P1094">
            <v>54</v>
          </cell>
          <cell r="Q1094">
            <v>10338.93</v>
          </cell>
          <cell r="R1094" t="str">
            <v>Diabetic</v>
          </cell>
        </row>
        <row r="1095">
          <cell r="A1095" t="str">
            <v>Id1094</v>
          </cell>
          <cell r="C1095">
            <v>31.54</v>
          </cell>
          <cell r="D1095">
            <v>4.4400000000000004</v>
          </cell>
          <cell r="E1095" t="str">
            <v>No</v>
          </cell>
          <cell r="H1095">
            <v>0</v>
          </cell>
          <cell r="I1095" t="str">
            <v>No</v>
          </cell>
          <cell r="J1095" t="str">
            <v>Obesity</v>
          </cell>
          <cell r="M1095" t="str">
            <v>tier - 3</v>
          </cell>
          <cell r="P1095">
            <v>40</v>
          </cell>
          <cell r="Q1095">
            <v>10329.06</v>
          </cell>
          <cell r="R1095" t="str">
            <v>Normal</v>
          </cell>
        </row>
        <row r="1096">
          <cell r="A1096" t="str">
            <v>Id1095</v>
          </cell>
          <cell r="C1096">
            <v>38.6</v>
          </cell>
          <cell r="D1096">
            <v>7.19</v>
          </cell>
          <cell r="E1096" t="str">
            <v>Yes</v>
          </cell>
          <cell r="H1096">
            <v>2</v>
          </cell>
          <cell r="I1096" t="str">
            <v>No</v>
          </cell>
          <cell r="J1096" t="str">
            <v>Obesity</v>
          </cell>
          <cell r="M1096" t="str">
            <v>tier - 3</v>
          </cell>
          <cell r="P1096">
            <v>52</v>
          </cell>
          <cell r="Q1096">
            <v>10325.209999999999</v>
          </cell>
          <cell r="R1096" t="str">
            <v>Diabetic</v>
          </cell>
        </row>
        <row r="1097">
          <cell r="A1097" t="str">
            <v>Id1096</v>
          </cell>
          <cell r="C1097">
            <v>37.950000000000003</v>
          </cell>
          <cell r="D1097">
            <v>6.06</v>
          </cell>
          <cell r="E1097" t="str">
            <v>No</v>
          </cell>
          <cell r="H1097">
            <v>0</v>
          </cell>
          <cell r="I1097" t="str">
            <v>No</v>
          </cell>
          <cell r="J1097" t="str">
            <v>Obesity</v>
          </cell>
          <cell r="M1097" t="str">
            <v>tier - 3</v>
          </cell>
          <cell r="P1097">
            <v>31</v>
          </cell>
          <cell r="Q1097">
            <v>10322.9</v>
          </cell>
          <cell r="R1097" t="str">
            <v>Prediabetic</v>
          </cell>
        </row>
        <row r="1098">
          <cell r="A1098" t="str">
            <v>Id1097</v>
          </cell>
          <cell r="C1098">
            <v>38.97</v>
          </cell>
          <cell r="D1098">
            <v>5.12</v>
          </cell>
          <cell r="E1098" t="str">
            <v>No</v>
          </cell>
          <cell r="H1098">
            <v>0</v>
          </cell>
          <cell r="I1098" t="str">
            <v>No</v>
          </cell>
          <cell r="J1098" t="str">
            <v>Obesity</v>
          </cell>
          <cell r="M1098" t="str">
            <v>tier - 3</v>
          </cell>
          <cell r="P1098">
            <v>31</v>
          </cell>
          <cell r="Q1098">
            <v>10315.91</v>
          </cell>
          <cell r="R1098" t="str">
            <v>Normal</v>
          </cell>
        </row>
        <row r="1099">
          <cell r="A1099" t="str">
            <v>Id1098</v>
          </cell>
          <cell r="C1099">
            <v>21.2</v>
          </cell>
          <cell r="D1099">
            <v>10.72</v>
          </cell>
          <cell r="E1099" t="str">
            <v>No</v>
          </cell>
          <cell r="H1099">
            <v>0</v>
          </cell>
          <cell r="I1099" t="str">
            <v>No</v>
          </cell>
          <cell r="J1099" t="str">
            <v>Normal Weight</v>
          </cell>
          <cell r="M1099" t="str">
            <v>tier - 3</v>
          </cell>
          <cell r="P1099">
            <v>60</v>
          </cell>
          <cell r="Q1099">
            <v>10310.780000000001</v>
          </cell>
          <cell r="R1099" t="str">
            <v>Diabetic</v>
          </cell>
        </row>
        <row r="1100">
          <cell r="A1100" t="str">
            <v>Id1099</v>
          </cell>
          <cell r="C1100">
            <v>23.96</v>
          </cell>
          <cell r="D1100">
            <v>9.58</v>
          </cell>
          <cell r="E1100" t="str">
            <v>Yes</v>
          </cell>
          <cell r="H1100">
            <v>1</v>
          </cell>
          <cell r="I1100" t="str">
            <v>No</v>
          </cell>
          <cell r="J1100" t="str">
            <v>Normal Weight</v>
          </cell>
          <cell r="M1100" t="str">
            <v>tier - 3</v>
          </cell>
          <cell r="P1100">
            <v>59</v>
          </cell>
          <cell r="Q1100">
            <v>10308.040000000001</v>
          </cell>
          <cell r="R1100" t="str">
            <v>Diabetic</v>
          </cell>
        </row>
        <row r="1101">
          <cell r="A1101" t="str">
            <v>Id1100</v>
          </cell>
          <cell r="C1101">
            <v>35.93</v>
          </cell>
          <cell r="D1101">
            <v>6.4</v>
          </cell>
          <cell r="E1101" t="str">
            <v>Yes</v>
          </cell>
          <cell r="H1101">
            <v>1</v>
          </cell>
          <cell r="I1101" t="str">
            <v>No</v>
          </cell>
          <cell r="J1101" t="str">
            <v>Obesity</v>
          </cell>
          <cell r="M1101" t="str">
            <v>tier - 3</v>
          </cell>
          <cell r="P1101">
            <v>34</v>
          </cell>
          <cell r="Q1101">
            <v>10276.99</v>
          </cell>
          <cell r="R1101" t="str">
            <v>Prediabetic</v>
          </cell>
        </row>
        <row r="1102">
          <cell r="A1102" t="str">
            <v>Id1101</v>
          </cell>
          <cell r="C1102">
            <v>26.11</v>
          </cell>
          <cell r="D1102">
            <v>6.8</v>
          </cell>
          <cell r="E1102" t="str">
            <v>Yes</v>
          </cell>
          <cell r="H1102">
            <v>2</v>
          </cell>
          <cell r="I1102" t="str">
            <v>No</v>
          </cell>
          <cell r="J1102" t="str">
            <v>Overweight</v>
          </cell>
          <cell r="M1102" t="str">
            <v>tier - 3</v>
          </cell>
          <cell r="P1102">
            <v>52</v>
          </cell>
          <cell r="Q1102">
            <v>10274.33</v>
          </cell>
          <cell r="R1102" t="str">
            <v>Diabetic</v>
          </cell>
        </row>
        <row r="1103">
          <cell r="A1103" t="str">
            <v>Id1102</v>
          </cell>
          <cell r="C1103">
            <v>32.299999999999997</v>
          </cell>
          <cell r="D1103">
            <v>9.48</v>
          </cell>
          <cell r="E1103" t="str">
            <v>No</v>
          </cell>
          <cell r="H1103">
            <v>2</v>
          </cell>
          <cell r="I1103" t="str">
            <v>No</v>
          </cell>
          <cell r="J1103" t="str">
            <v>Obesity</v>
          </cell>
          <cell r="M1103" t="str">
            <v>tier - 3</v>
          </cell>
          <cell r="P1103">
            <v>49</v>
          </cell>
          <cell r="Q1103">
            <v>10269.459999999999</v>
          </cell>
          <cell r="R1103" t="str">
            <v>Diabetic</v>
          </cell>
        </row>
        <row r="1104">
          <cell r="A1104" t="str">
            <v>Id1103</v>
          </cell>
          <cell r="C1104">
            <v>28.69</v>
          </cell>
          <cell r="D1104">
            <v>7.45</v>
          </cell>
          <cell r="E1104" t="str">
            <v>No</v>
          </cell>
          <cell r="H1104">
            <v>2</v>
          </cell>
          <cell r="I1104" t="str">
            <v>No</v>
          </cell>
          <cell r="J1104" t="str">
            <v>Overweight</v>
          </cell>
          <cell r="M1104" t="str">
            <v>tier - 3</v>
          </cell>
          <cell r="P1104">
            <v>49</v>
          </cell>
          <cell r="Q1104">
            <v>10264.44</v>
          </cell>
          <cell r="R1104" t="str">
            <v>Diabetic</v>
          </cell>
        </row>
        <row r="1105">
          <cell r="A1105" t="str">
            <v>Id1104</v>
          </cell>
          <cell r="C1105">
            <v>31.28</v>
          </cell>
          <cell r="D1105">
            <v>6.94</v>
          </cell>
          <cell r="E1105" t="str">
            <v>Yes</v>
          </cell>
          <cell r="H1105">
            <v>1</v>
          </cell>
          <cell r="I1105" t="str">
            <v>No</v>
          </cell>
          <cell r="J1105" t="str">
            <v>Obesity</v>
          </cell>
          <cell r="M1105" t="str">
            <v>tier - 3</v>
          </cell>
          <cell r="P1105">
            <v>47</v>
          </cell>
          <cell r="Q1105">
            <v>10259.129999999999</v>
          </cell>
          <cell r="R1105" t="str">
            <v>Diabetic</v>
          </cell>
        </row>
        <row r="1106">
          <cell r="A1106" t="str">
            <v>Id1105</v>
          </cell>
          <cell r="C1106">
            <v>30.21</v>
          </cell>
          <cell r="D1106">
            <v>7.83</v>
          </cell>
          <cell r="E1106" t="str">
            <v>No</v>
          </cell>
          <cell r="H1106">
            <v>0</v>
          </cell>
          <cell r="I1106" t="str">
            <v>No</v>
          </cell>
          <cell r="J1106" t="str">
            <v>Obesity</v>
          </cell>
          <cell r="M1106" t="str">
            <v>tier - 3</v>
          </cell>
          <cell r="P1106">
            <v>54</v>
          </cell>
          <cell r="Q1106">
            <v>10231.5</v>
          </cell>
          <cell r="R1106" t="str">
            <v>Diabetic</v>
          </cell>
        </row>
        <row r="1107">
          <cell r="A1107" t="str">
            <v>Id1106</v>
          </cell>
          <cell r="C1107">
            <v>38.28</v>
          </cell>
          <cell r="D1107">
            <v>10.17</v>
          </cell>
          <cell r="E1107" t="str">
            <v>Yes</v>
          </cell>
          <cell r="H1107">
            <v>0</v>
          </cell>
          <cell r="I1107" t="str">
            <v>No</v>
          </cell>
          <cell r="J1107" t="str">
            <v>Obesity</v>
          </cell>
          <cell r="M1107" t="str">
            <v>tier - 3</v>
          </cell>
          <cell r="P1107">
            <v>55</v>
          </cell>
          <cell r="Q1107">
            <v>10226.280000000001</v>
          </cell>
          <cell r="R1107" t="str">
            <v>Diabetic</v>
          </cell>
        </row>
        <row r="1108">
          <cell r="A1108" t="str">
            <v>Id1107</v>
          </cell>
          <cell r="C1108">
            <v>29.9</v>
          </cell>
          <cell r="D1108">
            <v>8.9600000000000009</v>
          </cell>
          <cell r="E1108" t="str">
            <v>Yes</v>
          </cell>
          <cell r="H1108">
            <v>0</v>
          </cell>
          <cell r="I1108" t="str">
            <v>No</v>
          </cell>
          <cell r="J1108" t="str">
            <v>Overweight</v>
          </cell>
          <cell r="M1108" t="str">
            <v>tier - 3</v>
          </cell>
          <cell r="P1108">
            <v>55</v>
          </cell>
          <cell r="Q1108">
            <v>10214.64</v>
          </cell>
          <cell r="R1108" t="str">
            <v>Diabetic</v>
          </cell>
        </row>
        <row r="1109">
          <cell r="A1109" t="str">
            <v>Id1108</v>
          </cell>
          <cell r="C1109">
            <v>23.18</v>
          </cell>
          <cell r="D1109">
            <v>6.96</v>
          </cell>
          <cell r="E1109" t="str">
            <v>Yes</v>
          </cell>
          <cell r="H1109">
            <v>2</v>
          </cell>
          <cell r="I1109" t="str">
            <v>No</v>
          </cell>
          <cell r="J1109" t="str">
            <v>Normal Weight</v>
          </cell>
          <cell r="M1109" t="str">
            <v>tier - 3</v>
          </cell>
          <cell r="P1109">
            <v>52</v>
          </cell>
          <cell r="Q1109">
            <v>10197.77</v>
          </cell>
          <cell r="R1109" t="str">
            <v>Diabetic</v>
          </cell>
        </row>
        <row r="1110">
          <cell r="A1110" t="str">
            <v>Id1109</v>
          </cell>
          <cell r="C1110">
            <v>33.020000000000003</v>
          </cell>
          <cell r="D1110">
            <v>5.07</v>
          </cell>
          <cell r="E1110" t="str">
            <v>Yes</v>
          </cell>
          <cell r="H1110">
            <v>0</v>
          </cell>
          <cell r="I1110" t="str">
            <v>No</v>
          </cell>
          <cell r="J1110" t="str">
            <v>Obesity</v>
          </cell>
          <cell r="M1110" t="str">
            <v>tier - 3</v>
          </cell>
          <cell r="P1110">
            <v>37</v>
          </cell>
          <cell r="Q1110">
            <v>10191.82</v>
          </cell>
          <cell r="R1110" t="str">
            <v>Normal</v>
          </cell>
        </row>
        <row r="1111">
          <cell r="A1111" t="str">
            <v>Id1110</v>
          </cell>
          <cell r="C1111">
            <v>27.29</v>
          </cell>
          <cell r="D1111">
            <v>5.85</v>
          </cell>
          <cell r="E1111" t="str">
            <v>No</v>
          </cell>
          <cell r="H1111">
            <v>2</v>
          </cell>
          <cell r="I1111" t="str">
            <v>No</v>
          </cell>
          <cell r="J1111" t="str">
            <v>Overweight</v>
          </cell>
          <cell r="M1111" t="str">
            <v>tier - 3</v>
          </cell>
          <cell r="P1111">
            <v>50</v>
          </cell>
          <cell r="Q1111">
            <v>10160.870000000001</v>
          </cell>
          <cell r="R1111" t="str">
            <v>Prediabetic</v>
          </cell>
        </row>
        <row r="1112">
          <cell r="A1112" t="str">
            <v>Id1111</v>
          </cell>
          <cell r="C1112">
            <v>23.18</v>
          </cell>
          <cell r="D1112">
            <v>10.56</v>
          </cell>
          <cell r="E1112" t="str">
            <v>No</v>
          </cell>
          <cell r="H1112">
            <v>2</v>
          </cell>
          <cell r="I1112" t="str">
            <v>No</v>
          </cell>
          <cell r="J1112" t="str">
            <v>Normal Weight</v>
          </cell>
          <cell r="M1112" t="str">
            <v>tier - 3</v>
          </cell>
          <cell r="P1112">
            <v>49</v>
          </cell>
          <cell r="Q1112">
            <v>10156.780000000001</v>
          </cell>
          <cell r="R1112" t="str">
            <v>Diabetic</v>
          </cell>
        </row>
        <row r="1113">
          <cell r="A1113" t="str">
            <v>Id1112</v>
          </cell>
          <cell r="C1113">
            <v>32.659999999999997</v>
          </cell>
          <cell r="D1113">
            <v>8.92</v>
          </cell>
          <cell r="E1113" t="str">
            <v>Yes</v>
          </cell>
          <cell r="H1113">
            <v>0</v>
          </cell>
          <cell r="I1113" t="str">
            <v>No</v>
          </cell>
          <cell r="J1113" t="str">
            <v>Obesity</v>
          </cell>
          <cell r="M1113" t="str">
            <v>tier - 3</v>
          </cell>
          <cell r="P1113">
            <v>41</v>
          </cell>
          <cell r="Q1113">
            <v>10146.129999999999</v>
          </cell>
          <cell r="R1113" t="str">
            <v>Diabetic</v>
          </cell>
        </row>
        <row r="1114">
          <cell r="A1114" t="str">
            <v>Id1113</v>
          </cell>
          <cell r="C1114">
            <v>30.78</v>
          </cell>
          <cell r="D1114">
            <v>8.6300000000000008</v>
          </cell>
          <cell r="E1114" t="str">
            <v>No</v>
          </cell>
          <cell r="H1114">
            <v>0</v>
          </cell>
          <cell r="I1114" t="str">
            <v>No</v>
          </cell>
          <cell r="J1114" t="str">
            <v>Obesity</v>
          </cell>
          <cell r="M1114" t="str">
            <v>tier - 3</v>
          </cell>
          <cell r="P1114">
            <v>48</v>
          </cell>
          <cell r="Q1114">
            <v>10141.14</v>
          </cell>
          <cell r="R1114" t="str">
            <v>Diabetic</v>
          </cell>
        </row>
        <row r="1115">
          <cell r="A1115" t="str">
            <v>Id1114</v>
          </cell>
          <cell r="C1115">
            <v>47.2</v>
          </cell>
          <cell r="D1115">
            <v>6.29</v>
          </cell>
          <cell r="E1115" t="str">
            <v>Yes</v>
          </cell>
          <cell r="H1115">
            <v>1</v>
          </cell>
          <cell r="I1115" t="str">
            <v>No</v>
          </cell>
          <cell r="J1115" t="str">
            <v>Obesity</v>
          </cell>
          <cell r="M1115" t="str">
            <v>tier - 3</v>
          </cell>
          <cell r="P1115">
            <v>25</v>
          </cell>
          <cell r="Q1115">
            <v>10139.84</v>
          </cell>
          <cell r="R1115" t="str">
            <v>Prediabetic</v>
          </cell>
        </row>
        <row r="1116">
          <cell r="A1116" t="str">
            <v>Id1115</v>
          </cell>
          <cell r="C1116">
            <v>31.6</v>
          </cell>
          <cell r="D1116">
            <v>5.75</v>
          </cell>
          <cell r="E1116" t="str">
            <v>No</v>
          </cell>
          <cell r="H1116">
            <v>2</v>
          </cell>
          <cell r="I1116" t="str">
            <v>No</v>
          </cell>
          <cell r="J1116" t="str">
            <v>Obesity</v>
          </cell>
          <cell r="M1116" t="str">
            <v>tier - 3</v>
          </cell>
          <cell r="P1116">
            <v>50</v>
          </cell>
          <cell r="Q1116">
            <v>10118.42</v>
          </cell>
          <cell r="R1116" t="str">
            <v>Prediabetic</v>
          </cell>
        </row>
        <row r="1117">
          <cell r="A1117" t="str">
            <v>Id1116</v>
          </cell>
          <cell r="C1117">
            <v>33.92</v>
          </cell>
          <cell r="D1117">
            <v>6.66</v>
          </cell>
          <cell r="E1117" t="str">
            <v>Yes</v>
          </cell>
          <cell r="H1117">
            <v>1</v>
          </cell>
          <cell r="I1117" t="str">
            <v>No</v>
          </cell>
          <cell r="J1117" t="str">
            <v>Obesity</v>
          </cell>
          <cell r="M1117" t="str">
            <v>tier - 3</v>
          </cell>
          <cell r="P1117">
            <v>47</v>
          </cell>
          <cell r="Q1117">
            <v>10115.01</v>
          </cell>
          <cell r="R1117" t="str">
            <v>Diabetic</v>
          </cell>
        </row>
        <row r="1118">
          <cell r="A1118" t="str">
            <v>Id1117</v>
          </cell>
          <cell r="C1118">
            <v>23.54</v>
          </cell>
          <cell r="D1118">
            <v>5.0999999999999996</v>
          </cell>
          <cell r="E1118" t="str">
            <v>No</v>
          </cell>
          <cell r="H1118">
            <v>2</v>
          </cell>
          <cell r="I1118" t="str">
            <v>No</v>
          </cell>
          <cell r="J1118" t="str">
            <v>Normal Weight</v>
          </cell>
          <cell r="M1118" t="str">
            <v>tier - 3</v>
          </cell>
          <cell r="P1118">
            <v>50</v>
          </cell>
          <cell r="Q1118">
            <v>10107.219999999999</v>
          </cell>
          <cell r="R1118" t="str">
            <v>Normal</v>
          </cell>
        </row>
        <row r="1119">
          <cell r="A1119" t="str">
            <v>Id1118</v>
          </cell>
          <cell r="C1119">
            <v>27.08</v>
          </cell>
          <cell r="D1119">
            <v>4.41</v>
          </cell>
          <cell r="E1119" t="str">
            <v>No</v>
          </cell>
          <cell r="H1119">
            <v>2</v>
          </cell>
          <cell r="I1119" t="str">
            <v>No</v>
          </cell>
          <cell r="J1119" t="str">
            <v>Overweight</v>
          </cell>
          <cell r="M1119" t="str">
            <v>tier - 3</v>
          </cell>
          <cell r="P1119">
            <v>50</v>
          </cell>
          <cell r="Q1119">
            <v>10106.129999999999</v>
          </cell>
          <cell r="R1119" t="str">
            <v>Normal</v>
          </cell>
        </row>
        <row r="1120">
          <cell r="A1120" t="str">
            <v>Id1119</v>
          </cell>
          <cell r="C1120">
            <v>25.8</v>
          </cell>
          <cell r="D1120">
            <v>5.52</v>
          </cell>
          <cell r="E1120" t="str">
            <v>Yes</v>
          </cell>
          <cell r="H1120">
            <v>0</v>
          </cell>
          <cell r="I1120" t="str">
            <v>No</v>
          </cell>
          <cell r="J1120" t="str">
            <v>Overweight</v>
          </cell>
          <cell r="M1120" t="str">
            <v>tier - 3</v>
          </cell>
          <cell r="P1120">
            <v>46</v>
          </cell>
          <cell r="Q1120">
            <v>10096.969999999999</v>
          </cell>
          <cell r="R1120" t="str">
            <v>Normal</v>
          </cell>
        </row>
        <row r="1121">
          <cell r="A1121" t="str">
            <v>Id1120</v>
          </cell>
          <cell r="C1121">
            <v>36.1</v>
          </cell>
          <cell r="D1121">
            <v>4.62</v>
          </cell>
          <cell r="E1121" t="str">
            <v>Yes</v>
          </cell>
          <cell r="H1121">
            <v>1</v>
          </cell>
          <cell r="I1121" t="str">
            <v>No</v>
          </cell>
          <cell r="J1121" t="str">
            <v>Obesity</v>
          </cell>
          <cell r="M1121" t="str">
            <v>tier - 3</v>
          </cell>
          <cell r="P1121">
            <v>53</v>
          </cell>
          <cell r="Q1121">
            <v>10085.85</v>
          </cell>
          <cell r="R1121" t="str">
            <v>Normal</v>
          </cell>
        </row>
        <row r="1122">
          <cell r="A1122" t="str">
            <v>Id1121</v>
          </cell>
          <cell r="C1122">
            <v>30.5</v>
          </cell>
          <cell r="D1122">
            <v>5.74</v>
          </cell>
          <cell r="E1122" t="str">
            <v>Yes</v>
          </cell>
          <cell r="H1122">
            <v>1</v>
          </cell>
          <cell r="I1122" t="str">
            <v>No</v>
          </cell>
          <cell r="J1122" t="str">
            <v>Obesity</v>
          </cell>
          <cell r="M1122" t="str">
            <v>tier - 3</v>
          </cell>
          <cell r="P1122">
            <v>53</v>
          </cell>
          <cell r="Q1122">
            <v>10072.06</v>
          </cell>
          <cell r="R1122" t="str">
            <v>Prediabetic</v>
          </cell>
        </row>
        <row r="1123">
          <cell r="A1123" t="str">
            <v>Id1122</v>
          </cell>
          <cell r="C1123">
            <v>21.4</v>
          </cell>
          <cell r="D1123">
            <v>6.3</v>
          </cell>
          <cell r="E1123" t="str">
            <v>Yes</v>
          </cell>
          <cell r="H1123">
            <v>1</v>
          </cell>
          <cell r="I1123" t="str">
            <v>No</v>
          </cell>
          <cell r="J1123" t="str">
            <v>Normal Weight</v>
          </cell>
          <cell r="M1123" t="str">
            <v>tier - 3</v>
          </cell>
          <cell r="P1123">
            <v>53</v>
          </cell>
          <cell r="Q1123">
            <v>10065.41</v>
          </cell>
          <cell r="R1123" t="str">
            <v>Prediabetic</v>
          </cell>
        </row>
        <row r="1124">
          <cell r="A1124" t="str">
            <v>Id1123</v>
          </cell>
          <cell r="C1124">
            <v>32.299999999999997</v>
          </cell>
          <cell r="D1124">
            <v>10.27</v>
          </cell>
          <cell r="E1124" t="str">
            <v>No</v>
          </cell>
          <cell r="H1124">
            <v>0</v>
          </cell>
          <cell r="I1124" t="str">
            <v>No</v>
          </cell>
          <cell r="J1124" t="str">
            <v>Obesity</v>
          </cell>
          <cell r="M1124" t="str">
            <v>tier - 3</v>
          </cell>
          <cell r="P1124">
            <v>48</v>
          </cell>
          <cell r="Q1124">
            <v>10043.25</v>
          </cell>
          <cell r="R1124" t="str">
            <v>Diabetic</v>
          </cell>
        </row>
        <row r="1125">
          <cell r="A1125" t="str">
            <v>Id1124</v>
          </cell>
          <cell r="C1125">
            <v>29.78</v>
          </cell>
          <cell r="D1125">
            <v>5.85</v>
          </cell>
          <cell r="E1125" t="str">
            <v>No</v>
          </cell>
          <cell r="H1125">
            <v>1</v>
          </cell>
          <cell r="I1125" t="str">
            <v>No</v>
          </cell>
          <cell r="J1125" t="str">
            <v>Overweight</v>
          </cell>
          <cell r="M1125" t="str">
            <v>tier - 3</v>
          </cell>
          <cell r="P1125">
            <v>43</v>
          </cell>
          <cell r="Q1125">
            <v>10027.15</v>
          </cell>
          <cell r="R1125" t="str">
            <v>Prediabetic</v>
          </cell>
        </row>
        <row r="1126">
          <cell r="A1126" t="str">
            <v>Id1125</v>
          </cell>
          <cell r="C1126">
            <v>34.76</v>
          </cell>
          <cell r="D1126">
            <v>5.92</v>
          </cell>
          <cell r="E1126" t="str">
            <v>Yes</v>
          </cell>
          <cell r="H1126">
            <v>1</v>
          </cell>
          <cell r="I1126" t="str">
            <v>No</v>
          </cell>
          <cell r="J1126" t="str">
            <v>Obesity</v>
          </cell>
          <cell r="M1126" t="str">
            <v>tier - 3</v>
          </cell>
          <cell r="P1126">
            <v>34</v>
          </cell>
          <cell r="Q1126">
            <v>10011.44</v>
          </cell>
          <cell r="R1126" t="str">
            <v>Prediabetic</v>
          </cell>
        </row>
        <row r="1127">
          <cell r="A1127" t="str">
            <v>Id1126</v>
          </cell>
          <cell r="C1127">
            <v>18.34</v>
          </cell>
          <cell r="D1127">
            <v>10.01</v>
          </cell>
          <cell r="E1127" t="str">
            <v>Yes</v>
          </cell>
          <cell r="H1127">
            <v>2</v>
          </cell>
          <cell r="I1127" t="str">
            <v>No</v>
          </cell>
          <cell r="J1127" t="str">
            <v>Underweight</v>
          </cell>
          <cell r="M1127" t="str">
            <v>tier - 2</v>
          </cell>
          <cell r="P1127">
            <v>52</v>
          </cell>
          <cell r="Q1127">
            <v>9991.0400000000009</v>
          </cell>
          <cell r="R1127" t="str">
            <v>Diabetic</v>
          </cell>
        </row>
        <row r="1128">
          <cell r="A1128" t="str">
            <v>Id1127</v>
          </cell>
          <cell r="C1128">
            <v>32.299999999999997</v>
          </cell>
          <cell r="D1128">
            <v>9.59</v>
          </cell>
          <cell r="E1128" t="str">
            <v>No</v>
          </cell>
          <cell r="H1128">
            <v>0</v>
          </cell>
          <cell r="I1128" t="str">
            <v>No</v>
          </cell>
          <cell r="J1128" t="str">
            <v>Obesity</v>
          </cell>
          <cell r="M1128" t="str">
            <v>tier - 2</v>
          </cell>
          <cell r="P1128">
            <v>51</v>
          </cell>
          <cell r="Q1128">
            <v>9964.06</v>
          </cell>
          <cell r="R1128" t="str">
            <v>Diabetic</v>
          </cell>
        </row>
        <row r="1129">
          <cell r="A1129" t="str">
            <v>Id1128</v>
          </cell>
          <cell r="C1129">
            <v>27.74</v>
          </cell>
          <cell r="D1129">
            <v>10.37</v>
          </cell>
          <cell r="E1129" t="str">
            <v>No</v>
          </cell>
          <cell r="H1129">
            <v>0</v>
          </cell>
          <cell r="I1129" t="str">
            <v>No</v>
          </cell>
          <cell r="J1129" t="str">
            <v>Overweight</v>
          </cell>
          <cell r="M1129" t="str">
            <v>tier - 2</v>
          </cell>
          <cell r="P1129">
            <v>51</v>
          </cell>
          <cell r="Q1129">
            <v>9957.7199999999993</v>
          </cell>
          <cell r="R1129" t="str">
            <v>Diabetic</v>
          </cell>
        </row>
        <row r="1130">
          <cell r="A1130" t="str">
            <v>Id1129</v>
          </cell>
          <cell r="C1130">
            <v>24</v>
          </cell>
          <cell r="D1130">
            <v>4.01</v>
          </cell>
          <cell r="E1130" t="str">
            <v>Yes</v>
          </cell>
          <cell r="H1130">
            <v>1</v>
          </cell>
          <cell r="I1130" t="str">
            <v>No</v>
          </cell>
          <cell r="J1130" t="str">
            <v>Normal Weight</v>
          </cell>
          <cell r="M1130" t="str">
            <v>tier - 3</v>
          </cell>
          <cell r="P1130">
            <v>58</v>
          </cell>
          <cell r="Q1130">
            <v>9933.44</v>
          </cell>
          <cell r="R1130" t="str">
            <v>Normal</v>
          </cell>
        </row>
        <row r="1131">
          <cell r="A1131" t="str">
            <v>Id1130</v>
          </cell>
          <cell r="C1131">
            <v>31.78</v>
          </cell>
          <cell r="D1131">
            <v>4.24</v>
          </cell>
          <cell r="E1131" t="str">
            <v>Yes</v>
          </cell>
          <cell r="H1131">
            <v>1</v>
          </cell>
          <cell r="I1131" t="str">
            <v>No</v>
          </cell>
          <cell r="J1131" t="str">
            <v>Obesity</v>
          </cell>
          <cell r="M1131" t="str">
            <v>tier - 2</v>
          </cell>
          <cell r="P1131">
            <v>39</v>
          </cell>
          <cell r="Q1131">
            <v>9931.9599999999991</v>
          </cell>
          <cell r="R1131" t="str">
            <v>Normal</v>
          </cell>
        </row>
        <row r="1132">
          <cell r="A1132" t="str">
            <v>Id1131</v>
          </cell>
          <cell r="C1132">
            <v>32.25</v>
          </cell>
          <cell r="D1132">
            <v>5.36</v>
          </cell>
          <cell r="E1132" t="str">
            <v>Yes</v>
          </cell>
          <cell r="H1132">
            <v>0</v>
          </cell>
          <cell r="I1132" t="str">
            <v>No</v>
          </cell>
          <cell r="J1132" t="str">
            <v>Obesity</v>
          </cell>
          <cell r="M1132" t="str">
            <v>tier - 2</v>
          </cell>
          <cell r="P1132">
            <v>37</v>
          </cell>
          <cell r="Q1132">
            <v>9930.64</v>
          </cell>
          <cell r="R1132" t="str">
            <v>Normal</v>
          </cell>
        </row>
        <row r="1133">
          <cell r="A1133" t="str">
            <v>Id1132</v>
          </cell>
          <cell r="C1133">
            <v>30.12</v>
          </cell>
          <cell r="D1133">
            <v>4.99</v>
          </cell>
          <cell r="E1133" t="str">
            <v>No</v>
          </cell>
          <cell r="H1133">
            <v>2</v>
          </cell>
          <cell r="I1133" t="str">
            <v>No</v>
          </cell>
          <cell r="J1133" t="str">
            <v>Obesity</v>
          </cell>
          <cell r="M1133" t="str">
            <v>tier - 2</v>
          </cell>
          <cell r="P1133">
            <v>50</v>
          </cell>
          <cell r="Q1133">
            <v>9910.36</v>
          </cell>
          <cell r="R1133" t="str">
            <v>Normal</v>
          </cell>
        </row>
        <row r="1134">
          <cell r="A1134" t="str">
            <v>Id1133</v>
          </cell>
          <cell r="C1134">
            <v>22.41</v>
          </cell>
          <cell r="D1134">
            <v>8.68</v>
          </cell>
          <cell r="E1134" t="str">
            <v>No</v>
          </cell>
          <cell r="H1134">
            <v>0</v>
          </cell>
          <cell r="I1134" t="str">
            <v>No</v>
          </cell>
          <cell r="J1134" t="str">
            <v>Normal Weight</v>
          </cell>
          <cell r="M1134" t="str">
            <v>tier - 3</v>
          </cell>
          <cell r="P1134">
            <v>60</v>
          </cell>
          <cell r="Q1134">
            <v>9907.83</v>
          </cell>
          <cell r="R1134" t="str">
            <v>Diabetic</v>
          </cell>
        </row>
        <row r="1135">
          <cell r="A1135" t="str">
            <v>Id1134</v>
          </cell>
          <cell r="C1135">
            <v>45.72</v>
          </cell>
          <cell r="D1135">
            <v>4.2300000000000004</v>
          </cell>
          <cell r="E1135" t="str">
            <v>Yes</v>
          </cell>
          <cell r="H1135">
            <v>0</v>
          </cell>
          <cell r="I1135" t="str">
            <v>No</v>
          </cell>
          <cell r="J1135" t="str">
            <v>Obesity</v>
          </cell>
          <cell r="M1135" t="str">
            <v>tier - 2</v>
          </cell>
          <cell r="P1135">
            <v>26</v>
          </cell>
          <cell r="Q1135">
            <v>9894.69</v>
          </cell>
          <cell r="R1135" t="str">
            <v>Normal</v>
          </cell>
        </row>
        <row r="1136">
          <cell r="A1136" t="str">
            <v>Id1135</v>
          </cell>
          <cell r="C1136">
            <v>25</v>
          </cell>
          <cell r="D1136">
            <v>5.32</v>
          </cell>
          <cell r="E1136" t="str">
            <v>Yes</v>
          </cell>
          <cell r="H1136">
            <v>2</v>
          </cell>
          <cell r="I1136" t="str">
            <v>No</v>
          </cell>
          <cell r="J1136" t="str">
            <v>Overweight</v>
          </cell>
          <cell r="M1136" t="str">
            <v>tier - 3</v>
          </cell>
          <cell r="P1136">
            <v>56</v>
          </cell>
          <cell r="Q1136">
            <v>9890.23</v>
          </cell>
          <cell r="R1136" t="str">
            <v>Normal</v>
          </cell>
        </row>
        <row r="1137">
          <cell r="A1137" t="str">
            <v>Id1136</v>
          </cell>
          <cell r="C1137">
            <v>39.5</v>
          </cell>
          <cell r="D1137">
            <v>6.66</v>
          </cell>
          <cell r="E1137" t="str">
            <v>No</v>
          </cell>
          <cell r="H1137">
            <v>0</v>
          </cell>
          <cell r="I1137" t="str">
            <v>No</v>
          </cell>
          <cell r="J1137" t="str">
            <v>Obesity</v>
          </cell>
          <cell r="M1137" t="str">
            <v>tier - 2</v>
          </cell>
          <cell r="P1137">
            <v>51</v>
          </cell>
          <cell r="Q1137">
            <v>9880.07</v>
          </cell>
          <cell r="R1137" t="str">
            <v>Diabetic</v>
          </cell>
        </row>
        <row r="1138">
          <cell r="A1138" t="str">
            <v>Id1137</v>
          </cell>
          <cell r="C1138">
            <v>37.729999999999997</v>
          </cell>
          <cell r="D1138">
            <v>7.4</v>
          </cell>
          <cell r="E1138" t="str">
            <v>No</v>
          </cell>
          <cell r="H1138">
            <v>0</v>
          </cell>
          <cell r="I1138" t="str">
            <v>No</v>
          </cell>
          <cell r="J1138" t="str">
            <v>Obesity</v>
          </cell>
          <cell r="M1138" t="str">
            <v>tier - 2</v>
          </cell>
          <cell r="P1138">
            <v>51</v>
          </cell>
          <cell r="Q1138">
            <v>9877.61</v>
          </cell>
          <cell r="R1138" t="str">
            <v>Diabetic</v>
          </cell>
        </row>
        <row r="1139">
          <cell r="A1139" t="str">
            <v>Id1138</v>
          </cell>
          <cell r="C1139">
            <v>40.659999999999997</v>
          </cell>
          <cell r="D1139">
            <v>10.08</v>
          </cell>
          <cell r="E1139" t="str">
            <v>No</v>
          </cell>
          <cell r="H1139">
            <v>0</v>
          </cell>
          <cell r="I1139" t="str">
            <v>No</v>
          </cell>
          <cell r="J1139" t="str">
            <v>Obesity</v>
          </cell>
          <cell r="M1139" t="str">
            <v>tier - 2</v>
          </cell>
          <cell r="P1139">
            <v>51</v>
          </cell>
          <cell r="Q1139">
            <v>9875.68</v>
          </cell>
          <cell r="R1139" t="str">
            <v>Diabetic</v>
          </cell>
        </row>
        <row r="1140">
          <cell r="A1140" t="str">
            <v>Id1139</v>
          </cell>
          <cell r="C1140">
            <v>34.200000000000003</v>
          </cell>
          <cell r="D1140">
            <v>8.58</v>
          </cell>
          <cell r="E1140" t="str">
            <v>No</v>
          </cell>
          <cell r="H1140">
            <v>0</v>
          </cell>
          <cell r="I1140" t="str">
            <v>No</v>
          </cell>
          <cell r="J1140" t="str">
            <v>Obesity</v>
          </cell>
          <cell r="M1140" t="str">
            <v>tier - 2</v>
          </cell>
          <cell r="P1140">
            <v>51</v>
          </cell>
          <cell r="Q1140">
            <v>9872.7000000000007</v>
          </cell>
          <cell r="R1140" t="str">
            <v>Diabetic</v>
          </cell>
        </row>
        <row r="1141">
          <cell r="A1141" t="str">
            <v>Id1140</v>
          </cell>
          <cell r="C1141">
            <v>46.51</v>
          </cell>
          <cell r="D1141">
            <v>5.84</v>
          </cell>
          <cell r="E1141" t="str">
            <v>No</v>
          </cell>
          <cell r="H1141">
            <v>1</v>
          </cell>
          <cell r="I1141" t="str">
            <v>No</v>
          </cell>
          <cell r="J1141" t="str">
            <v>Obesity</v>
          </cell>
          <cell r="M1141" t="str">
            <v>tier - 2</v>
          </cell>
          <cell r="P1141">
            <v>24</v>
          </cell>
          <cell r="Q1141">
            <v>9870.59</v>
          </cell>
          <cell r="R1141" t="str">
            <v>Prediabetic</v>
          </cell>
        </row>
        <row r="1142">
          <cell r="A1142" t="str">
            <v>Id1141</v>
          </cell>
          <cell r="C1142">
            <v>28.88</v>
          </cell>
          <cell r="D1142">
            <v>4.8600000000000003</v>
          </cell>
          <cell r="E1142" t="str">
            <v>Yes</v>
          </cell>
          <cell r="H1142">
            <v>1</v>
          </cell>
          <cell r="I1142" t="str">
            <v>No</v>
          </cell>
          <cell r="J1142" t="str">
            <v>Overweight</v>
          </cell>
          <cell r="M1142" t="str">
            <v>tier - 3</v>
          </cell>
          <cell r="P1142">
            <v>53</v>
          </cell>
          <cell r="Q1142">
            <v>9869.81</v>
          </cell>
          <cell r="R1142" t="str">
            <v>Normal</v>
          </cell>
        </row>
        <row r="1143">
          <cell r="A1143" t="str">
            <v>Id1142</v>
          </cell>
          <cell r="C1143">
            <v>33.92</v>
          </cell>
          <cell r="D1143">
            <v>11.52</v>
          </cell>
          <cell r="E1143" t="str">
            <v>No</v>
          </cell>
          <cell r="H1143">
            <v>0</v>
          </cell>
          <cell r="I1143" t="str">
            <v>No</v>
          </cell>
          <cell r="J1143" t="str">
            <v>Obesity</v>
          </cell>
          <cell r="M1143" t="str">
            <v>tier - 2</v>
          </cell>
          <cell r="P1143">
            <v>51</v>
          </cell>
          <cell r="Q1143">
            <v>9866.2999999999993</v>
          </cell>
          <cell r="R1143" t="str">
            <v>Diabetic</v>
          </cell>
        </row>
        <row r="1144">
          <cell r="A1144" t="str">
            <v>Id1143</v>
          </cell>
          <cell r="C1144">
            <v>24.32</v>
          </cell>
          <cell r="D1144">
            <v>6.15</v>
          </cell>
          <cell r="E1144" t="str">
            <v>Yes</v>
          </cell>
          <cell r="H1144">
            <v>1</v>
          </cell>
          <cell r="I1144" t="str">
            <v>No</v>
          </cell>
          <cell r="J1144" t="str">
            <v>Normal Weight</v>
          </cell>
          <cell r="M1144" t="str">
            <v>tier - 3</v>
          </cell>
          <cell r="P1144">
            <v>53</v>
          </cell>
          <cell r="Q1144">
            <v>9863.4699999999993</v>
          </cell>
          <cell r="R1144" t="str">
            <v>Prediabetic</v>
          </cell>
        </row>
        <row r="1145">
          <cell r="A1145" t="str">
            <v>Id1144</v>
          </cell>
          <cell r="C1145">
            <v>25.8</v>
          </cell>
          <cell r="D1145">
            <v>9.94</v>
          </cell>
          <cell r="E1145" t="str">
            <v>No</v>
          </cell>
          <cell r="H1145">
            <v>0</v>
          </cell>
          <cell r="I1145" t="str">
            <v>No</v>
          </cell>
          <cell r="J1145" t="str">
            <v>Overweight</v>
          </cell>
          <cell r="M1145" t="str">
            <v>tier - 2</v>
          </cell>
          <cell r="P1145">
            <v>51</v>
          </cell>
          <cell r="Q1145">
            <v>9861.0300000000007</v>
          </cell>
          <cell r="R1145" t="str">
            <v>Diabetic</v>
          </cell>
        </row>
        <row r="1146">
          <cell r="A1146" t="str">
            <v>Id1145</v>
          </cell>
          <cell r="C1146">
            <v>21.56</v>
          </cell>
          <cell r="D1146">
            <v>10.56</v>
          </cell>
          <cell r="E1146" t="str">
            <v>No</v>
          </cell>
          <cell r="H1146">
            <v>0</v>
          </cell>
          <cell r="I1146" t="str">
            <v>No</v>
          </cell>
          <cell r="J1146" t="str">
            <v>Normal Weight</v>
          </cell>
          <cell r="M1146" t="str">
            <v>tier - 2</v>
          </cell>
          <cell r="P1146">
            <v>51</v>
          </cell>
          <cell r="Q1146">
            <v>9855.1299999999992</v>
          </cell>
          <cell r="R1146" t="str">
            <v>Diabetic</v>
          </cell>
        </row>
        <row r="1147">
          <cell r="A1147" t="str">
            <v>Id1146</v>
          </cell>
          <cell r="C1147">
            <v>31.6</v>
          </cell>
          <cell r="D1147">
            <v>6.79</v>
          </cell>
          <cell r="E1147" t="str">
            <v>No</v>
          </cell>
          <cell r="H1147">
            <v>0</v>
          </cell>
          <cell r="I1147" t="str">
            <v>No</v>
          </cell>
          <cell r="J1147" t="str">
            <v>Obesity</v>
          </cell>
          <cell r="M1147" t="str">
            <v>tier - 3</v>
          </cell>
          <cell r="P1147">
            <v>54</v>
          </cell>
          <cell r="Q1147">
            <v>9850.43</v>
          </cell>
          <cell r="R1147" t="str">
            <v>Diabetic</v>
          </cell>
        </row>
        <row r="1148">
          <cell r="A1148" t="str">
            <v>Id1147</v>
          </cell>
          <cell r="C1148">
            <v>42.93</v>
          </cell>
          <cell r="D1148">
            <v>4.8</v>
          </cell>
          <cell r="E1148" t="str">
            <v>No</v>
          </cell>
          <cell r="H1148">
            <v>1</v>
          </cell>
          <cell r="I1148" t="str">
            <v>No</v>
          </cell>
          <cell r="J1148" t="str">
            <v>Obesity</v>
          </cell>
          <cell r="M1148" t="str">
            <v>tier - 2</v>
          </cell>
          <cell r="P1148">
            <v>30</v>
          </cell>
          <cell r="Q1148">
            <v>9844.4500000000007</v>
          </cell>
          <cell r="R1148" t="str">
            <v>Normal</v>
          </cell>
        </row>
        <row r="1149">
          <cell r="A1149" t="str">
            <v>Id1148</v>
          </cell>
          <cell r="C1149">
            <v>26.72</v>
          </cell>
          <cell r="D1149">
            <v>5.75</v>
          </cell>
          <cell r="E1149" t="str">
            <v>No</v>
          </cell>
          <cell r="H1149">
            <v>2</v>
          </cell>
          <cell r="I1149" t="str">
            <v>No</v>
          </cell>
          <cell r="J1149" t="str">
            <v>Overweight</v>
          </cell>
          <cell r="M1149" t="str">
            <v>tier - 2</v>
          </cell>
          <cell r="P1149">
            <v>50</v>
          </cell>
          <cell r="Q1149">
            <v>9836.2099999999991</v>
          </cell>
          <cell r="R1149" t="str">
            <v>Prediabetic</v>
          </cell>
        </row>
        <row r="1150">
          <cell r="A1150" t="str">
            <v>Id1149</v>
          </cell>
          <cell r="C1150">
            <v>26.67</v>
          </cell>
          <cell r="D1150">
            <v>5.81</v>
          </cell>
          <cell r="E1150" t="str">
            <v>No</v>
          </cell>
          <cell r="H1150">
            <v>2</v>
          </cell>
          <cell r="I1150" t="str">
            <v>No</v>
          </cell>
          <cell r="J1150" t="str">
            <v>Overweight</v>
          </cell>
          <cell r="M1150" t="str">
            <v>tier - 2</v>
          </cell>
          <cell r="P1150">
            <v>50</v>
          </cell>
          <cell r="Q1150">
            <v>9819.25</v>
          </cell>
          <cell r="R1150" t="str">
            <v>Prediabetic</v>
          </cell>
        </row>
        <row r="1151">
          <cell r="A1151" t="str">
            <v>Id1150</v>
          </cell>
          <cell r="C1151">
            <v>42.68</v>
          </cell>
          <cell r="D1151">
            <v>9.2799999999999994</v>
          </cell>
          <cell r="E1151" t="str">
            <v>No</v>
          </cell>
          <cell r="H1151">
            <v>2</v>
          </cell>
          <cell r="I1151" t="str">
            <v>No</v>
          </cell>
          <cell r="J1151" t="str">
            <v>Obesity</v>
          </cell>
          <cell r="M1151" t="str">
            <v>tier - 2</v>
          </cell>
          <cell r="P1151">
            <v>49</v>
          </cell>
          <cell r="Q1151">
            <v>9800.89</v>
          </cell>
          <cell r="R1151" t="str">
            <v>Diabetic</v>
          </cell>
        </row>
        <row r="1152">
          <cell r="A1152" t="str">
            <v>Id1151</v>
          </cell>
          <cell r="C1152">
            <v>24.31</v>
          </cell>
          <cell r="D1152">
            <v>6.37</v>
          </cell>
          <cell r="E1152" t="str">
            <v>No</v>
          </cell>
          <cell r="H1152">
            <v>0</v>
          </cell>
          <cell r="I1152" t="str">
            <v>No</v>
          </cell>
          <cell r="J1152" t="str">
            <v>Normal Weight</v>
          </cell>
          <cell r="M1152" t="str">
            <v>tier - 3</v>
          </cell>
          <cell r="P1152">
            <v>46</v>
          </cell>
          <cell r="Q1152">
            <v>9788.8700000000008</v>
          </cell>
          <cell r="R1152" t="str">
            <v>Prediabetic</v>
          </cell>
        </row>
        <row r="1153">
          <cell r="A1153" t="str">
            <v>Id1152</v>
          </cell>
          <cell r="C1153">
            <v>44.75</v>
          </cell>
          <cell r="D1153">
            <v>5.09</v>
          </cell>
          <cell r="E1153" t="str">
            <v>Yes</v>
          </cell>
          <cell r="H1153">
            <v>0</v>
          </cell>
          <cell r="I1153" t="str">
            <v>No</v>
          </cell>
          <cell r="J1153" t="str">
            <v>Obesity</v>
          </cell>
          <cell r="M1153" t="str">
            <v>tier - 2</v>
          </cell>
          <cell r="P1153">
            <v>26</v>
          </cell>
          <cell r="Q1153">
            <v>9787.32</v>
          </cell>
          <cell r="R1153" t="str">
            <v>Normal</v>
          </cell>
        </row>
        <row r="1154">
          <cell r="A1154" t="str">
            <v>Id1153</v>
          </cell>
          <cell r="C1154">
            <v>30.78</v>
          </cell>
          <cell r="D1154">
            <v>7.94</v>
          </cell>
          <cell r="E1154" t="str">
            <v>No</v>
          </cell>
          <cell r="H1154">
            <v>2</v>
          </cell>
          <cell r="I1154" t="str">
            <v>No</v>
          </cell>
          <cell r="J1154" t="str">
            <v>Obesity</v>
          </cell>
          <cell r="M1154" t="str">
            <v>tier - 2</v>
          </cell>
          <cell r="P1154">
            <v>49</v>
          </cell>
          <cell r="Q1154">
            <v>9778.35</v>
          </cell>
          <cell r="R1154" t="str">
            <v>Diabetic</v>
          </cell>
        </row>
        <row r="1155">
          <cell r="A1155" t="str">
            <v>Id1154</v>
          </cell>
          <cell r="C1155">
            <v>21.86</v>
          </cell>
          <cell r="D1155">
            <v>10.95</v>
          </cell>
          <cell r="E1155" t="str">
            <v>No</v>
          </cell>
          <cell r="H1155">
            <v>0</v>
          </cell>
          <cell r="I1155" t="str">
            <v>No</v>
          </cell>
          <cell r="J1155" t="str">
            <v>Normal Weight</v>
          </cell>
          <cell r="M1155" t="str">
            <v>tier - 3</v>
          </cell>
          <cell r="P1155">
            <v>57</v>
          </cell>
          <cell r="Q1155">
            <v>9764.08</v>
          </cell>
          <cell r="R1155" t="str">
            <v>Diabetic</v>
          </cell>
        </row>
        <row r="1156">
          <cell r="A1156" t="str">
            <v>Id1155</v>
          </cell>
          <cell r="C1156">
            <v>49.09</v>
          </cell>
          <cell r="D1156">
            <v>6.3</v>
          </cell>
          <cell r="E1156" t="str">
            <v>Yes</v>
          </cell>
          <cell r="H1156">
            <v>0</v>
          </cell>
          <cell r="I1156" t="str">
            <v>No</v>
          </cell>
          <cell r="J1156" t="str">
            <v>Obesity</v>
          </cell>
          <cell r="M1156" t="str">
            <v>tier - 2</v>
          </cell>
          <cell r="P1156">
            <v>21</v>
          </cell>
          <cell r="Q1156">
            <v>9753.49</v>
          </cell>
          <cell r="R1156" t="str">
            <v>Prediabetic</v>
          </cell>
        </row>
        <row r="1157">
          <cell r="A1157" t="str">
            <v>Id1156</v>
          </cell>
          <cell r="C1157">
            <v>47.74</v>
          </cell>
          <cell r="D1157">
            <v>8.0500000000000007</v>
          </cell>
          <cell r="E1157" t="str">
            <v>Yes</v>
          </cell>
          <cell r="H1157">
            <v>2</v>
          </cell>
          <cell r="I1157" t="str">
            <v>No</v>
          </cell>
          <cell r="J1157" t="str">
            <v>Obesity</v>
          </cell>
          <cell r="M1157" t="str">
            <v>tier - 2</v>
          </cell>
          <cell r="P1157">
            <v>52</v>
          </cell>
          <cell r="Q1157">
            <v>9748.91</v>
          </cell>
          <cell r="R1157" t="str">
            <v>Diabetic</v>
          </cell>
        </row>
        <row r="1158">
          <cell r="A1158" t="str">
            <v>Id1157</v>
          </cell>
          <cell r="C1158">
            <v>30.2</v>
          </cell>
          <cell r="D1158">
            <v>9.8800000000000008</v>
          </cell>
          <cell r="E1158" t="str">
            <v>Yes</v>
          </cell>
          <cell r="H1158">
            <v>2</v>
          </cell>
          <cell r="I1158" t="str">
            <v>No</v>
          </cell>
          <cell r="J1158" t="str">
            <v>Obesity</v>
          </cell>
          <cell r="M1158" t="str">
            <v>tier - 3</v>
          </cell>
          <cell r="P1158">
            <v>52</v>
          </cell>
          <cell r="Q1158">
            <v>9724.5300000000007</v>
          </cell>
          <cell r="R1158" t="str">
            <v>Diabetic</v>
          </cell>
        </row>
        <row r="1159">
          <cell r="A1159" t="str">
            <v>Id1158</v>
          </cell>
          <cell r="C1159">
            <v>33.25</v>
          </cell>
          <cell r="D1159">
            <v>7.42</v>
          </cell>
          <cell r="E1159" t="str">
            <v>Yes</v>
          </cell>
          <cell r="H1159">
            <v>2</v>
          </cell>
          <cell r="I1159" t="str">
            <v>No</v>
          </cell>
          <cell r="J1159" t="str">
            <v>Obesity</v>
          </cell>
          <cell r="M1159" t="str">
            <v>tier - 3</v>
          </cell>
          <cell r="P1159">
            <v>52</v>
          </cell>
          <cell r="Q1159">
            <v>9722.77</v>
          </cell>
          <cell r="R1159" t="str">
            <v>Diabetic</v>
          </cell>
        </row>
        <row r="1160">
          <cell r="A1160" t="str">
            <v>Id1159</v>
          </cell>
          <cell r="C1160">
            <v>26.6</v>
          </cell>
          <cell r="D1160">
            <v>8.4499999999999993</v>
          </cell>
          <cell r="E1160" t="str">
            <v>Yes</v>
          </cell>
          <cell r="H1160">
            <v>1</v>
          </cell>
          <cell r="I1160" t="str">
            <v>No</v>
          </cell>
          <cell r="J1160" t="str">
            <v>Overweight</v>
          </cell>
          <cell r="M1160" t="str">
            <v>tier - 2</v>
          </cell>
          <cell r="P1160">
            <v>47</v>
          </cell>
          <cell r="Q1160">
            <v>9715.84</v>
          </cell>
          <cell r="R1160" t="str">
            <v>Diabetic</v>
          </cell>
        </row>
        <row r="1161">
          <cell r="A1161" t="str">
            <v>Id1160</v>
          </cell>
          <cell r="C1161">
            <v>26.35</v>
          </cell>
          <cell r="D1161">
            <v>6.21</v>
          </cell>
          <cell r="E1161" t="str">
            <v>No</v>
          </cell>
          <cell r="H1161">
            <v>2</v>
          </cell>
          <cell r="I1161" t="str">
            <v>No</v>
          </cell>
          <cell r="J1161" t="str">
            <v>Overweight</v>
          </cell>
          <cell r="M1161" t="str">
            <v>tier - 2</v>
          </cell>
          <cell r="P1161">
            <v>50</v>
          </cell>
          <cell r="Q1161">
            <v>9710.7099999999991</v>
          </cell>
          <cell r="R1161" t="str">
            <v>Prediabetic</v>
          </cell>
        </row>
        <row r="1162">
          <cell r="A1162" t="str">
            <v>Id1161</v>
          </cell>
          <cell r="C1162">
            <v>40</v>
          </cell>
          <cell r="D1162">
            <v>4.6500000000000004</v>
          </cell>
          <cell r="E1162" t="str">
            <v>No</v>
          </cell>
          <cell r="H1162">
            <v>0</v>
          </cell>
          <cell r="I1162" t="str">
            <v>No</v>
          </cell>
          <cell r="J1162" t="str">
            <v>Obesity</v>
          </cell>
          <cell r="M1162" t="str">
            <v>tier - 2</v>
          </cell>
          <cell r="P1162">
            <v>45</v>
          </cell>
          <cell r="Q1162">
            <v>9704.67</v>
          </cell>
          <cell r="R1162" t="str">
            <v>Normal</v>
          </cell>
        </row>
        <row r="1163">
          <cell r="A1163" t="str">
            <v>Id1162</v>
          </cell>
          <cell r="C1163">
            <v>22.92</v>
          </cell>
          <cell r="D1163">
            <v>5.87</v>
          </cell>
          <cell r="E1163" t="str">
            <v>Yes</v>
          </cell>
          <cell r="H1163">
            <v>1</v>
          </cell>
          <cell r="I1163" t="str">
            <v>No</v>
          </cell>
          <cell r="J1163" t="str">
            <v>Normal Weight</v>
          </cell>
          <cell r="M1163" t="str">
            <v>tier - 3</v>
          </cell>
          <cell r="P1163">
            <v>58</v>
          </cell>
          <cell r="Q1163">
            <v>9698.42</v>
          </cell>
          <cell r="R1163" t="str">
            <v>Prediabetic</v>
          </cell>
        </row>
        <row r="1164">
          <cell r="A1164" t="str">
            <v>Id1163</v>
          </cell>
          <cell r="C1164">
            <v>24.78</v>
          </cell>
          <cell r="D1164">
            <v>4.24</v>
          </cell>
          <cell r="E1164" t="str">
            <v>Yes</v>
          </cell>
          <cell r="H1164">
            <v>2</v>
          </cell>
          <cell r="I1164" t="str">
            <v>No</v>
          </cell>
          <cell r="J1164" t="str">
            <v>Normal Weight</v>
          </cell>
          <cell r="M1164" t="str">
            <v>tier - 3</v>
          </cell>
          <cell r="P1164">
            <v>56</v>
          </cell>
          <cell r="Q1164">
            <v>9684.2900000000009</v>
          </cell>
          <cell r="R1164" t="str">
            <v>Normal</v>
          </cell>
        </row>
        <row r="1165">
          <cell r="A1165" t="str">
            <v>Id1164</v>
          </cell>
          <cell r="C1165">
            <v>34.07</v>
          </cell>
          <cell r="D1165">
            <v>7.81</v>
          </cell>
          <cell r="E1165" t="str">
            <v>Yes</v>
          </cell>
          <cell r="H1165">
            <v>0</v>
          </cell>
          <cell r="I1165" t="str">
            <v>No</v>
          </cell>
          <cell r="J1165" t="str">
            <v>Obesity</v>
          </cell>
          <cell r="M1165" t="str">
            <v>tier - 2</v>
          </cell>
          <cell r="P1165">
            <v>41</v>
          </cell>
          <cell r="Q1165">
            <v>9664.34</v>
          </cell>
          <cell r="R1165" t="str">
            <v>Diabetic</v>
          </cell>
        </row>
        <row r="1166">
          <cell r="A1166" t="str">
            <v>Id1165</v>
          </cell>
          <cell r="C1166">
            <v>30.14</v>
          </cell>
          <cell r="D1166">
            <v>9.85</v>
          </cell>
          <cell r="E1166" t="str">
            <v>No</v>
          </cell>
          <cell r="H1166">
            <v>0</v>
          </cell>
          <cell r="I1166" t="str">
            <v>No</v>
          </cell>
          <cell r="J1166" t="str">
            <v>Obesity</v>
          </cell>
          <cell r="M1166" t="str">
            <v>tier - 2</v>
          </cell>
          <cell r="P1166">
            <v>48</v>
          </cell>
          <cell r="Q1166">
            <v>9653.81</v>
          </cell>
          <cell r="R1166" t="str">
            <v>Diabetic</v>
          </cell>
        </row>
        <row r="1167">
          <cell r="A1167" t="str">
            <v>Id1166</v>
          </cell>
          <cell r="C1167">
            <v>18.05</v>
          </cell>
          <cell r="D1167">
            <v>6.94</v>
          </cell>
          <cell r="E1167" t="str">
            <v>No</v>
          </cell>
          <cell r="H1167">
            <v>0</v>
          </cell>
          <cell r="I1167" t="str">
            <v>No</v>
          </cell>
          <cell r="J1167" t="str">
            <v>Underweight</v>
          </cell>
          <cell r="M1167" t="str">
            <v>tier - 2</v>
          </cell>
          <cell r="P1167">
            <v>51</v>
          </cell>
          <cell r="Q1167">
            <v>9644.25</v>
          </cell>
          <cell r="R1167" t="str">
            <v>Diabetic</v>
          </cell>
        </row>
        <row r="1168">
          <cell r="A1168" t="str">
            <v>Id1167</v>
          </cell>
          <cell r="C1168">
            <v>37.4</v>
          </cell>
          <cell r="D1168">
            <v>11.3</v>
          </cell>
          <cell r="E1168" t="str">
            <v>Yes</v>
          </cell>
          <cell r="H1168">
            <v>2</v>
          </cell>
          <cell r="I1168" t="str">
            <v>No</v>
          </cell>
          <cell r="J1168" t="str">
            <v>Obesity</v>
          </cell>
          <cell r="M1168" t="str">
            <v>tier - 2</v>
          </cell>
          <cell r="P1168">
            <v>52</v>
          </cell>
          <cell r="Q1168">
            <v>9634.5400000000009</v>
          </cell>
          <cell r="R1168" t="str">
            <v>Diabetic</v>
          </cell>
        </row>
        <row r="1169">
          <cell r="A1169" t="str">
            <v>Id1168</v>
          </cell>
          <cell r="C1169">
            <v>25.75</v>
          </cell>
          <cell r="D1169">
            <v>9.23</v>
          </cell>
          <cell r="E1169" t="str">
            <v>No</v>
          </cell>
          <cell r="H1169">
            <v>0</v>
          </cell>
          <cell r="I1169" t="str">
            <v>No</v>
          </cell>
          <cell r="J1169" t="str">
            <v>Overweight</v>
          </cell>
          <cell r="M1169" t="str">
            <v>tier - 3</v>
          </cell>
          <cell r="P1169">
            <v>54</v>
          </cell>
          <cell r="Q1169">
            <v>9630.91</v>
          </cell>
          <cell r="R1169" t="str">
            <v>Diabetic</v>
          </cell>
        </row>
        <row r="1170">
          <cell r="A1170" t="str">
            <v>Id1169</v>
          </cell>
          <cell r="C1170">
            <v>32.299999999999997</v>
          </cell>
          <cell r="D1170">
            <v>4.37</v>
          </cell>
          <cell r="E1170" t="str">
            <v>No</v>
          </cell>
          <cell r="H1170">
            <v>2</v>
          </cell>
          <cell r="I1170" t="str">
            <v>No</v>
          </cell>
          <cell r="J1170" t="str">
            <v>Obesity</v>
          </cell>
          <cell r="M1170" t="str">
            <v>tier - 2</v>
          </cell>
          <cell r="P1170">
            <v>50</v>
          </cell>
          <cell r="Q1170">
            <v>9630.4</v>
          </cell>
          <cell r="R1170" t="str">
            <v>Normal</v>
          </cell>
        </row>
        <row r="1171">
          <cell r="A1171" t="str">
            <v>Id1170</v>
          </cell>
          <cell r="C1171">
            <v>28.61</v>
          </cell>
          <cell r="D1171">
            <v>5.76</v>
          </cell>
          <cell r="E1171" t="str">
            <v>No</v>
          </cell>
          <cell r="H1171">
            <v>1</v>
          </cell>
          <cell r="I1171" t="str">
            <v>No</v>
          </cell>
          <cell r="J1171" t="str">
            <v>Overweight</v>
          </cell>
          <cell r="M1171" t="str">
            <v>tier - 2</v>
          </cell>
          <cell r="P1171">
            <v>43</v>
          </cell>
          <cell r="Q1171">
            <v>9630.2999999999993</v>
          </cell>
          <cell r="R1171" t="str">
            <v>Prediabetic</v>
          </cell>
        </row>
        <row r="1172">
          <cell r="A1172" t="str">
            <v>Id1171</v>
          </cell>
          <cell r="C1172">
            <v>45.41</v>
          </cell>
          <cell r="D1172">
            <v>4.96</v>
          </cell>
          <cell r="E1172" t="str">
            <v>No</v>
          </cell>
          <cell r="H1172">
            <v>1</v>
          </cell>
          <cell r="I1172" t="str">
            <v>No</v>
          </cell>
          <cell r="J1172" t="str">
            <v>Obesity</v>
          </cell>
          <cell r="M1172" t="str">
            <v>tier - 2</v>
          </cell>
          <cell r="P1172">
            <v>24</v>
          </cell>
          <cell r="Q1172">
            <v>9628.7900000000009</v>
          </cell>
          <cell r="R1172" t="str">
            <v>Normal</v>
          </cell>
        </row>
        <row r="1173">
          <cell r="A1173" t="str">
            <v>Id1172</v>
          </cell>
          <cell r="C1173">
            <v>31.2</v>
          </cell>
          <cell r="D1173">
            <v>11.04</v>
          </cell>
          <cell r="E1173" t="str">
            <v>Yes</v>
          </cell>
          <cell r="H1173">
            <v>2</v>
          </cell>
          <cell r="I1173" t="str">
            <v>No</v>
          </cell>
          <cell r="J1173" t="str">
            <v>Obesity</v>
          </cell>
          <cell r="M1173" t="str">
            <v>tier - 2</v>
          </cell>
          <cell r="P1173">
            <v>52</v>
          </cell>
          <cell r="Q1173">
            <v>9625.92</v>
          </cell>
          <cell r="R1173" t="str">
            <v>Diabetic</v>
          </cell>
        </row>
        <row r="1174">
          <cell r="A1174" t="str">
            <v>Id1173</v>
          </cell>
          <cell r="C1174">
            <v>29.83</v>
          </cell>
          <cell r="D1174">
            <v>7.81</v>
          </cell>
          <cell r="E1174" t="str">
            <v>Yes</v>
          </cell>
          <cell r="H1174">
            <v>1</v>
          </cell>
          <cell r="I1174" t="str">
            <v>No</v>
          </cell>
          <cell r="J1174" t="str">
            <v>Overweight</v>
          </cell>
          <cell r="M1174" t="str">
            <v>tier - 3</v>
          </cell>
          <cell r="P1174">
            <v>47</v>
          </cell>
          <cell r="Q1174">
            <v>9620.33</v>
          </cell>
          <cell r="R1174" t="str">
            <v>Diabetic</v>
          </cell>
        </row>
        <row r="1175">
          <cell r="A1175" t="str">
            <v>Id1174</v>
          </cell>
          <cell r="C1175">
            <v>29.06</v>
          </cell>
          <cell r="D1175">
            <v>4.55</v>
          </cell>
          <cell r="E1175" t="str">
            <v>No</v>
          </cell>
          <cell r="H1175">
            <v>0</v>
          </cell>
          <cell r="I1175" t="str">
            <v>No</v>
          </cell>
          <cell r="J1175" t="str">
            <v>Overweight</v>
          </cell>
          <cell r="M1175" t="str">
            <v>tier - 2</v>
          </cell>
          <cell r="P1175">
            <v>40</v>
          </cell>
          <cell r="Q1175">
            <v>9619.18</v>
          </cell>
          <cell r="R1175" t="str">
            <v>Normal</v>
          </cell>
        </row>
        <row r="1176">
          <cell r="A1176" t="str">
            <v>Id1175</v>
          </cell>
          <cell r="C1176">
            <v>27.46</v>
          </cell>
          <cell r="D1176">
            <v>6.13</v>
          </cell>
          <cell r="E1176" t="str">
            <v>No</v>
          </cell>
          <cell r="H1176">
            <v>2</v>
          </cell>
          <cell r="I1176" t="str">
            <v>No</v>
          </cell>
          <cell r="J1176" t="str">
            <v>Overweight</v>
          </cell>
          <cell r="M1176" t="str">
            <v>tier - 3</v>
          </cell>
          <cell r="P1176">
            <v>50</v>
          </cell>
          <cell r="Q1176">
            <v>9617.66</v>
          </cell>
          <cell r="R1176" t="str">
            <v>Prediabetic</v>
          </cell>
        </row>
        <row r="1177">
          <cell r="A1177" t="str">
            <v>Id1176</v>
          </cell>
          <cell r="C1177">
            <v>23.01</v>
          </cell>
          <cell r="D1177">
            <v>6.04</v>
          </cell>
          <cell r="E1177" t="str">
            <v>Yes</v>
          </cell>
          <cell r="H1177">
            <v>1</v>
          </cell>
          <cell r="I1177" t="str">
            <v>No</v>
          </cell>
          <cell r="J1177" t="str">
            <v>Normal Weight</v>
          </cell>
          <cell r="M1177" t="str">
            <v>tier - 3</v>
          </cell>
          <cell r="P1177">
            <v>58</v>
          </cell>
          <cell r="Q1177">
            <v>9597.6299999999992</v>
          </cell>
          <cell r="R1177" t="str">
            <v>Prediabetic</v>
          </cell>
        </row>
        <row r="1178">
          <cell r="A1178" t="str">
            <v>Id1177</v>
          </cell>
          <cell r="C1178">
            <v>31.39</v>
          </cell>
          <cell r="D1178">
            <v>8.85</v>
          </cell>
          <cell r="E1178" t="str">
            <v>Yes</v>
          </cell>
          <cell r="H1178">
            <v>0</v>
          </cell>
          <cell r="I1178" t="str">
            <v>No</v>
          </cell>
          <cell r="J1178" t="str">
            <v>Obesity</v>
          </cell>
          <cell r="M1178" t="str">
            <v>tier - 2</v>
          </cell>
          <cell r="P1178">
            <v>41</v>
          </cell>
          <cell r="Q1178">
            <v>9584.0400000000009</v>
          </cell>
          <cell r="R1178" t="str">
            <v>Diabetic</v>
          </cell>
        </row>
        <row r="1179">
          <cell r="A1179" t="str">
            <v>Id1178</v>
          </cell>
          <cell r="C1179">
            <v>34.770000000000003</v>
          </cell>
          <cell r="D1179">
            <v>10.54</v>
          </cell>
          <cell r="E1179" t="str">
            <v>No</v>
          </cell>
          <cell r="H1179">
            <v>2</v>
          </cell>
          <cell r="I1179" t="str">
            <v>No</v>
          </cell>
          <cell r="J1179" t="str">
            <v>Obesity</v>
          </cell>
          <cell r="M1179" t="str">
            <v>tier - 2</v>
          </cell>
          <cell r="P1179">
            <v>49</v>
          </cell>
          <cell r="Q1179">
            <v>9583.89</v>
          </cell>
          <cell r="R1179" t="str">
            <v>Diabetic</v>
          </cell>
        </row>
        <row r="1180">
          <cell r="A1180" t="str">
            <v>Id1179</v>
          </cell>
          <cell r="C1180">
            <v>24.48</v>
          </cell>
          <cell r="D1180">
            <v>4.37</v>
          </cell>
          <cell r="E1180" t="str">
            <v>Yes</v>
          </cell>
          <cell r="H1180">
            <v>2</v>
          </cell>
          <cell r="I1180" t="str">
            <v>No</v>
          </cell>
          <cell r="J1180" t="str">
            <v>Normal Weight</v>
          </cell>
          <cell r="M1180" t="str">
            <v>tier - 3</v>
          </cell>
          <cell r="P1180">
            <v>56</v>
          </cell>
          <cell r="Q1180">
            <v>9582.5400000000009</v>
          </cell>
          <cell r="R1180" t="str">
            <v>Normal</v>
          </cell>
        </row>
        <row r="1181">
          <cell r="A1181" t="str">
            <v>Id1180</v>
          </cell>
          <cell r="C1181">
            <v>22.61</v>
          </cell>
          <cell r="D1181">
            <v>9.6300000000000008</v>
          </cell>
          <cell r="E1181" t="str">
            <v>No</v>
          </cell>
          <cell r="H1181">
            <v>2</v>
          </cell>
          <cell r="I1181" t="str">
            <v>No</v>
          </cell>
          <cell r="J1181" t="str">
            <v>Normal Weight</v>
          </cell>
          <cell r="M1181" t="str">
            <v>tier - 2</v>
          </cell>
          <cell r="P1181">
            <v>49</v>
          </cell>
          <cell r="Q1181">
            <v>9566.99</v>
          </cell>
          <cell r="R1181" t="str">
            <v>Diabetic</v>
          </cell>
        </row>
        <row r="1182">
          <cell r="A1182" t="str">
            <v>Id1181</v>
          </cell>
          <cell r="C1182">
            <v>34.299999999999997</v>
          </cell>
          <cell r="D1182">
            <v>10.37</v>
          </cell>
          <cell r="E1182" t="str">
            <v>No</v>
          </cell>
          <cell r="H1182">
            <v>0</v>
          </cell>
          <cell r="I1182" t="str">
            <v>No</v>
          </cell>
          <cell r="J1182" t="str">
            <v>Obesity</v>
          </cell>
          <cell r="M1182" t="str">
            <v>tier - 3</v>
          </cell>
          <cell r="P1182">
            <v>48</v>
          </cell>
          <cell r="Q1182">
            <v>9563.0300000000007</v>
          </cell>
          <cell r="R1182" t="str">
            <v>Diabetic</v>
          </cell>
        </row>
        <row r="1183">
          <cell r="A1183" t="str">
            <v>Id1182</v>
          </cell>
          <cell r="C1183">
            <v>46.09</v>
          </cell>
          <cell r="D1183">
            <v>5.44</v>
          </cell>
          <cell r="E1183" t="str">
            <v>No</v>
          </cell>
          <cell r="H1183">
            <v>2</v>
          </cell>
          <cell r="I1183" t="str">
            <v>No</v>
          </cell>
          <cell r="J1183" t="str">
            <v>Obesity</v>
          </cell>
          <cell r="M1183" t="str">
            <v>tier - 2</v>
          </cell>
          <cell r="P1183">
            <v>50</v>
          </cell>
          <cell r="Q1183">
            <v>9549.57</v>
          </cell>
          <cell r="R1183" t="str">
            <v>Normal</v>
          </cell>
        </row>
        <row r="1184">
          <cell r="A1184" t="str">
            <v>Id1183</v>
          </cell>
          <cell r="C1184">
            <v>44.75</v>
          </cell>
          <cell r="D1184">
            <v>5.19</v>
          </cell>
          <cell r="E1184" t="str">
            <v>No</v>
          </cell>
          <cell r="H1184">
            <v>2</v>
          </cell>
          <cell r="I1184" t="str">
            <v>No</v>
          </cell>
          <cell r="J1184" t="str">
            <v>Obesity</v>
          </cell>
          <cell r="M1184" t="str">
            <v>tier - 2</v>
          </cell>
          <cell r="P1184">
            <v>50</v>
          </cell>
          <cell r="Q1184">
            <v>9541.7000000000007</v>
          </cell>
          <cell r="R1184" t="str">
            <v>Normal</v>
          </cell>
        </row>
        <row r="1185">
          <cell r="A1185" t="str">
            <v>Id1184</v>
          </cell>
          <cell r="C1185">
            <v>26.33</v>
          </cell>
          <cell r="D1185">
            <v>11.8</v>
          </cell>
          <cell r="E1185" t="str">
            <v>Yes</v>
          </cell>
          <cell r="H1185">
            <v>1</v>
          </cell>
          <cell r="I1185" t="str">
            <v>No</v>
          </cell>
          <cell r="J1185" t="str">
            <v>Overweight</v>
          </cell>
          <cell r="M1185" t="str">
            <v>tier - 2</v>
          </cell>
          <cell r="P1185">
            <v>47</v>
          </cell>
          <cell r="Q1185">
            <v>9540.17</v>
          </cell>
          <cell r="R1185" t="str">
            <v>Diabetic</v>
          </cell>
        </row>
        <row r="1186">
          <cell r="A1186" t="str">
            <v>Id1185</v>
          </cell>
          <cell r="C1186">
            <v>26.6</v>
          </cell>
          <cell r="D1186">
            <v>8.3800000000000008</v>
          </cell>
          <cell r="E1186" t="str">
            <v>No</v>
          </cell>
          <cell r="H1186">
            <v>2</v>
          </cell>
          <cell r="I1186" t="str">
            <v>No</v>
          </cell>
          <cell r="J1186" t="str">
            <v>Overweight</v>
          </cell>
          <cell r="M1186" t="str">
            <v>tier - 2</v>
          </cell>
          <cell r="P1186">
            <v>49</v>
          </cell>
          <cell r="Q1186">
            <v>9538.65</v>
          </cell>
          <cell r="R1186" t="str">
            <v>Diabetic</v>
          </cell>
        </row>
        <row r="1187">
          <cell r="A1187" t="str">
            <v>Id1186</v>
          </cell>
          <cell r="C1187">
            <v>27.5</v>
          </cell>
          <cell r="D1187">
            <v>7.58</v>
          </cell>
          <cell r="E1187" t="str">
            <v>No</v>
          </cell>
          <cell r="H1187">
            <v>0</v>
          </cell>
          <cell r="I1187" t="str">
            <v>No</v>
          </cell>
          <cell r="J1187" t="str">
            <v>Overweight</v>
          </cell>
          <cell r="M1187" t="str">
            <v>tier - 2</v>
          </cell>
          <cell r="P1187">
            <v>51</v>
          </cell>
          <cell r="Q1187">
            <v>9528.9</v>
          </cell>
          <cell r="R1187" t="str">
            <v>Diabetic</v>
          </cell>
        </row>
        <row r="1188">
          <cell r="A1188" t="str">
            <v>Id1187</v>
          </cell>
          <cell r="C1188">
            <v>41.55</v>
          </cell>
          <cell r="D1188">
            <v>4.6100000000000003</v>
          </cell>
          <cell r="E1188" t="str">
            <v>No</v>
          </cell>
          <cell r="H1188">
            <v>1</v>
          </cell>
          <cell r="I1188" t="str">
            <v>No</v>
          </cell>
          <cell r="J1188" t="str">
            <v>Obesity</v>
          </cell>
          <cell r="M1188" t="str">
            <v>tier - 2</v>
          </cell>
          <cell r="P1188">
            <v>30</v>
          </cell>
          <cell r="Q1188">
            <v>9507.68</v>
          </cell>
          <cell r="R1188" t="str">
            <v>Normal</v>
          </cell>
        </row>
        <row r="1189">
          <cell r="A1189" t="str">
            <v>Id1188</v>
          </cell>
          <cell r="C1189">
            <v>41.47</v>
          </cell>
          <cell r="D1189">
            <v>4.7</v>
          </cell>
          <cell r="E1189" t="str">
            <v>Yes</v>
          </cell>
          <cell r="H1189">
            <v>1</v>
          </cell>
          <cell r="I1189" t="str">
            <v>No</v>
          </cell>
          <cell r="J1189" t="str">
            <v>Obesity</v>
          </cell>
          <cell r="M1189" t="str">
            <v>tier - 3</v>
          </cell>
          <cell r="P1189">
            <v>53</v>
          </cell>
          <cell r="Q1189">
            <v>9504.31</v>
          </cell>
          <cell r="R1189" t="str">
            <v>Normal</v>
          </cell>
        </row>
        <row r="1190">
          <cell r="A1190" t="str">
            <v>Id1189</v>
          </cell>
          <cell r="C1190">
            <v>24.8</v>
          </cell>
          <cell r="D1190">
            <v>6.05</v>
          </cell>
          <cell r="E1190" t="str">
            <v>Yes</v>
          </cell>
          <cell r="H1190">
            <v>0</v>
          </cell>
          <cell r="I1190" t="str">
            <v>No</v>
          </cell>
          <cell r="J1190" t="str">
            <v>Normal Weight</v>
          </cell>
          <cell r="M1190" t="str">
            <v>tier - 2</v>
          </cell>
          <cell r="P1190">
            <v>46</v>
          </cell>
          <cell r="Q1190">
            <v>9500.57</v>
          </cell>
          <cell r="R1190" t="str">
            <v>Prediabetic</v>
          </cell>
        </row>
        <row r="1191">
          <cell r="A1191" t="str">
            <v>Id1190</v>
          </cell>
          <cell r="C1191">
            <v>29.48</v>
          </cell>
          <cell r="D1191">
            <v>5.63</v>
          </cell>
          <cell r="E1191" t="str">
            <v>Yes</v>
          </cell>
          <cell r="H1191">
            <v>1</v>
          </cell>
          <cell r="I1191" t="str">
            <v>No</v>
          </cell>
          <cell r="J1191" t="str">
            <v>Overweight</v>
          </cell>
          <cell r="M1191" t="str">
            <v>tier - 2</v>
          </cell>
          <cell r="P1191">
            <v>54</v>
          </cell>
          <cell r="Q1191">
            <v>9487.64</v>
          </cell>
          <cell r="R1191" t="str">
            <v>Normal</v>
          </cell>
        </row>
        <row r="1192">
          <cell r="A1192" t="str">
            <v>Id1191</v>
          </cell>
          <cell r="C1192">
            <v>28.09</v>
          </cell>
          <cell r="D1192">
            <v>6.06</v>
          </cell>
          <cell r="E1192" t="str">
            <v>No</v>
          </cell>
          <cell r="H1192">
            <v>1</v>
          </cell>
          <cell r="I1192" t="str">
            <v>No</v>
          </cell>
          <cell r="J1192" t="str">
            <v>Overweight</v>
          </cell>
          <cell r="M1192" t="str">
            <v>tier - 2</v>
          </cell>
          <cell r="P1192">
            <v>43</v>
          </cell>
          <cell r="Q1192">
            <v>9453.92</v>
          </cell>
          <cell r="R1192" t="str">
            <v>Prediabetic</v>
          </cell>
        </row>
        <row r="1193">
          <cell r="A1193" t="str">
            <v>Id1192</v>
          </cell>
          <cell r="C1193">
            <v>32.729999999999997</v>
          </cell>
          <cell r="D1193">
            <v>5.19</v>
          </cell>
          <cell r="E1193" t="str">
            <v>No</v>
          </cell>
          <cell r="H1193">
            <v>1</v>
          </cell>
          <cell r="I1193" t="str">
            <v>No</v>
          </cell>
          <cell r="J1193" t="str">
            <v>Obesity</v>
          </cell>
          <cell r="M1193" t="str">
            <v>tier - 2</v>
          </cell>
          <cell r="P1193">
            <v>35</v>
          </cell>
          <cell r="Q1193">
            <v>9448.42</v>
          </cell>
          <cell r="R1193" t="str">
            <v>Normal</v>
          </cell>
        </row>
        <row r="1194">
          <cell r="A1194" t="str">
            <v>Id1193</v>
          </cell>
          <cell r="C1194">
            <v>27.36</v>
          </cell>
          <cell r="D1194">
            <v>8.9600000000000009</v>
          </cell>
          <cell r="E1194" t="str">
            <v>No</v>
          </cell>
          <cell r="H1194">
            <v>0</v>
          </cell>
          <cell r="I1194" t="str">
            <v>No</v>
          </cell>
          <cell r="J1194" t="str">
            <v>Overweight</v>
          </cell>
          <cell r="M1194" t="str">
            <v>tier - 2</v>
          </cell>
          <cell r="P1194">
            <v>49</v>
          </cell>
          <cell r="Q1194">
            <v>9447.3799999999992</v>
          </cell>
          <cell r="R1194" t="str">
            <v>Diabetic</v>
          </cell>
        </row>
        <row r="1195">
          <cell r="A1195" t="str">
            <v>Id1194</v>
          </cell>
          <cell r="C1195">
            <v>27.27</v>
          </cell>
          <cell r="D1195">
            <v>11.39</v>
          </cell>
          <cell r="E1195" t="str">
            <v>No</v>
          </cell>
          <cell r="H1195">
            <v>0</v>
          </cell>
          <cell r="I1195" t="str">
            <v>No</v>
          </cell>
          <cell r="J1195" t="str">
            <v>Overweight</v>
          </cell>
          <cell r="M1195" t="str">
            <v>tier - 2</v>
          </cell>
          <cell r="P1195">
            <v>48</v>
          </cell>
          <cell r="Q1195">
            <v>9447.25</v>
          </cell>
          <cell r="R1195" t="str">
            <v>Diabetic</v>
          </cell>
        </row>
        <row r="1196">
          <cell r="A1196" t="str">
            <v>Id1195</v>
          </cell>
          <cell r="C1196">
            <v>48.07</v>
          </cell>
          <cell r="D1196">
            <v>4.0599999999999996</v>
          </cell>
          <cell r="E1196" t="str">
            <v>Yes</v>
          </cell>
          <cell r="H1196">
            <v>0</v>
          </cell>
          <cell r="I1196" t="str">
            <v>No</v>
          </cell>
          <cell r="J1196" t="str">
            <v>Obesity</v>
          </cell>
          <cell r="M1196" t="str">
            <v>tier - 2</v>
          </cell>
          <cell r="P1196">
            <v>46</v>
          </cell>
          <cell r="Q1196">
            <v>9432.93</v>
          </cell>
          <cell r="R1196" t="str">
            <v>Normal</v>
          </cell>
        </row>
        <row r="1197">
          <cell r="A1197" t="str">
            <v>Id1196</v>
          </cell>
          <cell r="C1197">
            <v>30.8</v>
          </cell>
          <cell r="D1197">
            <v>5.23</v>
          </cell>
          <cell r="E1197" t="str">
            <v>Yes</v>
          </cell>
          <cell r="H1197">
            <v>0</v>
          </cell>
          <cell r="I1197" t="str">
            <v>No</v>
          </cell>
          <cell r="J1197" t="str">
            <v>Obesity</v>
          </cell>
          <cell r="M1197" t="str">
            <v>tier - 2</v>
          </cell>
          <cell r="P1197">
            <v>46</v>
          </cell>
          <cell r="Q1197">
            <v>9414.92</v>
          </cell>
          <cell r="R1197" t="str">
            <v>Normal</v>
          </cell>
        </row>
        <row r="1198">
          <cell r="A1198" t="str">
            <v>Id1197</v>
          </cell>
          <cell r="C1198">
            <v>32.299999999999997</v>
          </cell>
          <cell r="D1198">
            <v>5.05</v>
          </cell>
          <cell r="E1198" t="str">
            <v>Yes</v>
          </cell>
          <cell r="H1198">
            <v>0</v>
          </cell>
          <cell r="I1198" t="str">
            <v>No</v>
          </cell>
          <cell r="J1198" t="str">
            <v>Obesity</v>
          </cell>
          <cell r="M1198" t="str">
            <v>tier - 2</v>
          </cell>
          <cell r="P1198">
            <v>46</v>
          </cell>
          <cell r="Q1198">
            <v>9411.01</v>
          </cell>
          <cell r="R1198" t="str">
            <v>Normal</v>
          </cell>
        </row>
        <row r="1199">
          <cell r="A1199" t="str">
            <v>Id1198</v>
          </cell>
          <cell r="C1199">
            <v>39.700000000000003</v>
          </cell>
          <cell r="D1199">
            <v>7.34</v>
          </cell>
          <cell r="E1199" t="str">
            <v>No</v>
          </cell>
          <cell r="H1199">
            <v>0</v>
          </cell>
          <cell r="I1199" t="str">
            <v>No</v>
          </cell>
          <cell r="J1199" t="str">
            <v>Obesity</v>
          </cell>
          <cell r="M1199" t="str">
            <v>tier - 3</v>
          </cell>
          <cell r="P1199">
            <v>51</v>
          </cell>
          <cell r="Q1199">
            <v>9391.35</v>
          </cell>
          <cell r="R1199" t="str">
            <v>Diabetic</v>
          </cell>
        </row>
        <row r="1200">
          <cell r="A1200" t="str">
            <v>Id1199</v>
          </cell>
          <cell r="C1200">
            <v>35.97</v>
          </cell>
          <cell r="D1200">
            <v>8.1300000000000008</v>
          </cell>
          <cell r="E1200" t="str">
            <v>No</v>
          </cell>
          <cell r="H1200">
            <v>0</v>
          </cell>
          <cell r="I1200" t="str">
            <v>No</v>
          </cell>
          <cell r="J1200" t="str">
            <v>Obesity</v>
          </cell>
          <cell r="M1200" t="str">
            <v>tier - 3</v>
          </cell>
          <cell r="P1200">
            <v>51</v>
          </cell>
          <cell r="Q1200">
            <v>9386.16</v>
          </cell>
          <cell r="R1200" t="str">
            <v>Diabetic</v>
          </cell>
        </row>
        <row r="1201">
          <cell r="A1201" t="str">
            <v>Id1200</v>
          </cell>
          <cell r="C1201">
            <v>25.86</v>
          </cell>
          <cell r="D1201">
            <v>6.68</v>
          </cell>
          <cell r="E1201" t="str">
            <v>Yes</v>
          </cell>
          <cell r="H1201">
            <v>1</v>
          </cell>
          <cell r="I1201" t="str">
            <v>No</v>
          </cell>
          <cell r="J1201" t="str">
            <v>Overweight</v>
          </cell>
          <cell r="M1201" t="str">
            <v>tier - 2</v>
          </cell>
          <cell r="P1201">
            <v>47</v>
          </cell>
          <cell r="Q1201">
            <v>9380.75</v>
          </cell>
          <cell r="R1201" t="str">
            <v>Diabetic</v>
          </cell>
        </row>
        <row r="1202">
          <cell r="A1202" t="str">
            <v>Id1201</v>
          </cell>
          <cell r="C1202">
            <v>30.03</v>
          </cell>
          <cell r="D1202">
            <v>11.51</v>
          </cell>
          <cell r="E1202" t="str">
            <v>No</v>
          </cell>
          <cell r="H1202">
            <v>0</v>
          </cell>
          <cell r="I1202" t="str">
            <v>No</v>
          </cell>
          <cell r="J1202" t="str">
            <v>Obesity</v>
          </cell>
          <cell r="M1202" t="str">
            <v>tier - 2</v>
          </cell>
          <cell r="P1202">
            <v>51</v>
          </cell>
          <cell r="Q1202">
            <v>9377.9</v>
          </cell>
          <cell r="R1202" t="str">
            <v>Diabetic</v>
          </cell>
        </row>
        <row r="1203">
          <cell r="A1203" t="str">
            <v>Id1202</v>
          </cell>
          <cell r="C1203">
            <v>25.76</v>
          </cell>
          <cell r="D1203">
            <v>6.02</v>
          </cell>
          <cell r="E1203" t="str">
            <v>Yes</v>
          </cell>
          <cell r="H1203">
            <v>1</v>
          </cell>
          <cell r="I1203" t="str">
            <v>No</v>
          </cell>
          <cell r="J1203" t="str">
            <v>Overweight</v>
          </cell>
          <cell r="M1203" t="str">
            <v>tier - 2</v>
          </cell>
          <cell r="P1203">
            <v>53</v>
          </cell>
          <cell r="Q1203">
            <v>9377.4500000000007</v>
          </cell>
          <cell r="R1203" t="str">
            <v>Prediabetic</v>
          </cell>
        </row>
        <row r="1204">
          <cell r="A1204" t="str">
            <v>Id1203</v>
          </cell>
          <cell r="C1204">
            <v>22.42</v>
          </cell>
          <cell r="D1204">
            <v>7.96</v>
          </cell>
          <cell r="E1204" t="str">
            <v>No</v>
          </cell>
          <cell r="H1204">
            <v>0</v>
          </cell>
          <cell r="I1204" t="str">
            <v>No</v>
          </cell>
          <cell r="J1204" t="str">
            <v>Normal Weight</v>
          </cell>
          <cell r="M1204" t="str">
            <v>tier - 3</v>
          </cell>
          <cell r="P1204">
            <v>51</v>
          </cell>
          <cell r="Q1204">
            <v>9361.33</v>
          </cell>
          <cell r="R1204" t="str">
            <v>Diabetic</v>
          </cell>
        </row>
        <row r="1205">
          <cell r="A1205" t="str">
            <v>Id1204</v>
          </cell>
          <cell r="C1205">
            <v>33.18</v>
          </cell>
          <cell r="D1205">
            <v>6.01</v>
          </cell>
          <cell r="E1205" t="str">
            <v>Yes</v>
          </cell>
          <cell r="H1205">
            <v>1</v>
          </cell>
          <cell r="I1205" t="str">
            <v>No</v>
          </cell>
          <cell r="J1205" t="str">
            <v>Obesity</v>
          </cell>
          <cell r="M1205" t="str">
            <v>tier - 2</v>
          </cell>
          <cell r="P1205">
            <v>34</v>
          </cell>
          <cell r="Q1205">
            <v>9344.2000000000007</v>
          </cell>
          <cell r="R1205" t="str">
            <v>Prediabetic</v>
          </cell>
        </row>
        <row r="1206">
          <cell r="A1206" t="str">
            <v>Id1205</v>
          </cell>
          <cell r="C1206">
            <v>43.04</v>
          </cell>
          <cell r="D1206">
            <v>5.9</v>
          </cell>
          <cell r="E1206" t="str">
            <v>Yes</v>
          </cell>
          <cell r="H1206">
            <v>0</v>
          </cell>
          <cell r="I1206" t="str">
            <v>No</v>
          </cell>
          <cell r="J1206" t="str">
            <v>Obesity</v>
          </cell>
          <cell r="M1206" t="str">
            <v>tier - 2</v>
          </cell>
          <cell r="P1206">
            <v>26</v>
          </cell>
          <cell r="Q1206">
            <v>9338.61</v>
          </cell>
          <cell r="R1206" t="str">
            <v>Prediabetic</v>
          </cell>
        </row>
        <row r="1207">
          <cell r="A1207" t="str">
            <v>Id1206</v>
          </cell>
          <cell r="C1207">
            <v>34.15</v>
          </cell>
          <cell r="D1207">
            <v>4.49</v>
          </cell>
          <cell r="E1207" t="str">
            <v>Yes</v>
          </cell>
          <cell r="H1207">
            <v>1</v>
          </cell>
          <cell r="I1207" t="str">
            <v>No</v>
          </cell>
          <cell r="J1207" t="str">
            <v>Obesity</v>
          </cell>
          <cell r="M1207" t="str">
            <v>tier - 2</v>
          </cell>
          <cell r="P1207">
            <v>34</v>
          </cell>
          <cell r="Q1207">
            <v>9320.26</v>
          </cell>
          <cell r="R1207" t="str">
            <v>Normal</v>
          </cell>
        </row>
        <row r="1208">
          <cell r="A1208" t="str">
            <v>Id1207</v>
          </cell>
          <cell r="C1208">
            <v>25.78</v>
          </cell>
          <cell r="D1208">
            <v>6.25</v>
          </cell>
          <cell r="E1208" t="str">
            <v>No</v>
          </cell>
          <cell r="H1208">
            <v>0</v>
          </cell>
          <cell r="I1208" t="str">
            <v>No</v>
          </cell>
          <cell r="J1208" t="str">
            <v>Overweight</v>
          </cell>
          <cell r="M1208" t="str">
            <v>tier - 2</v>
          </cell>
          <cell r="P1208">
            <v>45</v>
          </cell>
          <cell r="Q1208">
            <v>9315.41</v>
          </cell>
          <cell r="R1208" t="str">
            <v>Prediabetic</v>
          </cell>
        </row>
        <row r="1209">
          <cell r="A1209" t="str">
            <v>Id1208</v>
          </cell>
          <cell r="C1209">
            <v>21.02</v>
          </cell>
          <cell r="D1209">
            <v>9.6199999999999992</v>
          </cell>
          <cell r="E1209" t="str">
            <v>Yes</v>
          </cell>
          <cell r="H1209">
            <v>1</v>
          </cell>
          <cell r="I1209" t="str">
            <v>No</v>
          </cell>
          <cell r="J1209" t="str">
            <v>Normal Weight</v>
          </cell>
          <cell r="M1209" t="str">
            <v>tier - 3</v>
          </cell>
          <cell r="P1209">
            <v>60</v>
          </cell>
          <cell r="Q1209">
            <v>9310.81</v>
          </cell>
          <cell r="R1209" t="str">
            <v>Diabetic</v>
          </cell>
        </row>
        <row r="1210">
          <cell r="A1210" t="str">
            <v>Id1209</v>
          </cell>
          <cell r="C1210">
            <v>37.51</v>
          </cell>
          <cell r="D1210">
            <v>11.06</v>
          </cell>
          <cell r="E1210" t="str">
            <v>No</v>
          </cell>
          <cell r="H1210">
            <v>2</v>
          </cell>
          <cell r="I1210" t="str">
            <v>No</v>
          </cell>
          <cell r="J1210" t="str">
            <v>Obesity</v>
          </cell>
          <cell r="M1210" t="str">
            <v>tier - 3</v>
          </cell>
          <cell r="P1210">
            <v>49</v>
          </cell>
          <cell r="Q1210">
            <v>9304.7000000000007</v>
          </cell>
          <cell r="R1210" t="str">
            <v>Diabetic</v>
          </cell>
        </row>
        <row r="1211">
          <cell r="A1211" t="str">
            <v>Id1210</v>
          </cell>
          <cell r="C1211">
            <v>25.75</v>
          </cell>
          <cell r="D1211">
            <v>6.11</v>
          </cell>
          <cell r="E1211" t="str">
            <v>Yes</v>
          </cell>
          <cell r="H1211">
            <v>0</v>
          </cell>
          <cell r="I1211" t="str">
            <v>No</v>
          </cell>
          <cell r="J1211" t="str">
            <v>Overweight</v>
          </cell>
          <cell r="M1211" t="str">
            <v>tier - 2</v>
          </cell>
          <cell r="P1211">
            <v>46</v>
          </cell>
          <cell r="Q1211">
            <v>9301.89</v>
          </cell>
          <cell r="R1211" t="str">
            <v>Prediabetic</v>
          </cell>
        </row>
        <row r="1212">
          <cell r="A1212" t="str">
            <v>Id1211</v>
          </cell>
          <cell r="C1212">
            <v>31.35</v>
          </cell>
          <cell r="D1212">
            <v>11.49</v>
          </cell>
          <cell r="E1212" t="str">
            <v>No</v>
          </cell>
          <cell r="H1212">
            <v>2</v>
          </cell>
          <cell r="I1212" t="str">
            <v>No</v>
          </cell>
          <cell r="J1212" t="str">
            <v>Obesity</v>
          </cell>
          <cell r="M1212" t="str">
            <v>tier - 3</v>
          </cell>
          <cell r="P1212">
            <v>49</v>
          </cell>
          <cell r="Q1212">
            <v>9290.14</v>
          </cell>
          <cell r="R1212" t="str">
            <v>Diabetic</v>
          </cell>
        </row>
        <row r="1213">
          <cell r="A1213" t="str">
            <v>Id1212</v>
          </cell>
          <cell r="C1213">
            <v>29.83</v>
          </cell>
          <cell r="D1213">
            <v>8.68</v>
          </cell>
          <cell r="E1213" t="str">
            <v>No</v>
          </cell>
          <cell r="H1213">
            <v>2</v>
          </cell>
          <cell r="I1213" t="str">
            <v>No</v>
          </cell>
          <cell r="J1213" t="str">
            <v>Overweight</v>
          </cell>
          <cell r="M1213" t="str">
            <v>tier - 2</v>
          </cell>
          <cell r="P1213">
            <v>49</v>
          </cell>
          <cell r="Q1213">
            <v>9288.0300000000007</v>
          </cell>
          <cell r="R1213" t="str">
            <v>Diabetic</v>
          </cell>
        </row>
        <row r="1214">
          <cell r="A1214" t="str">
            <v>Id1213</v>
          </cell>
          <cell r="C1214">
            <v>25.49</v>
          </cell>
          <cell r="D1214">
            <v>5.68</v>
          </cell>
          <cell r="E1214" t="str">
            <v>Yes</v>
          </cell>
          <cell r="H1214">
            <v>1</v>
          </cell>
          <cell r="I1214" t="str">
            <v>No</v>
          </cell>
          <cell r="J1214" t="str">
            <v>Overweight</v>
          </cell>
          <cell r="M1214" t="str">
            <v>tier - 2</v>
          </cell>
          <cell r="P1214">
            <v>53</v>
          </cell>
          <cell r="Q1214">
            <v>9285.8700000000008</v>
          </cell>
          <cell r="R1214" t="str">
            <v>Normal</v>
          </cell>
        </row>
        <row r="1215">
          <cell r="A1215" t="str">
            <v>Id1214</v>
          </cell>
          <cell r="C1215">
            <v>34.1</v>
          </cell>
          <cell r="D1215">
            <v>8.4499999999999993</v>
          </cell>
          <cell r="E1215" t="str">
            <v>No</v>
          </cell>
          <cell r="H1215">
            <v>0</v>
          </cell>
          <cell r="I1215" t="str">
            <v>No</v>
          </cell>
          <cell r="J1215" t="str">
            <v>Obesity</v>
          </cell>
          <cell r="M1215" t="str">
            <v>tier - 2</v>
          </cell>
          <cell r="P1215">
            <v>51</v>
          </cell>
          <cell r="Q1215">
            <v>9283.56</v>
          </cell>
          <cell r="R1215" t="str">
            <v>Diabetic</v>
          </cell>
        </row>
        <row r="1216">
          <cell r="A1216" t="str">
            <v>Id1215</v>
          </cell>
          <cell r="C1216">
            <v>25.84</v>
          </cell>
          <cell r="D1216">
            <v>8.51</v>
          </cell>
          <cell r="E1216" t="str">
            <v>No</v>
          </cell>
          <cell r="H1216">
            <v>2</v>
          </cell>
          <cell r="I1216" t="str">
            <v>No</v>
          </cell>
          <cell r="J1216" t="str">
            <v>Overweight</v>
          </cell>
          <cell r="M1216" t="str">
            <v>tier - 3</v>
          </cell>
          <cell r="P1216">
            <v>49</v>
          </cell>
          <cell r="Q1216">
            <v>9282.48</v>
          </cell>
          <cell r="R1216" t="str">
            <v>Diabetic</v>
          </cell>
        </row>
        <row r="1217">
          <cell r="A1217" t="str">
            <v>Id1216</v>
          </cell>
          <cell r="C1217">
            <v>20.6</v>
          </cell>
          <cell r="D1217">
            <v>7.62</v>
          </cell>
          <cell r="E1217" t="str">
            <v>No</v>
          </cell>
          <cell r="H1217">
            <v>0</v>
          </cell>
          <cell r="I1217" t="str">
            <v>No</v>
          </cell>
          <cell r="J1217" t="str">
            <v>Normal Weight</v>
          </cell>
          <cell r="M1217" t="str">
            <v>tier - 2</v>
          </cell>
          <cell r="P1217">
            <v>51</v>
          </cell>
          <cell r="Q1217">
            <v>9264.7999999999993</v>
          </cell>
          <cell r="R1217" t="str">
            <v>Diabetic</v>
          </cell>
        </row>
        <row r="1218">
          <cell r="A1218" t="str">
            <v>Id1217</v>
          </cell>
          <cell r="C1218">
            <v>28.88</v>
          </cell>
          <cell r="D1218">
            <v>10.18</v>
          </cell>
          <cell r="E1218" t="str">
            <v>No</v>
          </cell>
          <cell r="H1218">
            <v>0</v>
          </cell>
          <cell r="I1218" t="str">
            <v>No</v>
          </cell>
          <cell r="J1218" t="str">
            <v>Overweight</v>
          </cell>
          <cell r="M1218" t="str">
            <v>tier - 2</v>
          </cell>
          <cell r="P1218">
            <v>48</v>
          </cell>
          <cell r="Q1218">
            <v>9249.5</v>
          </cell>
          <cell r="R1218" t="str">
            <v>Diabetic</v>
          </cell>
        </row>
        <row r="1219">
          <cell r="A1219" t="str">
            <v>Id1218</v>
          </cell>
          <cell r="C1219">
            <v>28.24</v>
          </cell>
          <cell r="D1219">
            <v>5.36</v>
          </cell>
          <cell r="E1219" t="str">
            <v>No</v>
          </cell>
          <cell r="H1219">
            <v>0</v>
          </cell>
          <cell r="I1219" t="str">
            <v>No</v>
          </cell>
          <cell r="J1219" t="str">
            <v>Overweight</v>
          </cell>
          <cell r="M1219" t="str">
            <v>tier - 2</v>
          </cell>
          <cell r="P1219">
            <v>42</v>
          </cell>
          <cell r="Q1219">
            <v>9247.94</v>
          </cell>
          <cell r="R1219" t="str">
            <v>Normal</v>
          </cell>
        </row>
        <row r="1220">
          <cell r="A1220" t="str">
            <v>Id1219</v>
          </cell>
          <cell r="C1220">
            <v>25.46</v>
          </cell>
          <cell r="D1220">
            <v>11.78</v>
          </cell>
          <cell r="E1220" t="str">
            <v>Yes</v>
          </cell>
          <cell r="H1220">
            <v>1</v>
          </cell>
          <cell r="I1220" t="str">
            <v>No</v>
          </cell>
          <cell r="J1220" t="str">
            <v>Overweight</v>
          </cell>
          <cell r="M1220" t="str">
            <v>tier - 3</v>
          </cell>
          <cell r="P1220">
            <v>47</v>
          </cell>
          <cell r="Q1220">
            <v>9225.26</v>
          </cell>
          <cell r="R1220" t="str">
            <v>Diabetic</v>
          </cell>
        </row>
        <row r="1221">
          <cell r="A1221" t="str">
            <v>Id1220</v>
          </cell>
          <cell r="C1221">
            <v>29.64</v>
          </cell>
          <cell r="D1221">
            <v>10.82</v>
          </cell>
          <cell r="E1221" t="str">
            <v>Yes</v>
          </cell>
          <cell r="H1221">
            <v>0</v>
          </cell>
          <cell r="I1221" t="str">
            <v>No</v>
          </cell>
          <cell r="J1221" t="str">
            <v>Overweight</v>
          </cell>
          <cell r="M1221" t="str">
            <v>tier - 2</v>
          </cell>
          <cell r="P1221">
            <v>41</v>
          </cell>
          <cell r="Q1221">
            <v>9222.4</v>
          </cell>
          <cell r="R1221" t="str">
            <v>Diabetic</v>
          </cell>
        </row>
        <row r="1222">
          <cell r="A1222" t="str">
            <v>Id1221</v>
          </cell>
          <cell r="C1222">
            <v>31.27</v>
          </cell>
          <cell r="D1222">
            <v>7.73</v>
          </cell>
          <cell r="E1222" t="str">
            <v>Yes</v>
          </cell>
          <cell r="H1222">
            <v>1</v>
          </cell>
          <cell r="I1222" t="str">
            <v>No</v>
          </cell>
          <cell r="J1222" t="str">
            <v>Obesity</v>
          </cell>
          <cell r="M1222" t="str">
            <v>tier - 2</v>
          </cell>
          <cell r="P1222">
            <v>36</v>
          </cell>
          <cell r="Q1222">
            <v>9210.06</v>
          </cell>
          <cell r="R1222" t="str">
            <v>Diabetic</v>
          </cell>
        </row>
        <row r="1223">
          <cell r="A1223" t="str">
            <v>Id1222</v>
          </cell>
          <cell r="C1223">
            <v>19.95</v>
          </cell>
          <cell r="D1223">
            <v>6.24</v>
          </cell>
          <cell r="E1223" t="str">
            <v>Yes</v>
          </cell>
          <cell r="H1223">
            <v>0</v>
          </cell>
          <cell r="I1223" t="str">
            <v>No</v>
          </cell>
          <cell r="J1223" t="str">
            <v>Normal Weight</v>
          </cell>
          <cell r="M1223" t="str">
            <v>tier - 2</v>
          </cell>
          <cell r="P1223">
            <v>46</v>
          </cell>
          <cell r="Q1223">
            <v>9193.84</v>
          </cell>
          <cell r="R1223" t="str">
            <v>Prediabetic</v>
          </cell>
        </row>
        <row r="1224">
          <cell r="A1224" t="str">
            <v>Id1223</v>
          </cell>
          <cell r="C1224">
            <v>21.3</v>
          </cell>
          <cell r="D1224">
            <v>10.42</v>
          </cell>
          <cell r="E1224" t="str">
            <v>No</v>
          </cell>
          <cell r="H1224">
            <v>2</v>
          </cell>
          <cell r="I1224" t="str">
            <v>No</v>
          </cell>
          <cell r="J1224" t="str">
            <v>Normal Weight</v>
          </cell>
          <cell r="M1224" t="str">
            <v>tier - 2</v>
          </cell>
          <cell r="P1224">
            <v>49</v>
          </cell>
          <cell r="Q1224">
            <v>9182.17</v>
          </cell>
          <cell r="R1224" t="str">
            <v>Diabetic</v>
          </cell>
        </row>
        <row r="1225">
          <cell r="A1225" t="str">
            <v>Id1224</v>
          </cell>
          <cell r="C1225">
            <v>31.64</v>
          </cell>
          <cell r="D1225">
            <v>11.11</v>
          </cell>
          <cell r="E1225" t="str">
            <v>No</v>
          </cell>
          <cell r="H1225">
            <v>0</v>
          </cell>
          <cell r="I1225" t="str">
            <v>No</v>
          </cell>
          <cell r="J1225" t="str">
            <v>Obesity</v>
          </cell>
          <cell r="M1225" t="str">
            <v>tier - 3</v>
          </cell>
          <cell r="P1225">
            <v>51</v>
          </cell>
          <cell r="Q1225">
            <v>9174.14</v>
          </cell>
          <cell r="R1225" t="str">
            <v>Diabetic</v>
          </cell>
        </row>
        <row r="1226">
          <cell r="A1226" t="str">
            <v>Id1225</v>
          </cell>
          <cell r="C1226">
            <v>23.9</v>
          </cell>
          <cell r="D1226">
            <v>7.67</v>
          </cell>
          <cell r="E1226" t="str">
            <v>Yes</v>
          </cell>
          <cell r="H1226">
            <v>2</v>
          </cell>
          <cell r="I1226" t="str">
            <v>No</v>
          </cell>
          <cell r="J1226" t="str">
            <v>Normal Weight</v>
          </cell>
          <cell r="M1226" t="str">
            <v>tier - 2</v>
          </cell>
          <cell r="P1226">
            <v>52</v>
          </cell>
          <cell r="Q1226">
            <v>9171.75</v>
          </cell>
          <cell r="R1226" t="str">
            <v>Diabetic</v>
          </cell>
        </row>
        <row r="1227">
          <cell r="A1227" t="str">
            <v>Id1226</v>
          </cell>
          <cell r="C1227">
            <v>34.15</v>
          </cell>
          <cell r="D1227">
            <v>6.15</v>
          </cell>
          <cell r="E1227" t="str">
            <v>No</v>
          </cell>
          <cell r="H1227">
            <v>0</v>
          </cell>
          <cell r="I1227" t="str">
            <v>No</v>
          </cell>
          <cell r="J1227" t="str">
            <v>Obesity</v>
          </cell>
          <cell r="M1227" t="str">
            <v>tier - 2</v>
          </cell>
          <cell r="P1227">
            <v>32</v>
          </cell>
          <cell r="Q1227">
            <v>9159.51</v>
          </cell>
          <cell r="R1227" t="str">
            <v>Prediabetic</v>
          </cell>
        </row>
        <row r="1228">
          <cell r="A1228" t="str">
            <v>Id1227</v>
          </cell>
          <cell r="C1228">
            <v>28.71</v>
          </cell>
          <cell r="D1228">
            <v>5.71</v>
          </cell>
          <cell r="E1228" t="str">
            <v>No</v>
          </cell>
          <cell r="H1228">
            <v>0</v>
          </cell>
          <cell r="I1228" t="str">
            <v>No</v>
          </cell>
          <cell r="J1228" t="str">
            <v>Overweight</v>
          </cell>
          <cell r="M1228" t="str">
            <v>tier - 2</v>
          </cell>
          <cell r="P1228">
            <v>40</v>
          </cell>
          <cell r="Q1228">
            <v>9147.5</v>
          </cell>
          <cell r="R1228" t="str">
            <v>Prediabetic</v>
          </cell>
        </row>
        <row r="1229">
          <cell r="A1229" t="str">
            <v>Id1228</v>
          </cell>
          <cell r="C1229">
            <v>36.700000000000003</v>
          </cell>
          <cell r="D1229">
            <v>8.6999999999999993</v>
          </cell>
          <cell r="E1229" t="str">
            <v>Yes</v>
          </cell>
          <cell r="H1229">
            <v>2</v>
          </cell>
          <cell r="I1229" t="str">
            <v>No</v>
          </cell>
          <cell r="J1229" t="str">
            <v>Obesity</v>
          </cell>
          <cell r="M1229" t="str">
            <v>tier - 3</v>
          </cell>
          <cell r="P1229">
            <v>52</v>
          </cell>
          <cell r="Q1229">
            <v>9144.57</v>
          </cell>
          <cell r="R1229" t="str">
            <v>Diabetic</v>
          </cell>
        </row>
        <row r="1230">
          <cell r="A1230" t="str">
            <v>Id1229</v>
          </cell>
          <cell r="C1230">
            <v>34.1</v>
          </cell>
          <cell r="D1230">
            <v>9.0399999999999991</v>
          </cell>
          <cell r="E1230" t="str">
            <v>Yes</v>
          </cell>
          <cell r="H1230">
            <v>2</v>
          </cell>
          <cell r="I1230" t="str">
            <v>No</v>
          </cell>
          <cell r="J1230" t="str">
            <v>Obesity</v>
          </cell>
          <cell r="M1230" t="str">
            <v>tier - 3</v>
          </cell>
          <cell r="P1230">
            <v>52</v>
          </cell>
          <cell r="Q1230">
            <v>9140.9500000000007</v>
          </cell>
          <cell r="R1230" t="str">
            <v>Diabetic</v>
          </cell>
        </row>
        <row r="1231">
          <cell r="A1231" t="str">
            <v>Id1230</v>
          </cell>
          <cell r="C1231">
            <v>25.7</v>
          </cell>
          <cell r="D1231">
            <v>5.61</v>
          </cell>
          <cell r="E1231" t="str">
            <v>No</v>
          </cell>
          <cell r="H1231">
            <v>0</v>
          </cell>
          <cell r="I1231" t="str">
            <v>No</v>
          </cell>
          <cell r="J1231" t="str">
            <v>Overweight</v>
          </cell>
          <cell r="M1231" t="str">
            <v>tier - 2</v>
          </cell>
          <cell r="P1231">
            <v>45</v>
          </cell>
          <cell r="Q1231">
            <v>9101.7999999999993</v>
          </cell>
          <cell r="R1231" t="str">
            <v>Normal</v>
          </cell>
        </row>
        <row r="1232">
          <cell r="A1232" t="str">
            <v>Id1231</v>
          </cell>
          <cell r="C1232">
            <v>21.68</v>
          </cell>
          <cell r="D1232">
            <v>8.1199999999999992</v>
          </cell>
          <cell r="E1232" t="str">
            <v>No</v>
          </cell>
          <cell r="H1232">
            <v>0</v>
          </cell>
          <cell r="I1232" t="str">
            <v>No</v>
          </cell>
          <cell r="J1232" t="str">
            <v>Normal Weight</v>
          </cell>
          <cell r="M1232" t="str">
            <v>tier - 3</v>
          </cell>
          <cell r="P1232">
            <v>57</v>
          </cell>
          <cell r="Q1232">
            <v>9095.94</v>
          </cell>
          <cell r="R1232" t="str">
            <v>Diabetic</v>
          </cell>
        </row>
        <row r="1233">
          <cell r="A1233" t="str">
            <v>Id1232</v>
          </cell>
          <cell r="C1233">
            <v>25.18</v>
          </cell>
          <cell r="D1233">
            <v>4.74</v>
          </cell>
          <cell r="E1233" t="str">
            <v>No</v>
          </cell>
          <cell r="H1233">
            <v>0</v>
          </cell>
          <cell r="I1233" t="str">
            <v>No</v>
          </cell>
          <cell r="J1233" t="str">
            <v>Overweight</v>
          </cell>
          <cell r="M1233" t="str">
            <v>tier - 2</v>
          </cell>
          <cell r="P1233">
            <v>45</v>
          </cell>
          <cell r="Q1233">
            <v>9095.07</v>
          </cell>
          <cell r="R1233" t="str">
            <v>Normal</v>
          </cell>
        </row>
        <row r="1234">
          <cell r="A1234" t="str">
            <v>Id1233</v>
          </cell>
          <cell r="C1234">
            <v>44.77</v>
          </cell>
          <cell r="D1234">
            <v>4.0599999999999996</v>
          </cell>
          <cell r="E1234" t="str">
            <v>No</v>
          </cell>
          <cell r="H1234">
            <v>2</v>
          </cell>
          <cell r="I1234" t="str">
            <v>No</v>
          </cell>
          <cell r="J1234" t="str">
            <v>Obesity</v>
          </cell>
          <cell r="M1234" t="str">
            <v>tier - 3</v>
          </cell>
          <cell r="P1234">
            <v>50</v>
          </cell>
          <cell r="Q1234">
            <v>9058.73</v>
          </cell>
          <cell r="R1234" t="str">
            <v>Normal</v>
          </cell>
        </row>
        <row r="1235">
          <cell r="A1235" t="str">
            <v>Id1234</v>
          </cell>
          <cell r="C1235">
            <v>37.07</v>
          </cell>
          <cell r="D1235">
            <v>5.69</v>
          </cell>
          <cell r="E1235" t="str">
            <v>No</v>
          </cell>
          <cell r="H1235">
            <v>2</v>
          </cell>
          <cell r="I1235" t="str">
            <v>No</v>
          </cell>
          <cell r="J1235" t="str">
            <v>Obesity</v>
          </cell>
          <cell r="M1235" t="str">
            <v>tier - 2</v>
          </cell>
          <cell r="P1235">
            <v>50</v>
          </cell>
          <cell r="Q1235">
            <v>9048.0300000000007</v>
          </cell>
          <cell r="R1235" t="str">
            <v>Normal</v>
          </cell>
        </row>
        <row r="1236">
          <cell r="A1236" t="str">
            <v>Id1235</v>
          </cell>
          <cell r="C1236">
            <v>39.799999999999997</v>
          </cell>
          <cell r="D1236">
            <v>5.66</v>
          </cell>
          <cell r="E1236" t="str">
            <v>No</v>
          </cell>
          <cell r="H1236">
            <v>1</v>
          </cell>
          <cell r="I1236" t="str">
            <v>No</v>
          </cell>
          <cell r="J1236" t="str">
            <v>Obesity</v>
          </cell>
          <cell r="M1236" t="str">
            <v>tier - 2</v>
          </cell>
          <cell r="P1236">
            <v>29</v>
          </cell>
          <cell r="Q1236">
            <v>9010.2000000000007</v>
          </cell>
          <cell r="R1236" t="str">
            <v>Normal</v>
          </cell>
        </row>
        <row r="1237">
          <cell r="A1237" t="str">
            <v>Id1236</v>
          </cell>
          <cell r="C1237">
            <v>26.36</v>
          </cell>
          <cell r="D1237">
            <v>4.32</v>
          </cell>
          <cell r="E1237" t="str">
            <v>No</v>
          </cell>
          <cell r="H1237">
            <v>1</v>
          </cell>
          <cell r="I1237" t="str">
            <v>No</v>
          </cell>
          <cell r="J1237" t="str">
            <v>Overweight</v>
          </cell>
          <cell r="M1237" t="str">
            <v>tier - 2</v>
          </cell>
          <cell r="P1237">
            <v>43</v>
          </cell>
          <cell r="Q1237">
            <v>8998.43</v>
          </cell>
          <cell r="R1237" t="str">
            <v>Normal</v>
          </cell>
        </row>
        <row r="1238">
          <cell r="A1238" t="str">
            <v>Id1237</v>
          </cell>
          <cell r="C1238">
            <v>29.93</v>
          </cell>
          <cell r="D1238">
            <v>8.2899999999999991</v>
          </cell>
          <cell r="E1238" t="str">
            <v>No</v>
          </cell>
          <cell r="H1238">
            <v>2</v>
          </cell>
          <cell r="I1238" t="str">
            <v>No</v>
          </cell>
          <cell r="J1238" t="str">
            <v>Overweight</v>
          </cell>
          <cell r="M1238" t="str">
            <v>tier - 2</v>
          </cell>
          <cell r="P1238">
            <v>49</v>
          </cell>
          <cell r="Q1238">
            <v>8988.16</v>
          </cell>
          <cell r="R1238" t="str">
            <v>Diabetic</v>
          </cell>
        </row>
        <row r="1239">
          <cell r="A1239" t="str">
            <v>Id1238</v>
          </cell>
          <cell r="C1239">
            <v>37.29</v>
          </cell>
          <cell r="D1239">
            <v>10.46</v>
          </cell>
          <cell r="E1239" t="str">
            <v>No</v>
          </cell>
          <cell r="H1239">
            <v>0</v>
          </cell>
          <cell r="I1239" t="str">
            <v>No</v>
          </cell>
          <cell r="J1239" t="str">
            <v>Obesity</v>
          </cell>
          <cell r="M1239" t="str">
            <v>tier - 2</v>
          </cell>
          <cell r="P1239">
            <v>48</v>
          </cell>
          <cell r="Q1239">
            <v>8978.19</v>
          </cell>
          <cell r="R1239" t="str">
            <v>Diabetic</v>
          </cell>
        </row>
        <row r="1240">
          <cell r="A1240" t="str">
            <v>Id1239</v>
          </cell>
          <cell r="C1240">
            <v>30.2</v>
          </cell>
          <cell r="D1240">
            <v>11.96</v>
          </cell>
          <cell r="E1240" t="str">
            <v>No</v>
          </cell>
          <cell r="H1240">
            <v>0</v>
          </cell>
          <cell r="I1240" t="str">
            <v>No</v>
          </cell>
          <cell r="J1240" t="str">
            <v>Obesity</v>
          </cell>
          <cell r="M1240" t="str">
            <v>tier - 3</v>
          </cell>
          <cell r="P1240">
            <v>48</v>
          </cell>
          <cell r="Q1240">
            <v>8968.33</v>
          </cell>
          <cell r="R1240" t="str">
            <v>Diabetic</v>
          </cell>
        </row>
        <row r="1241">
          <cell r="A1241" t="str">
            <v>Id1240</v>
          </cell>
          <cell r="C1241">
            <v>24.23</v>
          </cell>
          <cell r="D1241">
            <v>4.25</v>
          </cell>
          <cell r="E1241" t="str">
            <v>Yes</v>
          </cell>
          <cell r="H1241">
            <v>1</v>
          </cell>
          <cell r="I1241" t="str">
            <v>No</v>
          </cell>
          <cell r="J1241" t="str">
            <v>Normal Weight</v>
          </cell>
          <cell r="M1241" t="str">
            <v>tier - 2</v>
          </cell>
          <cell r="P1241">
            <v>39</v>
          </cell>
          <cell r="Q1241">
            <v>8965.7999999999993</v>
          </cell>
          <cell r="R1241" t="str">
            <v>Normal</v>
          </cell>
        </row>
        <row r="1242">
          <cell r="A1242" t="str">
            <v>Id1241</v>
          </cell>
          <cell r="C1242">
            <v>31.45</v>
          </cell>
          <cell r="D1242">
            <v>8.33</v>
          </cell>
          <cell r="E1242" t="str">
            <v>No</v>
          </cell>
          <cell r="H1242">
            <v>0</v>
          </cell>
          <cell r="I1242" t="str">
            <v>No</v>
          </cell>
          <cell r="J1242" t="str">
            <v>Obesity</v>
          </cell>
          <cell r="M1242" t="str">
            <v>tier - 3</v>
          </cell>
          <cell r="P1242">
            <v>48</v>
          </cell>
          <cell r="Q1242">
            <v>8964.06</v>
          </cell>
          <cell r="R1242" t="str">
            <v>Diabetic</v>
          </cell>
        </row>
        <row r="1243">
          <cell r="A1243" t="str">
            <v>Id1242</v>
          </cell>
          <cell r="C1243">
            <v>38.880000000000003</v>
          </cell>
          <cell r="D1243">
            <v>4.29</v>
          </cell>
          <cell r="E1243" t="str">
            <v>No</v>
          </cell>
          <cell r="H1243">
            <v>1</v>
          </cell>
          <cell r="I1243" t="str">
            <v>No</v>
          </cell>
          <cell r="J1243" t="str">
            <v>Obesity</v>
          </cell>
          <cell r="M1243" t="str">
            <v>tier - 2</v>
          </cell>
          <cell r="P1243">
            <v>30</v>
          </cell>
          <cell r="Q1243">
            <v>8954.99</v>
          </cell>
          <cell r="R1243" t="str">
            <v>Normal</v>
          </cell>
        </row>
        <row r="1244">
          <cell r="A1244" t="str">
            <v>Id1243</v>
          </cell>
          <cell r="C1244">
            <v>43.89</v>
          </cell>
          <cell r="D1244">
            <v>6.32</v>
          </cell>
          <cell r="E1244" t="str">
            <v>Yes</v>
          </cell>
          <cell r="H1244">
            <v>0</v>
          </cell>
          <cell r="I1244" t="str">
            <v>No</v>
          </cell>
          <cell r="J1244" t="str">
            <v>Obesity</v>
          </cell>
          <cell r="M1244" t="str">
            <v>tier - 3</v>
          </cell>
          <cell r="P1244">
            <v>46</v>
          </cell>
          <cell r="Q1244">
            <v>8944.1200000000008</v>
          </cell>
          <cell r="R1244" t="str">
            <v>Prediabetic</v>
          </cell>
        </row>
        <row r="1245">
          <cell r="A1245" t="str">
            <v>Id1244</v>
          </cell>
          <cell r="C1245">
            <v>25.6</v>
          </cell>
          <cell r="D1245">
            <v>5.65</v>
          </cell>
          <cell r="E1245" t="str">
            <v>No</v>
          </cell>
          <cell r="H1245">
            <v>2</v>
          </cell>
          <cell r="I1245" t="str">
            <v>No</v>
          </cell>
          <cell r="J1245" t="str">
            <v>Overweight</v>
          </cell>
          <cell r="M1245" t="str">
            <v>tier - 2</v>
          </cell>
          <cell r="P1245">
            <v>51</v>
          </cell>
          <cell r="Q1245">
            <v>8932.08</v>
          </cell>
          <cell r="R1245" t="str">
            <v>Normal</v>
          </cell>
        </row>
        <row r="1246">
          <cell r="A1246" t="str">
            <v>Id1245</v>
          </cell>
          <cell r="C1246">
            <v>29.55</v>
          </cell>
          <cell r="D1246">
            <v>8.41</v>
          </cell>
          <cell r="E1246" t="str">
            <v>Yes</v>
          </cell>
          <cell r="H1246">
            <v>1</v>
          </cell>
          <cell r="I1246" t="str">
            <v>No</v>
          </cell>
          <cell r="J1246" t="str">
            <v>Overweight</v>
          </cell>
          <cell r="M1246" t="str">
            <v>tier - 2</v>
          </cell>
          <cell r="P1246">
            <v>47</v>
          </cell>
          <cell r="Q1246">
            <v>8930.93</v>
          </cell>
          <cell r="R1246" t="str">
            <v>Diabetic</v>
          </cell>
        </row>
        <row r="1247">
          <cell r="A1247" t="str">
            <v>Id1246</v>
          </cell>
          <cell r="C1247">
            <v>23.25</v>
          </cell>
          <cell r="D1247">
            <v>11.96</v>
          </cell>
          <cell r="E1247" t="str">
            <v>Yes</v>
          </cell>
          <cell r="H1247">
            <v>0</v>
          </cell>
          <cell r="I1247" t="str">
            <v>No</v>
          </cell>
          <cell r="J1247" t="str">
            <v>Normal Weight</v>
          </cell>
          <cell r="M1247" t="str">
            <v>tier - 3</v>
          </cell>
          <cell r="P1247">
            <v>55</v>
          </cell>
          <cell r="Q1247">
            <v>8908.4699999999993</v>
          </cell>
          <cell r="R1247" t="str">
            <v>Diabetic</v>
          </cell>
        </row>
        <row r="1248">
          <cell r="A1248" t="str">
            <v>Id1247</v>
          </cell>
          <cell r="C1248">
            <v>43.95</v>
          </cell>
          <cell r="D1248">
            <v>5.17</v>
          </cell>
          <cell r="E1248" t="str">
            <v>Yes</v>
          </cell>
          <cell r="H1248">
            <v>1</v>
          </cell>
          <cell r="I1248" t="str">
            <v>No</v>
          </cell>
          <cell r="J1248" t="str">
            <v>Obesity</v>
          </cell>
          <cell r="M1248" t="str">
            <v>tier - 2</v>
          </cell>
          <cell r="P1248">
            <v>25</v>
          </cell>
          <cell r="Q1248">
            <v>8906.14</v>
          </cell>
          <cell r="R1248" t="str">
            <v>Normal</v>
          </cell>
        </row>
        <row r="1249">
          <cell r="A1249" t="str">
            <v>Id1248</v>
          </cell>
          <cell r="C1249">
            <v>21.85</v>
          </cell>
          <cell r="D1249">
            <v>8.76</v>
          </cell>
          <cell r="E1249" t="str">
            <v>No</v>
          </cell>
          <cell r="H1249">
            <v>0</v>
          </cell>
          <cell r="I1249" t="str">
            <v>No</v>
          </cell>
          <cell r="J1249" t="str">
            <v>Normal Weight</v>
          </cell>
          <cell r="M1249" t="str">
            <v>tier - 2</v>
          </cell>
          <cell r="P1249">
            <v>44</v>
          </cell>
          <cell r="Q1249">
            <v>8891.14</v>
          </cell>
          <cell r="R1249" t="str">
            <v>Diabetic</v>
          </cell>
        </row>
        <row r="1250">
          <cell r="A1250" t="str">
            <v>Id1249</v>
          </cell>
          <cell r="C1250">
            <v>25.73</v>
          </cell>
          <cell r="D1250">
            <v>7.99</v>
          </cell>
          <cell r="E1250" t="str">
            <v>No</v>
          </cell>
          <cell r="H1250">
            <v>2</v>
          </cell>
          <cell r="I1250" t="str">
            <v>No</v>
          </cell>
          <cell r="J1250" t="str">
            <v>Overweight</v>
          </cell>
          <cell r="M1250" t="str">
            <v>tier - 2</v>
          </cell>
          <cell r="P1250">
            <v>49</v>
          </cell>
          <cell r="Q1250">
            <v>8890.59</v>
          </cell>
          <cell r="R1250" t="str">
            <v>Diabetic</v>
          </cell>
        </row>
        <row r="1251">
          <cell r="A1251" t="str">
            <v>Id1250</v>
          </cell>
          <cell r="C1251">
            <v>32.229999999999997</v>
          </cell>
          <cell r="D1251">
            <v>8.59</v>
          </cell>
          <cell r="E1251" t="str">
            <v>No</v>
          </cell>
          <cell r="H1251">
            <v>0</v>
          </cell>
          <cell r="I1251" t="str">
            <v>No</v>
          </cell>
          <cell r="J1251" t="str">
            <v>Obesity</v>
          </cell>
          <cell r="M1251" t="str">
            <v>tier - 2</v>
          </cell>
          <cell r="P1251">
            <v>48</v>
          </cell>
          <cell r="Q1251">
            <v>8871.15</v>
          </cell>
          <cell r="R1251" t="str">
            <v>Diabetic</v>
          </cell>
        </row>
        <row r="1252">
          <cell r="A1252" t="str">
            <v>Id1251</v>
          </cell>
          <cell r="C1252">
            <v>32.21</v>
          </cell>
          <cell r="D1252">
            <v>6.14</v>
          </cell>
          <cell r="E1252" t="str">
            <v>No</v>
          </cell>
          <cell r="H1252">
            <v>2</v>
          </cell>
          <cell r="I1252" t="str">
            <v>No</v>
          </cell>
          <cell r="J1252" t="str">
            <v>Obesity</v>
          </cell>
          <cell r="M1252" t="str">
            <v>tier - 3</v>
          </cell>
          <cell r="P1252">
            <v>50</v>
          </cell>
          <cell r="Q1252">
            <v>8835.26</v>
          </cell>
          <cell r="R1252" t="str">
            <v>Prediabetic</v>
          </cell>
        </row>
        <row r="1253">
          <cell r="A1253" t="str">
            <v>Id1252</v>
          </cell>
          <cell r="C1253">
            <v>26.41</v>
          </cell>
          <cell r="D1253">
            <v>4.08</v>
          </cell>
          <cell r="E1253" t="str">
            <v>No</v>
          </cell>
          <cell r="H1253">
            <v>2</v>
          </cell>
          <cell r="I1253" t="str">
            <v>No</v>
          </cell>
          <cell r="J1253" t="str">
            <v>Overweight</v>
          </cell>
          <cell r="M1253" t="str">
            <v>tier - 3</v>
          </cell>
          <cell r="P1253">
            <v>50</v>
          </cell>
          <cell r="Q1253">
            <v>8827.2099999999991</v>
          </cell>
          <cell r="R1253" t="str">
            <v>Normal</v>
          </cell>
        </row>
        <row r="1254">
          <cell r="A1254" t="str">
            <v>Id1253</v>
          </cell>
          <cell r="C1254">
            <v>30.2</v>
          </cell>
          <cell r="D1254">
            <v>6.25</v>
          </cell>
          <cell r="E1254" t="str">
            <v>Yes</v>
          </cell>
          <cell r="H1254">
            <v>0</v>
          </cell>
          <cell r="I1254" t="str">
            <v>No</v>
          </cell>
          <cell r="J1254" t="str">
            <v>Obesity</v>
          </cell>
          <cell r="M1254" t="str">
            <v>tier - 2</v>
          </cell>
          <cell r="P1254">
            <v>46</v>
          </cell>
          <cell r="Q1254">
            <v>8825.09</v>
          </cell>
          <cell r="R1254" t="str">
            <v>Prediabetic</v>
          </cell>
        </row>
        <row r="1255">
          <cell r="A1255" t="str">
            <v>Id1254</v>
          </cell>
          <cell r="C1255">
            <v>31.26</v>
          </cell>
          <cell r="D1255">
            <v>5.94</v>
          </cell>
          <cell r="E1255" t="str">
            <v>Yes</v>
          </cell>
          <cell r="H1255">
            <v>1</v>
          </cell>
          <cell r="I1255" t="str">
            <v>No</v>
          </cell>
          <cell r="J1255" t="str">
            <v>Obesity</v>
          </cell>
          <cell r="M1255" t="str">
            <v>tier - 2</v>
          </cell>
          <cell r="P1255">
            <v>34</v>
          </cell>
          <cell r="Q1255">
            <v>8824.27</v>
          </cell>
          <cell r="R1255" t="str">
            <v>Prediabetic</v>
          </cell>
        </row>
        <row r="1256">
          <cell r="A1256" t="str">
            <v>Id1255</v>
          </cell>
          <cell r="C1256">
            <v>33.729999999999997</v>
          </cell>
          <cell r="D1256">
            <v>6.45</v>
          </cell>
          <cell r="E1256" t="str">
            <v>Yes</v>
          </cell>
          <cell r="H1256">
            <v>0</v>
          </cell>
          <cell r="I1256" t="str">
            <v>No</v>
          </cell>
          <cell r="J1256" t="str">
            <v>Obesity</v>
          </cell>
          <cell r="M1256" t="str">
            <v>tier - 2</v>
          </cell>
          <cell r="P1256">
            <v>46</v>
          </cell>
          <cell r="Q1256">
            <v>8823.99</v>
          </cell>
          <cell r="R1256" t="str">
            <v>Prediabetic</v>
          </cell>
        </row>
        <row r="1257">
          <cell r="A1257" t="str">
            <v>Id1256</v>
          </cell>
          <cell r="C1257">
            <v>28.9</v>
          </cell>
          <cell r="D1257">
            <v>5.74</v>
          </cell>
          <cell r="E1257" t="str">
            <v>Yes</v>
          </cell>
          <cell r="H1257">
            <v>0</v>
          </cell>
          <cell r="I1257" t="str">
            <v>No</v>
          </cell>
          <cell r="J1257" t="str">
            <v>Overweight</v>
          </cell>
          <cell r="M1257" t="str">
            <v>tier - 2</v>
          </cell>
          <cell r="P1257">
            <v>46</v>
          </cell>
          <cell r="Q1257">
            <v>8823.2800000000007</v>
          </cell>
          <cell r="R1257" t="str">
            <v>Prediabetic</v>
          </cell>
        </row>
        <row r="1258">
          <cell r="A1258" t="str">
            <v>Id1257</v>
          </cell>
          <cell r="C1258">
            <v>45.69</v>
          </cell>
          <cell r="D1258">
            <v>4.43</v>
          </cell>
          <cell r="E1258" t="str">
            <v>Yes</v>
          </cell>
          <cell r="H1258">
            <v>0</v>
          </cell>
          <cell r="I1258" t="str">
            <v>No</v>
          </cell>
          <cell r="J1258" t="str">
            <v>Obesity</v>
          </cell>
          <cell r="M1258" t="str">
            <v>tier - 2</v>
          </cell>
          <cell r="P1258">
            <v>21</v>
          </cell>
          <cell r="Q1258">
            <v>8821.8799999999992</v>
          </cell>
          <cell r="R1258" t="str">
            <v>Normal</v>
          </cell>
        </row>
        <row r="1259">
          <cell r="A1259" t="str">
            <v>Id1258</v>
          </cell>
          <cell r="C1259">
            <v>21.03</v>
          </cell>
          <cell r="D1259">
            <v>6.5</v>
          </cell>
          <cell r="E1259" t="str">
            <v>No</v>
          </cell>
          <cell r="H1259">
            <v>0</v>
          </cell>
          <cell r="I1259" t="str">
            <v>No</v>
          </cell>
          <cell r="J1259" t="str">
            <v>Normal Weight</v>
          </cell>
          <cell r="M1259" t="str">
            <v>tier - 3</v>
          </cell>
          <cell r="P1259">
            <v>57</v>
          </cell>
          <cell r="Q1259">
            <v>8800.49</v>
          </cell>
          <cell r="R1259" t="str">
            <v>Diabetic</v>
          </cell>
        </row>
        <row r="1260">
          <cell r="A1260" t="str">
            <v>Id1259</v>
          </cell>
          <cell r="C1260">
            <v>37</v>
          </cell>
          <cell r="D1260">
            <v>8.75</v>
          </cell>
          <cell r="E1260" t="str">
            <v>No</v>
          </cell>
          <cell r="H1260">
            <v>0</v>
          </cell>
          <cell r="I1260" t="str">
            <v>No</v>
          </cell>
          <cell r="J1260" t="str">
            <v>Obesity</v>
          </cell>
          <cell r="M1260" t="str">
            <v>tier - 2</v>
          </cell>
          <cell r="P1260">
            <v>51</v>
          </cell>
          <cell r="Q1260">
            <v>8798.59</v>
          </cell>
          <cell r="R1260" t="str">
            <v>Diabetic</v>
          </cell>
        </row>
        <row r="1261">
          <cell r="A1261" t="str">
            <v>Id1260</v>
          </cell>
          <cell r="C1261">
            <v>25.4</v>
          </cell>
          <cell r="D1261">
            <v>11.96</v>
          </cell>
          <cell r="E1261" t="str">
            <v>No</v>
          </cell>
          <cell r="H1261">
            <v>0</v>
          </cell>
          <cell r="I1261" t="str">
            <v>No</v>
          </cell>
          <cell r="J1261" t="str">
            <v>Overweight</v>
          </cell>
          <cell r="M1261" t="str">
            <v>tier - 2</v>
          </cell>
          <cell r="P1261">
            <v>51</v>
          </cell>
          <cell r="Q1261">
            <v>8782.4699999999993</v>
          </cell>
          <cell r="R1261" t="str">
            <v>Diabetic</v>
          </cell>
        </row>
        <row r="1262">
          <cell r="A1262" t="str">
            <v>Id1261</v>
          </cell>
          <cell r="C1262">
            <v>32.299999999999997</v>
          </cell>
          <cell r="D1262">
            <v>10.54</v>
          </cell>
          <cell r="E1262" t="str">
            <v>No</v>
          </cell>
          <cell r="H1262">
            <v>0</v>
          </cell>
          <cell r="I1262" t="str">
            <v>No</v>
          </cell>
          <cell r="J1262" t="str">
            <v>Obesity</v>
          </cell>
          <cell r="M1262" t="str">
            <v>tier - 2</v>
          </cell>
          <cell r="P1262">
            <v>48</v>
          </cell>
          <cell r="Q1262">
            <v>8765.25</v>
          </cell>
          <cell r="R1262" t="str">
            <v>Diabetic</v>
          </cell>
        </row>
        <row r="1263">
          <cell r="A1263" t="str">
            <v>Id1262</v>
          </cell>
          <cell r="C1263">
            <v>23.94</v>
          </cell>
          <cell r="D1263">
            <v>4.54</v>
          </cell>
          <cell r="E1263" t="str">
            <v>Yes</v>
          </cell>
          <cell r="H1263">
            <v>1</v>
          </cell>
          <cell r="I1263" t="str">
            <v>No</v>
          </cell>
          <cell r="J1263" t="str">
            <v>Normal Weight</v>
          </cell>
          <cell r="M1263" t="str">
            <v>tier - 2</v>
          </cell>
          <cell r="P1263">
            <v>53</v>
          </cell>
          <cell r="Q1263">
            <v>8760.1200000000008</v>
          </cell>
          <cell r="R1263" t="str">
            <v>Normal</v>
          </cell>
        </row>
        <row r="1264">
          <cell r="A1264" t="str">
            <v>Id1263</v>
          </cell>
          <cell r="C1264">
            <v>46.4</v>
          </cell>
          <cell r="D1264">
            <v>5.71</v>
          </cell>
          <cell r="E1264" t="str">
            <v>No</v>
          </cell>
          <cell r="H1264">
            <v>0</v>
          </cell>
          <cell r="I1264" t="str">
            <v>No</v>
          </cell>
          <cell r="J1264" t="str">
            <v>Obesity</v>
          </cell>
          <cell r="M1264" t="str">
            <v>tier - 2</v>
          </cell>
          <cell r="P1264">
            <v>23</v>
          </cell>
          <cell r="Q1264">
            <v>8747.68</v>
          </cell>
          <cell r="R1264" t="str">
            <v>Prediabetic</v>
          </cell>
        </row>
        <row r="1265">
          <cell r="A1265" t="str">
            <v>Id1264</v>
          </cell>
          <cell r="C1265">
            <v>40.380000000000003</v>
          </cell>
          <cell r="D1265">
            <v>6.25</v>
          </cell>
          <cell r="E1265" t="str">
            <v>Yes</v>
          </cell>
          <cell r="H1265">
            <v>0</v>
          </cell>
          <cell r="I1265" t="str">
            <v>No</v>
          </cell>
          <cell r="J1265" t="str">
            <v>Obesity</v>
          </cell>
          <cell r="M1265" t="str">
            <v>tier - 2</v>
          </cell>
          <cell r="P1265">
            <v>46</v>
          </cell>
          <cell r="Q1265">
            <v>8733.23</v>
          </cell>
          <cell r="R1265" t="str">
            <v>Prediabetic</v>
          </cell>
        </row>
        <row r="1266">
          <cell r="A1266" t="str">
            <v>Id1265</v>
          </cell>
          <cell r="C1266">
            <v>28.7</v>
          </cell>
          <cell r="D1266">
            <v>9.4700000000000006</v>
          </cell>
          <cell r="E1266" t="str">
            <v>No</v>
          </cell>
          <cell r="H1266">
            <v>2</v>
          </cell>
          <cell r="I1266" t="str">
            <v>No</v>
          </cell>
          <cell r="J1266" t="str">
            <v>Overweight</v>
          </cell>
          <cell r="M1266" t="str">
            <v>tier - 3</v>
          </cell>
          <cell r="P1266">
            <v>49</v>
          </cell>
          <cell r="Q1266">
            <v>8703.4599999999991</v>
          </cell>
          <cell r="R1266" t="str">
            <v>Diabetic</v>
          </cell>
        </row>
        <row r="1267">
          <cell r="A1267" t="str">
            <v>Id1266</v>
          </cell>
          <cell r="C1267">
            <v>26.63</v>
          </cell>
          <cell r="D1267">
            <v>5.7</v>
          </cell>
          <cell r="E1267" t="str">
            <v>No</v>
          </cell>
          <cell r="H1267">
            <v>0</v>
          </cell>
          <cell r="I1267" t="str">
            <v>No</v>
          </cell>
          <cell r="J1267" t="str">
            <v>Overweight</v>
          </cell>
          <cell r="M1267" t="str">
            <v>tier - 2</v>
          </cell>
          <cell r="P1267">
            <v>42</v>
          </cell>
          <cell r="Q1267">
            <v>8701.84</v>
          </cell>
          <cell r="R1267" t="str">
            <v>Prediabetic</v>
          </cell>
        </row>
        <row r="1268">
          <cell r="A1268" t="str">
            <v>Id1267</v>
          </cell>
          <cell r="C1268">
            <v>22.52</v>
          </cell>
          <cell r="D1268">
            <v>11.18</v>
          </cell>
          <cell r="E1268" t="str">
            <v>No</v>
          </cell>
          <cell r="H1268">
            <v>2</v>
          </cell>
          <cell r="I1268" t="str">
            <v>No</v>
          </cell>
          <cell r="J1268" t="str">
            <v>Normal Weight</v>
          </cell>
          <cell r="M1268" t="str">
            <v>tier - 2</v>
          </cell>
          <cell r="P1268">
            <v>49</v>
          </cell>
          <cell r="Q1268">
            <v>8688.86</v>
          </cell>
          <cell r="R1268" t="str">
            <v>Diabetic</v>
          </cell>
        </row>
        <row r="1269">
          <cell r="A1269" t="str">
            <v>Id1268</v>
          </cell>
          <cell r="C1269">
            <v>36.58</v>
          </cell>
          <cell r="D1269">
            <v>10.98</v>
          </cell>
          <cell r="E1269" t="str">
            <v>No</v>
          </cell>
          <cell r="H1269">
            <v>0</v>
          </cell>
          <cell r="I1269" t="str">
            <v>No</v>
          </cell>
          <cell r="J1269" t="str">
            <v>Obesity</v>
          </cell>
          <cell r="M1269" t="str">
            <v>tier - 2</v>
          </cell>
          <cell r="P1269">
            <v>48</v>
          </cell>
          <cell r="Q1269">
            <v>8671.19</v>
          </cell>
          <cell r="R1269" t="str">
            <v>Diabetic</v>
          </cell>
        </row>
        <row r="1270">
          <cell r="A1270" t="str">
            <v>Id1269</v>
          </cell>
          <cell r="C1270">
            <v>23.66</v>
          </cell>
          <cell r="D1270">
            <v>5.1100000000000003</v>
          </cell>
          <cell r="E1270" t="str">
            <v>Yes</v>
          </cell>
          <cell r="H1270">
            <v>1</v>
          </cell>
          <cell r="I1270" t="str">
            <v>No</v>
          </cell>
          <cell r="J1270" t="str">
            <v>Normal Weight</v>
          </cell>
          <cell r="M1270" t="str">
            <v>tier - 2</v>
          </cell>
          <cell r="P1270">
            <v>53</v>
          </cell>
          <cell r="Q1270">
            <v>8665.14</v>
          </cell>
          <cell r="R1270" t="str">
            <v>Normal</v>
          </cell>
        </row>
        <row r="1271">
          <cell r="A1271" t="str">
            <v>Id1270</v>
          </cell>
          <cell r="C1271">
            <v>18.62</v>
          </cell>
          <cell r="D1271">
            <v>10.24</v>
          </cell>
          <cell r="E1271" t="str">
            <v>No</v>
          </cell>
          <cell r="H1271">
            <v>0</v>
          </cell>
          <cell r="I1271" t="str">
            <v>No</v>
          </cell>
          <cell r="J1271" t="str">
            <v>Normal Weight</v>
          </cell>
          <cell r="M1271" t="str">
            <v>tier - 3</v>
          </cell>
          <cell r="P1271">
            <v>57</v>
          </cell>
          <cell r="Q1271">
            <v>8665.09</v>
          </cell>
          <cell r="R1271" t="str">
            <v>Diabetic</v>
          </cell>
        </row>
        <row r="1272">
          <cell r="A1272" t="str">
            <v>Id1271</v>
          </cell>
          <cell r="C1272">
            <v>19.190000000000001</v>
          </cell>
          <cell r="D1272">
            <v>7.71</v>
          </cell>
          <cell r="E1272" t="str">
            <v>Yes</v>
          </cell>
          <cell r="H1272">
            <v>1</v>
          </cell>
          <cell r="I1272" t="str">
            <v>No</v>
          </cell>
          <cell r="J1272" t="str">
            <v>Normal Weight</v>
          </cell>
          <cell r="M1272" t="str">
            <v>tier - 2</v>
          </cell>
          <cell r="P1272">
            <v>47</v>
          </cell>
          <cell r="Q1272">
            <v>8627.5400000000009</v>
          </cell>
          <cell r="R1272" t="str">
            <v>Diabetic</v>
          </cell>
        </row>
        <row r="1273">
          <cell r="A1273" t="str">
            <v>Id1272</v>
          </cell>
          <cell r="C1273">
            <v>27.5</v>
          </cell>
          <cell r="D1273">
            <v>6.03</v>
          </cell>
          <cell r="E1273" t="str">
            <v>No</v>
          </cell>
          <cell r="H1273">
            <v>0</v>
          </cell>
          <cell r="I1273" t="str">
            <v>No</v>
          </cell>
          <cell r="J1273" t="str">
            <v>Overweight</v>
          </cell>
          <cell r="M1273" t="str">
            <v>tier - 2</v>
          </cell>
          <cell r="P1273">
            <v>45</v>
          </cell>
          <cell r="Q1273">
            <v>8615.2999999999993</v>
          </cell>
          <cell r="R1273" t="str">
            <v>Prediabetic</v>
          </cell>
        </row>
        <row r="1274">
          <cell r="A1274" t="str">
            <v>Id1273</v>
          </cell>
          <cell r="C1274">
            <v>27.36</v>
          </cell>
          <cell r="D1274">
            <v>5.96</v>
          </cell>
          <cell r="E1274" t="str">
            <v>No</v>
          </cell>
          <cell r="H1274">
            <v>1</v>
          </cell>
          <cell r="I1274" t="str">
            <v>No</v>
          </cell>
          <cell r="J1274" t="str">
            <v>Overweight</v>
          </cell>
          <cell r="M1274" t="str">
            <v>tier - 1</v>
          </cell>
          <cell r="P1274">
            <v>43</v>
          </cell>
          <cell r="Q1274">
            <v>8606.2199999999993</v>
          </cell>
          <cell r="R1274" t="str">
            <v>Prediabetic</v>
          </cell>
        </row>
        <row r="1275">
          <cell r="A1275" t="str">
            <v>Id1274</v>
          </cell>
          <cell r="C1275">
            <v>20.350000000000001</v>
          </cell>
          <cell r="D1275">
            <v>4.16</v>
          </cell>
          <cell r="E1275" t="str">
            <v>No</v>
          </cell>
          <cell r="H1275">
            <v>0</v>
          </cell>
          <cell r="I1275" t="str">
            <v>No</v>
          </cell>
          <cell r="J1275" t="str">
            <v>Normal Weight</v>
          </cell>
          <cell r="M1275" t="str">
            <v>tier - 2</v>
          </cell>
          <cell r="P1275">
            <v>45</v>
          </cell>
          <cell r="Q1275">
            <v>8605.36</v>
          </cell>
          <cell r="R1275" t="str">
            <v>Normal</v>
          </cell>
        </row>
        <row r="1276">
          <cell r="A1276" t="str">
            <v>Id1275</v>
          </cell>
          <cell r="C1276">
            <v>24.04</v>
          </cell>
          <cell r="D1276">
            <v>6.11</v>
          </cell>
          <cell r="E1276" t="str">
            <v>No</v>
          </cell>
          <cell r="H1276">
            <v>0</v>
          </cell>
          <cell r="I1276" t="str">
            <v>No</v>
          </cell>
          <cell r="J1276" t="str">
            <v>Normal Weight</v>
          </cell>
          <cell r="M1276" t="str">
            <v>tier - 3</v>
          </cell>
          <cell r="P1276">
            <v>45</v>
          </cell>
          <cell r="Q1276">
            <v>8604.48</v>
          </cell>
          <cell r="R1276" t="str">
            <v>Prediabetic</v>
          </cell>
        </row>
        <row r="1277">
          <cell r="A1277" t="str">
            <v>Id1276</v>
          </cell>
          <cell r="C1277">
            <v>23.56</v>
          </cell>
          <cell r="D1277">
            <v>5.97</v>
          </cell>
          <cell r="E1277" t="str">
            <v>No</v>
          </cell>
          <cell r="H1277">
            <v>0</v>
          </cell>
          <cell r="I1277" t="str">
            <v>No</v>
          </cell>
          <cell r="J1277" t="str">
            <v>Normal Weight</v>
          </cell>
          <cell r="M1277" t="str">
            <v>tier - 2</v>
          </cell>
          <cell r="P1277">
            <v>45</v>
          </cell>
          <cell r="Q1277">
            <v>8603.82</v>
          </cell>
          <cell r="R1277" t="str">
            <v>Prediabetic</v>
          </cell>
        </row>
        <row r="1278">
          <cell r="A1278" t="str">
            <v>Id1277</v>
          </cell>
          <cell r="C1278">
            <v>27.17</v>
          </cell>
          <cell r="D1278">
            <v>10.81</v>
          </cell>
          <cell r="E1278" t="str">
            <v>No</v>
          </cell>
          <cell r="H1278">
            <v>2</v>
          </cell>
          <cell r="I1278" t="str">
            <v>No</v>
          </cell>
          <cell r="J1278" t="str">
            <v>Overweight</v>
          </cell>
          <cell r="M1278" t="str">
            <v>tier - 2</v>
          </cell>
          <cell r="P1278">
            <v>49</v>
          </cell>
          <cell r="Q1278">
            <v>8601.33</v>
          </cell>
          <cell r="R1278" t="str">
            <v>Diabetic</v>
          </cell>
        </row>
        <row r="1279">
          <cell r="A1279" t="str">
            <v>Id1278</v>
          </cell>
          <cell r="C1279">
            <v>34.32</v>
          </cell>
          <cell r="D1279">
            <v>5.7</v>
          </cell>
          <cell r="E1279" t="str">
            <v>Yes</v>
          </cell>
          <cell r="H1279">
            <v>1</v>
          </cell>
          <cell r="I1279" t="str">
            <v>No</v>
          </cell>
          <cell r="J1279" t="str">
            <v>Obesity</v>
          </cell>
          <cell r="M1279" t="str">
            <v>tier - 2</v>
          </cell>
          <cell r="P1279">
            <v>39</v>
          </cell>
          <cell r="Q1279">
            <v>8596.83</v>
          </cell>
          <cell r="R1279" t="str">
            <v>Prediabetic</v>
          </cell>
        </row>
        <row r="1280">
          <cell r="A1280" t="str">
            <v>Id1279</v>
          </cell>
          <cell r="C1280">
            <v>23.87</v>
          </cell>
          <cell r="D1280">
            <v>4.7699999999999996</v>
          </cell>
          <cell r="E1280" t="str">
            <v>Yes</v>
          </cell>
          <cell r="H1280">
            <v>1</v>
          </cell>
          <cell r="I1280" t="str">
            <v>No</v>
          </cell>
          <cell r="J1280" t="str">
            <v>Normal Weight</v>
          </cell>
          <cell r="M1280" t="str">
            <v>tier - 2</v>
          </cell>
          <cell r="P1280">
            <v>39</v>
          </cell>
          <cell r="Q1280">
            <v>8582.2999999999993</v>
          </cell>
          <cell r="R1280" t="str">
            <v>Normal</v>
          </cell>
        </row>
        <row r="1281">
          <cell r="A1281" t="str">
            <v>Id1280</v>
          </cell>
          <cell r="C1281">
            <v>30.15</v>
          </cell>
          <cell r="D1281">
            <v>4.25</v>
          </cell>
          <cell r="E1281" t="str">
            <v>No</v>
          </cell>
          <cell r="H1281">
            <v>1</v>
          </cell>
          <cell r="I1281" t="str">
            <v>No</v>
          </cell>
          <cell r="J1281" t="str">
            <v>Obesity</v>
          </cell>
          <cell r="M1281" t="str">
            <v>tier - 2</v>
          </cell>
          <cell r="P1281">
            <v>35</v>
          </cell>
          <cell r="Q1281">
            <v>8573.2999999999993</v>
          </cell>
          <cell r="R1281" t="str">
            <v>Normal</v>
          </cell>
        </row>
        <row r="1282">
          <cell r="A1282" t="str">
            <v>Id1281</v>
          </cell>
          <cell r="C1282">
            <v>26.36</v>
          </cell>
          <cell r="D1282">
            <v>5.52</v>
          </cell>
          <cell r="E1282" t="str">
            <v>No</v>
          </cell>
          <cell r="H1282">
            <v>0</v>
          </cell>
          <cell r="I1282" t="str">
            <v>No</v>
          </cell>
          <cell r="J1282" t="str">
            <v>Overweight</v>
          </cell>
          <cell r="M1282" t="str">
            <v>tier - 2</v>
          </cell>
          <cell r="P1282">
            <v>40</v>
          </cell>
          <cell r="Q1282">
            <v>8572.0400000000009</v>
          </cell>
          <cell r="R1282" t="str">
            <v>Normal</v>
          </cell>
        </row>
        <row r="1283">
          <cell r="A1283" t="str">
            <v>Id1282</v>
          </cell>
          <cell r="C1283">
            <v>45.32</v>
          </cell>
          <cell r="D1283">
            <v>6.53</v>
          </cell>
          <cell r="E1283" t="str">
            <v>Yes</v>
          </cell>
          <cell r="H1283">
            <v>1</v>
          </cell>
          <cell r="I1283" t="str">
            <v>No</v>
          </cell>
          <cell r="J1283" t="str">
            <v>Obesity</v>
          </cell>
          <cell r="M1283" t="str">
            <v>tier - 2</v>
          </cell>
          <cell r="P1283">
            <v>47</v>
          </cell>
          <cell r="Q1283">
            <v>8569.86</v>
          </cell>
          <cell r="R1283" t="str">
            <v>Diabetic</v>
          </cell>
        </row>
        <row r="1284">
          <cell r="A1284" t="str">
            <v>Id1283</v>
          </cell>
          <cell r="C1284">
            <v>31.93</v>
          </cell>
          <cell r="D1284">
            <v>4.82</v>
          </cell>
          <cell r="E1284" t="str">
            <v>Yes</v>
          </cell>
          <cell r="H1284">
            <v>1</v>
          </cell>
          <cell r="I1284" t="str">
            <v>No</v>
          </cell>
          <cell r="J1284" t="str">
            <v>Obesity</v>
          </cell>
          <cell r="M1284" t="str">
            <v>tier - 2</v>
          </cell>
          <cell r="P1284">
            <v>34</v>
          </cell>
          <cell r="Q1284">
            <v>8567.25</v>
          </cell>
          <cell r="R1284" t="str">
            <v>Normal</v>
          </cell>
        </row>
        <row r="1285">
          <cell r="A1285" t="str">
            <v>Id1284</v>
          </cell>
          <cell r="C1285">
            <v>36</v>
          </cell>
          <cell r="D1285">
            <v>11.94</v>
          </cell>
          <cell r="E1285" t="str">
            <v>Yes</v>
          </cell>
          <cell r="H1285">
            <v>1</v>
          </cell>
          <cell r="I1285" t="str">
            <v>No</v>
          </cell>
          <cell r="J1285" t="str">
            <v>Obesity</v>
          </cell>
          <cell r="M1285" t="str">
            <v>tier - 2</v>
          </cell>
          <cell r="P1285">
            <v>47</v>
          </cell>
          <cell r="Q1285">
            <v>8556.91</v>
          </cell>
          <cell r="R1285" t="str">
            <v>Diabetic</v>
          </cell>
        </row>
        <row r="1286">
          <cell r="A1286" t="str">
            <v>Id1285</v>
          </cell>
          <cell r="C1286">
            <v>32</v>
          </cell>
          <cell r="D1286">
            <v>7.85</v>
          </cell>
          <cell r="E1286" t="str">
            <v>Yes</v>
          </cell>
          <cell r="H1286">
            <v>1</v>
          </cell>
          <cell r="I1286" t="str">
            <v>No</v>
          </cell>
          <cell r="J1286" t="str">
            <v>Obesity</v>
          </cell>
          <cell r="M1286" t="str">
            <v>tier - 2</v>
          </cell>
          <cell r="P1286">
            <v>47</v>
          </cell>
          <cell r="Q1286">
            <v>8551.35</v>
          </cell>
          <cell r="R1286" t="str">
            <v>Diabetic</v>
          </cell>
        </row>
        <row r="1287">
          <cell r="A1287" t="str">
            <v>Id1286</v>
          </cell>
          <cell r="C1287">
            <v>29.37</v>
          </cell>
          <cell r="D1287">
            <v>8.01</v>
          </cell>
          <cell r="E1287" t="str">
            <v>Yes</v>
          </cell>
          <cell r="H1287">
            <v>1</v>
          </cell>
          <cell r="I1287" t="str">
            <v>No</v>
          </cell>
          <cell r="J1287" t="str">
            <v>Overweight</v>
          </cell>
          <cell r="M1287" t="str">
            <v>tier - 2</v>
          </cell>
          <cell r="P1287">
            <v>39</v>
          </cell>
          <cell r="Q1287">
            <v>8547.69</v>
          </cell>
          <cell r="R1287" t="str">
            <v>Diabetic</v>
          </cell>
        </row>
        <row r="1288">
          <cell r="A1288" t="str">
            <v>Id1287</v>
          </cell>
          <cell r="C1288">
            <v>23.6</v>
          </cell>
          <cell r="D1288">
            <v>7.4</v>
          </cell>
          <cell r="E1288" t="str">
            <v>Yes</v>
          </cell>
          <cell r="H1288">
            <v>1</v>
          </cell>
          <cell r="I1288" t="str">
            <v>No</v>
          </cell>
          <cell r="J1288" t="str">
            <v>Normal Weight</v>
          </cell>
          <cell r="M1288" t="str">
            <v>tier - 2</v>
          </cell>
          <cell r="P1288">
            <v>47</v>
          </cell>
          <cell r="Q1288">
            <v>8539.67</v>
          </cell>
          <cell r="R1288" t="str">
            <v>Diabetic</v>
          </cell>
        </row>
        <row r="1289">
          <cell r="A1289" t="str">
            <v>Id1288</v>
          </cell>
          <cell r="C1289">
            <v>33.159999999999997</v>
          </cell>
          <cell r="D1289">
            <v>8.3800000000000008</v>
          </cell>
          <cell r="E1289" t="str">
            <v>Yes</v>
          </cell>
          <cell r="H1289">
            <v>0</v>
          </cell>
          <cell r="I1289" t="str">
            <v>No</v>
          </cell>
          <cell r="J1289" t="str">
            <v>Obesity</v>
          </cell>
          <cell r="M1289" t="str">
            <v>tier - 2</v>
          </cell>
          <cell r="P1289">
            <v>41</v>
          </cell>
          <cell r="Q1289">
            <v>8538.2900000000009</v>
          </cell>
          <cell r="R1289" t="str">
            <v>Diabetic</v>
          </cell>
        </row>
        <row r="1290">
          <cell r="A1290" t="str">
            <v>Id1289</v>
          </cell>
          <cell r="C1290">
            <v>24.32</v>
          </cell>
          <cell r="D1290">
            <v>11.56</v>
          </cell>
          <cell r="E1290" t="str">
            <v>Yes</v>
          </cell>
          <cell r="H1290">
            <v>1</v>
          </cell>
          <cell r="I1290" t="str">
            <v>No</v>
          </cell>
          <cell r="J1290" t="str">
            <v>Normal Weight</v>
          </cell>
          <cell r="M1290" t="str">
            <v>tier - 2</v>
          </cell>
          <cell r="P1290">
            <v>39</v>
          </cell>
          <cell r="Q1290">
            <v>8534.67</v>
          </cell>
          <cell r="R1290" t="str">
            <v>Diabetic</v>
          </cell>
        </row>
        <row r="1291">
          <cell r="A1291" t="str">
            <v>Id1290</v>
          </cell>
          <cell r="C1291">
            <v>36.299999999999997</v>
          </cell>
          <cell r="D1291">
            <v>4.6100000000000003</v>
          </cell>
          <cell r="E1291" t="str">
            <v>No</v>
          </cell>
          <cell r="H1291">
            <v>0</v>
          </cell>
          <cell r="I1291" t="str">
            <v>No</v>
          </cell>
          <cell r="J1291" t="str">
            <v>Obesity</v>
          </cell>
          <cell r="M1291" t="str">
            <v>tier - 2</v>
          </cell>
          <cell r="P1291">
            <v>45</v>
          </cell>
          <cell r="Q1291">
            <v>8527.5300000000007</v>
          </cell>
          <cell r="R1291" t="str">
            <v>Normal</v>
          </cell>
        </row>
        <row r="1292">
          <cell r="A1292" t="str">
            <v>Id1291</v>
          </cell>
          <cell r="C1292">
            <v>34.4</v>
          </cell>
          <cell r="D1292">
            <v>4.95</v>
          </cell>
          <cell r="E1292" t="str">
            <v>No</v>
          </cell>
          <cell r="H1292">
            <v>1</v>
          </cell>
          <cell r="I1292" t="str">
            <v>No</v>
          </cell>
          <cell r="J1292" t="str">
            <v>Obesity</v>
          </cell>
          <cell r="M1292" t="str">
            <v>tier - 2</v>
          </cell>
          <cell r="P1292">
            <v>43</v>
          </cell>
          <cell r="Q1292">
            <v>8522</v>
          </cell>
          <cell r="R1292" t="str">
            <v>Normal</v>
          </cell>
        </row>
        <row r="1293">
          <cell r="A1293" t="str">
            <v>Id1292</v>
          </cell>
          <cell r="C1293">
            <v>30.9</v>
          </cell>
          <cell r="D1293">
            <v>5.04</v>
          </cell>
          <cell r="E1293" t="str">
            <v>No</v>
          </cell>
          <cell r="H1293">
            <v>0</v>
          </cell>
          <cell r="I1293" t="str">
            <v>No</v>
          </cell>
          <cell r="J1293" t="str">
            <v>Obesity</v>
          </cell>
          <cell r="M1293" t="str">
            <v>tier - 2</v>
          </cell>
          <cell r="P1293">
            <v>45</v>
          </cell>
          <cell r="Q1293">
            <v>8520.0300000000007</v>
          </cell>
          <cell r="R1293" t="str">
            <v>Normal</v>
          </cell>
        </row>
        <row r="1294">
          <cell r="A1294" t="str">
            <v>Id1293</v>
          </cell>
          <cell r="C1294">
            <v>28.6</v>
          </cell>
          <cell r="D1294">
            <v>5.42</v>
          </cell>
          <cell r="E1294" t="str">
            <v>No</v>
          </cell>
          <cell r="H1294">
            <v>0</v>
          </cell>
          <cell r="I1294" t="str">
            <v>No</v>
          </cell>
          <cell r="J1294" t="str">
            <v>Overweight</v>
          </cell>
          <cell r="M1294" t="str">
            <v>tier - 2</v>
          </cell>
          <cell r="P1294">
            <v>45</v>
          </cell>
          <cell r="Q1294">
            <v>8516.83</v>
          </cell>
          <cell r="R1294" t="str">
            <v>Normal</v>
          </cell>
        </row>
        <row r="1295">
          <cell r="A1295" t="str">
            <v>Id1294</v>
          </cell>
          <cell r="C1295">
            <v>27.83</v>
          </cell>
          <cell r="D1295">
            <v>5.39</v>
          </cell>
          <cell r="E1295" t="str">
            <v>No</v>
          </cell>
          <cell r="H1295">
            <v>0</v>
          </cell>
          <cell r="I1295" t="str">
            <v>No</v>
          </cell>
          <cell r="J1295" t="str">
            <v>Overweight</v>
          </cell>
          <cell r="M1295" t="str">
            <v>tier - 2</v>
          </cell>
          <cell r="P1295">
            <v>45</v>
          </cell>
          <cell r="Q1295">
            <v>8515.76</v>
          </cell>
          <cell r="R1295" t="str">
            <v>Normal</v>
          </cell>
        </row>
        <row r="1296">
          <cell r="A1296" t="str">
            <v>Id1295</v>
          </cell>
          <cell r="C1296">
            <v>39.64</v>
          </cell>
          <cell r="D1296">
            <v>6</v>
          </cell>
          <cell r="E1296" t="str">
            <v>No</v>
          </cell>
          <cell r="H1296">
            <v>1</v>
          </cell>
          <cell r="I1296" t="str">
            <v>No</v>
          </cell>
          <cell r="J1296" t="str">
            <v>Obesity</v>
          </cell>
          <cell r="M1296" t="str">
            <v>tier - 2</v>
          </cell>
          <cell r="P1296">
            <v>29</v>
          </cell>
          <cell r="Q1296">
            <v>8471.65</v>
          </cell>
          <cell r="R1296" t="str">
            <v>Prediabetic</v>
          </cell>
        </row>
        <row r="1297">
          <cell r="A1297" t="str">
            <v>Id1296</v>
          </cell>
          <cell r="C1297">
            <v>38.479999999999997</v>
          </cell>
          <cell r="D1297">
            <v>6.02</v>
          </cell>
          <cell r="E1297" t="str">
            <v>No</v>
          </cell>
          <cell r="H1297">
            <v>1</v>
          </cell>
          <cell r="I1297" t="str">
            <v>No</v>
          </cell>
          <cell r="J1297" t="str">
            <v>Obesity</v>
          </cell>
          <cell r="M1297" t="str">
            <v>tier - 2</v>
          </cell>
          <cell r="P1297">
            <v>30</v>
          </cell>
          <cell r="Q1297">
            <v>8466.35</v>
          </cell>
          <cell r="R1297" t="str">
            <v>Prediabetic</v>
          </cell>
        </row>
        <row r="1298">
          <cell r="A1298" t="str">
            <v>Id1297</v>
          </cell>
          <cell r="C1298">
            <v>36.200000000000003</v>
          </cell>
          <cell r="D1298">
            <v>4.62</v>
          </cell>
          <cell r="E1298" t="str">
            <v>No</v>
          </cell>
          <cell r="H1298">
            <v>2</v>
          </cell>
          <cell r="I1298" t="str">
            <v>No</v>
          </cell>
          <cell r="J1298" t="str">
            <v>Obesity</v>
          </cell>
          <cell r="M1298" t="str">
            <v>tier - 2</v>
          </cell>
          <cell r="P1298">
            <v>50</v>
          </cell>
          <cell r="Q1298">
            <v>8457.82</v>
          </cell>
          <cell r="R1298" t="str">
            <v>Normal</v>
          </cell>
        </row>
        <row r="1299">
          <cell r="A1299" t="str">
            <v>Id1298</v>
          </cell>
          <cell r="C1299">
            <v>27.13</v>
          </cell>
          <cell r="D1299">
            <v>5.59</v>
          </cell>
          <cell r="E1299" t="str">
            <v>No</v>
          </cell>
          <cell r="H1299">
            <v>1</v>
          </cell>
          <cell r="I1299" t="str">
            <v>No</v>
          </cell>
          <cell r="J1299" t="str">
            <v>Overweight</v>
          </cell>
          <cell r="M1299" t="str">
            <v>tier - 2</v>
          </cell>
          <cell r="P1299">
            <v>38</v>
          </cell>
          <cell r="Q1299">
            <v>8450.82</v>
          </cell>
          <cell r="R1299" t="str">
            <v>Normal</v>
          </cell>
        </row>
        <row r="1300">
          <cell r="A1300" t="str">
            <v>Id1299</v>
          </cell>
          <cell r="C1300">
            <v>20.75</v>
          </cell>
          <cell r="D1300">
            <v>5.18</v>
          </cell>
          <cell r="E1300" t="str">
            <v>Yes</v>
          </cell>
          <cell r="H1300">
            <v>2</v>
          </cell>
          <cell r="I1300" t="str">
            <v>No</v>
          </cell>
          <cell r="J1300" t="str">
            <v>Normal Weight</v>
          </cell>
          <cell r="M1300" t="str">
            <v>tier - 3</v>
          </cell>
          <cell r="P1300">
            <v>56</v>
          </cell>
          <cell r="Q1300">
            <v>8448.66</v>
          </cell>
          <cell r="R1300" t="str">
            <v>Normal</v>
          </cell>
        </row>
        <row r="1301">
          <cell r="A1301" t="str">
            <v>Id1300</v>
          </cell>
          <cell r="C1301">
            <v>26.6</v>
          </cell>
          <cell r="D1301">
            <v>6.29</v>
          </cell>
          <cell r="E1301" t="str">
            <v>No</v>
          </cell>
          <cell r="H1301">
            <v>2</v>
          </cell>
          <cell r="I1301" t="str">
            <v>No</v>
          </cell>
          <cell r="J1301" t="str">
            <v>Overweight</v>
          </cell>
          <cell r="M1301" t="str">
            <v>tier - 3</v>
          </cell>
          <cell r="P1301">
            <v>50</v>
          </cell>
          <cell r="Q1301">
            <v>8444.4699999999993</v>
          </cell>
          <cell r="R1301" t="str">
            <v>Prediabetic</v>
          </cell>
        </row>
        <row r="1302">
          <cell r="A1302" t="str">
            <v>Id1301</v>
          </cell>
          <cell r="C1302">
            <v>25.3</v>
          </cell>
          <cell r="D1302">
            <v>4.49</v>
          </cell>
          <cell r="E1302" t="str">
            <v>No</v>
          </cell>
          <cell r="H1302">
            <v>2</v>
          </cell>
          <cell r="I1302" t="str">
            <v>No</v>
          </cell>
          <cell r="J1302" t="str">
            <v>Overweight</v>
          </cell>
          <cell r="M1302" t="str">
            <v>tier - 2</v>
          </cell>
          <cell r="P1302">
            <v>50</v>
          </cell>
          <cell r="Q1302">
            <v>8442.67</v>
          </cell>
          <cell r="R1302" t="str">
            <v>Normal</v>
          </cell>
        </row>
        <row r="1303">
          <cell r="A1303" t="str">
            <v>Id1302</v>
          </cell>
          <cell r="C1303">
            <v>18.84</v>
          </cell>
          <cell r="D1303">
            <v>11.82</v>
          </cell>
          <cell r="E1303" t="str">
            <v>Yes</v>
          </cell>
          <cell r="H1303">
            <v>1</v>
          </cell>
          <cell r="I1303" t="str">
            <v>No</v>
          </cell>
          <cell r="J1303" t="str">
            <v>Normal Weight</v>
          </cell>
          <cell r="M1303" t="str">
            <v>tier - 3</v>
          </cell>
          <cell r="P1303">
            <v>59</v>
          </cell>
          <cell r="Q1303">
            <v>8440.0499999999993</v>
          </cell>
          <cell r="R1303" t="str">
            <v>Diabetic</v>
          </cell>
        </row>
        <row r="1304">
          <cell r="A1304" t="str">
            <v>Id1303</v>
          </cell>
          <cell r="C1304">
            <v>19.57</v>
          </cell>
          <cell r="D1304">
            <v>7.41</v>
          </cell>
          <cell r="E1304" t="str">
            <v>Yes</v>
          </cell>
          <cell r="H1304">
            <v>1</v>
          </cell>
          <cell r="I1304" t="str">
            <v>No</v>
          </cell>
          <cell r="J1304" t="str">
            <v>Normal Weight</v>
          </cell>
          <cell r="M1304" t="str">
            <v>tier - 3</v>
          </cell>
          <cell r="P1304">
            <v>47</v>
          </cell>
          <cell r="Q1304">
            <v>8428.07</v>
          </cell>
          <cell r="R1304" t="str">
            <v>Diabetic</v>
          </cell>
        </row>
        <row r="1305">
          <cell r="A1305" t="str">
            <v>Id1304</v>
          </cell>
          <cell r="C1305">
            <v>30.5</v>
          </cell>
          <cell r="D1305">
            <v>5.97</v>
          </cell>
          <cell r="E1305" t="str">
            <v>No</v>
          </cell>
          <cell r="H1305">
            <v>0</v>
          </cell>
          <cell r="I1305" t="str">
            <v>No</v>
          </cell>
          <cell r="J1305" t="str">
            <v>Obesity</v>
          </cell>
          <cell r="M1305" t="str">
            <v>tier - 3</v>
          </cell>
          <cell r="P1305">
            <v>45</v>
          </cell>
          <cell r="Q1305">
            <v>8413.4599999999991</v>
          </cell>
          <cell r="R1305" t="str">
            <v>Prediabetic</v>
          </cell>
        </row>
        <row r="1306">
          <cell r="A1306" t="str">
            <v>Id1305</v>
          </cell>
          <cell r="C1306">
            <v>30.12</v>
          </cell>
          <cell r="D1306">
            <v>5.74</v>
          </cell>
          <cell r="E1306" t="str">
            <v>No</v>
          </cell>
          <cell r="H1306">
            <v>1</v>
          </cell>
          <cell r="I1306" t="str">
            <v>No</v>
          </cell>
          <cell r="J1306" t="str">
            <v>Obesity</v>
          </cell>
          <cell r="M1306" t="str">
            <v>tier - 2</v>
          </cell>
          <cell r="P1306">
            <v>43</v>
          </cell>
          <cell r="Q1306">
            <v>8410.0499999999993</v>
          </cell>
          <cell r="R1306" t="str">
            <v>Prediabetic</v>
          </cell>
        </row>
        <row r="1307">
          <cell r="A1307" t="str">
            <v>Id1306</v>
          </cell>
          <cell r="C1307">
            <v>24.78</v>
          </cell>
          <cell r="D1307">
            <v>9.85</v>
          </cell>
          <cell r="E1307" t="str">
            <v>No</v>
          </cell>
          <cell r="H1307">
            <v>0</v>
          </cell>
          <cell r="I1307" t="str">
            <v>No</v>
          </cell>
          <cell r="J1307" t="str">
            <v>Normal Weight</v>
          </cell>
          <cell r="M1307" t="str">
            <v>tier - 2</v>
          </cell>
          <cell r="P1307">
            <v>51</v>
          </cell>
          <cell r="Q1307">
            <v>8400.01</v>
          </cell>
          <cell r="R1307" t="str">
            <v>Diabetic</v>
          </cell>
        </row>
        <row r="1308">
          <cell r="A1308" t="str">
            <v>Id1307</v>
          </cell>
          <cell r="C1308">
            <v>24.77</v>
          </cell>
          <cell r="D1308">
            <v>7.59</v>
          </cell>
          <cell r="E1308" t="str">
            <v>No</v>
          </cell>
          <cell r="H1308">
            <v>0</v>
          </cell>
          <cell r="I1308" t="str">
            <v>No</v>
          </cell>
          <cell r="J1308" t="str">
            <v>Normal Weight</v>
          </cell>
          <cell r="M1308" t="str">
            <v>tier - 2</v>
          </cell>
          <cell r="P1308">
            <v>51</v>
          </cell>
          <cell r="Q1308">
            <v>8396.6200000000008</v>
          </cell>
          <cell r="R1308" t="str">
            <v>Diabetic</v>
          </cell>
        </row>
        <row r="1309">
          <cell r="A1309" t="str">
            <v>Id1308</v>
          </cell>
          <cell r="C1309">
            <v>16.579999999999998</v>
          </cell>
          <cell r="D1309">
            <v>6.98</v>
          </cell>
          <cell r="E1309" t="str">
            <v>Yes</v>
          </cell>
          <cell r="H1309">
            <v>1</v>
          </cell>
          <cell r="I1309" t="str">
            <v>No</v>
          </cell>
          <cell r="J1309" t="str">
            <v>Underweight</v>
          </cell>
          <cell r="M1309" t="str">
            <v>tier - 3</v>
          </cell>
          <cell r="P1309">
            <v>59</v>
          </cell>
          <cell r="Q1309">
            <v>8355.5400000000009</v>
          </cell>
          <cell r="R1309" t="str">
            <v>Diabetic</v>
          </cell>
        </row>
        <row r="1310">
          <cell r="A1310" t="str">
            <v>Id1309</v>
          </cell>
          <cell r="C1310">
            <v>38.17</v>
          </cell>
          <cell r="D1310">
            <v>4.7300000000000004</v>
          </cell>
          <cell r="E1310" t="str">
            <v>Yes</v>
          </cell>
          <cell r="H1310">
            <v>0</v>
          </cell>
          <cell r="I1310" t="str">
            <v>No</v>
          </cell>
          <cell r="J1310" t="str">
            <v>Obesity</v>
          </cell>
          <cell r="M1310" t="str">
            <v>tier - 2</v>
          </cell>
          <cell r="P1310">
            <v>46</v>
          </cell>
          <cell r="Q1310">
            <v>8347.16</v>
          </cell>
          <cell r="R1310" t="str">
            <v>Normal</v>
          </cell>
        </row>
        <row r="1311">
          <cell r="A1311" t="str">
            <v>Id1310</v>
          </cell>
          <cell r="C1311">
            <v>39.43</v>
          </cell>
          <cell r="D1311">
            <v>4.76</v>
          </cell>
          <cell r="E1311" t="str">
            <v>Yes</v>
          </cell>
          <cell r="H1311">
            <v>0</v>
          </cell>
          <cell r="I1311" t="str">
            <v>No</v>
          </cell>
          <cell r="J1311" t="str">
            <v>Obesity</v>
          </cell>
          <cell r="M1311" t="str">
            <v>tier - 3</v>
          </cell>
          <cell r="P1311">
            <v>46</v>
          </cell>
          <cell r="Q1311">
            <v>8342.91</v>
          </cell>
          <cell r="R1311" t="str">
            <v>Normal</v>
          </cell>
        </row>
        <row r="1312">
          <cell r="A1312" t="str">
            <v>Id1311</v>
          </cell>
          <cell r="C1312">
            <v>33.44</v>
          </cell>
          <cell r="D1312">
            <v>6.24</v>
          </cell>
          <cell r="E1312" t="str">
            <v>Yes</v>
          </cell>
          <cell r="H1312">
            <v>0</v>
          </cell>
          <cell r="I1312" t="str">
            <v>No</v>
          </cell>
          <cell r="J1312" t="str">
            <v>Obesity</v>
          </cell>
          <cell r="M1312" t="str">
            <v>tier - 3</v>
          </cell>
          <cell r="P1312">
            <v>46</v>
          </cell>
          <cell r="Q1312">
            <v>8334.59</v>
          </cell>
          <cell r="R1312" t="str">
            <v>Prediabetic</v>
          </cell>
        </row>
        <row r="1313">
          <cell r="A1313" t="str">
            <v>Id1312</v>
          </cell>
          <cell r="C1313">
            <v>33.35</v>
          </cell>
          <cell r="D1313">
            <v>5.44</v>
          </cell>
          <cell r="E1313" t="str">
            <v>Yes</v>
          </cell>
          <cell r="H1313">
            <v>0</v>
          </cell>
          <cell r="I1313" t="str">
            <v>No</v>
          </cell>
          <cell r="J1313" t="str">
            <v>Obesity</v>
          </cell>
          <cell r="M1313" t="str">
            <v>tier - 3</v>
          </cell>
          <cell r="P1313">
            <v>46</v>
          </cell>
          <cell r="Q1313">
            <v>8334.4599999999991</v>
          </cell>
          <cell r="R1313" t="str">
            <v>Normal</v>
          </cell>
        </row>
        <row r="1314">
          <cell r="A1314" t="str">
            <v>Id1313</v>
          </cell>
          <cell r="C1314">
            <v>38.79</v>
          </cell>
          <cell r="D1314">
            <v>5.08</v>
          </cell>
          <cell r="E1314" t="str">
            <v>No</v>
          </cell>
          <cell r="H1314">
            <v>1</v>
          </cell>
          <cell r="I1314" t="str">
            <v>No</v>
          </cell>
          <cell r="J1314" t="str">
            <v>Obesity</v>
          </cell>
          <cell r="M1314" t="str">
            <v>tier - 2</v>
          </cell>
          <cell r="P1314">
            <v>29</v>
          </cell>
          <cell r="Q1314">
            <v>8314.65</v>
          </cell>
          <cell r="R1314" t="str">
            <v>Normal</v>
          </cell>
        </row>
        <row r="1315">
          <cell r="A1315" t="str">
            <v>Id1314</v>
          </cell>
          <cell r="C1315">
            <v>30.69</v>
          </cell>
          <cell r="D1315">
            <v>4.87</v>
          </cell>
          <cell r="E1315" t="str">
            <v>No</v>
          </cell>
          <cell r="H1315">
            <v>1</v>
          </cell>
          <cell r="I1315" t="str">
            <v>No</v>
          </cell>
          <cell r="J1315" t="str">
            <v>Obesity</v>
          </cell>
          <cell r="M1315" t="str">
            <v>tier - 2</v>
          </cell>
          <cell r="P1315">
            <v>43</v>
          </cell>
          <cell r="Q1315">
            <v>8310.84</v>
          </cell>
          <cell r="R1315" t="str">
            <v>Normal</v>
          </cell>
        </row>
        <row r="1316">
          <cell r="A1316" t="str">
            <v>Id1315</v>
          </cell>
          <cell r="C1316">
            <v>22.14</v>
          </cell>
          <cell r="D1316">
            <v>8.17</v>
          </cell>
          <cell r="E1316" t="str">
            <v>No</v>
          </cell>
          <cell r="H1316">
            <v>0</v>
          </cell>
          <cell r="I1316" t="str">
            <v>No</v>
          </cell>
          <cell r="J1316" t="str">
            <v>Normal Weight</v>
          </cell>
          <cell r="M1316" t="str">
            <v>tier - 3</v>
          </cell>
          <cell r="P1316">
            <v>44</v>
          </cell>
          <cell r="Q1316">
            <v>8302.5400000000009</v>
          </cell>
          <cell r="R1316" t="str">
            <v>Diabetic</v>
          </cell>
        </row>
        <row r="1317">
          <cell r="A1317" t="str">
            <v>Id1316</v>
          </cell>
          <cell r="C1317">
            <v>33.33</v>
          </cell>
          <cell r="D1317">
            <v>7.61</v>
          </cell>
          <cell r="E1317" t="str">
            <v>No</v>
          </cell>
          <cell r="H1317">
            <v>0</v>
          </cell>
          <cell r="I1317" t="str">
            <v>No</v>
          </cell>
          <cell r="J1317" t="str">
            <v>Obesity</v>
          </cell>
          <cell r="M1317" t="str">
            <v>tier - 2</v>
          </cell>
          <cell r="P1317">
            <v>49</v>
          </cell>
          <cell r="Q1317">
            <v>8283.68</v>
          </cell>
          <cell r="R1317" t="str">
            <v>Diabetic</v>
          </cell>
        </row>
        <row r="1318">
          <cell r="A1318" t="str">
            <v>Id1317</v>
          </cell>
          <cell r="C1318">
            <v>31.13</v>
          </cell>
          <cell r="D1318">
            <v>10.1</v>
          </cell>
          <cell r="E1318" t="str">
            <v>No</v>
          </cell>
          <cell r="H1318">
            <v>0</v>
          </cell>
          <cell r="I1318" t="str">
            <v>No</v>
          </cell>
          <cell r="J1318" t="str">
            <v>Obesity</v>
          </cell>
          <cell r="M1318" t="str">
            <v>tier - 2</v>
          </cell>
          <cell r="P1318">
            <v>48</v>
          </cell>
          <cell r="Q1318">
            <v>8280.6200000000008</v>
          </cell>
          <cell r="R1318" t="str">
            <v>Diabetic</v>
          </cell>
        </row>
        <row r="1319">
          <cell r="A1319" t="str">
            <v>Id1318</v>
          </cell>
          <cell r="C1319">
            <v>28.9</v>
          </cell>
          <cell r="D1319">
            <v>11.24</v>
          </cell>
          <cell r="E1319" t="str">
            <v>No</v>
          </cell>
          <cell r="H1319">
            <v>0</v>
          </cell>
          <cell r="I1319" t="str">
            <v>No</v>
          </cell>
          <cell r="J1319" t="str">
            <v>Overweight</v>
          </cell>
          <cell r="M1319" t="str">
            <v>tier - 2</v>
          </cell>
          <cell r="P1319">
            <v>48</v>
          </cell>
          <cell r="Q1319">
            <v>8277.52</v>
          </cell>
          <cell r="R1319" t="str">
            <v>Diabetic</v>
          </cell>
        </row>
        <row r="1320">
          <cell r="A1320" t="str">
            <v>Id1319</v>
          </cell>
          <cell r="C1320">
            <v>43.31</v>
          </cell>
          <cell r="D1320">
            <v>6.1</v>
          </cell>
          <cell r="E1320" t="str">
            <v>Yes</v>
          </cell>
          <cell r="H1320">
            <v>1</v>
          </cell>
          <cell r="I1320" t="str">
            <v>No</v>
          </cell>
          <cell r="J1320" t="str">
            <v>Obesity</v>
          </cell>
          <cell r="M1320" t="str">
            <v>tier - 2</v>
          </cell>
          <cell r="P1320">
            <v>22</v>
          </cell>
          <cell r="Q1320">
            <v>8271.4599999999991</v>
          </cell>
          <cell r="R1320" t="str">
            <v>Prediabetic</v>
          </cell>
        </row>
        <row r="1321">
          <cell r="A1321" t="str">
            <v>Id1320</v>
          </cell>
          <cell r="C1321">
            <v>22.8</v>
          </cell>
          <cell r="D1321">
            <v>6.98</v>
          </cell>
          <cell r="E1321" t="str">
            <v>No</v>
          </cell>
          <cell r="H1321">
            <v>0</v>
          </cell>
          <cell r="I1321" t="str">
            <v>No</v>
          </cell>
          <cell r="J1321" t="str">
            <v>Normal Weight</v>
          </cell>
          <cell r="M1321" t="str">
            <v>tier - 2</v>
          </cell>
          <cell r="P1321">
            <v>48</v>
          </cell>
          <cell r="Q1321">
            <v>8269.0400000000009</v>
          </cell>
          <cell r="R1321" t="str">
            <v>Diabetic</v>
          </cell>
        </row>
        <row r="1322">
          <cell r="A1322" t="str">
            <v>Id1321</v>
          </cell>
          <cell r="C1322">
            <v>19.09</v>
          </cell>
          <cell r="D1322">
            <v>4</v>
          </cell>
          <cell r="E1322" t="str">
            <v>Yes</v>
          </cell>
          <cell r="H1322">
            <v>1</v>
          </cell>
          <cell r="I1322" t="str">
            <v>No</v>
          </cell>
          <cell r="J1322" t="str">
            <v>Normal Weight</v>
          </cell>
          <cell r="M1322" t="str">
            <v>tier - 3</v>
          </cell>
          <cell r="P1322">
            <v>58</v>
          </cell>
          <cell r="Q1322">
            <v>8268</v>
          </cell>
          <cell r="R1322" t="str">
            <v>Normal</v>
          </cell>
        </row>
        <row r="1323">
          <cell r="A1323" t="str">
            <v>Id1322</v>
          </cell>
          <cell r="C1323">
            <v>23.37</v>
          </cell>
          <cell r="D1323">
            <v>4.2300000000000004</v>
          </cell>
          <cell r="E1323" t="str">
            <v>No</v>
          </cell>
          <cell r="H1323">
            <v>0</v>
          </cell>
          <cell r="I1323" t="str">
            <v>No</v>
          </cell>
          <cell r="J1323" t="str">
            <v>Normal Weight</v>
          </cell>
          <cell r="M1323" t="str">
            <v>tier - 2</v>
          </cell>
          <cell r="P1323">
            <v>40</v>
          </cell>
          <cell r="Q1323">
            <v>8252.2800000000007</v>
          </cell>
          <cell r="R1323" t="str">
            <v>Normal</v>
          </cell>
        </row>
        <row r="1324">
          <cell r="A1324" t="str">
            <v>Id1323</v>
          </cell>
          <cell r="C1324">
            <v>33.44</v>
          </cell>
          <cell r="D1324">
            <v>4.72</v>
          </cell>
          <cell r="E1324" t="str">
            <v>Yes</v>
          </cell>
          <cell r="H1324">
            <v>0</v>
          </cell>
          <cell r="I1324" t="str">
            <v>No</v>
          </cell>
          <cell r="J1324" t="str">
            <v>Obesity</v>
          </cell>
          <cell r="M1324" t="str">
            <v>tier - 2</v>
          </cell>
          <cell r="P1324">
            <v>46</v>
          </cell>
          <cell r="Q1324">
            <v>8240.59</v>
          </cell>
          <cell r="R1324" t="str">
            <v>Normal</v>
          </cell>
        </row>
        <row r="1325">
          <cell r="A1325" t="str">
            <v>Id1324</v>
          </cell>
          <cell r="C1325">
            <v>28.05</v>
          </cell>
          <cell r="D1325">
            <v>5.63</v>
          </cell>
          <cell r="E1325" t="str">
            <v>Yes</v>
          </cell>
          <cell r="H1325">
            <v>0</v>
          </cell>
          <cell r="I1325" t="str">
            <v>No</v>
          </cell>
          <cell r="J1325" t="str">
            <v>Overweight</v>
          </cell>
          <cell r="M1325" t="str">
            <v>tier - 2</v>
          </cell>
          <cell r="P1325">
            <v>46</v>
          </cell>
          <cell r="Q1325">
            <v>8233.1</v>
          </cell>
          <cell r="R1325" t="str">
            <v>Normal</v>
          </cell>
        </row>
        <row r="1326">
          <cell r="A1326" t="str">
            <v>Id1325</v>
          </cell>
          <cell r="C1326">
            <v>27.72</v>
          </cell>
          <cell r="D1326">
            <v>5.83</v>
          </cell>
          <cell r="E1326" t="str">
            <v>Yes</v>
          </cell>
          <cell r="H1326">
            <v>0</v>
          </cell>
          <cell r="I1326" t="str">
            <v>No</v>
          </cell>
          <cell r="J1326" t="str">
            <v>Overweight</v>
          </cell>
          <cell r="M1326" t="str">
            <v>tier - 2</v>
          </cell>
          <cell r="P1326">
            <v>46</v>
          </cell>
          <cell r="Q1326">
            <v>8232.64</v>
          </cell>
          <cell r="R1326" t="str">
            <v>Prediabetic</v>
          </cell>
        </row>
        <row r="1327">
          <cell r="A1327" t="str">
            <v>Id1326</v>
          </cell>
          <cell r="C1327">
            <v>29.81</v>
          </cell>
          <cell r="D1327">
            <v>9.23</v>
          </cell>
          <cell r="E1327" t="str">
            <v>No</v>
          </cell>
          <cell r="H1327">
            <v>0</v>
          </cell>
          <cell r="I1327" t="str">
            <v>No</v>
          </cell>
          <cell r="J1327" t="str">
            <v>Overweight</v>
          </cell>
          <cell r="M1327" t="str">
            <v>tier - 2</v>
          </cell>
          <cell r="P1327">
            <v>44</v>
          </cell>
          <cell r="Q1327">
            <v>8219.2000000000007</v>
          </cell>
          <cell r="R1327" t="str">
            <v>Diabetic</v>
          </cell>
        </row>
        <row r="1328">
          <cell r="A1328" t="str">
            <v>Id1327</v>
          </cell>
          <cell r="C1328">
            <v>23.98</v>
          </cell>
          <cell r="D1328">
            <v>9.89</v>
          </cell>
          <cell r="E1328" t="str">
            <v>No</v>
          </cell>
          <cell r="H1328">
            <v>0</v>
          </cell>
          <cell r="I1328" t="str">
            <v>No</v>
          </cell>
          <cell r="J1328" t="str">
            <v>Normal Weight</v>
          </cell>
          <cell r="M1328" t="str">
            <v>tier - 2</v>
          </cell>
          <cell r="P1328">
            <v>44</v>
          </cell>
          <cell r="Q1328">
            <v>8211.1</v>
          </cell>
          <cell r="R1328" t="str">
            <v>Diabetic</v>
          </cell>
        </row>
        <row r="1329">
          <cell r="A1329" t="str">
            <v>Id1328</v>
          </cell>
          <cell r="C1329">
            <v>17.34</v>
          </cell>
          <cell r="D1329">
            <v>12</v>
          </cell>
          <cell r="E1329" t="str">
            <v>No</v>
          </cell>
          <cell r="H1329">
            <v>0</v>
          </cell>
          <cell r="I1329" t="str">
            <v>No</v>
          </cell>
          <cell r="J1329" t="str">
            <v>Underweight</v>
          </cell>
          <cell r="M1329" t="str">
            <v>tier - 3</v>
          </cell>
          <cell r="P1329">
            <v>60</v>
          </cell>
          <cell r="Q1329">
            <v>8188.12</v>
          </cell>
          <cell r="R1329" t="str">
            <v>Diabetic</v>
          </cell>
        </row>
        <row r="1330">
          <cell r="A1330" t="str">
            <v>Id1329</v>
          </cell>
          <cell r="C1330">
            <v>40.39</v>
          </cell>
          <cell r="D1330">
            <v>4.24</v>
          </cell>
          <cell r="E1330" t="str">
            <v>Yes</v>
          </cell>
          <cell r="H1330">
            <v>1</v>
          </cell>
          <cell r="I1330" t="str">
            <v>No</v>
          </cell>
          <cell r="J1330" t="str">
            <v>Obesity</v>
          </cell>
          <cell r="M1330" t="str">
            <v>tier - 2</v>
          </cell>
          <cell r="P1330">
            <v>25</v>
          </cell>
          <cell r="Q1330">
            <v>8182.89</v>
          </cell>
          <cell r="R1330" t="str">
            <v>Normal</v>
          </cell>
        </row>
        <row r="1331">
          <cell r="A1331" t="str">
            <v>Id1330</v>
          </cell>
          <cell r="C1331">
            <v>25.96</v>
          </cell>
          <cell r="D1331">
            <v>4.68</v>
          </cell>
          <cell r="E1331" t="str">
            <v>Yes</v>
          </cell>
          <cell r="H1331">
            <v>1</v>
          </cell>
          <cell r="I1331" t="str">
            <v>No</v>
          </cell>
          <cell r="J1331" t="str">
            <v>Overweight</v>
          </cell>
          <cell r="M1331" t="str">
            <v>tier - 2</v>
          </cell>
          <cell r="P1331">
            <v>40</v>
          </cell>
          <cell r="Q1331">
            <v>8179.51</v>
          </cell>
          <cell r="R1331" t="str">
            <v>Normal</v>
          </cell>
        </row>
        <row r="1332">
          <cell r="A1332" t="str">
            <v>Id1331</v>
          </cell>
          <cell r="C1332">
            <v>17.68</v>
          </cell>
          <cell r="D1332">
            <v>8.57</v>
          </cell>
          <cell r="E1332" t="str">
            <v>Yes</v>
          </cell>
          <cell r="H1332">
            <v>1</v>
          </cell>
          <cell r="I1332" t="str">
            <v>No</v>
          </cell>
          <cell r="J1332" t="str">
            <v>Underweight</v>
          </cell>
          <cell r="M1332" t="str">
            <v>tier - 3</v>
          </cell>
          <cell r="P1332">
            <v>59</v>
          </cell>
          <cell r="Q1332">
            <v>8177.9</v>
          </cell>
          <cell r="R1332" t="str">
            <v>Diabetic</v>
          </cell>
        </row>
        <row r="1333">
          <cell r="A1333" t="str">
            <v>Id1332</v>
          </cell>
          <cell r="C1333">
            <v>30.88</v>
          </cell>
          <cell r="D1333">
            <v>4.0999999999999996</v>
          </cell>
          <cell r="E1333" t="str">
            <v>No</v>
          </cell>
          <cell r="H1333">
            <v>0</v>
          </cell>
          <cell r="I1333" t="str">
            <v>No</v>
          </cell>
          <cell r="J1333" t="str">
            <v>Obesity</v>
          </cell>
          <cell r="M1333" t="str">
            <v>tier - 3</v>
          </cell>
          <cell r="P1333">
            <v>40</v>
          </cell>
          <cell r="Q1333">
            <v>8162.72</v>
          </cell>
          <cell r="R1333" t="str">
            <v>Normal</v>
          </cell>
        </row>
        <row r="1334">
          <cell r="A1334" t="str">
            <v>Id1333</v>
          </cell>
          <cell r="C1334">
            <v>30.81</v>
          </cell>
          <cell r="D1334">
            <v>4.49</v>
          </cell>
          <cell r="E1334" t="str">
            <v>No</v>
          </cell>
          <cell r="H1334">
            <v>0</v>
          </cell>
          <cell r="I1334" t="str">
            <v>No</v>
          </cell>
          <cell r="J1334" t="str">
            <v>Obesity</v>
          </cell>
          <cell r="M1334" t="str">
            <v>tier - 2</v>
          </cell>
          <cell r="P1334">
            <v>32</v>
          </cell>
          <cell r="Q1334">
            <v>8157.92</v>
          </cell>
          <cell r="R1334" t="str">
            <v>Normal</v>
          </cell>
        </row>
        <row r="1335">
          <cell r="A1335" t="str">
            <v>Id1334</v>
          </cell>
          <cell r="C1335">
            <v>36.85</v>
          </cell>
          <cell r="D1335">
            <v>8.8000000000000007</v>
          </cell>
          <cell r="E1335" t="str">
            <v>No</v>
          </cell>
          <cell r="H1335">
            <v>2</v>
          </cell>
          <cell r="I1335" t="str">
            <v>No</v>
          </cell>
          <cell r="J1335" t="str">
            <v>Obesity</v>
          </cell>
          <cell r="M1335" t="str">
            <v>tier - 2</v>
          </cell>
          <cell r="P1335">
            <v>49</v>
          </cell>
          <cell r="Q1335">
            <v>8125.78</v>
          </cell>
          <cell r="R1335" t="str">
            <v>Diabetic</v>
          </cell>
        </row>
        <row r="1336">
          <cell r="A1336" t="str">
            <v>Id1335</v>
          </cell>
          <cell r="C1336">
            <v>35.86</v>
          </cell>
          <cell r="D1336">
            <v>7.93</v>
          </cell>
          <cell r="E1336" t="str">
            <v>No</v>
          </cell>
          <cell r="H1336">
            <v>2</v>
          </cell>
          <cell r="I1336" t="str">
            <v>No</v>
          </cell>
          <cell r="J1336" t="str">
            <v>Obesity</v>
          </cell>
          <cell r="M1336" t="str">
            <v>tier - 3</v>
          </cell>
          <cell r="P1336">
            <v>49</v>
          </cell>
          <cell r="Q1336">
            <v>8124.41</v>
          </cell>
          <cell r="R1336" t="str">
            <v>Diabetic</v>
          </cell>
        </row>
        <row r="1337">
          <cell r="A1337" t="str">
            <v>Id1336</v>
          </cell>
          <cell r="C1337">
            <v>30.3</v>
          </cell>
          <cell r="D1337">
            <v>9.4499999999999993</v>
          </cell>
          <cell r="E1337" t="str">
            <v>No</v>
          </cell>
          <cell r="H1337">
            <v>2</v>
          </cell>
          <cell r="I1337" t="str">
            <v>No</v>
          </cell>
          <cell r="J1337" t="str">
            <v>Obesity</v>
          </cell>
          <cell r="M1337" t="str">
            <v>tier - 3</v>
          </cell>
          <cell r="P1337">
            <v>49</v>
          </cell>
          <cell r="Q1337">
            <v>8116.68</v>
          </cell>
          <cell r="R1337" t="str">
            <v>Diabetic</v>
          </cell>
        </row>
        <row r="1338">
          <cell r="A1338" t="str">
            <v>Id1337</v>
          </cell>
          <cell r="C1338">
            <v>32.020000000000003</v>
          </cell>
          <cell r="D1338">
            <v>7.67</v>
          </cell>
          <cell r="E1338" t="str">
            <v>No</v>
          </cell>
          <cell r="H1338">
            <v>0</v>
          </cell>
          <cell r="I1338" t="str">
            <v>No</v>
          </cell>
          <cell r="J1338" t="str">
            <v>Obesity</v>
          </cell>
          <cell r="M1338" t="str">
            <v>tier - 3</v>
          </cell>
          <cell r="P1338">
            <v>44</v>
          </cell>
          <cell r="Q1338">
            <v>8116.27</v>
          </cell>
          <cell r="R1338" t="str">
            <v>Diabetic</v>
          </cell>
        </row>
        <row r="1339">
          <cell r="A1339" t="str">
            <v>Id1338</v>
          </cell>
          <cell r="C1339">
            <v>25.06</v>
          </cell>
          <cell r="D1339">
            <v>10.53</v>
          </cell>
          <cell r="E1339" t="str">
            <v>No</v>
          </cell>
          <cell r="H1339">
            <v>2</v>
          </cell>
          <cell r="I1339" t="str">
            <v>No</v>
          </cell>
          <cell r="J1339" t="str">
            <v>Overweight</v>
          </cell>
          <cell r="M1339" t="str">
            <v>tier - 2</v>
          </cell>
          <cell r="P1339">
            <v>49</v>
          </cell>
          <cell r="Q1339">
            <v>8112.59</v>
          </cell>
          <cell r="R1339" t="str">
            <v>Diabetic</v>
          </cell>
        </row>
        <row r="1340">
          <cell r="A1340" t="str">
            <v>Id1339</v>
          </cell>
          <cell r="C1340">
            <v>18.829999999999998</v>
          </cell>
          <cell r="D1340">
            <v>10.08</v>
          </cell>
          <cell r="E1340" t="str">
            <v>Yes</v>
          </cell>
          <cell r="H1340">
            <v>0</v>
          </cell>
          <cell r="I1340" t="str">
            <v>No</v>
          </cell>
          <cell r="J1340" t="str">
            <v>Normal Weight</v>
          </cell>
          <cell r="M1340" t="str">
            <v>tier - 3</v>
          </cell>
          <cell r="P1340">
            <v>55</v>
          </cell>
          <cell r="Q1340">
            <v>8091.3</v>
          </cell>
          <cell r="R1340" t="str">
            <v>Diabetic</v>
          </cell>
        </row>
        <row r="1341">
          <cell r="A1341" t="str">
            <v>Id1340</v>
          </cell>
          <cell r="C1341">
            <v>47.52</v>
          </cell>
          <cell r="D1341">
            <v>11.39</v>
          </cell>
          <cell r="E1341" t="str">
            <v>Yes</v>
          </cell>
          <cell r="H1341">
            <v>1</v>
          </cell>
          <cell r="I1341" t="str">
            <v>No</v>
          </cell>
          <cell r="J1341" t="str">
            <v>Obesity</v>
          </cell>
          <cell r="M1341" t="str">
            <v>tier - 3</v>
          </cell>
          <cell r="P1341">
            <v>47</v>
          </cell>
          <cell r="Q1341">
            <v>8083.92</v>
          </cell>
          <cell r="R1341" t="str">
            <v>Diabetic</v>
          </cell>
        </row>
        <row r="1342">
          <cell r="A1342" t="str">
            <v>Id1341</v>
          </cell>
          <cell r="C1342">
            <v>37.82</v>
          </cell>
          <cell r="D1342">
            <v>6.36</v>
          </cell>
          <cell r="E1342" t="str">
            <v>No</v>
          </cell>
          <cell r="H1342">
            <v>0</v>
          </cell>
          <cell r="I1342" t="str">
            <v>No</v>
          </cell>
          <cell r="J1342" t="str">
            <v>Obesity</v>
          </cell>
          <cell r="M1342" t="str">
            <v>tier - 2</v>
          </cell>
          <cell r="P1342">
            <v>28</v>
          </cell>
          <cell r="Q1342">
            <v>8081.74</v>
          </cell>
          <cell r="R1342" t="str">
            <v>Prediabetic</v>
          </cell>
        </row>
        <row r="1343">
          <cell r="A1343" t="str">
            <v>Id1342</v>
          </cell>
          <cell r="C1343">
            <v>44.16</v>
          </cell>
          <cell r="D1343">
            <v>5.31</v>
          </cell>
          <cell r="E1343" t="str">
            <v>Yes</v>
          </cell>
          <cell r="H1343">
            <v>0</v>
          </cell>
          <cell r="I1343" t="str">
            <v>No</v>
          </cell>
          <cell r="J1343" t="str">
            <v>Obesity</v>
          </cell>
          <cell r="M1343" t="str">
            <v>tier - 2</v>
          </cell>
          <cell r="P1343">
            <v>21</v>
          </cell>
          <cell r="Q1343">
            <v>8081.26</v>
          </cell>
          <cell r="R1343" t="str">
            <v>Normal</v>
          </cell>
        </row>
        <row r="1344">
          <cell r="A1344" t="str">
            <v>Id1343</v>
          </cell>
          <cell r="C1344">
            <v>37.049999999999997</v>
          </cell>
          <cell r="D1344">
            <v>4.74</v>
          </cell>
          <cell r="E1344" t="str">
            <v>No</v>
          </cell>
          <cell r="H1344">
            <v>1</v>
          </cell>
          <cell r="I1344" t="str">
            <v>No</v>
          </cell>
          <cell r="J1344" t="str">
            <v>Obesity</v>
          </cell>
          <cell r="M1344" t="str">
            <v>tier - 2</v>
          </cell>
          <cell r="P1344">
            <v>29</v>
          </cell>
          <cell r="Q1344">
            <v>8077.41</v>
          </cell>
          <cell r="R1344" t="str">
            <v>Normal</v>
          </cell>
        </row>
        <row r="1345">
          <cell r="A1345" t="str">
            <v>Id1344</v>
          </cell>
          <cell r="C1345">
            <v>18.66</v>
          </cell>
          <cell r="D1345">
            <v>11.35</v>
          </cell>
          <cell r="E1345" t="str">
            <v>No</v>
          </cell>
          <cell r="H1345">
            <v>0</v>
          </cell>
          <cell r="I1345" t="str">
            <v>No</v>
          </cell>
          <cell r="J1345" t="str">
            <v>Normal Weight</v>
          </cell>
          <cell r="M1345" t="str">
            <v>tier - 3</v>
          </cell>
          <cell r="P1345">
            <v>57</v>
          </cell>
          <cell r="Q1345">
            <v>8071.57</v>
          </cell>
          <cell r="R1345" t="str">
            <v>Diabetic</v>
          </cell>
        </row>
        <row r="1346">
          <cell r="A1346" t="str">
            <v>Id1345</v>
          </cell>
          <cell r="C1346">
            <v>36.200000000000003</v>
          </cell>
          <cell r="D1346">
            <v>6.81</v>
          </cell>
          <cell r="E1346" t="str">
            <v>Yes</v>
          </cell>
          <cell r="H1346">
            <v>1</v>
          </cell>
          <cell r="I1346" t="str">
            <v>No</v>
          </cell>
          <cell r="J1346" t="str">
            <v>Obesity</v>
          </cell>
          <cell r="M1346" t="str">
            <v>tier - 3</v>
          </cell>
          <cell r="P1346">
            <v>47</v>
          </cell>
          <cell r="Q1346">
            <v>8068.19</v>
          </cell>
          <cell r="R1346" t="str">
            <v>Diabetic</v>
          </cell>
        </row>
        <row r="1347">
          <cell r="A1347" t="str">
            <v>Id1346</v>
          </cell>
          <cell r="C1347">
            <v>18.87</v>
          </cell>
          <cell r="D1347">
            <v>8.06</v>
          </cell>
          <cell r="E1347" t="str">
            <v>No</v>
          </cell>
          <cell r="H1347">
            <v>0</v>
          </cell>
          <cell r="I1347" t="str">
            <v>No</v>
          </cell>
          <cell r="J1347" t="str">
            <v>Normal Weight</v>
          </cell>
          <cell r="M1347" t="str">
            <v>tier - 3</v>
          </cell>
          <cell r="P1347">
            <v>57</v>
          </cell>
          <cell r="Q1347">
            <v>8067.83</v>
          </cell>
          <cell r="R1347" t="str">
            <v>Diabetic</v>
          </cell>
        </row>
        <row r="1348">
          <cell r="A1348" t="str">
            <v>Id1347</v>
          </cell>
          <cell r="C1348">
            <v>32.299999999999997</v>
          </cell>
          <cell r="D1348">
            <v>6.74</v>
          </cell>
          <cell r="E1348" t="str">
            <v>Yes</v>
          </cell>
          <cell r="H1348">
            <v>1</v>
          </cell>
          <cell r="I1348" t="str">
            <v>No</v>
          </cell>
          <cell r="J1348" t="str">
            <v>Obesity</v>
          </cell>
          <cell r="M1348" t="str">
            <v>tier - 3</v>
          </cell>
          <cell r="P1348">
            <v>47</v>
          </cell>
          <cell r="Q1348">
            <v>8062.76</v>
          </cell>
          <cell r="R1348" t="str">
            <v>Diabetic</v>
          </cell>
        </row>
        <row r="1349">
          <cell r="A1349" t="str">
            <v>Id1348</v>
          </cell>
          <cell r="C1349">
            <v>22.64</v>
          </cell>
          <cell r="D1349">
            <v>6.54</v>
          </cell>
          <cell r="E1349" t="str">
            <v>Yes</v>
          </cell>
          <cell r="H1349">
            <v>2</v>
          </cell>
          <cell r="I1349" t="str">
            <v>No</v>
          </cell>
          <cell r="J1349" t="str">
            <v>Normal Weight</v>
          </cell>
          <cell r="M1349" t="str">
            <v>tier - 2</v>
          </cell>
          <cell r="P1349">
            <v>52</v>
          </cell>
          <cell r="Q1349">
            <v>8062.31</v>
          </cell>
          <cell r="R1349" t="str">
            <v>Diabetic</v>
          </cell>
        </row>
        <row r="1350">
          <cell r="A1350" t="str">
            <v>Id1349</v>
          </cell>
          <cell r="C1350">
            <v>28.69</v>
          </cell>
          <cell r="D1350">
            <v>5.4</v>
          </cell>
          <cell r="E1350" t="str">
            <v>No</v>
          </cell>
          <cell r="H1350">
            <v>0</v>
          </cell>
          <cell r="I1350" t="str">
            <v>No</v>
          </cell>
          <cell r="J1350" t="str">
            <v>Overweight</v>
          </cell>
          <cell r="M1350" t="str">
            <v>tier - 2</v>
          </cell>
          <cell r="P1350">
            <v>40</v>
          </cell>
          <cell r="Q1350">
            <v>8059.68</v>
          </cell>
          <cell r="R1350" t="str">
            <v>Normal</v>
          </cell>
        </row>
        <row r="1351">
          <cell r="A1351" t="str">
            <v>Id1350</v>
          </cell>
          <cell r="C1351">
            <v>28.16</v>
          </cell>
          <cell r="D1351">
            <v>5.58</v>
          </cell>
          <cell r="E1351" t="str">
            <v>Yes</v>
          </cell>
          <cell r="H1351">
            <v>0</v>
          </cell>
          <cell r="I1351" t="str">
            <v>No</v>
          </cell>
          <cell r="J1351" t="str">
            <v>Overweight</v>
          </cell>
          <cell r="M1351" t="str">
            <v>tier - 2</v>
          </cell>
          <cell r="P1351">
            <v>37</v>
          </cell>
          <cell r="Q1351">
            <v>8059.06</v>
          </cell>
          <cell r="R1351" t="str">
            <v>Normal</v>
          </cell>
        </row>
        <row r="1352">
          <cell r="A1352" t="str">
            <v>Id1351</v>
          </cell>
          <cell r="C1352">
            <v>45.54</v>
          </cell>
          <cell r="D1352">
            <v>5.84</v>
          </cell>
          <cell r="E1352" t="str">
            <v>No</v>
          </cell>
          <cell r="H1352">
            <v>1</v>
          </cell>
          <cell r="I1352" t="str">
            <v>No</v>
          </cell>
          <cell r="J1352" t="str">
            <v>Obesity</v>
          </cell>
          <cell r="M1352" t="str">
            <v>tier - 2</v>
          </cell>
          <cell r="P1352">
            <v>19</v>
          </cell>
          <cell r="Q1352">
            <v>8035.64</v>
          </cell>
          <cell r="R1352" t="str">
            <v>Prediabetic</v>
          </cell>
        </row>
        <row r="1353">
          <cell r="A1353" t="str">
            <v>Id1352</v>
          </cell>
          <cell r="C1353">
            <v>28.7</v>
          </cell>
          <cell r="D1353">
            <v>4.2</v>
          </cell>
          <cell r="E1353" t="str">
            <v>No</v>
          </cell>
          <cell r="H1353">
            <v>0</v>
          </cell>
          <cell r="I1353" t="str">
            <v>No</v>
          </cell>
          <cell r="J1353" t="str">
            <v>Overweight</v>
          </cell>
          <cell r="M1353" t="str">
            <v>tier - 3</v>
          </cell>
          <cell r="P1353">
            <v>45</v>
          </cell>
          <cell r="Q1353">
            <v>8027.97</v>
          </cell>
          <cell r="R1353" t="str">
            <v>Normal</v>
          </cell>
        </row>
        <row r="1354">
          <cell r="A1354" t="str">
            <v>Id1353</v>
          </cell>
          <cell r="C1354">
            <v>27.74</v>
          </cell>
          <cell r="D1354">
            <v>6.06</v>
          </cell>
          <cell r="E1354" t="str">
            <v>Yes</v>
          </cell>
          <cell r="H1354">
            <v>0</v>
          </cell>
          <cell r="I1354" t="str">
            <v>No</v>
          </cell>
          <cell r="J1354" t="str">
            <v>Overweight</v>
          </cell>
          <cell r="M1354" t="str">
            <v>tier - 2</v>
          </cell>
          <cell r="P1354">
            <v>46</v>
          </cell>
          <cell r="Q1354">
            <v>8026.67</v>
          </cell>
          <cell r="R1354" t="str">
            <v>Prediabetic</v>
          </cell>
        </row>
        <row r="1355">
          <cell r="A1355" t="str">
            <v>Id1354</v>
          </cell>
          <cell r="C1355">
            <v>36.96</v>
          </cell>
          <cell r="D1355">
            <v>7.57</v>
          </cell>
          <cell r="E1355" t="str">
            <v>No</v>
          </cell>
          <cell r="H1355">
            <v>0</v>
          </cell>
          <cell r="I1355" t="str">
            <v>No</v>
          </cell>
          <cell r="J1355" t="str">
            <v>Obesity</v>
          </cell>
          <cell r="M1355" t="str">
            <v>tier - 2</v>
          </cell>
          <cell r="P1355">
            <v>44</v>
          </cell>
          <cell r="Q1355">
            <v>8023.14</v>
          </cell>
          <cell r="R1355" t="str">
            <v>Diabetic</v>
          </cell>
        </row>
        <row r="1356">
          <cell r="A1356" t="str">
            <v>Id1355</v>
          </cell>
          <cell r="C1356">
            <v>30.69</v>
          </cell>
          <cell r="D1356">
            <v>6.15</v>
          </cell>
          <cell r="E1356" t="str">
            <v>No</v>
          </cell>
          <cell r="H1356">
            <v>0</v>
          </cell>
          <cell r="I1356" t="str">
            <v>No</v>
          </cell>
          <cell r="J1356" t="str">
            <v>Obesity</v>
          </cell>
          <cell r="M1356" t="str">
            <v>tier - 2</v>
          </cell>
          <cell r="P1356">
            <v>33</v>
          </cell>
          <cell r="Q1356">
            <v>8021.11</v>
          </cell>
          <cell r="R1356" t="str">
            <v>Prediabetic</v>
          </cell>
        </row>
        <row r="1357">
          <cell r="A1357" t="str">
            <v>Id1356</v>
          </cell>
          <cell r="C1357">
            <v>24.99</v>
          </cell>
          <cell r="D1357">
            <v>4.5599999999999996</v>
          </cell>
          <cell r="E1357" t="str">
            <v>No</v>
          </cell>
          <cell r="H1357">
            <v>0</v>
          </cell>
          <cell r="I1357" t="str">
            <v>No</v>
          </cell>
          <cell r="J1357" t="str">
            <v>Normal Weight</v>
          </cell>
          <cell r="M1357" t="str">
            <v>tier - 2</v>
          </cell>
          <cell r="P1357">
            <v>42</v>
          </cell>
          <cell r="Q1357">
            <v>8017.06</v>
          </cell>
          <cell r="R1357" t="str">
            <v>Normal</v>
          </cell>
        </row>
        <row r="1358">
          <cell r="A1358" t="str">
            <v>Id1357</v>
          </cell>
          <cell r="C1358">
            <v>39.42</v>
          </cell>
          <cell r="D1358">
            <v>4.72</v>
          </cell>
          <cell r="E1358" t="str">
            <v>Yes</v>
          </cell>
          <cell r="H1358">
            <v>1</v>
          </cell>
          <cell r="I1358" t="str">
            <v>No</v>
          </cell>
          <cell r="J1358" t="str">
            <v>Obesity</v>
          </cell>
          <cell r="M1358" t="str">
            <v>tier - 2</v>
          </cell>
          <cell r="P1358">
            <v>27</v>
          </cell>
          <cell r="Q1358">
            <v>8014.62</v>
          </cell>
          <cell r="R1358" t="str">
            <v>Normal</v>
          </cell>
        </row>
        <row r="1359">
          <cell r="A1359" t="str">
            <v>Id1358</v>
          </cell>
          <cell r="C1359">
            <v>16.8</v>
          </cell>
          <cell r="D1359">
            <v>7.98</v>
          </cell>
          <cell r="E1359" t="str">
            <v>No</v>
          </cell>
          <cell r="H1359">
            <v>0</v>
          </cell>
          <cell r="I1359" t="str">
            <v>No</v>
          </cell>
          <cell r="J1359" t="str">
            <v>Underweight</v>
          </cell>
          <cell r="M1359" t="str">
            <v>tier - 3</v>
          </cell>
          <cell r="P1359">
            <v>60</v>
          </cell>
          <cell r="Q1359">
            <v>8004.96</v>
          </cell>
          <cell r="R1359" t="str">
            <v>Diabetic</v>
          </cell>
        </row>
        <row r="1360">
          <cell r="A1360" t="str">
            <v>Id1359</v>
          </cell>
          <cell r="C1360">
            <v>23.28</v>
          </cell>
          <cell r="D1360">
            <v>6.26</v>
          </cell>
          <cell r="E1360" t="str">
            <v>Yes</v>
          </cell>
          <cell r="H1360">
            <v>1</v>
          </cell>
          <cell r="I1360" t="str">
            <v>No</v>
          </cell>
          <cell r="J1360" t="str">
            <v>Normal Weight</v>
          </cell>
          <cell r="M1360" t="str">
            <v>tier - 2</v>
          </cell>
          <cell r="P1360">
            <v>39</v>
          </cell>
          <cell r="Q1360">
            <v>7986.48</v>
          </cell>
          <cell r="R1360" t="str">
            <v>Prediabetic</v>
          </cell>
        </row>
        <row r="1361">
          <cell r="A1361" t="str">
            <v>Id1360</v>
          </cell>
          <cell r="C1361">
            <v>22.8</v>
          </cell>
          <cell r="D1361">
            <v>4.29</v>
          </cell>
          <cell r="E1361" t="str">
            <v>Yes</v>
          </cell>
          <cell r="H1361">
            <v>1</v>
          </cell>
          <cell r="I1361" t="str">
            <v>No</v>
          </cell>
          <cell r="J1361" t="str">
            <v>Normal Weight</v>
          </cell>
          <cell r="M1361" t="str">
            <v>tier - 2</v>
          </cell>
          <cell r="P1361">
            <v>39</v>
          </cell>
          <cell r="Q1361">
            <v>7985.82</v>
          </cell>
          <cell r="R1361" t="str">
            <v>Normal</v>
          </cell>
        </row>
        <row r="1362">
          <cell r="A1362" t="str">
            <v>Id1361</v>
          </cell>
          <cell r="C1362">
            <v>24.3</v>
          </cell>
          <cell r="D1362">
            <v>5.43</v>
          </cell>
          <cell r="E1362" t="str">
            <v>No</v>
          </cell>
          <cell r="H1362">
            <v>2</v>
          </cell>
          <cell r="I1362" t="str">
            <v>No</v>
          </cell>
          <cell r="J1362" t="str">
            <v>Normal Weight</v>
          </cell>
          <cell r="M1362" t="str">
            <v>tier - 2</v>
          </cell>
          <cell r="P1362">
            <v>50</v>
          </cell>
          <cell r="Q1362">
            <v>7980.34</v>
          </cell>
          <cell r="R1362" t="str">
            <v>Normal</v>
          </cell>
        </row>
        <row r="1363">
          <cell r="A1363" t="str">
            <v>Id1362</v>
          </cell>
          <cell r="C1363">
            <v>25.13</v>
          </cell>
          <cell r="D1363">
            <v>8</v>
          </cell>
          <cell r="E1363" t="str">
            <v>Yes</v>
          </cell>
          <cell r="H1363">
            <v>1</v>
          </cell>
          <cell r="I1363" t="str">
            <v>No</v>
          </cell>
          <cell r="J1363" t="str">
            <v>Overweight</v>
          </cell>
          <cell r="M1363" t="str">
            <v>tier - 2</v>
          </cell>
          <cell r="P1363">
            <v>47</v>
          </cell>
          <cell r="Q1363">
            <v>7966.81</v>
          </cell>
          <cell r="R1363" t="str">
            <v>Diabetic</v>
          </cell>
        </row>
        <row r="1364">
          <cell r="A1364" t="str">
            <v>Id1363</v>
          </cell>
          <cell r="C1364">
            <v>22.72</v>
          </cell>
          <cell r="D1364">
            <v>9.9600000000000009</v>
          </cell>
          <cell r="E1364" t="str">
            <v>Yes</v>
          </cell>
          <cell r="H1364">
            <v>2</v>
          </cell>
          <cell r="I1364" t="str">
            <v>No</v>
          </cell>
          <cell r="J1364" t="str">
            <v>Normal Weight</v>
          </cell>
          <cell r="M1364" t="str">
            <v>tier - 2</v>
          </cell>
          <cell r="P1364">
            <v>52</v>
          </cell>
          <cell r="Q1364">
            <v>7958.13</v>
          </cell>
          <cell r="R1364" t="str">
            <v>Diabetic</v>
          </cell>
        </row>
        <row r="1365">
          <cell r="A1365" t="str">
            <v>Id1364</v>
          </cell>
          <cell r="C1365">
            <v>32.6</v>
          </cell>
          <cell r="D1365">
            <v>6.8</v>
          </cell>
          <cell r="E1365" t="str">
            <v>Yes</v>
          </cell>
          <cell r="H1365">
            <v>0</v>
          </cell>
          <cell r="I1365" t="str">
            <v>No</v>
          </cell>
          <cell r="J1365" t="str">
            <v>Obesity</v>
          </cell>
          <cell r="M1365" t="str">
            <v>tier - 2</v>
          </cell>
          <cell r="P1365">
            <v>41</v>
          </cell>
          <cell r="Q1365">
            <v>7954.52</v>
          </cell>
          <cell r="R1365" t="str">
            <v>Diabetic</v>
          </cell>
        </row>
        <row r="1366">
          <cell r="A1366" t="str">
            <v>Id1365</v>
          </cell>
          <cell r="C1366">
            <v>17.28</v>
          </cell>
          <cell r="D1366">
            <v>6.22</v>
          </cell>
          <cell r="E1366" t="str">
            <v>Yes</v>
          </cell>
          <cell r="H1366">
            <v>2</v>
          </cell>
          <cell r="I1366" t="str">
            <v>No</v>
          </cell>
          <cell r="J1366" t="str">
            <v>Underweight</v>
          </cell>
          <cell r="M1366" t="str">
            <v>tier - 3</v>
          </cell>
          <cell r="P1366">
            <v>56</v>
          </cell>
          <cell r="Q1366">
            <v>7953.72</v>
          </cell>
          <cell r="R1366" t="str">
            <v>Prediabetic</v>
          </cell>
        </row>
        <row r="1367">
          <cell r="A1367" t="str">
            <v>Id1366</v>
          </cell>
          <cell r="C1367">
            <v>27.92</v>
          </cell>
          <cell r="D1367">
            <v>5.79</v>
          </cell>
          <cell r="E1367" t="str">
            <v>No</v>
          </cell>
          <cell r="H1367">
            <v>1</v>
          </cell>
          <cell r="I1367" t="str">
            <v>No</v>
          </cell>
          <cell r="J1367" t="str">
            <v>Overweight</v>
          </cell>
          <cell r="M1367" t="str">
            <v>tier - 2</v>
          </cell>
          <cell r="P1367">
            <v>35</v>
          </cell>
          <cell r="Q1367">
            <v>7948.22</v>
          </cell>
          <cell r="R1367" t="str">
            <v>Prediabetic</v>
          </cell>
        </row>
        <row r="1368">
          <cell r="A1368" t="str">
            <v>Id1367</v>
          </cell>
          <cell r="C1368">
            <v>38.29</v>
          </cell>
          <cell r="D1368">
            <v>5.41</v>
          </cell>
          <cell r="E1368" t="str">
            <v>No</v>
          </cell>
          <cell r="H1368">
            <v>0</v>
          </cell>
          <cell r="I1368" t="str">
            <v>No</v>
          </cell>
          <cell r="J1368" t="str">
            <v>Obesity</v>
          </cell>
          <cell r="M1368" t="str">
            <v>tier - 2</v>
          </cell>
          <cell r="P1368">
            <v>45</v>
          </cell>
          <cell r="Q1368">
            <v>7935.29</v>
          </cell>
          <cell r="R1368" t="str">
            <v>Normal</v>
          </cell>
        </row>
        <row r="1369">
          <cell r="A1369" t="str">
            <v>Id1368</v>
          </cell>
          <cell r="C1369">
            <v>16.48</v>
          </cell>
          <cell r="D1369">
            <v>11.05</v>
          </cell>
          <cell r="E1369" t="str">
            <v>No</v>
          </cell>
          <cell r="H1369">
            <v>0</v>
          </cell>
          <cell r="I1369" t="str">
            <v>No</v>
          </cell>
          <cell r="J1369" t="str">
            <v>Underweight</v>
          </cell>
          <cell r="M1369" t="str">
            <v>tier - 3</v>
          </cell>
          <cell r="P1369">
            <v>60</v>
          </cell>
          <cell r="Q1369">
            <v>7896.41</v>
          </cell>
          <cell r="R1369" t="str">
            <v>Diabetic</v>
          </cell>
        </row>
        <row r="1370">
          <cell r="A1370" t="str">
            <v>Id1369</v>
          </cell>
          <cell r="C1370">
            <v>38.57</v>
          </cell>
          <cell r="D1370">
            <v>6.27</v>
          </cell>
          <cell r="E1370" t="str">
            <v>No</v>
          </cell>
          <cell r="H1370">
            <v>0</v>
          </cell>
          <cell r="I1370" t="str">
            <v>No</v>
          </cell>
          <cell r="J1370" t="str">
            <v>Obesity</v>
          </cell>
          <cell r="M1370" t="str">
            <v>tier - 2</v>
          </cell>
          <cell r="P1370">
            <v>28</v>
          </cell>
          <cell r="Q1370">
            <v>7851.85</v>
          </cell>
          <cell r="R1370" t="str">
            <v>Prediabetic</v>
          </cell>
        </row>
        <row r="1371">
          <cell r="A1371" t="str">
            <v>Id1370</v>
          </cell>
          <cell r="C1371">
            <v>43.85</v>
          </cell>
          <cell r="D1371">
            <v>4.7699999999999996</v>
          </cell>
          <cell r="E1371" t="str">
            <v>Yes</v>
          </cell>
          <cell r="H1371">
            <v>0</v>
          </cell>
          <cell r="I1371" t="str">
            <v>No</v>
          </cell>
          <cell r="J1371" t="str">
            <v>Obesity</v>
          </cell>
          <cell r="M1371" t="str">
            <v>tier - 2</v>
          </cell>
          <cell r="P1371">
            <v>21</v>
          </cell>
          <cell r="Q1371">
            <v>7844.8</v>
          </cell>
          <cell r="R1371" t="str">
            <v>Normal</v>
          </cell>
        </row>
        <row r="1372">
          <cell r="A1372" t="str">
            <v>Id1371</v>
          </cell>
          <cell r="C1372">
            <v>30.11</v>
          </cell>
          <cell r="D1372">
            <v>4.08</v>
          </cell>
          <cell r="E1372" t="str">
            <v>No</v>
          </cell>
          <cell r="H1372">
            <v>0</v>
          </cell>
          <cell r="I1372" t="str">
            <v>No</v>
          </cell>
          <cell r="J1372" t="str">
            <v>Obesity</v>
          </cell>
          <cell r="M1372" t="str">
            <v>tier - 2</v>
          </cell>
          <cell r="P1372">
            <v>33</v>
          </cell>
          <cell r="Q1372">
            <v>7824.37</v>
          </cell>
          <cell r="R1372" t="str">
            <v>Normal</v>
          </cell>
        </row>
        <row r="1373">
          <cell r="A1373" t="str">
            <v>Id1372</v>
          </cell>
          <cell r="C1373">
            <v>31.59</v>
          </cell>
          <cell r="D1373">
            <v>6.01</v>
          </cell>
          <cell r="E1373" t="str">
            <v>No</v>
          </cell>
          <cell r="H1373">
            <v>0</v>
          </cell>
          <cell r="I1373" t="str">
            <v>No</v>
          </cell>
          <cell r="J1373" t="str">
            <v>Obesity</v>
          </cell>
          <cell r="M1373" t="str">
            <v>tier - 2</v>
          </cell>
          <cell r="P1373">
            <v>31</v>
          </cell>
          <cell r="Q1373">
            <v>7812.67</v>
          </cell>
          <cell r="R1373" t="str">
            <v>Prediabetic</v>
          </cell>
        </row>
        <row r="1374">
          <cell r="A1374" t="str">
            <v>Id1373</v>
          </cell>
          <cell r="C1374">
            <v>40.15</v>
          </cell>
          <cell r="D1374">
            <v>11.84</v>
          </cell>
          <cell r="E1374" t="str">
            <v>No</v>
          </cell>
          <cell r="H1374">
            <v>0</v>
          </cell>
          <cell r="I1374" t="str">
            <v>No</v>
          </cell>
          <cell r="J1374" t="str">
            <v>Obesity</v>
          </cell>
          <cell r="M1374" t="str">
            <v>tier - 2</v>
          </cell>
          <cell r="P1374">
            <v>48</v>
          </cell>
          <cell r="Q1374">
            <v>7804.16</v>
          </cell>
          <cell r="R1374" t="str">
            <v>Diabetic</v>
          </cell>
        </row>
        <row r="1375">
          <cell r="A1375" t="str">
            <v>Id1374</v>
          </cell>
          <cell r="C1375">
            <v>40.700000000000003</v>
          </cell>
          <cell r="D1375">
            <v>6.27</v>
          </cell>
          <cell r="E1375" t="str">
            <v>Yes</v>
          </cell>
          <cell r="H1375">
            <v>1</v>
          </cell>
          <cell r="I1375" t="str">
            <v>No</v>
          </cell>
          <cell r="J1375" t="str">
            <v>Obesity</v>
          </cell>
          <cell r="M1375" t="str">
            <v>tier - 2</v>
          </cell>
          <cell r="P1375">
            <v>25</v>
          </cell>
          <cell r="Q1375">
            <v>7803.77</v>
          </cell>
          <cell r="R1375" t="str">
            <v>Prediabetic</v>
          </cell>
        </row>
        <row r="1376">
          <cell r="A1376" t="str">
            <v>Id1375</v>
          </cell>
          <cell r="C1376">
            <v>40.76</v>
          </cell>
          <cell r="D1376">
            <v>5.28</v>
          </cell>
          <cell r="E1376" t="str">
            <v>No</v>
          </cell>
          <cell r="H1376">
            <v>0</v>
          </cell>
          <cell r="I1376" t="str">
            <v>No</v>
          </cell>
          <cell r="J1376" t="str">
            <v>Obesity</v>
          </cell>
          <cell r="M1376" t="str">
            <v>tier - 2</v>
          </cell>
          <cell r="P1376">
            <v>23</v>
          </cell>
          <cell r="Q1376">
            <v>7794.68</v>
          </cell>
          <cell r="R1376" t="str">
            <v>Normal</v>
          </cell>
        </row>
        <row r="1377">
          <cell r="A1377" t="str">
            <v>Id1376</v>
          </cell>
          <cell r="C1377">
            <v>29.7</v>
          </cell>
          <cell r="D1377">
            <v>7.03</v>
          </cell>
          <cell r="E1377" t="str">
            <v>No</v>
          </cell>
          <cell r="H1377">
            <v>0</v>
          </cell>
          <cell r="I1377" t="str">
            <v>No</v>
          </cell>
          <cell r="J1377" t="str">
            <v>Overweight</v>
          </cell>
          <cell r="M1377" t="str">
            <v>tier - 1</v>
          </cell>
          <cell r="P1377">
            <v>48</v>
          </cell>
          <cell r="Q1377">
            <v>7789.64</v>
          </cell>
          <cell r="R1377" t="str">
            <v>Diabetic</v>
          </cell>
        </row>
        <row r="1378">
          <cell r="A1378" t="str">
            <v>Id1377</v>
          </cell>
          <cell r="C1378">
            <v>40.58</v>
          </cell>
          <cell r="D1378">
            <v>5.32</v>
          </cell>
          <cell r="E1378" t="str">
            <v>Yes</v>
          </cell>
          <cell r="H1378">
            <v>1</v>
          </cell>
          <cell r="I1378" t="str">
            <v>No</v>
          </cell>
          <cell r="J1378" t="str">
            <v>Obesity</v>
          </cell>
          <cell r="M1378" t="str">
            <v>tier - 2</v>
          </cell>
          <cell r="P1378">
            <v>25</v>
          </cell>
          <cell r="Q1378">
            <v>7763.06</v>
          </cell>
          <cell r="R1378" t="str">
            <v>Normal</v>
          </cell>
        </row>
        <row r="1379">
          <cell r="A1379" t="str">
            <v>Id1378</v>
          </cell>
          <cell r="C1379">
            <v>33.06</v>
          </cell>
          <cell r="D1379">
            <v>9.59</v>
          </cell>
          <cell r="E1379" t="str">
            <v>Yes</v>
          </cell>
          <cell r="H1379">
            <v>0</v>
          </cell>
          <cell r="I1379" t="str">
            <v>No</v>
          </cell>
          <cell r="J1379" t="str">
            <v>Obesity</v>
          </cell>
          <cell r="M1379" t="str">
            <v>tier - 2</v>
          </cell>
          <cell r="P1379">
            <v>41</v>
          </cell>
          <cell r="Q1379">
            <v>7749.16</v>
          </cell>
          <cell r="R1379" t="str">
            <v>Diabetic</v>
          </cell>
        </row>
        <row r="1380">
          <cell r="A1380" t="str">
            <v>Id1379</v>
          </cell>
          <cell r="C1380">
            <v>26.62</v>
          </cell>
          <cell r="D1380">
            <v>6.15</v>
          </cell>
          <cell r="E1380" t="str">
            <v>Yes</v>
          </cell>
          <cell r="H1380">
            <v>0</v>
          </cell>
          <cell r="I1380" t="str">
            <v>No</v>
          </cell>
          <cell r="J1380" t="str">
            <v>Overweight</v>
          </cell>
          <cell r="M1380" t="str">
            <v>tier - 3</v>
          </cell>
          <cell r="P1380">
            <v>46</v>
          </cell>
          <cell r="Q1380">
            <v>7742.11</v>
          </cell>
          <cell r="R1380" t="str">
            <v>Prediabetic</v>
          </cell>
        </row>
        <row r="1381">
          <cell r="A1381" t="str">
            <v>Id1380</v>
          </cell>
          <cell r="C1381">
            <v>37.1</v>
          </cell>
          <cell r="D1381">
            <v>11.08</v>
          </cell>
          <cell r="E1381" t="str">
            <v>No</v>
          </cell>
          <cell r="H1381">
            <v>0</v>
          </cell>
          <cell r="I1381" t="str">
            <v>No</v>
          </cell>
          <cell r="J1381" t="str">
            <v>Obesity</v>
          </cell>
          <cell r="M1381" t="str">
            <v>tier - 1</v>
          </cell>
          <cell r="P1381">
            <v>44</v>
          </cell>
          <cell r="Q1381">
            <v>7740.34</v>
          </cell>
          <cell r="R1381" t="str">
            <v>Diabetic</v>
          </cell>
        </row>
        <row r="1382">
          <cell r="A1382" t="str">
            <v>Id1381</v>
          </cell>
          <cell r="C1382">
            <v>18.28</v>
          </cell>
          <cell r="D1382">
            <v>7.95</v>
          </cell>
          <cell r="E1382" t="str">
            <v>No</v>
          </cell>
          <cell r="H1382">
            <v>0</v>
          </cell>
          <cell r="I1382" t="str">
            <v>No</v>
          </cell>
          <cell r="J1382" t="str">
            <v>Underweight</v>
          </cell>
          <cell r="M1382" t="str">
            <v>tier - 3</v>
          </cell>
          <cell r="P1382">
            <v>57</v>
          </cell>
          <cell r="Q1382">
            <v>7736.39</v>
          </cell>
          <cell r="R1382" t="str">
            <v>Diabetic</v>
          </cell>
        </row>
        <row r="1383">
          <cell r="A1383" t="str">
            <v>Id1382</v>
          </cell>
          <cell r="C1383">
            <v>35.82</v>
          </cell>
          <cell r="D1383">
            <v>6.23</v>
          </cell>
          <cell r="E1383" t="str">
            <v>No</v>
          </cell>
          <cell r="H1383">
            <v>0</v>
          </cell>
          <cell r="I1383" t="str">
            <v>No</v>
          </cell>
          <cell r="J1383" t="str">
            <v>Obesity</v>
          </cell>
          <cell r="M1383" t="str">
            <v>tier - 2</v>
          </cell>
          <cell r="P1383">
            <v>45</v>
          </cell>
          <cell r="Q1383">
            <v>7731.86</v>
          </cell>
          <cell r="R1383" t="str">
            <v>Prediabetic</v>
          </cell>
        </row>
        <row r="1384">
          <cell r="A1384" t="str">
            <v>Id1383</v>
          </cell>
          <cell r="C1384">
            <v>30.69</v>
          </cell>
          <cell r="D1384">
            <v>6.5</v>
          </cell>
          <cell r="E1384" t="str">
            <v>No</v>
          </cell>
          <cell r="H1384">
            <v>0</v>
          </cell>
          <cell r="I1384" t="str">
            <v>No</v>
          </cell>
          <cell r="J1384" t="str">
            <v>Obesity</v>
          </cell>
          <cell r="M1384" t="str">
            <v>tier - 3</v>
          </cell>
          <cell r="P1384">
            <v>44</v>
          </cell>
          <cell r="Q1384">
            <v>7731.43</v>
          </cell>
          <cell r="R1384" t="str">
            <v>Diabetic</v>
          </cell>
        </row>
        <row r="1385">
          <cell r="A1385" t="str">
            <v>Id1384</v>
          </cell>
          <cell r="C1385">
            <v>26.13</v>
          </cell>
          <cell r="D1385">
            <v>5.22</v>
          </cell>
          <cell r="E1385" t="str">
            <v>No</v>
          </cell>
          <cell r="H1385">
            <v>0</v>
          </cell>
          <cell r="I1385" t="str">
            <v>No</v>
          </cell>
          <cell r="J1385" t="str">
            <v>Overweight</v>
          </cell>
          <cell r="M1385" t="str">
            <v>tier - 3</v>
          </cell>
          <cell r="P1385">
            <v>42</v>
          </cell>
          <cell r="Q1385">
            <v>7729.65</v>
          </cell>
          <cell r="R1385" t="str">
            <v>Normal</v>
          </cell>
        </row>
        <row r="1386">
          <cell r="A1386" t="str">
            <v>Id1385</v>
          </cell>
          <cell r="C1386">
            <v>34.58</v>
          </cell>
          <cell r="D1386">
            <v>6.3</v>
          </cell>
          <cell r="E1386" t="str">
            <v>No</v>
          </cell>
          <cell r="H1386">
            <v>1</v>
          </cell>
          <cell r="I1386" t="str">
            <v>No</v>
          </cell>
          <cell r="J1386" t="str">
            <v>Obesity</v>
          </cell>
          <cell r="M1386" t="str">
            <v>tier - 2</v>
          </cell>
          <cell r="P1386">
            <v>44</v>
          </cell>
          <cell r="Q1386">
            <v>7727.25</v>
          </cell>
          <cell r="R1386" t="str">
            <v>Prediabetic</v>
          </cell>
        </row>
        <row r="1387">
          <cell r="A1387" t="str">
            <v>Id1386</v>
          </cell>
          <cell r="C1387">
            <v>27.4</v>
          </cell>
          <cell r="D1387">
            <v>8.84</v>
          </cell>
          <cell r="E1387" t="str">
            <v>No</v>
          </cell>
          <cell r="H1387">
            <v>0</v>
          </cell>
          <cell r="I1387" t="str">
            <v>No</v>
          </cell>
          <cell r="J1387" t="str">
            <v>Overweight</v>
          </cell>
          <cell r="M1387" t="str">
            <v>tier - 1</v>
          </cell>
          <cell r="P1387">
            <v>44</v>
          </cell>
          <cell r="Q1387">
            <v>7726.85</v>
          </cell>
          <cell r="R1387" t="str">
            <v>Diabetic</v>
          </cell>
        </row>
        <row r="1388">
          <cell r="A1388" t="str">
            <v>Id1387</v>
          </cell>
          <cell r="C1388">
            <v>27.53</v>
          </cell>
          <cell r="D1388">
            <v>4.1100000000000003</v>
          </cell>
          <cell r="E1388" t="str">
            <v>No</v>
          </cell>
          <cell r="H1388">
            <v>1</v>
          </cell>
          <cell r="I1388" t="str">
            <v>No</v>
          </cell>
          <cell r="J1388" t="str">
            <v>Overweight</v>
          </cell>
          <cell r="M1388" t="str">
            <v>tier - 2</v>
          </cell>
          <cell r="P1388">
            <v>35</v>
          </cell>
          <cell r="Q1388">
            <v>7684.62</v>
          </cell>
          <cell r="R1388" t="str">
            <v>Normal</v>
          </cell>
        </row>
        <row r="1389">
          <cell r="A1389" t="str">
            <v>Id1388</v>
          </cell>
          <cell r="C1389">
            <v>33</v>
          </cell>
          <cell r="D1389">
            <v>4.57</v>
          </cell>
          <cell r="E1389" t="str">
            <v>No</v>
          </cell>
          <cell r="H1389">
            <v>0</v>
          </cell>
          <cell r="I1389" t="str">
            <v>No</v>
          </cell>
          <cell r="J1389" t="str">
            <v>Obesity</v>
          </cell>
          <cell r="M1389" t="str">
            <v>tier - 2</v>
          </cell>
          <cell r="P1389">
            <v>40</v>
          </cell>
          <cell r="Q1389">
            <v>7682.67</v>
          </cell>
          <cell r="R1389" t="str">
            <v>Normal</v>
          </cell>
        </row>
        <row r="1390">
          <cell r="A1390" t="str">
            <v>Id1389</v>
          </cell>
          <cell r="C1390">
            <v>25.78</v>
          </cell>
          <cell r="D1390">
            <v>11.06</v>
          </cell>
          <cell r="E1390" t="str">
            <v>Yes</v>
          </cell>
          <cell r="H1390">
            <v>0</v>
          </cell>
          <cell r="I1390" t="str">
            <v>No</v>
          </cell>
          <cell r="J1390" t="str">
            <v>Overweight</v>
          </cell>
          <cell r="M1390" t="str">
            <v>tier - 2</v>
          </cell>
          <cell r="P1390">
            <v>41</v>
          </cell>
          <cell r="Q1390">
            <v>7681.17</v>
          </cell>
          <cell r="R1390" t="str">
            <v>Diabetic</v>
          </cell>
        </row>
        <row r="1391">
          <cell r="A1391" t="str">
            <v>Id1390</v>
          </cell>
          <cell r="C1391">
            <v>22.66</v>
          </cell>
          <cell r="D1391">
            <v>10.68</v>
          </cell>
          <cell r="E1391" t="str">
            <v>No</v>
          </cell>
          <cell r="H1391">
            <v>0</v>
          </cell>
          <cell r="I1391" t="str">
            <v>No</v>
          </cell>
          <cell r="J1391" t="str">
            <v>Normal Weight</v>
          </cell>
          <cell r="M1391" t="str">
            <v>tier - 2</v>
          </cell>
          <cell r="P1391">
            <v>51</v>
          </cell>
          <cell r="Q1391">
            <v>7680.92</v>
          </cell>
          <cell r="R1391" t="str">
            <v>Diabetic</v>
          </cell>
        </row>
        <row r="1392">
          <cell r="A1392" t="str">
            <v>Id1391</v>
          </cell>
          <cell r="C1392">
            <v>38.81</v>
          </cell>
          <cell r="D1392">
            <v>6.14</v>
          </cell>
          <cell r="E1392" t="str">
            <v>Yes</v>
          </cell>
          <cell r="H1392">
            <v>1</v>
          </cell>
          <cell r="I1392" t="str">
            <v>No</v>
          </cell>
          <cell r="J1392" t="str">
            <v>Obesity</v>
          </cell>
          <cell r="M1392" t="str">
            <v>tier - 2</v>
          </cell>
          <cell r="P1392">
            <v>27</v>
          </cell>
          <cell r="Q1392">
            <v>7676.4</v>
          </cell>
          <cell r="R1392" t="str">
            <v>Prediabetic</v>
          </cell>
        </row>
        <row r="1393">
          <cell r="A1393" t="str">
            <v>Id1392</v>
          </cell>
          <cell r="C1393">
            <v>38.51</v>
          </cell>
          <cell r="D1393">
            <v>5.45</v>
          </cell>
          <cell r="E1393" t="str">
            <v>Yes</v>
          </cell>
          <cell r="H1393">
            <v>0</v>
          </cell>
          <cell r="I1393" t="str">
            <v>No</v>
          </cell>
          <cell r="J1393" t="str">
            <v>Obesity</v>
          </cell>
          <cell r="M1393" t="str">
            <v>tier - 2</v>
          </cell>
          <cell r="P1393">
            <v>26</v>
          </cell>
          <cell r="Q1393">
            <v>7670.75</v>
          </cell>
          <cell r="R1393" t="str">
            <v>Normal</v>
          </cell>
        </row>
        <row r="1394">
          <cell r="A1394" t="str">
            <v>Id1393</v>
          </cell>
          <cell r="C1394">
            <v>22.98</v>
          </cell>
          <cell r="D1394">
            <v>6.14</v>
          </cell>
          <cell r="E1394" t="str">
            <v>Yes</v>
          </cell>
          <cell r="H1394">
            <v>0</v>
          </cell>
          <cell r="I1394" t="str">
            <v>No</v>
          </cell>
          <cell r="J1394" t="str">
            <v>Normal Weight</v>
          </cell>
          <cell r="M1394" t="str">
            <v>tier - 2</v>
          </cell>
          <cell r="P1394">
            <v>46</v>
          </cell>
          <cell r="Q1394">
            <v>7662.47</v>
          </cell>
          <cell r="R1394" t="str">
            <v>Prediabetic</v>
          </cell>
        </row>
        <row r="1395">
          <cell r="A1395" t="str">
            <v>Id1394</v>
          </cell>
          <cell r="C1395">
            <v>15.65</v>
          </cell>
          <cell r="D1395">
            <v>7.85</v>
          </cell>
          <cell r="E1395" t="str">
            <v>No</v>
          </cell>
          <cell r="H1395">
            <v>0</v>
          </cell>
          <cell r="I1395" t="str">
            <v>No</v>
          </cell>
          <cell r="J1395" t="str">
            <v>Underweight</v>
          </cell>
          <cell r="M1395" t="str">
            <v>tier - 3</v>
          </cell>
          <cell r="P1395">
            <v>57</v>
          </cell>
          <cell r="Q1395">
            <v>7657.69</v>
          </cell>
          <cell r="R1395" t="str">
            <v>Diabetic</v>
          </cell>
        </row>
        <row r="1396">
          <cell r="A1396" t="str">
            <v>Id1395</v>
          </cell>
          <cell r="C1396">
            <v>39.97</v>
          </cell>
          <cell r="D1396">
            <v>4.09</v>
          </cell>
          <cell r="E1396" t="str">
            <v>No</v>
          </cell>
          <cell r="H1396">
            <v>1</v>
          </cell>
          <cell r="I1396" t="str">
            <v>No</v>
          </cell>
          <cell r="J1396" t="str">
            <v>Obesity</v>
          </cell>
          <cell r="M1396" t="str">
            <v>tier - 2</v>
          </cell>
          <cell r="P1396">
            <v>24</v>
          </cell>
          <cell r="Q1396">
            <v>7652.26</v>
          </cell>
          <cell r="R1396" t="str">
            <v>Normal</v>
          </cell>
        </row>
        <row r="1397">
          <cell r="A1397" t="str">
            <v>Id1396</v>
          </cell>
          <cell r="C1397">
            <v>37.22</v>
          </cell>
          <cell r="D1397">
            <v>4.62</v>
          </cell>
          <cell r="E1397" t="str">
            <v>No</v>
          </cell>
          <cell r="H1397">
            <v>1</v>
          </cell>
          <cell r="I1397" t="str">
            <v>No</v>
          </cell>
          <cell r="J1397" t="str">
            <v>Obesity</v>
          </cell>
          <cell r="M1397" t="str">
            <v>tier - 2</v>
          </cell>
          <cell r="P1397">
            <v>29</v>
          </cell>
          <cell r="Q1397">
            <v>7650.8</v>
          </cell>
          <cell r="R1397" t="str">
            <v>Normal</v>
          </cell>
        </row>
        <row r="1398">
          <cell r="A1398" t="str">
            <v>Id1397</v>
          </cell>
          <cell r="C1398">
            <v>41.33</v>
          </cell>
          <cell r="D1398">
            <v>5.77</v>
          </cell>
          <cell r="E1398" t="str">
            <v>No</v>
          </cell>
          <cell r="H1398">
            <v>0</v>
          </cell>
          <cell r="I1398" t="str">
            <v>No</v>
          </cell>
          <cell r="J1398" t="str">
            <v>Obesity</v>
          </cell>
          <cell r="M1398" t="str">
            <v>tier - 2</v>
          </cell>
          <cell r="P1398">
            <v>42</v>
          </cell>
          <cell r="Q1398">
            <v>7650.77</v>
          </cell>
          <cell r="R1398" t="str">
            <v>Prediabetic</v>
          </cell>
        </row>
        <row r="1399">
          <cell r="A1399" t="str">
            <v>Id1398</v>
          </cell>
          <cell r="C1399">
            <v>40.31</v>
          </cell>
          <cell r="D1399">
            <v>5.84</v>
          </cell>
          <cell r="E1399" t="str">
            <v>No</v>
          </cell>
          <cell r="H1399">
            <v>0</v>
          </cell>
          <cell r="I1399" t="str">
            <v>No</v>
          </cell>
          <cell r="J1399" t="str">
            <v>Obesity</v>
          </cell>
          <cell r="M1399" t="str">
            <v>tier - 2</v>
          </cell>
          <cell r="P1399">
            <v>23</v>
          </cell>
          <cell r="Q1399">
            <v>7642.05</v>
          </cell>
          <cell r="R1399" t="str">
            <v>Prediabetic</v>
          </cell>
        </row>
        <row r="1400">
          <cell r="A1400" t="str">
            <v>Id1399</v>
          </cell>
          <cell r="C1400">
            <v>29.48</v>
          </cell>
          <cell r="D1400">
            <v>4.91</v>
          </cell>
          <cell r="E1400" t="str">
            <v>No</v>
          </cell>
          <cell r="H1400">
            <v>0</v>
          </cell>
          <cell r="I1400" t="str">
            <v>No</v>
          </cell>
          <cell r="J1400" t="str">
            <v>Overweight</v>
          </cell>
          <cell r="M1400" t="str">
            <v>tier - 2</v>
          </cell>
          <cell r="P1400">
            <v>42</v>
          </cell>
          <cell r="Q1400">
            <v>7640.31</v>
          </cell>
          <cell r="R1400" t="str">
            <v>Normal</v>
          </cell>
        </row>
        <row r="1401">
          <cell r="A1401" t="str">
            <v>Id1400</v>
          </cell>
          <cell r="C1401">
            <v>33.159999999999997</v>
          </cell>
          <cell r="D1401">
            <v>5.07</v>
          </cell>
          <cell r="E1401" t="str">
            <v>No</v>
          </cell>
          <cell r="H1401">
            <v>0</v>
          </cell>
          <cell r="I1401" t="str">
            <v>No</v>
          </cell>
          <cell r="J1401" t="str">
            <v>Obesity</v>
          </cell>
          <cell r="M1401" t="str">
            <v>tier - 2</v>
          </cell>
          <cell r="P1401">
            <v>42</v>
          </cell>
          <cell r="Q1401">
            <v>7639.42</v>
          </cell>
          <cell r="R1401" t="str">
            <v>Normal</v>
          </cell>
        </row>
        <row r="1402">
          <cell r="A1402" t="str">
            <v>Id1401</v>
          </cell>
          <cell r="C1402">
            <v>42.85</v>
          </cell>
          <cell r="D1402">
            <v>5.81</v>
          </cell>
          <cell r="E1402" t="str">
            <v>Yes</v>
          </cell>
          <cell r="H1402">
            <v>0</v>
          </cell>
          <cell r="I1402" t="str">
            <v>No</v>
          </cell>
          <cell r="J1402" t="str">
            <v>Obesity</v>
          </cell>
          <cell r="M1402" t="str">
            <v>tier - 2</v>
          </cell>
          <cell r="P1402">
            <v>21</v>
          </cell>
          <cell r="Q1402">
            <v>7636.92</v>
          </cell>
          <cell r="R1402" t="str">
            <v>Prediabetic</v>
          </cell>
        </row>
        <row r="1403">
          <cell r="A1403" t="str">
            <v>Id1402</v>
          </cell>
          <cell r="C1403">
            <v>32.340000000000003</v>
          </cell>
          <cell r="D1403">
            <v>11.2</v>
          </cell>
          <cell r="E1403" t="str">
            <v>No</v>
          </cell>
          <cell r="H1403">
            <v>0</v>
          </cell>
          <cell r="I1403" t="str">
            <v>No</v>
          </cell>
          <cell r="J1403" t="str">
            <v>Obesity</v>
          </cell>
          <cell r="M1403" t="str">
            <v>tier - 2</v>
          </cell>
          <cell r="P1403">
            <v>44</v>
          </cell>
          <cell r="Q1403">
            <v>7633.72</v>
          </cell>
          <cell r="R1403" t="str">
            <v>Diabetic</v>
          </cell>
        </row>
        <row r="1404">
          <cell r="A1404" t="str">
            <v>Id1403</v>
          </cell>
          <cell r="C1404">
            <v>27.5</v>
          </cell>
          <cell r="D1404">
            <v>10.75</v>
          </cell>
          <cell r="E1404" t="str">
            <v>No</v>
          </cell>
          <cell r="H1404">
            <v>0</v>
          </cell>
          <cell r="I1404" t="str">
            <v>No</v>
          </cell>
          <cell r="J1404" t="str">
            <v>Overweight</v>
          </cell>
          <cell r="M1404" t="str">
            <v>tier - 2</v>
          </cell>
          <cell r="P1404">
            <v>44</v>
          </cell>
          <cell r="Q1404">
            <v>7626.99</v>
          </cell>
          <cell r="R1404" t="str">
            <v>Diabetic</v>
          </cell>
        </row>
        <row r="1405">
          <cell r="A1405" t="str">
            <v>Id1404</v>
          </cell>
          <cell r="C1405">
            <v>25.8</v>
          </cell>
          <cell r="D1405">
            <v>7.8</v>
          </cell>
          <cell r="E1405" t="str">
            <v>No</v>
          </cell>
          <cell r="H1405">
            <v>0</v>
          </cell>
          <cell r="I1405" t="str">
            <v>No</v>
          </cell>
          <cell r="J1405" t="str">
            <v>Overweight</v>
          </cell>
          <cell r="M1405" t="str">
            <v>tier - 2</v>
          </cell>
          <cell r="P1405">
            <v>44</v>
          </cell>
          <cell r="Q1405">
            <v>7624.63</v>
          </cell>
          <cell r="R1405" t="str">
            <v>Diabetic</v>
          </cell>
        </row>
        <row r="1406">
          <cell r="A1406" t="str">
            <v>Id1405</v>
          </cell>
          <cell r="C1406">
            <v>25</v>
          </cell>
          <cell r="D1406">
            <v>7.04</v>
          </cell>
          <cell r="E1406" t="str">
            <v>No</v>
          </cell>
          <cell r="H1406">
            <v>0</v>
          </cell>
          <cell r="I1406" t="str">
            <v>No</v>
          </cell>
          <cell r="J1406" t="str">
            <v>Overweight</v>
          </cell>
          <cell r="M1406" t="str">
            <v>tier - 2</v>
          </cell>
          <cell r="P1406">
            <v>44</v>
          </cell>
          <cell r="Q1406">
            <v>7623.52</v>
          </cell>
          <cell r="R1406" t="str">
            <v>Diabetic</v>
          </cell>
        </row>
        <row r="1407">
          <cell r="A1407" t="str">
            <v>Id1406</v>
          </cell>
          <cell r="C1407">
            <v>41.2</v>
          </cell>
          <cell r="D1407">
            <v>4.18</v>
          </cell>
          <cell r="E1407" t="str">
            <v>Yes</v>
          </cell>
          <cell r="H1407">
            <v>0</v>
          </cell>
          <cell r="I1407" t="str">
            <v>No</v>
          </cell>
          <cell r="J1407" t="str">
            <v>Obesity</v>
          </cell>
          <cell r="M1407" t="str">
            <v>tier - 2</v>
          </cell>
          <cell r="P1407">
            <v>26</v>
          </cell>
          <cell r="Q1407">
            <v>7623.13</v>
          </cell>
          <cell r="R1407" t="str">
            <v>Normal</v>
          </cell>
        </row>
        <row r="1408">
          <cell r="A1408" t="str">
            <v>Id1407</v>
          </cell>
          <cell r="C1408">
            <v>17.78</v>
          </cell>
          <cell r="D1408">
            <v>8.19</v>
          </cell>
          <cell r="E1408" t="str">
            <v>No</v>
          </cell>
          <cell r="H1408">
            <v>0</v>
          </cell>
          <cell r="I1408" t="str">
            <v>No</v>
          </cell>
          <cell r="J1408" t="str">
            <v>Underweight</v>
          </cell>
          <cell r="M1408" t="str">
            <v>tier - 3</v>
          </cell>
          <cell r="P1408">
            <v>54</v>
          </cell>
          <cell r="Q1408">
            <v>7609.6</v>
          </cell>
          <cell r="R1408" t="str">
            <v>Diabetic</v>
          </cell>
        </row>
        <row r="1409">
          <cell r="A1409" t="str">
            <v>Id1408</v>
          </cell>
          <cell r="C1409">
            <v>40.119999999999997</v>
          </cell>
          <cell r="D1409">
            <v>6.22</v>
          </cell>
          <cell r="E1409" t="str">
            <v>Yes</v>
          </cell>
          <cell r="H1409">
            <v>1</v>
          </cell>
          <cell r="I1409" t="str">
            <v>No</v>
          </cell>
          <cell r="J1409" t="str">
            <v>Obesity</v>
          </cell>
          <cell r="M1409" t="str">
            <v>tier - 2</v>
          </cell>
          <cell r="P1409">
            <v>25</v>
          </cell>
          <cell r="Q1409">
            <v>7607.03</v>
          </cell>
          <cell r="R1409" t="str">
            <v>Prediabetic</v>
          </cell>
        </row>
        <row r="1410">
          <cell r="A1410" t="str">
            <v>Id1409</v>
          </cell>
          <cell r="C1410">
            <v>19.350000000000001</v>
          </cell>
          <cell r="D1410">
            <v>8.2200000000000006</v>
          </cell>
          <cell r="E1410" t="str">
            <v>Yes</v>
          </cell>
          <cell r="H1410">
            <v>0</v>
          </cell>
          <cell r="I1410" t="str">
            <v>No</v>
          </cell>
          <cell r="J1410" t="str">
            <v>Normal Weight</v>
          </cell>
          <cell r="M1410" t="str">
            <v>tier - 3</v>
          </cell>
          <cell r="P1410">
            <v>55</v>
          </cell>
          <cell r="Q1410">
            <v>7585.62</v>
          </cell>
          <cell r="R1410" t="str">
            <v>Diabetic</v>
          </cell>
        </row>
        <row r="1411">
          <cell r="A1411" t="str">
            <v>Id1410</v>
          </cell>
          <cell r="C1411">
            <v>36.69</v>
          </cell>
          <cell r="D1411">
            <v>6.15</v>
          </cell>
          <cell r="E1411" t="str">
            <v>No</v>
          </cell>
          <cell r="H1411">
            <v>0</v>
          </cell>
          <cell r="I1411" t="str">
            <v>No</v>
          </cell>
          <cell r="J1411" t="str">
            <v>Obesity</v>
          </cell>
          <cell r="M1411" t="str">
            <v>tier - 2</v>
          </cell>
          <cell r="P1411">
            <v>28</v>
          </cell>
          <cell r="Q1411">
            <v>7567.13</v>
          </cell>
          <cell r="R1411" t="str">
            <v>Prediabetic</v>
          </cell>
        </row>
        <row r="1412">
          <cell r="A1412" t="str">
            <v>Id1411</v>
          </cell>
          <cell r="C1412">
            <v>28.51</v>
          </cell>
          <cell r="D1412">
            <v>5.65</v>
          </cell>
          <cell r="E1412" t="str">
            <v>Yes</v>
          </cell>
          <cell r="H1412">
            <v>1</v>
          </cell>
          <cell r="I1412" t="str">
            <v>No</v>
          </cell>
          <cell r="J1412" t="str">
            <v>Overweight</v>
          </cell>
          <cell r="M1412" t="str">
            <v>tier - 2</v>
          </cell>
          <cell r="P1412">
            <v>34</v>
          </cell>
          <cell r="Q1412">
            <v>7538.52</v>
          </cell>
          <cell r="R1412" t="str">
            <v>Normal</v>
          </cell>
        </row>
        <row r="1413">
          <cell r="A1413" t="str">
            <v>Id1412</v>
          </cell>
          <cell r="C1413">
            <v>30.21</v>
          </cell>
          <cell r="D1413">
            <v>5.5</v>
          </cell>
          <cell r="E1413" t="str">
            <v>No</v>
          </cell>
          <cell r="H1413">
            <v>1</v>
          </cell>
          <cell r="I1413" t="str">
            <v>No</v>
          </cell>
          <cell r="J1413" t="str">
            <v>Obesity</v>
          </cell>
          <cell r="M1413" t="str">
            <v>tier - 2</v>
          </cell>
          <cell r="P1413">
            <v>38</v>
          </cell>
          <cell r="Q1413">
            <v>7537.16</v>
          </cell>
          <cell r="R1413" t="str">
            <v>Normal</v>
          </cell>
        </row>
        <row r="1414">
          <cell r="A1414" t="str">
            <v>Id1413</v>
          </cell>
          <cell r="C1414">
            <v>24.33</v>
          </cell>
          <cell r="D1414">
            <v>8</v>
          </cell>
          <cell r="E1414" t="str">
            <v>No</v>
          </cell>
          <cell r="H1414">
            <v>0</v>
          </cell>
          <cell r="I1414" t="str">
            <v>No</v>
          </cell>
          <cell r="J1414" t="str">
            <v>Normal Weight</v>
          </cell>
          <cell r="M1414" t="str">
            <v>tier - 2</v>
          </cell>
          <cell r="P1414">
            <v>44</v>
          </cell>
          <cell r="Q1414">
            <v>7531.7</v>
          </cell>
          <cell r="R1414" t="str">
            <v>Diabetic</v>
          </cell>
        </row>
        <row r="1415">
          <cell r="A1415" t="str">
            <v>Id1414</v>
          </cell>
          <cell r="C1415">
            <v>19.86</v>
          </cell>
          <cell r="D1415">
            <v>5.71</v>
          </cell>
          <cell r="E1415" t="str">
            <v>Yes</v>
          </cell>
          <cell r="H1415">
            <v>0</v>
          </cell>
          <cell r="I1415" t="str">
            <v>No</v>
          </cell>
          <cell r="J1415" t="str">
            <v>Normal Weight</v>
          </cell>
          <cell r="M1415" t="str">
            <v>tier - 3</v>
          </cell>
          <cell r="P1415">
            <v>46</v>
          </cell>
          <cell r="Q1415">
            <v>7526.71</v>
          </cell>
          <cell r="R1415" t="str">
            <v>Prediabetic</v>
          </cell>
        </row>
        <row r="1416">
          <cell r="A1416" t="str">
            <v>Id1415</v>
          </cell>
          <cell r="C1416">
            <v>25.37</v>
          </cell>
          <cell r="D1416">
            <v>11.71</v>
          </cell>
          <cell r="E1416" t="str">
            <v>No</v>
          </cell>
          <cell r="H1416">
            <v>0</v>
          </cell>
          <cell r="I1416" t="str">
            <v>No</v>
          </cell>
          <cell r="J1416" t="str">
            <v>Overweight</v>
          </cell>
          <cell r="M1416" t="str">
            <v>tier - 2</v>
          </cell>
          <cell r="P1416">
            <v>44</v>
          </cell>
          <cell r="Q1416">
            <v>7518.03</v>
          </cell>
          <cell r="R1416" t="str">
            <v>Diabetic</v>
          </cell>
        </row>
        <row r="1417">
          <cell r="A1417" t="str">
            <v>Id1416</v>
          </cell>
          <cell r="C1417">
            <v>29.6</v>
          </cell>
          <cell r="D1417">
            <v>6.17</v>
          </cell>
          <cell r="E1417" t="str">
            <v>Yes</v>
          </cell>
          <cell r="H1417">
            <v>1</v>
          </cell>
          <cell r="I1417" t="str">
            <v>No</v>
          </cell>
          <cell r="J1417" t="str">
            <v>Overweight</v>
          </cell>
          <cell r="M1417" t="str">
            <v>tier - 3</v>
          </cell>
          <cell r="P1417">
            <v>39</v>
          </cell>
          <cell r="Q1417">
            <v>7512.27</v>
          </cell>
          <cell r="R1417" t="str">
            <v>Prediabetic</v>
          </cell>
        </row>
        <row r="1418">
          <cell r="A1418" t="str">
            <v>Id1417</v>
          </cell>
          <cell r="C1418">
            <v>39.43</v>
          </cell>
          <cell r="D1418">
            <v>6.1</v>
          </cell>
          <cell r="E1418" t="str">
            <v>Yes</v>
          </cell>
          <cell r="H1418">
            <v>1</v>
          </cell>
          <cell r="I1418" t="str">
            <v>No</v>
          </cell>
          <cell r="J1418" t="str">
            <v>Obesity</v>
          </cell>
          <cell r="M1418" t="str">
            <v>tier - 2</v>
          </cell>
          <cell r="P1418">
            <v>25</v>
          </cell>
          <cell r="Q1418">
            <v>7504.3</v>
          </cell>
          <cell r="R1418" t="str">
            <v>Prediabetic</v>
          </cell>
        </row>
        <row r="1419">
          <cell r="A1419" t="str">
            <v>Id1418</v>
          </cell>
          <cell r="C1419">
            <v>27.34</v>
          </cell>
          <cell r="D1419">
            <v>5.19</v>
          </cell>
          <cell r="E1419" t="str">
            <v>Yes</v>
          </cell>
          <cell r="H1419">
            <v>1</v>
          </cell>
          <cell r="I1419" t="str">
            <v>No</v>
          </cell>
          <cell r="J1419" t="str">
            <v>Overweight</v>
          </cell>
          <cell r="M1419" t="str">
            <v>tier - 2</v>
          </cell>
          <cell r="P1419">
            <v>34</v>
          </cell>
          <cell r="Q1419">
            <v>7494.63</v>
          </cell>
          <cell r="R1419" t="str">
            <v>Normal</v>
          </cell>
        </row>
        <row r="1420">
          <cell r="A1420" t="str">
            <v>Id1419</v>
          </cell>
          <cell r="C1420">
            <v>39.01</v>
          </cell>
          <cell r="D1420">
            <v>5.37</v>
          </cell>
          <cell r="E1420" t="str">
            <v>Yes</v>
          </cell>
          <cell r="H1420">
            <v>0</v>
          </cell>
          <cell r="I1420" t="str">
            <v>No</v>
          </cell>
          <cell r="J1420" t="str">
            <v>Obesity</v>
          </cell>
          <cell r="M1420" t="str">
            <v>tier - 2</v>
          </cell>
          <cell r="P1420">
            <v>26</v>
          </cell>
          <cell r="Q1420">
            <v>7487.38</v>
          </cell>
          <cell r="R1420" t="str">
            <v>Normal</v>
          </cell>
        </row>
        <row r="1421">
          <cell r="A1421" t="str">
            <v>Id1420</v>
          </cell>
          <cell r="C1421">
            <v>18.989999999999998</v>
          </cell>
          <cell r="D1421">
            <v>10.82</v>
          </cell>
          <cell r="E1421" t="str">
            <v>Yes</v>
          </cell>
          <cell r="H1421">
            <v>0</v>
          </cell>
          <cell r="I1421" t="str">
            <v>No</v>
          </cell>
          <cell r="J1421" t="str">
            <v>Normal Weight</v>
          </cell>
          <cell r="M1421" t="str">
            <v>tier - 3</v>
          </cell>
          <cell r="P1421">
            <v>55</v>
          </cell>
          <cell r="Q1421">
            <v>7463.51</v>
          </cell>
          <cell r="R1421" t="str">
            <v>Diabetic</v>
          </cell>
        </row>
        <row r="1422">
          <cell r="A1422" t="str">
            <v>Id1421</v>
          </cell>
          <cell r="C1422">
            <v>42.3</v>
          </cell>
          <cell r="D1422">
            <v>6.06</v>
          </cell>
          <cell r="E1422" t="str">
            <v>Yes</v>
          </cell>
          <cell r="H1422">
            <v>0</v>
          </cell>
          <cell r="I1422" t="str">
            <v>No</v>
          </cell>
          <cell r="J1422" t="str">
            <v>Obesity</v>
          </cell>
          <cell r="M1422" t="str">
            <v>tier - 2</v>
          </cell>
          <cell r="P1422">
            <v>22</v>
          </cell>
          <cell r="Q1422">
            <v>7450.36</v>
          </cell>
          <cell r="R1422" t="str">
            <v>Prediabetic</v>
          </cell>
        </row>
        <row r="1423">
          <cell r="A1423" t="str">
            <v>Id1422</v>
          </cell>
          <cell r="C1423">
            <v>39.81</v>
          </cell>
          <cell r="D1423">
            <v>5.91</v>
          </cell>
          <cell r="E1423" t="str">
            <v>No</v>
          </cell>
          <cell r="H1423">
            <v>0</v>
          </cell>
          <cell r="I1423" t="str">
            <v>No</v>
          </cell>
          <cell r="J1423" t="str">
            <v>Obesity</v>
          </cell>
          <cell r="M1423" t="str">
            <v>tier - 3</v>
          </cell>
          <cell r="P1423">
            <v>45</v>
          </cell>
          <cell r="Q1423">
            <v>7448.4</v>
          </cell>
          <cell r="R1423" t="str">
            <v>Prediabetic</v>
          </cell>
        </row>
        <row r="1424">
          <cell r="A1424" t="str">
            <v>Id1423</v>
          </cell>
          <cell r="C1424">
            <v>33.700000000000003</v>
          </cell>
          <cell r="D1424">
            <v>5.87</v>
          </cell>
          <cell r="E1424" t="str">
            <v>No</v>
          </cell>
          <cell r="H1424">
            <v>0</v>
          </cell>
          <cell r="I1424" t="str">
            <v>No</v>
          </cell>
          <cell r="J1424" t="str">
            <v>Obesity</v>
          </cell>
          <cell r="M1424" t="str">
            <v>tier - 3</v>
          </cell>
          <cell r="P1424">
            <v>45</v>
          </cell>
          <cell r="Q1424">
            <v>7445.92</v>
          </cell>
          <cell r="R1424" t="str">
            <v>Prediabetic</v>
          </cell>
        </row>
        <row r="1425">
          <cell r="A1425" t="str">
            <v>Id1424</v>
          </cell>
          <cell r="C1425">
            <v>36.200000000000003</v>
          </cell>
          <cell r="D1425">
            <v>6.22</v>
          </cell>
          <cell r="E1425" t="str">
            <v>No</v>
          </cell>
          <cell r="H1425">
            <v>0</v>
          </cell>
          <cell r="I1425" t="str">
            <v>No</v>
          </cell>
          <cell r="J1425" t="str">
            <v>Obesity</v>
          </cell>
          <cell r="M1425" t="str">
            <v>tier - 2</v>
          </cell>
          <cell r="P1425">
            <v>42</v>
          </cell>
          <cell r="Q1425">
            <v>7443.64</v>
          </cell>
          <cell r="R1425" t="str">
            <v>Prediabetic</v>
          </cell>
        </row>
        <row r="1426">
          <cell r="A1426" t="str">
            <v>Id1425</v>
          </cell>
          <cell r="C1426">
            <v>32.6</v>
          </cell>
          <cell r="D1426">
            <v>5.73</v>
          </cell>
          <cell r="E1426" t="str">
            <v>No</v>
          </cell>
          <cell r="H1426">
            <v>1</v>
          </cell>
          <cell r="I1426" t="str">
            <v>No</v>
          </cell>
          <cell r="J1426" t="str">
            <v>Obesity</v>
          </cell>
          <cell r="M1426" t="str">
            <v>tier - 3</v>
          </cell>
          <cell r="P1426">
            <v>43</v>
          </cell>
          <cell r="Q1426">
            <v>7441.5</v>
          </cell>
          <cell r="R1426" t="str">
            <v>Prediabetic</v>
          </cell>
        </row>
        <row r="1427">
          <cell r="A1427" t="str">
            <v>Id1426</v>
          </cell>
          <cell r="C1427">
            <v>30.2</v>
          </cell>
          <cell r="D1427">
            <v>5.7</v>
          </cell>
          <cell r="E1427" t="str">
            <v>No</v>
          </cell>
          <cell r="H1427">
            <v>0</v>
          </cell>
          <cell r="I1427" t="str">
            <v>No</v>
          </cell>
          <cell r="J1427" t="str">
            <v>Obesity</v>
          </cell>
          <cell r="M1427" t="str">
            <v>tier - 3</v>
          </cell>
          <cell r="P1427">
            <v>45</v>
          </cell>
          <cell r="Q1427">
            <v>7441.05</v>
          </cell>
          <cell r="R1427" t="str">
            <v>Prediabetic</v>
          </cell>
        </row>
        <row r="1428">
          <cell r="A1428" t="str">
            <v>Id1427</v>
          </cell>
          <cell r="C1428">
            <v>27.65</v>
          </cell>
          <cell r="D1428">
            <v>9.91</v>
          </cell>
          <cell r="E1428" t="str">
            <v>No</v>
          </cell>
          <cell r="H1428">
            <v>0</v>
          </cell>
          <cell r="I1428" t="str">
            <v>No</v>
          </cell>
          <cell r="J1428" t="str">
            <v>Overweight</v>
          </cell>
          <cell r="M1428" t="str">
            <v>tier - 2</v>
          </cell>
          <cell r="P1428">
            <v>44</v>
          </cell>
          <cell r="Q1428">
            <v>7421.19</v>
          </cell>
          <cell r="R1428" t="str">
            <v>Diabetic</v>
          </cell>
        </row>
        <row r="1429">
          <cell r="A1429" t="str">
            <v>Id1428</v>
          </cell>
          <cell r="C1429">
            <v>26.41</v>
          </cell>
          <cell r="D1429">
            <v>11.4</v>
          </cell>
          <cell r="E1429" t="str">
            <v>No</v>
          </cell>
          <cell r="H1429">
            <v>0</v>
          </cell>
          <cell r="I1429" t="str">
            <v>No</v>
          </cell>
          <cell r="J1429" t="str">
            <v>Overweight</v>
          </cell>
          <cell r="M1429" t="str">
            <v>tier - 2</v>
          </cell>
          <cell r="P1429">
            <v>44</v>
          </cell>
          <cell r="Q1429">
            <v>7419.48</v>
          </cell>
          <cell r="R1429" t="str">
            <v>Diabetic</v>
          </cell>
        </row>
        <row r="1430">
          <cell r="A1430" t="str">
            <v>Id1429</v>
          </cell>
          <cell r="C1430">
            <v>34.1</v>
          </cell>
          <cell r="D1430">
            <v>6.29</v>
          </cell>
          <cell r="E1430" t="str">
            <v>Yes</v>
          </cell>
          <cell r="H1430">
            <v>1</v>
          </cell>
          <cell r="I1430" t="str">
            <v>No</v>
          </cell>
          <cell r="J1430" t="str">
            <v>Obesity</v>
          </cell>
          <cell r="M1430" t="str">
            <v>tier - 2</v>
          </cell>
          <cell r="P1430">
            <v>39</v>
          </cell>
          <cell r="Q1430">
            <v>7418.52</v>
          </cell>
          <cell r="R1430" t="str">
            <v>Prediabetic</v>
          </cell>
        </row>
        <row r="1431">
          <cell r="A1431" t="str">
            <v>Id1430</v>
          </cell>
          <cell r="C1431">
            <v>17.3</v>
          </cell>
          <cell r="D1431">
            <v>9.2799999999999994</v>
          </cell>
          <cell r="E1431" t="str">
            <v>No</v>
          </cell>
          <cell r="H1431">
            <v>0</v>
          </cell>
          <cell r="I1431" t="str">
            <v>No</v>
          </cell>
          <cell r="J1431" t="str">
            <v>Underweight</v>
          </cell>
          <cell r="M1431" t="str">
            <v>tier - 3</v>
          </cell>
          <cell r="P1431">
            <v>57</v>
          </cell>
          <cell r="Q1431">
            <v>7403.98</v>
          </cell>
          <cell r="R1431" t="str">
            <v>Diabetic</v>
          </cell>
        </row>
        <row r="1432">
          <cell r="A1432" t="str">
            <v>Id1431</v>
          </cell>
          <cell r="C1432">
            <v>35.020000000000003</v>
          </cell>
          <cell r="D1432">
            <v>4.78</v>
          </cell>
          <cell r="E1432" t="str">
            <v>No</v>
          </cell>
          <cell r="H1432">
            <v>1</v>
          </cell>
          <cell r="I1432" t="str">
            <v>No</v>
          </cell>
          <cell r="J1432" t="str">
            <v>Obesity</v>
          </cell>
          <cell r="M1432" t="str">
            <v>tier - 2</v>
          </cell>
          <cell r="P1432">
            <v>29</v>
          </cell>
          <cell r="Q1432">
            <v>7388.85</v>
          </cell>
          <cell r="R1432" t="str">
            <v>Normal</v>
          </cell>
        </row>
        <row r="1433">
          <cell r="A1433" t="str">
            <v>Id1432</v>
          </cell>
          <cell r="C1433">
            <v>37.1</v>
          </cell>
          <cell r="D1433">
            <v>8.8699999999999992</v>
          </cell>
          <cell r="E1433" t="str">
            <v>Yes</v>
          </cell>
          <cell r="H1433">
            <v>0</v>
          </cell>
          <cell r="I1433" t="str">
            <v>No</v>
          </cell>
          <cell r="J1433" t="str">
            <v>Obesity</v>
          </cell>
          <cell r="M1433" t="str">
            <v>tier - 2</v>
          </cell>
          <cell r="P1433">
            <v>41</v>
          </cell>
          <cell r="Q1433">
            <v>7371.77</v>
          </cell>
          <cell r="R1433" t="str">
            <v>Diabetic</v>
          </cell>
        </row>
        <row r="1434">
          <cell r="A1434" t="str">
            <v>Id1433</v>
          </cell>
          <cell r="C1434">
            <v>16.79</v>
          </cell>
          <cell r="D1434">
            <v>11.4</v>
          </cell>
          <cell r="E1434" t="str">
            <v>No</v>
          </cell>
          <cell r="H1434">
            <v>0</v>
          </cell>
          <cell r="I1434" t="str">
            <v>No</v>
          </cell>
          <cell r="J1434" t="str">
            <v>Underweight</v>
          </cell>
          <cell r="M1434" t="str">
            <v>tier - 3</v>
          </cell>
          <cell r="P1434">
            <v>57</v>
          </cell>
          <cell r="Q1434">
            <v>7362.31</v>
          </cell>
          <cell r="R1434" t="str">
            <v>Diabetic</v>
          </cell>
        </row>
        <row r="1435">
          <cell r="A1435" t="str">
            <v>Id1434</v>
          </cell>
          <cell r="C1435">
            <v>31.64</v>
          </cell>
          <cell r="D1435">
            <v>9.1300000000000008</v>
          </cell>
          <cell r="E1435" t="str">
            <v>Yes</v>
          </cell>
          <cell r="H1435">
            <v>0</v>
          </cell>
          <cell r="I1435" t="str">
            <v>No</v>
          </cell>
          <cell r="J1435" t="str">
            <v>Obesity</v>
          </cell>
          <cell r="M1435" t="str">
            <v>tier - 2</v>
          </cell>
          <cell r="P1435">
            <v>41</v>
          </cell>
          <cell r="Q1435">
            <v>7358.18</v>
          </cell>
          <cell r="R1435" t="str">
            <v>Diabetic</v>
          </cell>
        </row>
        <row r="1436">
          <cell r="A1436" t="str">
            <v>Id1435</v>
          </cell>
          <cell r="C1436">
            <v>24.19</v>
          </cell>
          <cell r="D1436">
            <v>6.22</v>
          </cell>
          <cell r="E1436" t="str">
            <v>Yes</v>
          </cell>
          <cell r="H1436">
            <v>1</v>
          </cell>
          <cell r="I1436" t="str">
            <v>No</v>
          </cell>
          <cell r="J1436" t="str">
            <v>Normal Weight</v>
          </cell>
          <cell r="M1436" t="str">
            <v>tier - 2</v>
          </cell>
          <cell r="P1436">
            <v>39</v>
          </cell>
          <cell r="Q1436">
            <v>7357.49</v>
          </cell>
          <cell r="R1436" t="str">
            <v>Prediabetic</v>
          </cell>
        </row>
        <row r="1437">
          <cell r="A1437" t="str">
            <v>Id1436</v>
          </cell>
          <cell r="C1437">
            <v>35.29</v>
          </cell>
          <cell r="D1437">
            <v>5.9</v>
          </cell>
          <cell r="E1437" t="str">
            <v>No</v>
          </cell>
          <cell r="H1437">
            <v>1</v>
          </cell>
          <cell r="I1437" t="str">
            <v>No</v>
          </cell>
          <cell r="J1437" t="str">
            <v>Obesity</v>
          </cell>
          <cell r="M1437" t="str">
            <v>tier - 2</v>
          </cell>
          <cell r="P1437">
            <v>29</v>
          </cell>
          <cell r="Q1437">
            <v>7349.12</v>
          </cell>
          <cell r="R1437" t="str">
            <v>Prediabetic</v>
          </cell>
        </row>
        <row r="1438">
          <cell r="A1438" t="str">
            <v>Id1437</v>
          </cell>
          <cell r="C1438">
            <v>35.299999999999997</v>
          </cell>
          <cell r="D1438">
            <v>4.45</v>
          </cell>
          <cell r="E1438" t="str">
            <v>No</v>
          </cell>
          <cell r="H1438">
            <v>0</v>
          </cell>
          <cell r="I1438" t="str">
            <v>No</v>
          </cell>
          <cell r="J1438" t="str">
            <v>Obesity</v>
          </cell>
          <cell r="M1438" t="str">
            <v>tier - 2</v>
          </cell>
          <cell r="P1438">
            <v>45</v>
          </cell>
          <cell r="Q1438">
            <v>7348.14</v>
          </cell>
          <cell r="R1438" t="str">
            <v>Normal</v>
          </cell>
        </row>
        <row r="1439">
          <cell r="A1439" t="str">
            <v>Id1438</v>
          </cell>
          <cell r="C1439">
            <v>35.64</v>
          </cell>
          <cell r="D1439">
            <v>6.17</v>
          </cell>
          <cell r="E1439" t="str">
            <v>No</v>
          </cell>
          <cell r="H1439">
            <v>1</v>
          </cell>
          <cell r="I1439" t="str">
            <v>No</v>
          </cell>
          <cell r="J1439" t="str">
            <v>Obesity</v>
          </cell>
          <cell r="M1439" t="str">
            <v>tier - 2</v>
          </cell>
          <cell r="P1439">
            <v>43</v>
          </cell>
          <cell r="Q1439">
            <v>7345.73</v>
          </cell>
          <cell r="R1439" t="str">
            <v>Prediabetic</v>
          </cell>
        </row>
        <row r="1440">
          <cell r="A1440" t="str">
            <v>Id1439</v>
          </cell>
          <cell r="C1440">
            <v>33.1</v>
          </cell>
          <cell r="D1440">
            <v>4.93</v>
          </cell>
          <cell r="E1440" t="str">
            <v>No</v>
          </cell>
          <cell r="H1440">
            <v>0</v>
          </cell>
          <cell r="I1440" t="str">
            <v>No</v>
          </cell>
          <cell r="J1440" t="str">
            <v>Obesity</v>
          </cell>
          <cell r="M1440" t="str">
            <v>tier - 2</v>
          </cell>
          <cell r="P1440">
            <v>45</v>
          </cell>
          <cell r="Q1440">
            <v>7345.08</v>
          </cell>
          <cell r="R1440" t="str">
            <v>Normal</v>
          </cell>
        </row>
        <row r="1441">
          <cell r="A1441" t="str">
            <v>Id1440</v>
          </cell>
          <cell r="C1441">
            <v>26.41</v>
          </cell>
          <cell r="D1441">
            <v>7.32</v>
          </cell>
          <cell r="E1441" t="str">
            <v>Yes</v>
          </cell>
          <cell r="H1441">
            <v>1</v>
          </cell>
          <cell r="I1441" t="str">
            <v>No</v>
          </cell>
          <cell r="J1441" t="str">
            <v>Overweight</v>
          </cell>
          <cell r="M1441" t="str">
            <v>tier - 2</v>
          </cell>
          <cell r="P1441">
            <v>36</v>
          </cell>
          <cell r="Q1441">
            <v>7339.93</v>
          </cell>
          <cell r="R1441" t="str">
            <v>Diabetic</v>
          </cell>
        </row>
        <row r="1442">
          <cell r="A1442" t="str">
            <v>Id1441</v>
          </cell>
          <cell r="C1442">
            <v>29.9</v>
          </cell>
          <cell r="D1442">
            <v>5.27</v>
          </cell>
          <cell r="E1442" t="str">
            <v>No</v>
          </cell>
          <cell r="H1442">
            <v>1</v>
          </cell>
          <cell r="I1442" t="str">
            <v>No</v>
          </cell>
          <cell r="J1442" t="str">
            <v>Overweight</v>
          </cell>
          <cell r="M1442" t="str">
            <v>tier - 2</v>
          </cell>
          <cell r="P1442">
            <v>43</v>
          </cell>
          <cell r="Q1442">
            <v>7337.75</v>
          </cell>
          <cell r="R1442" t="str">
            <v>Normal</v>
          </cell>
        </row>
        <row r="1443">
          <cell r="A1443" t="str">
            <v>Id1442</v>
          </cell>
          <cell r="C1443">
            <v>25.24</v>
          </cell>
          <cell r="D1443">
            <v>5.82</v>
          </cell>
          <cell r="E1443" t="str">
            <v>No</v>
          </cell>
          <cell r="H1443">
            <v>1</v>
          </cell>
          <cell r="I1443" t="str">
            <v>No</v>
          </cell>
          <cell r="J1443" t="str">
            <v>Overweight</v>
          </cell>
          <cell r="M1443" t="str">
            <v>tier - 2</v>
          </cell>
          <cell r="P1443">
            <v>38</v>
          </cell>
          <cell r="Q1443">
            <v>7325.47</v>
          </cell>
          <cell r="R1443" t="str">
            <v>Prediabetic</v>
          </cell>
        </row>
        <row r="1444">
          <cell r="A1444" t="str">
            <v>Id1443</v>
          </cell>
          <cell r="C1444">
            <v>25.08</v>
          </cell>
          <cell r="D1444">
            <v>5.8</v>
          </cell>
          <cell r="E1444" t="str">
            <v>No</v>
          </cell>
          <cell r="H1444">
            <v>1</v>
          </cell>
          <cell r="I1444" t="str">
            <v>No</v>
          </cell>
          <cell r="J1444" t="str">
            <v>Overweight</v>
          </cell>
          <cell r="M1444" t="str">
            <v>tier - 2</v>
          </cell>
          <cell r="P1444">
            <v>43</v>
          </cell>
          <cell r="Q1444">
            <v>7325.05</v>
          </cell>
          <cell r="R1444" t="str">
            <v>Prediabetic</v>
          </cell>
        </row>
        <row r="1445">
          <cell r="A1445" t="str">
            <v>Id1444</v>
          </cell>
          <cell r="C1445">
            <v>29.17</v>
          </cell>
          <cell r="D1445">
            <v>4.87</v>
          </cell>
          <cell r="E1445" t="str">
            <v>No</v>
          </cell>
          <cell r="H1445">
            <v>1</v>
          </cell>
          <cell r="I1445" t="str">
            <v>No</v>
          </cell>
          <cell r="J1445" t="str">
            <v>Overweight</v>
          </cell>
          <cell r="M1445" t="str">
            <v>tier - 2</v>
          </cell>
          <cell r="P1445">
            <v>18</v>
          </cell>
          <cell r="Q1445">
            <v>7323.73</v>
          </cell>
          <cell r="R1445" t="str">
            <v>Normal</v>
          </cell>
        </row>
        <row r="1446">
          <cell r="A1446" t="str">
            <v>Id1445</v>
          </cell>
          <cell r="C1446">
            <v>15.05</v>
          </cell>
          <cell r="D1446">
            <v>8.1199999999999992</v>
          </cell>
          <cell r="E1446" t="str">
            <v>No</v>
          </cell>
          <cell r="H1446">
            <v>0</v>
          </cell>
          <cell r="I1446" t="str">
            <v>No</v>
          </cell>
          <cell r="J1446" t="str">
            <v>Underweight</v>
          </cell>
          <cell r="M1446" t="str">
            <v>tier - 3</v>
          </cell>
          <cell r="P1446">
            <v>57</v>
          </cell>
          <cell r="Q1446">
            <v>7322.86</v>
          </cell>
          <cell r="R1446" t="str">
            <v>Diabetic</v>
          </cell>
        </row>
        <row r="1447">
          <cell r="A1447" t="str">
            <v>Id1446</v>
          </cell>
          <cell r="C1447">
            <v>19.95</v>
          </cell>
          <cell r="D1447">
            <v>4.3600000000000003</v>
          </cell>
          <cell r="E1447" t="str">
            <v>No</v>
          </cell>
          <cell r="H1447">
            <v>2</v>
          </cell>
          <cell r="I1447" t="str">
            <v>No</v>
          </cell>
          <cell r="J1447" t="str">
            <v>Normal Weight</v>
          </cell>
          <cell r="M1447" t="str">
            <v>tier - 2</v>
          </cell>
          <cell r="P1447">
            <v>50</v>
          </cell>
          <cell r="Q1447">
            <v>7318.22</v>
          </cell>
          <cell r="R1447" t="str">
            <v>Normal</v>
          </cell>
        </row>
        <row r="1448">
          <cell r="A1448" t="str">
            <v>Id1447</v>
          </cell>
          <cell r="C1448">
            <v>16.66</v>
          </cell>
          <cell r="D1448">
            <v>9.16</v>
          </cell>
          <cell r="E1448" t="str">
            <v>No</v>
          </cell>
          <cell r="H1448">
            <v>0</v>
          </cell>
          <cell r="I1448" t="str">
            <v>No</v>
          </cell>
          <cell r="J1448" t="str">
            <v>Underweight</v>
          </cell>
          <cell r="M1448" t="str">
            <v>tier - 3</v>
          </cell>
          <cell r="P1448">
            <v>57</v>
          </cell>
          <cell r="Q1448">
            <v>7318.21</v>
          </cell>
          <cell r="R1448" t="str">
            <v>Diabetic</v>
          </cell>
        </row>
        <row r="1449">
          <cell r="A1449" t="str">
            <v>Id1448</v>
          </cell>
          <cell r="C1449">
            <v>16.62</v>
          </cell>
          <cell r="D1449">
            <v>9.14</v>
          </cell>
          <cell r="E1449" t="str">
            <v>No</v>
          </cell>
          <cell r="H1449">
            <v>0</v>
          </cell>
          <cell r="I1449" t="str">
            <v>No</v>
          </cell>
          <cell r="J1449" t="str">
            <v>Underweight</v>
          </cell>
          <cell r="M1449" t="str">
            <v>tier - 3</v>
          </cell>
          <cell r="P1449">
            <v>58</v>
          </cell>
          <cell r="Q1449">
            <v>7304.65</v>
          </cell>
          <cell r="R1449" t="str">
            <v>Diabetic</v>
          </cell>
        </row>
        <row r="1450">
          <cell r="A1450" t="str">
            <v>Id1449</v>
          </cell>
          <cell r="C1450">
            <v>15.36</v>
          </cell>
          <cell r="D1450">
            <v>5.49</v>
          </cell>
          <cell r="E1450" t="str">
            <v>Yes</v>
          </cell>
          <cell r="H1450">
            <v>2</v>
          </cell>
          <cell r="I1450" t="str">
            <v>No</v>
          </cell>
          <cell r="J1450" t="str">
            <v>Underweight</v>
          </cell>
          <cell r="M1450" t="str">
            <v>tier - 3</v>
          </cell>
          <cell r="P1450">
            <v>56</v>
          </cell>
          <cell r="Q1450">
            <v>7302.46</v>
          </cell>
          <cell r="R1450" t="str">
            <v>Normal</v>
          </cell>
        </row>
        <row r="1451">
          <cell r="A1451" t="str">
            <v>Id1450</v>
          </cell>
          <cell r="C1451">
            <v>27.74</v>
          </cell>
          <cell r="D1451">
            <v>5.96</v>
          </cell>
          <cell r="E1451" t="str">
            <v>Yes</v>
          </cell>
          <cell r="H1451">
            <v>0</v>
          </cell>
          <cell r="I1451" t="str">
            <v>No</v>
          </cell>
          <cell r="J1451" t="str">
            <v>Overweight</v>
          </cell>
          <cell r="M1451" t="str">
            <v>tier - 2</v>
          </cell>
          <cell r="P1451">
            <v>37</v>
          </cell>
          <cell r="Q1451">
            <v>7281.51</v>
          </cell>
          <cell r="R1451" t="str">
            <v>Prediabetic</v>
          </cell>
        </row>
        <row r="1452">
          <cell r="A1452" t="str">
            <v>Id1451</v>
          </cell>
          <cell r="C1452">
            <v>22.44</v>
          </cell>
          <cell r="D1452">
            <v>4.62</v>
          </cell>
          <cell r="E1452" t="str">
            <v>Yes</v>
          </cell>
          <cell r="H1452">
            <v>0</v>
          </cell>
          <cell r="I1452" t="str">
            <v>No</v>
          </cell>
          <cell r="J1452" t="str">
            <v>Normal Weight</v>
          </cell>
          <cell r="M1452" t="str">
            <v>tier - 2</v>
          </cell>
          <cell r="P1452">
            <v>46</v>
          </cell>
          <cell r="Q1452">
            <v>7273.02</v>
          </cell>
          <cell r="R1452" t="str">
            <v>Normal</v>
          </cell>
        </row>
        <row r="1453">
          <cell r="A1453" t="str">
            <v>Id1452</v>
          </cell>
          <cell r="C1453">
            <v>37.049999999999997</v>
          </cell>
          <cell r="D1453">
            <v>9.9600000000000009</v>
          </cell>
          <cell r="E1453" t="str">
            <v>Yes</v>
          </cell>
          <cell r="H1453">
            <v>0</v>
          </cell>
          <cell r="I1453" t="str">
            <v>No</v>
          </cell>
          <cell r="J1453" t="str">
            <v>Obesity</v>
          </cell>
          <cell r="M1453" t="str">
            <v>tier - 3</v>
          </cell>
          <cell r="P1453">
            <v>41</v>
          </cell>
          <cell r="Q1453">
            <v>7265.7</v>
          </cell>
          <cell r="R1453" t="str">
            <v>Diabetic</v>
          </cell>
        </row>
        <row r="1454">
          <cell r="A1454" t="str">
            <v>Id1453</v>
          </cell>
          <cell r="C1454">
            <v>22.95</v>
          </cell>
          <cell r="D1454">
            <v>10.53</v>
          </cell>
          <cell r="E1454" t="str">
            <v>No</v>
          </cell>
          <cell r="H1454">
            <v>2</v>
          </cell>
          <cell r="I1454" t="str">
            <v>No</v>
          </cell>
          <cell r="J1454" t="str">
            <v>Normal Weight</v>
          </cell>
          <cell r="M1454" t="str">
            <v>tier - 2</v>
          </cell>
          <cell r="P1454">
            <v>49</v>
          </cell>
          <cell r="Q1454">
            <v>7265.58</v>
          </cell>
          <cell r="R1454" t="str">
            <v>Diabetic</v>
          </cell>
        </row>
        <row r="1455">
          <cell r="A1455" t="str">
            <v>Id1454</v>
          </cell>
          <cell r="C1455">
            <v>34.200000000000003</v>
          </cell>
          <cell r="D1455">
            <v>6.69</v>
          </cell>
          <cell r="E1455" t="str">
            <v>Yes</v>
          </cell>
          <cell r="H1455">
            <v>0</v>
          </cell>
          <cell r="I1455" t="str">
            <v>No</v>
          </cell>
          <cell r="J1455" t="str">
            <v>Obesity</v>
          </cell>
          <cell r="M1455" t="str">
            <v>tier - 3</v>
          </cell>
          <cell r="P1455">
            <v>41</v>
          </cell>
          <cell r="Q1455">
            <v>7261.74</v>
          </cell>
          <cell r="R1455" t="str">
            <v>Diabetic</v>
          </cell>
        </row>
        <row r="1456">
          <cell r="A1456" t="str">
            <v>Id1455</v>
          </cell>
          <cell r="C1456">
            <v>30.59</v>
          </cell>
          <cell r="D1456">
            <v>9.5500000000000007</v>
          </cell>
          <cell r="E1456" t="str">
            <v>Yes</v>
          </cell>
          <cell r="H1456">
            <v>0</v>
          </cell>
          <cell r="I1456" t="str">
            <v>No</v>
          </cell>
          <cell r="J1456" t="str">
            <v>Obesity</v>
          </cell>
          <cell r="M1456" t="str">
            <v>tier - 3</v>
          </cell>
          <cell r="P1456">
            <v>41</v>
          </cell>
          <cell r="Q1456">
            <v>7256.72</v>
          </cell>
          <cell r="R1456" t="str">
            <v>Diabetic</v>
          </cell>
        </row>
        <row r="1457">
          <cell r="A1457" t="str">
            <v>Id1456</v>
          </cell>
          <cell r="C1457">
            <v>25.51</v>
          </cell>
          <cell r="D1457">
            <v>6.05</v>
          </cell>
          <cell r="E1457" t="str">
            <v>No</v>
          </cell>
          <cell r="H1457">
            <v>0</v>
          </cell>
          <cell r="I1457" t="str">
            <v>No</v>
          </cell>
          <cell r="J1457" t="str">
            <v>Overweight</v>
          </cell>
          <cell r="M1457" t="str">
            <v>tier - 2</v>
          </cell>
          <cell r="P1457">
            <v>40</v>
          </cell>
          <cell r="Q1457">
            <v>7248.71</v>
          </cell>
          <cell r="R1457" t="str">
            <v>Prediabetic</v>
          </cell>
        </row>
        <row r="1458">
          <cell r="A1458" t="str">
            <v>Id1457</v>
          </cell>
          <cell r="C1458">
            <v>29.04</v>
          </cell>
          <cell r="D1458">
            <v>10.56</v>
          </cell>
          <cell r="E1458" t="str">
            <v>Yes</v>
          </cell>
          <cell r="H1458">
            <v>1</v>
          </cell>
          <cell r="I1458" t="str">
            <v>No</v>
          </cell>
          <cell r="J1458" t="str">
            <v>Overweight</v>
          </cell>
          <cell r="M1458" t="str">
            <v>tier - 2</v>
          </cell>
          <cell r="P1458">
            <v>36</v>
          </cell>
          <cell r="Q1458">
            <v>7243.81</v>
          </cell>
          <cell r="R1458" t="str">
            <v>Diabetic</v>
          </cell>
        </row>
        <row r="1459">
          <cell r="A1459" t="str">
            <v>Id1458</v>
          </cell>
          <cell r="C1459">
            <v>22.14</v>
          </cell>
          <cell r="D1459">
            <v>10.81</v>
          </cell>
          <cell r="E1459" t="str">
            <v>Yes</v>
          </cell>
          <cell r="H1459">
            <v>1</v>
          </cell>
          <cell r="I1459" t="str">
            <v>No</v>
          </cell>
          <cell r="J1459" t="str">
            <v>Normal Weight</v>
          </cell>
          <cell r="M1459" t="str">
            <v>tier - 2</v>
          </cell>
          <cell r="P1459">
            <v>36</v>
          </cell>
          <cell r="Q1459">
            <v>7228.22</v>
          </cell>
          <cell r="R1459" t="str">
            <v>Diabetic</v>
          </cell>
        </row>
        <row r="1460">
          <cell r="A1460" t="str">
            <v>Id1459</v>
          </cell>
          <cell r="C1460">
            <v>21.38</v>
          </cell>
          <cell r="D1460">
            <v>4.32</v>
          </cell>
          <cell r="E1460" t="str">
            <v>No</v>
          </cell>
          <cell r="H1460">
            <v>0</v>
          </cell>
          <cell r="I1460" t="str">
            <v>No</v>
          </cell>
          <cell r="J1460" t="str">
            <v>Normal Weight</v>
          </cell>
          <cell r="M1460" t="str">
            <v>tier - 3</v>
          </cell>
          <cell r="P1460">
            <v>45</v>
          </cell>
          <cell r="Q1460">
            <v>7222.79</v>
          </cell>
          <cell r="R1460" t="str">
            <v>Normal</v>
          </cell>
        </row>
        <row r="1461">
          <cell r="A1461" t="str">
            <v>Id1460</v>
          </cell>
          <cell r="C1461">
            <v>29.19</v>
          </cell>
          <cell r="D1461">
            <v>4.37</v>
          </cell>
          <cell r="E1461" t="str">
            <v>No</v>
          </cell>
          <cell r="H1461">
            <v>0</v>
          </cell>
          <cell r="I1461" t="str">
            <v>No</v>
          </cell>
          <cell r="J1461" t="str">
            <v>Overweight</v>
          </cell>
          <cell r="M1461" t="str">
            <v>tier - 2</v>
          </cell>
          <cell r="P1461">
            <v>31</v>
          </cell>
          <cell r="Q1461">
            <v>7220.25</v>
          </cell>
          <cell r="R1461" t="str">
            <v>Normal</v>
          </cell>
        </row>
        <row r="1462">
          <cell r="A1462" t="str">
            <v>Id1461</v>
          </cell>
          <cell r="C1462">
            <v>31.92</v>
          </cell>
          <cell r="D1462">
            <v>4.8099999999999996</v>
          </cell>
          <cell r="E1462" t="str">
            <v>Yes</v>
          </cell>
          <cell r="H1462">
            <v>1</v>
          </cell>
          <cell r="I1462" t="str">
            <v>No</v>
          </cell>
          <cell r="J1462" t="str">
            <v>Obesity</v>
          </cell>
          <cell r="M1462" t="str">
            <v>tier - 2</v>
          </cell>
          <cell r="P1462">
            <v>39</v>
          </cell>
          <cell r="Q1462">
            <v>7209.49</v>
          </cell>
          <cell r="R1462" t="str">
            <v>Normal</v>
          </cell>
        </row>
        <row r="1463">
          <cell r="A1463" t="str">
            <v>Id1462</v>
          </cell>
          <cell r="C1463">
            <v>26.32</v>
          </cell>
          <cell r="D1463">
            <v>4.5599999999999996</v>
          </cell>
          <cell r="E1463" t="str">
            <v>Yes</v>
          </cell>
          <cell r="H1463">
            <v>1</v>
          </cell>
          <cell r="I1463" t="str">
            <v>No</v>
          </cell>
          <cell r="J1463" t="str">
            <v>Overweight</v>
          </cell>
          <cell r="M1463" t="str">
            <v>tier - 2</v>
          </cell>
          <cell r="P1463">
            <v>39</v>
          </cell>
          <cell r="Q1463">
            <v>7201.7</v>
          </cell>
          <cell r="R1463" t="str">
            <v>Normal</v>
          </cell>
        </row>
        <row r="1464">
          <cell r="A1464" t="str">
            <v>Id1463</v>
          </cell>
          <cell r="C1464">
            <v>35.299999999999997</v>
          </cell>
          <cell r="D1464">
            <v>4.3899999999999997</v>
          </cell>
          <cell r="E1464" t="str">
            <v>No</v>
          </cell>
          <cell r="H1464">
            <v>0</v>
          </cell>
          <cell r="I1464" t="str">
            <v>No</v>
          </cell>
          <cell r="J1464" t="str">
            <v>Obesity</v>
          </cell>
          <cell r="M1464" t="str">
            <v>tier - 3</v>
          </cell>
          <cell r="P1464">
            <v>40</v>
          </cell>
          <cell r="Q1464">
            <v>7196.87</v>
          </cell>
          <cell r="R1464" t="str">
            <v>Normal</v>
          </cell>
        </row>
        <row r="1465">
          <cell r="A1465" t="str">
            <v>Id1464</v>
          </cell>
          <cell r="C1465">
            <v>18.91</v>
          </cell>
          <cell r="D1465">
            <v>11.44</v>
          </cell>
          <cell r="E1465" t="str">
            <v>No</v>
          </cell>
          <cell r="H1465">
            <v>0</v>
          </cell>
          <cell r="I1465" t="str">
            <v>No</v>
          </cell>
          <cell r="J1465" t="str">
            <v>Normal Weight</v>
          </cell>
          <cell r="M1465" t="str">
            <v>tier - 3</v>
          </cell>
          <cell r="P1465">
            <v>54</v>
          </cell>
          <cell r="Q1465">
            <v>7179.52</v>
          </cell>
          <cell r="R1465" t="str">
            <v>Diabetic</v>
          </cell>
        </row>
        <row r="1466">
          <cell r="A1466" t="str">
            <v>Id1465</v>
          </cell>
          <cell r="C1466">
            <v>22.41</v>
          </cell>
          <cell r="D1466">
            <v>11.37</v>
          </cell>
          <cell r="E1466" t="str">
            <v>Yes</v>
          </cell>
          <cell r="H1466">
            <v>1</v>
          </cell>
          <cell r="I1466" t="str">
            <v>No</v>
          </cell>
          <cell r="J1466" t="str">
            <v>Normal Weight</v>
          </cell>
          <cell r="M1466" t="str">
            <v>tier - 2</v>
          </cell>
          <cell r="P1466">
            <v>47</v>
          </cell>
          <cell r="Q1466">
            <v>7175.51</v>
          </cell>
          <cell r="R1466" t="str">
            <v>Diabetic</v>
          </cell>
        </row>
        <row r="1467">
          <cell r="A1467" t="str">
            <v>Id1466</v>
          </cell>
          <cell r="C1467">
            <v>22.71</v>
          </cell>
          <cell r="D1467">
            <v>6.14</v>
          </cell>
          <cell r="E1467" t="str">
            <v>No</v>
          </cell>
          <cell r="H1467">
            <v>0</v>
          </cell>
          <cell r="I1467" t="str">
            <v>No</v>
          </cell>
          <cell r="J1467" t="str">
            <v>Normal Weight</v>
          </cell>
          <cell r="M1467" t="str">
            <v>tier - 3</v>
          </cell>
          <cell r="P1467">
            <v>40</v>
          </cell>
          <cell r="Q1467">
            <v>7173.36</v>
          </cell>
          <cell r="R1467" t="str">
            <v>Prediabetic</v>
          </cell>
        </row>
        <row r="1468">
          <cell r="A1468" t="str">
            <v>Id1467</v>
          </cell>
          <cell r="C1468">
            <v>37.18</v>
          </cell>
          <cell r="D1468">
            <v>4.8899999999999997</v>
          </cell>
          <cell r="E1468" t="str">
            <v>No</v>
          </cell>
          <cell r="H1468">
            <v>0</v>
          </cell>
          <cell r="I1468" t="str">
            <v>No</v>
          </cell>
          <cell r="J1468" t="str">
            <v>Obesity</v>
          </cell>
          <cell r="M1468" t="str">
            <v>tier - 2</v>
          </cell>
          <cell r="P1468">
            <v>42</v>
          </cell>
          <cell r="Q1468">
            <v>7162.01</v>
          </cell>
          <cell r="R1468" t="str">
            <v>Normal</v>
          </cell>
        </row>
        <row r="1469">
          <cell r="A1469" t="str">
            <v>Id1468</v>
          </cell>
          <cell r="C1469">
            <v>35.97</v>
          </cell>
          <cell r="D1469">
            <v>4.5999999999999996</v>
          </cell>
          <cell r="E1469" t="str">
            <v>No</v>
          </cell>
          <cell r="H1469">
            <v>0</v>
          </cell>
          <cell r="I1469" t="str">
            <v>No</v>
          </cell>
          <cell r="J1469" t="str">
            <v>Obesity</v>
          </cell>
          <cell r="M1469" t="str">
            <v>tier - 2</v>
          </cell>
          <cell r="P1469">
            <v>42</v>
          </cell>
          <cell r="Q1469">
            <v>7160.33</v>
          </cell>
          <cell r="R1469" t="str">
            <v>Normal</v>
          </cell>
        </row>
        <row r="1470">
          <cell r="A1470" t="str">
            <v>Id1469</v>
          </cell>
          <cell r="C1470">
            <v>35.799999999999997</v>
          </cell>
          <cell r="D1470">
            <v>4.42</v>
          </cell>
          <cell r="E1470" t="str">
            <v>No</v>
          </cell>
          <cell r="H1470">
            <v>0</v>
          </cell>
          <cell r="I1470" t="str">
            <v>No</v>
          </cell>
          <cell r="J1470" t="str">
            <v>Obesity</v>
          </cell>
          <cell r="M1470" t="str">
            <v>tier - 2</v>
          </cell>
          <cell r="P1470">
            <v>42</v>
          </cell>
          <cell r="Q1470">
            <v>7160.09</v>
          </cell>
          <cell r="R1470" t="str">
            <v>Normal</v>
          </cell>
        </row>
        <row r="1471">
          <cell r="A1471" t="str">
            <v>Id1470</v>
          </cell>
          <cell r="C1471">
            <v>28.31</v>
          </cell>
          <cell r="D1471">
            <v>7.48</v>
          </cell>
          <cell r="E1471" t="str">
            <v>Yes</v>
          </cell>
          <cell r="H1471">
            <v>0</v>
          </cell>
          <cell r="I1471" t="str">
            <v>No</v>
          </cell>
          <cell r="J1471" t="str">
            <v>Overweight</v>
          </cell>
          <cell r="M1471" t="str">
            <v>tier - 2</v>
          </cell>
          <cell r="P1471">
            <v>41</v>
          </cell>
          <cell r="Q1471">
            <v>7153.55</v>
          </cell>
          <cell r="R1471" t="str">
            <v>Diabetic</v>
          </cell>
        </row>
        <row r="1472">
          <cell r="A1472" t="str">
            <v>Id1471</v>
          </cell>
          <cell r="C1472">
            <v>38.06</v>
          </cell>
          <cell r="D1472">
            <v>10.74</v>
          </cell>
          <cell r="E1472" t="str">
            <v>No</v>
          </cell>
          <cell r="H1472">
            <v>0</v>
          </cell>
          <cell r="I1472" t="str">
            <v>No</v>
          </cell>
          <cell r="J1472" t="str">
            <v>Obesity</v>
          </cell>
          <cell r="M1472" t="str">
            <v>tier - 3</v>
          </cell>
          <cell r="P1472">
            <v>44</v>
          </cell>
          <cell r="Q1472">
            <v>7152.67</v>
          </cell>
          <cell r="R1472" t="str">
            <v>Diabetic</v>
          </cell>
        </row>
        <row r="1473">
          <cell r="A1473" t="str">
            <v>Id1472</v>
          </cell>
          <cell r="C1473">
            <v>28</v>
          </cell>
          <cell r="D1473">
            <v>5.19</v>
          </cell>
          <cell r="E1473" t="str">
            <v>No</v>
          </cell>
          <cell r="H1473">
            <v>1</v>
          </cell>
          <cell r="I1473" t="str">
            <v>No</v>
          </cell>
          <cell r="J1473" t="str">
            <v>Overweight</v>
          </cell>
          <cell r="M1473" t="str">
            <v>tier - 2</v>
          </cell>
          <cell r="P1473">
            <v>38</v>
          </cell>
          <cell r="Q1473">
            <v>7151.09</v>
          </cell>
          <cell r="R1473" t="str">
            <v>Normal</v>
          </cell>
        </row>
        <row r="1474">
          <cell r="A1474" t="str">
            <v>Id1473</v>
          </cell>
          <cell r="C1474">
            <v>34.32</v>
          </cell>
          <cell r="D1474">
            <v>9.17</v>
          </cell>
          <cell r="E1474" t="str">
            <v>No</v>
          </cell>
          <cell r="H1474">
            <v>0</v>
          </cell>
          <cell r="I1474" t="str">
            <v>No</v>
          </cell>
          <cell r="J1474" t="str">
            <v>Obesity</v>
          </cell>
          <cell r="M1474" t="str">
            <v>tier - 2</v>
          </cell>
          <cell r="P1474">
            <v>44</v>
          </cell>
          <cell r="Q1474">
            <v>7147.47</v>
          </cell>
          <cell r="R1474" t="str">
            <v>Diabetic</v>
          </cell>
        </row>
        <row r="1475">
          <cell r="A1475" t="str">
            <v>Id1474</v>
          </cell>
          <cell r="C1475">
            <v>22.3</v>
          </cell>
          <cell r="D1475">
            <v>4.95</v>
          </cell>
          <cell r="E1475" t="str">
            <v>Yes</v>
          </cell>
          <cell r="H1475">
            <v>0</v>
          </cell>
          <cell r="I1475" t="str">
            <v>No</v>
          </cell>
          <cell r="J1475" t="str">
            <v>Normal Weight</v>
          </cell>
          <cell r="M1475" t="str">
            <v>tier - 3</v>
          </cell>
          <cell r="P1475">
            <v>46</v>
          </cell>
          <cell r="Q1475">
            <v>7147.11</v>
          </cell>
          <cell r="R1475" t="str">
            <v>Normal</v>
          </cell>
        </row>
        <row r="1476">
          <cell r="A1476" t="str">
            <v>Id1475</v>
          </cell>
          <cell r="C1476">
            <v>27.84</v>
          </cell>
          <cell r="D1476">
            <v>6.03</v>
          </cell>
          <cell r="E1476" t="str">
            <v>No</v>
          </cell>
          <cell r="H1476">
            <v>1</v>
          </cell>
          <cell r="I1476" t="str">
            <v>No</v>
          </cell>
          <cell r="J1476" t="str">
            <v>Overweight</v>
          </cell>
          <cell r="M1476" t="str">
            <v>tier - 2</v>
          </cell>
          <cell r="P1476">
            <v>38</v>
          </cell>
          <cell r="Q1476">
            <v>7144.86</v>
          </cell>
          <cell r="R1476" t="str">
            <v>Prediabetic</v>
          </cell>
        </row>
        <row r="1477">
          <cell r="A1477" t="str">
            <v>Id1476</v>
          </cell>
          <cell r="C1477">
            <v>39.229999999999997</v>
          </cell>
          <cell r="D1477">
            <v>5.36</v>
          </cell>
          <cell r="E1477" t="str">
            <v>No</v>
          </cell>
          <cell r="H1477">
            <v>0</v>
          </cell>
          <cell r="I1477" t="str">
            <v>No</v>
          </cell>
          <cell r="J1477" t="str">
            <v>Obesity</v>
          </cell>
          <cell r="M1477" t="str">
            <v>tier - 2</v>
          </cell>
          <cell r="P1477">
            <v>23</v>
          </cell>
          <cell r="Q1477">
            <v>7144.4</v>
          </cell>
          <cell r="R1477" t="str">
            <v>Normal</v>
          </cell>
        </row>
        <row r="1478">
          <cell r="A1478" t="str">
            <v>Id1477</v>
          </cell>
          <cell r="C1478">
            <v>19.95</v>
          </cell>
          <cell r="D1478">
            <v>6.11</v>
          </cell>
          <cell r="E1478" t="str">
            <v>No</v>
          </cell>
          <cell r="H1478">
            <v>1</v>
          </cell>
          <cell r="I1478" t="str">
            <v>No</v>
          </cell>
          <cell r="J1478" t="str">
            <v>Normal Weight</v>
          </cell>
          <cell r="M1478" t="str">
            <v>tier - 2</v>
          </cell>
          <cell r="P1478">
            <v>38</v>
          </cell>
          <cell r="Q1478">
            <v>7133.9</v>
          </cell>
          <cell r="R1478" t="str">
            <v>Prediabetic</v>
          </cell>
        </row>
        <row r="1479">
          <cell r="A1479" t="str">
            <v>Id1478</v>
          </cell>
          <cell r="C1479">
            <v>34.64</v>
          </cell>
          <cell r="D1479">
            <v>4.88</v>
          </cell>
          <cell r="E1479" t="str">
            <v>No</v>
          </cell>
          <cell r="H1479">
            <v>1</v>
          </cell>
          <cell r="I1479" t="str">
            <v>No</v>
          </cell>
          <cell r="J1479" t="str">
            <v>Obesity</v>
          </cell>
          <cell r="M1479" t="str">
            <v>tier - 2</v>
          </cell>
          <cell r="P1479">
            <v>29</v>
          </cell>
          <cell r="Q1479">
            <v>7128.64</v>
          </cell>
          <cell r="R1479" t="str">
            <v>Normal</v>
          </cell>
        </row>
        <row r="1480">
          <cell r="A1480" t="str">
            <v>Id1479</v>
          </cell>
          <cell r="C1480">
            <v>18.75</v>
          </cell>
          <cell r="D1480">
            <v>6.72</v>
          </cell>
          <cell r="E1480" t="str">
            <v>No</v>
          </cell>
          <cell r="H1480">
            <v>0</v>
          </cell>
          <cell r="I1480" t="str">
            <v>No</v>
          </cell>
          <cell r="J1480" t="str">
            <v>Normal Weight</v>
          </cell>
          <cell r="M1480" t="str">
            <v>tier - 3</v>
          </cell>
          <cell r="P1480">
            <v>54</v>
          </cell>
          <cell r="Q1480">
            <v>7125.25</v>
          </cell>
          <cell r="R1480" t="str">
            <v>Diabetic</v>
          </cell>
        </row>
        <row r="1481">
          <cell r="A1481" t="str">
            <v>Id1480</v>
          </cell>
          <cell r="C1481">
            <v>26.48</v>
          </cell>
          <cell r="D1481">
            <v>4.2</v>
          </cell>
          <cell r="E1481" t="str">
            <v>No</v>
          </cell>
          <cell r="H1481">
            <v>1</v>
          </cell>
          <cell r="I1481" t="str">
            <v>No</v>
          </cell>
          <cell r="J1481" t="str">
            <v>Overweight</v>
          </cell>
          <cell r="M1481" t="str">
            <v>tier - 2</v>
          </cell>
          <cell r="P1481">
            <v>35</v>
          </cell>
          <cell r="Q1481">
            <v>7106.81</v>
          </cell>
          <cell r="R1481" t="str">
            <v>Normal</v>
          </cell>
        </row>
        <row r="1482">
          <cell r="A1482" t="str">
            <v>Id1481</v>
          </cell>
          <cell r="C1482">
            <v>34.83</v>
          </cell>
          <cell r="D1482">
            <v>5.79</v>
          </cell>
          <cell r="E1482" t="str">
            <v>No</v>
          </cell>
          <cell r="H1482">
            <v>1</v>
          </cell>
          <cell r="I1482" t="str">
            <v>No</v>
          </cell>
          <cell r="J1482" t="str">
            <v>Obesity</v>
          </cell>
          <cell r="M1482" t="str">
            <v>tier - 2</v>
          </cell>
          <cell r="P1482">
            <v>30</v>
          </cell>
          <cell r="Q1482">
            <v>7096.98</v>
          </cell>
          <cell r="R1482" t="str">
            <v>Prediabetic</v>
          </cell>
        </row>
        <row r="1483">
          <cell r="A1483" t="str">
            <v>Id1482</v>
          </cell>
          <cell r="C1483">
            <v>25.46</v>
          </cell>
          <cell r="D1483">
            <v>4.29</v>
          </cell>
          <cell r="E1483" t="str">
            <v>No</v>
          </cell>
          <cell r="H1483">
            <v>0</v>
          </cell>
          <cell r="I1483" t="str">
            <v>No</v>
          </cell>
          <cell r="J1483" t="str">
            <v>Overweight</v>
          </cell>
          <cell r="M1483" t="str">
            <v>tier - 2</v>
          </cell>
          <cell r="P1483">
            <v>40</v>
          </cell>
          <cell r="Q1483">
            <v>7077.19</v>
          </cell>
          <cell r="R1483" t="str">
            <v>Normal</v>
          </cell>
        </row>
        <row r="1484">
          <cell r="A1484" t="str">
            <v>Id1483</v>
          </cell>
          <cell r="C1484">
            <v>23.31</v>
          </cell>
          <cell r="D1484">
            <v>8.27</v>
          </cell>
          <cell r="E1484" t="str">
            <v>No</v>
          </cell>
          <cell r="H1484">
            <v>0</v>
          </cell>
          <cell r="I1484" t="str">
            <v>No</v>
          </cell>
          <cell r="J1484" t="str">
            <v>Normal Weight</v>
          </cell>
          <cell r="M1484" t="str">
            <v>tier - 2</v>
          </cell>
          <cell r="P1484">
            <v>44</v>
          </cell>
          <cell r="Q1484">
            <v>7054.41</v>
          </cell>
          <cell r="R1484" t="str">
            <v>Diabetic</v>
          </cell>
        </row>
        <row r="1485">
          <cell r="A1485" t="str">
            <v>Id1484</v>
          </cell>
          <cell r="C1485">
            <v>29</v>
          </cell>
          <cell r="D1485">
            <v>4.5599999999999996</v>
          </cell>
          <cell r="E1485" t="str">
            <v>No</v>
          </cell>
          <cell r="H1485">
            <v>0</v>
          </cell>
          <cell r="I1485" t="str">
            <v>No</v>
          </cell>
          <cell r="J1485" t="str">
            <v>Overweight</v>
          </cell>
          <cell r="M1485" t="str">
            <v>tier - 2</v>
          </cell>
          <cell r="P1485">
            <v>42</v>
          </cell>
          <cell r="Q1485">
            <v>7050.64</v>
          </cell>
          <cell r="R1485" t="str">
            <v>Normal</v>
          </cell>
        </row>
        <row r="1486">
          <cell r="A1486" t="str">
            <v>Id1485</v>
          </cell>
          <cell r="C1486">
            <v>32.869999999999997</v>
          </cell>
          <cell r="D1486">
            <v>5.33</v>
          </cell>
          <cell r="E1486" t="str">
            <v>No</v>
          </cell>
          <cell r="H1486">
            <v>0</v>
          </cell>
          <cell r="I1486" t="str">
            <v>No</v>
          </cell>
          <cell r="J1486" t="str">
            <v>Obesity</v>
          </cell>
          <cell r="M1486" t="str">
            <v>tier - 2</v>
          </cell>
          <cell r="P1486">
            <v>42</v>
          </cell>
          <cell r="Q1486">
            <v>7050.02</v>
          </cell>
          <cell r="R1486" t="str">
            <v>Normal</v>
          </cell>
        </row>
        <row r="1487">
          <cell r="A1487" t="str">
            <v>Id1486</v>
          </cell>
          <cell r="C1487">
            <v>26.18</v>
          </cell>
          <cell r="D1487">
            <v>5.63</v>
          </cell>
          <cell r="E1487" t="str">
            <v>No</v>
          </cell>
          <cell r="H1487">
            <v>0</v>
          </cell>
          <cell r="I1487" t="str">
            <v>No</v>
          </cell>
          <cell r="J1487" t="str">
            <v>Overweight</v>
          </cell>
          <cell r="M1487" t="str">
            <v>tier - 2</v>
          </cell>
          <cell r="P1487">
            <v>42</v>
          </cell>
          <cell r="Q1487">
            <v>7046.72</v>
          </cell>
          <cell r="R1487" t="str">
            <v>Normal</v>
          </cell>
        </row>
        <row r="1488">
          <cell r="A1488" t="str">
            <v>Id1487</v>
          </cell>
          <cell r="C1488">
            <v>25.3</v>
          </cell>
          <cell r="D1488">
            <v>5.12</v>
          </cell>
          <cell r="E1488" t="str">
            <v>No</v>
          </cell>
          <cell r="H1488">
            <v>0</v>
          </cell>
          <cell r="I1488" t="str">
            <v>No</v>
          </cell>
          <cell r="J1488" t="str">
            <v>Overweight</v>
          </cell>
          <cell r="M1488" t="str">
            <v>tier - 2</v>
          </cell>
          <cell r="P1488">
            <v>42</v>
          </cell>
          <cell r="Q1488">
            <v>7045.5</v>
          </cell>
          <cell r="R1488" t="str">
            <v>Normal</v>
          </cell>
        </row>
        <row r="1489">
          <cell r="A1489" t="str">
            <v>Id1488</v>
          </cell>
          <cell r="C1489">
            <v>36.94</v>
          </cell>
          <cell r="D1489">
            <v>5.15</v>
          </cell>
          <cell r="E1489" t="str">
            <v>Yes</v>
          </cell>
          <cell r="H1489">
            <v>1</v>
          </cell>
          <cell r="I1489" t="str">
            <v>No</v>
          </cell>
          <cell r="J1489" t="str">
            <v>Obesity</v>
          </cell>
          <cell r="M1489" t="str">
            <v>tier - 2</v>
          </cell>
          <cell r="P1489">
            <v>27</v>
          </cell>
          <cell r="Q1489">
            <v>7042.11</v>
          </cell>
          <cell r="R1489" t="str">
            <v>Normal</v>
          </cell>
        </row>
        <row r="1490">
          <cell r="A1490" t="str">
            <v>Id1489</v>
          </cell>
          <cell r="C1490">
            <v>22.86</v>
          </cell>
          <cell r="D1490">
            <v>7.5</v>
          </cell>
          <cell r="E1490" t="str">
            <v>No</v>
          </cell>
          <cell r="H1490">
            <v>0</v>
          </cell>
          <cell r="I1490" t="str">
            <v>No</v>
          </cell>
          <cell r="J1490" t="str">
            <v>Normal Weight</v>
          </cell>
          <cell r="M1490" t="str">
            <v>tier - 2</v>
          </cell>
          <cell r="P1490">
            <v>45</v>
          </cell>
          <cell r="Q1490">
            <v>7033.08</v>
          </cell>
          <cell r="R1490" t="str">
            <v>Diabetic</v>
          </cell>
        </row>
        <row r="1491">
          <cell r="A1491" t="str">
            <v>Id1490</v>
          </cell>
          <cell r="C1491">
            <v>18.760000000000002</v>
          </cell>
          <cell r="D1491">
            <v>4.88</v>
          </cell>
          <cell r="E1491" t="str">
            <v>Yes</v>
          </cell>
          <cell r="H1491">
            <v>1</v>
          </cell>
          <cell r="I1491" t="str">
            <v>No</v>
          </cell>
          <cell r="J1491" t="str">
            <v>Normal Weight</v>
          </cell>
          <cell r="M1491" t="str">
            <v>tier - 2</v>
          </cell>
          <cell r="P1491">
            <v>53</v>
          </cell>
          <cell r="Q1491">
            <v>7003.1</v>
          </cell>
          <cell r="R1491" t="str">
            <v>Normal</v>
          </cell>
        </row>
        <row r="1492">
          <cell r="A1492" t="str">
            <v>Id1491</v>
          </cell>
          <cell r="C1492">
            <v>24.36</v>
          </cell>
          <cell r="D1492">
            <v>5.57</v>
          </cell>
          <cell r="E1492" t="str">
            <v>No</v>
          </cell>
          <cell r="H1492">
            <v>0</v>
          </cell>
          <cell r="I1492" t="str">
            <v>No</v>
          </cell>
          <cell r="J1492" t="str">
            <v>Normal Weight</v>
          </cell>
          <cell r="M1492" t="str">
            <v>tier - 2</v>
          </cell>
          <cell r="P1492">
            <v>40</v>
          </cell>
          <cell r="Q1492">
            <v>6989.95</v>
          </cell>
          <cell r="R1492" t="str">
            <v>Normal</v>
          </cell>
        </row>
        <row r="1493">
          <cell r="A1493" t="str">
            <v>Id1492</v>
          </cell>
          <cell r="C1493">
            <v>32.299999999999997</v>
          </cell>
          <cell r="D1493">
            <v>5.31</v>
          </cell>
          <cell r="E1493" t="str">
            <v>No</v>
          </cell>
          <cell r="H1493">
            <v>0</v>
          </cell>
          <cell r="I1493" t="str">
            <v>No</v>
          </cell>
          <cell r="J1493" t="str">
            <v>Obesity</v>
          </cell>
          <cell r="M1493" t="str">
            <v>tier - 3</v>
          </cell>
          <cell r="P1493">
            <v>40</v>
          </cell>
          <cell r="Q1493">
            <v>6986.7</v>
          </cell>
          <cell r="R1493" t="str">
            <v>Normal</v>
          </cell>
        </row>
        <row r="1494">
          <cell r="A1494" t="str">
            <v>Id1493</v>
          </cell>
          <cell r="C1494">
            <v>22.71</v>
          </cell>
          <cell r="D1494">
            <v>4.57</v>
          </cell>
          <cell r="E1494" t="str">
            <v>Yes</v>
          </cell>
          <cell r="H1494">
            <v>0</v>
          </cell>
          <cell r="I1494" t="str">
            <v>No</v>
          </cell>
          <cell r="J1494" t="str">
            <v>Normal Weight</v>
          </cell>
          <cell r="M1494" t="str">
            <v>tier - 2</v>
          </cell>
          <cell r="P1494">
            <v>37</v>
          </cell>
          <cell r="Q1494">
            <v>6985.51</v>
          </cell>
          <cell r="R1494" t="str">
            <v>Normal</v>
          </cell>
        </row>
        <row r="1495">
          <cell r="A1495" t="str">
            <v>Id1494</v>
          </cell>
          <cell r="C1495">
            <v>21.79</v>
          </cell>
          <cell r="D1495">
            <v>8.6999999999999993</v>
          </cell>
          <cell r="E1495" t="str">
            <v>Yes</v>
          </cell>
          <cell r="H1495">
            <v>1</v>
          </cell>
          <cell r="I1495" t="str">
            <v>No</v>
          </cell>
          <cell r="J1495" t="str">
            <v>Normal Weight</v>
          </cell>
          <cell r="M1495" t="str">
            <v>tier - 2</v>
          </cell>
          <cell r="P1495">
            <v>48</v>
          </cell>
          <cell r="Q1495">
            <v>6965.21</v>
          </cell>
          <cell r="R1495" t="str">
            <v>Diabetic</v>
          </cell>
        </row>
        <row r="1496">
          <cell r="A1496" t="str">
            <v>Id1495</v>
          </cell>
          <cell r="C1496">
            <v>24.52</v>
          </cell>
          <cell r="D1496">
            <v>4.76</v>
          </cell>
          <cell r="E1496" t="str">
            <v>No</v>
          </cell>
          <cell r="H1496">
            <v>0</v>
          </cell>
          <cell r="I1496" t="str">
            <v>No</v>
          </cell>
          <cell r="J1496" t="str">
            <v>Normal Weight</v>
          </cell>
          <cell r="M1496" t="str">
            <v>tier - 2</v>
          </cell>
          <cell r="P1496">
            <v>42</v>
          </cell>
          <cell r="Q1496">
            <v>6951.12</v>
          </cell>
          <cell r="R1496" t="str">
            <v>Normal</v>
          </cell>
        </row>
        <row r="1497">
          <cell r="A1497" t="str">
            <v>Id1496</v>
          </cell>
          <cell r="C1497">
            <v>39.520000000000003</v>
          </cell>
          <cell r="D1497">
            <v>11.81</v>
          </cell>
          <cell r="E1497" t="str">
            <v>No</v>
          </cell>
          <cell r="H1497">
            <v>0</v>
          </cell>
          <cell r="I1497" t="str">
            <v>No</v>
          </cell>
          <cell r="J1497" t="str">
            <v>Obesity</v>
          </cell>
          <cell r="M1497" t="str">
            <v>tier - 1</v>
          </cell>
          <cell r="P1497">
            <v>44</v>
          </cell>
          <cell r="Q1497">
            <v>6948.7</v>
          </cell>
          <cell r="R1497" t="str">
            <v>Diabetic</v>
          </cell>
        </row>
        <row r="1498">
          <cell r="A1498" t="str">
            <v>Id1497</v>
          </cell>
          <cell r="C1498">
            <v>24.49</v>
          </cell>
          <cell r="D1498">
            <v>4.67</v>
          </cell>
          <cell r="E1498" t="str">
            <v>No</v>
          </cell>
          <cell r="H1498">
            <v>0</v>
          </cell>
          <cell r="I1498" t="str">
            <v>No</v>
          </cell>
          <cell r="J1498" t="str">
            <v>Normal Weight</v>
          </cell>
          <cell r="M1498" t="str">
            <v>tier - 2</v>
          </cell>
          <cell r="P1498">
            <v>42</v>
          </cell>
          <cell r="Q1498">
            <v>6940.94</v>
          </cell>
          <cell r="R1498" t="str">
            <v>Normal</v>
          </cell>
        </row>
        <row r="1499">
          <cell r="A1499" t="str">
            <v>Id1498</v>
          </cell>
          <cell r="C1499">
            <v>26.32</v>
          </cell>
          <cell r="D1499">
            <v>6.02</v>
          </cell>
          <cell r="E1499" t="str">
            <v>No</v>
          </cell>
          <cell r="H1499">
            <v>0</v>
          </cell>
          <cell r="I1499" t="str">
            <v>No</v>
          </cell>
          <cell r="J1499" t="str">
            <v>Overweight</v>
          </cell>
          <cell r="M1499" t="str">
            <v>tier - 2</v>
          </cell>
          <cell r="P1499">
            <v>42</v>
          </cell>
          <cell r="Q1499">
            <v>6940.91</v>
          </cell>
          <cell r="R1499" t="str">
            <v>Prediabetic</v>
          </cell>
        </row>
        <row r="1500">
          <cell r="A1500" t="str">
            <v>Id1499</v>
          </cell>
          <cell r="C1500">
            <v>22.58</v>
          </cell>
          <cell r="D1500">
            <v>7.46</v>
          </cell>
          <cell r="E1500" t="str">
            <v>No</v>
          </cell>
          <cell r="H1500">
            <v>0</v>
          </cell>
          <cell r="I1500" t="str">
            <v>No</v>
          </cell>
          <cell r="J1500" t="str">
            <v>Normal Weight</v>
          </cell>
          <cell r="M1500" t="str">
            <v>tier - 2</v>
          </cell>
          <cell r="P1500">
            <v>44</v>
          </cell>
          <cell r="Q1500">
            <v>6938.11</v>
          </cell>
          <cell r="R1500" t="str">
            <v>Diabetic</v>
          </cell>
        </row>
        <row r="1501">
          <cell r="A1501" t="str">
            <v>Id1500</v>
          </cell>
          <cell r="C1501">
            <v>19.48</v>
          </cell>
          <cell r="D1501">
            <v>4.74</v>
          </cell>
          <cell r="E1501" t="str">
            <v>No</v>
          </cell>
          <cell r="H1501">
            <v>1</v>
          </cell>
          <cell r="I1501" t="str">
            <v>No</v>
          </cell>
          <cell r="J1501" t="str">
            <v>Normal Weight</v>
          </cell>
          <cell r="M1501" t="str">
            <v>tier - 2</v>
          </cell>
          <cell r="P1501">
            <v>38</v>
          </cell>
          <cell r="Q1501">
            <v>6933.24</v>
          </cell>
          <cell r="R1501" t="str">
            <v>Normal</v>
          </cell>
        </row>
        <row r="1502">
          <cell r="A1502" t="str">
            <v>Id1501</v>
          </cell>
          <cell r="C1502">
            <v>26.33</v>
          </cell>
          <cell r="D1502">
            <v>4.79</v>
          </cell>
          <cell r="E1502" t="str">
            <v>No</v>
          </cell>
          <cell r="H1502">
            <v>0</v>
          </cell>
          <cell r="I1502" t="str">
            <v>No</v>
          </cell>
          <cell r="J1502" t="str">
            <v>Overweight</v>
          </cell>
          <cell r="M1502" t="str">
            <v>tier - 2</v>
          </cell>
          <cell r="P1502">
            <v>33</v>
          </cell>
          <cell r="Q1502">
            <v>6895.19</v>
          </cell>
          <cell r="R1502" t="str">
            <v>Normal</v>
          </cell>
        </row>
        <row r="1503">
          <cell r="A1503" t="str">
            <v>Id1502</v>
          </cell>
          <cell r="C1503">
            <v>17.29</v>
          </cell>
          <cell r="D1503">
            <v>5.35</v>
          </cell>
          <cell r="E1503" t="str">
            <v>Yes</v>
          </cell>
          <cell r="H1503">
            <v>0</v>
          </cell>
          <cell r="I1503" t="str">
            <v>No</v>
          </cell>
          <cell r="J1503" t="str">
            <v>Underweight</v>
          </cell>
          <cell r="M1503" t="str">
            <v>tier - 2</v>
          </cell>
          <cell r="P1503">
            <v>37</v>
          </cell>
          <cell r="Q1503">
            <v>6877.98</v>
          </cell>
          <cell r="R1503" t="str">
            <v>Normal</v>
          </cell>
        </row>
        <row r="1504">
          <cell r="A1504" t="str">
            <v>Id1503</v>
          </cell>
          <cell r="C1504">
            <v>42.88</v>
          </cell>
          <cell r="D1504">
            <v>4.87</v>
          </cell>
          <cell r="E1504" t="str">
            <v>No</v>
          </cell>
          <cell r="H1504">
            <v>1</v>
          </cell>
          <cell r="I1504" t="str">
            <v>No</v>
          </cell>
          <cell r="J1504" t="str">
            <v>Obesity</v>
          </cell>
          <cell r="M1504" t="str">
            <v>tier - 2</v>
          </cell>
          <cell r="P1504">
            <v>18</v>
          </cell>
          <cell r="Q1504">
            <v>6876.53</v>
          </cell>
          <cell r="R1504" t="str">
            <v>Normal</v>
          </cell>
        </row>
        <row r="1505">
          <cell r="A1505" t="str">
            <v>Id1504</v>
          </cell>
          <cell r="C1505">
            <v>32.200000000000003</v>
          </cell>
          <cell r="D1505">
            <v>10.09</v>
          </cell>
          <cell r="E1505" t="str">
            <v>Yes</v>
          </cell>
          <cell r="H1505">
            <v>0</v>
          </cell>
          <cell r="I1505" t="str">
            <v>No</v>
          </cell>
          <cell r="J1505" t="str">
            <v>Obesity</v>
          </cell>
          <cell r="M1505" t="str">
            <v>tier - 2</v>
          </cell>
          <cell r="P1505">
            <v>41</v>
          </cell>
          <cell r="Q1505">
            <v>6875.96</v>
          </cell>
          <cell r="R1505" t="str">
            <v>Diabetic</v>
          </cell>
        </row>
        <row r="1506">
          <cell r="A1506" t="str">
            <v>Id1505</v>
          </cell>
          <cell r="C1506">
            <v>18.75</v>
          </cell>
          <cell r="D1506">
            <v>5.47</v>
          </cell>
          <cell r="E1506" t="str">
            <v>Yes</v>
          </cell>
          <cell r="H1506">
            <v>1</v>
          </cell>
          <cell r="I1506" t="str">
            <v>No</v>
          </cell>
          <cell r="J1506" t="str">
            <v>Normal Weight</v>
          </cell>
          <cell r="M1506" t="str">
            <v>tier - 2</v>
          </cell>
          <cell r="P1506">
            <v>53</v>
          </cell>
          <cell r="Q1506">
            <v>6868.39</v>
          </cell>
          <cell r="R1506" t="str">
            <v>Normal</v>
          </cell>
        </row>
        <row r="1507">
          <cell r="A1507" t="str">
            <v>Id1506</v>
          </cell>
          <cell r="C1507">
            <v>22.36</v>
          </cell>
          <cell r="D1507">
            <v>8.6</v>
          </cell>
          <cell r="E1507" t="str">
            <v>No</v>
          </cell>
          <cell r="H1507">
            <v>0</v>
          </cell>
          <cell r="I1507" t="str">
            <v>No</v>
          </cell>
          <cell r="J1507" t="str">
            <v>Normal Weight</v>
          </cell>
          <cell r="M1507" t="str">
            <v>tier - 2</v>
          </cell>
          <cell r="P1507">
            <v>44</v>
          </cell>
          <cell r="Q1507">
            <v>6863.49</v>
          </cell>
          <cell r="R1507" t="str">
            <v>Diabetic</v>
          </cell>
        </row>
        <row r="1508">
          <cell r="A1508" t="str">
            <v>Id1507</v>
          </cell>
          <cell r="C1508">
            <v>23.94</v>
          </cell>
          <cell r="D1508">
            <v>10.74</v>
          </cell>
          <cell r="E1508" t="str">
            <v>Yes</v>
          </cell>
          <cell r="H1508">
            <v>0</v>
          </cell>
          <cell r="I1508" t="str">
            <v>No</v>
          </cell>
          <cell r="J1508" t="str">
            <v>Normal Weight</v>
          </cell>
          <cell r="M1508" t="str">
            <v>tier - 2</v>
          </cell>
          <cell r="P1508">
            <v>41</v>
          </cell>
          <cell r="Q1508">
            <v>6858.48</v>
          </cell>
          <cell r="R1508" t="str">
            <v>Diabetic</v>
          </cell>
        </row>
        <row r="1509">
          <cell r="A1509" t="str">
            <v>Id1508</v>
          </cell>
          <cell r="C1509">
            <v>30.1</v>
          </cell>
          <cell r="D1509">
            <v>4.3899999999999997</v>
          </cell>
          <cell r="E1509" t="str">
            <v>No</v>
          </cell>
          <cell r="H1509">
            <v>1</v>
          </cell>
          <cell r="I1509" t="str">
            <v>No</v>
          </cell>
          <cell r="J1509" t="str">
            <v>Obesity</v>
          </cell>
          <cell r="M1509" t="str">
            <v>tier - 2</v>
          </cell>
          <cell r="P1509">
            <v>43</v>
          </cell>
          <cell r="Q1509">
            <v>6849.03</v>
          </cell>
          <cell r="R1509" t="str">
            <v>Normal</v>
          </cell>
        </row>
        <row r="1510">
          <cell r="A1510" t="str">
            <v>Id1509</v>
          </cell>
          <cell r="C1510">
            <v>21.93</v>
          </cell>
          <cell r="D1510">
            <v>6.3</v>
          </cell>
          <cell r="E1510" t="str">
            <v>No</v>
          </cell>
          <cell r="H1510">
            <v>0</v>
          </cell>
          <cell r="I1510" t="str">
            <v>No</v>
          </cell>
          <cell r="J1510" t="str">
            <v>Normal Weight</v>
          </cell>
          <cell r="M1510" t="str">
            <v>tier - 2</v>
          </cell>
          <cell r="P1510">
            <v>45</v>
          </cell>
          <cell r="Q1510">
            <v>6843.17</v>
          </cell>
          <cell r="R1510" t="str">
            <v>Prediabetic</v>
          </cell>
        </row>
        <row r="1511">
          <cell r="A1511" t="str">
            <v>Id1510</v>
          </cell>
          <cell r="C1511">
            <v>39.75</v>
          </cell>
          <cell r="D1511">
            <v>5.41</v>
          </cell>
          <cell r="E1511" t="str">
            <v>No</v>
          </cell>
          <cell r="H1511">
            <v>1</v>
          </cell>
          <cell r="I1511" t="str">
            <v>No</v>
          </cell>
          <cell r="J1511" t="str">
            <v>Obesity</v>
          </cell>
          <cell r="M1511" t="str">
            <v>tier - 2</v>
          </cell>
          <cell r="P1511">
            <v>22</v>
          </cell>
          <cell r="Q1511">
            <v>6842.28</v>
          </cell>
          <cell r="R1511" t="str">
            <v>Normal</v>
          </cell>
        </row>
        <row r="1512">
          <cell r="A1512" t="str">
            <v>Id1511</v>
          </cell>
          <cell r="C1512">
            <v>26.03</v>
          </cell>
          <cell r="D1512">
            <v>4.47</v>
          </cell>
          <cell r="E1512" t="str">
            <v>No</v>
          </cell>
          <cell r="H1512">
            <v>1</v>
          </cell>
          <cell r="I1512" t="str">
            <v>No</v>
          </cell>
          <cell r="J1512" t="str">
            <v>Overweight</v>
          </cell>
          <cell r="M1512" t="str">
            <v>tier - 3</v>
          </cell>
          <cell r="P1512">
            <v>43</v>
          </cell>
          <cell r="Q1512">
            <v>6837.37</v>
          </cell>
          <cell r="R1512" t="str">
            <v>Normal</v>
          </cell>
        </row>
        <row r="1513">
          <cell r="A1513" t="str">
            <v>Id1512</v>
          </cell>
          <cell r="C1513">
            <v>34.51</v>
          </cell>
          <cell r="D1513">
            <v>6.26</v>
          </cell>
          <cell r="E1513" t="str">
            <v>No</v>
          </cell>
          <cell r="H1513">
            <v>0</v>
          </cell>
          <cell r="I1513" t="str">
            <v>No</v>
          </cell>
          <cell r="J1513" t="str">
            <v>Obesity</v>
          </cell>
          <cell r="M1513" t="str">
            <v>tier - 2</v>
          </cell>
          <cell r="P1513">
            <v>28</v>
          </cell>
          <cell r="Q1513">
            <v>6827.69</v>
          </cell>
          <cell r="R1513" t="str">
            <v>Prediabetic</v>
          </cell>
        </row>
        <row r="1514">
          <cell r="A1514" t="str">
            <v>Id1513</v>
          </cell>
          <cell r="C1514">
            <v>19.32</v>
          </cell>
          <cell r="D1514">
            <v>11.58</v>
          </cell>
          <cell r="E1514" t="str">
            <v>Yes</v>
          </cell>
          <cell r="H1514">
            <v>1</v>
          </cell>
          <cell r="I1514" t="str">
            <v>No</v>
          </cell>
          <cell r="J1514" t="str">
            <v>Normal Weight</v>
          </cell>
          <cell r="M1514" t="str">
            <v>tier - 2</v>
          </cell>
          <cell r="P1514">
            <v>47</v>
          </cell>
          <cell r="Q1514">
            <v>6809.46</v>
          </cell>
          <cell r="R1514" t="str">
            <v>Diabetic</v>
          </cell>
        </row>
        <row r="1515">
          <cell r="A1515" t="str">
            <v>Id1514</v>
          </cell>
          <cell r="C1515">
            <v>28.5</v>
          </cell>
          <cell r="D1515">
            <v>4.3600000000000003</v>
          </cell>
          <cell r="E1515" t="str">
            <v>No</v>
          </cell>
          <cell r="H1515">
            <v>0</v>
          </cell>
          <cell r="I1515" t="str">
            <v>No</v>
          </cell>
          <cell r="J1515" t="str">
            <v>Overweight</v>
          </cell>
          <cell r="M1515" t="str">
            <v>tier - 1</v>
          </cell>
          <cell r="P1515">
            <v>31</v>
          </cell>
          <cell r="Q1515">
            <v>6799.46</v>
          </cell>
          <cell r="R1515" t="str">
            <v>Normal</v>
          </cell>
        </row>
        <row r="1516">
          <cell r="A1516" t="str">
            <v>Id1515</v>
          </cell>
          <cell r="C1516">
            <v>30.88</v>
          </cell>
          <cell r="D1516">
            <v>4.1399999999999997</v>
          </cell>
          <cell r="E1516" t="str">
            <v>Yes</v>
          </cell>
          <cell r="H1516">
            <v>0</v>
          </cell>
          <cell r="I1516" t="str">
            <v>No</v>
          </cell>
          <cell r="J1516" t="str">
            <v>Obesity</v>
          </cell>
          <cell r="M1516" t="str">
            <v>tier - 3</v>
          </cell>
          <cell r="P1516">
            <v>37</v>
          </cell>
          <cell r="Q1516">
            <v>6796.86</v>
          </cell>
          <cell r="R1516" t="str">
            <v>Normal</v>
          </cell>
        </row>
        <row r="1517">
          <cell r="A1517" t="str">
            <v>Id1516</v>
          </cell>
          <cell r="C1517">
            <v>24.02</v>
          </cell>
          <cell r="D1517">
            <v>4.38</v>
          </cell>
          <cell r="E1517" t="str">
            <v>No</v>
          </cell>
          <cell r="H1517">
            <v>0</v>
          </cell>
          <cell r="I1517" t="str">
            <v>No</v>
          </cell>
          <cell r="J1517" t="str">
            <v>Normal Weight</v>
          </cell>
          <cell r="M1517" t="str">
            <v>tier - 2</v>
          </cell>
          <cell r="P1517">
            <v>42</v>
          </cell>
          <cell r="Q1517">
            <v>6781.52</v>
          </cell>
          <cell r="R1517" t="str">
            <v>Normal</v>
          </cell>
        </row>
        <row r="1518">
          <cell r="A1518" t="str">
            <v>Id1517</v>
          </cell>
          <cell r="C1518">
            <v>36.08</v>
          </cell>
          <cell r="D1518">
            <v>11.61</v>
          </cell>
          <cell r="E1518" t="str">
            <v>Yes</v>
          </cell>
          <cell r="H1518">
            <v>0</v>
          </cell>
          <cell r="I1518" t="str">
            <v>No</v>
          </cell>
          <cell r="J1518" t="str">
            <v>Obesity</v>
          </cell>
          <cell r="M1518" t="str">
            <v>tier - 2</v>
          </cell>
          <cell r="P1518">
            <v>41</v>
          </cell>
          <cell r="Q1518">
            <v>6781.35</v>
          </cell>
          <cell r="R1518" t="str">
            <v>Diabetic</v>
          </cell>
        </row>
        <row r="1519">
          <cell r="A1519" t="str">
            <v>Id1518</v>
          </cell>
          <cell r="C1519">
            <v>32.200000000000003</v>
          </cell>
          <cell r="D1519">
            <v>10.59</v>
          </cell>
          <cell r="E1519" t="str">
            <v>Yes</v>
          </cell>
          <cell r="H1519">
            <v>0</v>
          </cell>
          <cell r="I1519" t="str">
            <v>No</v>
          </cell>
          <cell r="J1519" t="str">
            <v>Obesity</v>
          </cell>
          <cell r="M1519" t="str">
            <v>tier - 2</v>
          </cell>
          <cell r="P1519">
            <v>41</v>
          </cell>
          <cell r="Q1519">
            <v>6775.96</v>
          </cell>
          <cell r="R1519" t="str">
            <v>Diabetic</v>
          </cell>
        </row>
        <row r="1520">
          <cell r="A1520" t="str">
            <v>Id1519</v>
          </cell>
          <cell r="C1520">
            <v>28.05</v>
          </cell>
          <cell r="D1520">
            <v>11.85</v>
          </cell>
          <cell r="E1520" t="str">
            <v>Yes</v>
          </cell>
          <cell r="H1520">
            <v>0</v>
          </cell>
          <cell r="I1520" t="str">
            <v>No</v>
          </cell>
          <cell r="J1520" t="str">
            <v>Overweight</v>
          </cell>
          <cell r="M1520" t="str">
            <v>tier - 2</v>
          </cell>
          <cell r="P1520">
            <v>41</v>
          </cell>
          <cell r="Q1520">
            <v>6770.19</v>
          </cell>
          <cell r="R1520" t="str">
            <v>Diabetic</v>
          </cell>
        </row>
        <row r="1521">
          <cell r="A1521" t="str">
            <v>Id1520</v>
          </cell>
          <cell r="C1521">
            <v>19</v>
          </cell>
          <cell r="D1521">
            <v>5.46</v>
          </cell>
          <cell r="E1521" t="str">
            <v>Yes</v>
          </cell>
          <cell r="H1521">
            <v>1</v>
          </cell>
          <cell r="I1521" t="str">
            <v>No</v>
          </cell>
          <cell r="J1521" t="str">
            <v>Normal Weight</v>
          </cell>
          <cell r="M1521" t="str">
            <v>tier - 2</v>
          </cell>
          <cell r="P1521">
            <v>34</v>
          </cell>
          <cell r="Q1521">
            <v>6753.04</v>
          </cell>
          <cell r="R1521" t="str">
            <v>Normal</v>
          </cell>
        </row>
        <row r="1522">
          <cell r="A1522" t="str">
            <v>Id1521</v>
          </cell>
          <cell r="C1522">
            <v>16.13</v>
          </cell>
          <cell r="D1522">
            <v>4.54</v>
          </cell>
          <cell r="E1522" t="str">
            <v>Yes</v>
          </cell>
          <cell r="H1522">
            <v>2</v>
          </cell>
          <cell r="I1522" t="str">
            <v>No</v>
          </cell>
          <cell r="J1522" t="str">
            <v>Underweight</v>
          </cell>
          <cell r="M1522" t="str">
            <v>tier - 3</v>
          </cell>
          <cell r="P1522">
            <v>56</v>
          </cell>
          <cell r="Q1522">
            <v>6750.27</v>
          </cell>
          <cell r="R1522" t="str">
            <v>Normal</v>
          </cell>
        </row>
        <row r="1523">
          <cell r="A1523" t="str">
            <v>Id1522</v>
          </cell>
          <cell r="C1523">
            <v>18.77</v>
          </cell>
          <cell r="D1523">
            <v>11.98</v>
          </cell>
          <cell r="E1523" t="str">
            <v>Yes</v>
          </cell>
          <cell r="H1523">
            <v>2</v>
          </cell>
          <cell r="I1523" t="str">
            <v>No</v>
          </cell>
          <cell r="J1523" t="str">
            <v>Normal Weight</v>
          </cell>
          <cell r="M1523" t="str">
            <v>tier - 2</v>
          </cell>
          <cell r="P1523">
            <v>52</v>
          </cell>
          <cell r="Q1523">
            <v>6749.63</v>
          </cell>
          <cell r="R1523" t="str">
            <v>Diabetic</v>
          </cell>
        </row>
        <row r="1524">
          <cell r="A1524" t="str">
            <v>Id1523</v>
          </cell>
          <cell r="C1524">
            <v>28.88</v>
          </cell>
          <cell r="D1524">
            <v>6.59</v>
          </cell>
          <cell r="E1524" t="str">
            <v>Yes</v>
          </cell>
          <cell r="H1524">
            <v>1</v>
          </cell>
          <cell r="I1524" t="str">
            <v>No</v>
          </cell>
          <cell r="J1524" t="str">
            <v>Overweight</v>
          </cell>
          <cell r="M1524" t="str">
            <v>tier - 3</v>
          </cell>
          <cell r="P1524">
            <v>37</v>
          </cell>
          <cell r="Q1524">
            <v>6748.59</v>
          </cell>
          <cell r="R1524" t="str">
            <v>Diabetic</v>
          </cell>
        </row>
        <row r="1525">
          <cell r="A1525" t="str">
            <v>Id1524</v>
          </cell>
          <cell r="C1525">
            <v>27.55</v>
          </cell>
          <cell r="D1525">
            <v>10.83</v>
          </cell>
          <cell r="E1525" t="str">
            <v>Yes</v>
          </cell>
          <cell r="H1525">
            <v>1</v>
          </cell>
          <cell r="I1525" t="str">
            <v>No</v>
          </cell>
          <cell r="J1525" t="str">
            <v>Overweight</v>
          </cell>
          <cell r="M1525" t="str">
            <v>tier - 3</v>
          </cell>
          <cell r="P1525">
            <v>36</v>
          </cell>
          <cell r="Q1525">
            <v>6746.74</v>
          </cell>
          <cell r="R1525" t="str">
            <v>Diabetic</v>
          </cell>
        </row>
        <row r="1526">
          <cell r="A1526" t="str">
            <v>Id1525</v>
          </cell>
          <cell r="C1526">
            <v>15.6</v>
          </cell>
          <cell r="D1526">
            <v>8.6</v>
          </cell>
          <cell r="E1526" t="str">
            <v>No</v>
          </cell>
          <cell r="H1526">
            <v>0</v>
          </cell>
          <cell r="I1526" t="str">
            <v>No</v>
          </cell>
          <cell r="J1526" t="str">
            <v>Underweight</v>
          </cell>
          <cell r="M1526" t="str">
            <v>tier - 3</v>
          </cell>
          <cell r="P1526">
            <v>54</v>
          </cell>
          <cell r="Q1526">
            <v>6738.84</v>
          </cell>
          <cell r="R1526" t="str">
            <v>Diabetic</v>
          </cell>
        </row>
        <row r="1527">
          <cell r="A1527" t="str">
            <v>Id1526</v>
          </cell>
          <cell r="C1527">
            <v>21.99</v>
          </cell>
          <cell r="D1527">
            <v>11.17</v>
          </cell>
          <cell r="E1527" t="str">
            <v>No</v>
          </cell>
          <cell r="H1527">
            <v>0</v>
          </cell>
          <cell r="I1527" t="str">
            <v>No</v>
          </cell>
          <cell r="J1527" t="str">
            <v>Normal Weight</v>
          </cell>
          <cell r="M1527" t="str">
            <v>tier - 2</v>
          </cell>
          <cell r="P1527">
            <v>44</v>
          </cell>
          <cell r="Q1527">
            <v>6737.98</v>
          </cell>
          <cell r="R1527" t="str">
            <v>Diabetic</v>
          </cell>
        </row>
        <row r="1528">
          <cell r="A1528" t="str">
            <v>Id1527</v>
          </cell>
          <cell r="C1528">
            <v>34.85</v>
          </cell>
          <cell r="D1528">
            <v>5.75</v>
          </cell>
          <cell r="E1528" t="str">
            <v>No</v>
          </cell>
          <cell r="H1528">
            <v>0</v>
          </cell>
          <cell r="I1528" t="str">
            <v>No</v>
          </cell>
          <cell r="J1528" t="str">
            <v>Obesity</v>
          </cell>
          <cell r="M1528" t="str">
            <v>tier - 2</v>
          </cell>
          <cell r="P1528">
            <v>28</v>
          </cell>
          <cell r="Q1528">
            <v>6721.37</v>
          </cell>
          <cell r="R1528" t="str">
            <v>Prediabetic</v>
          </cell>
        </row>
        <row r="1529">
          <cell r="A1529" t="str">
            <v>Id1528</v>
          </cell>
          <cell r="C1529">
            <v>24.51</v>
          </cell>
          <cell r="D1529">
            <v>4.83</v>
          </cell>
          <cell r="E1529" t="str">
            <v>Yes</v>
          </cell>
          <cell r="H1529">
            <v>1</v>
          </cell>
          <cell r="I1529" t="str">
            <v>No</v>
          </cell>
          <cell r="J1529" t="str">
            <v>Normal Weight</v>
          </cell>
          <cell r="M1529" t="str">
            <v>tier - 3</v>
          </cell>
          <cell r="P1529">
            <v>39</v>
          </cell>
          <cell r="Q1529">
            <v>6710.19</v>
          </cell>
          <cell r="R1529" t="str">
            <v>Normal</v>
          </cell>
        </row>
        <row r="1530">
          <cell r="A1530" t="str">
            <v>Id1529</v>
          </cell>
          <cell r="C1530">
            <v>19.399999999999999</v>
          </cell>
          <cell r="D1530">
            <v>11.93</v>
          </cell>
          <cell r="E1530" t="str">
            <v>No</v>
          </cell>
          <cell r="H1530">
            <v>0</v>
          </cell>
          <cell r="I1530" t="str">
            <v>No</v>
          </cell>
          <cell r="J1530" t="str">
            <v>Normal Weight</v>
          </cell>
          <cell r="M1530" t="str">
            <v>tier - 2</v>
          </cell>
          <cell r="P1530">
            <v>51</v>
          </cell>
          <cell r="Q1530">
            <v>6706.47</v>
          </cell>
          <cell r="R1530" t="str">
            <v>Diabetic</v>
          </cell>
        </row>
        <row r="1531">
          <cell r="A1531" t="str">
            <v>Id1530</v>
          </cell>
          <cell r="C1531">
            <v>15.1</v>
          </cell>
          <cell r="D1531">
            <v>8.41</v>
          </cell>
          <cell r="E1531" t="str">
            <v>No</v>
          </cell>
          <cell r="H1531">
            <v>0</v>
          </cell>
          <cell r="I1531" t="str">
            <v>No</v>
          </cell>
          <cell r="J1531" t="str">
            <v>Underweight</v>
          </cell>
          <cell r="M1531" t="str">
            <v>tier - 3</v>
          </cell>
          <cell r="P1531">
            <v>54</v>
          </cell>
          <cell r="Q1531">
            <v>6700.56</v>
          </cell>
          <cell r="R1531" t="str">
            <v>Diabetic</v>
          </cell>
        </row>
        <row r="1532">
          <cell r="A1532" t="str">
            <v>Id1531</v>
          </cell>
          <cell r="C1532">
            <v>23.37</v>
          </cell>
          <cell r="D1532">
            <v>5.59</v>
          </cell>
          <cell r="E1532" t="str">
            <v>Yes</v>
          </cell>
          <cell r="H1532">
            <v>0</v>
          </cell>
          <cell r="I1532" t="str">
            <v>No</v>
          </cell>
          <cell r="J1532" t="str">
            <v>Normal Weight</v>
          </cell>
          <cell r="M1532" t="str">
            <v>tier - 2</v>
          </cell>
          <cell r="P1532">
            <v>37</v>
          </cell>
          <cell r="Q1532">
            <v>6686.43</v>
          </cell>
          <cell r="R1532" t="str">
            <v>Normal</v>
          </cell>
        </row>
        <row r="1533">
          <cell r="A1533" t="str">
            <v>Id1532</v>
          </cell>
          <cell r="C1533">
            <v>42.4</v>
          </cell>
          <cell r="D1533">
            <v>4.0599999999999996</v>
          </cell>
          <cell r="E1533" t="str">
            <v>No</v>
          </cell>
          <cell r="H1533">
            <v>0</v>
          </cell>
          <cell r="I1533" t="str">
            <v>No</v>
          </cell>
          <cell r="J1533" t="str">
            <v>Obesity</v>
          </cell>
          <cell r="M1533" t="str">
            <v>tier - 3</v>
          </cell>
          <cell r="P1533">
            <v>33</v>
          </cell>
          <cell r="Q1533">
            <v>6666.24</v>
          </cell>
          <cell r="R1533" t="str">
            <v>Normal</v>
          </cell>
        </row>
        <row r="1534">
          <cell r="A1534" t="str">
            <v>Id1533</v>
          </cell>
          <cell r="C1534">
            <v>28.41</v>
          </cell>
          <cell r="D1534">
            <v>7.02</v>
          </cell>
          <cell r="E1534" t="str">
            <v>Yes</v>
          </cell>
          <cell r="H1534">
            <v>0</v>
          </cell>
          <cell r="I1534" t="str">
            <v>No</v>
          </cell>
          <cell r="J1534" t="str">
            <v>Overweight</v>
          </cell>
          <cell r="M1534" t="str">
            <v>tier - 3</v>
          </cell>
          <cell r="P1534">
            <v>41</v>
          </cell>
          <cell r="Q1534">
            <v>6664.69</v>
          </cell>
          <cell r="R1534" t="str">
            <v>Diabetic</v>
          </cell>
        </row>
        <row r="1535">
          <cell r="A1535" t="str">
            <v>Id1534</v>
          </cell>
          <cell r="C1535">
            <v>23.4</v>
          </cell>
          <cell r="D1535">
            <v>4.47</v>
          </cell>
          <cell r="E1535" t="str">
            <v>No</v>
          </cell>
          <cell r="H1535">
            <v>0</v>
          </cell>
          <cell r="I1535" t="str">
            <v>No</v>
          </cell>
          <cell r="J1535" t="str">
            <v>Normal Weight</v>
          </cell>
          <cell r="M1535" t="str">
            <v>tier - 2</v>
          </cell>
          <cell r="P1535">
            <v>40</v>
          </cell>
          <cell r="Q1535">
            <v>6664.32</v>
          </cell>
          <cell r="R1535" t="str">
            <v>Normal</v>
          </cell>
        </row>
        <row r="1536">
          <cell r="A1536" t="str">
            <v>Id1535</v>
          </cell>
          <cell r="C1536">
            <v>33.44</v>
          </cell>
          <cell r="D1536">
            <v>4.54</v>
          </cell>
          <cell r="E1536" t="str">
            <v>No</v>
          </cell>
          <cell r="H1536">
            <v>0</v>
          </cell>
          <cell r="I1536" t="str">
            <v>No</v>
          </cell>
          <cell r="J1536" t="str">
            <v>Obesity</v>
          </cell>
          <cell r="M1536" t="str">
            <v>tier - 2</v>
          </cell>
          <cell r="P1536">
            <v>33</v>
          </cell>
          <cell r="Q1536">
            <v>6653.79</v>
          </cell>
          <cell r="R1536" t="str">
            <v>Normal</v>
          </cell>
        </row>
        <row r="1537">
          <cell r="A1537" t="str">
            <v>Id1536</v>
          </cell>
          <cell r="C1537">
            <v>21.12</v>
          </cell>
          <cell r="D1537">
            <v>4.99</v>
          </cell>
          <cell r="E1537" t="str">
            <v>No</v>
          </cell>
          <cell r="H1537">
            <v>1</v>
          </cell>
          <cell r="I1537" t="str">
            <v>No</v>
          </cell>
          <cell r="J1537" t="str">
            <v>Normal Weight</v>
          </cell>
          <cell r="M1537" t="str">
            <v>tier - 3</v>
          </cell>
          <cell r="P1537">
            <v>38</v>
          </cell>
          <cell r="Q1537">
            <v>6652.53</v>
          </cell>
          <cell r="R1537" t="str">
            <v>Normal</v>
          </cell>
        </row>
        <row r="1538">
          <cell r="A1538" t="str">
            <v>Id1537</v>
          </cell>
          <cell r="C1538">
            <v>18.48</v>
          </cell>
          <cell r="D1538">
            <v>10.84</v>
          </cell>
          <cell r="E1538" t="str">
            <v>Yes</v>
          </cell>
          <cell r="H1538">
            <v>2</v>
          </cell>
          <cell r="I1538" t="str">
            <v>No</v>
          </cell>
          <cell r="J1538" t="str">
            <v>Underweight</v>
          </cell>
          <cell r="M1538" t="str">
            <v>tier - 2</v>
          </cell>
          <cell r="P1538">
            <v>52</v>
          </cell>
          <cell r="Q1538">
            <v>6651.26</v>
          </cell>
          <cell r="R1538" t="str">
            <v>Diabetic</v>
          </cell>
        </row>
        <row r="1539">
          <cell r="A1539" t="str">
            <v>Id1538</v>
          </cell>
          <cell r="C1539">
            <v>16.82</v>
          </cell>
          <cell r="D1539">
            <v>5.63</v>
          </cell>
          <cell r="E1539" t="str">
            <v>No</v>
          </cell>
          <cell r="H1539">
            <v>1</v>
          </cell>
          <cell r="I1539" t="str">
            <v>No</v>
          </cell>
          <cell r="J1539" t="str">
            <v>Underweight</v>
          </cell>
          <cell r="M1539" t="str">
            <v>tier - 2</v>
          </cell>
          <cell r="P1539">
            <v>38</v>
          </cell>
          <cell r="Q1539">
            <v>6640.54</v>
          </cell>
          <cell r="R1539" t="str">
            <v>Normal</v>
          </cell>
        </row>
        <row r="1540">
          <cell r="A1540" t="str">
            <v>Id1539</v>
          </cell>
          <cell r="C1540">
            <v>26.72</v>
          </cell>
          <cell r="D1540">
            <v>4.1399999999999997</v>
          </cell>
          <cell r="E1540" t="str">
            <v>No</v>
          </cell>
          <cell r="H1540">
            <v>0</v>
          </cell>
          <cell r="I1540" t="str">
            <v>No</v>
          </cell>
          <cell r="J1540" t="str">
            <v>Overweight</v>
          </cell>
          <cell r="M1540" t="str">
            <v>tier - 2</v>
          </cell>
          <cell r="P1540">
            <v>33</v>
          </cell>
          <cell r="Q1540">
            <v>6639.3</v>
          </cell>
          <cell r="R1540" t="str">
            <v>Normal</v>
          </cell>
        </row>
        <row r="1541">
          <cell r="A1541" t="str">
            <v>Id1540</v>
          </cell>
          <cell r="C1541">
            <v>41.42</v>
          </cell>
          <cell r="D1541">
            <v>5.17</v>
          </cell>
          <cell r="E1541" t="str">
            <v>No</v>
          </cell>
          <cell r="H1541">
            <v>1</v>
          </cell>
          <cell r="I1541" t="str">
            <v>No</v>
          </cell>
          <cell r="J1541" t="str">
            <v>Obesity</v>
          </cell>
          <cell r="M1541" t="str">
            <v>tier - 2</v>
          </cell>
          <cell r="P1541">
            <v>19</v>
          </cell>
          <cell r="Q1541">
            <v>6638.16</v>
          </cell>
          <cell r="R1541" t="str">
            <v>Normal</v>
          </cell>
        </row>
        <row r="1542">
          <cell r="A1542" t="str">
            <v>Id1541</v>
          </cell>
          <cell r="C1542">
            <v>20.69</v>
          </cell>
          <cell r="D1542">
            <v>6.93</v>
          </cell>
          <cell r="E1542" t="str">
            <v>No</v>
          </cell>
          <cell r="H1542">
            <v>2</v>
          </cell>
          <cell r="I1542" t="str">
            <v>No</v>
          </cell>
          <cell r="J1542" t="str">
            <v>Normal Weight</v>
          </cell>
          <cell r="M1542" t="str">
            <v>tier - 2</v>
          </cell>
          <cell r="P1542">
            <v>49</v>
          </cell>
          <cell r="Q1542">
            <v>6630.31</v>
          </cell>
          <cell r="R1542" t="str">
            <v>Diabetic</v>
          </cell>
        </row>
        <row r="1543">
          <cell r="A1543" t="str">
            <v>Id1542</v>
          </cell>
          <cell r="C1543">
            <v>41.23</v>
          </cell>
          <cell r="D1543">
            <v>4.24</v>
          </cell>
          <cell r="E1543" t="str">
            <v>No</v>
          </cell>
          <cell r="H1543">
            <v>0</v>
          </cell>
          <cell r="I1543" t="str">
            <v>No</v>
          </cell>
          <cell r="J1543" t="str">
            <v>Obesity</v>
          </cell>
          <cell r="M1543" t="str">
            <v>tier - 3</v>
          </cell>
          <cell r="P1543">
            <v>40</v>
          </cell>
          <cell r="Q1543">
            <v>6610.11</v>
          </cell>
          <cell r="R1543" t="str">
            <v>Normal</v>
          </cell>
        </row>
        <row r="1544">
          <cell r="A1544" t="str">
            <v>Id1543</v>
          </cell>
          <cell r="C1544">
            <v>29.9</v>
          </cell>
          <cell r="D1544">
            <v>5.91</v>
          </cell>
          <cell r="E1544" t="str">
            <v>No</v>
          </cell>
          <cell r="H1544">
            <v>0</v>
          </cell>
          <cell r="I1544" t="str">
            <v>No</v>
          </cell>
          <cell r="J1544" t="str">
            <v>Overweight</v>
          </cell>
          <cell r="M1544" t="str">
            <v>tier - 2</v>
          </cell>
          <cell r="P1544">
            <v>40</v>
          </cell>
          <cell r="Q1544">
            <v>6600.36</v>
          </cell>
          <cell r="R1544" t="str">
            <v>Prediabetic</v>
          </cell>
        </row>
        <row r="1545">
          <cell r="A1545" t="str">
            <v>Id1544</v>
          </cell>
          <cell r="C1545">
            <v>34.11</v>
          </cell>
          <cell r="D1545">
            <v>5.93</v>
          </cell>
          <cell r="E1545" t="str">
            <v>No</v>
          </cell>
          <cell r="H1545">
            <v>0</v>
          </cell>
          <cell r="I1545" t="str">
            <v>No</v>
          </cell>
          <cell r="J1545" t="str">
            <v>Obesity</v>
          </cell>
          <cell r="M1545" t="str">
            <v>tier - 3</v>
          </cell>
          <cell r="P1545">
            <v>40</v>
          </cell>
          <cell r="Q1545">
            <v>6600.21</v>
          </cell>
          <cell r="R1545" t="str">
            <v>Prediabetic</v>
          </cell>
        </row>
        <row r="1546">
          <cell r="A1546" t="str">
            <v>Id1545</v>
          </cell>
          <cell r="C1546">
            <v>24.97</v>
          </cell>
          <cell r="D1546">
            <v>5.66</v>
          </cell>
          <cell r="E1546" t="str">
            <v>No</v>
          </cell>
          <cell r="H1546">
            <v>0</v>
          </cell>
          <cell r="I1546" t="str">
            <v>No</v>
          </cell>
          <cell r="J1546" t="str">
            <v>Normal Weight</v>
          </cell>
          <cell r="M1546" t="str">
            <v>tier - 2</v>
          </cell>
          <cell r="P1546">
            <v>40</v>
          </cell>
          <cell r="Q1546">
            <v>6593.51</v>
          </cell>
          <cell r="R1546" t="str">
            <v>Normal</v>
          </cell>
        </row>
        <row r="1547">
          <cell r="A1547" t="str">
            <v>Id1546</v>
          </cell>
          <cell r="C1547">
            <v>34.799999999999997</v>
          </cell>
          <cell r="D1547">
            <v>4.1900000000000004</v>
          </cell>
          <cell r="E1547" t="str">
            <v>No</v>
          </cell>
          <cell r="H1547">
            <v>1</v>
          </cell>
          <cell r="I1547" t="str">
            <v>No</v>
          </cell>
          <cell r="J1547" t="str">
            <v>Obesity</v>
          </cell>
          <cell r="M1547" t="str">
            <v>tier - 2</v>
          </cell>
          <cell r="P1547">
            <v>38</v>
          </cell>
          <cell r="Q1547">
            <v>6571.54</v>
          </cell>
          <cell r="R1547" t="str">
            <v>Normal</v>
          </cell>
        </row>
        <row r="1548">
          <cell r="A1548" t="str">
            <v>Id1547</v>
          </cell>
          <cell r="C1548">
            <v>32.97</v>
          </cell>
          <cell r="D1548">
            <v>9.2100000000000009</v>
          </cell>
          <cell r="E1548" t="str">
            <v>Yes</v>
          </cell>
          <cell r="H1548">
            <v>0</v>
          </cell>
          <cell r="I1548" t="str">
            <v>No</v>
          </cell>
          <cell r="J1548" t="str">
            <v>Obesity</v>
          </cell>
          <cell r="M1548" t="str">
            <v>tier - 2</v>
          </cell>
          <cell r="P1548">
            <v>41</v>
          </cell>
          <cell r="Q1548">
            <v>6571.02</v>
          </cell>
          <cell r="R1548" t="str">
            <v>Diabetic</v>
          </cell>
        </row>
        <row r="1549">
          <cell r="A1549" t="str">
            <v>Id1548</v>
          </cell>
          <cell r="C1549">
            <v>27.27</v>
          </cell>
          <cell r="D1549">
            <v>5.51</v>
          </cell>
          <cell r="E1549" t="str">
            <v>No</v>
          </cell>
          <cell r="H1549">
            <v>1</v>
          </cell>
          <cell r="I1549" t="str">
            <v>No</v>
          </cell>
          <cell r="J1549" t="str">
            <v>Overweight</v>
          </cell>
          <cell r="M1549" t="str">
            <v>tier - 2</v>
          </cell>
          <cell r="P1549">
            <v>38</v>
          </cell>
          <cell r="Q1549">
            <v>6555.07</v>
          </cell>
          <cell r="R1549" t="str">
            <v>Normal</v>
          </cell>
        </row>
        <row r="1550">
          <cell r="A1550" t="str">
            <v>Id1549</v>
          </cell>
          <cell r="C1550">
            <v>17.059999999999999</v>
          </cell>
          <cell r="D1550">
            <v>8.5</v>
          </cell>
          <cell r="E1550" t="str">
            <v>No</v>
          </cell>
          <cell r="H1550">
            <v>0</v>
          </cell>
          <cell r="I1550" t="str">
            <v>No</v>
          </cell>
          <cell r="J1550" t="str">
            <v>Underweight</v>
          </cell>
          <cell r="M1550" t="str">
            <v>tier - 3</v>
          </cell>
          <cell r="P1550">
            <v>54</v>
          </cell>
          <cell r="Q1550">
            <v>6552.01</v>
          </cell>
          <cell r="R1550" t="str">
            <v>Diabetic</v>
          </cell>
        </row>
        <row r="1551">
          <cell r="A1551" t="str">
            <v>Id1550</v>
          </cell>
          <cell r="C1551">
            <v>36.29</v>
          </cell>
          <cell r="D1551">
            <v>6.23</v>
          </cell>
          <cell r="E1551" t="str">
            <v>No</v>
          </cell>
          <cell r="H1551">
            <v>0</v>
          </cell>
          <cell r="I1551" t="str">
            <v>No</v>
          </cell>
          <cell r="J1551" t="str">
            <v>Obesity</v>
          </cell>
          <cell r="M1551" t="str">
            <v>tier - 2</v>
          </cell>
          <cell r="P1551">
            <v>33</v>
          </cell>
          <cell r="Q1551">
            <v>6551.75</v>
          </cell>
          <cell r="R1551" t="str">
            <v>Prediabetic</v>
          </cell>
        </row>
        <row r="1552">
          <cell r="A1552" t="str">
            <v>Id1551</v>
          </cell>
          <cell r="C1552">
            <v>28.6</v>
          </cell>
          <cell r="D1552">
            <v>8.5299999999999994</v>
          </cell>
          <cell r="E1552" t="str">
            <v>Yes</v>
          </cell>
          <cell r="H1552">
            <v>1</v>
          </cell>
          <cell r="I1552" t="str">
            <v>No</v>
          </cell>
          <cell r="J1552" t="str">
            <v>Overweight</v>
          </cell>
          <cell r="M1552" t="str">
            <v>tier - 2</v>
          </cell>
          <cell r="P1552">
            <v>36</v>
          </cell>
          <cell r="Q1552">
            <v>6548.2</v>
          </cell>
          <cell r="R1552" t="str">
            <v>Diabetic</v>
          </cell>
        </row>
        <row r="1553">
          <cell r="A1553" t="str">
            <v>Id1552</v>
          </cell>
          <cell r="C1553">
            <v>17.8</v>
          </cell>
          <cell r="D1553">
            <v>5.75</v>
          </cell>
          <cell r="E1553" t="str">
            <v>Yes</v>
          </cell>
          <cell r="H1553">
            <v>1</v>
          </cell>
          <cell r="I1553" t="str">
            <v>No</v>
          </cell>
          <cell r="J1553" t="str">
            <v>Underweight</v>
          </cell>
          <cell r="M1553" t="str">
            <v>tier - 2</v>
          </cell>
          <cell r="P1553">
            <v>53</v>
          </cell>
          <cell r="Q1553">
            <v>6546.16</v>
          </cell>
          <cell r="R1553" t="str">
            <v>Prediabetic</v>
          </cell>
        </row>
        <row r="1554">
          <cell r="A1554" t="str">
            <v>Id1553</v>
          </cell>
          <cell r="C1554">
            <v>21.4</v>
          </cell>
          <cell r="D1554">
            <v>5.6</v>
          </cell>
          <cell r="E1554" t="str">
            <v>No</v>
          </cell>
          <cell r="H1554">
            <v>0</v>
          </cell>
          <cell r="I1554" t="str">
            <v>No</v>
          </cell>
          <cell r="J1554" t="str">
            <v>Normal Weight</v>
          </cell>
          <cell r="M1554" t="str">
            <v>tier - 2</v>
          </cell>
          <cell r="P1554">
            <v>40</v>
          </cell>
          <cell r="Q1554">
            <v>6536.68</v>
          </cell>
          <cell r="R1554" t="str">
            <v>Normal</v>
          </cell>
        </row>
        <row r="1555">
          <cell r="A1555" t="str">
            <v>Id1554</v>
          </cell>
          <cell r="C1555">
            <v>23.01</v>
          </cell>
          <cell r="D1555">
            <v>4.68</v>
          </cell>
          <cell r="E1555" t="str">
            <v>No</v>
          </cell>
          <cell r="H1555">
            <v>0</v>
          </cell>
          <cell r="I1555" t="str">
            <v>No</v>
          </cell>
          <cell r="J1555" t="str">
            <v>Normal Weight</v>
          </cell>
          <cell r="M1555" t="str">
            <v>tier - 2</v>
          </cell>
          <cell r="P1555">
            <v>40</v>
          </cell>
          <cell r="Q1555">
            <v>6532.04</v>
          </cell>
          <cell r="R1555" t="str">
            <v>Normal</v>
          </cell>
        </row>
        <row r="1556">
          <cell r="A1556" t="str">
            <v>Id1555</v>
          </cell>
          <cell r="C1556">
            <v>19.86</v>
          </cell>
          <cell r="D1556">
            <v>5.62</v>
          </cell>
          <cell r="E1556" t="str">
            <v>Yes</v>
          </cell>
          <cell r="H1556">
            <v>0</v>
          </cell>
          <cell r="I1556" t="str">
            <v>No</v>
          </cell>
          <cell r="J1556" t="str">
            <v>Normal Weight</v>
          </cell>
          <cell r="M1556" t="str">
            <v>tier - 2</v>
          </cell>
          <cell r="P1556">
            <v>46</v>
          </cell>
          <cell r="Q1556">
            <v>6529.21</v>
          </cell>
          <cell r="R1556" t="str">
            <v>Normal</v>
          </cell>
        </row>
        <row r="1557">
          <cell r="A1557" t="str">
            <v>Id1556</v>
          </cell>
          <cell r="C1557">
            <v>33.58</v>
          </cell>
          <cell r="D1557">
            <v>5.08</v>
          </cell>
          <cell r="E1557" t="str">
            <v>No</v>
          </cell>
          <cell r="H1557">
            <v>0</v>
          </cell>
          <cell r="I1557" t="str">
            <v>No</v>
          </cell>
          <cell r="J1557" t="str">
            <v>Obesity</v>
          </cell>
          <cell r="M1557" t="str">
            <v>tier - 2</v>
          </cell>
          <cell r="P1557">
            <v>28</v>
          </cell>
          <cell r="Q1557">
            <v>6512.24</v>
          </cell>
          <cell r="R1557" t="str">
            <v>Normal</v>
          </cell>
        </row>
        <row r="1558">
          <cell r="A1558" t="str">
            <v>Id1557</v>
          </cell>
          <cell r="C1558">
            <v>29.81</v>
          </cell>
          <cell r="D1558">
            <v>5.28</v>
          </cell>
          <cell r="E1558" t="str">
            <v>No</v>
          </cell>
          <cell r="H1558">
            <v>0</v>
          </cell>
          <cell r="I1558" t="str">
            <v>No</v>
          </cell>
          <cell r="J1558" t="str">
            <v>Overweight</v>
          </cell>
          <cell r="M1558" t="str">
            <v>tier - 2</v>
          </cell>
          <cell r="P1558">
            <v>40</v>
          </cell>
          <cell r="Q1558">
            <v>6500.24</v>
          </cell>
          <cell r="R1558" t="str">
            <v>Normal</v>
          </cell>
        </row>
        <row r="1559">
          <cell r="A1559" t="str">
            <v>Id1558</v>
          </cell>
          <cell r="C1559">
            <v>27.4</v>
          </cell>
          <cell r="D1559">
            <v>4.6100000000000003</v>
          </cell>
          <cell r="E1559" t="str">
            <v>No</v>
          </cell>
          <cell r="H1559">
            <v>0</v>
          </cell>
          <cell r="I1559" t="str">
            <v>No</v>
          </cell>
          <cell r="J1559" t="str">
            <v>Overweight</v>
          </cell>
          <cell r="M1559" t="str">
            <v>tier - 2</v>
          </cell>
          <cell r="P1559">
            <v>40</v>
          </cell>
          <cell r="Q1559">
            <v>6496.89</v>
          </cell>
          <cell r="R1559" t="str">
            <v>Normal</v>
          </cell>
        </row>
        <row r="1560">
          <cell r="A1560" t="str">
            <v>Id1559</v>
          </cell>
          <cell r="C1560">
            <v>17.98</v>
          </cell>
          <cell r="D1560">
            <v>6.57</v>
          </cell>
          <cell r="E1560" t="str">
            <v>Yes</v>
          </cell>
          <cell r="H1560">
            <v>2</v>
          </cell>
          <cell r="I1560" t="str">
            <v>No</v>
          </cell>
          <cell r="J1560" t="str">
            <v>Underweight</v>
          </cell>
          <cell r="M1560" t="str">
            <v>tier - 2</v>
          </cell>
          <cell r="P1560">
            <v>52</v>
          </cell>
          <cell r="Q1560">
            <v>6481.67</v>
          </cell>
          <cell r="R1560" t="str">
            <v>Diabetic</v>
          </cell>
        </row>
        <row r="1561">
          <cell r="A1561" t="str">
            <v>Id1560</v>
          </cell>
          <cell r="C1561">
            <v>37.9</v>
          </cell>
          <cell r="D1561">
            <v>5.83</v>
          </cell>
          <cell r="E1561" t="str">
            <v>No</v>
          </cell>
          <cell r="H1561">
            <v>0</v>
          </cell>
          <cell r="I1561" t="str">
            <v>No</v>
          </cell>
          <cell r="J1561" t="str">
            <v>Obesity</v>
          </cell>
          <cell r="M1561" t="str">
            <v>tier - 2</v>
          </cell>
          <cell r="P1561">
            <v>43</v>
          </cell>
          <cell r="Q1561">
            <v>6474.01</v>
          </cell>
          <cell r="R1561" t="str">
            <v>Prediabetic</v>
          </cell>
        </row>
        <row r="1562">
          <cell r="A1562" t="str">
            <v>Id1561</v>
          </cell>
          <cell r="C1562">
            <v>25.27</v>
          </cell>
          <cell r="D1562">
            <v>6.98</v>
          </cell>
          <cell r="E1562" t="str">
            <v>Yes</v>
          </cell>
          <cell r="H1562">
            <v>0</v>
          </cell>
          <cell r="I1562" t="str">
            <v>No</v>
          </cell>
          <cell r="J1562" t="str">
            <v>Overweight</v>
          </cell>
          <cell r="M1562" t="str">
            <v>tier - 2</v>
          </cell>
          <cell r="P1562">
            <v>41</v>
          </cell>
          <cell r="Q1562">
            <v>6473.15</v>
          </cell>
          <cell r="R1562" t="str">
            <v>Diabetic</v>
          </cell>
        </row>
        <row r="1563">
          <cell r="A1563" t="str">
            <v>Id1562</v>
          </cell>
          <cell r="C1563">
            <v>29.26</v>
          </cell>
          <cell r="D1563">
            <v>4.03</v>
          </cell>
          <cell r="E1563" t="str">
            <v>No</v>
          </cell>
          <cell r="H1563">
            <v>1</v>
          </cell>
          <cell r="I1563" t="str">
            <v>No</v>
          </cell>
          <cell r="J1563" t="str">
            <v>Overweight</v>
          </cell>
          <cell r="M1563" t="str">
            <v>tier - 2</v>
          </cell>
          <cell r="P1563">
            <v>38</v>
          </cell>
          <cell r="Q1563">
            <v>6457.84</v>
          </cell>
          <cell r="R1563" t="str">
            <v>Normal</v>
          </cell>
        </row>
        <row r="1564">
          <cell r="A1564" t="str">
            <v>Id1563</v>
          </cell>
          <cell r="C1564">
            <v>27.84</v>
          </cell>
          <cell r="D1564">
            <v>4.5599999999999996</v>
          </cell>
          <cell r="E1564" t="str">
            <v>No</v>
          </cell>
          <cell r="H1564">
            <v>1</v>
          </cell>
          <cell r="I1564" t="str">
            <v>No</v>
          </cell>
          <cell r="J1564" t="str">
            <v>Overweight</v>
          </cell>
          <cell r="M1564" t="str">
            <v>tier - 3</v>
          </cell>
          <cell r="P1564">
            <v>38</v>
          </cell>
          <cell r="Q1564">
            <v>6455.86</v>
          </cell>
          <cell r="R1564" t="str">
            <v>Normal</v>
          </cell>
        </row>
        <row r="1565">
          <cell r="A1565" t="str">
            <v>Id1564</v>
          </cell>
          <cell r="C1565">
            <v>46.53</v>
          </cell>
          <cell r="D1565">
            <v>5.38</v>
          </cell>
          <cell r="E1565" t="str">
            <v>Yes</v>
          </cell>
          <cell r="H1565">
            <v>0</v>
          </cell>
          <cell r="I1565" t="str">
            <v>No</v>
          </cell>
          <cell r="J1565" t="str">
            <v>Obesity</v>
          </cell>
          <cell r="M1565" t="str">
            <v>tier - 3</v>
          </cell>
          <cell r="P1565">
            <v>37</v>
          </cell>
          <cell r="Q1565">
            <v>6435.62</v>
          </cell>
          <cell r="R1565" t="str">
            <v>Normal</v>
          </cell>
        </row>
        <row r="1566">
          <cell r="A1566" t="str">
            <v>Id1565</v>
          </cell>
          <cell r="C1566">
            <v>20.58</v>
          </cell>
          <cell r="D1566">
            <v>11.04</v>
          </cell>
          <cell r="E1566" t="str">
            <v>Yes</v>
          </cell>
          <cell r="H1566">
            <v>1</v>
          </cell>
          <cell r="I1566" t="str">
            <v>No</v>
          </cell>
          <cell r="J1566" t="str">
            <v>Normal Weight</v>
          </cell>
          <cell r="M1566" t="str">
            <v>tier - 2</v>
          </cell>
          <cell r="P1566">
            <v>47</v>
          </cell>
          <cell r="Q1566">
            <v>6423.48</v>
          </cell>
          <cell r="R1566" t="str">
            <v>Diabetic</v>
          </cell>
        </row>
        <row r="1567">
          <cell r="A1567" t="str">
            <v>Id1566</v>
          </cell>
          <cell r="C1567">
            <v>19.53</v>
          </cell>
          <cell r="D1567">
            <v>6.09</v>
          </cell>
          <cell r="E1567" t="str">
            <v>Yes</v>
          </cell>
          <cell r="H1567">
            <v>0</v>
          </cell>
          <cell r="I1567" t="str">
            <v>No</v>
          </cell>
          <cell r="J1567" t="str">
            <v>Normal Weight</v>
          </cell>
          <cell r="M1567" t="str">
            <v>tier - 2</v>
          </cell>
          <cell r="P1567">
            <v>46</v>
          </cell>
          <cell r="Q1567">
            <v>6417.28</v>
          </cell>
          <cell r="R1567" t="str">
            <v>Prediabetic</v>
          </cell>
        </row>
        <row r="1568">
          <cell r="A1568" t="str">
            <v>Id1567</v>
          </cell>
          <cell r="C1568">
            <v>27.7</v>
          </cell>
          <cell r="D1568">
            <v>4.71</v>
          </cell>
          <cell r="E1568" t="str">
            <v>No</v>
          </cell>
          <cell r="H1568">
            <v>1</v>
          </cell>
          <cell r="I1568" t="str">
            <v>No</v>
          </cell>
          <cell r="J1568" t="str">
            <v>Overweight</v>
          </cell>
          <cell r="M1568" t="str">
            <v>tier - 2</v>
          </cell>
          <cell r="P1568">
            <v>35</v>
          </cell>
          <cell r="Q1568">
            <v>6414.18</v>
          </cell>
          <cell r="R1568" t="str">
            <v>Normal</v>
          </cell>
        </row>
        <row r="1569">
          <cell r="A1569" t="str">
            <v>Id1568</v>
          </cell>
          <cell r="C1569">
            <v>18.920000000000002</v>
          </cell>
          <cell r="D1569">
            <v>8.18</v>
          </cell>
          <cell r="E1569" t="str">
            <v>No</v>
          </cell>
          <cell r="H1569">
            <v>0</v>
          </cell>
          <cell r="I1569" t="str">
            <v>No</v>
          </cell>
          <cell r="J1569" t="str">
            <v>Normal Weight</v>
          </cell>
          <cell r="M1569" t="str">
            <v>tier - 2</v>
          </cell>
          <cell r="P1569">
            <v>51</v>
          </cell>
          <cell r="Q1569">
            <v>6412.34</v>
          </cell>
          <cell r="R1569" t="str">
            <v>Diabetic</v>
          </cell>
        </row>
        <row r="1570">
          <cell r="A1570" t="str">
            <v>Id1569</v>
          </cell>
          <cell r="C1570">
            <v>17.760000000000002</v>
          </cell>
          <cell r="D1570">
            <v>11.18</v>
          </cell>
          <cell r="E1570" t="str">
            <v>Yes</v>
          </cell>
          <cell r="H1570">
            <v>2</v>
          </cell>
          <cell r="I1570" t="str">
            <v>No</v>
          </cell>
          <cell r="J1570" t="str">
            <v>Underweight</v>
          </cell>
          <cell r="M1570" t="str">
            <v>tier - 2</v>
          </cell>
          <cell r="P1570">
            <v>52</v>
          </cell>
          <cell r="Q1570">
            <v>6407.05</v>
          </cell>
          <cell r="R1570" t="str">
            <v>Diabetic</v>
          </cell>
        </row>
        <row r="1571">
          <cell r="A1571" t="str">
            <v>Id1570</v>
          </cell>
          <cell r="C1571">
            <v>29.83</v>
          </cell>
          <cell r="D1571">
            <v>5.03</v>
          </cell>
          <cell r="E1571" t="str">
            <v>Yes</v>
          </cell>
          <cell r="H1571">
            <v>0</v>
          </cell>
          <cell r="I1571" t="str">
            <v>No</v>
          </cell>
          <cell r="J1571" t="str">
            <v>Overweight</v>
          </cell>
          <cell r="M1571" t="str">
            <v>tier - 1</v>
          </cell>
          <cell r="P1571">
            <v>37</v>
          </cell>
          <cell r="Q1571">
            <v>6406.41</v>
          </cell>
          <cell r="R1571" t="str">
            <v>Normal</v>
          </cell>
        </row>
        <row r="1572">
          <cell r="A1572" t="str">
            <v>Id1571</v>
          </cell>
          <cell r="C1572">
            <v>23.47</v>
          </cell>
          <cell r="D1572">
            <v>5.56</v>
          </cell>
          <cell r="E1572" t="str">
            <v>No</v>
          </cell>
          <cell r="H1572">
            <v>1</v>
          </cell>
          <cell r="I1572" t="str">
            <v>No</v>
          </cell>
          <cell r="J1572" t="str">
            <v>Normal Weight</v>
          </cell>
          <cell r="M1572" t="str">
            <v>tier - 2</v>
          </cell>
          <cell r="P1572">
            <v>35</v>
          </cell>
          <cell r="Q1572">
            <v>6402.29</v>
          </cell>
          <cell r="R1572" t="str">
            <v>Normal</v>
          </cell>
        </row>
        <row r="1573">
          <cell r="A1573" t="str">
            <v>Id1572</v>
          </cell>
          <cell r="C1573">
            <v>29.36</v>
          </cell>
          <cell r="D1573">
            <v>4.33</v>
          </cell>
          <cell r="E1573" t="str">
            <v>No</v>
          </cell>
          <cell r="H1573">
            <v>0</v>
          </cell>
          <cell r="I1573" t="str">
            <v>No</v>
          </cell>
          <cell r="J1573" t="str">
            <v>Overweight</v>
          </cell>
          <cell r="M1573" t="str">
            <v>tier - 2</v>
          </cell>
          <cell r="P1573">
            <v>40</v>
          </cell>
          <cell r="Q1573">
            <v>6393.6</v>
          </cell>
          <cell r="R1573" t="str">
            <v>Normal</v>
          </cell>
        </row>
        <row r="1574">
          <cell r="A1574" t="str">
            <v>Id1573</v>
          </cell>
          <cell r="C1574">
            <v>35.49</v>
          </cell>
          <cell r="D1574">
            <v>5.21</v>
          </cell>
          <cell r="E1574" t="str">
            <v>Yes</v>
          </cell>
          <cell r="H1574">
            <v>1</v>
          </cell>
          <cell r="I1574" t="str">
            <v>No</v>
          </cell>
          <cell r="J1574" t="str">
            <v>Obesity</v>
          </cell>
          <cell r="M1574" t="str">
            <v>tier - 2</v>
          </cell>
          <cell r="P1574">
            <v>25</v>
          </cell>
          <cell r="Q1574">
            <v>6389.53</v>
          </cell>
          <cell r="R1574" t="str">
            <v>Normal</v>
          </cell>
        </row>
        <row r="1575">
          <cell r="A1575" t="str">
            <v>Id1574</v>
          </cell>
          <cell r="C1575">
            <v>26.32</v>
          </cell>
          <cell r="D1575">
            <v>5.89</v>
          </cell>
          <cell r="E1575" t="str">
            <v>No</v>
          </cell>
          <cell r="H1575">
            <v>0</v>
          </cell>
          <cell r="I1575" t="str">
            <v>No</v>
          </cell>
          <cell r="J1575" t="str">
            <v>Overweight</v>
          </cell>
          <cell r="M1575" t="str">
            <v>tier - 1</v>
          </cell>
          <cell r="P1575">
            <v>40</v>
          </cell>
          <cell r="Q1575">
            <v>6389.38</v>
          </cell>
          <cell r="R1575" t="str">
            <v>Prediabetic</v>
          </cell>
        </row>
        <row r="1576">
          <cell r="A1576" t="str">
            <v>Id1575</v>
          </cell>
          <cell r="C1576">
            <v>19.79</v>
          </cell>
          <cell r="D1576">
            <v>4.8099999999999996</v>
          </cell>
          <cell r="E1576" t="str">
            <v>Yes</v>
          </cell>
          <cell r="H1576">
            <v>0</v>
          </cell>
          <cell r="I1576" t="str">
            <v>No</v>
          </cell>
          <cell r="J1576" t="str">
            <v>Normal Weight</v>
          </cell>
          <cell r="M1576" t="str">
            <v>tier - 2</v>
          </cell>
          <cell r="P1576">
            <v>46</v>
          </cell>
          <cell r="Q1576">
            <v>6374.16</v>
          </cell>
          <cell r="R1576" t="str">
            <v>Normal</v>
          </cell>
        </row>
        <row r="1577">
          <cell r="A1577" t="str">
            <v>Id1576</v>
          </cell>
          <cell r="C1577">
            <v>40.57</v>
          </cell>
          <cell r="D1577">
            <v>5.66</v>
          </cell>
          <cell r="E1577" t="str">
            <v>No</v>
          </cell>
          <cell r="H1577">
            <v>1</v>
          </cell>
          <cell r="I1577" t="str">
            <v>No</v>
          </cell>
          <cell r="J1577" t="str">
            <v>Obesity</v>
          </cell>
          <cell r="M1577" t="str">
            <v>tier - 2</v>
          </cell>
          <cell r="P1577">
            <v>38</v>
          </cell>
          <cell r="Q1577">
            <v>6373.56</v>
          </cell>
          <cell r="R1577" t="str">
            <v>Normal</v>
          </cell>
        </row>
        <row r="1578">
          <cell r="A1578" t="str">
            <v>Id1577</v>
          </cell>
          <cell r="C1578">
            <v>18.03</v>
          </cell>
          <cell r="D1578">
            <v>10.66</v>
          </cell>
          <cell r="E1578" t="str">
            <v>Yes</v>
          </cell>
          <cell r="H1578">
            <v>2</v>
          </cell>
          <cell r="I1578" t="str">
            <v>No</v>
          </cell>
          <cell r="J1578" t="str">
            <v>Underweight</v>
          </cell>
          <cell r="M1578" t="str">
            <v>tier - 2</v>
          </cell>
          <cell r="P1578">
            <v>52</v>
          </cell>
          <cell r="Q1578">
            <v>6367.31</v>
          </cell>
          <cell r="R1578" t="str">
            <v>Diabetic</v>
          </cell>
        </row>
        <row r="1579">
          <cell r="A1579" t="str">
            <v>Id1578</v>
          </cell>
          <cell r="C1579">
            <v>34.65</v>
          </cell>
          <cell r="D1579">
            <v>5.98</v>
          </cell>
          <cell r="E1579" t="str">
            <v>Yes</v>
          </cell>
          <cell r="H1579">
            <v>0</v>
          </cell>
          <cell r="I1579" t="str">
            <v>No</v>
          </cell>
          <cell r="J1579" t="str">
            <v>Obesity</v>
          </cell>
          <cell r="M1579" t="str">
            <v>tier - 2</v>
          </cell>
          <cell r="P1579">
            <v>26</v>
          </cell>
          <cell r="Q1579">
            <v>6361.47</v>
          </cell>
          <cell r="R1579" t="str">
            <v>Prediabetic</v>
          </cell>
        </row>
        <row r="1580">
          <cell r="A1580" t="str">
            <v>Id1579</v>
          </cell>
          <cell r="C1580">
            <v>42.94</v>
          </cell>
          <cell r="D1580">
            <v>4.34</v>
          </cell>
          <cell r="E1580" t="str">
            <v>No</v>
          </cell>
          <cell r="H1580">
            <v>0</v>
          </cell>
          <cell r="I1580" t="str">
            <v>No</v>
          </cell>
          <cell r="J1580" t="str">
            <v>Obesity</v>
          </cell>
          <cell r="M1580" t="str">
            <v>tier - 2</v>
          </cell>
          <cell r="P1580">
            <v>33</v>
          </cell>
          <cell r="Q1580">
            <v>6360.99</v>
          </cell>
          <cell r="R1580" t="str">
            <v>Normal</v>
          </cell>
        </row>
        <row r="1581">
          <cell r="A1581" t="str">
            <v>Id1580</v>
          </cell>
          <cell r="C1581">
            <v>31.26</v>
          </cell>
          <cell r="D1581">
            <v>5.17</v>
          </cell>
          <cell r="E1581" t="str">
            <v>No</v>
          </cell>
          <cell r="H1581">
            <v>0</v>
          </cell>
          <cell r="I1581" t="str">
            <v>No</v>
          </cell>
          <cell r="J1581" t="str">
            <v>Obesity</v>
          </cell>
          <cell r="M1581" t="str">
            <v>tier - 2</v>
          </cell>
          <cell r="P1581">
            <v>42</v>
          </cell>
          <cell r="Q1581">
            <v>6358.78</v>
          </cell>
          <cell r="R1581" t="str">
            <v>Normal</v>
          </cell>
        </row>
        <row r="1582">
          <cell r="A1582" t="str">
            <v>Id1581</v>
          </cell>
          <cell r="C1582">
            <v>45.43</v>
          </cell>
          <cell r="D1582">
            <v>4.2300000000000004</v>
          </cell>
          <cell r="E1582" t="str">
            <v>Yes</v>
          </cell>
          <cell r="H1582">
            <v>1</v>
          </cell>
          <cell r="I1582" t="str">
            <v>No</v>
          </cell>
          <cell r="J1582" t="str">
            <v>Obesity</v>
          </cell>
          <cell r="M1582" t="str">
            <v>tier - 3</v>
          </cell>
          <cell r="P1582">
            <v>39</v>
          </cell>
          <cell r="Q1582">
            <v>6356.27</v>
          </cell>
          <cell r="R1582" t="str">
            <v>Normal</v>
          </cell>
        </row>
        <row r="1583">
          <cell r="A1583" t="str">
            <v>Id1582</v>
          </cell>
          <cell r="C1583">
            <v>32.340000000000003</v>
          </cell>
          <cell r="D1583">
            <v>4.88</v>
          </cell>
          <cell r="E1583" t="str">
            <v>Yes</v>
          </cell>
          <cell r="H1583">
            <v>1</v>
          </cell>
          <cell r="I1583" t="str">
            <v>No</v>
          </cell>
          <cell r="J1583" t="str">
            <v>Obesity</v>
          </cell>
          <cell r="M1583" t="str">
            <v>tier - 2</v>
          </cell>
          <cell r="P1583">
            <v>39</v>
          </cell>
          <cell r="Q1583">
            <v>6338.08</v>
          </cell>
          <cell r="R1583" t="str">
            <v>Normal</v>
          </cell>
        </row>
        <row r="1584">
          <cell r="A1584" t="str">
            <v>Id1583</v>
          </cell>
          <cell r="C1584">
            <v>25.46</v>
          </cell>
          <cell r="D1584">
            <v>9.7100000000000009</v>
          </cell>
          <cell r="E1584" t="str">
            <v>Yes</v>
          </cell>
          <cell r="H1584">
            <v>1</v>
          </cell>
          <cell r="I1584" t="str">
            <v>No</v>
          </cell>
          <cell r="J1584" t="str">
            <v>Overweight</v>
          </cell>
          <cell r="M1584" t="str">
            <v>tier - 2</v>
          </cell>
          <cell r="P1584">
            <v>36</v>
          </cell>
          <cell r="Q1584">
            <v>6335.64</v>
          </cell>
          <cell r="R1584" t="str">
            <v>Diabetic</v>
          </cell>
        </row>
        <row r="1585">
          <cell r="A1585" t="str">
            <v>Id1584</v>
          </cell>
          <cell r="C1585">
            <v>37.15</v>
          </cell>
          <cell r="D1585">
            <v>5.32</v>
          </cell>
          <cell r="E1585" t="str">
            <v>No</v>
          </cell>
          <cell r="H1585">
            <v>0</v>
          </cell>
          <cell r="I1585" t="str">
            <v>No</v>
          </cell>
          <cell r="J1585" t="str">
            <v>Obesity</v>
          </cell>
          <cell r="M1585" t="str">
            <v>tier - 2</v>
          </cell>
          <cell r="P1585">
            <v>32</v>
          </cell>
          <cell r="Q1585">
            <v>6334.34</v>
          </cell>
          <cell r="R1585" t="str">
            <v>Normal</v>
          </cell>
        </row>
        <row r="1586">
          <cell r="A1586" t="str">
            <v>Id1585</v>
          </cell>
          <cell r="C1586">
            <v>30.8</v>
          </cell>
          <cell r="D1586">
            <v>5.83</v>
          </cell>
          <cell r="E1586" t="str">
            <v>Yes</v>
          </cell>
          <cell r="H1586">
            <v>0</v>
          </cell>
          <cell r="I1586" t="str">
            <v>No</v>
          </cell>
          <cell r="J1586" t="str">
            <v>Obesity</v>
          </cell>
          <cell r="M1586" t="str">
            <v>tier - 2</v>
          </cell>
          <cell r="P1586">
            <v>37</v>
          </cell>
          <cell r="Q1586">
            <v>6313.76</v>
          </cell>
          <cell r="R1586" t="str">
            <v>Prediabetic</v>
          </cell>
        </row>
        <row r="1587">
          <cell r="A1587" t="str">
            <v>Id1586</v>
          </cell>
          <cell r="C1587">
            <v>29.5</v>
          </cell>
          <cell r="D1587">
            <v>5.54</v>
          </cell>
          <cell r="E1587" t="str">
            <v>Yes</v>
          </cell>
          <cell r="H1587">
            <v>0</v>
          </cell>
          <cell r="I1587" t="str">
            <v>No</v>
          </cell>
          <cell r="J1587" t="str">
            <v>Overweight</v>
          </cell>
          <cell r="M1587" t="str">
            <v>tier - 2</v>
          </cell>
          <cell r="P1587">
            <v>37</v>
          </cell>
          <cell r="Q1587">
            <v>6311.95</v>
          </cell>
          <cell r="R1587" t="str">
            <v>Normal</v>
          </cell>
        </row>
        <row r="1588">
          <cell r="A1588" t="str">
            <v>Id1587</v>
          </cell>
          <cell r="C1588">
            <v>43.39</v>
          </cell>
          <cell r="D1588">
            <v>5.85</v>
          </cell>
          <cell r="E1588" t="str">
            <v>No</v>
          </cell>
          <cell r="H1588">
            <v>1</v>
          </cell>
          <cell r="I1588" t="str">
            <v>No</v>
          </cell>
          <cell r="J1588" t="str">
            <v>Obesity</v>
          </cell>
          <cell r="M1588" t="str">
            <v>tier - 2</v>
          </cell>
          <cell r="P1588">
            <v>18</v>
          </cell>
          <cell r="Q1588">
            <v>6311.11</v>
          </cell>
          <cell r="R1588" t="str">
            <v>Prediabetic</v>
          </cell>
        </row>
        <row r="1589">
          <cell r="A1589" t="str">
            <v>Id1588</v>
          </cell>
          <cell r="C1589">
            <v>15.08</v>
          </cell>
          <cell r="D1589">
            <v>4.8499999999999996</v>
          </cell>
          <cell r="E1589" t="str">
            <v>Yes</v>
          </cell>
          <cell r="H1589">
            <v>1</v>
          </cell>
          <cell r="I1589" t="str">
            <v>No</v>
          </cell>
          <cell r="J1589" t="str">
            <v>Underweight</v>
          </cell>
          <cell r="M1589" t="str">
            <v>tier - 2</v>
          </cell>
          <cell r="P1589">
            <v>53</v>
          </cell>
          <cell r="Q1589">
            <v>6305.61</v>
          </cell>
          <cell r="R1589" t="str">
            <v>Normal</v>
          </cell>
        </row>
        <row r="1590">
          <cell r="A1590" t="str">
            <v>Id1589</v>
          </cell>
          <cell r="C1590">
            <v>20.48</v>
          </cell>
          <cell r="D1590">
            <v>11.09</v>
          </cell>
          <cell r="E1590" t="str">
            <v>No</v>
          </cell>
          <cell r="H1590">
            <v>0</v>
          </cell>
          <cell r="I1590" t="str">
            <v>No</v>
          </cell>
          <cell r="J1590" t="str">
            <v>Normal Weight</v>
          </cell>
          <cell r="M1590" t="str">
            <v>tier - 2</v>
          </cell>
          <cell r="P1590">
            <v>48</v>
          </cell>
          <cell r="Q1590">
            <v>6302.23</v>
          </cell>
          <cell r="R1590" t="str">
            <v>Diabetic</v>
          </cell>
        </row>
        <row r="1591">
          <cell r="A1591" t="str">
            <v>Id1590</v>
          </cell>
          <cell r="C1591">
            <v>34.450000000000003</v>
          </cell>
          <cell r="D1591">
            <v>5.58</v>
          </cell>
          <cell r="E1591" t="str">
            <v>Yes</v>
          </cell>
          <cell r="H1591">
            <v>0</v>
          </cell>
          <cell r="I1591" t="str">
            <v>No</v>
          </cell>
          <cell r="J1591" t="str">
            <v>Obesity</v>
          </cell>
          <cell r="M1591" t="str">
            <v>tier - 2</v>
          </cell>
          <cell r="P1591">
            <v>26</v>
          </cell>
          <cell r="Q1591">
            <v>6293.63</v>
          </cell>
          <cell r="R1591" t="str">
            <v>Normal</v>
          </cell>
        </row>
        <row r="1592">
          <cell r="A1592" t="str">
            <v>Id1591</v>
          </cell>
          <cell r="C1592">
            <v>34.21</v>
          </cell>
          <cell r="D1592">
            <v>9.7200000000000006</v>
          </cell>
          <cell r="E1592" t="str">
            <v>Yes</v>
          </cell>
          <cell r="H1592">
            <v>0</v>
          </cell>
          <cell r="I1592" t="str">
            <v>No</v>
          </cell>
          <cell r="J1592" t="str">
            <v>Obesity</v>
          </cell>
          <cell r="M1592" t="str">
            <v>tier - 2</v>
          </cell>
          <cell r="P1592">
            <v>41</v>
          </cell>
          <cell r="Q1592">
            <v>6289.75</v>
          </cell>
          <cell r="R1592" t="str">
            <v>Diabetic</v>
          </cell>
        </row>
        <row r="1593">
          <cell r="A1593" t="str">
            <v>Id1592</v>
          </cell>
          <cell r="C1593">
            <v>28.8</v>
          </cell>
          <cell r="D1593">
            <v>11.41</v>
          </cell>
          <cell r="E1593" t="str">
            <v>Yes</v>
          </cell>
          <cell r="H1593">
            <v>0</v>
          </cell>
          <cell r="I1593" t="str">
            <v>No</v>
          </cell>
          <cell r="J1593" t="str">
            <v>Overweight</v>
          </cell>
          <cell r="M1593" t="str">
            <v>tier - 2</v>
          </cell>
          <cell r="P1593">
            <v>41</v>
          </cell>
          <cell r="Q1593">
            <v>6282.24</v>
          </cell>
          <cell r="R1593" t="str">
            <v>Diabetic</v>
          </cell>
        </row>
        <row r="1594">
          <cell r="A1594" t="str">
            <v>Id1593</v>
          </cell>
          <cell r="C1594">
            <v>31.74</v>
          </cell>
          <cell r="D1594">
            <v>4.46</v>
          </cell>
          <cell r="E1594" t="str">
            <v>No</v>
          </cell>
          <cell r="H1594">
            <v>1</v>
          </cell>
          <cell r="I1594" t="str">
            <v>No</v>
          </cell>
          <cell r="J1594" t="str">
            <v>Obesity</v>
          </cell>
          <cell r="M1594" t="str">
            <v>tier - 2</v>
          </cell>
          <cell r="P1594">
            <v>29</v>
          </cell>
          <cell r="Q1594">
            <v>6276.3</v>
          </cell>
          <cell r="R1594" t="str">
            <v>Normal</v>
          </cell>
        </row>
        <row r="1595">
          <cell r="A1595" t="str">
            <v>Id1594</v>
          </cell>
          <cell r="C1595">
            <v>21.78</v>
          </cell>
          <cell r="D1595">
            <v>9.31</v>
          </cell>
          <cell r="E1595" t="str">
            <v>Yes</v>
          </cell>
          <cell r="H1595">
            <v>0</v>
          </cell>
          <cell r="I1595" t="str">
            <v>No</v>
          </cell>
          <cell r="J1595" t="str">
            <v>Normal Weight</v>
          </cell>
          <cell r="M1595" t="str">
            <v>tier - 1</v>
          </cell>
          <cell r="P1595">
            <v>41</v>
          </cell>
          <cell r="Q1595">
            <v>6272.48</v>
          </cell>
          <cell r="R1595" t="str">
            <v>Diabetic</v>
          </cell>
        </row>
        <row r="1596">
          <cell r="A1596" t="str">
            <v>Id1595</v>
          </cell>
          <cell r="C1596">
            <v>23.75</v>
          </cell>
          <cell r="D1596">
            <v>5.03</v>
          </cell>
          <cell r="E1596" t="str">
            <v>No</v>
          </cell>
          <cell r="H1596">
            <v>1</v>
          </cell>
          <cell r="I1596" t="str">
            <v>No</v>
          </cell>
          <cell r="J1596" t="str">
            <v>Normal Weight</v>
          </cell>
          <cell r="M1596" t="str">
            <v>tier - 2</v>
          </cell>
          <cell r="P1596">
            <v>38</v>
          </cell>
          <cell r="Q1596">
            <v>6269.33</v>
          </cell>
          <cell r="R1596" t="str">
            <v>Normal</v>
          </cell>
        </row>
        <row r="1597">
          <cell r="A1597" t="str">
            <v>Id1596</v>
          </cell>
          <cell r="C1597">
            <v>33.21</v>
          </cell>
          <cell r="D1597">
            <v>5.07</v>
          </cell>
          <cell r="E1597" t="str">
            <v>Yes</v>
          </cell>
          <cell r="H1597">
            <v>1</v>
          </cell>
          <cell r="I1597" t="str">
            <v>No</v>
          </cell>
          <cell r="J1597" t="str">
            <v>Obesity</v>
          </cell>
          <cell r="M1597" t="str">
            <v>tier - 2</v>
          </cell>
          <cell r="P1597">
            <v>27</v>
          </cell>
          <cell r="Q1597">
            <v>6261.2</v>
          </cell>
          <cell r="R1597" t="str">
            <v>Normal</v>
          </cell>
        </row>
        <row r="1598">
          <cell r="A1598" t="str">
            <v>Id1597</v>
          </cell>
          <cell r="C1598">
            <v>17.7</v>
          </cell>
          <cell r="D1598">
            <v>10.42</v>
          </cell>
          <cell r="E1598" t="str">
            <v>Yes</v>
          </cell>
          <cell r="H1598">
            <v>2</v>
          </cell>
          <cell r="I1598" t="str">
            <v>No</v>
          </cell>
          <cell r="J1598" t="str">
            <v>Underweight</v>
          </cell>
          <cell r="M1598" t="str">
            <v>tier - 2</v>
          </cell>
          <cell r="P1598">
            <v>52</v>
          </cell>
          <cell r="Q1598">
            <v>6255.38</v>
          </cell>
          <cell r="R1598" t="str">
            <v>Diabetic</v>
          </cell>
        </row>
        <row r="1599">
          <cell r="A1599" t="str">
            <v>Id1598</v>
          </cell>
          <cell r="C1599">
            <v>17.2</v>
          </cell>
          <cell r="D1599">
            <v>6.45</v>
          </cell>
          <cell r="E1599" t="str">
            <v>No</v>
          </cell>
          <cell r="H1599">
            <v>2</v>
          </cell>
          <cell r="I1599" t="str">
            <v>No</v>
          </cell>
          <cell r="J1599" t="str">
            <v>Underweight</v>
          </cell>
          <cell r="M1599" t="str">
            <v>tier - 2</v>
          </cell>
          <cell r="P1599">
            <v>50</v>
          </cell>
          <cell r="Q1599">
            <v>6254.13</v>
          </cell>
          <cell r="R1599" t="str">
            <v>Prediabetic</v>
          </cell>
        </row>
        <row r="1600">
          <cell r="A1600" t="str">
            <v>Id1599</v>
          </cell>
          <cell r="C1600">
            <v>19.21</v>
          </cell>
          <cell r="D1600">
            <v>5.52</v>
          </cell>
          <cell r="E1600" t="str">
            <v>No</v>
          </cell>
          <cell r="H1600">
            <v>2</v>
          </cell>
          <cell r="I1600" t="str">
            <v>No</v>
          </cell>
          <cell r="J1600" t="str">
            <v>Normal Weight</v>
          </cell>
          <cell r="M1600" t="str">
            <v>tier - 2</v>
          </cell>
          <cell r="P1600">
            <v>50</v>
          </cell>
          <cell r="Q1600">
            <v>6253.85</v>
          </cell>
          <cell r="R1600" t="str">
            <v>Normal</v>
          </cell>
        </row>
        <row r="1601">
          <cell r="A1601" t="str">
            <v>Id1600</v>
          </cell>
          <cell r="C1601">
            <v>23.2</v>
          </cell>
          <cell r="D1601">
            <v>4.41</v>
          </cell>
          <cell r="E1601" t="str">
            <v>No</v>
          </cell>
          <cell r="H1601">
            <v>1</v>
          </cell>
          <cell r="I1601" t="str">
            <v>No</v>
          </cell>
          <cell r="J1601" t="str">
            <v>Normal Weight</v>
          </cell>
          <cell r="M1601" t="str">
            <v>tier - 2</v>
          </cell>
          <cell r="P1601">
            <v>43</v>
          </cell>
          <cell r="Q1601">
            <v>6250.44</v>
          </cell>
          <cell r="R1601" t="str">
            <v>Normal</v>
          </cell>
        </row>
        <row r="1602">
          <cell r="A1602" t="str">
            <v>Id1601</v>
          </cell>
          <cell r="C1602">
            <v>32.5</v>
          </cell>
          <cell r="D1602">
            <v>4.6900000000000004</v>
          </cell>
          <cell r="E1602" t="str">
            <v>Yes</v>
          </cell>
          <cell r="H1602">
            <v>1</v>
          </cell>
          <cell r="I1602" t="str">
            <v>No</v>
          </cell>
          <cell r="J1602" t="str">
            <v>Obesity</v>
          </cell>
          <cell r="M1602" t="str">
            <v>tier - 2</v>
          </cell>
          <cell r="P1602">
            <v>39</v>
          </cell>
          <cell r="Q1602">
            <v>6238.3</v>
          </cell>
          <cell r="R1602" t="str">
            <v>Normal</v>
          </cell>
        </row>
        <row r="1603">
          <cell r="A1603" t="str">
            <v>Id1602</v>
          </cell>
          <cell r="C1603">
            <v>20.9</v>
          </cell>
          <cell r="D1603">
            <v>6.94</v>
          </cell>
          <cell r="E1603" t="str">
            <v>No</v>
          </cell>
          <cell r="H1603">
            <v>0</v>
          </cell>
          <cell r="I1603" t="str">
            <v>No</v>
          </cell>
          <cell r="J1603" t="str">
            <v>Normal Weight</v>
          </cell>
          <cell r="M1603" t="str">
            <v>tier - 2</v>
          </cell>
          <cell r="P1603">
            <v>44</v>
          </cell>
          <cell r="Q1603">
            <v>6236.95</v>
          </cell>
          <cell r="R1603" t="str">
            <v>Diabetic</v>
          </cell>
        </row>
        <row r="1604">
          <cell r="A1604" t="str">
            <v>Id1603</v>
          </cell>
          <cell r="C1604">
            <v>19.11</v>
          </cell>
          <cell r="D1604">
            <v>4.3499999999999996</v>
          </cell>
          <cell r="E1604" t="str">
            <v>No</v>
          </cell>
          <cell r="H1604">
            <v>2</v>
          </cell>
          <cell r="I1604" t="str">
            <v>No</v>
          </cell>
          <cell r="J1604" t="str">
            <v>Normal Weight</v>
          </cell>
          <cell r="M1604" t="str">
            <v>tier - 2</v>
          </cell>
          <cell r="P1604">
            <v>50</v>
          </cell>
          <cell r="Q1604">
            <v>6219.93</v>
          </cell>
          <cell r="R1604" t="str">
            <v>Normal</v>
          </cell>
        </row>
        <row r="1605">
          <cell r="A1605" t="str">
            <v>Id1604</v>
          </cell>
          <cell r="C1605">
            <v>31.17</v>
          </cell>
          <cell r="D1605">
            <v>5.28</v>
          </cell>
          <cell r="E1605" t="str">
            <v>No</v>
          </cell>
          <cell r="H1605">
            <v>1</v>
          </cell>
          <cell r="I1605" t="str">
            <v>No</v>
          </cell>
          <cell r="J1605" t="str">
            <v>Obesity</v>
          </cell>
          <cell r="M1605" t="str">
            <v>tier - 2</v>
          </cell>
          <cell r="P1605">
            <v>30</v>
          </cell>
          <cell r="Q1605">
            <v>6208.5</v>
          </cell>
          <cell r="R1605" t="str">
            <v>Normal</v>
          </cell>
        </row>
        <row r="1606">
          <cell r="A1606" t="str">
            <v>Id1605</v>
          </cell>
          <cell r="C1606">
            <v>36.08</v>
          </cell>
          <cell r="D1606">
            <v>4.29</v>
          </cell>
          <cell r="E1606" t="str">
            <v>No</v>
          </cell>
          <cell r="H1606">
            <v>0</v>
          </cell>
          <cell r="I1606" t="str">
            <v>No</v>
          </cell>
          <cell r="J1606" t="str">
            <v>Obesity</v>
          </cell>
          <cell r="M1606" t="str">
            <v>tier - 2</v>
          </cell>
          <cell r="P1606">
            <v>23</v>
          </cell>
          <cell r="Q1606">
            <v>6207.26</v>
          </cell>
          <cell r="R1606" t="str">
            <v>Normal</v>
          </cell>
        </row>
        <row r="1607">
          <cell r="A1607" t="str">
            <v>Id1606</v>
          </cell>
          <cell r="C1607">
            <v>28.03</v>
          </cell>
          <cell r="D1607">
            <v>5.69</v>
          </cell>
          <cell r="E1607" t="str">
            <v>Yes</v>
          </cell>
          <cell r="H1607">
            <v>0</v>
          </cell>
          <cell r="I1607" t="str">
            <v>No</v>
          </cell>
          <cell r="J1607" t="str">
            <v>Overweight</v>
          </cell>
          <cell r="M1607" t="str">
            <v>tier - 2</v>
          </cell>
          <cell r="P1607">
            <v>37</v>
          </cell>
          <cell r="Q1607">
            <v>6203.9</v>
          </cell>
          <cell r="R1607" t="str">
            <v>Normal</v>
          </cell>
        </row>
        <row r="1608">
          <cell r="A1608" t="str">
            <v>Id1607</v>
          </cell>
          <cell r="C1608">
            <v>24.32</v>
          </cell>
          <cell r="D1608">
            <v>5.56</v>
          </cell>
          <cell r="E1608" t="str">
            <v>Yes</v>
          </cell>
          <cell r="H1608">
            <v>0</v>
          </cell>
          <cell r="I1608" t="str">
            <v>No</v>
          </cell>
          <cell r="J1608" t="str">
            <v>Normal Weight</v>
          </cell>
          <cell r="M1608" t="str">
            <v>tier - 2</v>
          </cell>
          <cell r="P1608">
            <v>37</v>
          </cell>
          <cell r="Q1608">
            <v>6198.75</v>
          </cell>
          <cell r="R1608" t="str">
            <v>Normal</v>
          </cell>
        </row>
        <row r="1609">
          <cell r="A1609" t="str">
            <v>Id1608</v>
          </cell>
          <cell r="C1609">
            <v>38</v>
          </cell>
          <cell r="D1609">
            <v>5.41</v>
          </cell>
          <cell r="E1609" t="str">
            <v>Yes</v>
          </cell>
          <cell r="H1609">
            <v>1</v>
          </cell>
          <cell r="I1609" t="str">
            <v>No</v>
          </cell>
          <cell r="J1609" t="str">
            <v>Obesity</v>
          </cell>
          <cell r="M1609" t="str">
            <v>tier - 2</v>
          </cell>
          <cell r="P1609">
            <v>34</v>
          </cell>
          <cell r="Q1609">
            <v>6196.45</v>
          </cell>
          <cell r="R1609" t="str">
            <v>Normal</v>
          </cell>
        </row>
        <row r="1610">
          <cell r="A1610" t="str">
            <v>Id1609</v>
          </cell>
          <cell r="C1610">
            <v>31.6</v>
          </cell>
          <cell r="D1610">
            <v>10.85</v>
          </cell>
          <cell r="E1610" t="str">
            <v>Yes</v>
          </cell>
          <cell r="H1610">
            <v>0</v>
          </cell>
          <cell r="I1610" t="str">
            <v>No</v>
          </cell>
          <cell r="J1610" t="str">
            <v>Obesity</v>
          </cell>
          <cell r="M1610" t="str">
            <v>tier - 2</v>
          </cell>
          <cell r="P1610">
            <v>41</v>
          </cell>
          <cell r="Q1610">
            <v>6186.13</v>
          </cell>
          <cell r="R1610" t="str">
            <v>Diabetic</v>
          </cell>
        </row>
        <row r="1611">
          <cell r="A1611" t="str">
            <v>Id1610</v>
          </cell>
          <cell r="C1611">
            <v>31.02</v>
          </cell>
          <cell r="D1611">
            <v>11.63</v>
          </cell>
          <cell r="E1611" t="str">
            <v>Yes</v>
          </cell>
          <cell r="H1611">
            <v>0</v>
          </cell>
          <cell r="I1611" t="str">
            <v>No</v>
          </cell>
          <cell r="J1611" t="str">
            <v>Obesity</v>
          </cell>
          <cell r="M1611" t="str">
            <v>tier - 2</v>
          </cell>
          <cell r="P1611">
            <v>41</v>
          </cell>
          <cell r="Q1611">
            <v>6185.32</v>
          </cell>
          <cell r="R1611" t="str">
            <v>Diabetic</v>
          </cell>
        </row>
        <row r="1612">
          <cell r="A1612" t="str">
            <v>Id1611</v>
          </cell>
          <cell r="C1612">
            <v>29.26</v>
          </cell>
          <cell r="D1612">
            <v>5.68</v>
          </cell>
          <cell r="E1612" t="str">
            <v>Yes</v>
          </cell>
          <cell r="H1612">
            <v>1</v>
          </cell>
          <cell r="I1612" t="str">
            <v>No</v>
          </cell>
          <cell r="J1612" t="str">
            <v>Overweight</v>
          </cell>
          <cell r="M1612" t="str">
            <v>tier - 2</v>
          </cell>
          <cell r="P1612">
            <v>34</v>
          </cell>
          <cell r="Q1612">
            <v>6184.3</v>
          </cell>
          <cell r="R1612" t="str">
            <v>Normal</v>
          </cell>
        </row>
        <row r="1613">
          <cell r="A1613" t="str">
            <v>Id1612</v>
          </cell>
          <cell r="C1613">
            <v>15.09</v>
          </cell>
          <cell r="D1613">
            <v>7.59</v>
          </cell>
          <cell r="E1613" t="str">
            <v>Yes</v>
          </cell>
          <cell r="H1613">
            <v>2</v>
          </cell>
          <cell r="I1613" t="str">
            <v>No</v>
          </cell>
          <cell r="J1613" t="str">
            <v>Underweight</v>
          </cell>
          <cell r="M1613" t="str">
            <v>tier - 2</v>
          </cell>
          <cell r="P1613">
            <v>52</v>
          </cell>
          <cell r="Q1613">
            <v>6183.46</v>
          </cell>
          <cell r="R1613" t="str">
            <v>Diabetic</v>
          </cell>
        </row>
        <row r="1614">
          <cell r="A1614" t="str">
            <v>Id1613</v>
          </cell>
          <cell r="C1614">
            <v>22.63</v>
          </cell>
          <cell r="D1614">
            <v>5.09</v>
          </cell>
          <cell r="E1614" t="str">
            <v>Yes</v>
          </cell>
          <cell r="H1614">
            <v>0</v>
          </cell>
          <cell r="I1614" t="str">
            <v>No</v>
          </cell>
          <cell r="J1614" t="str">
            <v>Normal Weight</v>
          </cell>
          <cell r="M1614" t="str">
            <v>tier - 2</v>
          </cell>
          <cell r="P1614">
            <v>37</v>
          </cell>
          <cell r="Q1614">
            <v>6183.32</v>
          </cell>
          <cell r="R1614" t="str">
            <v>Normal</v>
          </cell>
        </row>
        <row r="1615">
          <cell r="A1615" t="str">
            <v>Id1614</v>
          </cell>
          <cell r="C1615">
            <v>23.46</v>
          </cell>
          <cell r="D1615">
            <v>4.21</v>
          </cell>
          <cell r="E1615" t="str">
            <v>No</v>
          </cell>
          <cell r="H1615">
            <v>1</v>
          </cell>
          <cell r="I1615" t="str">
            <v>No</v>
          </cell>
          <cell r="J1615" t="str">
            <v>Normal Weight</v>
          </cell>
          <cell r="M1615" t="str">
            <v>tier - 2</v>
          </cell>
          <cell r="P1615">
            <v>38</v>
          </cell>
          <cell r="Q1615">
            <v>6170.96</v>
          </cell>
          <cell r="R1615" t="str">
            <v>Normal</v>
          </cell>
        </row>
        <row r="1616">
          <cell r="A1616" t="str">
            <v>Id1615</v>
          </cell>
          <cell r="C1616">
            <v>22.56</v>
          </cell>
          <cell r="D1616">
            <v>4.34</v>
          </cell>
          <cell r="E1616" t="str">
            <v>Yes</v>
          </cell>
          <cell r="H1616">
            <v>0</v>
          </cell>
          <cell r="I1616" t="str">
            <v>No</v>
          </cell>
          <cell r="J1616" t="str">
            <v>Normal Weight</v>
          </cell>
          <cell r="M1616" t="str">
            <v>tier - 2</v>
          </cell>
          <cell r="P1616">
            <v>37</v>
          </cell>
          <cell r="Q1616">
            <v>6159.57</v>
          </cell>
          <cell r="R1616" t="str">
            <v>Normal</v>
          </cell>
        </row>
        <row r="1617">
          <cell r="A1617" t="str">
            <v>Id1616</v>
          </cell>
          <cell r="C1617">
            <v>19.28</v>
          </cell>
          <cell r="D1617">
            <v>11.85</v>
          </cell>
          <cell r="E1617" t="str">
            <v>No</v>
          </cell>
          <cell r="H1617">
            <v>2</v>
          </cell>
          <cell r="I1617" t="str">
            <v>No</v>
          </cell>
          <cell r="J1617" t="str">
            <v>Normal Weight</v>
          </cell>
          <cell r="M1617" t="str">
            <v>tier - 2</v>
          </cell>
          <cell r="P1617">
            <v>49</v>
          </cell>
          <cell r="Q1617">
            <v>6152.05</v>
          </cell>
          <cell r="R1617" t="str">
            <v>Diabetic</v>
          </cell>
        </row>
        <row r="1618">
          <cell r="A1618" t="str">
            <v>Id1617</v>
          </cell>
          <cell r="C1618">
            <v>15.37</v>
          </cell>
          <cell r="D1618">
            <v>9.61</v>
          </cell>
          <cell r="E1618" t="str">
            <v>Yes</v>
          </cell>
          <cell r="H1618">
            <v>2</v>
          </cell>
          <cell r="I1618" t="str">
            <v>No</v>
          </cell>
          <cell r="J1618" t="str">
            <v>Underweight</v>
          </cell>
          <cell r="M1618" t="str">
            <v>tier - 2</v>
          </cell>
          <cell r="P1618">
            <v>52</v>
          </cell>
          <cell r="Q1618">
            <v>6147.12</v>
          </cell>
          <cell r="R1618" t="str">
            <v>Diabetic</v>
          </cell>
        </row>
        <row r="1619">
          <cell r="A1619" t="str">
            <v>Id1618</v>
          </cell>
          <cell r="C1619">
            <v>18.71</v>
          </cell>
          <cell r="D1619">
            <v>5.29</v>
          </cell>
          <cell r="E1619" t="str">
            <v>Yes</v>
          </cell>
          <cell r="H1619">
            <v>0</v>
          </cell>
          <cell r="I1619" t="str">
            <v>No</v>
          </cell>
          <cell r="J1619" t="str">
            <v>Normal Weight</v>
          </cell>
          <cell r="M1619" t="str">
            <v>tier - 2</v>
          </cell>
          <cell r="P1619">
            <v>46</v>
          </cell>
          <cell r="Q1619">
            <v>6139.14</v>
          </cell>
          <cell r="R1619" t="str">
            <v>Normal</v>
          </cell>
        </row>
        <row r="1620">
          <cell r="A1620" t="str">
            <v>Id1619</v>
          </cell>
          <cell r="C1620">
            <v>20.61</v>
          </cell>
          <cell r="D1620">
            <v>6.89</v>
          </cell>
          <cell r="E1620" t="str">
            <v>No</v>
          </cell>
          <cell r="H1620">
            <v>0</v>
          </cell>
          <cell r="I1620" t="str">
            <v>No</v>
          </cell>
          <cell r="J1620" t="str">
            <v>Normal Weight</v>
          </cell>
          <cell r="M1620" t="str">
            <v>tier - 2</v>
          </cell>
          <cell r="P1620">
            <v>44</v>
          </cell>
          <cell r="Q1620">
            <v>6138.58</v>
          </cell>
          <cell r="R1620" t="str">
            <v>Diabetic</v>
          </cell>
        </row>
        <row r="1621">
          <cell r="A1621" t="str">
            <v>Id1620</v>
          </cell>
          <cell r="C1621">
            <v>15.99</v>
          </cell>
          <cell r="D1621">
            <v>4.57</v>
          </cell>
          <cell r="E1621" t="str">
            <v>Yes</v>
          </cell>
          <cell r="H1621">
            <v>1</v>
          </cell>
          <cell r="I1621" t="str">
            <v>No</v>
          </cell>
          <cell r="J1621" t="str">
            <v>Underweight</v>
          </cell>
          <cell r="M1621" t="str">
            <v>tier - 2</v>
          </cell>
          <cell r="P1621">
            <v>53</v>
          </cell>
          <cell r="Q1621">
            <v>6138.5</v>
          </cell>
          <cell r="R1621" t="str">
            <v>Normal</v>
          </cell>
        </row>
        <row r="1622">
          <cell r="A1622" t="str">
            <v>Id1621</v>
          </cell>
          <cell r="C1622">
            <v>33.159999999999997</v>
          </cell>
          <cell r="D1622">
            <v>4.32</v>
          </cell>
          <cell r="E1622" t="str">
            <v>No</v>
          </cell>
          <cell r="H1622">
            <v>0</v>
          </cell>
          <cell r="I1622" t="str">
            <v>No</v>
          </cell>
          <cell r="J1622" t="str">
            <v>Obesity</v>
          </cell>
          <cell r="M1622" t="str">
            <v>tier - 2</v>
          </cell>
          <cell r="P1622">
            <v>32</v>
          </cell>
          <cell r="Q1622">
            <v>6128.8</v>
          </cell>
          <cell r="R1622" t="str">
            <v>Normal</v>
          </cell>
        </row>
        <row r="1623">
          <cell r="A1623" t="str">
            <v>Id1622</v>
          </cell>
          <cell r="C1623">
            <v>26.22</v>
          </cell>
          <cell r="D1623">
            <v>5.57</v>
          </cell>
          <cell r="E1623" t="str">
            <v>Yes</v>
          </cell>
          <cell r="H1623">
            <v>1</v>
          </cell>
          <cell r="I1623" t="str">
            <v>No</v>
          </cell>
          <cell r="J1623" t="str">
            <v>Overweight</v>
          </cell>
          <cell r="M1623" t="str">
            <v>tier - 3</v>
          </cell>
          <cell r="P1623">
            <v>39</v>
          </cell>
          <cell r="Q1623">
            <v>6123.57</v>
          </cell>
          <cell r="R1623" t="str">
            <v>Normal</v>
          </cell>
        </row>
        <row r="1624">
          <cell r="A1624" t="str">
            <v>Id1623</v>
          </cell>
          <cell r="C1624">
            <v>21.85</v>
          </cell>
          <cell r="D1624">
            <v>5.26</v>
          </cell>
          <cell r="E1624" t="str">
            <v>Yes</v>
          </cell>
          <cell r="H1624">
            <v>1</v>
          </cell>
          <cell r="I1624" t="str">
            <v>No</v>
          </cell>
          <cell r="J1624" t="str">
            <v>Normal Weight</v>
          </cell>
          <cell r="M1624" t="str">
            <v>tier - 2</v>
          </cell>
          <cell r="P1624">
            <v>39</v>
          </cell>
          <cell r="Q1624">
            <v>6117.49</v>
          </cell>
          <cell r="R1624" t="str">
            <v>Normal</v>
          </cell>
        </row>
        <row r="1625">
          <cell r="A1625" t="str">
            <v>Id1624</v>
          </cell>
          <cell r="C1625">
            <v>30.5</v>
          </cell>
          <cell r="D1625">
            <v>6.25</v>
          </cell>
          <cell r="E1625" t="str">
            <v>No</v>
          </cell>
          <cell r="H1625">
            <v>0</v>
          </cell>
          <cell r="I1625" t="str">
            <v>No</v>
          </cell>
          <cell r="J1625" t="str">
            <v>Obesity</v>
          </cell>
          <cell r="M1625" t="str">
            <v>tier - 2</v>
          </cell>
          <cell r="P1625">
            <v>31</v>
          </cell>
          <cell r="Q1625">
            <v>6113.23</v>
          </cell>
          <cell r="R1625" t="str">
            <v>Prediabetic</v>
          </cell>
        </row>
        <row r="1626">
          <cell r="A1626" t="str">
            <v>Id1625</v>
          </cell>
          <cell r="C1626">
            <v>34.11</v>
          </cell>
          <cell r="D1626">
            <v>5.67</v>
          </cell>
          <cell r="E1626" t="str">
            <v>Yes</v>
          </cell>
          <cell r="H1626">
            <v>0</v>
          </cell>
          <cell r="I1626" t="str">
            <v>No</v>
          </cell>
          <cell r="J1626" t="str">
            <v>Obesity</v>
          </cell>
          <cell r="M1626" t="str">
            <v>tier - 2</v>
          </cell>
          <cell r="P1626">
            <v>37</v>
          </cell>
          <cell r="Q1626">
            <v>6112.35</v>
          </cell>
          <cell r="R1626" t="str">
            <v>Normal</v>
          </cell>
        </row>
        <row r="1627">
          <cell r="A1627" t="str">
            <v>Id1626</v>
          </cell>
          <cell r="C1627">
            <v>32.770000000000003</v>
          </cell>
          <cell r="D1627">
            <v>4.42</v>
          </cell>
          <cell r="E1627" t="str">
            <v>Yes</v>
          </cell>
          <cell r="H1627">
            <v>1</v>
          </cell>
          <cell r="I1627" t="str">
            <v>No</v>
          </cell>
          <cell r="J1627" t="str">
            <v>Obesity</v>
          </cell>
          <cell r="M1627" t="str">
            <v>tier - 2</v>
          </cell>
          <cell r="P1627">
            <v>27</v>
          </cell>
          <cell r="Q1627">
            <v>6111.95</v>
          </cell>
          <cell r="R1627" t="str">
            <v>Normal</v>
          </cell>
        </row>
        <row r="1628">
          <cell r="A1628" t="str">
            <v>Id1627</v>
          </cell>
          <cell r="C1628">
            <v>16.850000000000001</v>
          </cell>
          <cell r="D1628">
            <v>11.75</v>
          </cell>
          <cell r="E1628" t="str">
            <v>Yes</v>
          </cell>
          <cell r="H1628">
            <v>2</v>
          </cell>
          <cell r="I1628" t="str">
            <v>No</v>
          </cell>
          <cell r="J1628" t="str">
            <v>Underweight</v>
          </cell>
          <cell r="M1628" t="str">
            <v>tier - 2</v>
          </cell>
          <cell r="P1628">
            <v>52</v>
          </cell>
          <cell r="Q1628">
            <v>6098.38</v>
          </cell>
          <cell r="R1628" t="str">
            <v>Diabetic</v>
          </cell>
        </row>
        <row r="1629">
          <cell r="A1629" t="str">
            <v>Id1628</v>
          </cell>
          <cell r="C1629">
            <v>34.700000000000003</v>
          </cell>
          <cell r="D1629">
            <v>6.06</v>
          </cell>
          <cell r="E1629" t="str">
            <v>No</v>
          </cell>
          <cell r="H1629">
            <v>1</v>
          </cell>
          <cell r="I1629" t="str">
            <v>No</v>
          </cell>
          <cell r="J1629" t="str">
            <v>Obesity</v>
          </cell>
          <cell r="M1629" t="str">
            <v>tier - 1</v>
          </cell>
          <cell r="P1629">
            <v>38</v>
          </cell>
          <cell r="Q1629">
            <v>6082.41</v>
          </cell>
          <cell r="R1629" t="str">
            <v>Prediabetic</v>
          </cell>
        </row>
        <row r="1630">
          <cell r="A1630" t="str">
            <v>Id1629</v>
          </cell>
          <cell r="C1630">
            <v>37.049999999999997</v>
          </cell>
          <cell r="D1630">
            <v>5.48</v>
          </cell>
          <cell r="E1630" t="str">
            <v>No</v>
          </cell>
          <cell r="H1630">
            <v>1</v>
          </cell>
          <cell r="I1630" t="str">
            <v>No</v>
          </cell>
          <cell r="J1630" t="str">
            <v>Obesity</v>
          </cell>
          <cell r="M1630" t="str">
            <v>tier - 1</v>
          </cell>
          <cell r="P1630">
            <v>38</v>
          </cell>
          <cell r="Q1630">
            <v>6079.67</v>
          </cell>
          <cell r="R1630" t="str">
            <v>Normal</v>
          </cell>
        </row>
        <row r="1631">
          <cell r="A1631" t="str">
            <v>Id1630</v>
          </cell>
          <cell r="C1631">
            <v>18.78</v>
          </cell>
          <cell r="D1631">
            <v>4.45</v>
          </cell>
          <cell r="E1631" t="str">
            <v>No</v>
          </cell>
          <cell r="H1631">
            <v>1</v>
          </cell>
          <cell r="I1631" t="str">
            <v>No</v>
          </cell>
          <cell r="J1631" t="str">
            <v>Normal Weight</v>
          </cell>
          <cell r="M1631" t="str">
            <v>tier - 2</v>
          </cell>
          <cell r="P1631">
            <v>43</v>
          </cell>
          <cell r="Q1631">
            <v>6074.37</v>
          </cell>
          <cell r="R1631" t="str">
            <v>Normal</v>
          </cell>
        </row>
        <row r="1632">
          <cell r="A1632" t="str">
            <v>Id1631</v>
          </cell>
          <cell r="C1632">
            <v>28.03</v>
          </cell>
          <cell r="D1632">
            <v>5</v>
          </cell>
          <cell r="E1632" t="str">
            <v>No</v>
          </cell>
          <cell r="H1632">
            <v>1</v>
          </cell>
          <cell r="I1632" t="str">
            <v>No</v>
          </cell>
          <cell r="J1632" t="str">
            <v>Overweight</v>
          </cell>
          <cell r="M1632" t="str">
            <v>tier - 3</v>
          </cell>
          <cell r="P1632">
            <v>38</v>
          </cell>
          <cell r="Q1632">
            <v>6067.13</v>
          </cell>
          <cell r="R1632" t="str">
            <v>Normal</v>
          </cell>
        </row>
        <row r="1633">
          <cell r="A1633" t="str">
            <v>Id1632</v>
          </cell>
          <cell r="C1633">
            <v>35.090000000000003</v>
          </cell>
          <cell r="D1633">
            <v>5.84</v>
          </cell>
          <cell r="E1633" t="str">
            <v>No</v>
          </cell>
          <cell r="H1633">
            <v>0</v>
          </cell>
          <cell r="I1633" t="str">
            <v>No</v>
          </cell>
          <cell r="J1633" t="str">
            <v>Obesity</v>
          </cell>
          <cell r="M1633" t="str">
            <v>tier - 2</v>
          </cell>
          <cell r="P1633">
            <v>28</v>
          </cell>
          <cell r="Q1633">
            <v>6064.37</v>
          </cell>
          <cell r="R1633" t="str">
            <v>Prediabetic</v>
          </cell>
        </row>
        <row r="1634">
          <cell r="A1634" t="str">
            <v>Id1633</v>
          </cell>
          <cell r="C1634">
            <v>34.42</v>
          </cell>
          <cell r="D1634">
            <v>5.21</v>
          </cell>
          <cell r="E1634" t="str">
            <v>Yes</v>
          </cell>
          <cell r="H1634">
            <v>0</v>
          </cell>
          <cell r="I1634" t="str">
            <v>No</v>
          </cell>
          <cell r="J1634" t="str">
            <v>Obesity</v>
          </cell>
          <cell r="M1634" t="str">
            <v>tier - 2</v>
          </cell>
          <cell r="P1634">
            <v>26</v>
          </cell>
          <cell r="Q1634">
            <v>6061.8</v>
          </cell>
          <cell r="R1634" t="str">
            <v>Normal</v>
          </cell>
        </row>
        <row r="1635">
          <cell r="A1635" t="str">
            <v>Id1634</v>
          </cell>
          <cell r="C1635">
            <v>29.4</v>
          </cell>
          <cell r="D1635">
            <v>4.26</v>
          </cell>
          <cell r="E1635" t="str">
            <v>No</v>
          </cell>
          <cell r="H1635">
            <v>0</v>
          </cell>
          <cell r="I1635" t="str">
            <v>No</v>
          </cell>
          <cell r="J1635" t="str">
            <v>Overweight</v>
          </cell>
          <cell r="M1635" t="str">
            <v>tier - 2</v>
          </cell>
          <cell r="P1635">
            <v>33</v>
          </cell>
          <cell r="Q1635">
            <v>6059.17</v>
          </cell>
          <cell r="R1635" t="str">
            <v>Normal</v>
          </cell>
        </row>
        <row r="1636">
          <cell r="A1636" t="str">
            <v>Id1635</v>
          </cell>
          <cell r="C1636">
            <v>21.31</v>
          </cell>
          <cell r="D1636">
            <v>4.17</v>
          </cell>
          <cell r="E1636" t="str">
            <v>No</v>
          </cell>
          <cell r="H1636">
            <v>0</v>
          </cell>
          <cell r="I1636" t="str">
            <v>No</v>
          </cell>
          <cell r="J1636" t="str">
            <v>Normal Weight</v>
          </cell>
          <cell r="M1636" t="str">
            <v>tier - 2</v>
          </cell>
          <cell r="P1636">
            <v>42</v>
          </cell>
          <cell r="Q1636">
            <v>5993.62</v>
          </cell>
          <cell r="R1636" t="str">
            <v>Normal</v>
          </cell>
        </row>
        <row r="1637">
          <cell r="A1637" t="str">
            <v>Id1636</v>
          </cell>
          <cell r="C1637">
            <v>19.559999999999999</v>
          </cell>
          <cell r="D1637">
            <v>11.96</v>
          </cell>
          <cell r="E1637" t="str">
            <v>No</v>
          </cell>
          <cell r="H1637">
            <v>0</v>
          </cell>
          <cell r="I1637" t="str">
            <v>No</v>
          </cell>
          <cell r="J1637" t="str">
            <v>Normal Weight</v>
          </cell>
          <cell r="M1637" t="str">
            <v>tier - 2</v>
          </cell>
          <cell r="P1637">
            <v>48</v>
          </cell>
          <cell r="Q1637">
            <v>5990.17</v>
          </cell>
          <cell r="R1637" t="str">
            <v>Diabetic</v>
          </cell>
        </row>
        <row r="1638">
          <cell r="A1638" t="str">
            <v>Id1637</v>
          </cell>
          <cell r="C1638">
            <v>37.340000000000003</v>
          </cell>
          <cell r="D1638">
            <v>6.26</v>
          </cell>
          <cell r="E1638" t="str">
            <v>Yes</v>
          </cell>
          <cell r="H1638">
            <v>1</v>
          </cell>
          <cell r="I1638" t="str">
            <v>No</v>
          </cell>
          <cell r="J1638" t="str">
            <v>Obesity</v>
          </cell>
          <cell r="M1638" t="str">
            <v>tier - 2</v>
          </cell>
          <cell r="P1638">
            <v>34</v>
          </cell>
          <cell r="Q1638">
            <v>5989.52</v>
          </cell>
          <cell r="R1638" t="str">
            <v>Prediabetic</v>
          </cell>
        </row>
        <row r="1639">
          <cell r="A1639" t="str">
            <v>Id1638</v>
          </cell>
          <cell r="C1639">
            <v>19.53</v>
          </cell>
          <cell r="D1639">
            <v>11.68</v>
          </cell>
          <cell r="E1639" t="str">
            <v>No</v>
          </cell>
          <cell r="H1639">
            <v>0</v>
          </cell>
          <cell r="I1639" t="str">
            <v>No</v>
          </cell>
          <cell r="J1639" t="str">
            <v>Normal Weight</v>
          </cell>
          <cell r="M1639" t="str">
            <v>tier - 2</v>
          </cell>
          <cell r="P1639">
            <v>48</v>
          </cell>
          <cell r="Q1639">
            <v>5979.99</v>
          </cell>
          <cell r="R1639" t="str">
            <v>Diabetic</v>
          </cell>
        </row>
        <row r="1640">
          <cell r="A1640" t="str">
            <v>Id1639</v>
          </cell>
          <cell r="C1640">
            <v>34.1</v>
          </cell>
          <cell r="D1640">
            <v>5.16</v>
          </cell>
          <cell r="E1640" t="str">
            <v>No</v>
          </cell>
          <cell r="H1640">
            <v>0</v>
          </cell>
          <cell r="I1640" t="str">
            <v>No</v>
          </cell>
          <cell r="J1640" t="str">
            <v>Obesity</v>
          </cell>
          <cell r="M1640" t="str">
            <v>tier - 2</v>
          </cell>
          <cell r="P1640">
            <v>42</v>
          </cell>
          <cell r="Q1640">
            <v>5979.73</v>
          </cell>
          <cell r="R1640" t="str">
            <v>Normal</v>
          </cell>
        </row>
        <row r="1641">
          <cell r="A1641" t="str">
            <v>Id1640</v>
          </cell>
          <cell r="C1641">
            <v>16.5</v>
          </cell>
          <cell r="D1641">
            <v>6.9</v>
          </cell>
          <cell r="E1641" t="str">
            <v>Yes</v>
          </cell>
          <cell r="H1641">
            <v>2</v>
          </cell>
          <cell r="I1641" t="str">
            <v>No</v>
          </cell>
          <cell r="J1641" t="str">
            <v>Underweight</v>
          </cell>
          <cell r="M1641" t="str">
            <v>tier - 2</v>
          </cell>
          <cell r="P1641">
            <v>52</v>
          </cell>
          <cell r="Q1641">
            <v>5979.66</v>
          </cell>
          <cell r="R1641" t="str">
            <v>Diabetic</v>
          </cell>
        </row>
        <row r="1642">
          <cell r="A1642" t="str">
            <v>Id1641</v>
          </cell>
          <cell r="C1642">
            <v>30.69</v>
          </cell>
          <cell r="D1642">
            <v>4.83</v>
          </cell>
          <cell r="E1642" t="str">
            <v>No</v>
          </cell>
          <cell r="H1642">
            <v>1</v>
          </cell>
          <cell r="I1642" t="str">
            <v>No</v>
          </cell>
          <cell r="J1642" t="str">
            <v>Obesity</v>
          </cell>
          <cell r="M1642" t="str">
            <v>tier - 2</v>
          </cell>
          <cell r="P1642">
            <v>38</v>
          </cell>
          <cell r="Q1642">
            <v>5976.83</v>
          </cell>
          <cell r="R1642" t="str">
            <v>Normal</v>
          </cell>
        </row>
        <row r="1643">
          <cell r="A1643" t="str">
            <v>Id1642</v>
          </cell>
          <cell r="C1643">
            <v>28.93</v>
          </cell>
          <cell r="D1643">
            <v>4.87</v>
          </cell>
          <cell r="E1643" t="str">
            <v>No</v>
          </cell>
          <cell r="H1643">
            <v>1</v>
          </cell>
          <cell r="I1643" t="str">
            <v>No</v>
          </cell>
          <cell r="J1643" t="str">
            <v>Overweight</v>
          </cell>
          <cell r="M1643" t="str">
            <v>tier - 2</v>
          </cell>
          <cell r="P1643">
            <v>38</v>
          </cell>
          <cell r="Q1643">
            <v>5974.38</v>
          </cell>
          <cell r="R1643" t="str">
            <v>Normal</v>
          </cell>
        </row>
        <row r="1644">
          <cell r="A1644" t="str">
            <v>Id1643</v>
          </cell>
          <cell r="C1644">
            <v>38.9</v>
          </cell>
          <cell r="D1644">
            <v>4.28</v>
          </cell>
          <cell r="E1644" t="str">
            <v>No</v>
          </cell>
          <cell r="H1644">
            <v>0</v>
          </cell>
          <cell r="I1644" t="str">
            <v>No</v>
          </cell>
          <cell r="J1644" t="str">
            <v>Obesity</v>
          </cell>
          <cell r="M1644" t="str">
            <v>tier - 2</v>
          </cell>
          <cell r="P1644">
            <v>33</v>
          </cell>
          <cell r="Q1644">
            <v>5972.38</v>
          </cell>
          <cell r="R1644" t="str">
            <v>Normal</v>
          </cell>
        </row>
        <row r="1645">
          <cell r="A1645" t="str">
            <v>Id1644</v>
          </cell>
          <cell r="C1645">
            <v>26.9</v>
          </cell>
          <cell r="D1645">
            <v>4.07</v>
          </cell>
          <cell r="E1645" t="str">
            <v>No</v>
          </cell>
          <cell r="H1645">
            <v>0</v>
          </cell>
          <cell r="I1645" t="str">
            <v>No</v>
          </cell>
          <cell r="J1645" t="str">
            <v>Overweight</v>
          </cell>
          <cell r="M1645" t="str">
            <v>tier - 3</v>
          </cell>
          <cell r="P1645">
            <v>42</v>
          </cell>
          <cell r="Q1645">
            <v>5969.72</v>
          </cell>
          <cell r="R1645" t="str">
            <v>Normal</v>
          </cell>
        </row>
        <row r="1646">
          <cell r="A1646" t="str">
            <v>Id1645</v>
          </cell>
          <cell r="C1646">
            <v>24.86</v>
          </cell>
          <cell r="D1646">
            <v>6.23</v>
          </cell>
          <cell r="E1646" t="str">
            <v>No</v>
          </cell>
          <cell r="H1646">
            <v>0</v>
          </cell>
          <cell r="I1646" t="str">
            <v>No</v>
          </cell>
          <cell r="J1646" t="str">
            <v>Normal Weight</v>
          </cell>
          <cell r="M1646" t="str">
            <v>tier - 2</v>
          </cell>
          <cell r="P1646">
            <v>42</v>
          </cell>
          <cell r="Q1646">
            <v>5966.89</v>
          </cell>
          <cell r="R1646" t="str">
            <v>Prediabetic</v>
          </cell>
        </row>
        <row r="1647">
          <cell r="A1647" t="str">
            <v>Id1646</v>
          </cell>
          <cell r="C1647">
            <v>39.14</v>
          </cell>
          <cell r="D1647">
            <v>6.24</v>
          </cell>
          <cell r="E1647" t="str">
            <v>No</v>
          </cell>
          <cell r="H1647">
            <v>1</v>
          </cell>
          <cell r="I1647" t="str">
            <v>No</v>
          </cell>
          <cell r="J1647" t="str">
            <v>Obesity</v>
          </cell>
          <cell r="M1647" t="str">
            <v>tier - 2</v>
          </cell>
          <cell r="P1647">
            <v>18</v>
          </cell>
          <cell r="Q1647">
            <v>5960.91</v>
          </cell>
          <cell r="R1647" t="str">
            <v>Prediabetic</v>
          </cell>
        </row>
        <row r="1648">
          <cell r="A1648" t="str">
            <v>Id1647</v>
          </cell>
          <cell r="C1648">
            <v>39.799999999999997</v>
          </cell>
          <cell r="D1648">
            <v>6.17</v>
          </cell>
          <cell r="E1648" t="str">
            <v>No</v>
          </cell>
          <cell r="H1648">
            <v>1</v>
          </cell>
          <cell r="I1648" t="str">
            <v>No</v>
          </cell>
          <cell r="J1648" t="str">
            <v>Obesity</v>
          </cell>
          <cell r="M1648" t="str">
            <v>tier - 2</v>
          </cell>
          <cell r="P1648">
            <v>19</v>
          </cell>
          <cell r="Q1648">
            <v>5957.35</v>
          </cell>
          <cell r="R1648" t="str">
            <v>Prediabetic</v>
          </cell>
        </row>
        <row r="1649">
          <cell r="A1649" t="str">
            <v>Id1648</v>
          </cell>
          <cell r="C1649">
            <v>34.32</v>
          </cell>
          <cell r="D1649">
            <v>5.16</v>
          </cell>
          <cell r="E1649" t="str">
            <v>No</v>
          </cell>
          <cell r="H1649">
            <v>1</v>
          </cell>
          <cell r="I1649" t="str">
            <v>No</v>
          </cell>
          <cell r="J1649" t="str">
            <v>Obesity</v>
          </cell>
          <cell r="M1649" t="str">
            <v>tier - 3</v>
          </cell>
          <cell r="P1649">
            <v>35</v>
          </cell>
          <cell r="Q1649">
            <v>5934.38</v>
          </cell>
          <cell r="R1649" t="str">
            <v>Normal</v>
          </cell>
        </row>
        <row r="1650">
          <cell r="A1650" t="str">
            <v>Id1649</v>
          </cell>
          <cell r="C1650">
            <v>32.51</v>
          </cell>
          <cell r="D1650">
            <v>4.3</v>
          </cell>
          <cell r="E1650" t="str">
            <v>No</v>
          </cell>
          <cell r="H1650">
            <v>0</v>
          </cell>
          <cell r="I1650" t="str">
            <v>No</v>
          </cell>
          <cell r="J1650" t="str">
            <v>Obesity</v>
          </cell>
          <cell r="M1650" t="str">
            <v>tier - 2</v>
          </cell>
          <cell r="P1650">
            <v>28</v>
          </cell>
          <cell r="Q1650">
            <v>5927.65</v>
          </cell>
          <cell r="R1650" t="str">
            <v>Normal</v>
          </cell>
        </row>
        <row r="1651">
          <cell r="A1651" t="str">
            <v>Id1650</v>
          </cell>
          <cell r="C1651">
            <v>30.71</v>
          </cell>
          <cell r="D1651">
            <v>6.14</v>
          </cell>
          <cell r="E1651" t="str">
            <v>No</v>
          </cell>
          <cell r="H1651">
            <v>1</v>
          </cell>
          <cell r="I1651" t="str">
            <v>No</v>
          </cell>
          <cell r="J1651" t="str">
            <v>Obesity</v>
          </cell>
          <cell r="M1651" t="str">
            <v>tier - 2</v>
          </cell>
          <cell r="P1651">
            <v>29</v>
          </cell>
          <cell r="Q1651">
            <v>5926.93</v>
          </cell>
          <cell r="R1651" t="str">
            <v>Prediabetic</v>
          </cell>
        </row>
        <row r="1652">
          <cell r="A1652" t="str">
            <v>Id1651</v>
          </cell>
          <cell r="C1652">
            <v>28.9</v>
          </cell>
          <cell r="D1652">
            <v>5.36</v>
          </cell>
          <cell r="E1652" t="str">
            <v>No</v>
          </cell>
          <cell r="H1652">
            <v>1</v>
          </cell>
          <cell r="I1652" t="str">
            <v>No</v>
          </cell>
          <cell r="J1652" t="str">
            <v>Overweight</v>
          </cell>
          <cell r="M1652" t="str">
            <v>tier - 3</v>
          </cell>
          <cell r="P1652">
            <v>35</v>
          </cell>
          <cell r="Q1652">
            <v>5926.85</v>
          </cell>
          <cell r="R1652" t="str">
            <v>Normal</v>
          </cell>
        </row>
        <row r="1653">
          <cell r="A1653" t="str">
            <v>Id1652</v>
          </cell>
          <cell r="C1653">
            <v>36.19</v>
          </cell>
          <cell r="D1653">
            <v>4.3</v>
          </cell>
          <cell r="E1653" t="str">
            <v>No</v>
          </cell>
          <cell r="H1653">
            <v>0</v>
          </cell>
          <cell r="I1653" t="str">
            <v>No</v>
          </cell>
          <cell r="J1653" t="str">
            <v>Obesity</v>
          </cell>
          <cell r="M1653" t="str">
            <v>tier - 2</v>
          </cell>
          <cell r="P1653">
            <v>40</v>
          </cell>
          <cell r="Q1653">
            <v>5920.1</v>
          </cell>
          <cell r="R1653" t="str">
            <v>Normal</v>
          </cell>
        </row>
        <row r="1654">
          <cell r="A1654" t="str">
            <v>Id1653</v>
          </cell>
          <cell r="C1654">
            <v>29.6</v>
          </cell>
          <cell r="D1654">
            <v>4.09</v>
          </cell>
          <cell r="E1654" t="str">
            <v>No</v>
          </cell>
          <cell r="H1654">
            <v>0</v>
          </cell>
          <cell r="I1654" t="str">
            <v>No</v>
          </cell>
          <cell r="J1654" t="str">
            <v>Overweight</v>
          </cell>
          <cell r="M1654" t="str">
            <v>tier - 2</v>
          </cell>
          <cell r="P1654">
            <v>40</v>
          </cell>
          <cell r="Q1654">
            <v>5910.94</v>
          </cell>
          <cell r="R1654" t="str">
            <v>Normal</v>
          </cell>
        </row>
        <row r="1655">
          <cell r="A1655" t="str">
            <v>Id1654</v>
          </cell>
          <cell r="C1655">
            <v>30.95</v>
          </cell>
          <cell r="D1655">
            <v>6.27</v>
          </cell>
          <cell r="E1655" t="str">
            <v>No</v>
          </cell>
          <cell r="H1655">
            <v>1</v>
          </cell>
          <cell r="I1655" t="str">
            <v>No</v>
          </cell>
          <cell r="J1655" t="str">
            <v>Obesity</v>
          </cell>
          <cell r="M1655" t="str">
            <v>tier - 2</v>
          </cell>
          <cell r="P1655">
            <v>29</v>
          </cell>
          <cell r="Q1655">
            <v>5877.02</v>
          </cell>
          <cell r="R1655" t="str">
            <v>Prediabetic</v>
          </cell>
        </row>
        <row r="1656">
          <cell r="A1656" t="str">
            <v>Id1655</v>
          </cell>
          <cell r="C1656">
            <v>19.95</v>
          </cell>
          <cell r="D1656">
            <v>5.39</v>
          </cell>
          <cell r="E1656" t="str">
            <v>No</v>
          </cell>
          <cell r="H1656">
            <v>1</v>
          </cell>
          <cell r="I1656" t="str">
            <v>No</v>
          </cell>
          <cell r="J1656" t="str">
            <v>Normal Weight</v>
          </cell>
          <cell r="M1656" t="str">
            <v>tier - 2</v>
          </cell>
          <cell r="P1656">
            <v>38</v>
          </cell>
          <cell r="Q1656">
            <v>5855.9</v>
          </cell>
          <cell r="R1656" t="str">
            <v>Normal</v>
          </cell>
        </row>
        <row r="1657">
          <cell r="A1657" t="str">
            <v>Id1656</v>
          </cell>
          <cell r="C1657">
            <v>23.65</v>
          </cell>
          <cell r="D1657">
            <v>5.75</v>
          </cell>
          <cell r="E1657" t="str">
            <v>Yes</v>
          </cell>
          <cell r="H1657">
            <v>0</v>
          </cell>
          <cell r="I1657" t="str">
            <v>No</v>
          </cell>
          <cell r="J1657" t="str">
            <v>Normal Weight</v>
          </cell>
          <cell r="M1657" t="str">
            <v>tier - 2</v>
          </cell>
          <cell r="P1657">
            <v>37</v>
          </cell>
          <cell r="Q1657">
            <v>5847.24</v>
          </cell>
          <cell r="R1657" t="str">
            <v>Prediabetic</v>
          </cell>
        </row>
        <row r="1658">
          <cell r="A1658" t="str">
            <v>Id1657</v>
          </cell>
          <cell r="C1658">
            <v>43.34</v>
          </cell>
          <cell r="D1658">
            <v>4.91</v>
          </cell>
          <cell r="E1658" t="str">
            <v>No</v>
          </cell>
          <cell r="H1658">
            <v>1</v>
          </cell>
          <cell r="I1658" t="str">
            <v>No</v>
          </cell>
          <cell r="J1658" t="str">
            <v>Obesity</v>
          </cell>
          <cell r="M1658" t="str">
            <v>tier - 2</v>
          </cell>
          <cell r="P1658">
            <v>35</v>
          </cell>
          <cell r="Q1658">
            <v>5846.92</v>
          </cell>
          <cell r="R1658" t="str">
            <v>Normal</v>
          </cell>
        </row>
        <row r="1659">
          <cell r="A1659" t="str">
            <v>Id1658</v>
          </cell>
          <cell r="C1659">
            <v>31.98</v>
          </cell>
          <cell r="D1659">
            <v>4.46</v>
          </cell>
          <cell r="E1659" t="str">
            <v>Yes</v>
          </cell>
          <cell r="H1659">
            <v>1</v>
          </cell>
          <cell r="I1659" t="str">
            <v>No</v>
          </cell>
          <cell r="J1659" t="str">
            <v>Obesity</v>
          </cell>
          <cell r="M1659" t="str">
            <v>tier - 2</v>
          </cell>
          <cell r="P1659">
            <v>27</v>
          </cell>
          <cell r="Q1659">
            <v>5843.99</v>
          </cell>
          <cell r="R1659" t="str">
            <v>Normal</v>
          </cell>
        </row>
        <row r="1660">
          <cell r="A1660" t="str">
            <v>Id1659</v>
          </cell>
          <cell r="C1660">
            <v>35.86</v>
          </cell>
          <cell r="D1660">
            <v>6.22</v>
          </cell>
          <cell r="E1660" t="str">
            <v>No</v>
          </cell>
          <cell r="H1660">
            <v>1</v>
          </cell>
          <cell r="I1660" t="str">
            <v>No</v>
          </cell>
          <cell r="J1660" t="str">
            <v>Obesity</v>
          </cell>
          <cell r="M1660" t="str">
            <v>tier - 2</v>
          </cell>
          <cell r="P1660">
            <v>35</v>
          </cell>
          <cell r="Q1660">
            <v>5836.52</v>
          </cell>
          <cell r="R1660" t="str">
            <v>Prediabetic</v>
          </cell>
        </row>
        <row r="1661">
          <cell r="A1661" t="str">
            <v>Id1660</v>
          </cell>
          <cell r="C1661">
            <v>15.2</v>
          </cell>
          <cell r="D1661">
            <v>8.82</v>
          </cell>
          <cell r="E1661" t="str">
            <v>No</v>
          </cell>
          <cell r="H1661">
            <v>0</v>
          </cell>
          <cell r="I1661" t="str">
            <v>No</v>
          </cell>
          <cell r="J1661" t="str">
            <v>Underweight</v>
          </cell>
          <cell r="M1661" t="str">
            <v>tier - 2</v>
          </cell>
          <cell r="P1661">
            <v>51</v>
          </cell>
          <cell r="Q1661">
            <v>5832.6</v>
          </cell>
          <cell r="R1661" t="str">
            <v>Diabetic</v>
          </cell>
        </row>
        <row r="1662">
          <cell r="A1662" t="str">
            <v>Id1661</v>
          </cell>
          <cell r="C1662">
            <v>37.200000000000003</v>
          </cell>
          <cell r="D1662">
            <v>10.14</v>
          </cell>
          <cell r="E1662" t="str">
            <v>No</v>
          </cell>
          <cell r="H1662">
            <v>0</v>
          </cell>
          <cell r="I1662" t="str">
            <v>No</v>
          </cell>
          <cell r="J1662" t="str">
            <v>Obesity</v>
          </cell>
          <cell r="M1662" t="str">
            <v>tier - 2</v>
          </cell>
          <cell r="P1662">
            <v>20</v>
          </cell>
          <cell r="Q1662">
            <v>5816.58</v>
          </cell>
          <cell r="R1662" t="str">
            <v>Diabetic</v>
          </cell>
        </row>
        <row r="1663">
          <cell r="A1663" t="str">
            <v>Id1662</v>
          </cell>
          <cell r="C1663">
            <v>17.91</v>
          </cell>
          <cell r="D1663">
            <v>4.66</v>
          </cell>
          <cell r="E1663" t="str">
            <v>No</v>
          </cell>
          <cell r="H1663">
            <v>2</v>
          </cell>
          <cell r="I1663" t="str">
            <v>No</v>
          </cell>
          <cell r="J1663" t="str">
            <v>Underweight</v>
          </cell>
          <cell r="M1663" t="str">
            <v>tier - 2</v>
          </cell>
          <cell r="P1663">
            <v>50</v>
          </cell>
          <cell r="Q1663">
            <v>5812.9</v>
          </cell>
          <cell r="R1663" t="str">
            <v>Normal</v>
          </cell>
        </row>
        <row r="1664">
          <cell r="A1664" t="str">
            <v>Id1663</v>
          </cell>
          <cell r="C1664">
            <v>20.76</v>
          </cell>
          <cell r="D1664">
            <v>6.26</v>
          </cell>
          <cell r="E1664" t="str">
            <v>No</v>
          </cell>
          <cell r="H1664">
            <v>0</v>
          </cell>
          <cell r="I1664" t="str">
            <v>No</v>
          </cell>
          <cell r="J1664" t="str">
            <v>Normal Weight</v>
          </cell>
          <cell r="M1664" t="str">
            <v>tier - 2</v>
          </cell>
          <cell r="P1664">
            <v>42</v>
          </cell>
          <cell r="Q1664">
            <v>5807.06</v>
          </cell>
          <cell r="R1664" t="str">
            <v>Prediabetic</v>
          </cell>
        </row>
        <row r="1665">
          <cell r="A1665" t="str">
            <v>Id1664</v>
          </cell>
          <cell r="C1665">
            <v>38.99</v>
          </cell>
          <cell r="D1665">
            <v>5.21</v>
          </cell>
          <cell r="E1665" t="str">
            <v>No</v>
          </cell>
          <cell r="H1665">
            <v>1</v>
          </cell>
          <cell r="I1665" t="str">
            <v>No</v>
          </cell>
          <cell r="J1665" t="str">
            <v>Obesity</v>
          </cell>
          <cell r="M1665" t="str">
            <v>tier - 2</v>
          </cell>
          <cell r="P1665">
            <v>18</v>
          </cell>
          <cell r="Q1665">
            <v>5778.71</v>
          </cell>
          <cell r="R1665" t="str">
            <v>Normal</v>
          </cell>
        </row>
        <row r="1666">
          <cell r="A1666" t="str">
            <v>Id1665</v>
          </cell>
          <cell r="C1666">
            <v>42.66</v>
          </cell>
          <cell r="D1666">
            <v>5.94</v>
          </cell>
          <cell r="E1666" t="str">
            <v>Yes</v>
          </cell>
          <cell r="H1666">
            <v>1</v>
          </cell>
          <cell r="I1666" t="str">
            <v>No</v>
          </cell>
          <cell r="J1666" t="str">
            <v>Obesity</v>
          </cell>
          <cell r="M1666" t="str">
            <v>tier - 2</v>
          </cell>
          <cell r="P1666">
            <v>39</v>
          </cell>
          <cell r="Q1666">
            <v>5757.41</v>
          </cell>
          <cell r="R1666" t="str">
            <v>Prediabetic</v>
          </cell>
        </row>
        <row r="1667">
          <cell r="A1667" t="str">
            <v>Id1666</v>
          </cell>
          <cell r="C1667">
            <v>30.57</v>
          </cell>
          <cell r="D1667">
            <v>5.34</v>
          </cell>
          <cell r="E1667" t="str">
            <v>No</v>
          </cell>
          <cell r="H1667">
            <v>1</v>
          </cell>
          <cell r="I1667" t="str">
            <v>No</v>
          </cell>
          <cell r="J1667" t="str">
            <v>Obesity</v>
          </cell>
          <cell r="M1667" t="str">
            <v>tier - 2</v>
          </cell>
          <cell r="P1667">
            <v>29</v>
          </cell>
          <cell r="Q1667">
            <v>5748.13</v>
          </cell>
          <cell r="R1667" t="str">
            <v>Normal</v>
          </cell>
        </row>
        <row r="1668">
          <cell r="A1668" t="str">
            <v>Id1667</v>
          </cell>
          <cell r="C1668">
            <v>17.7</v>
          </cell>
          <cell r="D1668">
            <v>6.38</v>
          </cell>
          <cell r="E1668" t="str">
            <v>No</v>
          </cell>
          <cell r="H1668">
            <v>2</v>
          </cell>
          <cell r="I1668" t="str">
            <v>No</v>
          </cell>
          <cell r="J1668" t="str">
            <v>Underweight</v>
          </cell>
          <cell r="M1668" t="str">
            <v>tier - 2</v>
          </cell>
          <cell r="P1668">
            <v>50</v>
          </cell>
          <cell r="Q1668">
            <v>5741.67</v>
          </cell>
          <cell r="R1668" t="str">
            <v>Prediabetic</v>
          </cell>
        </row>
        <row r="1669">
          <cell r="A1669" t="str">
            <v>Id1668</v>
          </cell>
          <cell r="C1669">
            <v>34.770000000000003</v>
          </cell>
          <cell r="D1669">
            <v>4.47</v>
          </cell>
          <cell r="E1669" t="str">
            <v>No</v>
          </cell>
          <cell r="H1669">
            <v>1</v>
          </cell>
          <cell r="I1669" t="str">
            <v>No</v>
          </cell>
          <cell r="J1669" t="str">
            <v>Obesity</v>
          </cell>
          <cell r="M1669" t="str">
            <v>tier - 1</v>
          </cell>
          <cell r="P1669">
            <v>35</v>
          </cell>
          <cell r="Q1669">
            <v>5729.01</v>
          </cell>
          <cell r="R1669" t="str">
            <v>Normal</v>
          </cell>
        </row>
        <row r="1670">
          <cell r="A1670" t="str">
            <v>Id1669</v>
          </cell>
          <cell r="C1670">
            <v>16.88</v>
          </cell>
          <cell r="D1670">
            <v>9.9600000000000009</v>
          </cell>
          <cell r="E1670" t="str">
            <v>No</v>
          </cell>
          <cell r="H1670">
            <v>0</v>
          </cell>
          <cell r="I1670" t="str">
            <v>No</v>
          </cell>
          <cell r="J1670" t="str">
            <v>Underweight</v>
          </cell>
          <cell r="M1670" t="str">
            <v>tier - 2</v>
          </cell>
          <cell r="P1670">
            <v>51</v>
          </cell>
          <cell r="Q1670">
            <v>5720.38</v>
          </cell>
          <cell r="R1670" t="str">
            <v>Diabetic</v>
          </cell>
        </row>
        <row r="1671">
          <cell r="A1671" t="str">
            <v>Id1670</v>
          </cell>
          <cell r="C1671">
            <v>40.26</v>
          </cell>
          <cell r="D1671">
            <v>9.92</v>
          </cell>
          <cell r="E1671" t="str">
            <v>Yes</v>
          </cell>
          <cell r="H1671">
            <v>0</v>
          </cell>
          <cell r="I1671" t="str">
            <v>No</v>
          </cell>
          <cell r="J1671" t="str">
            <v>Obesity</v>
          </cell>
          <cell r="M1671" t="str">
            <v>tier - 3</v>
          </cell>
          <cell r="P1671">
            <v>41</v>
          </cell>
          <cell r="Q1671">
            <v>5709.16</v>
          </cell>
          <cell r="R1671" t="str">
            <v>Diabetic</v>
          </cell>
        </row>
        <row r="1672">
          <cell r="A1672" t="str">
            <v>Id1671</v>
          </cell>
          <cell r="C1672">
            <v>25.6</v>
          </cell>
          <cell r="D1672">
            <v>6.03</v>
          </cell>
          <cell r="E1672" t="str">
            <v>No</v>
          </cell>
          <cell r="H1672">
            <v>1</v>
          </cell>
          <cell r="I1672" t="str">
            <v>No</v>
          </cell>
          <cell r="J1672" t="str">
            <v>Overweight</v>
          </cell>
          <cell r="M1672" t="str">
            <v>tier - 2</v>
          </cell>
          <cell r="P1672">
            <v>29</v>
          </cell>
          <cell r="Q1672">
            <v>5708.87</v>
          </cell>
          <cell r="R1672" t="str">
            <v>Prediabetic</v>
          </cell>
        </row>
        <row r="1673">
          <cell r="A1673" t="str">
            <v>Id1672</v>
          </cell>
          <cell r="C1673">
            <v>33.549999999999997</v>
          </cell>
          <cell r="D1673">
            <v>10.9</v>
          </cell>
          <cell r="E1673" t="str">
            <v>Yes</v>
          </cell>
          <cell r="H1673">
            <v>0</v>
          </cell>
          <cell r="I1673" t="str">
            <v>No</v>
          </cell>
          <cell r="J1673" t="str">
            <v>Obesity</v>
          </cell>
          <cell r="M1673" t="str">
            <v>tier - 2</v>
          </cell>
          <cell r="P1673">
            <v>41</v>
          </cell>
          <cell r="Q1673">
            <v>5699.84</v>
          </cell>
          <cell r="R1673" t="str">
            <v>Diabetic</v>
          </cell>
        </row>
        <row r="1674">
          <cell r="A1674" t="str">
            <v>Id1673</v>
          </cell>
          <cell r="C1674">
            <v>16.690000000000001</v>
          </cell>
          <cell r="D1674">
            <v>10.66</v>
          </cell>
          <cell r="E1674" t="str">
            <v>No</v>
          </cell>
          <cell r="H1674">
            <v>0</v>
          </cell>
          <cell r="I1674" t="str">
            <v>No</v>
          </cell>
          <cell r="J1674" t="str">
            <v>Underweight</v>
          </cell>
          <cell r="M1674" t="str">
            <v>tier - 2</v>
          </cell>
          <cell r="P1674">
            <v>48</v>
          </cell>
          <cell r="Q1674">
            <v>5698.74</v>
          </cell>
          <cell r="R1674" t="str">
            <v>Diabetic</v>
          </cell>
        </row>
        <row r="1675">
          <cell r="A1675" t="str">
            <v>Id1674</v>
          </cell>
          <cell r="C1675">
            <v>19.95</v>
          </cell>
          <cell r="D1675">
            <v>4.05</v>
          </cell>
          <cell r="E1675" t="str">
            <v>No</v>
          </cell>
          <cell r="H1675">
            <v>1</v>
          </cell>
          <cell r="I1675" t="str">
            <v>No</v>
          </cell>
          <cell r="J1675" t="str">
            <v>Normal Weight</v>
          </cell>
          <cell r="M1675" t="str">
            <v>tier - 2</v>
          </cell>
          <cell r="P1675">
            <v>30</v>
          </cell>
          <cell r="Q1675">
            <v>5693.43</v>
          </cell>
          <cell r="R1675" t="str">
            <v>Normal</v>
          </cell>
        </row>
        <row r="1676">
          <cell r="A1676" t="str">
            <v>Id1675</v>
          </cell>
          <cell r="C1676">
            <v>17.55</v>
          </cell>
          <cell r="D1676">
            <v>4.2300000000000004</v>
          </cell>
          <cell r="E1676" t="str">
            <v>No</v>
          </cell>
          <cell r="H1676">
            <v>2</v>
          </cell>
          <cell r="I1676" t="str">
            <v>No</v>
          </cell>
          <cell r="J1676" t="str">
            <v>Underweight</v>
          </cell>
          <cell r="M1676" t="str">
            <v>tier - 2</v>
          </cell>
          <cell r="P1676">
            <v>50</v>
          </cell>
          <cell r="Q1676">
            <v>5690.79</v>
          </cell>
          <cell r="R1676" t="str">
            <v>Normal</v>
          </cell>
        </row>
        <row r="1677">
          <cell r="A1677" t="str">
            <v>Id1676</v>
          </cell>
          <cell r="C1677">
            <v>22.01</v>
          </cell>
          <cell r="D1677">
            <v>5.01</v>
          </cell>
          <cell r="E1677" t="str">
            <v>No</v>
          </cell>
          <cell r="H1677">
            <v>1</v>
          </cell>
          <cell r="I1677" t="str">
            <v>No</v>
          </cell>
          <cell r="J1677" t="str">
            <v>Normal Weight</v>
          </cell>
          <cell r="M1677" t="str">
            <v>tier - 2</v>
          </cell>
          <cell r="P1677">
            <v>38</v>
          </cell>
          <cell r="Q1677">
            <v>5679.13</v>
          </cell>
          <cell r="R1677" t="str">
            <v>Normal</v>
          </cell>
        </row>
        <row r="1678">
          <cell r="A1678" t="str">
            <v>Id1677</v>
          </cell>
          <cell r="C1678">
            <v>41.8</v>
          </cell>
          <cell r="D1678">
            <v>5.82</v>
          </cell>
          <cell r="E1678" t="str">
            <v>Yes</v>
          </cell>
          <cell r="H1678">
            <v>1</v>
          </cell>
          <cell r="I1678" t="str">
            <v>No</v>
          </cell>
          <cell r="J1678" t="str">
            <v>Obesity</v>
          </cell>
          <cell r="M1678" t="str">
            <v>tier - 2</v>
          </cell>
          <cell r="P1678">
            <v>39</v>
          </cell>
          <cell r="Q1678">
            <v>5662.23</v>
          </cell>
          <cell r="R1678" t="str">
            <v>Prediabetic</v>
          </cell>
        </row>
        <row r="1679">
          <cell r="A1679" t="str">
            <v>Id1678</v>
          </cell>
          <cell r="C1679">
            <v>19.170000000000002</v>
          </cell>
          <cell r="D1679">
            <v>7.94</v>
          </cell>
          <cell r="E1679" t="str">
            <v>No</v>
          </cell>
          <cell r="H1679">
            <v>0</v>
          </cell>
          <cell r="I1679" t="str">
            <v>No</v>
          </cell>
          <cell r="J1679" t="str">
            <v>Normal Weight</v>
          </cell>
          <cell r="M1679" t="str">
            <v>tier - 2</v>
          </cell>
          <cell r="P1679">
            <v>44</v>
          </cell>
          <cell r="Q1679">
            <v>5650.14</v>
          </cell>
          <cell r="R1679" t="str">
            <v>Diabetic</v>
          </cell>
        </row>
        <row r="1680">
          <cell r="A1680" t="str">
            <v>Id1679</v>
          </cell>
          <cell r="C1680">
            <v>32.799999999999997</v>
          </cell>
          <cell r="D1680">
            <v>6.16</v>
          </cell>
          <cell r="E1680" t="str">
            <v>Yes</v>
          </cell>
          <cell r="H1680">
            <v>1</v>
          </cell>
          <cell r="I1680" t="str">
            <v>No</v>
          </cell>
          <cell r="J1680" t="str">
            <v>Obesity</v>
          </cell>
          <cell r="M1680" t="str">
            <v>tier - 2</v>
          </cell>
          <cell r="P1680">
            <v>40</v>
          </cell>
          <cell r="Q1680">
            <v>5649.72</v>
          </cell>
          <cell r="R1680" t="str">
            <v>Prediabetic</v>
          </cell>
        </row>
        <row r="1681">
          <cell r="A1681" t="str">
            <v>Id1680</v>
          </cell>
          <cell r="C1681">
            <v>35.82</v>
          </cell>
          <cell r="D1681">
            <v>4.1500000000000004</v>
          </cell>
          <cell r="E1681" t="str">
            <v>No</v>
          </cell>
          <cell r="H1681">
            <v>1</v>
          </cell>
          <cell r="I1681" t="str">
            <v>No</v>
          </cell>
          <cell r="J1681" t="str">
            <v>Obesity</v>
          </cell>
          <cell r="M1681" t="str">
            <v>tier - 2</v>
          </cell>
          <cell r="P1681">
            <v>35</v>
          </cell>
          <cell r="Q1681">
            <v>5630.46</v>
          </cell>
          <cell r="R1681" t="str">
            <v>Normal</v>
          </cell>
        </row>
        <row r="1682">
          <cell r="A1682" t="str">
            <v>Id1681</v>
          </cell>
          <cell r="C1682">
            <v>24.3</v>
          </cell>
          <cell r="D1682">
            <v>6.23</v>
          </cell>
          <cell r="E1682" t="str">
            <v>No</v>
          </cell>
          <cell r="H1682">
            <v>0</v>
          </cell>
          <cell r="I1682" t="str">
            <v>No</v>
          </cell>
          <cell r="J1682" t="str">
            <v>Normal Weight</v>
          </cell>
          <cell r="M1682" t="str">
            <v>tier - 2</v>
          </cell>
          <cell r="P1682">
            <v>28</v>
          </cell>
          <cell r="Q1682">
            <v>5615.37</v>
          </cell>
          <cell r="R1682" t="str">
            <v>Prediabetic</v>
          </cell>
        </row>
        <row r="1683">
          <cell r="A1683" t="str">
            <v>Id1682</v>
          </cell>
          <cell r="C1683">
            <v>19.059999999999999</v>
          </cell>
          <cell r="D1683">
            <v>7.41</v>
          </cell>
          <cell r="E1683" t="str">
            <v>No</v>
          </cell>
          <cell r="H1683">
            <v>0</v>
          </cell>
          <cell r="I1683" t="str">
            <v>No</v>
          </cell>
          <cell r="J1683" t="str">
            <v>Normal Weight</v>
          </cell>
          <cell r="M1683" t="str">
            <v>tier - 2</v>
          </cell>
          <cell r="P1683">
            <v>44</v>
          </cell>
          <cell r="Q1683">
            <v>5612.83</v>
          </cell>
          <cell r="R1683" t="str">
            <v>Diabetic</v>
          </cell>
        </row>
        <row r="1684">
          <cell r="A1684" t="str">
            <v>Id1683</v>
          </cell>
          <cell r="C1684">
            <v>33.25</v>
          </cell>
          <cell r="D1684">
            <v>5.62</v>
          </cell>
          <cell r="E1684" t="str">
            <v>Yes</v>
          </cell>
          <cell r="H1684">
            <v>1</v>
          </cell>
          <cell r="I1684" t="str">
            <v>No</v>
          </cell>
          <cell r="J1684" t="str">
            <v>Obesity</v>
          </cell>
          <cell r="M1684" t="str">
            <v>tier - 2</v>
          </cell>
          <cell r="P1684">
            <v>34</v>
          </cell>
          <cell r="Q1684">
            <v>5594.85</v>
          </cell>
          <cell r="R1684" t="str">
            <v>Normal</v>
          </cell>
        </row>
        <row r="1685">
          <cell r="A1685" t="str">
            <v>Id1684</v>
          </cell>
          <cell r="C1685">
            <v>21.37</v>
          </cell>
          <cell r="D1685">
            <v>4.54</v>
          </cell>
          <cell r="E1685" t="str">
            <v>Yes</v>
          </cell>
          <cell r="H1685">
            <v>1</v>
          </cell>
          <cell r="I1685" t="str">
            <v>No</v>
          </cell>
          <cell r="J1685" t="str">
            <v>Normal Weight</v>
          </cell>
          <cell r="M1685" t="str">
            <v>tier - 2</v>
          </cell>
          <cell r="P1685">
            <v>39</v>
          </cell>
          <cell r="Q1685">
            <v>5587.59</v>
          </cell>
          <cell r="R1685" t="str">
            <v>Normal</v>
          </cell>
        </row>
        <row r="1686">
          <cell r="A1686" t="str">
            <v>Id1685</v>
          </cell>
          <cell r="C1686">
            <v>34.43</v>
          </cell>
          <cell r="D1686">
            <v>8.6199999999999992</v>
          </cell>
          <cell r="E1686" t="str">
            <v>Yes</v>
          </cell>
          <cell r="H1686">
            <v>1</v>
          </cell>
          <cell r="I1686" t="str">
            <v>No</v>
          </cell>
          <cell r="J1686" t="str">
            <v>Obesity</v>
          </cell>
          <cell r="M1686" t="str">
            <v>tier - 3</v>
          </cell>
          <cell r="P1686">
            <v>36</v>
          </cell>
          <cell r="Q1686">
            <v>5584.31</v>
          </cell>
          <cell r="R1686" t="str">
            <v>Diabetic</v>
          </cell>
        </row>
        <row r="1687">
          <cell r="A1687" t="str">
            <v>Id1686</v>
          </cell>
          <cell r="C1687">
            <v>20.86</v>
          </cell>
          <cell r="D1687">
            <v>4.3600000000000003</v>
          </cell>
          <cell r="E1687" t="str">
            <v>Yes</v>
          </cell>
          <cell r="H1687">
            <v>0</v>
          </cell>
          <cell r="I1687" t="str">
            <v>No</v>
          </cell>
          <cell r="J1687" t="str">
            <v>Normal Weight</v>
          </cell>
          <cell r="M1687" t="str">
            <v>tier - 2</v>
          </cell>
          <cell r="P1687">
            <v>37</v>
          </cell>
          <cell r="Q1687">
            <v>5582.95</v>
          </cell>
          <cell r="R1687" t="str">
            <v>Normal</v>
          </cell>
        </row>
        <row r="1688">
          <cell r="A1688" t="str">
            <v>Id1687</v>
          </cell>
          <cell r="C1688">
            <v>18.34</v>
          </cell>
          <cell r="D1688">
            <v>10.01</v>
          </cell>
          <cell r="E1688" t="str">
            <v>No</v>
          </cell>
          <cell r="H1688">
            <v>0</v>
          </cell>
          <cell r="I1688" t="str">
            <v>No</v>
          </cell>
          <cell r="J1688" t="str">
            <v>Underweight</v>
          </cell>
          <cell r="M1688" t="str">
            <v>tier - 2</v>
          </cell>
          <cell r="P1688">
            <v>48</v>
          </cell>
          <cell r="Q1688">
            <v>5576.35</v>
          </cell>
          <cell r="R1688" t="str">
            <v>Diabetic</v>
          </cell>
        </row>
        <row r="1689">
          <cell r="A1689" t="str">
            <v>Id1688</v>
          </cell>
          <cell r="C1689">
            <v>34.15</v>
          </cell>
          <cell r="D1689">
            <v>5.42</v>
          </cell>
          <cell r="E1689" t="str">
            <v>No</v>
          </cell>
          <cell r="H1689">
            <v>0</v>
          </cell>
          <cell r="I1689" t="str">
            <v>No</v>
          </cell>
          <cell r="J1689" t="str">
            <v>Obesity</v>
          </cell>
          <cell r="M1689" t="str">
            <v>tier - 2</v>
          </cell>
          <cell r="P1689">
            <v>23</v>
          </cell>
          <cell r="Q1689">
            <v>5552.61</v>
          </cell>
          <cell r="R1689" t="str">
            <v>Normal</v>
          </cell>
        </row>
        <row r="1690">
          <cell r="A1690" t="str">
            <v>Id1689</v>
          </cell>
          <cell r="C1690">
            <v>18.350000000000001</v>
          </cell>
          <cell r="D1690">
            <v>5.12</v>
          </cell>
          <cell r="E1690" t="str">
            <v>No</v>
          </cell>
          <cell r="H1690">
            <v>0</v>
          </cell>
          <cell r="I1690" t="str">
            <v>No</v>
          </cell>
          <cell r="J1690" t="str">
            <v>Underweight</v>
          </cell>
          <cell r="M1690" t="str">
            <v>tier - 2</v>
          </cell>
          <cell r="P1690">
            <v>42</v>
          </cell>
          <cell r="Q1690">
            <v>5540.35</v>
          </cell>
          <cell r="R1690" t="str">
            <v>Normal</v>
          </cell>
        </row>
        <row r="1691">
          <cell r="A1691" t="str">
            <v>Id1690</v>
          </cell>
          <cell r="C1691">
            <v>22.13</v>
          </cell>
          <cell r="D1691">
            <v>9.1999999999999993</v>
          </cell>
          <cell r="E1691" t="str">
            <v>Yes</v>
          </cell>
          <cell r="H1691">
            <v>0</v>
          </cell>
          <cell r="I1691" t="str">
            <v>No</v>
          </cell>
          <cell r="J1691" t="str">
            <v>Normal Weight</v>
          </cell>
          <cell r="M1691" t="str">
            <v>tier - 2</v>
          </cell>
          <cell r="P1691">
            <v>41</v>
          </cell>
          <cell r="Q1691">
            <v>5539.4</v>
          </cell>
          <cell r="R1691" t="str">
            <v>Diabetic</v>
          </cell>
        </row>
        <row r="1692">
          <cell r="A1692" t="str">
            <v>Id1691</v>
          </cell>
          <cell r="C1692">
            <v>22.51</v>
          </cell>
          <cell r="D1692">
            <v>6.08</v>
          </cell>
          <cell r="E1692" t="str">
            <v>Yes</v>
          </cell>
          <cell r="H1692">
            <v>1</v>
          </cell>
          <cell r="I1692" t="str">
            <v>No</v>
          </cell>
          <cell r="J1692" t="str">
            <v>Normal Weight</v>
          </cell>
          <cell r="M1692" t="str">
            <v>tier - 2</v>
          </cell>
          <cell r="P1692">
            <v>34</v>
          </cell>
          <cell r="Q1692">
            <v>5503.36</v>
          </cell>
          <cell r="R1692" t="str">
            <v>Prediabetic</v>
          </cell>
        </row>
        <row r="1693">
          <cell r="A1693" t="str">
            <v>Id1692</v>
          </cell>
          <cell r="C1693">
            <v>31</v>
          </cell>
          <cell r="D1693">
            <v>4.7699999999999996</v>
          </cell>
          <cell r="E1693" t="str">
            <v>No</v>
          </cell>
          <cell r="H1693">
            <v>1</v>
          </cell>
          <cell r="I1693" t="str">
            <v>No</v>
          </cell>
          <cell r="J1693" t="str">
            <v>Obesity</v>
          </cell>
          <cell r="M1693" t="str">
            <v>tier - 2</v>
          </cell>
          <cell r="P1693">
            <v>38</v>
          </cell>
          <cell r="Q1693">
            <v>5488.26</v>
          </cell>
          <cell r="R1693" t="str">
            <v>Normal</v>
          </cell>
        </row>
        <row r="1694">
          <cell r="A1694" t="str">
            <v>Id1693</v>
          </cell>
          <cell r="C1694">
            <v>28.27</v>
          </cell>
          <cell r="D1694">
            <v>4.62</v>
          </cell>
          <cell r="E1694" t="str">
            <v>No</v>
          </cell>
          <cell r="H1694">
            <v>1</v>
          </cell>
          <cell r="I1694" t="str">
            <v>No</v>
          </cell>
          <cell r="J1694" t="str">
            <v>Overweight</v>
          </cell>
          <cell r="M1694" t="str">
            <v>tier - 2</v>
          </cell>
          <cell r="P1694">
            <v>38</v>
          </cell>
          <cell r="Q1694">
            <v>5484.47</v>
          </cell>
          <cell r="R1694" t="str">
            <v>Normal</v>
          </cell>
        </row>
        <row r="1695">
          <cell r="A1695" t="str">
            <v>Id1694</v>
          </cell>
          <cell r="C1695">
            <v>29.92</v>
          </cell>
          <cell r="D1695">
            <v>9.07</v>
          </cell>
          <cell r="E1695" t="str">
            <v>Yes</v>
          </cell>
          <cell r="H1695">
            <v>1</v>
          </cell>
          <cell r="I1695" t="str">
            <v>No</v>
          </cell>
          <cell r="J1695" t="str">
            <v>Overweight</v>
          </cell>
          <cell r="M1695" t="str">
            <v>tier - 2</v>
          </cell>
          <cell r="P1695">
            <v>36</v>
          </cell>
          <cell r="Q1695">
            <v>5478.04</v>
          </cell>
          <cell r="R1695" t="str">
            <v>Diabetic</v>
          </cell>
        </row>
        <row r="1696">
          <cell r="A1696" t="str">
            <v>Id1695</v>
          </cell>
          <cell r="C1696">
            <v>25.9</v>
          </cell>
          <cell r="D1696">
            <v>9.1199999999999992</v>
          </cell>
          <cell r="E1696" t="str">
            <v>Yes</v>
          </cell>
          <cell r="H1696">
            <v>1</v>
          </cell>
          <cell r="I1696" t="str">
            <v>No</v>
          </cell>
          <cell r="J1696" t="str">
            <v>Overweight</v>
          </cell>
          <cell r="M1696" t="str">
            <v>tier - 2</v>
          </cell>
          <cell r="P1696">
            <v>36</v>
          </cell>
          <cell r="Q1696">
            <v>5472.45</v>
          </cell>
          <cell r="R1696" t="str">
            <v>Diabetic</v>
          </cell>
        </row>
        <row r="1697">
          <cell r="A1697" t="str">
            <v>Id1696</v>
          </cell>
          <cell r="C1697">
            <v>27.74</v>
          </cell>
          <cell r="D1697">
            <v>7.32</v>
          </cell>
          <cell r="E1697" t="str">
            <v>Yes</v>
          </cell>
          <cell r="H1697">
            <v>1</v>
          </cell>
          <cell r="I1697" t="str">
            <v>No</v>
          </cell>
          <cell r="J1697" t="str">
            <v>Overweight</v>
          </cell>
          <cell r="M1697" t="str">
            <v>tier - 2</v>
          </cell>
          <cell r="P1697">
            <v>36</v>
          </cell>
          <cell r="Q1697">
            <v>5469.01</v>
          </cell>
          <cell r="R1697" t="str">
            <v>Diabetic</v>
          </cell>
        </row>
        <row r="1698">
          <cell r="A1698" t="str">
            <v>Id1697</v>
          </cell>
          <cell r="C1698">
            <v>17.260000000000002</v>
          </cell>
          <cell r="D1698">
            <v>11.73</v>
          </cell>
          <cell r="E1698" t="str">
            <v>No</v>
          </cell>
          <cell r="H1698">
            <v>2</v>
          </cell>
          <cell r="I1698" t="str">
            <v>No</v>
          </cell>
          <cell r="J1698" t="str">
            <v>Underweight</v>
          </cell>
          <cell r="M1698" t="str">
            <v>tier - 2</v>
          </cell>
          <cell r="P1698">
            <v>49</v>
          </cell>
          <cell r="Q1698">
            <v>5466.88</v>
          </cell>
          <cell r="R1698" t="str">
            <v>Diabetic</v>
          </cell>
        </row>
        <row r="1699">
          <cell r="A1699" t="str">
            <v>Id1698</v>
          </cell>
          <cell r="C1699">
            <v>19.86</v>
          </cell>
          <cell r="D1699">
            <v>6.64</v>
          </cell>
          <cell r="E1699" t="str">
            <v>Yes</v>
          </cell>
          <cell r="H1699">
            <v>1</v>
          </cell>
          <cell r="I1699" t="str">
            <v>No</v>
          </cell>
          <cell r="J1699" t="str">
            <v>Normal Weight</v>
          </cell>
          <cell r="M1699" t="str">
            <v>tier - 2</v>
          </cell>
          <cell r="P1699">
            <v>36</v>
          </cell>
          <cell r="Q1699">
            <v>5458.05</v>
          </cell>
          <cell r="R1699" t="str">
            <v>Diabetic</v>
          </cell>
        </row>
        <row r="1700">
          <cell r="A1700" t="str">
            <v>Id1699</v>
          </cell>
          <cell r="C1700">
            <v>41.69</v>
          </cell>
          <cell r="D1700">
            <v>5.78</v>
          </cell>
          <cell r="E1700" t="str">
            <v>No</v>
          </cell>
          <cell r="H1700">
            <v>0</v>
          </cell>
          <cell r="I1700" t="str">
            <v>No</v>
          </cell>
          <cell r="J1700" t="str">
            <v>Obesity</v>
          </cell>
          <cell r="M1700" t="str">
            <v>tier - 3</v>
          </cell>
          <cell r="P1700">
            <v>40</v>
          </cell>
          <cell r="Q1700">
            <v>5438.75</v>
          </cell>
          <cell r="R1700" t="str">
            <v>Prediabetic</v>
          </cell>
        </row>
        <row r="1701">
          <cell r="A1701" t="str">
            <v>Id1700</v>
          </cell>
          <cell r="C1701">
            <v>16.12</v>
          </cell>
          <cell r="D1701">
            <v>10.45</v>
          </cell>
          <cell r="E1701" t="str">
            <v>No</v>
          </cell>
          <cell r="H1701">
            <v>0</v>
          </cell>
          <cell r="I1701" t="str">
            <v>No</v>
          </cell>
          <cell r="J1701" t="str">
            <v>Underweight</v>
          </cell>
          <cell r="M1701" t="str">
            <v>tier - 2</v>
          </cell>
          <cell r="P1701">
            <v>45</v>
          </cell>
          <cell r="Q1701">
            <v>5428.98</v>
          </cell>
          <cell r="R1701" t="str">
            <v>Diabetic</v>
          </cell>
        </row>
        <row r="1702">
          <cell r="A1702" t="str">
            <v>Id1701</v>
          </cell>
          <cell r="C1702">
            <v>37.43</v>
          </cell>
          <cell r="D1702">
            <v>4.5199999999999996</v>
          </cell>
          <cell r="E1702" t="str">
            <v>No</v>
          </cell>
          <cell r="H1702">
            <v>1</v>
          </cell>
          <cell r="I1702" t="str">
            <v>No</v>
          </cell>
          <cell r="J1702" t="str">
            <v>Obesity</v>
          </cell>
          <cell r="M1702" t="str">
            <v>tier - 3</v>
          </cell>
          <cell r="P1702">
            <v>30</v>
          </cell>
          <cell r="Q1702">
            <v>5428.73</v>
          </cell>
          <cell r="R1702" t="str">
            <v>Normal</v>
          </cell>
        </row>
        <row r="1703">
          <cell r="A1703" t="str">
            <v>Id1702</v>
          </cell>
          <cell r="C1703">
            <v>31.07</v>
          </cell>
          <cell r="D1703">
            <v>5.71</v>
          </cell>
          <cell r="E1703" t="str">
            <v>No</v>
          </cell>
          <cell r="H1703">
            <v>0</v>
          </cell>
          <cell r="I1703" t="str">
            <v>No</v>
          </cell>
          <cell r="J1703" t="str">
            <v>Obesity</v>
          </cell>
          <cell r="M1703" t="str">
            <v>tier - 2</v>
          </cell>
          <cell r="P1703">
            <v>31</v>
          </cell>
          <cell r="Q1703">
            <v>5425.02</v>
          </cell>
          <cell r="R1703" t="str">
            <v>Prediabetic</v>
          </cell>
        </row>
        <row r="1704">
          <cell r="A1704" t="str">
            <v>Id1703</v>
          </cell>
          <cell r="C1704">
            <v>25.08</v>
          </cell>
          <cell r="D1704">
            <v>4.7699999999999996</v>
          </cell>
          <cell r="E1704" t="str">
            <v>No</v>
          </cell>
          <cell r="H1704">
            <v>0</v>
          </cell>
          <cell r="I1704" t="str">
            <v>No</v>
          </cell>
          <cell r="J1704" t="str">
            <v>Overweight</v>
          </cell>
          <cell r="M1704" t="str">
            <v>tier - 2</v>
          </cell>
          <cell r="P1704">
            <v>40</v>
          </cell>
          <cell r="Q1704">
            <v>5415.66</v>
          </cell>
          <cell r="R1704" t="str">
            <v>Normal</v>
          </cell>
        </row>
        <row r="1705">
          <cell r="A1705" t="str">
            <v>Id1704</v>
          </cell>
          <cell r="C1705">
            <v>15.2</v>
          </cell>
          <cell r="D1705">
            <v>7.81</v>
          </cell>
          <cell r="E1705" t="str">
            <v>Yes</v>
          </cell>
          <cell r="H1705">
            <v>1</v>
          </cell>
          <cell r="I1705" t="str">
            <v>No</v>
          </cell>
          <cell r="J1705" t="str">
            <v>Underweight</v>
          </cell>
          <cell r="M1705" t="str">
            <v>tier - 2</v>
          </cell>
          <cell r="P1705">
            <v>47</v>
          </cell>
          <cell r="Q1705">
            <v>5411.99</v>
          </cell>
          <cell r="R1705" t="str">
            <v>Diabetic</v>
          </cell>
        </row>
        <row r="1706">
          <cell r="A1706" t="str">
            <v>Id1705</v>
          </cell>
          <cell r="C1706">
            <v>22.34</v>
          </cell>
          <cell r="D1706">
            <v>5.19</v>
          </cell>
          <cell r="E1706" t="str">
            <v>Yes</v>
          </cell>
          <cell r="H1706">
            <v>0</v>
          </cell>
          <cell r="I1706" t="str">
            <v>No</v>
          </cell>
          <cell r="J1706" t="str">
            <v>Normal Weight</v>
          </cell>
          <cell r="M1706" t="str">
            <v>tier - 2</v>
          </cell>
          <cell r="P1706">
            <v>37</v>
          </cell>
          <cell r="Q1706">
            <v>5402.89</v>
          </cell>
          <cell r="R1706" t="str">
            <v>Normal</v>
          </cell>
        </row>
        <row r="1707">
          <cell r="A1707" t="str">
            <v>Id1706</v>
          </cell>
          <cell r="C1707">
            <v>40.15</v>
          </cell>
          <cell r="D1707">
            <v>5.93</v>
          </cell>
          <cell r="E1707" t="str">
            <v>No</v>
          </cell>
          <cell r="H1707">
            <v>1</v>
          </cell>
          <cell r="I1707" t="str">
            <v>No</v>
          </cell>
          <cell r="J1707" t="str">
            <v>Obesity</v>
          </cell>
          <cell r="M1707" t="str">
            <v>tier - 2</v>
          </cell>
          <cell r="P1707">
            <v>38</v>
          </cell>
          <cell r="Q1707">
            <v>5400.98</v>
          </cell>
          <cell r="R1707" t="str">
            <v>Prediabetic</v>
          </cell>
        </row>
        <row r="1708">
          <cell r="A1708" t="str">
            <v>Id1707</v>
          </cell>
          <cell r="C1708">
            <v>37.729999999999997</v>
          </cell>
          <cell r="D1708">
            <v>6.29</v>
          </cell>
          <cell r="E1708" t="str">
            <v>No</v>
          </cell>
          <cell r="H1708">
            <v>1</v>
          </cell>
          <cell r="I1708" t="str">
            <v>No</v>
          </cell>
          <cell r="J1708" t="str">
            <v>Obesity</v>
          </cell>
          <cell r="M1708" t="str">
            <v>tier - 2</v>
          </cell>
          <cell r="P1708">
            <v>38</v>
          </cell>
          <cell r="Q1708">
            <v>5397.62</v>
          </cell>
          <cell r="R1708" t="str">
            <v>Prediabetic</v>
          </cell>
        </row>
        <row r="1709">
          <cell r="A1709" t="str">
            <v>Id1708</v>
          </cell>
          <cell r="C1709">
            <v>25.35</v>
          </cell>
          <cell r="D1709">
            <v>4.9000000000000004</v>
          </cell>
          <cell r="E1709" t="str">
            <v>No</v>
          </cell>
          <cell r="H1709">
            <v>0</v>
          </cell>
          <cell r="I1709" t="str">
            <v>No</v>
          </cell>
          <cell r="J1709" t="str">
            <v>Overweight</v>
          </cell>
          <cell r="M1709" t="str">
            <v>tier - 2</v>
          </cell>
          <cell r="P1709">
            <v>33</v>
          </cell>
          <cell r="Q1709">
            <v>5396.44</v>
          </cell>
          <cell r="R1709" t="str">
            <v>Normal</v>
          </cell>
        </row>
        <row r="1710">
          <cell r="A1710" t="str">
            <v>Id1709</v>
          </cell>
          <cell r="C1710">
            <v>26.41</v>
          </cell>
          <cell r="D1710">
            <v>5.07</v>
          </cell>
          <cell r="E1710" t="str">
            <v>Yes</v>
          </cell>
          <cell r="H1710">
            <v>1</v>
          </cell>
          <cell r="I1710" t="str">
            <v>No</v>
          </cell>
          <cell r="J1710" t="str">
            <v>Overweight</v>
          </cell>
          <cell r="M1710" t="str">
            <v>tier - 2</v>
          </cell>
          <cell r="P1710">
            <v>34</v>
          </cell>
          <cell r="Q1710">
            <v>5385.34</v>
          </cell>
          <cell r="R1710" t="str">
            <v>Normal</v>
          </cell>
        </row>
        <row r="1711">
          <cell r="A1711" t="str">
            <v>Id1710</v>
          </cell>
          <cell r="C1711">
            <v>27.6</v>
          </cell>
          <cell r="D1711">
            <v>5.33</v>
          </cell>
          <cell r="E1711" t="str">
            <v>No</v>
          </cell>
          <cell r="H1711">
            <v>1</v>
          </cell>
          <cell r="I1711" t="str">
            <v>No</v>
          </cell>
          <cell r="J1711" t="str">
            <v>Overweight</v>
          </cell>
          <cell r="M1711" t="str">
            <v>tier - 2</v>
          </cell>
          <cell r="P1711">
            <v>39</v>
          </cell>
          <cell r="Q1711">
            <v>5383.54</v>
          </cell>
          <cell r="R1711" t="str">
            <v>Normal</v>
          </cell>
        </row>
        <row r="1712">
          <cell r="A1712" t="str">
            <v>Id1711</v>
          </cell>
          <cell r="C1712">
            <v>33.82</v>
          </cell>
          <cell r="D1712">
            <v>8.93</v>
          </cell>
          <cell r="E1712" t="str">
            <v>Yes</v>
          </cell>
          <cell r="H1712">
            <v>1</v>
          </cell>
          <cell r="I1712" t="str">
            <v>No</v>
          </cell>
          <cell r="J1712" t="str">
            <v>Obesity</v>
          </cell>
          <cell r="M1712" t="str">
            <v>tier - 2</v>
          </cell>
          <cell r="P1712">
            <v>36</v>
          </cell>
          <cell r="Q1712">
            <v>5377.46</v>
          </cell>
          <cell r="R1712" t="str">
            <v>Diabetic</v>
          </cell>
        </row>
        <row r="1713">
          <cell r="A1713" t="str">
            <v>Id1712</v>
          </cell>
          <cell r="C1713">
            <v>32.9</v>
          </cell>
          <cell r="D1713">
            <v>4.3499999999999996</v>
          </cell>
          <cell r="E1713" t="str">
            <v>No</v>
          </cell>
          <cell r="H1713">
            <v>0</v>
          </cell>
          <cell r="I1713" t="str">
            <v>No</v>
          </cell>
          <cell r="J1713" t="str">
            <v>Obesity</v>
          </cell>
          <cell r="M1713" t="str">
            <v>tier - 2</v>
          </cell>
          <cell r="P1713">
            <v>33</v>
          </cell>
          <cell r="Q1713">
            <v>5375.04</v>
          </cell>
          <cell r="R1713" t="str">
            <v>Normal</v>
          </cell>
        </row>
        <row r="1714">
          <cell r="A1714" t="str">
            <v>Id1713</v>
          </cell>
          <cell r="C1714">
            <v>30.88</v>
          </cell>
          <cell r="D1714">
            <v>9.5399999999999991</v>
          </cell>
          <cell r="E1714" t="str">
            <v>Yes</v>
          </cell>
          <cell r="H1714">
            <v>1</v>
          </cell>
          <cell r="I1714" t="str">
            <v>No</v>
          </cell>
          <cell r="J1714" t="str">
            <v>Obesity</v>
          </cell>
          <cell r="M1714" t="str">
            <v>tier - 2</v>
          </cell>
          <cell r="P1714">
            <v>37</v>
          </cell>
          <cell r="Q1714">
            <v>5373.36</v>
          </cell>
          <cell r="R1714" t="str">
            <v>Diabetic</v>
          </cell>
        </row>
        <row r="1715">
          <cell r="A1715" t="str">
            <v>Id1714</v>
          </cell>
          <cell r="C1715">
            <v>32.64</v>
          </cell>
          <cell r="D1715">
            <v>5.91</v>
          </cell>
          <cell r="E1715" t="str">
            <v>No</v>
          </cell>
          <cell r="H1715">
            <v>0</v>
          </cell>
          <cell r="I1715" t="str">
            <v>No</v>
          </cell>
          <cell r="J1715" t="str">
            <v>Obesity</v>
          </cell>
          <cell r="M1715" t="str">
            <v>tier - 2</v>
          </cell>
          <cell r="P1715">
            <v>28</v>
          </cell>
          <cell r="Q1715">
            <v>5364.66</v>
          </cell>
          <cell r="R1715" t="str">
            <v>Prediabetic</v>
          </cell>
        </row>
        <row r="1716">
          <cell r="A1716" t="str">
            <v>Id1715</v>
          </cell>
          <cell r="C1716">
            <v>22.14</v>
          </cell>
          <cell r="D1716">
            <v>5.0999999999999996</v>
          </cell>
          <cell r="E1716" t="str">
            <v>No</v>
          </cell>
          <cell r="H1716">
            <v>0</v>
          </cell>
          <cell r="I1716" t="str">
            <v>No</v>
          </cell>
          <cell r="J1716" t="str">
            <v>Normal Weight</v>
          </cell>
          <cell r="M1716" t="str">
            <v>tier - 2</v>
          </cell>
          <cell r="P1716">
            <v>33</v>
          </cell>
          <cell r="Q1716">
            <v>5354.07</v>
          </cell>
          <cell r="R1716" t="str">
            <v>Normal</v>
          </cell>
        </row>
        <row r="1717">
          <cell r="A1717" t="str">
            <v>Id1716</v>
          </cell>
          <cell r="C1717">
            <v>16.53</v>
          </cell>
          <cell r="D1717">
            <v>5.08</v>
          </cell>
          <cell r="E1717" t="str">
            <v>No</v>
          </cell>
          <cell r="H1717">
            <v>2</v>
          </cell>
          <cell r="I1717" t="str">
            <v>No</v>
          </cell>
          <cell r="J1717" t="str">
            <v>Underweight</v>
          </cell>
          <cell r="M1717" t="str">
            <v>tier - 2</v>
          </cell>
          <cell r="P1717">
            <v>50</v>
          </cell>
          <cell r="Q1717">
            <v>5344.81</v>
          </cell>
          <cell r="R1717" t="str">
            <v>Normal</v>
          </cell>
        </row>
        <row r="1718">
          <cell r="A1718" t="str">
            <v>Id1717</v>
          </cell>
          <cell r="C1718">
            <v>32.78</v>
          </cell>
          <cell r="D1718">
            <v>4.75</v>
          </cell>
          <cell r="E1718" t="str">
            <v>No</v>
          </cell>
          <cell r="H1718">
            <v>0</v>
          </cell>
          <cell r="I1718" t="str">
            <v>No</v>
          </cell>
          <cell r="J1718" t="str">
            <v>Obesity</v>
          </cell>
          <cell r="M1718" t="str">
            <v>tier - 2</v>
          </cell>
          <cell r="P1718">
            <v>31</v>
          </cell>
          <cell r="Q1718">
            <v>5327.4</v>
          </cell>
          <cell r="R1718" t="str">
            <v>Normal</v>
          </cell>
        </row>
        <row r="1719">
          <cell r="A1719" t="str">
            <v>Id1718</v>
          </cell>
          <cell r="C1719">
            <v>30.9</v>
          </cell>
          <cell r="D1719">
            <v>6.05</v>
          </cell>
          <cell r="E1719" t="str">
            <v>No</v>
          </cell>
          <cell r="H1719">
            <v>1</v>
          </cell>
          <cell r="I1719" t="str">
            <v>No</v>
          </cell>
          <cell r="J1719" t="str">
            <v>Obesity</v>
          </cell>
          <cell r="M1719" t="str">
            <v>tier - 2</v>
          </cell>
          <cell r="P1719">
            <v>30</v>
          </cell>
          <cell r="Q1719">
            <v>5325.65</v>
          </cell>
          <cell r="R1719" t="str">
            <v>Prediabetic</v>
          </cell>
        </row>
        <row r="1720">
          <cell r="A1720" t="str">
            <v>Id1719</v>
          </cell>
          <cell r="C1720">
            <v>15.58</v>
          </cell>
          <cell r="D1720">
            <v>11.56</v>
          </cell>
          <cell r="E1720" t="str">
            <v>No</v>
          </cell>
          <cell r="H1720">
            <v>0</v>
          </cell>
          <cell r="I1720" t="str">
            <v>No</v>
          </cell>
          <cell r="J1720" t="str">
            <v>Underweight</v>
          </cell>
          <cell r="M1720" t="str">
            <v>tier - 2</v>
          </cell>
          <cell r="P1720">
            <v>48</v>
          </cell>
          <cell r="Q1720">
            <v>5322.24</v>
          </cell>
          <cell r="R1720" t="str">
            <v>Diabetic</v>
          </cell>
        </row>
        <row r="1721">
          <cell r="A1721" t="str">
            <v>Id1720</v>
          </cell>
          <cell r="C1721">
            <v>26.32</v>
          </cell>
          <cell r="D1721">
            <v>5.76</v>
          </cell>
          <cell r="E1721" t="str">
            <v>No</v>
          </cell>
          <cell r="H1721">
            <v>0</v>
          </cell>
          <cell r="I1721" t="str">
            <v>No</v>
          </cell>
          <cell r="J1721" t="str">
            <v>Overweight</v>
          </cell>
          <cell r="M1721" t="str">
            <v>tier - 2</v>
          </cell>
          <cell r="P1721">
            <v>28</v>
          </cell>
          <cell r="Q1721">
            <v>5312.17</v>
          </cell>
          <cell r="R1721" t="str">
            <v>Prediabetic</v>
          </cell>
        </row>
        <row r="1722">
          <cell r="A1722" t="str">
            <v>Id1721</v>
          </cell>
          <cell r="C1722">
            <v>35.61</v>
          </cell>
          <cell r="D1722">
            <v>5.65</v>
          </cell>
          <cell r="E1722" t="str">
            <v>No</v>
          </cell>
          <cell r="H1722">
            <v>1</v>
          </cell>
          <cell r="I1722" t="str">
            <v>No</v>
          </cell>
          <cell r="J1722" t="str">
            <v>Obesity</v>
          </cell>
          <cell r="M1722" t="str">
            <v>tier - 2</v>
          </cell>
          <cell r="P1722">
            <v>22</v>
          </cell>
          <cell r="Q1722">
            <v>5306.7</v>
          </cell>
          <cell r="R1722" t="str">
            <v>Normal</v>
          </cell>
        </row>
        <row r="1723">
          <cell r="A1723" t="str">
            <v>Id1722</v>
          </cell>
          <cell r="C1723">
            <v>37.56</v>
          </cell>
          <cell r="D1723">
            <v>5.88</v>
          </cell>
          <cell r="E1723" t="str">
            <v>No</v>
          </cell>
          <cell r="H1723">
            <v>1</v>
          </cell>
          <cell r="I1723" t="str">
            <v>No</v>
          </cell>
          <cell r="J1723" t="str">
            <v>Obesity</v>
          </cell>
          <cell r="M1723" t="str">
            <v>tier - 2</v>
          </cell>
          <cell r="P1723">
            <v>18</v>
          </cell>
          <cell r="Q1723">
            <v>5293.67</v>
          </cell>
          <cell r="R1723" t="str">
            <v>Prediabetic</v>
          </cell>
        </row>
        <row r="1724">
          <cell r="A1724" t="str">
            <v>Id1723</v>
          </cell>
          <cell r="C1724">
            <v>15.49</v>
          </cell>
          <cell r="D1724">
            <v>9.6</v>
          </cell>
          <cell r="E1724" t="str">
            <v>No</v>
          </cell>
          <cell r="H1724">
            <v>0</v>
          </cell>
          <cell r="I1724" t="str">
            <v>No</v>
          </cell>
          <cell r="J1724" t="str">
            <v>Underweight</v>
          </cell>
          <cell r="M1724" t="str">
            <v>tier - 2</v>
          </cell>
          <cell r="P1724">
            <v>48</v>
          </cell>
          <cell r="Q1724">
            <v>5291.71</v>
          </cell>
          <cell r="R1724" t="str">
            <v>Diabetic</v>
          </cell>
        </row>
        <row r="1725">
          <cell r="A1725" t="str">
            <v>Id1724</v>
          </cell>
          <cell r="C1725">
            <v>23.48</v>
          </cell>
          <cell r="D1725">
            <v>6.24</v>
          </cell>
          <cell r="E1725" t="str">
            <v>No</v>
          </cell>
          <cell r="H1725">
            <v>1</v>
          </cell>
          <cell r="I1725" t="str">
            <v>No</v>
          </cell>
          <cell r="J1725" t="str">
            <v>Normal Weight</v>
          </cell>
          <cell r="M1725" t="str">
            <v>tier - 2</v>
          </cell>
          <cell r="P1725">
            <v>35</v>
          </cell>
          <cell r="Q1725">
            <v>5275.86</v>
          </cell>
          <cell r="R1725" t="str">
            <v>Prediabetic</v>
          </cell>
        </row>
        <row r="1726">
          <cell r="A1726" t="str">
            <v>Id1725</v>
          </cell>
          <cell r="C1726">
            <v>30.02</v>
          </cell>
          <cell r="D1726">
            <v>7.63</v>
          </cell>
          <cell r="E1726" t="str">
            <v>Yes</v>
          </cell>
          <cell r="H1726">
            <v>1</v>
          </cell>
          <cell r="I1726" t="str">
            <v>No</v>
          </cell>
          <cell r="J1726" t="str">
            <v>Obesity</v>
          </cell>
          <cell r="M1726" t="str">
            <v>tier - 2</v>
          </cell>
          <cell r="P1726">
            <v>36</v>
          </cell>
          <cell r="Q1726">
            <v>5272.18</v>
          </cell>
          <cell r="R1726" t="str">
            <v>Diabetic</v>
          </cell>
        </row>
        <row r="1727">
          <cell r="A1727" t="str">
            <v>Id1726</v>
          </cell>
          <cell r="C1727">
            <v>26.89</v>
          </cell>
          <cell r="D1727">
            <v>8.66</v>
          </cell>
          <cell r="E1727" t="str">
            <v>Yes</v>
          </cell>
          <cell r="H1727">
            <v>1</v>
          </cell>
          <cell r="I1727" t="str">
            <v>No</v>
          </cell>
          <cell r="J1727" t="str">
            <v>Overweight</v>
          </cell>
          <cell r="M1727" t="str">
            <v>tier - 2</v>
          </cell>
          <cell r="P1727">
            <v>36</v>
          </cell>
          <cell r="Q1727">
            <v>5267.82</v>
          </cell>
          <cell r="R1727" t="str">
            <v>Diabetic</v>
          </cell>
        </row>
        <row r="1728">
          <cell r="A1728" t="str">
            <v>Id1727</v>
          </cell>
          <cell r="C1728">
            <v>25.84</v>
          </cell>
          <cell r="D1728">
            <v>8.5500000000000007</v>
          </cell>
          <cell r="E1728" t="str">
            <v>Yes</v>
          </cell>
          <cell r="H1728">
            <v>1</v>
          </cell>
          <cell r="I1728" t="str">
            <v>No</v>
          </cell>
          <cell r="J1728" t="str">
            <v>Overweight</v>
          </cell>
          <cell r="M1728" t="str">
            <v>tier - 2</v>
          </cell>
          <cell r="P1728">
            <v>36</v>
          </cell>
          <cell r="Q1728">
            <v>5266.37</v>
          </cell>
          <cell r="R1728" t="str">
            <v>Diabetic</v>
          </cell>
        </row>
        <row r="1729">
          <cell r="A1729" t="str">
            <v>Id1728</v>
          </cell>
          <cell r="C1729">
            <v>27.46</v>
          </cell>
          <cell r="D1729">
            <v>4.54</v>
          </cell>
          <cell r="E1729" t="str">
            <v>No</v>
          </cell>
          <cell r="H1729">
            <v>0</v>
          </cell>
          <cell r="I1729" t="str">
            <v>No</v>
          </cell>
          <cell r="J1729" t="str">
            <v>Overweight</v>
          </cell>
          <cell r="M1729" t="str">
            <v>tier - 2</v>
          </cell>
          <cell r="P1729">
            <v>33</v>
          </cell>
          <cell r="Q1729">
            <v>5261.47</v>
          </cell>
          <cell r="R1729" t="str">
            <v>Normal</v>
          </cell>
        </row>
        <row r="1730">
          <cell r="A1730" t="str">
            <v>Id1729</v>
          </cell>
          <cell r="C1730">
            <v>24.61</v>
          </cell>
          <cell r="D1730">
            <v>5.7</v>
          </cell>
          <cell r="E1730" t="str">
            <v>No</v>
          </cell>
          <cell r="H1730">
            <v>0</v>
          </cell>
          <cell r="I1730" t="str">
            <v>No</v>
          </cell>
          <cell r="J1730" t="str">
            <v>Normal Weight</v>
          </cell>
          <cell r="M1730" t="str">
            <v>tier - 2</v>
          </cell>
          <cell r="P1730">
            <v>33</v>
          </cell>
          <cell r="Q1730">
            <v>5257.51</v>
          </cell>
          <cell r="R1730" t="str">
            <v>Prediabetic</v>
          </cell>
        </row>
        <row r="1731">
          <cell r="A1731" t="str">
            <v>Id1730</v>
          </cell>
          <cell r="C1731">
            <v>30.8</v>
          </cell>
          <cell r="D1731">
            <v>5.07</v>
          </cell>
          <cell r="E1731" t="str">
            <v>No</v>
          </cell>
          <cell r="H1731">
            <v>0</v>
          </cell>
          <cell r="I1731" t="str">
            <v>No</v>
          </cell>
          <cell r="J1731" t="str">
            <v>Obesity</v>
          </cell>
          <cell r="M1731" t="str">
            <v>tier - 3</v>
          </cell>
          <cell r="P1731">
            <v>32</v>
          </cell>
          <cell r="Q1731">
            <v>5253.52</v>
          </cell>
          <cell r="R1731" t="str">
            <v>Normal</v>
          </cell>
        </row>
        <row r="1732">
          <cell r="A1732" t="str">
            <v>Id1731</v>
          </cell>
          <cell r="C1732">
            <v>34.799999999999997</v>
          </cell>
          <cell r="D1732">
            <v>4.38</v>
          </cell>
          <cell r="E1732" t="str">
            <v>No</v>
          </cell>
          <cell r="H1732">
            <v>1</v>
          </cell>
          <cell r="I1732" t="str">
            <v>No</v>
          </cell>
          <cell r="J1732" t="str">
            <v>Obesity</v>
          </cell>
          <cell r="M1732" t="str">
            <v>tier - 2</v>
          </cell>
          <cell r="P1732">
            <v>35</v>
          </cell>
          <cell r="Q1732">
            <v>5246.05</v>
          </cell>
          <cell r="R1732" t="str">
            <v>Normal</v>
          </cell>
        </row>
        <row r="1733">
          <cell r="A1733" t="str">
            <v>Id1732</v>
          </cell>
          <cell r="C1733">
            <v>34.21</v>
          </cell>
          <cell r="D1733">
            <v>4.54</v>
          </cell>
          <cell r="E1733" t="str">
            <v>No</v>
          </cell>
          <cell r="H1733">
            <v>1</v>
          </cell>
          <cell r="I1733" t="str">
            <v>No</v>
          </cell>
          <cell r="J1733" t="str">
            <v>Obesity</v>
          </cell>
          <cell r="M1733" t="str">
            <v>tier - 2</v>
          </cell>
          <cell r="P1733">
            <v>35</v>
          </cell>
          <cell r="Q1733">
            <v>5245.23</v>
          </cell>
          <cell r="R1733" t="str">
            <v>Normal</v>
          </cell>
        </row>
        <row r="1734">
          <cell r="A1734" t="str">
            <v>Id1733</v>
          </cell>
          <cell r="C1734">
            <v>31</v>
          </cell>
          <cell r="D1734">
            <v>5.38</v>
          </cell>
          <cell r="E1734" t="str">
            <v>No</v>
          </cell>
          <cell r="H1734">
            <v>1</v>
          </cell>
          <cell r="I1734" t="str">
            <v>No</v>
          </cell>
          <cell r="J1734" t="str">
            <v>Obesity</v>
          </cell>
          <cell r="M1734" t="str">
            <v>tier - 2</v>
          </cell>
          <cell r="P1734">
            <v>35</v>
          </cell>
          <cell r="Q1734">
            <v>5240.7700000000004</v>
          </cell>
          <cell r="R1734" t="str">
            <v>Normal</v>
          </cell>
        </row>
        <row r="1735">
          <cell r="A1735" t="str">
            <v>Id1734</v>
          </cell>
          <cell r="C1735">
            <v>26.13</v>
          </cell>
          <cell r="D1735">
            <v>5.55</v>
          </cell>
          <cell r="E1735" t="str">
            <v>No</v>
          </cell>
          <cell r="H1735">
            <v>1</v>
          </cell>
          <cell r="I1735" t="str">
            <v>No</v>
          </cell>
          <cell r="J1735" t="str">
            <v>Overweight</v>
          </cell>
          <cell r="M1735" t="str">
            <v>tier - 2</v>
          </cell>
          <cell r="P1735">
            <v>35</v>
          </cell>
          <cell r="Q1735">
            <v>5227.99</v>
          </cell>
          <cell r="R1735" t="str">
            <v>Normal</v>
          </cell>
        </row>
        <row r="1736">
          <cell r="A1736" t="str">
            <v>Id1735</v>
          </cell>
          <cell r="C1736">
            <v>30.13</v>
          </cell>
          <cell r="D1736">
            <v>4.03</v>
          </cell>
          <cell r="E1736" t="str">
            <v>Yes</v>
          </cell>
          <cell r="H1736">
            <v>1</v>
          </cell>
          <cell r="I1736" t="str">
            <v>No</v>
          </cell>
          <cell r="J1736" t="str">
            <v>Obesity</v>
          </cell>
          <cell r="M1736" t="str">
            <v>tier - 2</v>
          </cell>
          <cell r="P1736">
            <v>28</v>
          </cell>
          <cell r="Q1736">
            <v>5216.4799999999996</v>
          </cell>
          <cell r="R1736" t="str">
            <v>Normal</v>
          </cell>
        </row>
        <row r="1737">
          <cell r="A1737" t="str">
            <v>Id1736</v>
          </cell>
          <cell r="C1737">
            <v>34.19</v>
          </cell>
          <cell r="D1737">
            <v>4.1900000000000004</v>
          </cell>
          <cell r="E1737" t="str">
            <v>No</v>
          </cell>
          <cell r="H1737">
            <v>0</v>
          </cell>
          <cell r="I1737" t="str">
            <v>No</v>
          </cell>
          <cell r="J1737" t="str">
            <v>Obesity</v>
          </cell>
          <cell r="M1737" t="str">
            <v>tier - 2</v>
          </cell>
          <cell r="P1737">
            <v>23</v>
          </cell>
          <cell r="Q1737">
            <v>5213.22</v>
          </cell>
          <cell r="R1737" t="str">
            <v>Normal</v>
          </cell>
        </row>
        <row r="1738">
          <cell r="A1738" t="str">
            <v>Id1737</v>
          </cell>
          <cell r="C1738">
            <v>22.52</v>
          </cell>
          <cell r="D1738">
            <v>4.37</v>
          </cell>
          <cell r="E1738" t="str">
            <v>No</v>
          </cell>
          <cell r="H1738">
            <v>1</v>
          </cell>
          <cell r="I1738" t="str">
            <v>No</v>
          </cell>
          <cell r="J1738" t="str">
            <v>Normal Weight</v>
          </cell>
          <cell r="M1738" t="str">
            <v>tier - 3</v>
          </cell>
          <cell r="P1738">
            <v>29</v>
          </cell>
          <cell r="Q1738">
            <v>5209.58</v>
          </cell>
          <cell r="R1738" t="str">
            <v>Normal</v>
          </cell>
        </row>
        <row r="1739">
          <cell r="A1739" t="str">
            <v>Id1738</v>
          </cell>
          <cell r="C1739">
            <v>18.239999999999998</v>
          </cell>
          <cell r="D1739">
            <v>5.31</v>
          </cell>
          <cell r="E1739" t="str">
            <v>Yes</v>
          </cell>
          <cell r="H1739">
            <v>1</v>
          </cell>
          <cell r="I1739" t="str">
            <v>No</v>
          </cell>
          <cell r="J1739" t="str">
            <v>Underweight</v>
          </cell>
          <cell r="M1739" t="str">
            <v>tier - 2</v>
          </cell>
          <cell r="P1739">
            <v>39</v>
          </cell>
          <cell r="Q1739">
            <v>5207.97</v>
          </cell>
          <cell r="R1739" t="str">
            <v>Normal</v>
          </cell>
        </row>
        <row r="1740">
          <cell r="A1740" t="str">
            <v>Id1739</v>
          </cell>
          <cell r="C1740">
            <v>37.28</v>
          </cell>
          <cell r="D1740">
            <v>4.66</v>
          </cell>
          <cell r="E1740" t="str">
            <v>No</v>
          </cell>
          <cell r="H1740">
            <v>1</v>
          </cell>
          <cell r="I1740" t="str">
            <v>No</v>
          </cell>
          <cell r="J1740" t="str">
            <v>Obesity</v>
          </cell>
          <cell r="M1740" t="str">
            <v>tier - 2</v>
          </cell>
          <cell r="P1740">
            <v>19</v>
          </cell>
          <cell r="Q1740">
            <v>5198.6899999999996</v>
          </cell>
          <cell r="R1740" t="str">
            <v>Normal</v>
          </cell>
        </row>
        <row r="1741">
          <cell r="A1741" t="str">
            <v>Id1740</v>
          </cell>
          <cell r="C1741">
            <v>18.2</v>
          </cell>
          <cell r="D1741">
            <v>6.19</v>
          </cell>
          <cell r="E1741" t="str">
            <v>No</v>
          </cell>
          <cell r="H1741">
            <v>1</v>
          </cell>
          <cell r="I1741" t="str">
            <v>No</v>
          </cell>
          <cell r="J1741" t="str">
            <v>Underweight</v>
          </cell>
          <cell r="M1741" t="str">
            <v>tier - 2</v>
          </cell>
          <cell r="P1741">
            <v>43</v>
          </cell>
          <cell r="Q1741">
            <v>5195.58</v>
          </cell>
          <cell r="R1741" t="str">
            <v>Prediabetic</v>
          </cell>
        </row>
        <row r="1742">
          <cell r="A1742" t="str">
            <v>Id1741</v>
          </cell>
          <cell r="C1742">
            <v>20.53</v>
          </cell>
          <cell r="D1742">
            <v>4.8600000000000003</v>
          </cell>
          <cell r="E1742" t="str">
            <v>No</v>
          </cell>
          <cell r="H1742">
            <v>1</v>
          </cell>
          <cell r="I1742" t="str">
            <v>No</v>
          </cell>
          <cell r="J1742" t="str">
            <v>Normal Weight</v>
          </cell>
          <cell r="M1742" t="str">
            <v>tier - 2</v>
          </cell>
          <cell r="P1742">
            <v>38</v>
          </cell>
          <cell r="Q1742">
            <v>5177.12</v>
          </cell>
          <cell r="R1742" t="str">
            <v>Normal</v>
          </cell>
        </row>
        <row r="1743">
          <cell r="A1743" t="str">
            <v>Id1742</v>
          </cell>
          <cell r="C1743">
            <v>23.79</v>
          </cell>
          <cell r="D1743">
            <v>4.74</v>
          </cell>
          <cell r="E1743" t="str">
            <v>No</v>
          </cell>
          <cell r="H1743">
            <v>0</v>
          </cell>
          <cell r="I1743" t="str">
            <v>No</v>
          </cell>
          <cell r="J1743" t="str">
            <v>Normal Weight</v>
          </cell>
          <cell r="M1743" t="str">
            <v>tier - 2</v>
          </cell>
          <cell r="P1743">
            <v>31</v>
          </cell>
          <cell r="Q1743">
            <v>5166.96</v>
          </cell>
          <cell r="R1743" t="str">
            <v>Normal</v>
          </cell>
        </row>
        <row r="1744">
          <cell r="A1744" t="str">
            <v>Id1743</v>
          </cell>
          <cell r="C1744">
            <v>29.8</v>
          </cell>
          <cell r="D1744">
            <v>6.03</v>
          </cell>
          <cell r="E1744" t="str">
            <v>No</v>
          </cell>
          <cell r="H1744">
            <v>0</v>
          </cell>
          <cell r="I1744" t="str">
            <v>No</v>
          </cell>
          <cell r="J1744" t="str">
            <v>Overweight</v>
          </cell>
          <cell r="M1744" t="str">
            <v>tier - 2</v>
          </cell>
          <cell r="P1744">
            <v>32</v>
          </cell>
          <cell r="Q1744">
            <v>5152.13</v>
          </cell>
          <cell r="R1744" t="str">
            <v>Prediabetic</v>
          </cell>
        </row>
        <row r="1745">
          <cell r="A1745" t="str">
            <v>Id1744</v>
          </cell>
          <cell r="C1745">
            <v>31.54</v>
          </cell>
          <cell r="D1745">
            <v>4.71</v>
          </cell>
          <cell r="E1745" t="str">
            <v>No</v>
          </cell>
          <cell r="H1745">
            <v>0</v>
          </cell>
          <cell r="I1745" t="str">
            <v>No</v>
          </cell>
          <cell r="J1745" t="str">
            <v>Obesity</v>
          </cell>
          <cell r="M1745" t="str">
            <v>tier - 2</v>
          </cell>
          <cell r="P1745">
            <v>32</v>
          </cell>
          <cell r="Q1745">
            <v>5148.55</v>
          </cell>
          <cell r="R1745" t="str">
            <v>Normal</v>
          </cell>
        </row>
        <row r="1746">
          <cell r="A1746" t="str">
            <v>Id1745</v>
          </cell>
          <cell r="C1746">
            <v>20.82</v>
          </cell>
          <cell r="D1746">
            <v>5.55</v>
          </cell>
          <cell r="E1746" t="str">
            <v>No</v>
          </cell>
          <cell r="H1746">
            <v>1</v>
          </cell>
          <cell r="I1746" t="str">
            <v>No</v>
          </cell>
          <cell r="J1746" t="str">
            <v>Normal Weight</v>
          </cell>
          <cell r="M1746" t="str">
            <v>tier - 2</v>
          </cell>
          <cell r="P1746">
            <v>38</v>
          </cell>
          <cell r="Q1746">
            <v>5144.18</v>
          </cell>
          <cell r="R1746" t="str">
            <v>Normal</v>
          </cell>
        </row>
        <row r="1747">
          <cell r="A1747" t="str">
            <v>Id1746</v>
          </cell>
          <cell r="C1747">
            <v>38.83</v>
          </cell>
          <cell r="D1747">
            <v>4.78</v>
          </cell>
          <cell r="E1747" t="str">
            <v>No</v>
          </cell>
          <cell r="H1747">
            <v>1</v>
          </cell>
          <cell r="I1747" t="str">
            <v>No</v>
          </cell>
          <cell r="J1747" t="str">
            <v>Obesity</v>
          </cell>
          <cell r="M1747" t="str">
            <v>tier - 2</v>
          </cell>
          <cell r="P1747">
            <v>29</v>
          </cell>
          <cell r="Q1747">
            <v>5138.26</v>
          </cell>
          <cell r="R1747" t="str">
            <v>Normal</v>
          </cell>
        </row>
        <row r="1748">
          <cell r="A1748" t="str">
            <v>Id1747</v>
          </cell>
          <cell r="C1748">
            <v>23.44</v>
          </cell>
          <cell r="D1748">
            <v>4.6500000000000004</v>
          </cell>
          <cell r="E1748" t="str">
            <v>Yes</v>
          </cell>
          <cell r="H1748">
            <v>1</v>
          </cell>
          <cell r="I1748" t="str">
            <v>No</v>
          </cell>
          <cell r="J1748" t="str">
            <v>Normal Weight</v>
          </cell>
          <cell r="M1748" t="str">
            <v>tier - 2</v>
          </cell>
          <cell r="P1748">
            <v>34</v>
          </cell>
          <cell r="Q1748">
            <v>5136.75</v>
          </cell>
          <cell r="R1748" t="str">
            <v>Normal</v>
          </cell>
        </row>
        <row r="1749">
          <cell r="A1749" t="str">
            <v>Id1748</v>
          </cell>
          <cell r="C1749">
            <v>24.13</v>
          </cell>
          <cell r="D1749">
            <v>5.2</v>
          </cell>
          <cell r="E1749" t="str">
            <v>No</v>
          </cell>
          <cell r="H1749">
            <v>1</v>
          </cell>
          <cell r="I1749" t="str">
            <v>No</v>
          </cell>
          <cell r="J1749" t="str">
            <v>Normal Weight</v>
          </cell>
          <cell r="M1749" t="str">
            <v>tier - 1</v>
          </cell>
          <cell r="P1749">
            <v>35</v>
          </cell>
          <cell r="Q1749">
            <v>5125.22</v>
          </cell>
          <cell r="R1749" t="str">
            <v>Normal</v>
          </cell>
        </row>
        <row r="1750">
          <cell r="A1750" t="str">
            <v>Id1749</v>
          </cell>
          <cell r="C1750">
            <v>42.13</v>
          </cell>
          <cell r="D1750">
            <v>4.54</v>
          </cell>
          <cell r="E1750" t="str">
            <v>Yes</v>
          </cell>
          <cell r="H1750">
            <v>1</v>
          </cell>
          <cell r="I1750" t="str">
            <v>No</v>
          </cell>
          <cell r="J1750" t="str">
            <v>Obesity</v>
          </cell>
          <cell r="M1750" t="str">
            <v>tier - 2</v>
          </cell>
          <cell r="P1750">
            <v>34</v>
          </cell>
          <cell r="Q1750">
            <v>5124.1899999999996</v>
          </cell>
          <cell r="R1750" t="str">
            <v>Normal</v>
          </cell>
        </row>
        <row r="1751">
          <cell r="A1751" t="str">
            <v>Id1750</v>
          </cell>
          <cell r="C1751">
            <v>17.86</v>
          </cell>
          <cell r="D1751">
            <v>4.1100000000000003</v>
          </cell>
          <cell r="E1751" t="str">
            <v>No</v>
          </cell>
          <cell r="H1751">
            <v>1</v>
          </cell>
          <cell r="I1751" t="str">
            <v>No</v>
          </cell>
          <cell r="J1751" t="str">
            <v>Underweight</v>
          </cell>
          <cell r="M1751" t="str">
            <v>tier - 2</v>
          </cell>
          <cell r="P1751">
            <v>35</v>
          </cell>
          <cell r="Q1751">
            <v>5116.5</v>
          </cell>
          <cell r="R1751" t="str">
            <v>Normal</v>
          </cell>
        </row>
        <row r="1752">
          <cell r="A1752" t="str">
            <v>Id1751</v>
          </cell>
          <cell r="C1752">
            <v>32.78</v>
          </cell>
          <cell r="D1752">
            <v>4.63</v>
          </cell>
          <cell r="E1752" t="str">
            <v>No</v>
          </cell>
          <cell r="H1752">
            <v>0</v>
          </cell>
          <cell r="I1752" t="str">
            <v>No</v>
          </cell>
          <cell r="J1752" t="str">
            <v>Obesity</v>
          </cell>
          <cell r="M1752" t="str">
            <v>tier - 2</v>
          </cell>
          <cell r="P1752">
            <v>23</v>
          </cell>
          <cell r="Q1752">
            <v>5087.92</v>
          </cell>
          <cell r="R1752" t="str">
            <v>Normal</v>
          </cell>
        </row>
        <row r="1753">
          <cell r="A1753" t="str">
            <v>Id1752</v>
          </cell>
          <cell r="C1753">
            <v>23.9</v>
          </cell>
          <cell r="D1753">
            <v>6.06</v>
          </cell>
          <cell r="E1753" t="str">
            <v>Yes</v>
          </cell>
          <cell r="H1753">
            <v>1</v>
          </cell>
          <cell r="I1753" t="str">
            <v>No</v>
          </cell>
          <cell r="J1753" t="str">
            <v>Normal Weight</v>
          </cell>
          <cell r="M1753" t="str">
            <v>tier - 3</v>
          </cell>
          <cell r="P1753">
            <v>25</v>
          </cell>
          <cell r="Q1753">
            <v>5080.1000000000004</v>
          </cell>
          <cell r="R1753" t="str">
            <v>Prediabetic</v>
          </cell>
        </row>
        <row r="1754">
          <cell r="A1754" t="str">
            <v>Id1753</v>
          </cell>
          <cell r="C1754">
            <v>15.47</v>
          </cell>
          <cell r="D1754">
            <v>8.43</v>
          </cell>
          <cell r="E1754" t="str">
            <v>No</v>
          </cell>
          <cell r="H1754">
            <v>0</v>
          </cell>
          <cell r="I1754" t="str">
            <v>No</v>
          </cell>
          <cell r="J1754" t="str">
            <v>Underweight</v>
          </cell>
          <cell r="M1754" t="str">
            <v>tier - 2</v>
          </cell>
          <cell r="P1754">
            <v>44</v>
          </cell>
          <cell r="Q1754">
            <v>5077.1899999999996</v>
          </cell>
          <cell r="R1754" t="str">
            <v>Diabetic</v>
          </cell>
        </row>
        <row r="1755">
          <cell r="A1755" t="str">
            <v>Id1754</v>
          </cell>
          <cell r="C1755">
            <v>28.54</v>
          </cell>
          <cell r="D1755">
            <v>5.51</v>
          </cell>
          <cell r="E1755" t="str">
            <v>No</v>
          </cell>
          <cell r="H1755">
            <v>1</v>
          </cell>
          <cell r="I1755" t="str">
            <v>No</v>
          </cell>
          <cell r="J1755" t="str">
            <v>Overweight</v>
          </cell>
          <cell r="M1755" t="str">
            <v>tier - 2</v>
          </cell>
          <cell r="P1755">
            <v>29</v>
          </cell>
          <cell r="Q1755">
            <v>5059.5600000000004</v>
          </cell>
          <cell r="R1755" t="str">
            <v>Normal</v>
          </cell>
        </row>
        <row r="1756">
          <cell r="A1756" t="str">
            <v>Id1755</v>
          </cell>
          <cell r="C1756">
            <v>18.54</v>
          </cell>
          <cell r="D1756">
            <v>4.95</v>
          </cell>
          <cell r="E1756" t="str">
            <v>No</v>
          </cell>
          <cell r="H1756">
            <v>0</v>
          </cell>
          <cell r="I1756" t="str">
            <v>No</v>
          </cell>
          <cell r="J1756" t="str">
            <v>Normal Weight</v>
          </cell>
          <cell r="M1756" t="str">
            <v>tier - 2</v>
          </cell>
          <cell r="P1756">
            <v>42</v>
          </cell>
          <cell r="Q1756">
            <v>5054.05</v>
          </cell>
          <cell r="R1756" t="str">
            <v>Normal</v>
          </cell>
        </row>
        <row r="1757">
          <cell r="A1757" t="str">
            <v>Id1756</v>
          </cell>
          <cell r="C1757">
            <v>32.18</v>
          </cell>
          <cell r="D1757">
            <v>6.44</v>
          </cell>
          <cell r="E1757" t="str">
            <v>Yes</v>
          </cell>
          <cell r="H1757">
            <v>1</v>
          </cell>
          <cell r="I1757" t="str">
            <v>No</v>
          </cell>
          <cell r="J1757" t="str">
            <v>Obesity</v>
          </cell>
          <cell r="M1757" t="str">
            <v>tier - 2</v>
          </cell>
          <cell r="P1757">
            <v>25</v>
          </cell>
          <cell r="Q1757">
            <v>5045.1499999999996</v>
          </cell>
          <cell r="R1757" t="str">
            <v>Prediabetic</v>
          </cell>
        </row>
        <row r="1758">
          <cell r="A1758" t="str">
            <v>Id1757</v>
          </cell>
          <cell r="C1758">
            <v>37.380000000000003</v>
          </cell>
          <cell r="D1758">
            <v>6.05</v>
          </cell>
          <cell r="E1758" t="str">
            <v>Yes</v>
          </cell>
          <cell r="H1758">
            <v>0</v>
          </cell>
          <cell r="I1758" t="str">
            <v>No</v>
          </cell>
          <cell r="J1758" t="str">
            <v>Obesity</v>
          </cell>
          <cell r="M1758" t="str">
            <v>tier - 2</v>
          </cell>
          <cell r="P1758">
            <v>21</v>
          </cell>
          <cell r="Q1758">
            <v>5043.13</v>
          </cell>
          <cell r="R1758" t="str">
            <v>Prediabetic</v>
          </cell>
        </row>
        <row r="1759">
          <cell r="A1759" t="str">
            <v>Id1758</v>
          </cell>
          <cell r="C1759">
            <v>31.12</v>
          </cell>
          <cell r="D1759">
            <v>4.76</v>
          </cell>
          <cell r="E1759" t="str">
            <v>Yes</v>
          </cell>
          <cell r="H1759">
            <v>1</v>
          </cell>
          <cell r="I1759" t="str">
            <v>No</v>
          </cell>
          <cell r="J1759" t="str">
            <v>Obesity</v>
          </cell>
          <cell r="M1759" t="str">
            <v>tier - 2</v>
          </cell>
          <cell r="P1759">
            <v>25</v>
          </cell>
          <cell r="Q1759">
            <v>5038.57</v>
          </cell>
          <cell r="R1759" t="str">
            <v>Normal</v>
          </cell>
        </row>
        <row r="1760">
          <cell r="A1760" t="str">
            <v>Id1759</v>
          </cell>
          <cell r="C1760">
            <v>22.01</v>
          </cell>
          <cell r="D1760">
            <v>6.72</v>
          </cell>
          <cell r="E1760" t="str">
            <v>Yes</v>
          </cell>
          <cell r="H1760">
            <v>1</v>
          </cell>
          <cell r="I1760" t="str">
            <v>No</v>
          </cell>
          <cell r="J1760" t="str">
            <v>Normal Weight</v>
          </cell>
          <cell r="M1760" t="str">
            <v>tier - 2</v>
          </cell>
          <cell r="P1760">
            <v>36</v>
          </cell>
          <cell r="Q1760">
            <v>5034.1000000000004</v>
          </cell>
          <cell r="R1760" t="str">
            <v>Diabetic</v>
          </cell>
        </row>
        <row r="1761">
          <cell r="A1761" t="str">
            <v>Id1760</v>
          </cell>
          <cell r="C1761">
            <v>27.65</v>
          </cell>
          <cell r="D1761">
            <v>5.7</v>
          </cell>
          <cell r="E1761" t="str">
            <v>No</v>
          </cell>
          <cell r="H1761">
            <v>0</v>
          </cell>
          <cell r="I1761" t="str">
            <v>No</v>
          </cell>
          <cell r="J1761" t="str">
            <v>Overweight</v>
          </cell>
          <cell r="M1761" t="str">
            <v>tier - 3</v>
          </cell>
          <cell r="P1761">
            <v>31</v>
          </cell>
          <cell r="Q1761">
            <v>5031.2700000000004</v>
          </cell>
          <cell r="R1761" t="str">
            <v>Prediabetic</v>
          </cell>
        </row>
        <row r="1762">
          <cell r="A1762" t="str">
            <v>Id1761</v>
          </cell>
          <cell r="C1762">
            <v>29.64</v>
          </cell>
          <cell r="D1762">
            <v>5.31</v>
          </cell>
          <cell r="E1762" t="str">
            <v>Yes</v>
          </cell>
          <cell r="H1762">
            <v>0</v>
          </cell>
          <cell r="I1762" t="str">
            <v>No</v>
          </cell>
          <cell r="J1762" t="str">
            <v>Overweight</v>
          </cell>
          <cell r="M1762" t="str">
            <v>tier - 1</v>
          </cell>
          <cell r="P1762">
            <v>37</v>
          </cell>
          <cell r="Q1762">
            <v>5028.1499999999996</v>
          </cell>
          <cell r="R1762" t="str">
            <v>Normal</v>
          </cell>
        </row>
        <row r="1763">
          <cell r="A1763" t="str">
            <v>Id1762</v>
          </cell>
          <cell r="C1763">
            <v>33.700000000000003</v>
          </cell>
          <cell r="D1763">
            <v>4.32</v>
          </cell>
          <cell r="E1763" t="str">
            <v>Yes</v>
          </cell>
          <cell r="H1763">
            <v>1</v>
          </cell>
          <cell r="I1763" t="str">
            <v>No</v>
          </cell>
          <cell r="J1763" t="str">
            <v>Obesity</v>
          </cell>
          <cell r="M1763" t="str">
            <v>tier - 2</v>
          </cell>
          <cell r="P1763">
            <v>34</v>
          </cell>
          <cell r="Q1763">
            <v>5012.47</v>
          </cell>
          <cell r="R1763" t="str">
            <v>Normal</v>
          </cell>
        </row>
        <row r="1764">
          <cell r="A1764" t="str">
            <v>Id1763</v>
          </cell>
          <cell r="C1764">
            <v>27.5</v>
          </cell>
          <cell r="D1764">
            <v>4.2300000000000004</v>
          </cell>
          <cell r="E1764" t="str">
            <v>Yes</v>
          </cell>
          <cell r="H1764">
            <v>1</v>
          </cell>
          <cell r="I1764" t="str">
            <v>No</v>
          </cell>
          <cell r="J1764" t="str">
            <v>Overweight</v>
          </cell>
          <cell r="M1764" t="str">
            <v>tier - 2</v>
          </cell>
          <cell r="P1764">
            <v>34</v>
          </cell>
          <cell r="Q1764">
            <v>5003.8500000000004</v>
          </cell>
          <cell r="R1764" t="str">
            <v>Normal</v>
          </cell>
        </row>
        <row r="1765">
          <cell r="A1765" t="str">
            <v>Id1764</v>
          </cell>
          <cell r="C1765">
            <v>16.12</v>
          </cell>
          <cell r="D1765">
            <v>6.09</v>
          </cell>
          <cell r="E1765" t="str">
            <v>No</v>
          </cell>
          <cell r="H1765">
            <v>0</v>
          </cell>
          <cell r="I1765" t="str">
            <v>No</v>
          </cell>
          <cell r="J1765" t="str">
            <v>Underweight</v>
          </cell>
          <cell r="M1765" t="str">
            <v>tier - 2</v>
          </cell>
          <cell r="P1765">
            <v>45</v>
          </cell>
          <cell r="Q1765">
            <v>5003.7700000000004</v>
          </cell>
          <cell r="R1765" t="str">
            <v>Prediabetic</v>
          </cell>
        </row>
        <row r="1766">
          <cell r="A1766" t="str">
            <v>Id1765</v>
          </cell>
          <cell r="C1766">
            <v>26.73</v>
          </cell>
          <cell r="D1766">
            <v>4.74</v>
          </cell>
          <cell r="E1766" t="str">
            <v>Yes</v>
          </cell>
          <cell r="H1766">
            <v>1</v>
          </cell>
          <cell r="I1766" t="str">
            <v>No</v>
          </cell>
          <cell r="J1766" t="str">
            <v>Overweight</v>
          </cell>
          <cell r="M1766" t="str">
            <v>tier - 2</v>
          </cell>
          <cell r="P1766">
            <v>34</v>
          </cell>
          <cell r="Q1766">
            <v>5002.78</v>
          </cell>
          <cell r="R1766" t="str">
            <v>Normal</v>
          </cell>
        </row>
        <row r="1767">
          <cell r="A1767" t="str">
            <v>Id1766</v>
          </cell>
          <cell r="C1767">
            <v>37.25</v>
          </cell>
          <cell r="D1767">
            <v>6.23</v>
          </cell>
          <cell r="E1767" t="str">
            <v>Yes</v>
          </cell>
          <cell r="H1767">
            <v>0</v>
          </cell>
          <cell r="I1767" t="str">
            <v>No</v>
          </cell>
          <cell r="J1767" t="str">
            <v>Obesity</v>
          </cell>
          <cell r="M1767" t="str">
            <v>tier - 2</v>
          </cell>
          <cell r="P1767">
            <v>21</v>
          </cell>
          <cell r="Q1767">
            <v>4999.04</v>
          </cell>
          <cell r="R1767" t="str">
            <v>Prediabetic</v>
          </cell>
        </row>
        <row r="1768">
          <cell r="A1768" t="str">
            <v>Id1767</v>
          </cell>
          <cell r="C1768">
            <v>23.56</v>
          </cell>
          <cell r="D1768">
            <v>5.45</v>
          </cell>
          <cell r="E1768" t="str">
            <v>Yes</v>
          </cell>
          <cell r="H1768">
            <v>1</v>
          </cell>
          <cell r="I1768" t="str">
            <v>No</v>
          </cell>
          <cell r="J1768" t="str">
            <v>Normal Weight</v>
          </cell>
          <cell r="M1768" t="str">
            <v>tier - 2</v>
          </cell>
          <cell r="P1768">
            <v>34</v>
          </cell>
          <cell r="Q1768">
            <v>4992.38</v>
          </cell>
          <cell r="R1768" t="str">
            <v>Normal</v>
          </cell>
        </row>
        <row r="1769">
          <cell r="A1769" t="str">
            <v>Id1768</v>
          </cell>
          <cell r="C1769">
            <v>15.84</v>
          </cell>
          <cell r="D1769">
            <v>10.34</v>
          </cell>
          <cell r="E1769" t="str">
            <v>No</v>
          </cell>
          <cell r="H1769">
            <v>2</v>
          </cell>
          <cell r="I1769" t="str">
            <v>No</v>
          </cell>
          <cell r="J1769" t="str">
            <v>Underweight</v>
          </cell>
          <cell r="M1769" t="str">
            <v>tier - 2</v>
          </cell>
          <cell r="P1769">
            <v>49</v>
          </cell>
          <cell r="Q1769">
            <v>4985.22</v>
          </cell>
          <cell r="R1769" t="str">
            <v>Diabetic</v>
          </cell>
        </row>
        <row r="1770">
          <cell r="A1770" t="str">
            <v>Id1769</v>
          </cell>
          <cell r="C1770">
            <v>36.630000000000003</v>
          </cell>
          <cell r="D1770">
            <v>5.15</v>
          </cell>
          <cell r="E1770" t="str">
            <v>No</v>
          </cell>
          <cell r="H1770">
            <v>0</v>
          </cell>
          <cell r="I1770" t="str">
            <v>No</v>
          </cell>
          <cell r="J1770" t="str">
            <v>Obesity</v>
          </cell>
          <cell r="M1770" t="str">
            <v>tier - 2</v>
          </cell>
          <cell r="P1770">
            <v>31</v>
          </cell>
          <cell r="Q1770">
            <v>4949.76</v>
          </cell>
          <cell r="R1770" t="str">
            <v>Normal</v>
          </cell>
        </row>
        <row r="1771">
          <cell r="A1771" t="str">
            <v>Id1770</v>
          </cell>
          <cell r="C1771">
            <v>16.47</v>
          </cell>
          <cell r="D1771">
            <v>11.72</v>
          </cell>
          <cell r="E1771" t="str">
            <v>No</v>
          </cell>
          <cell r="H1771">
            <v>0</v>
          </cell>
          <cell r="I1771" t="str">
            <v>No</v>
          </cell>
          <cell r="J1771" t="str">
            <v>Underweight</v>
          </cell>
          <cell r="M1771" t="str">
            <v>tier - 2</v>
          </cell>
          <cell r="P1771">
            <v>48</v>
          </cell>
          <cell r="Q1771">
            <v>4942.0600000000004</v>
          </cell>
          <cell r="R1771" t="str">
            <v>Diabetic</v>
          </cell>
        </row>
        <row r="1772">
          <cell r="A1772" t="str">
            <v>Id1771</v>
          </cell>
          <cell r="C1772">
            <v>25.8</v>
          </cell>
          <cell r="D1772">
            <v>5.29</v>
          </cell>
          <cell r="E1772" t="str">
            <v>No</v>
          </cell>
          <cell r="H1772">
            <v>0</v>
          </cell>
          <cell r="I1772" t="str">
            <v>No</v>
          </cell>
          <cell r="J1772" t="str">
            <v>Overweight</v>
          </cell>
          <cell r="M1772" t="str">
            <v>tier - 2</v>
          </cell>
          <cell r="P1772">
            <v>31</v>
          </cell>
          <cell r="Q1772">
            <v>4934.71</v>
          </cell>
          <cell r="R1772" t="str">
            <v>Normal</v>
          </cell>
        </row>
        <row r="1773">
          <cell r="A1773" t="str">
            <v>Id1772</v>
          </cell>
          <cell r="C1773">
            <v>23.6</v>
          </cell>
          <cell r="D1773">
            <v>4.33</v>
          </cell>
          <cell r="E1773" t="str">
            <v>No</v>
          </cell>
          <cell r="H1773">
            <v>0</v>
          </cell>
          <cell r="I1773" t="str">
            <v>No</v>
          </cell>
          <cell r="J1773" t="str">
            <v>Normal Weight</v>
          </cell>
          <cell r="M1773" t="str">
            <v>tier - 2</v>
          </cell>
          <cell r="P1773">
            <v>31</v>
          </cell>
          <cell r="Q1773">
            <v>4931.6499999999996</v>
          </cell>
          <cell r="R1773" t="str">
            <v>Normal</v>
          </cell>
        </row>
        <row r="1774">
          <cell r="A1774" t="str">
            <v>Id1773</v>
          </cell>
          <cell r="C1774">
            <v>32.11</v>
          </cell>
          <cell r="D1774">
            <v>6.24</v>
          </cell>
          <cell r="E1774" t="str">
            <v>No</v>
          </cell>
          <cell r="H1774">
            <v>1</v>
          </cell>
          <cell r="I1774" t="str">
            <v>No</v>
          </cell>
          <cell r="J1774" t="str">
            <v>Obesity</v>
          </cell>
          <cell r="M1774" t="str">
            <v>tier - 2</v>
          </cell>
          <cell r="P1774">
            <v>29</v>
          </cell>
          <cell r="Q1774">
            <v>4922.92</v>
          </cell>
          <cell r="R1774" t="str">
            <v>Prediabetic</v>
          </cell>
        </row>
        <row r="1775">
          <cell r="A1775" t="str">
            <v>Id1774</v>
          </cell>
          <cell r="C1775">
            <v>30.12</v>
          </cell>
          <cell r="D1775">
            <v>11.61</v>
          </cell>
          <cell r="E1775" t="str">
            <v>No</v>
          </cell>
          <cell r="H1775">
            <v>0</v>
          </cell>
          <cell r="I1775" t="str">
            <v>No</v>
          </cell>
          <cell r="J1775" t="str">
            <v>Obesity</v>
          </cell>
          <cell r="M1775" t="str">
            <v>tier - 2</v>
          </cell>
          <cell r="P1775">
            <v>20</v>
          </cell>
          <cell r="Q1775">
            <v>4915.0600000000004</v>
          </cell>
          <cell r="R1775" t="str">
            <v>Diabetic</v>
          </cell>
        </row>
        <row r="1776">
          <cell r="A1776" t="str">
            <v>Id1775</v>
          </cell>
          <cell r="C1776">
            <v>20.28</v>
          </cell>
          <cell r="D1776">
            <v>11.07</v>
          </cell>
          <cell r="E1776" t="str">
            <v>Yes</v>
          </cell>
          <cell r="H1776">
            <v>0</v>
          </cell>
          <cell r="I1776" t="str">
            <v>No</v>
          </cell>
          <cell r="J1776" t="str">
            <v>Normal Weight</v>
          </cell>
          <cell r="M1776" t="str">
            <v>tier - 2</v>
          </cell>
          <cell r="P1776">
            <v>41</v>
          </cell>
          <cell r="Q1776">
            <v>4911.8900000000003</v>
          </cell>
          <cell r="R1776" t="str">
            <v>Diabetic</v>
          </cell>
        </row>
        <row r="1777">
          <cell r="A1777" t="str">
            <v>Id1776</v>
          </cell>
          <cell r="C1777">
            <v>20.239999999999998</v>
          </cell>
          <cell r="D1777">
            <v>5.19</v>
          </cell>
          <cell r="E1777" t="str">
            <v>No</v>
          </cell>
          <cell r="H1777">
            <v>1</v>
          </cell>
          <cell r="I1777" t="str">
            <v>No</v>
          </cell>
          <cell r="J1777" t="str">
            <v>Normal Weight</v>
          </cell>
          <cell r="M1777" t="str">
            <v>tier - 2</v>
          </cell>
          <cell r="P1777">
            <v>29</v>
          </cell>
          <cell r="Q1777">
            <v>4906.41</v>
          </cell>
          <cell r="R1777" t="str">
            <v>Normal</v>
          </cell>
        </row>
        <row r="1778">
          <cell r="A1778" t="str">
            <v>Id1777</v>
          </cell>
          <cell r="C1778">
            <v>25.27</v>
          </cell>
          <cell r="D1778">
            <v>5.7</v>
          </cell>
          <cell r="E1778" t="str">
            <v>Yes</v>
          </cell>
          <cell r="H1778">
            <v>1</v>
          </cell>
          <cell r="I1778" t="str">
            <v>No</v>
          </cell>
          <cell r="J1778" t="str">
            <v>Overweight</v>
          </cell>
          <cell r="M1778" t="str">
            <v>tier - 3</v>
          </cell>
          <cell r="P1778">
            <v>34</v>
          </cell>
          <cell r="Q1778">
            <v>4894.75</v>
          </cell>
          <cell r="R1778" t="str">
            <v>Prediabetic</v>
          </cell>
        </row>
        <row r="1779">
          <cell r="A1779" t="str">
            <v>Id1778</v>
          </cell>
          <cell r="C1779">
            <v>24.24</v>
          </cell>
          <cell r="D1779">
            <v>6.15</v>
          </cell>
          <cell r="E1779" t="str">
            <v>No</v>
          </cell>
          <cell r="H1779">
            <v>0</v>
          </cell>
          <cell r="I1779" t="str">
            <v>No</v>
          </cell>
          <cell r="J1779" t="str">
            <v>Normal Weight</v>
          </cell>
          <cell r="M1779" t="str">
            <v>tier - 2</v>
          </cell>
          <cell r="P1779">
            <v>32</v>
          </cell>
          <cell r="Q1779">
            <v>4894.3900000000003</v>
          </cell>
          <cell r="R1779" t="str">
            <v>Prediabetic</v>
          </cell>
        </row>
        <row r="1780">
          <cell r="A1780" t="str">
            <v>Id1779</v>
          </cell>
          <cell r="C1780">
            <v>35.75</v>
          </cell>
          <cell r="D1780">
            <v>5.07</v>
          </cell>
          <cell r="E1780" t="str">
            <v>No</v>
          </cell>
          <cell r="H1780">
            <v>0</v>
          </cell>
          <cell r="I1780" t="str">
            <v>No</v>
          </cell>
          <cell r="J1780" t="str">
            <v>Obesity</v>
          </cell>
          <cell r="M1780" t="str">
            <v>tier - 3</v>
          </cell>
          <cell r="P1780">
            <v>33</v>
          </cell>
          <cell r="Q1780">
            <v>4890</v>
          </cell>
          <cell r="R1780" t="str">
            <v>Normal</v>
          </cell>
        </row>
        <row r="1781">
          <cell r="A1781" t="str">
            <v>Id1780</v>
          </cell>
          <cell r="C1781">
            <v>29.92</v>
          </cell>
          <cell r="D1781">
            <v>10.97</v>
          </cell>
          <cell r="E1781" t="str">
            <v>Yes</v>
          </cell>
          <cell r="H1781">
            <v>1</v>
          </cell>
          <cell r="I1781" t="str">
            <v>No</v>
          </cell>
          <cell r="J1781" t="str">
            <v>Overweight</v>
          </cell>
          <cell r="M1781" t="str">
            <v>tier - 2</v>
          </cell>
          <cell r="P1781">
            <v>36</v>
          </cell>
          <cell r="Q1781">
            <v>4889.04</v>
          </cell>
          <cell r="R1781" t="str">
            <v>Diabetic</v>
          </cell>
        </row>
        <row r="1782">
          <cell r="A1782" t="str">
            <v>Id1781</v>
          </cell>
          <cell r="C1782">
            <v>26.2</v>
          </cell>
          <cell r="D1782">
            <v>10.93</v>
          </cell>
          <cell r="E1782" t="str">
            <v>Yes</v>
          </cell>
          <cell r="H1782">
            <v>1</v>
          </cell>
          <cell r="I1782" t="str">
            <v>No</v>
          </cell>
          <cell r="J1782" t="str">
            <v>Overweight</v>
          </cell>
          <cell r="M1782" t="str">
            <v>tier - 2</v>
          </cell>
          <cell r="P1782">
            <v>36</v>
          </cell>
          <cell r="Q1782">
            <v>4883.87</v>
          </cell>
          <cell r="R1782" t="str">
            <v>Diabetic</v>
          </cell>
        </row>
        <row r="1783">
          <cell r="A1783" t="str">
            <v>Id1782</v>
          </cell>
          <cell r="C1783">
            <v>26.7</v>
          </cell>
          <cell r="D1783">
            <v>4.21</v>
          </cell>
          <cell r="E1783" t="str">
            <v>Yes</v>
          </cell>
          <cell r="H1783">
            <v>1</v>
          </cell>
          <cell r="I1783" t="str">
            <v>No</v>
          </cell>
          <cell r="J1783" t="str">
            <v>Overweight</v>
          </cell>
          <cell r="M1783" t="str">
            <v>tier - 2</v>
          </cell>
          <cell r="P1783">
            <v>25</v>
          </cell>
          <cell r="Q1783">
            <v>4877.9799999999996</v>
          </cell>
          <cell r="R1783" t="str">
            <v>Normal</v>
          </cell>
        </row>
        <row r="1784">
          <cell r="A1784" t="str">
            <v>Id1783</v>
          </cell>
          <cell r="C1784">
            <v>23.16</v>
          </cell>
          <cell r="D1784">
            <v>5.5</v>
          </cell>
          <cell r="E1784" t="str">
            <v>No</v>
          </cell>
          <cell r="H1784">
            <v>0</v>
          </cell>
          <cell r="I1784" t="str">
            <v>No</v>
          </cell>
          <cell r="J1784" t="str">
            <v>Normal Weight</v>
          </cell>
          <cell r="M1784" t="str">
            <v>tier - 2</v>
          </cell>
          <cell r="P1784">
            <v>33</v>
          </cell>
          <cell r="Q1784">
            <v>4859.8900000000003</v>
          </cell>
          <cell r="R1784" t="str">
            <v>Normal</v>
          </cell>
        </row>
        <row r="1785">
          <cell r="A1785" t="str">
            <v>Id1784</v>
          </cell>
          <cell r="C1785">
            <v>32.590000000000003</v>
          </cell>
          <cell r="D1785">
            <v>4.93</v>
          </cell>
          <cell r="E1785" t="str">
            <v>Yes</v>
          </cell>
          <cell r="H1785">
            <v>1</v>
          </cell>
          <cell r="I1785" t="str">
            <v>No</v>
          </cell>
          <cell r="J1785" t="str">
            <v>Obesity</v>
          </cell>
          <cell r="M1785" t="str">
            <v>tier - 2</v>
          </cell>
          <cell r="P1785">
            <v>27</v>
          </cell>
          <cell r="Q1785">
            <v>4846.92</v>
          </cell>
          <cell r="R1785" t="str">
            <v>Normal</v>
          </cell>
        </row>
        <row r="1786">
          <cell r="A1786" t="str">
            <v>Id1785</v>
          </cell>
          <cell r="C1786">
            <v>33.97</v>
          </cell>
          <cell r="D1786">
            <v>5.6</v>
          </cell>
          <cell r="E1786" t="str">
            <v>Yes</v>
          </cell>
          <cell r="H1786">
            <v>0</v>
          </cell>
          <cell r="I1786" t="str">
            <v>No</v>
          </cell>
          <cell r="J1786" t="str">
            <v>Obesity</v>
          </cell>
          <cell r="M1786" t="str">
            <v>tier - 2</v>
          </cell>
          <cell r="P1786">
            <v>22</v>
          </cell>
          <cell r="Q1786">
            <v>4846.53</v>
          </cell>
          <cell r="R1786" t="str">
            <v>Normal</v>
          </cell>
        </row>
        <row r="1787">
          <cell r="A1787" t="str">
            <v>Id1786</v>
          </cell>
          <cell r="C1787">
            <v>16.57</v>
          </cell>
          <cell r="D1787">
            <v>9.99</v>
          </cell>
          <cell r="E1787" t="str">
            <v>No</v>
          </cell>
          <cell r="H1787">
            <v>0</v>
          </cell>
          <cell r="I1787" t="str">
            <v>No</v>
          </cell>
          <cell r="J1787" t="str">
            <v>Underweight</v>
          </cell>
          <cell r="M1787" t="str">
            <v>tier - 2</v>
          </cell>
          <cell r="P1787">
            <v>48</v>
          </cell>
          <cell r="Q1787">
            <v>4844.67</v>
          </cell>
          <cell r="R1787" t="str">
            <v>Diabetic</v>
          </cell>
        </row>
        <row r="1788">
          <cell r="A1788" t="str">
            <v>Id1787</v>
          </cell>
          <cell r="C1788">
            <v>17.55</v>
          </cell>
          <cell r="D1788">
            <v>5.93</v>
          </cell>
          <cell r="E1788" t="str">
            <v>No</v>
          </cell>
          <cell r="H1788">
            <v>1</v>
          </cell>
          <cell r="I1788" t="str">
            <v>No</v>
          </cell>
          <cell r="J1788" t="str">
            <v>Underweight</v>
          </cell>
          <cell r="M1788" t="str">
            <v>tier - 2</v>
          </cell>
          <cell r="P1788">
            <v>43</v>
          </cell>
          <cell r="Q1788">
            <v>4843.79</v>
          </cell>
          <cell r="R1788" t="str">
            <v>Prediabetic</v>
          </cell>
        </row>
        <row r="1789">
          <cell r="A1789" t="str">
            <v>Id1788</v>
          </cell>
          <cell r="C1789">
            <v>29.41</v>
          </cell>
          <cell r="D1789">
            <v>6.29</v>
          </cell>
          <cell r="E1789" t="str">
            <v>Yes</v>
          </cell>
          <cell r="H1789">
            <v>1</v>
          </cell>
          <cell r="I1789" t="str">
            <v>No</v>
          </cell>
          <cell r="J1789" t="str">
            <v>Overweight</v>
          </cell>
          <cell r="M1789" t="str">
            <v>tier - 2</v>
          </cell>
          <cell r="P1789">
            <v>27</v>
          </cell>
          <cell r="Q1789">
            <v>4840.95</v>
          </cell>
          <cell r="R1789" t="str">
            <v>Prediabetic</v>
          </cell>
        </row>
        <row r="1790">
          <cell r="A1790" t="str">
            <v>Id1789</v>
          </cell>
          <cell r="C1790">
            <v>17.91</v>
          </cell>
          <cell r="D1790">
            <v>5.65</v>
          </cell>
          <cell r="E1790" t="str">
            <v>No</v>
          </cell>
          <cell r="H1790">
            <v>1</v>
          </cell>
          <cell r="I1790" t="str">
            <v>No</v>
          </cell>
          <cell r="J1790" t="str">
            <v>Underweight</v>
          </cell>
          <cell r="M1790" t="str">
            <v>tier - 2</v>
          </cell>
          <cell r="P1790">
            <v>38</v>
          </cell>
          <cell r="Q1790">
            <v>4839.18</v>
          </cell>
          <cell r="R1790" t="str">
            <v>Normal</v>
          </cell>
        </row>
        <row r="1791">
          <cell r="A1791" t="str">
            <v>Id1790</v>
          </cell>
          <cell r="C1791">
            <v>31.57</v>
          </cell>
          <cell r="D1791">
            <v>6.15</v>
          </cell>
          <cell r="E1791" t="str">
            <v>No</v>
          </cell>
          <cell r="H1791">
            <v>1</v>
          </cell>
          <cell r="I1791" t="str">
            <v>No</v>
          </cell>
          <cell r="J1791" t="str">
            <v>Obesity</v>
          </cell>
          <cell r="M1791" t="str">
            <v>tier - 3</v>
          </cell>
          <cell r="P1791">
            <v>30</v>
          </cell>
          <cell r="Q1791">
            <v>4837.58</v>
          </cell>
          <cell r="R1791" t="str">
            <v>Prediabetic</v>
          </cell>
        </row>
        <row r="1792">
          <cell r="A1792" t="str">
            <v>Id1791</v>
          </cell>
          <cell r="C1792">
            <v>33.18</v>
          </cell>
          <cell r="D1792">
            <v>5.22</v>
          </cell>
          <cell r="E1792" t="str">
            <v>No</v>
          </cell>
          <cell r="H1792">
            <v>1</v>
          </cell>
          <cell r="I1792" t="str">
            <v>No</v>
          </cell>
          <cell r="J1792" t="str">
            <v>Obesity</v>
          </cell>
          <cell r="M1792" t="str">
            <v>tier - 2</v>
          </cell>
          <cell r="P1792">
            <v>22</v>
          </cell>
          <cell r="Q1792">
            <v>4835.43</v>
          </cell>
          <cell r="R1792" t="str">
            <v>Normal</v>
          </cell>
        </row>
        <row r="1793">
          <cell r="A1793" t="str">
            <v>Id1792</v>
          </cell>
          <cell r="C1793">
            <v>37</v>
          </cell>
          <cell r="D1793">
            <v>11.66</v>
          </cell>
          <cell r="E1793" t="str">
            <v>No</v>
          </cell>
          <cell r="H1793">
            <v>0</v>
          </cell>
          <cell r="I1793" t="str">
            <v>No</v>
          </cell>
          <cell r="J1793" t="str">
            <v>Obesity</v>
          </cell>
          <cell r="M1793" t="str">
            <v>tier - 2</v>
          </cell>
          <cell r="P1793">
            <v>20</v>
          </cell>
          <cell r="Q1793">
            <v>4830.63</v>
          </cell>
          <cell r="R1793" t="str">
            <v>Diabetic</v>
          </cell>
        </row>
        <row r="1794">
          <cell r="A1794" t="str">
            <v>Id1793</v>
          </cell>
          <cell r="C1794">
            <v>18.91</v>
          </cell>
          <cell r="D1794">
            <v>4.91</v>
          </cell>
          <cell r="E1794" t="str">
            <v>Yes</v>
          </cell>
          <cell r="H1794">
            <v>1</v>
          </cell>
          <cell r="I1794" t="str">
            <v>No</v>
          </cell>
          <cell r="J1794" t="str">
            <v>Normal Weight</v>
          </cell>
          <cell r="M1794" t="str">
            <v>tier - 1</v>
          </cell>
          <cell r="P1794">
            <v>27</v>
          </cell>
          <cell r="Q1794">
            <v>4827.8999999999996</v>
          </cell>
          <cell r="R1794" t="str">
            <v>Normal</v>
          </cell>
        </row>
        <row r="1795">
          <cell r="A1795" t="str">
            <v>Id1794</v>
          </cell>
          <cell r="C1795">
            <v>20.03</v>
          </cell>
          <cell r="D1795">
            <v>9.25</v>
          </cell>
          <cell r="E1795" t="str">
            <v>Yes</v>
          </cell>
          <cell r="H1795">
            <v>0</v>
          </cell>
          <cell r="I1795" t="str">
            <v>No</v>
          </cell>
          <cell r="J1795" t="str">
            <v>Normal Weight</v>
          </cell>
          <cell r="M1795" t="str">
            <v>tier - 2</v>
          </cell>
          <cell r="P1795">
            <v>41</v>
          </cell>
          <cell r="Q1795">
            <v>4827.1000000000004</v>
          </cell>
          <cell r="R1795" t="str">
            <v>Diabetic</v>
          </cell>
        </row>
        <row r="1796">
          <cell r="A1796" t="str">
            <v>Id1795</v>
          </cell>
          <cell r="C1796">
            <v>16.7</v>
          </cell>
          <cell r="D1796">
            <v>11.48</v>
          </cell>
          <cell r="E1796" t="str">
            <v>No</v>
          </cell>
          <cell r="H1796">
            <v>0</v>
          </cell>
          <cell r="I1796" t="str">
            <v>No</v>
          </cell>
          <cell r="J1796" t="str">
            <v>Underweight</v>
          </cell>
          <cell r="M1796" t="str">
            <v>tier - 2</v>
          </cell>
          <cell r="P1796">
            <v>44</v>
          </cell>
          <cell r="Q1796">
            <v>4812.34</v>
          </cell>
          <cell r="R1796" t="str">
            <v>Diabetic</v>
          </cell>
        </row>
        <row r="1797">
          <cell r="A1797" t="str">
            <v>Id1796</v>
          </cell>
          <cell r="C1797">
            <v>39.82</v>
          </cell>
          <cell r="D1797">
            <v>6.06</v>
          </cell>
          <cell r="E1797" t="str">
            <v>No</v>
          </cell>
          <cell r="H1797">
            <v>0</v>
          </cell>
          <cell r="I1797" t="str">
            <v>No</v>
          </cell>
          <cell r="J1797" t="str">
            <v>Obesity</v>
          </cell>
          <cell r="M1797" t="str">
            <v>tier - 2</v>
          </cell>
          <cell r="P1797">
            <v>33</v>
          </cell>
          <cell r="Q1797">
            <v>4795.66</v>
          </cell>
          <cell r="R1797" t="str">
            <v>Prediabetic</v>
          </cell>
        </row>
        <row r="1798">
          <cell r="A1798" t="str">
            <v>Id1797</v>
          </cell>
          <cell r="C1798">
            <v>22.04</v>
          </cell>
          <cell r="D1798">
            <v>5.86</v>
          </cell>
          <cell r="E1798" t="str">
            <v>No</v>
          </cell>
          <cell r="H1798">
            <v>1</v>
          </cell>
          <cell r="I1798" t="str">
            <v>No</v>
          </cell>
          <cell r="J1798" t="str">
            <v>Normal Weight</v>
          </cell>
          <cell r="M1798" t="str">
            <v>tier - 2</v>
          </cell>
          <cell r="P1798">
            <v>35</v>
          </cell>
          <cell r="Q1798">
            <v>4787.42</v>
          </cell>
          <cell r="R1798" t="str">
            <v>Prediabetic</v>
          </cell>
        </row>
        <row r="1799">
          <cell r="A1799" t="str">
            <v>Id1798</v>
          </cell>
          <cell r="C1799">
            <v>28.27</v>
          </cell>
          <cell r="D1799">
            <v>5.33</v>
          </cell>
          <cell r="E1799" t="str">
            <v>No</v>
          </cell>
          <cell r="H1799">
            <v>0</v>
          </cell>
          <cell r="I1799" t="str">
            <v>No</v>
          </cell>
          <cell r="J1799" t="str">
            <v>Overweight</v>
          </cell>
          <cell r="M1799" t="str">
            <v>tier - 2</v>
          </cell>
          <cell r="P1799">
            <v>33</v>
          </cell>
          <cell r="Q1799">
            <v>4779.6000000000004</v>
          </cell>
          <cell r="R1799" t="str">
            <v>Normal</v>
          </cell>
        </row>
        <row r="1800">
          <cell r="A1800" t="str">
            <v>Id1799</v>
          </cell>
          <cell r="C1800">
            <v>18.5</v>
          </cell>
          <cell r="D1800">
            <v>5.33</v>
          </cell>
          <cell r="E1800" t="str">
            <v>No</v>
          </cell>
          <cell r="H1800">
            <v>0</v>
          </cell>
          <cell r="I1800" t="str">
            <v>No</v>
          </cell>
          <cell r="J1800" t="str">
            <v>Normal Weight</v>
          </cell>
          <cell r="M1800" t="str">
            <v>tier - 2</v>
          </cell>
          <cell r="P1800">
            <v>33</v>
          </cell>
          <cell r="Q1800">
            <v>4766.0200000000004</v>
          </cell>
          <cell r="R1800" t="str">
            <v>Normal</v>
          </cell>
        </row>
        <row r="1801">
          <cell r="A1801" t="str">
            <v>Id1800</v>
          </cell>
          <cell r="C1801">
            <v>38.6</v>
          </cell>
          <cell r="D1801">
            <v>6.02</v>
          </cell>
          <cell r="E1801" t="str">
            <v>No</v>
          </cell>
          <cell r="H1801">
            <v>1</v>
          </cell>
          <cell r="I1801" t="str">
            <v>No</v>
          </cell>
          <cell r="J1801" t="str">
            <v>Obesity</v>
          </cell>
          <cell r="M1801" t="str">
            <v>tier - 3</v>
          </cell>
          <cell r="P1801">
            <v>35</v>
          </cell>
          <cell r="Q1801">
            <v>4762.33</v>
          </cell>
          <cell r="R1801" t="str">
            <v>Prediabetic</v>
          </cell>
        </row>
        <row r="1802">
          <cell r="A1802" t="str">
            <v>Id1801</v>
          </cell>
          <cell r="C1802">
            <v>43.12</v>
          </cell>
          <cell r="D1802">
            <v>6.25</v>
          </cell>
          <cell r="E1802" t="str">
            <v>No</v>
          </cell>
          <cell r="H1802">
            <v>1</v>
          </cell>
          <cell r="I1802" t="str">
            <v>No</v>
          </cell>
          <cell r="J1802" t="str">
            <v>Obesity</v>
          </cell>
          <cell r="M1802" t="str">
            <v>tier - 2</v>
          </cell>
          <cell r="P1802">
            <v>30</v>
          </cell>
          <cell r="Q1802">
            <v>4753.6400000000003</v>
          </cell>
          <cell r="R1802" t="str">
            <v>Prediabetic</v>
          </cell>
        </row>
        <row r="1803">
          <cell r="A1803" t="str">
            <v>Id1802</v>
          </cell>
          <cell r="C1803">
            <v>30.5</v>
          </cell>
          <cell r="D1803">
            <v>4.8099999999999996</v>
          </cell>
          <cell r="E1803" t="str">
            <v>No</v>
          </cell>
          <cell r="H1803">
            <v>1</v>
          </cell>
          <cell r="I1803" t="str">
            <v>No</v>
          </cell>
          <cell r="J1803" t="str">
            <v>Obesity</v>
          </cell>
          <cell r="M1803" t="str">
            <v>tier - 3</v>
          </cell>
          <cell r="P1803">
            <v>35</v>
          </cell>
          <cell r="Q1803">
            <v>4751.07</v>
          </cell>
          <cell r="R1803" t="str">
            <v>Normal</v>
          </cell>
        </row>
        <row r="1804">
          <cell r="A1804" t="str">
            <v>Id1803</v>
          </cell>
          <cell r="C1804">
            <v>27.61</v>
          </cell>
          <cell r="D1804">
            <v>4.5999999999999996</v>
          </cell>
          <cell r="E1804" t="str">
            <v>No</v>
          </cell>
          <cell r="H1804">
            <v>1</v>
          </cell>
          <cell r="I1804" t="str">
            <v>No</v>
          </cell>
          <cell r="J1804" t="str">
            <v>Overweight</v>
          </cell>
          <cell r="M1804" t="str">
            <v>tier - 2</v>
          </cell>
          <cell r="P1804">
            <v>35</v>
          </cell>
          <cell r="Q1804">
            <v>4747.05</v>
          </cell>
          <cell r="R1804" t="str">
            <v>Normal</v>
          </cell>
        </row>
        <row r="1805">
          <cell r="A1805" t="str">
            <v>Id1804</v>
          </cell>
          <cell r="C1805">
            <v>27.1</v>
          </cell>
          <cell r="D1805">
            <v>5.08</v>
          </cell>
          <cell r="E1805" t="str">
            <v>No</v>
          </cell>
          <cell r="H1805">
            <v>1</v>
          </cell>
          <cell r="I1805" t="str">
            <v>No</v>
          </cell>
          <cell r="J1805" t="str">
            <v>Overweight</v>
          </cell>
          <cell r="M1805" t="str">
            <v>tier - 2</v>
          </cell>
          <cell r="P1805">
            <v>36</v>
          </cell>
          <cell r="Q1805">
            <v>4746.34</v>
          </cell>
          <cell r="R1805" t="str">
            <v>Normal</v>
          </cell>
        </row>
        <row r="1806">
          <cell r="A1806" t="str">
            <v>Id1805</v>
          </cell>
          <cell r="C1806">
            <v>35.93</v>
          </cell>
          <cell r="D1806">
            <v>5.43</v>
          </cell>
          <cell r="E1806" t="str">
            <v>No</v>
          </cell>
          <cell r="H1806">
            <v>1</v>
          </cell>
          <cell r="I1806" t="str">
            <v>No</v>
          </cell>
          <cell r="J1806" t="str">
            <v>Obesity</v>
          </cell>
          <cell r="M1806" t="str">
            <v>tier - 2</v>
          </cell>
          <cell r="P1806">
            <v>18</v>
          </cell>
          <cell r="Q1806">
            <v>4740.78</v>
          </cell>
          <cell r="R1806" t="str">
            <v>Normal</v>
          </cell>
        </row>
        <row r="1807">
          <cell r="A1807" t="str">
            <v>Id1806</v>
          </cell>
          <cell r="C1807">
            <v>32.68</v>
          </cell>
          <cell r="D1807">
            <v>5.44</v>
          </cell>
          <cell r="E1807" t="str">
            <v>No</v>
          </cell>
          <cell r="H1807">
            <v>0</v>
          </cell>
          <cell r="I1807" t="str">
            <v>No</v>
          </cell>
          <cell r="J1807" t="str">
            <v>Obesity</v>
          </cell>
          <cell r="M1807" t="str">
            <v>tier - 2</v>
          </cell>
          <cell r="P1807">
            <v>31</v>
          </cell>
          <cell r="Q1807">
            <v>4738.2700000000004</v>
          </cell>
          <cell r="R1807" t="str">
            <v>Normal</v>
          </cell>
        </row>
        <row r="1808">
          <cell r="A1808" t="str">
            <v>Id1807</v>
          </cell>
          <cell r="C1808">
            <v>20.74</v>
          </cell>
          <cell r="D1808">
            <v>11.69</v>
          </cell>
          <cell r="E1808" t="str">
            <v>Yes</v>
          </cell>
          <cell r="H1808">
            <v>1</v>
          </cell>
          <cell r="I1808" t="str">
            <v>No</v>
          </cell>
          <cell r="J1808" t="str">
            <v>Normal Weight</v>
          </cell>
          <cell r="M1808" t="str">
            <v>tier - 2</v>
          </cell>
          <cell r="P1808">
            <v>36</v>
          </cell>
          <cell r="Q1808">
            <v>4734.6400000000003</v>
          </cell>
          <cell r="R1808" t="str">
            <v>Diabetic</v>
          </cell>
        </row>
        <row r="1809">
          <cell r="A1809" t="str">
            <v>Id1808</v>
          </cell>
          <cell r="C1809">
            <v>15.57</v>
          </cell>
          <cell r="D1809">
            <v>6.07</v>
          </cell>
          <cell r="E1809" t="str">
            <v>No</v>
          </cell>
          <cell r="H1809">
            <v>0</v>
          </cell>
          <cell r="I1809" t="str">
            <v>No</v>
          </cell>
          <cell r="J1809" t="str">
            <v>Underweight</v>
          </cell>
          <cell r="M1809" t="str">
            <v>tier - 2</v>
          </cell>
          <cell r="P1809">
            <v>42</v>
          </cell>
          <cell r="Q1809">
            <v>4728.71</v>
          </cell>
          <cell r="R1809" t="str">
            <v>Prediabetic</v>
          </cell>
        </row>
        <row r="1810">
          <cell r="A1810" t="str">
            <v>Id1809</v>
          </cell>
          <cell r="C1810">
            <v>23.85</v>
          </cell>
          <cell r="D1810">
            <v>4.3600000000000003</v>
          </cell>
          <cell r="E1810" t="str">
            <v>No</v>
          </cell>
          <cell r="H1810">
            <v>0</v>
          </cell>
          <cell r="I1810" t="str">
            <v>No</v>
          </cell>
          <cell r="J1810" t="str">
            <v>Normal Weight</v>
          </cell>
          <cell r="M1810" t="str">
            <v>tier - 2</v>
          </cell>
          <cell r="P1810">
            <v>28</v>
          </cell>
          <cell r="Q1810">
            <v>4719.74</v>
          </cell>
          <cell r="R1810" t="str">
            <v>Normal</v>
          </cell>
        </row>
        <row r="1811">
          <cell r="A1811" t="str">
            <v>Id1810</v>
          </cell>
          <cell r="C1811">
            <v>22.9</v>
          </cell>
          <cell r="D1811">
            <v>5.24</v>
          </cell>
          <cell r="E1811" t="str">
            <v>No</v>
          </cell>
          <cell r="H1811">
            <v>1</v>
          </cell>
          <cell r="I1811" t="str">
            <v>No</v>
          </cell>
          <cell r="J1811" t="str">
            <v>Normal Weight</v>
          </cell>
          <cell r="M1811" t="str">
            <v>tier - 2</v>
          </cell>
          <cell r="P1811">
            <v>30</v>
          </cell>
          <cell r="Q1811">
            <v>4719.5200000000004</v>
          </cell>
          <cell r="R1811" t="str">
            <v>Normal</v>
          </cell>
        </row>
        <row r="1812">
          <cell r="A1812" t="str">
            <v>Id1811</v>
          </cell>
          <cell r="C1812">
            <v>21.95</v>
          </cell>
          <cell r="D1812">
            <v>5.37</v>
          </cell>
          <cell r="E1812" t="str">
            <v>No</v>
          </cell>
          <cell r="H1812">
            <v>1</v>
          </cell>
          <cell r="I1812" t="str">
            <v>No</v>
          </cell>
          <cell r="J1812" t="str">
            <v>Normal Weight</v>
          </cell>
          <cell r="M1812" t="str">
            <v>tier - 2</v>
          </cell>
          <cell r="P1812">
            <v>30</v>
          </cell>
          <cell r="Q1812">
            <v>4718.2</v>
          </cell>
          <cell r="R1812" t="str">
            <v>Normal</v>
          </cell>
        </row>
        <row r="1813">
          <cell r="A1813" t="str">
            <v>Id1812</v>
          </cell>
          <cell r="C1813">
            <v>19.47</v>
          </cell>
          <cell r="D1813">
            <v>6.6</v>
          </cell>
          <cell r="E1813" t="str">
            <v>Yes</v>
          </cell>
          <cell r="H1813">
            <v>0</v>
          </cell>
          <cell r="I1813" t="str">
            <v>No</v>
          </cell>
          <cell r="J1813" t="str">
            <v>Normal Weight</v>
          </cell>
          <cell r="M1813" t="str">
            <v>tier - 2</v>
          </cell>
          <cell r="P1813">
            <v>41</v>
          </cell>
          <cell r="Q1813">
            <v>4712.12</v>
          </cell>
          <cell r="R1813" t="str">
            <v>Diabetic</v>
          </cell>
        </row>
        <row r="1814">
          <cell r="A1814" t="str">
            <v>Id1813</v>
          </cell>
          <cell r="C1814">
            <v>15.61</v>
          </cell>
          <cell r="D1814">
            <v>5.77</v>
          </cell>
          <cell r="E1814" t="str">
            <v>No</v>
          </cell>
          <cell r="H1814">
            <v>0</v>
          </cell>
          <cell r="I1814" t="str">
            <v>No</v>
          </cell>
          <cell r="J1814" t="str">
            <v>Underweight</v>
          </cell>
          <cell r="M1814" t="str">
            <v>tier - 2</v>
          </cell>
          <cell r="P1814">
            <v>45</v>
          </cell>
          <cell r="Q1814">
            <v>4699.47</v>
          </cell>
          <cell r="R1814" t="str">
            <v>Prediabetic</v>
          </cell>
        </row>
        <row r="1815">
          <cell r="A1815" t="str">
            <v>Id1814</v>
          </cell>
          <cell r="C1815">
            <v>28.6</v>
          </cell>
          <cell r="D1815">
            <v>6.08</v>
          </cell>
          <cell r="E1815" t="str">
            <v>No</v>
          </cell>
          <cell r="H1815">
            <v>1</v>
          </cell>
          <cell r="I1815" t="str">
            <v>No</v>
          </cell>
          <cell r="J1815" t="str">
            <v>Overweight</v>
          </cell>
          <cell r="M1815" t="str">
            <v>tier - 2</v>
          </cell>
          <cell r="P1815">
            <v>19</v>
          </cell>
          <cell r="Q1815">
            <v>4687.8</v>
          </cell>
          <cell r="R1815" t="str">
            <v>Prediabetic</v>
          </cell>
        </row>
        <row r="1816">
          <cell r="A1816" t="str">
            <v>Id1815</v>
          </cell>
          <cell r="C1816">
            <v>46.53</v>
          </cell>
          <cell r="D1816">
            <v>4.16</v>
          </cell>
          <cell r="E1816" t="str">
            <v>No</v>
          </cell>
          <cell r="H1816">
            <v>0</v>
          </cell>
          <cell r="I1816" t="str">
            <v>No</v>
          </cell>
          <cell r="J1816" t="str">
            <v>Obesity</v>
          </cell>
          <cell r="M1816" t="str">
            <v>tier - 3</v>
          </cell>
          <cell r="P1816">
            <v>32</v>
          </cell>
          <cell r="Q1816">
            <v>4686.3900000000003</v>
          </cell>
          <cell r="R1816" t="str">
            <v>Normal</v>
          </cell>
        </row>
        <row r="1817">
          <cell r="A1817" t="str">
            <v>Id1816</v>
          </cell>
          <cell r="C1817">
            <v>34.99</v>
          </cell>
          <cell r="D1817">
            <v>5.0999999999999996</v>
          </cell>
          <cell r="E1817" t="str">
            <v>No</v>
          </cell>
          <cell r="H1817">
            <v>1</v>
          </cell>
          <cell r="I1817" t="str">
            <v>No</v>
          </cell>
          <cell r="J1817" t="str">
            <v>Obesity</v>
          </cell>
          <cell r="M1817" t="str">
            <v>tier - 2</v>
          </cell>
          <cell r="P1817">
            <v>19</v>
          </cell>
          <cell r="Q1817">
            <v>4678.8</v>
          </cell>
          <cell r="R1817" t="str">
            <v>Normal</v>
          </cell>
        </row>
        <row r="1818">
          <cell r="A1818" t="str">
            <v>Id1817</v>
          </cell>
          <cell r="C1818">
            <v>17.05</v>
          </cell>
          <cell r="D1818">
            <v>5.3</v>
          </cell>
          <cell r="E1818" t="str">
            <v>No</v>
          </cell>
          <cell r="H1818">
            <v>1</v>
          </cell>
          <cell r="I1818" t="str">
            <v>No</v>
          </cell>
          <cell r="J1818" t="str">
            <v>Underweight</v>
          </cell>
          <cell r="M1818" t="str">
            <v>tier - 2</v>
          </cell>
          <cell r="P1818">
            <v>43</v>
          </cell>
          <cell r="Q1818">
            <v>4674.2</v>
          </cell>
          <cell r="R1818" t="str">
            <v>Normal</v>
          </cell>
        </row>
        <row r="1819">
          <cell r="A1819" t="str">
            <v>Id1818</v>
          </cell>
          <cell r="C1819">
            <v>37.18</v>
          </cell>
          <cell r="D1819">
            <v>4.9000000000000004</v>
          </cell>
          <cell r="E1819" t="str">
            <v>No</v>
          </cell>
          <cell r="H1819">
            <v>0</v>
          </cell>
          <cell r="I1819" t="str">
            <v>No</v>
          </cell>
          <cell r="J1819" t="str">
            <v>Obesity</v>
          </cell>
          <cell r="M1819" t="str">
            <v>tier - 2</v>
          </cell>
          <cell r="P1819">
            <v>32</v>
          </cell>
          <cell r="Q1819">
            <v>4673.3900000000003</v>
          </cell>
          <cell r="R1819" t="str">
            <v>Normal</v>
          </cell>
        </row>
        <row r="1820">
          <cell r="A1820" t="str">
            <v>Id1819</v>
          </cell>
          <cell r="C1820">
            <v>35.200000000000003</v>
          </cell>
          <cell r="D1820">
            <v>5.55</v>
          </cell>
          <cell r="E1820" t="str">
            <v>No</v>
          </cell>
          <cell r="H1820">
            <v>0</v>
          </cell>
          <cell r="I1820" t="str">
            <v>No</v>
          </cell>
          <cell r="J1820" t="str">
            <v>Obesity</v>
          </cell>
          <cell r="M1820" t="str">
            <v>tier - 2</v>
          </cell>
          <cell r="P1820">
            <v>32</v>
          </cell>
          <cell r="Q1820">
            <v>4670.6400000000003</v>
          </cell>
          <cell r="R1820" t="str">
            <v>Normal</v>
          </cell>
        </row>
        <row r="1821">
          <cell r="A1821" t="str">
            <v>Id1820</v>
          </cell>
          <cell r="C1821">
            <v>37.340000000000003</v>
          </cell>
          <cell r="D1821">
            <v>4.95</v>
          </cell>
          <cell r="E1821" t="str">
            <v>No</v>
          </cell>
          <cell r="H1821">
            <v>0</v>
          </cell>
          <cell r="I1821" t="str">
            <v>No</v>
          </cell>
          <cell r="J1821" t="str">
            <v>Obesity</v>
          </cell>
          <cell r="M1821" t="str">
            <v>tier - 3</v>
          </cell>
          <cell r="P1821">
            <v>32</v>
          </cell>
          <cell r="Q1821">
            <v>4667.6099999999997</v>
          </cell>
          <cell r="R1821" t="str">
            <v>Normal</v>
          </cell>
        </row>
        <row r="1822">
          <cell r="A1822" t="str">
            <v>Id1821</v>
          </cell>
          <cell r="C1822">
            <v>27.27</v>
          </cell>
          <cell r="D1822">
            <v>6.46</v>
          </cell>
          <cell r="E1822" t="str">
            <v>Yes</v>
          </cell>
          <cell r="H1822">
            <v>0</v>
          </cell>
          <cell r="I1822" t="str">
            <v>No</v>
          </cell>
          <cell r="J1822" t="str">
            <v>Overweight</v>
          </cell>
          <cell r="M1822" t="str">
            <v>tier - 2</v>
          </cell>
          <cell r="P1822">
            <v>26</v>
          </cell>
          <cell r="Q1822">
            <v>4661.29</v>
          </cell>
          <cell r="R1822" t="str">
            <v>Prediabetic</v>
          </cell>
        </row>
        <row r="1823">
          <cell r="A1823" t="str">
            <v>Id1822</v>
          </cell>
          <cell r="C1823">
            <v>30.8</v>
          </cell>
          <cell r="D1823">
            <v>4.9000000000000004</v>
          </cell>
          <cell r="E1823" t="str">
            <v>Yes</v>
          </cell>
          <cell r="H1823">
            <v>0</v>
          </cell>
          <cell r="I1823" t="str">
            <v>No</v>
          </cell>
          <cell r="J1823" t="str">
            <v>Obesity</v>
          </cell>
          <cell r="M1823" t="str">
            <v>tier - 1</v>
          </cell>
          <cell r="P1823">
            <v>37</v>
          </cell>
          <cell r="Q1823">
            <v>4646.76</v>
          </cell>
          <cell r="R1823" t="str">
            <v>Normal</v>
          </cell>
        </row>
        <row r="1824">
          <cell r="A1824" t="str">
            <v>Id1823</v>
          </cell>
          <cell r="C1824">
            <v>30.21</v>
          </cell>
          <cell r="D1824">
            <v>5.21</v>
          </cell>
          <cell r="E1824" t="str">
            <v>No</v>
          </cell>
          <cell r="H1824">
            <v>1</v>
          </cell>
          <cell r="I1824" t="str">
            <v>No</v>
          </cell>
          <cell r="J1824" t="str">
            <v>Obesity</v>
          </cell>
          <cell r="M1824" t="str">
            <v>tier - 2</v>
          </cell>
          <cell r="P1824">
            <v>24</v>
          </cell>
          <cell r="Q1824">
            <v>4618.08</v>
          </cell>
          <cell r="R1824" t="str">
            <v>Normal</v>
          </cell>
        </row>
        <row r="1825">
          <cell r="A1825" t="str">
            <v>Id1824</v>
          </cell>
          <cell r="C1825">
            <v>35.340000000000003</v>
          </cell>
          <cell r="D1825">
            <v>4.13</v>
          </cell>
          <cell r="E1825" t="str">
            <v>No</v>
          </cell>
          <cell r="H1825">
            <v>1</v>
          </cell>
          <cell r="I1825" t="str">
            <v>No</v>
          </cell>
          <cell r="J1825" t="str">
            <v>Obesity</v>
          </cell>
          <cell r="M1825" t="str">
            <v>tier - 2</v>
          </cell>
          <cell r="P1825">
            <v>22</v>
          </cell>
          <cell r="Q1825">
            <v>4608.03</v>
          </cell>
          <cell r="R1825" t="str">
            <v>Normal</v>
          </cell>
        </row>
        <row r="1826">
          <cell r="A1826" t="str">
            <v>Id1825</v>
          </cell>
          <cell r="C1826">
            <v>26.7</v>
          </cell>
          <cell r="D1826">
            <v>5.28</v>
          </cell>
          <cell r="E1826" t="str">
            <v>No</v>
          </cell>
          <cell r="H1826">
            <v>0</v>
          </cell>
          <cell r="I1826" t="str">
            <v>No</v>
          </cell>
          <cell r="J1826" t="str">
            <v>Overweight</v>
          </cell>
          <cell r="M1826" t="str">
            <v>tier - 2</v>
          </cell>
          <cell r="P1826">
            <v>33</v>
          </cell>
          <cell r="Q1826">
            <v>4571.41</v>
          </cell>
          <cell r="R1826" t="str">
            <v>Normal</v>
          </cell>
        </row>
        <row r="1827">
          <cell r="A1827" t="str">
            <v>Id1826</v>
          </cell>
          <cell r="C1827">
            <v>29.36</v>
          </cell>
          <cell r="D1827">
            <v>4.68</v>
          </cell>
          <cell r="E1827" t="str">
            <v>Yes</v>
          </cell>
          <cell r="H1827">
            <v>0</v>
          </cell>
          <cell r="I1827" t="str">
            <v>No</v>
          </cell>
          <cell r="J1827" t="str">
            <v>Overweight</v>
          </cell>
          <cell r="M1827" t="str">
            <v>tier - 2</v>
          </cell>
          <cell r="P1827">
            <v>26</v>
          </cell>
          <cell r="Q1827">
            <v>4564.1899999999996</v>
          </cell>
          <cell r="R1827" t="str">
            <v>Normal</v>
          </cell>
        </row>
        <row r="1828">
          <cell r="A1828" t="str">
            <v>Id1827</v>
          </cell>
          <cell r="C1828">
            <v>29.59</v>
          </cell>
          <cell r="D1828">
            <v>4.0599999999999996</v>
          </cell>
          <cell r="E1828" t="str">
            <v>No</v>
          </cell>
          <cell r="H1828">
            <v>0</v>
          </cell>
          <cell r="I1828" t="str">
            <v>No</v>
          </cell>
          <cell r="J1828" t="str">
            <v>Overweight</v>
          </cell>
          <cell r="M1828" t="str">
            <v>tier - 2</v>
          </cell>
          <cell r="P1828">
            <v>32</v>
          </cell>
          <cell r="Q1828">
            <v>4562.84</v>
          </cell>
          <cell r="R1828" t="str">
            <v>Normal</v>
          </cell>
        </row>
        <row r="1829">
          <cell r="A1829" t="str">
            <v>Id1828</v>
          </cell>
          <cell r="C1829">
            <v>31.35</v>
          </cell>
          <cell r="D1829">
            <v>4.2</v>
          </cell>
          <cell r="E1829" t="str">
            <v>No</v>
          </cell>
          <cell r="H1829">
            <v>1</v>
          </cell>
          <cell r="I1829" t="str">
            <v>No</v>
          </cell>
          <cell r="J1829" t="str">
            <v>Obesity</v>
          </cell>
          <cell r="M1829" t="str">
            <v>tier - 2</v>
          </cell>
          <cell r="P1829">
            <v>18</v>
          </cell>
          <cell r="Q1829">
            <v>4561.1899999999996</v>
          </cell>
          <cell r="R1829" t="str">
            <v>Normal</v>
          </cell>
        </row>
        <row r="1830">
          <cell r="A1830" t="str">
            <v>Id1829</v>
          </cell>
          <cell r="C1830">
            <v>20.52</v>
          </cell>
          <cell r="D1830">
            <v>4.83</v>
          </cell>
          <cell r="E1830" t="str">
            <v>No</v>
          </cell>
          <cell r="H1830">
            <v>0</v>
          </cell>
          <cell r="I1830" t="str">
            <v>No</v>
          </cell>
          <cell r="J1830" t="str">
            <v>Normal Weight</v>
          </cell>
          <cell r="M1830" t="str">
            <v>tier - 2</v>
          </cell>
          <cell r="P1830">
            <v>32</v>
          </cell>
          <cell r="Q1830">
            <v>4544.2299999999996</v>
          </cell>
          <cell r="R1830" t="str">
            <v>Normal</v>
          </cell>
        </row>
        <row r="1831">
          <cell r="A1831" t="str">
            <v>Id1830</v>
          </cell>
          <cell r="C1831">
            <v>42.9</v>
          </cell>
          <cell r="D1831">
            <v>4.87</v>
          </cell>
          <cell r="E1831" t="str">
            <v>Yes</v>
          </cell>
          <cell r="H1831">
            <v>1</v>
          </cell>
          <cell r="I1831" t="str">
            <v>No</v>
          </cell>
          <cell r="J1831" t="str">
            <v>Obesity</v>
          </cell>
          <cell r="M1831" t="str">
            <v>tier - 2</v>
          </cell>
          <cell r="P1831">
            <v>34</v>
          </cell>
          <cell r="Q1831">
            <v>4536.26</v>
          </cell>
          <cell r="R1831" t="str">
            <v>Normal</v>
          </cell>
        </row>
        <row r="1832">
          <cell r="A1832" t="str">
            <v>Id1831</v>
          </cell>
          <cell r="C1832">
            <v>24.6</v>
          </cell>
          <cell r="D1832">
            <v>5.86</v>
          </cell>
          <cell r="E1832" t="str">
            <v>No</v>
          </cell>
          <cell r="H1832">
            <v>1</v>
          </cell>
          <cell r="I1832" t="str">
            <v>No</v>
          </cell>
          <cell r="J1832" t="str">
            <v>Normal Weight</v>
          </cell>
          <cell r="M1832" t="str">
            <v>tier - 2</v>
          </cell>
          <cell r="P1832">
            <v>29</v>
          </cell>
          <cell r="Q1832">
            <v>4529.4799999999996</v>
          </cell>
          <cell r="R1832" t="str">
            <v>Prediabetic</v>
          </cell>
        </row>
        <row r="1833">
          <cell r="A1833" t="str">
            <v>Id1832</v>
          </cell>
          <cell r="C1833">
            <v>28.41</v>
          </cell>
          <cell r="D1833">
            <v>4.12</v>
          </cell>
          <cell r="E1833" t="str">
            <v>No</v>
          </cell>
          <cell r="H1833">
            <v>1</v>
          </cell>
          <cell r="I1833" t="str">
            <v>No</v>
          </cell>
          <cell r="J1833" t="str">
            <v>Overweight</v>
          </cell>
          <cell r="M1833" t="str">
            <v>tier - 2</v>
          </cell>
          <cell r="P1833">
            <v>30</v>
          </cell>
          <cell r="Q1833">
            <v>4527.18</v>
          </cell>
          <cell r="R1833" t="str">
            <v>Normal</v>
          </cell>
        </row>
        <row r="1834">
          <cell r="A1834" t="str">
            <v>Id1833</v>
          </cell>
          <cell r="C1834">
            <v>34.68</v>
          </cell>
          <cell r="D1834">
            <v>5.71</v>
          </cell>
          <cell r="E1834" t="str">
            <v>Yes</v>
          </cell>
          <cell r="H1834">
            <v>1</v>
          </cell>
          <cell r="I1834" t="str">
            <v>No</v>
          </cell>
          <cell r="J1834" t="str">
            <v>Obesity</v>
          </cell>
          <cell r="M1834" t="str">
            <v>tier - 2</v>
          </cell>
          <cell r="P1834">
            <v>34</v>
          </cell>
          <cell r="Q1834">
            <v>4518.83</v>
          </cell>
          <cell r="R1834" t="str">
            <v>Prediabetic</v>
          </cell>
        </row>
        <row r="1835">
          <cell r="A1835" t="str">
            <v>Id1834</v>
          </cell>
          <cell r="C1835">
            <v>18.850000000000001</v>
          </cell>
          <cell r="D1835">
            <v>6.03</v>
          </cell>
          <cell r="E1835" t="str">
            <v>No</v>
          </cell>
          <cell r="H1835">
            <v>1</v>
          </cell>
          <cell r="I1835" t="str">
            <v>No</v>
          </cell>
          <cell r="J1835" t="str">
            <v>Normal Weight</v>
          </cell>
          <cell r="M1835" t="str">
            <v>tier - 2</v>
          </cell>
          <cell r="P1835">
            <v>35</v>
          </cell>
          <cell r="Q1835">
            <v>4518.7700000000004</v>
          </cell>
          <cell r="R1835" t="str">
            <v>Prediabetic</v>
          </cell>
        </row>
        <row r="1836">
          <cell r="A1836" t="str">
            <v>Id1835</v>
          </cell>
          <cell r="C1836">
            <v>34.130000000000003</v>
          </cell>
          <cell r="D1836">
            <v>5.65</v>
          </cell>
          <cell r="E1836" t="str">
            <v>No</v>
          </cell>
          <cell r="H1836">
            <v>1</v>
          </cell>
          <cell r="I1836" t="str">
            <v>No</v>
          </cell>
          <cell r="J1836" t="str">
            <v>Obesity</v>
          </cell>
          <cell r="M1836" t="str">
            <v>tier - 2</v>
          </cell>
          <cell r="P1836">
            <v>19</v>
          </cell>
          <cell r="Q1836">
            <v>4518.3999999999996</v>
          </cell>
          <cell r="R1836" t="str">
            <v>Normal</v>
          </cell>
        </row>
        <row r="1837">
          <cell r="A1837" t="str">
            <v>Id1836</v>
          </cell>
          <cell r="C1837">
            <v>17.34</v>
          </cell>
          <cell r="D1837">
            <v>5.05</v>
          </cell>
          <cell r="E1837" t="str">
            <v>No</v>
          </cell>
          <cell r="H1837">
            <v>0</v>
          </cell>
          <cell r="I1837" t="str">
            <v>No</v>
          </cell>
          <cell r="J1837" t="str">
            <v>Underweight</v>
          </cell>
          <cell r="M1837" t="str">
            <v>tier - 2</v>
          </cell>
          <cell r="P1837">
            <v>42</v>
          </cell>
          <cell r="Q1837">
            <v>4515.71</v>
          </cell>
          <cell r="R1837" t="str">
            <v>Normal</v>
          </cell>
        </row>
        <row r="1838">
          <cell r="A1838" t="str">
            <v>Id1837</v>
          </cell>
          <cell r="C1838">
            <v>17.440000000000001</v>
          </cell>
          <cell r="D1838">
            <v>6.26</v>
          </cell>
          <cell r="E1838" t="str">
            <v>No</v>
          </cell>
          <cell r="H1838">
            <v>0</v>
          </cell>
          <cell r="I1838" t="str">
            <v>No</v>
          </cell>
          <cell r="J1838" t="str">
            <v>Underweight</v>
          </cell>
          <cell r="M1838" t="str">
            <v>tier - 2</v>
          </cell>
          <cell r="P1838">
            <v>40</v>
          </cell>
          <cell r="Q1838">
            <v>4511.41</v>
          </cell>
          <cell r="R1838" t="str">
            <v>Prediabetic</v>
          </cell>
        </row>
        <row r="1839">
          <cell r="A1839" t="str">
            <v>Id1838</v>
          </cell>
          <cell r="C1839">
            <v>33.659999999999997</v>
          </cell>
          <cell r="D1839">
            <v>4.08</v>
          </cell>
          <cell r="E1839" t="str">
            <v>Yes</v>
          </cell>
          <cell r="H1839">
            <v>1</v>
          </cell>
          <cell r="I1839" t="str">
            <v>No</v>
          </cell>
          <cell r="J1839" t="str">
            <v>Obesity</v>
          </cell>
          <cell r="M1839" t="str">
            <v>tier - 1</v>
          </cell>
          <cell r="P1839">
            <v>25</v>
          </cell>
          <cell r="Q1839">
            <v>4504.66</v>
          </cell>
          <cell r="R1839" t="str">
            <v>Normal</v>
          </cell>
        </row>
        <row r="1840">
          <cell r="A1840" t="str">
            <v>Id1839</v>
          </cell>
          <cell r="C1840">
            <v>21.38</v>
          </cell>
          <cell r="D1840">
            <v>6.19</v>
          </cell>
          <cell r="E1840" t="str">
            <v>Yes</v>
          </cell>
          <cell r="H1840">
            <v>1</v>
          </cell>
          <cell r="I1840" t="str">
            <v>No</v>
          </cell>
          <cell r="J1840" t="str">
            <v>Normal Weight</v>
          </cell>
          <cell r="M1840" t="str">
            <v>tier - 2</v>
          </cell>
          <cell r="P1840">
            <v>34</v>
          </cell>
          <cell r="Q1840">
            <v>4500.34</v>
          </cell>
          <cell r="R1840" t="str">
            <v>Prediabetic</v>
          </cell>
        </row>
        <row r="1841">
          <cell r="A1841" t="str">
            <v>Id1840</v>
          </cell>
          <cell r="C1841">
            <v>27.14</v>
          </cell>
          <cell r="D1841">
            <v>6.01</v>
          </cell>
          <cell r="E1841" t="str">
            <v>No</v>
          </cell>
          <cell r="H1841">
            <v>1</v>
          </cell>
          <cell r="I1841" t="str">
            <v>No</v>
          </cell>
          <cell r="J1841" t="str">
            <v>Overweight</v>
          </cell>
          <cell r="M1841" t="str">
            <v>tier - 2</v>
          </cell>
          <cell r="P1841">
            <v>30</v>
          </cell>
          <cell r="Q1841">
            <v>4488.58</v>
          </cell>
          <cell r="R1841" t="str">
            <v>Prediabetic</v>
          </cell>
        </row>
        <row r="1842">
          <cell r="A1842" t="str">
            <v>Id1841</v>
          </cell>
          <cell r="C1842">
            <v>35.78</v>
          </cell>
          <cell r="D1842">
            <v>6.07</v>
          </cell>
          <cell r="E1842" t="str">
            <v>No</v>
          </cell>
          <cell r="H1842">
            <v>1</v>
          </cell>
          <cell r="I1842" t="str">
            <v>No</v>
          </cell>
          <cell r="J1842" t="str">
            <v>Obesity</v>
          </cell>
          <cell r="M1842" t="str">
            <v>tier - 2</v>
          </cell>
          <cell r="P1842">
            <v>18</v>
          </cell>
          <cell r="Q1842">
            <v>4468.25</v>
          </cell>
          <cell r="R1842" t="str">
            <v>Prediabetic</v>
          </cell>
        </row>
        <row r="1843">
          <cell r="A1843" t="str">
            <v>Id1842</v>
          </cell>
          <cell r="C1843">
            <v>34.96</v>
          </cell>
          <cell r="D1843">
            <v>5.63</v>
          </cell>
          <cell r="E1843" t="str">
            <v>No</v>
          </cell>
          <cell r="H1843">
            <v>0</v>
          </cell>
          <cell r="I1843" t="str">
            <v>No</v>
          </cell>
          <cell r="J1843" t="str">
            <v>Obesity</v>
          </cell>
          <cell r="M1843" t="str">
            <v>tier - 2</v>
          </cell>
          <cell r="P1843">
            <v>23</v>
          </cell>
          <cell r="Q1843">
            <v>4466.62</v>
          </cell>
          <cell r="R1843" t="str">
            <v>Normal</v>
          </cell>
        </row>
        <row r="1844">
          <cell r="A1844" t="str">
            <v>Id1843</v>
          </cell>
          <cell r="C1844">
            <v>38.39</v>
          </cell>
          <cell r="D1844">
            <v>6.05</v>
          </cell>
          <cell r="E1844" t="str">
            <v>No</v>
          </cell>
          <cell r="H1844">
            <v>0</v>
          </cell>
          <cell r="I1844" t="str">
            <v>No</v>
          </cell>
          <cell r="J1844" t="str">
            <v>Obesity</v>
          </cell>
          <cell r="M1844" t="str">
            <v>tier - 3</v>
          </cell>
          <cell r="P1844">
            <v>31</v>
          </cell>
          <cell r="Q1844">
            <v>4463.21</v>
          </cell>
          <cell r="R1844" t="str">
            <v>Prediabetic</v>
          </cell>
        </row>
        <row r="1845">
          <cell r="A1845" t="str">
            <v>Id1844</v>
          </cell>
          <cell r="C1845">
            <v>33.82</v>
          </cell>
          <cell r="D1845">
            <v>4.6500000000000004</v>
          </cell>
          <cell r="E1845" t="str">
            <v>No</v>
          </cell>
          <cell r="H1845">
            <v>0</v>
          </cell>
          <cell r="I1845" t="str">
            <v>No</v>
          </cell>
          <cell r="J1845" t="str">
            <v>Obesity</v>
          </cell>
          <cell r="M1845" t="str">
            <v>tier - 2</v>
          </cell>
          <cell r="P1845">
            <v>32</v>
          </cell>
          <cell r="Q1845">
            <v>4462.72</v>
          </cell>
          <cell r="R1845" t="str">
            <v>Normal</v>
          </cell>
        </row>
        <row r="1846">
          <cell r="A1846" t="str">
            <v>Id1845</v>
          </cell>
          <cell r="C1846">
            <v>27.84</v>
          </cell>
          <cell r="D1846">
            <v>5.37</v>
          </cell>
          <cell r="E1846" t="str">
            <v>No</v>
          </cell>
          <cell r="H1846">
            <v>0</v>
          </cell>
          <cell r="I1846" t="str">
            <v>No</v>
          </cell>
          <cell r="J1846" t="str">
            <v>Overweight</v>
          </cell>
          <cell r="M1846" t="str">
            <v>tier - 2</v>
          </cell>
          <cell r="P1846">
            <v>32</v>
          </cell>
          <cell r="Q1846">
            <v>4454.3999999999996</v>
          </cell>
          <cell r="R1846" t="str">
            <v>Normal</v>
          </cell>
        </row>
        <row r="1847">
          <cell r="A1847" t="str">
            <v>Id1846</v>
          </cell>
          <cell r="C1847">
            <v>33</v>
          </cell>
          <cell r="D1847">
            <v>5.39</v>
          </cell>
          <cell r="E1847" t="str">
            <v>No</v>
          </cell>
          <cell r="H1847">
            <v>0</v>
          </cell>
          <cell r="I1847" t="str">
            <v>No</v>
          </cell>
          <cell r="J1847" t="str">
            <v>Obesity</v>
          </cell>
          <cell r="M1847" t="str">
            <v>tier - 1</v>
          </cell>
          <cell r="P1847">
            <v>28</v>
          </cell>
          <cell r="Q1847">
            <v>4449.46</v>
          </cell>
          <cell r="R1847" t="str">
            <v>Normal</v>
          </cell>
        </row>
        <row r="1848">
          <cell r="A1848" t="str">
            <v>Id1847</v>
          </cell>
          <cell r="C1848">
            <v>26.89</v>
          </cell>
          <cell r="D1848">
            <v>5.86</v>
          </cell>
          <cell r="E1848" t="str">
            <v>No</v>
          </cell>
          <cell r="H1848">
            <v>0</v>
          </cell>
          <cell r="I1848" t="str">
            <v>No</v>
          </cell>
          <cell r="J1848" t="str">
            <v>Overweight</v>
          </cell>
          <cell r="M1848" t="str">
            <v>tier - 1</v>
          </cell>
          <cell r="P1848">
            <v>31</v>
          </cell>
          <cell r="Q1848">
            <v>4441.21</v>
          </cell>
          <cell r="R1848" t="str">
            <v>Prediabetic</v>
          </cell>
        </row>
        <row r="1849">
          <cell r="A1849" t="str">
            <v>Id1848</v>
          </cell>
          <cell r="C1849">
            <v>29.26</v>
          </cell>
          <cell r="D1849">
            <v>4.4400000000000004</v>
          </cell>
          <cell r="E1849" t="str">
            <v>No</v>
          </cell>
          <cell r="H1849">
            <v>0</v>
          </cell>
          <cell r="I1849" t="str">
            <v>No</v>
          </cell>
          <cell r="J1849" t="str">
            <v>Overweight</v>
          </cell>
          <cell r="M1849" t="str">
            <v>tier - 2</v>
          </cell>
          <cell r="P1849">
            <v>28</v>
          </cell>
          <cell r="Q1849">
            <v>4438.26</v>
          </cell>
          <cell r="R1849" t="str">
            <v>Normal</v>
          </cell>
        </row>
        <row r="1850">
          <cell r="A1850" t="str">
            <v>Id1849</v>
          </cell>
          <cell r="C1850">
            <v>26.98</v>
          </cell>
          <cell r="D1850">
            <v>4.41</v>
          </cell>
          <cell r="E1850" t="str">
            <v>No</v>
          </cell>
          <cell r="H1850">
            <v>0</v>
          </cell>
          <cell r="I1850" t="str">
            <v>No</v>
          </cell>
          <cell r="J1850" t="str">
            <v>Overweight</v>
          </cell>
          <cell r="M1850" t="str">
            <v>tier - 3</v>
          </cell>
          <cell r="P1850">
            <v>28</v>
          </cell>
          <cell r="Q1850">
            <v>4435.09</v>
          </cell>
          <cell r="R1850" t="str">
            <v>Normal</v>
          </cell>
        </row>
        <row r="1851">
          <cell r="A1851" t="str">
            <v>Id1850</v>
          </cell>
          <cell r="C1851">
            <v>32.11</v>
          </cell>
          <cell r="D1851">
            <v>5.19</v>
          </cell>
          <cell r="E1851" t="str">
            <v>No</v>
          </cell>
          <cell r="H1851">
            <v>1</v>
          </cell>
          <cell r="I1851" t="str">
            <v>No</v>
          </cell>
          <cell r="J1851" t="str">
            <v>Obesity</v>
          </cell>
          <cell r="M1851" t="str">
            <v>tier - 2</v>
          </cell>
          <cell r="P1851">
            <v>29</v>
          </cell>
          <cell r="Q1851">
            <v>4433.92</v>
          </cell>
          <cell r="R1851" t="str">
            <v>Normal</v>
          </cell>
        </row>
        <row r="1852">
          <cell r="A1852" t="str">
            <v>Id1851</v>
          </cell>
          <cell r="C1852">
            <v>31.73</v>
          </cell>
          <cell r="D1852">
            <v>5.16</v>
          </cell>
          <cell r="E1852" t="str">
            <v>No</v>
          </cell>
          <cell r="H1852">
            <v>1</v>
          </cell>
          <cell r="I1852" t="str">
            <v>No</v>
          </cell>
          <cell r="J1852" t="str">
            <v>Obesity</v>
          </cell>
          <cell r="M1852" t="str">
            <v>tier - 2</v>
          </cell>
          <cell r="P1852">
            <v>29</v>
          </cell>
          <cell r="Q1852">
            <v>4433.3900000000003</v>
          </cell>
          <cell r="R1852" t="str">
            <v>Normal</v>
          </cell>
        </row>
        <row r="1853">
          <cell r="A1853" t="str">
            <v>Id1852</v>
          </cell>
          <cell r="C1853">
            <v>22.52</v>
          </cell>
          <cell r="D1853">
            <v>4.24</v>
          </cell>
          <cell r="E1853" t="str">
            <v>No</v>
          </cell>
          <cell r="H1853">
            <v>0</v>
          </cell>
          <cell r="I1853" t="str">
            <v>No</v>
          </cell>
          <cell r="J1853" t="str">
            <v>Normal Weight</v>
          </cell>
          <cell r="M1853" t="str">
            <v>tier - 3</v>
          </cell>
          <cell r="P1853">
            <v>28</v>
          </cell>
          <cell r="Q1853">
            <v>4428.8900000000003</v>
          </cell>
          <cell r="R1853" t="str">
            <v>Normal</v>
          </cell>
        </row>
        <row r="1854">
          <cell r="A1854" t="str">
            <v>Id1853</v>
          </cell>
          <cell r="C1854">
            <v>25.9</v>
          </cell>
          <cell r="D1854">
            <v>5.45</v>
          </cell>
          <cell r="E1854" t="str">
            <v>No</v>
          </cell>
          <cell r="H1854">
            <v>1</v>
          </cell>
          <cell r="I1854" t="str">
            <v>No</v>
          </cell>
          <cell r="J1854" t="str">
            <v>Overweight</v>
          </cell>
          <cell r="M1854" t="str">
            <v>tier - 2</v>
          </cell>
          <cell r="P1854">
            <v>30</v>
          </cell>
          <cell r="Q1854">
            <v>4420.95</v>
          </cell>
          <cell r="R1854" t="str">
            <v>Normal</v>
          </cell>
        </row>
        <row r="1855">
          <cell r="A1855" t="str">
            <v>Id1854</v>
          </cell>
          <cell r="C1855">
            <v>27.72</v>
          </cell>
          <cell r="D1855">
            <v>5.03</v>
          </cell>
          <cell r="E1855" t="str">
            <v>Yes</v>
          </cell>
          <cell r="H1855">
            <v>1</v>
          </cell>
          <cell r="I1855" t="str">
            <v>No</v>
          </cell>
          <cell r="J1855" t="str">
            <v>Overweight</v>
          </cell>
          <cell r="M1855" t="str">
            <v>tier - 2</v>
          </cell>
          <cell r="P1855">
            <v>34</v>
          </cell>
          <cell r="Q1855">
            <v>4415.16</v>
          </cell>
          <cell r="R1855" t="str">
            <v>Normal</v>
          </cell>
        </row>
        <row r="1856">
          <cell r="A1856" t="str">
            <v>Id1855</v>
          </cell>
          <cell r="C1856">
            <v>31.5</v>
          </cell>
          <cell r="D1856">
            <v>9.6199999999999992</v>
          </cell>
          <cell r="E1856" t="str">
            <v>Yes</v>
          </cell>
          <cell r="H1856">
            <v>1</v>
          </cell>
          <cell r="I1856" t="str">
            <v>No</v>
          </cell>
          <cell r="J1856" t="str">
            <v>Obesity</v>
          </cell>
          <cell r="M1856" t="str">
            <v>tier - 2</v>
          </cell>
          <cell r="P1856">
            <v>36</v>
          </cell>
          <cell r="Q1856">
            <v>4402.2299999999996</v>
          </cell>
          <cell r="R1856" t="str">
            <v>Diabetic</v>
          </cell>
        </row>
        <row r="1857">
          <cell r="A1857" t="str">
            <v>Id1856</v>
          </cell>
          <cell r="C1857">
            <v>29.7</v>
          </cell>
          <cell r="D1857">
            <v>6.77</v>
          </cell>
          <cell r="E1857" t="str">
            <v>Yes</v>
          </cell>
          <cell r="H1857">
            <v>1</v>
          </cell>
          <cell r="I1857" t="str">
            <v>No</v>
          </cell>
          <cell r="J1857" t="str">
            <v>Overweight</v>
          </cell>
          <cell r="M1857" t="str">
            <v>tier - 3</v>
          </cell>
          <cell r="P1857">
            <v>36</v>
          </cell>
          <cell r="Q1857">
            <v>4399.7299999999996</v>
          </cell>
          <cell r="R1857" t="str">
            <v>Diabetic</v>
          </cell>
        </row>
        <row r="1858">
          <cell r="A1858" t="str">
            <v>Id1857</v>
          </cell>
          <cell r="C1858">
            <v>21.26</v>
          </cell>
          <cell r="D1858">
            <v>5.36</v>
          </cell>
          <cell r="E1858" t="str">
            <v>Yes</v>
          </cell>
          <cell r="H1858">
            <v>1</v>
          </cell>
          <cell r="I1858" t="str">
            <v>No</v>
          </cell>
          <cell r="J1858" t="str">
            <v>Normal Weight</v>
          </cell>
          <cell r="M1858" t="str">
            <v>tier - 2</v>
          </cell>
          <cell r="P1858">
            <v>34</v>
          </cell>
          <cell r="Q1858">
            <v>4397.3100000000004</v>
          </cell>
          <cell r="R1858" t="str">
            <v>Normal</v>
          </cell>
        </row>
        <row r="1859">
          <cell r="A1859" t="str">
            <v>Id1858</v>
          </cell>
          <cell r="C1859">
            <v>17.09</v>
          </cell>
          <cell r="D1859">
            <v>5.69</v>
          </cell>
          <cell r="E1859" t="str">
            <v>No</v>
          </cell>
          <cell r="H1859">
            <v>0</v>
          </cell>
          <cell r="I1859" t="str">
            <v>No</v>
          </cell>
          <cell r="J1859" t="str">
            <v>Underweight</v>
          </cell>
          <cell r="M1859" t="str">
            <v>tier - 2</v>
          </cell>
          <cell r="P1859">
            <v>40</v>
          </cell>
          <cell r="Q1859">
            <v>4392.7</v>
          </cell>
          <cell r="R1859" t="str">
            <v>Normal</v>
          </cell>
        </row>
        <row r="1860">
          <cell r="A1860" t="str">
            <v>Id1859</v>
          </cell>
          <cell r="C1860">
            <v>24.3</v>
          </cell>
          <cell r="D1860">
            <v>4.9000000000000004</v>
          </cell>
          <cell r="E1860" t="str">
            <v>Yes</v>
          </cell>
          <cell r="H1860">
            <v>1</v>
          </cell>
          <cell r="I1860" t="str">
            <v>No</v>
          </cell>
          <cell r="J1860" t="str">
            <v>Normal Weight</v>
          </cell>
          <cell r="M1860" t="str">
            <v>tier - 2</v>
          </cell>
          <cell r="P1860">
            <v>25</v>
          </cell>
          <cell r="Q1860">
            <v>4391.6499999999996</v>
          </cell>
          <cell r="R1860" t="str">
            <v>Normal</v>
          </cell>
        </row>
        <row r="1861">
          <cell r="A1861" t="str">
            <v>Id1860</v>
          </cell>
          <cell r="C1861">
            <v>29.74</v>
          </cell>
          <cell r="D1861">
            <v>5.78</v>
          </cell>
          <cell r="E1861" t="str">
            <v>No</v>
          </cell>
          <cell r="H1861">
            <v>0</v>
          </cell>
          <cell r="I1861" t="str">
            <v>No</v>
          </cell>
          <cell r="J1861" t="str">
            <v>Overweight</v>
          </cell>
          <cell r="M1861" t="str">
            <v>tier - 2</v>
          </cell>
          <cell r="P1861">
            <v>32</v>
          </cell>
          <cell r="Q1861">
            <v>4357.04</v>
          </cell>
          <cell r="R1861" t="str">
            <v>Prediabetic</v>
          </cell>
        </row>
        <row r="1862">
          <cell r="A1862" t="str">
            <v>Id1861</v>
          </cell>
          <cell r="C1862">
            <v>29.26</v>
          </cell>
          <cell r="D1862">
            <v>4.7</v>
          </cell>
          <cell r="E1862" t="str">
            <v>No</v>
          </cell>
          <cell r="H1862">
            <v>0</v>
          </cell>
          <cell r="I1862" t="str">
            <v>No</v>
          </cell>
          <cell r="J1862" t="str">
            <v>Overweight</v>
          </cell>
          <cell r="M1862" t="str">
            <v>tier - 2</v>
          </cell>
          <cell r="P1862">
            <v>31</v>
          </cell>
          <cell r="Q1862">
            <v>4350.51</v>
          </cell>
          <cell r="R1862" t="str">
            <v>Normal</v>
          </cell>
        </row>
        <row r="1863">
          <cell r="A1863" t="str">
            <v>Id1862</v>
          </cell>
          <cell r="C1863">
            <v>33</v>
          </cell>
          <cell r="D1863">
            <v>6.28</v>
          </cell>
          <cell r="E1863" t="str">
            <v>No</v>
          </cell>
          <cell r="H1863">
            <v>0</v>
          </cell>
          <cell r="I1863" t="str">
            <v>No</v>
          </cell>
          <cell r="J1863" t="str">
            <v>Obesity</v>
          </cell>
          <cell r="M1863" t="str">
            <v>tier - 2</v>
          </cell>
          <cell r="P1863">
            <v>28</v>
          </cell>
          <cell r="Q1863">
            <v>4349.46</v>
          </cell>
          <cell r="R1863" t="str">
            <v>Prediabetic</v>
          </cell>
        </row>
        <row r="1864">
          <cell r="A1864" t="str">
            <v>Id1863</v>
          </cell>
          <cell r="C1864">
            <v>31.07</v>
          </cell>
          <cell r="D1864">
            <v>4.2300000000000004</v>
          </cell>
          <cell r="E1864" t="str">
            <v>No</v>
          </cell>
          <cell r="H1864">
            <v>0</v>
          </cell>
          <cell r="I1864" t="str">
            <v>No</v>
          </cell>
          <cell r="J1864" t="str">
            <v>Obesity</v>
          </cell>
          <cell r="M1864" t="str">
            <v>tier - 2</v>
          </cell>
          <cell r="P1864">
            <v>32</v>
          </cell>
          <cell r="Q1864">
            <v>4347.0200000000004</v>
          </cell>
          <cell r="R1864" t="str">
            <v>Normal</v>
          </cell>
        </row>
        <row r="1865">
          <cell r="A1865" t="str">
            <v>Id1864</v>
          </cell>
          <cell r="C1865">
            <v>26.51</v>
          </cell>
          <cell r="D1865">
            <v>6.17</v>
          </cell>
          <cell r="E1865" t="str">
            <v>No</v>
          </cell>
          <cell r="H1865">
            <v>0</v>
          </cell>
          <cell r="I1865" t="str">
            <v>No</v>
          </cell>
          <cell r="J1865" t="str">
            <v>Overweight</v>
          </cell>
          <cell r="M1865" t="str">
            <v>tier - 2</v>
          </cell>
          <cell r="P1865">
            <v>28</v>
          </cell>
          <cell r="Q1865">
            <v>4340.4399999999996</v>
          </cell>
          <cell r="R1865" t="str">
            <v>Prediabetic</v>
          </cell>
        </row>
        <row r="1866">
          <cell r="A1866" t="str">
            <v>Id1865</v>
          </cell>
          <cell r="C1866">
            <v>28.88</v>
          </cell>
          <cell r="D1866">
            <v>4.96</v>
          </cell>
          <cell r="E1866" t="str">
            <v>No</v>
          </cell>
          <cell r="H1866">
            <v>0</v>
          </cell>
          <cell r="I1866" t="str">
            <v>No</v>
          </cell>
          <cell r="J1866" t="str">
            <v>Overweight</v>
          </cell>
          <cell r="M1866" t="str">
            <v>tier - 2</v>
          </cell>
          <cell r="P1866">
            <v>28</v>
          </cell>
          <cell r="Q1866">
            <v>4337.74</v>
          </cell>
          <cell r="R1866" t="str">
            <v>Normal</v>
          </cell>
        </row>
        <row r="1867">
          <cell r="A1867" t="str">
            <v>Id1866</v>
          </cell>
          <cell r="C1867">
            <v>35.82</v>
          </cell>
          <cell r="D1867">
            <v>5.1100000000000003</v>
          </cell>
          <cell r="E1867" t="str">
            <v>Yes</v>
          </cell>
          <cell r="H1867">
            <v>1</v>
          </cell>
          <cell r="I1867" t="str">
            <v>No</v>
          </cell>
          <cell r="J1867" t="str">
            <v>Obesity</v>
          </cell>
          <cell r="M1867" t="str">
            <v>tier - 2</v>
          </cell>
          <cell r="P1867">
            <v>34</v>
          </cell>
          <cell r="Q1867">
            <v>4320.41</v>
          </cell>
          <cell r="R1867" t="str">
            <v>Normal</v>
          </cell>
        </row>
        <row r="1868">
          <cell r="A1868" t="str">
            <v>Id1867</v>
          </cell>
          <cell r="C1868">
            <v>21.28</v>
          </cell>
          <cell r="D1868">
            <v>4.05</v>
          </cell>
          <cell r="E1868" t="str">
            <v>No</v>
          </cell>
          <cell r="H1868">
            <v>1</v>
          </cell>
          <cell r="I1868" t="str">
            <v>No</v>
          </cell>
          <cell r="J1868" t="str">
            <v>Normal Weight</v>
          </cell>
          <cell r="M1868" t="str">
            <v>tier - 2</v>
          </cell>
          <cell r="P1868">
            <v>22</v>
          </cell>
          <cell r="Q1868">
            <v>4296.2700000000004</v>
          </cell>
          <cell r="R1868" t="str">
            <v>Normal</v>
          </cell>
        </row>
        <row r="1869">
          <cell r="A1869" t="str">
            <v>Id1868</v>
          </cell>
          <cell r="C1869">
            <v>33.81</v>
          </cell>
          <cell r="D1869">
            <v>6.49</v>
          </cell>
          <cell r="E1869" t="str">
            <v>No</v>
          </cell>
          <cell r="H1869">
            <v>1</v>
          </cell>
          <cell r="I1869" t="str">
            <v>No</v>
          </cell>
          <cell r="J1869" t="str">
            <v>Obesity</v>
          </cell>
          <cell r="M1869" t="str">
            <v>tier - 2</v>
          </cell>
          <cell r="P1869">
            <v>20</v>
          </cell>
          <cell r="Q1869">
            <v>4278.55</v>
          </cell>
          <cell r="R1869" t="str">
            <v>Prediabetic</v>
          </cell>
        </row>
        <row r="1870">
          <cell r="A1870" t="str">
            <v>Id1869</v>
          </cell>
          <cell r="C1870">
            <v>44.22</v>
          </cell>
          <cell r="D1870">
            <v>4.1900000000000004</v>
          </cell>
          <cell r="E1870" t="str">
            <v>No</v>
          </cell>
          <cell r="H1870">
            <v>1</v>
          </cell>
          <cell r="I1870" t="str">
            <v>No</v>
          </cell>
          <cell r="J1870" t="str">
            <v>Obesity</v>
          </cell>
          <cell r="M1870" t="str">
            <v>tier - 3</v>
          </cell>
          <cell r="P1870">
            <v>30</v>
          </cell>
          <cell r="Q1870">
            <v>4266.17</v>
          </cell>
          <cell r="R1870" t="str">
            <v>Normal</v>
          </cell>
        </row>
        <row r="1871">
          <cell r="A1871" t="str">
            <v>Id1870</v>
          </cell>
          <cell r="C1871">
            <v>15.46</v>
          </cell>
          <cell r="D1871">
            <v>4.99</v>
          </cell>
          <cell r="E1871" t="str">
            <v>Yes</v>
          </cell>
          <cell r="H1871">
            <v>1</v>
          </cell>
          <cell r="I1871" t="str">
            <v>No</v>
          </cell>
          <cell r="J1871" t="str">
            <v>Underweight</v>
          </cell>
          <cell r="M1871" t="str">
            <v>tier - 2</v>
          </cell>
          <cell r="P1871">
            <v>39</v>
          </cell>
          <cell r="Q1871">
            <v>4265.01</v>
          </cell>
          <cell r="R1871" t="str">
            <v>Normal</v>
          </cell>
        </row>
        <row r="1872">
          <cell r="A1872" t="str">
            <v>Id1871</v>
          </cell>
          <cell r="C1872">
            <v>30.3</v>
          </cell>
          <cell r="D1872">
            <v>4.7699999999999996</v>
          </cell>
          <cell r="E1872" t="str">
            <v>Yes</v>
          </cell>
          <cell r="H1872">
            <v>1</v>
          </cell>
          <cell r="I1872" t="str">
            <v>No</v>
          </cell>
          <cell r="J1872" t="str">
            <v>Obesity</v>
          </cell>
          <cell r="M1872" t="str">
            <v>tier - 3</v>
          </cell>
          <cell r="P1872">
            <v>27</v>
          </cell>
          <cell r="Q1872">
            <v>4260.74</v>
          </cell>
          <cell r="R1872" t="str">
            <v>Normal</v>
          </cell>
        </row>
        <row r="1873">
          <cell r="A1873" t="str">
            <v>Id1872</v>
          </cell>
          <cell r="C1873">
            <v>16.670000000000002</v>
          </cell>
          <cell r="D1873">
            <v>5.46</v>
          </cell>
          <cell r="E1873" t="str">
            <v>No</v>
          </cell>
          <cell r="H1873">
            <v>0</v>
          </cell>
          <cell r="I1873" t="str">
            <v>No</v>
          </cell>
          <cell r="J1873" t="str">
            <v>Underweight</v>
          </cell>
          <cell r="M1873" t="str">
            <v>tier - 2</v>
          </cell>
          <cell r="P1873">
            <v>40</v>
          </cell>
          <cell r="Q1873">
            <v>4250.24</v>
          </cell>
          <cell r="R1873" t="str">
            <v>Normal</v>
          </cell>
        </row>
        <row r="1874">
          <cell r="A1874" t="str">
            <v>Id1873</v>
          </cell>
          <cell r="C1874">
            <v>28.6</v>
          </cell>
          <cell r="D1874">
            <v>5.43</v>
          </cell>
          <cell r="E1874" t="str">
            <v>No</v>
          </cell>
          <cell r="H1874">
            <v>0</v>
          </cell>
          <cell r="I1874" t="str">
            <v>No</v>
          </cell>
          <cell r="J1874" t="str">
            <v>Overweight</v>
          </cell>
          <cell r="M1874" t="str">
            <v>tier - 3</v>
          </cell>
          <cell r="P1874">
            <v>31</v>
          </cell>
          <cell r="Q1874">
            <v>4243.59</v>
          </cell>
          <cell r="R1874" t="str">
            <v>Normal</v>
          </cell>
        </row>
        <row r="1875">
          <cell r="A1875" t="str">
            <v>Id1874</v>
          </cell>
          <cell r="C1875">
            <v>25.94</v>
          </cell>
          <cell r="D1875">
            <v>4.29</v>
          </cell>
          <cell r="E1875" t="str">
            <v>No</v>
          </cell>
          <cell r="H1875">
            <v>0</v>
          </cell>
          <cell r="I1875" t="str">
            <v>No</v>
          </cell>
          <cell r="J1875" t="str">
            <v>Overweight</v>
          </cell>
          <cell r="M1875" t="str">
            <v>tier - 2</v>
          </cell>
          <cell r="P1875">
            <v>31</v>
          </cell>
          <cell r="Q1875">
            <v>4239.8900000000003</v>
          </cell>
          <cell r="R1875" t="str">
            <v>Normal</v>
          </cell>
        </row>
        <row r="1876">
          <cell r="A1876" t="str">
            <v>Id1875</v>
          </cell>
          <cell r="C1876">
            <v>27.65</v>
          </cell>
          <cell r="D1876">
            <v>5.25</v>
          </cell>
          <cell r="E1876" t="str">
            <v>No</v>
          </cell>
          <cell r="H1876">
            <v>1</v>
          </cell>
          <cell r="I1876" t="str">
            <v>No</v>
          </cell>
          <cell r="J1876" t="str">
            <v>Overweight</v>
          </cell>
          <cell r="M1876" t="str">
            <v>tier - 3</v>
          </cell>
          <cell r="P1876">
            <v>30</v>
          </cell>
          <cell r="Q1876">
            <v>4237.13</v>
          </cell>
          <cell r="R1876" t="str">
            <v>Normal</v>
          </cell>
        </row>
        <row r="1877">
          <cell r="A1877" t="str">
            <v>Id1876</v>
          </cell>
          <cell r="C1877">
            <v>30.1</v>
          </cell>
          <cell r="D1877">
            <v>4.04</v>
          </cell>
          <cell r="E1877" t="str">
            <v>No</v>
          </cell>
          <cell r="H1877">
            <v>1</v>
          </cell>
          <cell r="I1877" t="str">
            <v>No</v>
          </cell>
          <cell r="J1877" t="str">
            <v>Obesity</v>
          </cell>
          <cell r="M1877" t="str">
            <v>tier - 2</v>
          </cell>
          <cell r="P1877">
            <v>24</v>
          </cell>
          <cell r="Q1877">
            <v>4234.93</v>
          </cell>
          <cell r="R1877" t="str">
            <v>Normal</v>
          </cell>
        </row>
        <row r="1878">
          <cell r="A1878" t="str">
            <v>Id1877</v>
          </cell>
          <cell r="C1878">
            <v>26.79</v>
          </cell>
          <cell r="D1878">
            <v>5</v>
          </cell>
          <cell r="E1878" t="str">
            <v>Yes</v>
          </cell>
          <cell r="H1878">
            <v>1</v>
          </cell>
          <cell r="I1878" t="str">
            <v>No</v>
          </cell>
          <cell r="J1878" t="str">
            <v>Overweight</v>
          </cell>
          <cell r="M1878" t="str">
            <v>tier - 2</v>
          </cell>
          <cell r="P1878">
            <v>25</v>
          </cell>
          <cell r="Q1878">
            <v>4189.1099999999997</v>
          </cell>
          <cell r="R1878" t="str">
            <v>Normal</v>
          </cell>
        </row>
        <row r="1879">
          <cell r="A1879" t="str">
            <v>Id1878</v>
          </cell>
          <cell r="C1879">
            <v>27.1</v>
          </cell>
          <cell r="D1879">
            <v>4.01</v>
          </cell>
          <cell r="E1879" t="str">
            <v>Yes</v>
          </cell>
          <cell r="H1879">
            <v>1</v>
          </cell>
          <cell r="I1879" t="str">
            <v>No</v>
          </cell>
          <cell r="J1879" t="str">
            <v>Overweight</v>
          </cell>
          <cell r="M1879" t="str">
            <v>tier - 2</v>
          </cell>
          <cell r="P1879">
            <v>27</v>
          </cell>
          <cell r="Q1879">
            <v>4188.7299999999996</v>
          </cell>
          <cell r="R1879" t="str">
            <v>Normal</v>
          </cell>
        </row>
        <row r="1880">
          <cell r="A1880" t="str">
            <v>Id1879</v>
          </cell>
          <cell r="C1880">
            <v>24.31</v>
          </cell>
          <cell r="D1880">
            <v>5.4</v>
          </cell>
          <cell r="E1880" t="str">
            <v>No</v>
          </cell>
          <cell r="H1880">
            <v>0</v>
          </cell>
          <cell r="I1880" t="str">
            <v>No</v>
          </cell>
          <cell r="J1880" t="str">
            <v>Normal Weight</v>
          </cell>
          <cell r="M1880" t="str">
            <v>tier - 2</v>
          </cell>
          <cell r="P1880">
            <v>33</v>
          </cell>
          <cell r="Q1880">
            <v>4185.1000000000004</v>
          </cell>
          <cell r="R1880" t="str">
            <v>Normal</v>
          </cell>
        </row>
        <row r="1881">
          <cell r="A1881" t="str">
            <v>Id1880</v>
          </cell>
          <cell r="C1881">
            <v>15.53</v>
          </cell>
          <cell r="D1881">
            <v>5.81</v>
          </cell>
          <cell r="E1881" t="str">
            <v>No</v>
          </cell>
          <cell r="H1881">
            <v>1</v>
          </cell>
          <cell r="I1881" t="str">
            <v>No</v>
          </cell>
          <cell r="J1881" t="str">
            <v>Underweight</v>
          </cell>
          <cell r="M1881" t="str">
            <v>tier - 2</v>
          </cell>
          <cell r="P1881">
            <v>38</v>
          </cell>
          <cell r="Q1881">
            <v>4163.21</v>
          </cell>
          <cell r="R1881" t="str">
            <v>Prediabetic</v>
          </cell>
        </row>
        <row r="1882">
          <cell r="A1882" t="str">
            <v>Id1881</v>
          </cell>
          <cell r="C1882">
            <v>30.7</v>
          </cell>
          <cell r="D1882">
            <v>5.82</v>
          </cell>
          <cell r="E1882" t="str">
            <v>No</v>
          </cell>
          <cell r="H1882">
            <v>1</v>
          </cell>
          <cell r="I1882" t="str">
            <v>No</v>
          </cell>
          <cell r="J1882" t="str">
            <v>Obesity</v>
          </cell>
          <cell r="M1882" t="str">
            <v>tier - 2</v>
          </cell>
          <cell r="P1882">
            <v>24</v>
          </cell>
          <cell r="Q1882">
            <v>4154.97</v>
          </cell>
          <cell r="R1882" t="str">
            <v>Prediabetic</v>
          </cell>
        </row>
        <row r="1883">
          <cell r="A1883" t="str">
            <v>Id1882</v>
          </cell>
          <cell r="C1883">
            <v>33.33</v>
          </cell>
          <cell r="D1883">
            <v>4.82</v>
          </cell>
          <cell r="E1883" t="str">
            <v>No</v>
          </cell>
          <cell r="H1883">
            <v>1</v>
          </cell>
          <cell r="I1883" t="str">
            <v>No</v>
          </cell>
          <cell r="J1883" t="str">
            <v>Obesity</v>
          </cell>
          <cell r="M1883" t="str">
            <v>tier - 2</v>
          </cell>
          <cell r="P1883">
            <v>30</v>
          </cell>
          <cell r="Q1883">
            <v>4151.03</v>
          </cell>
          <cell r="R1883" t="str">
            <v>Normal</v>
          </cell>
        </row>
        <row r="1884">
          <cell r="A1884" t="str">
            <v>Id1883</v>
          </cell>
          <cell r="C1884">
            <v>32.4</v>
          </cell>
          <cell r="D1884">
            <v>5.08</v>
          </cell>
          <cell r="E1884" t="str">
            <v>No</v>
          </cell>
          <cell r="H1884">
            <v>1</v>
          </cell>
          <cell r="I1884" t="str">
            <v>No</v>
          </cell>
          <cell r="J1884" t="str">
            <v>Obesity</v>
          </cell>
          <cell r="M1884" t="str">
            <v>tier - 2</v>
          </cell>
          <cell r="P1884">
            <v>30</v>
          </cell>
          <cell r="Q1884">
            <v>4149.74</v>
          </cell>
          <cell r="R1884" t="str">
            <v>Normal</v>
          </cell>
        </row>
        <row r="1885">
          <cell r="A1885" t="str">
            <v>Id1884</v>
          </cell>
          <cell r="C1885">
            <v>27.93</v>
          </cell>
          <cell r="D1885">
            <v>5.59</v>
          </cell>
          <cell r="E1885" t="str">
            <v>No</v>
          </cell>
          <cell r="H1885">
            <v>1</v>
          </cell>
          <cell r="I1885" t="str">
            <v>No</v>
          </cell>
          <cell r="J1885" t="str">
            <v>Overweight</v>
          </cell>
          <cell r="M1885" t="str">
            <v>tier - 2</v>
          </cell>
          <cell r="P1885">
            <v>30</v>
          </cell>
          <cell r="Q1885">
            <v>4137.5200000000004</v>
          </cell>
          <cell r="R1885" t="str">
            <v>Normal</v>
          </cell>
        </row>
        <row r="1886">
          <cell r="A1886" t="str">
            <v>Id1885</v>
          </cell>
          <cell r="C1886">
            <v>21.76</v>
          </cell>
          <cell r="D1886">
            <v>5.12</v>
          </cell>
          <cell r="E1886" t="str">
            <v>No</v>
          </cell>
          <cell r="H1886">
            <v>0</v>
          </cell>
          <cell r="I1886" t="str">
            <v>No</v>
          </cell>
          <cell r="J1886" t="str">
            <v>Normal Weight</v>
          </cell>
          <cell r="M1886" t="str">
            <v>tier - 2</v>
          </cell>
          <cell r="P1886">
            <v>31</v>
          </cell>
          <cell r="Q1886">
            <v>4134.08</v>
          </cell>
          <cell r="R1886" t="str">
            <v>Normal</v>
          </cell>
        </row>
        <row r="1887">
          <cell r="A1887" t="str">
            <v>Id1886</v>
          </cell>
          <cell r="C1887">
            <v>25.94</v>
          </cell>
          <cell r="D1887">
            <v>4.95</v>
          </cell>
          <cell r="E1887" t="str">
            <v>No</v>
          </cell>
          <cell r="H1887">
            <v>0</v>
          </cell>
          <cell r="I1887" t="str">
            <v>No</v>
          </cell>
          <cell r="J1887" t="str">
            <v>Overweight</v>
          </cell>
          <cell r="M1887" t="str">
            <v>tier - 2</v>
          </cell>
          <cell r="P1887">
            <v>28</v>
          </cell>
          <cell r="Q1887">
            <v>4133.6400000000003</v>
          </cell>
          <cell r="R1887" t="str">
            <v>Normal</v>
          </cell>
        </row>
        <row r="1888">
          <cell r="A1888" t="str">
            <v>Id1887</v>
          </cell>
          <cell r="C1888">
            <v>31.5</v>
          </cell>
          <cell r="D1888">
            <v>6.16</v>
          </cell>
          <cell r="E1888" t="str">
            <v>No</v>
          </cell>
          <cell r="H1888">
            <v>0</v>
          </cell>
          <cell r="I1888" t="str">
            <v>No</v>
          </cell>
          <cell r="J1888" t="str">
            <v>Obesity</v>
          </cell>
          <cell r="M1888" t="str">
            <v>tier - 2</v>
          </cell>
          <cell r="P1888">
            <v>32</v>
          </cell>
          <cell r="Q1888">
            <v>4076.5</v>
          </cell>
          <cell r="R1888" t="str">
            <v>Prediabetic</v>
          </cell>
        </row>
        <row r="1889">
          <cell r="A1889" t="str">
            <v>Id1888</v>
          </cell>
          <cell r="C1889">
            <v>30.03</v>
          </cell>
          <cell r="D1889">
            <v>6.41</v>
          </cell>
          <cell r="E1889" t="str">
            <v>No</v>
          </cell>
          <cell r="H1889">
            <v>0</v>
          </cell>
          <cell r="I1889" t="str">
            <v>No</v>
          </cell>
          <cell r="J1889" t="str">
            <v>Obesity</v>
          </cell>
          <cell r="M1889" t="str">
            <v>tier - 3</v>
          </cell>
          <cell r="P1889">
            <v>32</v>
          </cell>
          <cell r="Q1889">
            <v>4074.45</v>
          </cell>
          <cell r="R1889" t="str">
            <v>Prediabetic</v>
          </cell>
        </row>
        <row r="1890">
          <cell r="A1890" t="str">
            <v>Id1889</v>
          </cell>
          <cell r="C1890">
            <v>33.479999999999997</v>
          </cell>
          <cell r="D1890">
            <v>8.94</v>
          </cell>
          <cell r="E1890" t="str">
            <v>No</v>
          </cell>
          <cell r="H1890">
            <v>0</v>
          </cell>
          <cell r="I1890" t="str">
            <v>No</v>
          </cell>
          <cell r="J1890" t="str">
            <v>Obesity</v>
          </cell>
          <cell r="M1890" t="str">
            <v>tier - 2</v>
          </cell>
          <cell r="P1890">
            <v>20</v>
          </cell>
          <cell r="Q1890">
            <v>4070.51</v>
          </cell>
          <cell r="R1890" t="str">
            <v>Diabetic</v>
          </cell>
        </row>
        <row r="1891">
          <cell r="A1891" t="str">
            <v>Id1890</v>
          </cell>
          <cell r="C1891">
            <v>16.510000000000002</v>
          </cell>
          <cell r="D1891">
            <v>4.42</v>
          </cell>
          <cell r="E1891" t="str">
            <v>Yes</v>
          </cell>
          <cell r="H1891">
            <v>1</v>
          </cell>
          <cell r="I1891" t="str">
            <v>No</v>
          </cell>
          <cell r="J1891" t="str">
            <v>Underweight</v>
          </cell>
          <cell r="M1891" t="str">
            <v>tier - 2</v>
          </cell>
          <cell r="P1891">
            <v>39</v>
          </cell>
          <cell r="Q1891">
            <v>4070.42</v>
          </cell>
          <cell r="R1891" t="str">
            <v>Normal</v>
          </cell>
        </row>
        <row r="1892">
          <cell r="A1892" t="str">
            <v>Id1891</v>
          </cell>
          <cell r="C1892">
            <v>33.159999999999997</v>
          </cell>
          <cell r="D1892">
            <v>5.3</v>
          </cell>
          <cell r="E1892" t="str">
            <v>Yes</v>
          </cell>
          <cell r="H1892">
            <v>1</v>
          </cell>
          <cell r="I1892" t="str">
            <v>No</v>
          </cell>
          <cell r="J1892" t="str">
            <v>Obesity</v>
          </cell>
          <cell r="M1892" t="str">
            <v>tier - 3</v>
          </cell>
          <cell r="P1892">
            <v>27</v>
          </cell>
          <cell r="Q1892">
            <v>4058.71</v>
          </cell>
          <cell r="R1892" t="str">
            <v>Normal</v>
          </cell>
        </row>
        <row r="1893">
          <cell r="A1893" t="str">
            <v>Id1892</v>
          </cell>
          <cell r="C1893">
            <v>37.29</v>
          </cell>
          <cell r="D1893">
            <v>4.6399999999999997</v>
          </cell>
          <cell r="E1893" t="str">
            <v>No</v>
          </cell>
          <cell r="H1893">
            <v>1</v>
          </cell>
          <cell r="I1893" t="str">
            <v>No</v>
          </cell>
          <cell r="J1893" t="str">
            <v>Obesity</v>
          </cell>
          <cell r="M1893" t="str">
            <v>tier - 2</v>
          </cell>
          <cell r="P1893">
            <v>29</v>
          </cell>
          <cell r="Q1893">
            <v>4058.12</v>
          </cell>
          <cell r="R1893" t="str">
            <v>Normal</v>
          </cell>
        </row>
        <row r="1894">
          <cell r="A1894" t="str">
            <v>Id1893</v>
          </cell>
          <cell r="C1894">
            <v>20.23</v>
          </cell>
          <cell r="D1894">
            <v>6.16</v>
          </cell>
          <cell r="E1894" t="str">
            <v>Yes</v>
          </cell>
          <cell r="H1894">
            <v>1</v>
          </cell>
          <cell r="I1894" t="str">
            <v>No</v>
          </cell>
          <cell r="J1894" t="str">
            <v>Normal Weight</v>
          </cell>
          <cell r="M1894" t="str">
            <v>tier - 2</v>
          </cell>
          <cell r="P1894">
            <v>34</v>
          </cell>
          <cell r="Q1894">
            <v>4047.94</v>
          </cell>
          <cell r="R1894" t="str">
            <v>Prediabetic</v>
          </cell>
        </row>
        <row r="1895">
          <cell r="A1895" t="str">
            <v>Id1894</v>
          </cell>
          <cell r="C1895">
            <v>28.98</v>
          </cell>
          <cell r="D1895">
            <v>4.12</v>
          </cell>
          <cell r="E1895" t="str">
            <v>No</v>
          </cell>
          <cell r="H1895">
            <v>1</v>
          </cell>
          <cell r="I1895" t="str">
            <v>No</v>
          </cell>
          <cell r="J1895" t="str">
            <v>Overweight</v>
          </cell>
          <cell r="M1895" t="str">
            <v>tier - 3</v>
          </cell>
          <cell r="P1895">
            <v>29</v>
          </cell>
          <cell r="Q1895">
            <v>4040.56</v>
          </cell>
          <cell r="R1895" t="str">
            <v>Normal</v>
          </cell>
        </row>
        <row r="1896">
          <cell r="A1896" t="str">
            <v>Id1895</v>
          </cell>
          <cell r="C1896">
            <v>16.420000000000002</v>
          </cell>
          <cell r="D1896">
            <v>5.77</v>
          </cell>
          <cell r="E1896" t="str">
            <v>Yes</v>
          </cell>
          <cell r="H1896">
            <v>1</v>
          </cell>
          <cell r="I1896" t="str">
            <v>No</v>
          </cell>
          <cell r="J1896" t="str">
            <v>Underweight</v>
          </cell>
          <cell r="M1896" t="str">
            <v>tier - 2</v>
          </cell>
          <cell r="P1896">
            <v>39</v>
          </cell>
          <cell r="Q1896">
            <v>4039.9</v>
          </cell>
          <cell r="R1896" t="str">
            <v>Prediabetic</v>
          </cell>
        </row>
        <row r="1897">
          <cell r="A1897" t="str">
            <v>Id1896</v>
          </cell>
          <cell r="C1897">
            <v>17.559999999999999</v>
          </cell>
          <cell r="D1897">
            <v>6.2</v>
          </cell>
          <cell r="E1897" t="str">
            <v>No</v>
          </cell>
          <cell r="H1897">
            <v>1</v>
          </cell>
          <cell r="I1897" t="str">
            <v>No</v>
          </cell>
          <cell r="J1897" t="str">
            <v>Underweight</v>
          </cell>
          <cell r="M1897" t="str">
            <v>tier - 2</v>
          </cell>
          <cell r="P1897">
            <v>38</v>
          </cell>
          <cell r="Q1897">
            <v>4038.41</v>
          </cell>
          <cell r="R1897" t="str">
            <v>Prediabetic</v>
          </cell>
        </row>
        <row r="1898">
          <cell r="A1898" t="str">
            <v>Id1897</v>
          </cell>
          <cell r="C1898">
            <v>24.13</v>
          </cell>
          <cell r="D1898">
            <v>4.3899999999999997</v>
          </cell>
          <cell r="E1898" t="str">
            <v>No</v>
          </cell>
          <cell r="H1898">
            <v>1</v>
          </cell>
          <cell r="I1898" t="str">
            <v>No</v>
          </cell>
          <cell r="J1898" t="str">
            <v>Normal Weight</v>
          </cell>
          <cell r="M1898" t="str">
            <v>tier - 3</v>
          </cell>
          <cell r="P1898">
            <v>30</v>
          </cell>
          <cell r="Q1898">
            <v>4032.24</v>
          </cell>
          <cell r="R1898" t="str">
            <v>Normal</v>
          </cell>
        </row>
        <row r="1899">
          <cell r="A1899" t="str">
            <v>Id1898</v>
          </cell>
          <cell r="C1899">
            <v>19.95</v>
          </cell>
          <cell r="D1899">
            <v>5.13</v>
          </cell>
          <cell r="E1899" t="str">
            <v>No</v>
          </cell>
          <cell r="H1899">
            <v>2</v>
          </cell>
          <cell r="I1899" t="str">
            <v>No</v>
          </cell>
          <cell r="J1899" t="str">
            <v>Normal Weight</v>
          </cell>
          <cell r="M1899" t="str">
            <v>tier - 2</v>
          </cell>
          <cell r="P1899">
            <v>22</v>
          </cell>
          <cell r="Q1899">
            <v>4005.42</v>
          </cell>
          <cell r="R1899" t="str">
            <v>Normal</v>
          </cell>
        </row>
        <row r="1900">
          <cell r="A1900" t="str">
            <v>Id1899</v>
          </cell>
          <cell r="C1900">
            <v>21.24</v>
          </cell>
          <cell r="D1900">
            <v>4.49</v>
          </cell>
          <cell r="E1900" t="str">
            <v>No</v>
          </cell>
          <cell r="H1900">
            <v>0</v>
          </cell>
          <cell r="I1900" t="str">
            <v>No</v>
          </cell>
          <cell r="J1900" t="str">
            <v>Normal Weight</v>
          </cell>
          <cell r="M1900" t="str">
            <v>tier - 2</v>
          </cell>
          <cell r="P1900">
            <v>33</v>
          </cell>
          <cell r="Q1900">
            <v>4002.36</v>
          </cell>
          <cell r="R1900" t="str">
            <v>Normal</v>
          </cell>
        </row>
        <row r="1901">
          <cell r="A1901" t="str">
            <v>Id1900</v>
          </cell>
          <cell r="C1901">
            <v>44.22</v>
          </cell>
          <cell r="D1901">
            <v>6.35</v>
          </cell>
          <cell r="E1901" t="str">
            <v>No</v>
          </cell>
          <cell r="H1901">
            <v>0</v>
          </cell>
          <cell r="I1901" t="str">
            <v>No</v>
          </cell>
          <cell r="J1901" t="str">
            <v>Obesity</v>
          </cell>
          <cell r="M1901" t="str">
            <v>tier - 2</v>
          </cell>
          <cell r="P1901">
            <v>32</v>
          </cell>
          <cell r="Q1901">
            <v>3994.18</v>
          </cell>
          <cell r="R1901" t="str">
            <v>Prediabetic</v>
          </cell>
        </row>
        <row r="1902">
          <cell r="A1902" t="str">
            <v>Id1901</v>
          </cell>
          <cell r="C1902">
            <v>41.1</v>
          </cell>
          <cell r="D1902">
            <v>5.79</v>
          </cell>
          <cell r="E1902" t="str">
            <v>No</v>
          </cell>
          <cell r="H1902">
            <v>0</v>
          </cell>
          <cell r="I1902" t="str">
            <v>No</v>
          </cell>
          <cell r="J1902" t="str">
            <v>Obesity</v>
          </cell>
          <cell r="M1902" t="str">
            <v>tier - 2</v>
          </cell>
          <cell r="P1902">
            <v>32</v>
          </cell>
          <cell r="Q1902">
            <v>3989.84</v>
          </cell>
          <cell r="R1902" t="str">
            <v>Prediabetic</v>
          </cell>
        </row>
        <row r="1903">
          <cell r="A1903" t="str">
            <v>Id1902</v>
          </cell>
          <cell r="C1903">
            <v>34.200000000000003</v>
          </cell>
          <cell r="D1903">
            <v>4.78</v>
          </cell>
          <cell r="E1903" t="str">
            <v>Yes</v>
          </cell>
          <cell r="H1903">
            <v>0</v>
          </cell>
          <cell r="I1903" t="str">
            <v>No</v>
          </cell>
          <cell r="J1903" t="str">
            <v>Obesity</v>
          </cell>
          <cell r="M1903" t="str">
            <v>tier - 2</v>
          </cell>
          <cell r="P1903">
            <v>26</v>
          </cell>
          <cell r="Q1903">
            <v>3987.93</v>
          </cell>
          <cell r="R1903" t="str">
            <v>Normal</v>
          </cell>
        </row>
        <row r="1904">
          <cell r="A1904" t="str">
            <v>Id1903</v>
          </cell>
          <cell r="C1904">
            <v>29.92</v>
          </cell>
          <cell r="D1904">
            <v>6.02</v>
          </cell>
          <cell r="E1904" t="str">
            <v>Yes</v>
          </cell>
          <cell r="H1904">
            <v>0</v>
          </cell>
          <cell r="I1904" t="str">
            <v>No</v>
          </cell>
          <cell r="J1904" t="str">
            <v>Overweight</v>
          </cell>
          <cell r="M1904" t="str">
            <v>tier - 2</v>
          </cell>
          <cell r="P1904">
            <v>26</v>
          </cell>
          <cell r="Q1904">
            <v>3981.98</v>
          </cell>
          <cell r="R1904" t="str">
            <v>Prediabetic</v>
          </cell>
        </row>
        <row r="1905">
          <cell r="A1905" t="str">
            <v>Id1904</v>
          </cell>
          <cell r="C1905">
            <v>28.93</v>
          </cell>
          <cell r="D1905">
            <v>4.4400000000000004</v>
          </cell>
          <cell r="E1905" t="str">
            <v>No</v>
          </cell>
          <cell r="H1905">
            <v>0</v>
          </cell>
          <cell r="I1905" t="str">
            <v>No</v>
          </cell>
          <cell r="J1905" t="str">
            <v>Overweight</v>
          </cell>
          <cell r="M1905" t="str">
            <v>tier - 2</v>
          </cell>
          <cell r="P1905">
            <v>32</v>
          </cell>
          <cell r="Q1905">
            <v>3972.92</v>
          </cell>
          <cell r="R1905" t="str">
            <v>Normal</v>
          </cell>
        </row>
        <row r="1906">
          <cell r="A1906" t="str">
            <v>Id1905</v>
          </cell>
          <cell r="C1906">
            <v>31.26</v>
          </cell>
          <cell r="D1906">
            <v>5.84</v>
          </cell>
          <cell r="E1906" t="str">
            <v>Yes</v>
          </cell>
          <cell r="H1906">
            <v>1</v>
          </cell>
          <cell r="I1906" t="str">
            <v>No</v>
          </cell>
          <cell r="J1906" t="str">
            <v>Obesity</v>
          </cell>
          <cell r="M1906" t="str">
            <v>tier - 2</v>
          </cell>
          <cell r="P1906">
            <v>27</v>
          </cell>
          <cell r="Q1906">
            <v>3956.07</v>
          </cell>
          <cell r="R1906" t="str">
            <v>Prediabetic</v>
          </cell>
        </row>
        <row r="1907">
          <cell r="A1907" t="str">
            <v>Id1906</v>
          </cell>
          <cell r="C1907">
            <v>29.83</v>
          </cell>
          <cell r="D1907">
            <v>5.39</v>
          </cell>
          <cell r="E1907" t="str">
            <v>No</v>
          </cell>
          <cell r="H1907">
            <v>0</v>
          </cell>
          <cell r="I1907" t="str">
            <v>No</v>
          </cell>
          <cell r="J1907" t="str">
            <v>Overweight</v>
          </cell>
          <cell r="M1907" t="str">
            <v>tier - 2</v>
          </cell>
          <cell r="P1907">
            <v>23</v>
          </cell>
          <cell r="Q1907">
            <v>3955.98</v>
          </cell>
          <cell r="R1907" t="str">
            <v>Normal</v>
          </cell>
        </row>
        <row r="1908">
          <cell r="A1908" t="str">
            <v>Id1907</v>
          </cell>
          <cell r="C1908">
            <v>29.59</v>
          </cell>
          <cell r="D1908">
            <v>6.16</v>
          </cell>
          <cell r="E1908" t="str">
            <v>No</v>
          </cell>
          <cell r="H1908">
            <v>1</v>
          </cell>
          <cell r="I1908" t="str">
            <v>No</v>
          </cell>
          <cell r="J1908" t="str">
            <v>Overweight</v>
          </cell>
          <cell r="M1908" t="str">
            <v>tier - 2</v>
          </cell>
          <cell r="P1908">
            <v>29</v>
          </cell>
          <cell r="Q1908">
            <v>3947.41</v>
          </cell>
          <cell r="R1908" t="str">
            <v>Prediabetic</v>
          </cell>
        </row>
        <row r="1909">
          <cell r="A1909" t="str">
            <v>Id1908</v>
          </cell>
          <cell r="C1909">
            <v>31.16</v>
          </cell>
          <cell r="D1909">
            <v>4.49</v>
          </cell>
          <cell r="E1909" t="str">
            <v>No</v>
          </cell>
          <cell r="H1909">
            <v>1</v>
          </cell>
          <cell r="I1909" t="str">
            <v>No</v>
          </cell>
          <cell r="J1909" t="str">
            <v>Obesity</v>
          </cell>
          <cell r="M1909" t="str">
            <v>tier - 2</v>
          </cell>
          <cell r="P1909">
            <v>29</v>
          </cell>
          <cell r="Q1909">
            <v>3943.6</v>
          </cell>
          <cell r="R1909" t="str">
            <v>Normal</v>
          </cell>
        </row>
        <row r="1910">
          <cell r="A1910" t="str">
            <v>Id1909</v>
          </cell>
          <cell r="C1910">
            <v>34.21</v>
          </cell>
          <cell r="D1910">
            <v>4.4800000000000004</v>
          </cell>
          <cell r="E1910" t="str">
            <v>Yes</v>
          </cell>
          <cell r="H1910">
            <v>1</v>
          </cell>
          <cell r="I1910" t="str">
            <v>No</v>
          </cell>
          <cell r="J1910" t="str">
            <v>Obesity</v>
          </cell>
          <cell r="M1910" t="str">
            <v>tier - 3</v>
          </cell>
          <cell r="P1910">
            <v>34</v>
          </cell>
          <cell r="Q1910">
            <v>3935.18</v>
          </cell>
          <cell r="R1910" t="str">
            <v>Normal</v>
          </cell>
        </row>
        <row r="1911">
          <cell r="A1911" t="str">
            <v>Id1910</v>
          </cell>
          <cell r="C1911">
            <v>34.86</v>
          </cell>
          <cell r="D1911">
            <v>10.97</v>
          </cell>
          <cell r="E1911" t="str">
            <v>No</v>
          </cell>
          <cell r="H1911">
            <v>0</v>
          </cell>
          <cell r="I1911" t="str">
            <v>No</v>
          </cell>
          <cell r="J1911" t="str">
            <v>Obesity</v>
          </cell>
          <cell r="M1911" t="str">
            <v>tier - 2</v>
          </cell>
          <cell r="P1911">
            <v>20</v>
          </cell>
          <cell r="Q1911">
            <v>3931.51</v>
          </cell>
          <cell r="R1911" t="str">
            <v>Diabetic</v>
          </cell>
        </row>
        <row r="1912">
          <cell r="A1912" t="str">
            <v>Id1911</v>
          </cell>
          <cell r="C1912">
            <v>34.58</v>
          </cell>
          <cell r="D1912">
            <v>5.14</v>
          </cell>
          <cell r="E1912" t="str">
            <v>No</v>
          </cell>
          <cell r="H1912">
            <v>2</v>
          </cell>
          <cell r="I1912" t="str">
            <v>No</v>
          </cell>
          <cell r="J1912" t="str">
            <v>Obesity</v>
          </cell>
          <cell r="M1912" t="str">
            <v>tier - 2</v>
          </cell>
          <cell r="P1912">
            <v>22</v>
          </cell>
          <cell r="Q1912">
            <v>3925.76</v>
          </cell>
          <cell r="R1912" t="str">
            <v>Normal</v>
          </cell>
        </row>
        <row r="1913">
          <cell r="A1913" t="str">
            <v>Id1912</v>
          </cell>
          <cell r="C1913">
            <v>17.940000000000001</v>
          </cell>
          <cell r="D1913">
            <v>5.17</v>
          </cell>
          <cell r="E1913" t="str">
            <v>Yes</v>
          </cell>
          <cell r="H1913">
            <v>0</v>
          </cell>
          <cell r="I1913" t="str">
            <v>No</v>
          </cell>
          <cell r="J1913" t="str">
            <v>Underweight</v>
          </cell>
          <cell r="M1913" t="str">
            <v>tier - 2</v>
          </cell>
          <cell r="P1913">
            <v>37</v>
          </cell>
          <cell r="Q1913">
            <v>3910.44</v>
          </cell>
          <cell r="R1913" t="str">
            <v>Normal</v>
          </cell>
        </row>
        <row r="1914">
          <cell r="A1914" t="str">
            <v>Id1913</v>
          </cell>
          <cell r="C1914">
            <v>26.8</v>
          </cell>
          <cell r="D1914">
            <v>6.18</v>
          </cell>
          <cell r="E1914" t="str">
            <v>Yes</v>
          </cell>
          <cell r="H1914">
            <v>1</v>
          </cell>
          <cell r="I1914" t="str">
            <v>No</v>
          </cell>
          <cell r="J1914" t="str">
            <v>Overweight</v>
          </cell>
          <cell r="M1914" t="str">
            <v>tier - 3</v>
          </cell>
          <cell r="P1914">
            <v>25</v>
          </cell>
          <cell r="Q1914">
            <v>3906.13</v>
          </cell>
          <cell r="R1914" t="str">
            <v>Prediabetic</v>
          </cell>
        </row>
        <row r="1915">
          <cell r="A1915" t="str">
            <v>Id1914</v>
          </cell>
          <cell r="C1915">
            <v>17.690000000000001</v>
          </cell>
          <cell r="D1915">
            <v>9.07</v>
          </cell>
          <cell r="E1915" t="str">
            <v>Yes</v>
          </cell>
          <cell r="H1915">
            <v>0</v>
          </cell>
          <cell r="I1915" t="str">
            <v>No</v>
          </cell>
          <cell r="J1915" t="str">
            <v>Underweight</v>
          </cell>
          <cell r="M1915" t="str">
            <v>tier - 2</v>
          </cell>
          <cell r="P1915">
            <v>41</v>
          </cell>
          <cell r="Q1915">
            <v>3902.07</v>
          </cell>
          <cell r="R1915" t="str">
            <v>Diabetic</v>
          </cell>
        </row>
        <row r="1916">
          <cell r="A1916" t="str">
            <v>Id1915</v>
          </cell>
          <cell r="C1916">
            <v>25.77</v>
          </cell>
          <cell r="D1916">
            <v>4.43</v>
          </cell>
          <cell r="E1916" t="str">
            <v>No</v>
          </cell>
          <cell r="H1916">
            <v>1</v>
          </cell>
          <cell r="I1916" t="str">
            <v>No</v>
          </cell>
          <cell r="J1916" t="str">
            <v>Overweight</v>
          </cell>
          <cell r="M1916" t="str">
            <v>tier - 2</v>
          </cell>
          <cell r="P1916">
            <v>29</v>
          </cell>
          <cell r="Q1916">
            <v>3898.35</v>
          </cell>
          <cell r="R1916" t="str">
            <v>Normal</v>
          </cell>
        </row>
        <row r="1917">
          <cell r="A1917" t="str">
            <v>Id1916</v>
          </cell>
          <cell r="C1917">
            <v>34.46</v>
          </cell>
          <cell r="D1917">
            <v>4.17</v>
          </cell>
          <cell r="E1917" t="str">
            <v>No</v>
          </cell>
          <cell r="H1917">
            <v>1</v>
          </cell>
          <cell r="I1917" t="str">
            <v>No</v>
          </cell>
          <cell r="J1917" t="str">
            <v>Obesity</v>
          </cell>
          <cell r="M1917" t="str">
            <v>tier - 2</v>
          </cell>
          <cell r="P1917">
            <v>18</v>
          </cell>
          <cell r="Q1917">
            <v>3889.2</v>
          </cell>
          <cell r="R1917" t="str">
            <v>Normal</v>
          </cell>
        </row>
        <row r="1918">
          <cell r="A1918" t="str">
            <v>Id1917</v>
          </cell>
          <cell r="C1918">
            <v>30.88</v>
          </cell>
          <cell r="D1918">
            <v>4.95</v>
          </cell>
          <cell r="E1918" t="str">
            <v>Yes</v>
          </cell>
          <cell r="H1918">
            <v>0</v>
          </cell>
          <cell r="I1918" t="str">
            <v>No</v>
          </cell>
          <cell r="J1918" t="str">
            <v>Obesity</v>
          </cell>
          <cell r="M1918" t="str">
            <v>tier - 1</v>
          </cell>
          <cell r="P1918">
            <v>26</v>
          </cell>
          <cell r="Q1918">
            <v>3877.3</v>
          </cell>
          <cell r="R1918" t="str">
            <v>Normal</v>
          </cell>
        </row>
        <row r="1919">
          <cell r="A1919" t="str">
            <v>Id1918</v>
          </cell>
          <cell r="C1919">
            <v>39.49</v>
          </cell>
          <cell r="D1919">
            <v>5.13</v>
          </cell>
          <cell r="E1919" t="str">
            <v>No</v>
          </cell>
          <cell r="H1919">
            <v>0</v>
          </cell>
          <cell r="I1919" t="str">
            <v>No</v>
          </cell>
          <cell r="J1919" t="str">
            <v>Obesity</v>
          </cell>
          <cell r="M1919" t="str">
            <v>tier - 2</v>
          </cell>
          <cell r="P1919">
            <v>31</v>
          </cell>
          <cell r="Q1919">
            <v>3875.73</v>
          </cell>
          <cell r="R1919" t="str">
            <v>Normal</v>
          </cell>
        </row>
        <row r="1920">
          <cell r="A1920" t="str">
            <v>Id1919</v>
          </cell>
          <cell r="C1920">
            <v>28.88</v>
          </cell>
          <cell r="D1920">
            <v>4.0999999999999996</v>
          </cell>
          <cell r="E1920" t="str">
            <v>No</v>
          </cell>
          <cell r="H1920">
            <v>0</v>
          </cell>
          <cell r="I1920" t="str">
            <v>No</v>
          </cell>
          <cell r="J1920" t="str">
            <v>Overweight</v>
          </cell>
          <cell r="M1920" t="str">
            <v>tier - 1</v>
          </cell>
          <cell r="P1920">
            <v>32</v>
          </cell>
          <cell r="Q1920">
            <v>3866.86</v>
          </cell>
          <cell r="R1920" t="str">
            <v>Normal</v>
          </cell>
        </row>
        <row r="1921">
          <cell r="A1921" t="str">
            <v>Id1920</v>
          </cell>
          <cell r="C1921">
            <v>20.239999999999998</v>
          </cell>
          <cell r="D1921">
            <v>5.01</v>
          </cell>
          <cell r="E1921" t="str">
            <v>Yes</v>
          </cell>
          <cell r="H1921">
            <v>0</v>
          </cell>
          <cell r="I1921" t="str">
            <v>No</v>
          </cell>
          <cell r="J1921" t="str">
            <v>Normal Weight</v>
          </cell>
          <cell r="M1921" t="str">
            <v>tier - 2</v>
          </cell>
          <cell r="P1921">
            <v>21</v>
          </cell>
          <cell r="Q1921">
            <v>3861.21</v>
          </cell>
          <cell r="R1921" t="str">
            <v>Normal</v>
          </cell>
        </row>
        <row r="1922">
          <cell r="A1922" t="str">
            <v>Id1921</v>
          </cell>
          <cell r="C1922">
            <v>30.67</v>
          </cell>
          <cell r="D1922">
            <v>5.09</v>
          </cell>
          <cell r="E1922" t="str">
            <v>Yes</v>
          </cell>
          <cell r="H1922">
            <v>0</v>
          </cell>
          <cell r="I1922" t="str">
            <v>No</v>
          </cell>
          <cell r="J1922" t="str">
            <v>Obesity</v>
          </cell>
          <cell r="M1922" t="str">
            <v>tier - 2</v>
          </cell>
          <cell r="P1922">
            <v>22</v>
          </cell>
          <cell r="Q1922">
            <v>3858.51</v>
          </cell>
          <cell r="R1922" t="str">
            <v>Normal</v>
          </cell>
        </row>
        <row r="1923">
          <cell r="A1923" t="str">
            <v>Id1922</v>
          </cell>
          <cell r="C1923">
            <v>30.88</v>
          </cell>
          <cell r="D1923">
            <v>6.49</v>
          </cell>
          <cell r="E1923" t="str">
            <v>No</v>
          </cell>
          <cell r="H1923">
            <v>0</v>
          </cell>
          <cell r="I1923" t="str">
            <v>No</v>
          </cell>
          <cell r="J1923" t="str">
            <v>Obesity</v>
          </cell>
          <cell r="M1923" t="str">
            <v>tier - 3</v>
          </cell>
          <cell r="P1923">
            <v>31</v>
          </cell>
          <cell r="Q1923">
            <v>3857.76</v>
          </cell>
          <cell r="R1923" t="str">
            <v>Prediabetic</v>
          </cell>
        </row>
        <row r="1924">
          <cell r="A1924" t="str">
            <v>Id1923</v>
          </cell>
          <cell r="C1924">
            <v>23.8</v>
          </cell>
          <cell r="D1924">
            <v>4.08</v>
          </cell>
          <cell r="E1924" t="str">
            <v>No</v>
          </cell>
          <cell r="H1924">
            <v>0</v>
          </cell>
          <cell r="I1924" t="str">
            <v>No</v>
          </cell>
          <cell r="J1924" t="str">
            <v>Normal Weight</v>
          </cell>
          <cell r="M1924" t="str">
            <v>tier - 3</v>
          </cell>
          <cell r="P1924">
            <v>28</v>
          </cell>
          <cell r="Q1924">
            <v>3847.67</v>
          </cell>
          <cell r="R1924" t="str">
            <v>Normal</v>
          </cell>
        </row>
        <row r="1925">
          <cell r="A1925" t="str">
            <v>Id1924</v>
          </cell>
          <cell r="C1925">
            <v>15.37</v>
          </cell>
          <cell r="D1925">
            <v>8.6300000000000008</v>
          </cell>
          <cell r="E1925" t="str">
            <v>Yes</v>
          </cell>
          <cell r="H1925">
            <v>0</v>
          </cell>
          <cell r="I1925" t="str">
            <v>No</v>
          </cell>
          <cell r="J1925" t="str">
            <v>Underweight</v>
          </cell>
          <cell r="M1925" t="str">
            <v>tier - 2</v>
          </cell>
          <cell r="P1925">
            <v>41</v>
          </cell>
          <cell r="Q1925">
            <v>3797.2</v>
          </cell>
          <cell r="R1925" t="str">
            <v>Diabetic</v>
          </cell>
        </row>
        <row r="1926">
          <cell r="A1926" t="str">
            <v>Id1925</v>
          </cell>
          <cell r="C1926">
            <v>30.4</v>
          </cell>
          <cell r="D1926">
            <v>5.28</v>
          </cell>
          <cell r="E1926" t="str">
            <v>No</v>
          </cell>
          <cell r="H1926">
            <v>0</v>
          </cell>
          <cell r="I1926" t="str">
            <v>No</v>
          </cell>
          <cell r="J1926" t="str">
            <v>Obesity</v>
          </cell>
          <cell r="M1926" t="str">
            <v>tier - 2</v>
          </cell>
          <cell r="P1926">
            <v>23</v>
          </cell>
          <cell r="Q1926">
            <v>3796.36</v>
          </cell>
          <cell r="R1926" t="str">
            <v>Normal</v>
          </cell>
        </row>
        <row r="1927">
          <cell r="A1927" t="str">
            <v>Id1926</v>
          </cell>
          <cell r="C1927">
            <v>19.48</v>
          </cell>
          <cell r="D1927">
            <v>5.63</v>
          </cell>
          <cell r="E1927" t="str">
            <v>Yes</v>
          </cell>
          <cell r="H1927">
            <v>1</v>
          </cell>
          <cell r="I1927" t="str">
            <v>No</v>
          </cell>
          <cell r="J1927" t="str">
            <v>Normal Weight</v>
          </cell>
          <cell r="M1927" t="str">
            <v>tier - 2</v>
          </cell>
          <cell r="P1927">
            <v>34</v>
          </cell>
          <cell r="Q1927">
            <v>3793.55</v>
          </cell>
          <cell r="R1927" t="str">
            <v>Normal</v>
          </cell>
        </row>
        <row r="1928">
          <cell r="A1928" t="str">
            <v>Id1927</v>
          </cell>
          <cell r="C1928">
            <v>16.96</v>
          </cell>
          <cell r="D1928">
            <v>11.47</v>
          </cell>
          <cell r="E1928" t="str">
            <v>Yes</v>
          </cell>
          <cell r="H1928">
            <v>0</v>
          </cell>
          <cell r="I1928" t="str">
            <v>No</v>
          </cell>
          <cell r="J1928" t="str">
            <v>Underweight</v>
          </cell>
          <cell r="M1928" t="str">
            <v>tier - 2</v>
          </cell>
          <cell r="P1928">
            <v>41</v>
          </cell>
          <cell r="Q1928">
            <v>3785.77</v>
          </cell>
          <cell r="R1928" t="str">
            <v>Diabetic</v>
          </cell>
        </row>
        <row r="1929">
          <cell r="A1929" t="str">
            <v>Id1928</v>
          </cell>
          <cell r="C1929">
            <v>19.05</v>
          </cell>
          <cell r="D1929">
            <v>4.92</v>
          </cell>
          <cell r="E1929" t="str">
            <v>No</v>
          </cell>
          <cell r="H1929">
            <v>1</v>
          </cell>
          <cell r="I1929" t="str">
            <v>No</v>
          </cell>
          <cell r="J1929" t="str">
            <v>Normal Weight</v>
          </cell>
          <cell r="M1929" t="str">
            <v>tier - 2</v>
          </cell>
          <cell r="P1929">
            <v>35</v>
          </cell>
          <cell r="Q1929">
            <v>3773.23</v>
          </cell>
          <cell r="R1929" t="str">
            <v>Normal</v>
          </cell>
        </row>
        <row r="1930">
          <cell r="A1930" t="str">
            <v>Id1929</v>
          </cell>
          <cell r="C1930">
            <v>37.619999999999997</v>
          </cell>
          <cell r="D1930">
            <v>4.18</v>
          </cell>
          <cell r="E1930" t="str">
            <v>No</v>
          </cell>
          <cell r="H1930">
            <v>0</v>
          </cell>
          <cell r="I1930" t="str">
            <v>No</v>
          </cell>
          <cell r="J1930" t="str">
            <v>Obesity</v>
          </cell>
          <cell r="M1930" t="str">
            <v>tier - 2</v>
          </cell>
          <cell r="P1930">
            <v>28</v>
          </cell>
          <cell r="Q1930">
            <v>3766.88</v>
          </cell>
          <cell r="R1930" t="str">
            <v>Normal</v>
          </cell>
        </row>
        <row r="1931">
          <cell r="A1931" t="str">
            <v>Id1930</v>
          </cell>
          <cell r="C1931">
            <v>29.1</v>
          </cell>
          <cell r="D1931">
            <v>4.67</v>
          </cell>
          <cell r="E1931" t="str">
            <v>No</v>
          </cell>
          <cell r="H1931">
            <v>0</v>
          </cell>
          <cell r="I1931" t="str">
            <v>No</v>
          </cell>
          <cell r="J1931" t="str">
            <v>Overweight</v>
          </cell>
          <cell r="M1931" t="str">
            <v>tier - 2</v>
          </cell>
          <cell r="P1931">
            <v>31</v>
          </cell>
          <cell r="Q1931">
            <v>3761.29</v>
          </cell>
          <cell r="R1931" t="str">
            <v>Normal</v>
          </cell>
        </row>
        <row r="1932">
          <cell r="A1932" t="str">
            <v>Id1931</v>
          </cell>
          <cell r="C1932">
            <v>26.62</v>
          </cell>
          <cell r="D1932">
            <v>6.24</v>
          </cell>
          <cell r="E1932" t="str">
            <v>No</v>
          </cell>
          <cell r="H1932">
            <v>0</v>
          </cell>
          <cell r="I1932" t="str">
            <v>No</v>
          </cell>
          <cell r="J1932" t="str">
            <v>Overweight</v>
          </cell>
          <cell r="M1932" t="str">
            <v>tier - 2</v>
          </cell>
          <cell r="P1932">
            <v>31</v>
          </cell>
          <cell r="Q1932">
            <v>3757.84</v>
          </cell>
          <cell r="R1932" t="str">
            <v>Prediabetic</v>
          </cell>
        </row>
        <row r="1933">
          <cell r="A1933" t="str">
            <v>Id1932</v>
          </cell>
          <cell r="C1933">
            <v>25.74</v>
          </cell>
          <cell r="D1933">
            <v>5.99</v>
          </cell>
          <cell r="E1933" t="str">
            <v>No</v>
          </cell>
          <cell r="H1933">
            <v>0</v>
          </cell>
          <cell r="I1933" t="str">
            <v>No</v>
          </cell>
          <cell r="J1933" t="str">
            <v>Overweight</v>
          </cell>
          <cell r="M1933" t="str">
            <v>tier - 2</v>
          </cell>
          <cell r="P1933">
            <v>31</v>
          </cell>
          <cell r="Q1933">
            <v>3756.62</v>
          </cell>
          <cell r="R1933" t="str">
            <v>Prediabetic</v>
          </cell>
        </row>
        <row r="1934">
          <cell r="A1934" t="str">
            <v>Id1933</v>
          </cell>
          <cell r="C1934">
            <v>18.22</v>
          </cell>
          <cell r="D1934">
            <v>10.27</v>
          </cell>
          <cell r="E1934" t="str">
            <v>Yes</v>
          </cell>
          <cell r="H1934">
            <v>1</v>
          </cell>
          <cell r="I1934" t="str">
            <v>No</v>
          </cell>
          <cell r="J1934" t="str">
            <v>Underweight</v>
          </cell>
          <cell r="M1934" t="str">
            <v>tier - 2</v>
          </cell>
          <cell r="P1934">
            <v>36</v>
          </cell>
          <cell r="Q1934">
            <v>3748.56</v>
          </cell>
          <cell r="R1934" t="str">
            <v>Diabetic</v>
          </cell>
        </row>
        <row r="1935">
          <cell r="A1935" t="str">
            <v>Id1934</v>
          </cell>
          <cell r="C1935">
            <v>26.03</v>
          </cell>
          <cell r="D1935">
            <v>5.97</v>
          </cell>
          <cell r="E1935" t="str">
            <v>No</v>
          </cell>
          <cell r="H1935">
            <v>1</v>
          </cell>
          <cell r="I1935" t="str">
            <v>No</v>
          </cell>
          <cell r="J1935" t="str">
            <v>Overweight</v>
          </cell>
          <cell r="M1935" t="str">
            <v>tier - 2</v>
          </cell>
          <cell r="P1935">
            <v>29</v>
          </cell>
          <cell r="Q1935">
            <v>3736.46</v>
          </cell>
          <cell r="R1935" t="str">
            <v>Prediabetic</v>
          </cell>
        </row>
        <row r="1936">
          <cell r="A1936" t="str">
            <v>Id1935</v>
          </cell>
          <cell r="C1936">
            <v>17.29</v>
          </cell>
          <cell r="D1936">
            <v>4.9800000000000004</v>
          </cell>
          <cell r="E1936" t="str">
            <v>No</v>
          </cell>
          <cell r="H1936">
            <v>0</v>
          </cell>
          <cell r="I1936" t="str">
            <v>No</v>
          </cell>
          <cell r="J1936" t="str">
            <v>Underweight</v>
          </cell>
          <cell r="M1936" t="str">
            <v>tier - 2</v>
          </cell>
          <cell r="P1936">
            <v>28</v>
          </cell>
          <cell r="Q1936">
            <v>3732.63</v>
          </cell>
          <cell r="R1936" t="str">
            <v>Normal</v>
          </cell>
        </row>
        <row r="1937">
          <cell r="A1937" t="str">
            <v>Id1936</v>
          </cell>
          <cell r="C1937">
            <v>18.170000000000002</v>
          </cell>
          <cell r="D1937">
            <v>6.91</v>
          </cell>
          <cell r="E1937" t="str">
            <v>Yes</v>
          </cell>
          <cell r="H1937">
            <v>1</v>
          </cell>
          <cell r="I1937" t="str">
            <v>No</v>
          </cell>
          <cell r="J1937" t="str">
            <v>Underweight</v>
          </cell>
          <cell r="M1937" t="str">
            <v>tier - 2</v>
          </cell>
          <cell r="P1937">
            <v>36</v>
          </cell>
          <cell r="Q1937">
            <v>3731.6</v>
          </cell>
          <cell r="R1937" t="str">
            <v>Diabetic</v>
          </cell>
        </row>
        <row r="1938">
          <cell r="A1938" t="str">
            <v>Id1937</v>
          </cell>
          <cell r="C1938">
            <v>32.54</v>
          </cell>
          <cell r="D1938">
            <v>6.38</v>
          </cell>
          <cell r="E1938" t="str">
            <v>No</v>
          </cell>
          <cell r="H1938">
            <v>1</v>
          </cell>
          <cell r="I1938" t="str">
            <v>No</v>
          </cell>
          <cell r="J1938" t="str">
            <v>Obesity</v>
          </cell>
          <cell r="M1938" t="str">
            <v>tier - 2</v>
          </cell>
          <cell r="P1938">
            <v>18</v>
          </cell>
          <cell r="Q1938">
            <v>3722.23</v>
          </cell>
          <cell r="R1938" t="str">
            <v>Prediabetic</v>
          </cell>
        </row>
        <row r="1939">
          <cell r="A1939" t="str">
            <v>Id1938</v>
          </cell>
          <cell r="C1939">
            <v>30.25</v>
          </cell>
          <cell r="D1939">
            <v>4.7699999999999996</v>
          </cell>
          <cell r="E1939" t="str">
            <v>No</v>
          </cell>
          <cell r="H1939">
            <v>0</v>
          </cell>
          <cell r="I1939" t="str">
            <v>No</v>
          </cell>
          <cell r="J1939" t="str">
            <v>Obesity</v>
          </cell>
          <cell r="M1939" t="str">
            <v>tier - 2</v>
          </cell>
          <cell r="P1939">
            <v>33</v>
          </cell>
          <cell r="Q1939">
            <v>3704.35</v>
          </cell>
          <cell r="R1939" t="str">
            <v>Normal</v>
          </cell>
        </row>
        <row r="1940">
          <cell r="A1940" t="str">
            <v>Id1939</v>
          </cell>
          <cell r="C1940">
            <v>19.59</v>
          </cell>
          <cell r="D1940">
            <v>6.04</v>
          </cell>
          <cell r="E1940" t="str">
            <v>Yes</v>
          </cell>
          <cell r="H1940">
            <v>1</v>
          </cell>
          <cell r="I1940" t="str">
            <v>No</v>
          </cell>
          <cell r="J1940" t="str">
            <v>Normal Weight</v>
          </cell>
          <cell r="M1940" t="str">
            <v>tier - 2</v>
          </cell>
          <cell r="P1940">
            <v>34</v>
          </cell>
          <cell r="Q1940">
            <v>3699.54</v>
          </cell>
          <cell r="R1940" t="str">
            <v>Prediabetic</v>
          </cell>
        </row>
        <row r="1941">
          <cell r="A1941" t="str">
            <v>Id1940</v>
          </cell>
          <cell r="C1941">
            <v>45.9</v>
          </cell>
          <cell r="D1941">
            <v>4.3</v>
          </cell>
          <cell r="E1941" t="str">
            <v>Yes</v>
          </cell>
          <cell r="H1941">
            <v>1</v>
          </cell>
          <cell r="I1941" t="str">
            <v>No</v>
          </cell>
          <cell r="J1941" t="str">
            <v>Obesity</v>
          </cell>
          <cell r="M1941" t="str">
            <v>tier - 2</v>
          </cell>
          <cell r="P1941">
            <v>27</v>
          </cell>
          <cell r="Q1941">
            <v>3693.43</v>
          </cell>
          <cell r="R1941" t="str">
            <v>Normal</v>
          </cell>
        </row>
        <row r="1942">
          <cell r="A1942" t="str">
            <v>Id1941</v>
          </cell>
          <cell r="C1942">
            <v>17.059999999999999</v>
          </cell>
          <cell r="D1942">
            <v>8.75</v>
          </cell>
          <cell r="E1942" t="str">
            <v>Yes</v>
          </cell>
          <cell r="H1942">
            <v>0</v>
          </cell>
          <cell r="I1942" t="str">
            <v>No</v>
          </cell>
          <cell r="J1942" t="str">
            <v>Underweight</v>
          </cell>
          <cell r="M1942" t="str">
            <v>tier - 2</v>
          </cell>
          <cell r="P1942">
            <v>41</v>
          </cell>
          <cell r="Q1942">
            <v>3688.38</v>
          </cell>
          <cell r="R1942" t="str">
            <v>Diabetic</v>
          </cell>
        </row>
        <row r="1943">
          <cell r="A1943" t="str">
            <v>Id1942</v>
          </cell>
          <cell r="C1943">
            <v>32.07</v>
          </cell>
          <cell r="D1943">
            <v>5.25</v>
          </cell>
          <cell r="E1943" t="str">
            <v>No</v>
          </cell>
          <cell r="H1943">
            <v>1</v>
          </cell>
          <cell r="I1943" t="str">
            <v>No</v>
          </cell>
          <cell r="J1943" t="str">
            <v>Obesity</v>
          </cell>
          <cell r="M1943" t="str">
            <v>tier - 2</v>
          </cell>
          <cell r="P1943">
            <v>19</v>
          </cell>
          <cell r="Q1943">
            <v>3688.35</v>
          </cell>
          <cell r="R1943" t="str">
            <v>Normal</v>
          </cell>
        </row>
        <row r="1944">
          <cell r="A1944" t="str">
            <v>Id1943</v>
          </cell>
          <cell r="C1944">
            <v>16.5</v>
          </cell>
          <cell r="D1944">
            <v>5.03</v>
          </cell>
          <cell r="E1944" t="str">
            <v>No</v>
          </cell>
          <cell r="H1944">
            <v>1</v>
          </cell>
          <cell r="I1944" t="str">
            <v>No</v>
          </cell>
          <cell r="J1944" t="str">
            <v>Underweight</v>
          </cell>
          <cell r="M1944" t="str">
            <v>tier - 2</v>
          </cell>
          <cell r="P1944">
            <v>38</v>
          </cell>
          <cell r="Q1944">
            <v>3678.86</v>
          </cell>
          <cell r="R1944" t="str">
            <v>Normal</v>
          </cell>
        </row>
        <row r="1945">
          <cell r="A1945" t="str">
            <v>Id1944</v>
          </cell>
          <cell r="C1945">
            <v>31.4</v>
          </cell>
          <cell r="D1945">
            <v>5.88</v>
          </cell>
          <cell r="E1945" t="str">
            <v>No</v>
          </cell>
          <cell r="H1945">
            <v>1</v>
          </cell>
          <cell r="I1945" t="str">
            <v>No</v>
          </cell>
          <cell r="J1945" t="str">
            <v>Obesity</v>
          </cell>
          <cell r="M1945" t="str">
            <v>tier - 3</v>
          </cell>
          <cell r="P1945">
            <v>30</v>
          </cell>
          <cell r="Q1945">
            <v>3659.35</v>
          </cell>
          <cell r="R1945" t="str">
            <v>Prediabetic</v>
          </cell>
        </row>
        <row r="1946">
          <cell r="A1946" t="str">
            <v>Id1945</v>
          </cell>
          <cell r="C1946">
            <v>20.36</v>
          </cell>
          <cell r="D1946">
            <v>4.49</v>
          </cell>
          <cell r="E1946" t="str">
            <v>No</v>
          </cell>
          <cell r="H1946">
            <v>0</v>
          </cell>
          <cell r="I1946" t="str">
            <v>No</v>
          </cell>
          <cell r="J1946" t="str">
            <v>Normal Weight</v>
          </cell>
          <cell r="M1946" t="str">
            <v>tier - 2</v>
          </cell>
          <cell r="P1946">
            <v>32</v>
          </cell>
          <cell r="Q1946">
            <v>3653.29</v>
          </cell>
          <cell r="R1946" t="str">
            <v>Normal</v>
          </cell>
        </row>
        <row r="1947">
          <cell r="A1947" t="str">
            <v>Id1946</v>
          </cell>
          <cell r="C1947">
            <v>25.46</v>
          </cell>
          <cell r="D1947">
            <v>4.1399999999999997</v>
          </cell>
          <cell r="E1947" t="str">
            <v>No</v>
          </cell>
          <cell r="H1947">
            <v>1</v>
          </cell>
          <cell r="I1947" t="str">
            <v>No</v>
          </cell>
          <cell r="J1947" t="str">
            <v>Overweight</v>
          </cell>
          <cell r="M1947" t="str">
            <v>tier - 1</v>
          </cell>
          <cell r="P1947">
            <v>30</v>
          </cell>
          <cell r="Q1947">
            <v>3645.09</v>
          </cell>
          <cell r="R1947" t="str">
            <v>Normal</v>
          </cell>
        </row>
        <row r="1948">
          <cell r="A1948" t="str">
            <v>Id1947</v>
          </cell>
          <cell r="C1948">
            <v>17.09</v>
          </cell>
          <cell r="D1948">
            <v>5.8</v>
          </cell>
          <cell r="E1948" t="str">
            <v>Yes</v>
          </cell>
          <cell r="H1948">
            <v>0</v>
          </cell>
          <cell r="I1948" t="str">
            <v>No</v>
          </cell>
          <cell r="J1948" t="str">
            <v>Underweight</v>
          </cell>
          <cell r="M1948" t="str">
            <v>tier - 2</v>
          </cell>
          <cell r="P1948">
            <v>37</v>
          </cell>
          <cell r="Q1948">
            <v>3622.13</v>
          </cell>
          <cell r="R1948" t="str">
            <v>Prediabetic</v>
          </cell>
        </row>
        <row r="1949">
          <cell r="A1949" t="str">
            <v>Id1948</v>
          </cell>
          <cell r="C1949">
            <v>20.83</v>
          </cell>
          <cell r="D1949">
            <v>5.12</v>
          </cell>
          <cell r="E1949" t="str">
            <v>No</v>
          </cell>
          <cell r="H1949">
            <v>0</v>
          </cell>
          <cell r="I1949" t="str">
            <v>No</v>
          </cell>
          <cell r="J1949" t="str">
            <v>Normal Weight</v>
          </cell>
          <cell r="M1949" t="str">
            <v>tier - 2</v>
          </cell>
          <cell r="P1949">
            <v>32</v>
          </cell>
          <cell r="Q1949">
            <v>3606.43</v>
          </cell>
          <cell r="R1949" t="str">
            <v>Normal</v>
          </cell>
        </row>
        <row r="1950">
          <cell r="A1950" t="str">
            <v>Id1949</v>
          </cell>
          <cell r="C1950">
            <v>18.920000000000002</v>
          </cell>
          <cell r="D1950">
            <v>5.98</v>
          </cell>
          <cell r="E1950" t="str">
            <v>Yes</v>
          </cell>
          <cell r="H1950">
            <v>1</v>
          </cell>
          <cell r="I1950" t="str">
            <v>No</v>
          </cell>
          <cell r="J1950" t="str">
            <v>Normal Weight</v>
          </cell>
          <cell r="M1950" t="str">
            <v>tier - 2</v>
          </cell>
          <cell r="P1950">
            <v>34</v>
          </cell>
          <cell r="Q1950">
            <v>3603.6</v>
          </cell>
          <cell r="R1950" t="str">
            <v>Prediabetic</v>
          </cell>
        </row>
        <row r="1951">
          <cell r="A1951" t="str">
            <v>Id1950</v>
          </cell>
          <cell r="C1951">
            <v>37.1</v>
          </cell>
          <cell r="D1951">
            <v>5.46</v>
          </cell>
          <cell r="E1951" t="str">
            <v>No</v>
          </cell>
          <cell r="H1951">
            <v>0</v>
          </cell>
          <cell r="I1951" t="str">
            <v>No</v>
          </cell>
          <cell r="J1951" t="str">
            <v>Obesity</v>
          </cell>
          <cell r="M1951" t="str">
            <v>tier - 2</v>
          </cell>
          <cell r="P1951">
            <v>23</v>
          </cell>
          <cell r="Q1951">
            <v>3597.6</v>
          </cell>
          <cell r="R1951" t="str">
            <v>Normal</v>
          </cell>
        </row>
        <row r="1952">
          <cell r="A1952" t="str">
            <v>Id1951</v>
          </cell>
          <cell r="C1952">
            <v>22.52</v>
          </cell>
          <cell r="D1952">
            <v>4.91</v>
          </cell>
          <cell r="E1952" t="str">
            <v>Yes</v>
          </cell>
          <cell r="H1952">
            <v>1</v>
          </cell>
          <cell r="I1952" t="str">
            <v>No</v>
          </cell>
          <cell r="J1952" t="str">
            <v>Normal Weight</v>
          </cell>
          <cell r="M1952" t="str">
            <v>tier - 2</v>
          </cell>
          <cell r="P1952">
            <v>25</v>
          </cell>
          <cell r="Q1952">
            <v>3594.17</v>
          </cell>
          <cell r="R1952" t="str">
            <v>Normal</v>
          </cell>
        </row>
        <row r="1953">
          <cell r="A1953" t="str">
            <v>Id1952</v>
          </cell>
          <cell r="C1953">
            <v>32.700000000000003</v>
          </cell>
          <cell r="D1953">
            <v>4.66</v>
          </cell>
          <cell r="E1953" t="str">
            <v>No</v>
          </cell>
          <cell r="H1953">
            <v>0</v>
          </cell>
          <cell r="I1953" t="str">
            <v>No</v>
          </cell>
          <cell r="J1953" t="str">
            <v>Obesity</v>
          </cell>
          <cell r="M1953" t="str">
            <v>tier - 2</v>
          </cell>
          <cell r="P1953">
            <v>24</v>
          </cell>
          <cell r="Q1953">
            <v>3591.48</v>
          </cell>
          <cell r="R1953" t="str">
            <v>Normal</v>
          </cell>
        </row>
        <row r="1954">
          <cell r="A1954" t="str">
            <v>Id1953</v>
          </cell>
          <cell r="C1954">
            <v>17.75</v>
          </cell>
          <cell r="D1954">
            <v>6.8</v>
          </cell>
          <cell r="E1954" t="str">
            <v>Yes</v>
          </cell>
          <cell r="H1954">
            <v>1</v>
          </cell>
          <cell r="I1954" t="str">
            <v>No</v>
          </cell>
          <cell r="J1954" t="str">
            <v>Underweight</v>
          </cell>
          <cell r="M1954" t="str">
            <v>tier - 2</v>
          </cell>
          <cell r="P1954">
            <v>36</v>
          </cell>
          <cell r="Q1954">
            <v>3589.14</v>
          </cell>
          <cell r="R1954" t="str">
            <v>Diabetic</v>
          </cell>
        </row>
        <row r="1955">
          <cell r="A1955" t="str">
            <v>Id1954</v>
          </cell>
          <cell r="C1955">
            <v>33.630000000000003</v>
          </cell>
          <cell r="D1955">
            <v>4.47</v>
          </cell>
          <cell r="E1955" t="str">
            <v>Yes</v>
          </cell>
          <cell r="H1955">
            <v>0</v>
          </cell>
          <cell r="I1955" t="str">
            <v>No</v>
          </cell>
          <cell r="J1955" t="str">
            <v>Obesity</v>
          </cell>
          <cell r="M1955" t="str">
            <v>tier - 2</v>
          </cell>
          <cell r="P1955">
            <v>21</v>
          </cell>
          <cell r="Q1955">
            <v>3579.83</v>
          </cell>
          <cell r="R1955" t="str">
            <v>Normal</v>
          </cell>
        </row>
        <row r="1956">
          <cell r="A1956" t="str">
            <v>Id1955</v>
          </cell>
          <cell r="C1956">
            <v>34.799999999999997</v>
          </cell>
          <cell r="D1956">
            <v>4.08</v>
          </cell>
          <cell r="E1956" t="str">
            <v>Yes</v>
          </cell>
          <cell r="H1956">
            <v>1</v>
          </cell>
          <cell r="I1956" t="str">
            <v>No</v>
          </cell>
          <cell r="J1956" t="str">
            <v>Obesity</v>
          </cell>
          <cell r="M1956" t="str">
            <v>tier - 2</v>
          </cell>
          <cell r="P1956">
            <v>27</v>
          </cell>
          <cell r="Q1956">
            <v>3578</v>
          </cell>
          <cell r="R1956" t="str">
            <v>Normal</v>
          </cell>
        </row>
        <row r="1957">
          <cell r="A1957" t="str">
            <v>Id1956</v>
          </cell>
          <cell r="C1957">
            <v>16.809999999999999</v>
          </cell>
          <cell r="D1957">
            <v>5.51</v>
          </cell>
          <cell r="E1957" t="str">
            <v>Yes</v>
          </cell>
          <cell r="H1957">
            <v>1</v>
          </cell>
          <cell r="I1957" t="str">
            <v>No</v>
          </cell>
          <cell r="J1957" t="str">
            <v>Underweight</v>
          </cell>
          <cell r="M1957" t="str">
            <v>tier - 2</v>
          </cell>
          <cell r="P1957">
            <v>34</v>
          </cell>
          <cell r="Q1957">
            <v>3569.96</v>
          </cell>
          <cell r="R1957" t="str">
            <v>Normal</v>
          </cell>
        </row>
        <row r="1958">
          <cell r="A1958" t="str">
            <v>Id1957</v>
          </cell>
          <cell r="C1958">
            <v>16.690000000000001</v>
          </cell>
          <cell r="D1958">
            <v>8.4</v>
          </cell>
          <cell r="E1958" t="str">
            <v>Yes</v>
          </cell>
          <cell r="H1958">
            <v>0</v>
          </cell>
          <cell r="I1958" t="str">
            <v>No</v>
          </cell>
          <cell r="J1958" t="str">
            <v>Underweight</v>
          </cell>
          <cell r="M1958" t="str">
            <v>tier - 2</v>
          </cell>
          <cell r="P1958">
            <v>41</v>
          </cell>
          <cell r="Q1958">
            <v>3562.87</v>
          </cell>
          <cell r="R1958" t="str">
            <v>Diabetic</v>
          </cell>
        </row>
        <row r="1959">
          <cell r="A1959" t="str">
            <v>Id1958</v>
          </cell>
          <cell r="C1959">
            <v>23.21</v>
          </cell>
          <cell r="D1959">
            <v>5.14</v>
          </cell>
          <cell r="E1959" t="str">
            <v>Yes</v>
          </cell>
          <cell r="H1959">
            <v>1</v>
          </cell>
          <cell r="I1959" t="str">
            <v>No</v>
          </cell>
          <cell r="J1959" t="str">
            <v>Normal Weight</v>
          </cell>
          <cell r="M1959" t="str">
            <v>tier - 2</v>
          </cell>
          <cell r="P1959">
            <v>27</v>
          </cell>
          <cell r="Q1959">
            <v>3561.89</v>
          </cell>
          <cell r="R1959" t="str">
            <v>Normal</v>
          </cell>
        </row>
        <row r="1960">
          <cell r="A1960" t="str">
            <v>Id1959</v>
          </cell>
          <cell r="C1960">
            <v>25.18</v>
          </cell>
          <cell r="D1960">
            <v>5.21</v>
          </cell>
          <cell r="E1960" t="str">
            <v>Yes</v>
          </cell>
          <cell r="H1960">
            <v>1</v>
          </cell>
          <cell r="I1960" t="str">
            <v>No</v>
          </cell>
          <cell r="J1960" t="str">
            <v>Overweight</v>
          </cell>
          <cell r="M1960" t="str">
            <v>tier - 2</v>
          </cell>
          <cell r="P1960">
            <v>27</v>
          </cell>
          <cell r="Q1960">
            <v>3558.62</v>
          </cell>
          <cell r="R1960" t="str">
            <v>Normal</v>
          </cell>
        </row>
        <row r="1961">
          <cell r="A1961" t="str">
            <v>Id1960</v>
          </cell>
          <cell r="C1961">
            <v>34.770000000000003</v>
          </cell>
          <cell r="D1961">
            <v>6.23</v>
          </cell>
          <cell r="E1961" t="str">
            <v>No</v>
          </cell>
          <cell r="H1961">
            <v>0</v>
          </cell>
          <cell r="I1961" t="str">
            <v>No</v>
          </cell>
          <cell r="J1961" t="str">
            <v>Obesity</v>
          </cell>
          <cell r="M1961" t="str">
            <v>tier - 2</v>
          </cell>
          <cell r="P1961">
            <v>28</v>
          </cell>
          <cell r="Q1961">
            <v>3556.92</v>
          </cell>
          <cell r="R1961" t="str">
            <v>Prediabetic</v>
          </cell>
        </row>
        <row r="1962">
          <cell r="A1962" t="str">
            <v>Id1961</v>
          </cell>
          <cell r="C1962">
            <v>27.7</v>
          </cell>
          <cell r="D1962">
            <v>5.6</v>
          </cell>
          <cell r="E1962" t="str">
            <v>No</v>
          </cell>
          <cell r="H1962">
            <v>1</v>
          </cell>
          <cell r="I1962" t="str">
            <v>No</v>
          </cell>
          <cell r="J1962" t="str">
            <v>Overweight</v>
          </cell>
          <cell r="M1962" t="str">
            <v>tier - 2</v>
          </cell>
          <cell r="P1962">
            <v>30</v>
          </cell>
          <cell r="Q1962">
            <v>3554.2</v>
          </cell>
          <cell r="R1962" t="str">
            <v>Normal</v>
          </cell>
        </row>
        <row r="1963">
          <cell r="A1963" t="str">
            <v>Id1962</v>
          </cell>
          <cell r="C1963">
            <v>19.12</v>
          </cell>
          <cell r="D1963">
            <v>4.72</v>
          </cell>
          <cell r="E1963" t="str">
            <v>Yes</v>
          </cell>
          <cell r="H1963">
            <v>1</v>
          </cell>
          <cell r="I1963" t="str">
            <v>No</v>
          </cell>
          <cell r="J1963" t="str">
            <v>Normal Weight</v>
          </cell>
          <cell r="M1963" t="str">
            <v>tier - 2</v>
          </cell>
          <cell r="P1963">
            <v>34</v>
          </cell>
          <cell r="Q1963">
            <v>3540.12</v>
          </cell>
          <cell r="R1963" t="str">
            <v>Normal</v>
          </cell>
        </row>
        <row r="1964">
          <cell r="A1964" t="str">
            <v>Id1963</v>
          </cell>
          <cell r="C1964">
            <v>32.67</v>
          </cell>
          <cell r="D1964">
            <v>4.67</v>
          </cell>
          <cell r="E1964" t="str">
            <v>No</v>
          </cell>
          <cell r="H1964">
            <v>1</v>
          </cell>
          <cell r="I1964" t="str">
            <v>No</v>
          </cell>
          <cell r="J1964" t="str">
            <v>Obesity</v>
          </cell>
          <cell r="M1964" t="str">
            <v>tier - 2</v>
          </cell>
          <cell r="P1964">
            <v>19</v>
          </cell>
          <cell r="Q1964">
            <v>3538.9</v>
          </cell>
          <cell r="R1964" t="str">
            <v>Normal</v>
          </cell>
        </row>
        <row r="1965">
          <cell r="A1965" t="str">
            <v>Id1964</v>
          </cell>
          <cell r="C1965">
            <v>28.5</v>
          </cell>
          <cell r="D1965">
            <v>6.11</v>
          </cell>
          <cell r="E1965" t="str">
            <v>No</v>
          </cell>
          <cell r="H1965">
            <v>1</v>
          </cell>
          <cell r="I1965" t="str">
            <v>No</v>
          </cell>
          <cell r="J1965" t="str">
            <v>Overweight</v>
          </cell>
          <cell r="M1965" t="str">
            <v>tier - 3</v>
          </cell>
          <cell r="P1965">
            <v>24</v>
          </cell>
          <cell r="Q1965">
            <v>3537.7</v>
          </cell>
          <cell r="R1965" t="str">
            <v>Prediabetic</v>
          </cell>
        </row>
        <row r="1966">
          <cell r="A1966" t="str">
            <v>Id1965</v>
          </cell>
          <cell r="C1966">
            <v>39.270000000000003</v>
          </cell>
          <cell r="D1966">
            <v>6.25</v>
          </cell>
          <cell r="E1966" t="str">
            <v>No</v>
          </cell>
          <cell r="H1966">
            <v>0</v>
          </cell>
          <cell r="I1966" t="str">
            <v>No</v>
          </cell>
          <cell r="J1966" t="str">
            <v>Obesity</v>
          </cell>
          <cell r="M1966" t="str">
            <v>tier - 2</v>
          </cell>
          <cell r="P1966">
            <v>23</v>
          </cell>
          <cell r="Q1966">
            <v>3500.61</v>
          </cell>
          <cell r="R1966" t="str">
            <v>Prediabetic</v>
          </cell>
        </row>
        <row r="1967">
          <cell r="A1967" t="str">
            <v>Id1966</v>
          </cell>
          <cell r="C1967">
            <v>32.49</v>
          </cell>
          <cell r="D1967">
            <v>4</v>
          </cell>
          <cell r="E1967" t="str">
            <v>Yes</v>
          </cell>
          <cell r="H1967">
            <v>0</v>
          </cell>
          <cell r="I1967" t="str">
            <v>No</v>
          </cell>
          <cell r="J1967" t="str">
            <v>Obesity</v>
          </cell>
          <cell r="M1967" t="str">
            <v>tier - 1</v>
          </cell>
          <cell r="P1967">
            <v>26</v>
          </cell>
          <cell r="Q1967">
            <v>3490.55</v>
          </cell>
          <cell r="R1967" t="str">
            <v>Normal</v>
          </cell>
        </row>
        <row r="1968">
          <cell r="A1968" t="str">
            <v>Id1967</v>
          </cell>
          <cell r="C1968">
            <v>23.7</v>
          </cell>
          <cell r="D1968">
            <v>5.55</v>
          </cell>
          <cell r="E1968" t="str">
            <v>Yes</v>
          </cell>
          <cell r="H1968">
            <v>0</v>
          </cell>
          <cell r="I1968" t="str">
            <v>No</v>
          </cell>
          <cell r="J1968" t="str">
            <v>Normal Weight</v>
          </cell>
          <cell r="M1968" t="str">
            <v>tier - 3</v>
          </cell>
          <cell r="P1968">
            <v>26</v>
          </cell>
          <cell r="Q1968">
            <v>3484.33</v>
          </cell>
          <cell r="R1968" t="str">
            <v>Normal</v>
          </cell>
        </row>
        <row r="1969">
          <cell r="A1969" t="str">
            <v>Id1968</v>
          </cell>
          <cell r="C1969">
            <v>30.4</v>
          </cell>
          <cell r="D1969">
            <v>5.95</v>
          </cell>
          <cell r="E1969" t="str">
            <v>No</v>
          </cell>
          <cell r="H1969">
            <v>1</v>
          </cell>
          <cell r="I1969" t="str">
            <v>No</v>
          </cell>
          <cell r="J1969" t="str">
            <v>Obesity</v>
          </cell>
          <cell r="M1969" t="str">
            <v>tier - 2</v>
          </cell>
          <cell r="P1969">
            <v>18</v>
          </cell>
          <cell r="Q1969">
            <v>3481.87</v>
          </cell>
          <cell r="R1969" t="str">
            <v>Prediabetic</v>
          </cell>
        </row>
        <row r="1970">
          <cell r="A1970" t="str">
            <v>Id1969</v>
          </cell>
          <cell r="C1970">
            <v>38.94</v>
          </cell>
          <cell r="D1970">
            <v>4.3600000000000003</v>
          </cell>
          <cell r="E1970" t="str">
            <v>No</v>
          </cell>
          <cell r="H1970">
            <v>1</v>
          </cell>
          <cell r="I1970" t="str">
            <v>No</v>
          </cell>
          <cell r="J1970" t="str">
            <v>Obesity</v>
          </cell>
          <cell r="M1970" t="str">
            <v>tier - 2</v>
          </cell>
          <cell r="P1970">
            <v>29</v>
          </cell>
          <cell r="Q1970">
            <v>3471.41</v>
          </cell>
          <cell r="R1970" t="str">
            <v>Normal</v>
          </cell>
        </row>
        <row r="1971">
          <cell r="A1971" t="str">
            <v>Id1970</v>
          </cell>
          <cell r="C1971">
            <v>31.02</v>
          </cell>
          <cell r="D1971">
            <v>4.84</v>
          </cell>
          <cell r="E1971" t="str">
            <v>No</v>
          </cell>
          <cell r="H1971">
            <v>1</v>
          </cell>
          <cell r="I1971" t="str">
            <v>No</v>
          </cell>
          <cell r="J1971" t="str">
            <v>Obesity</v>
          </cell>
          <cell r="M1971" t="str">
            <v>tier - 2</v>
          </cell>
          <cell r="P1971">
            <v>19</v>
          </cell>
          <cell r="Q1971">
            <v>3463.51</v>
          </cell>
          <cell r="R1971" t="str">
            <v>Normal</v>
          </cell>
        </row>
        <row r="1972">
          <cell r="A1972" t="str">
            <v>Id1971</v>
          </cell>
          <cell r="C1972">
            <v>17.5</v>
          </cell>
          <cell r="D1972">
            <v>4.5599999999999996</v>
          </cell>
          <cell r="E1972" t="str">
            <v>No</v>
          </cell>
          <cell r="H1972">
            <v>1</v>
          </cell>
          <cell r="I1972" t="str">
            <v>No</v>
          </cell>
          <cell r="J1972" t="str">
            <v>Underweight</v>
          </cell>
          <cell r="M1972" t="str">
            <v>tier - 2</v>
          </cell>
          <cell r="P1972">
            <v>35</v>
          </cell>
          <cell r="Q1972">
            <v>3453.77</v>
          </cell>
          <cell r="R1972" t="str">
            <v>Normal</v>
          </cell>
        </row>
        <row r="1973">
          <cell r="A1973" t="str">
            <v>Id1972</v>
          </cell>
          <cell r="C1973">
            <v>34.799999999999997</v>
          </cell>
          <cell r="D1973">
            <v>4.42</v>
          </cell>
          <cell r="E1973" t="str">
            <v>Yes</v>
          </cell>
          <cell r="H1973">
            <v>2</v>
          </cell>
          <cell r="I1973" t="str">
            <v>No</v>
          </cell>
          <cell r="J1973" t="str">
            <v>Obesity</v>
          </cell>
          <cell r="M1973" t="str">
            <v>tier - 2</v>
          </cell>
          <cell r="P1973">
            <v>22</v>
          </cell>
          <cell r="Q1973">
            <v>3443.06</v>
          </cell>
          <cell r="R1973" t="str">
            <v>Normal</v>
          </cell>
        </row>
        <row r="1974">
          <cell r="A1974" t="str">
            <v>Id1973</v>
          </cell>
          <cell r="C1974">
            <v>17.3</v>
          </cell>
          <cell r="D1974">
            <v>7.66</v>
          </cell>
          <cell r="E1974" t="str">
            <v>Yes</v>
          </cell>
          <cell r="H1974">
            <v>1</v>
          </cell>
          <cell r="I1974" t="str">
            <v>No</v>
          </cell>
          <cell r="J1974" t="str">
            <v>Underweight</v>
          </cell>
          <cell r="M1974" t="str">
            <v>tier - 2</v>
          </cell>
          <cell r="P1974">
            <v>36</v>
          </cell>
          <cell r="Q1974">
            <v>3436.5</v>
          </cell>
          <cell r="R1974" t="str">
            <v>Diabetic</v>
          </cell>
        </row>
        <row r="1975">
          <cell r="A1975" t="str">
            <v>Id1974</v>
          </cell>
          <cell r="C1975">
            <v>32.25</v>
          </cell>
          <cell r="D1975">
            <v>5.2</v>
          </cell>
          <cell r="E1975" t="str">
            <v>Yes</v>
          </cell>
          <cell r="H1975">
            <v>0</v>
          </cell>
          <cell r="I1975" t="str">
            <v>No</v>
          </cell>
          <cell r="J1975" t="str">
            <v>Obesity</v>
          </cell>
          <cell r="M1975" t="str">
            <v>tier - 2</v>
          </cell>
          <cell r="P1975">
            <v>21</v>
          </cell>
          <cell r="Q1975">
            <v>3434.38</v>
          </cell>
          <cell r="R1975" t="str">
            <v>Normal</v>
          </cell>
        </row>
        <row r="1976">
          <cell r="A1976" t="str">
            <v>Id1975</v>
          </cell>
          <cell r="C1976">
            <v>42.4</v>
          </cell>
          <cell r="D1976">
            <v>5.53</v>
          </cell>
          <cell r="E1976" t="str">
            <v>Yes</v>
          </cell>
          <cell r="H1976">
            <v>0</v>
          </cell>
          <cell r="I1976" t="str">
            <v>No</v>
          </cell>
          <cell r="J1976" t="str">
            <v>Obesity</v>
          </cell>
          <cell r="M1976" t="str">
            <v>tier - 2</v>
          </cell>
          <cell r="P1976">
            <v>26</v>
          </cell>
          <cell r="Q1976">
            <v>3410.32</v>
          </cell>
          <cell r="R1976" t="str">
            <v>Normal</v>
          </cell>
        </row>
        <row r="1977">
          <cell r="A1977" t="str">
            <v>Id1976</v>
          </cell>
          <cell r="C1977">
            <v>38.67</v>
          </cell>
          <cell r="D1977">
            <v>4.8600000000000003</v>
          </cell>
          <cell r="E1977" t="str">
            <v>No</v>
          </cell>
          <cell r="H1977">
            <v>1</v>
          </cell>
          <cell r="I1977" t="str">
            <v>No</v>
          </cell>
          <cell r="J1977" t="str">
            <v>Obesity</v>
          </cell>
          <cell r="M1977" t="str">
            <v>tier - 2</v>
          </cell>
          <cell r="P1977">
            <v>18</v>
          </cell>
          <cell r="Q1977">
            <v>3393.36</v>
          </cell>
          <cell r="R1977" t="str">
            <v>Normal</v>
          </cell>
        </row>
        <row r="1978">
          <cell r="A1978" t="str">
            <v>Id1977</v>
          </cell>
          <cell r="C1978">
            <v>29.92</v>
          </cell>
          <cell r="D1978">
            <v>5.49</v>
          </cell>
          <cell r="E1978" t="str">
            <v>Yes</v>
          </cell>
          <cell r="H1978">
            <v>0</v>
          </cell>
          <cell r="I1978" t="str">
            <v>No</v>
          </cell>
          <cell r="J1978" t="str">
            <v>Overweight</v>
          </cell>
          <cell r="M1978" t="str">
            <v>tier - 2</v>
          </cell>
          <cell r="P1978">
            <v>26</v>
          </cell>
          <cell r="Q1978">
            <v>3392.98</v>
          </cell>
          <cell r="R1978" t="str">
            <v>Normal</v>
          </cell>
        </row>
        <row r="1979">
          <cell r="A1979" t="str">
            <v>Id1978</v>
          </cell>
          <cell r="C1979">
            <v>29.48</v>
          </cell>
          <cell r="D1979">
            <v>4.09</v>
          </cell>
          <cell r="E1979" t="str">
            <v>Yes</v>
          </cell>
          <cell r="H1979">
            <v>0</v>
          </cell>
          <cell r="I1979" t="str">
            <v>No</v>
          </cell>
          <cell r="J1979" t="str">
            <v>Overweight</v>
          </cell>
          <cell r="M1979" t="str">
            <v>tier - 2</v>
          </cell>
          <cell r="P1979">
            <v>26</v>
          </cell>
          <cell r="Q1979">
            <v>3392.37</v>
          </cell>
          <cell r="R1979" t="str">
            <v>Normal</v>
          </cell>
        </row>
        <row r="1980">
          <cell r="A1980" t="str">
            <v>Id1979</v>
          </cell>
          <cell r="C1980">
            <v>28.79</v>
          </cell>
          <cell r="D1980">
            <v>4.3099999999999996</v>
          </cell>
          <cell r="E1980" t="str">
            <v>Yes</v>
          </cell>
          <cell r="H1980">
            <v>0</v>
          </cell>
          <cell r="I1980" t="str">
            <v>No</v>
          </cell>
          <cell r="J1980" t="str">
            <v>Overweight</v>
          </cell>
          <cell r="M1980" t="str">
            <v>tier - 2</v>
          </cell>
          <cell r="P1980">
            <v>26</v>
          </cell>
          <cell r="Q1980">
            <v>3385.4</v>
          </cell>
          <cell r="R1980" t="str">
            <v>Normal</v>
          </cell>
        </row>
        <row r="1981">
          <cell r="A1981" t="str">
            <v>Id1980</v>
          </cell>
          <cell r="C1981">
            <v>19.8</v>
          </cell>
          <cell r="D1981">
            <v>4</v>
          </cell>
          <cell r="E1981" t="str">
            <v>Yes</v>
          </cell>
          <cell r="H1981">
            <v>0</v>
          </cell>
          <cell r="I1981" t="str">
            <v>No</v>
          </cell>
          <cell r="J1981" t="str">
            <v>Normal Weight</v>
          </cell>
          <cell r="M1981" t="str">
            <v>tier - 2</v>
          </cell>
          <cell r="P1981">
            <v>26</v>
          </cell>
          <cell r="Q1981">
            <v>3378.91</v>
          </cell>
          <cell r="R1981" t="str">
            <v>Normal</v>
          </cell>
        </row>
        <row r="1982">
          <cell r="A1982" t="str">
            <v>Id1981</v>
          </cell>
          <cell r="C1982">
            <v>35.53</v>
          </cell>
          <cell r="D1982">
            <v>4.68</v>
          </cell>
          <cell r="E1982" t="str">
            <v>No</v>
          </cell>
          <cell r="H1982">
            <v>1</v>
          </cell>
          <cell r="I1982" t="str">
            <v>No</v>
          </cell>
          <cell r="J1982" t="str">
            <v>Obesity</v>
          </cell>
          <cell r="M1982" t="str">
            <v>tier - 2</v>
          </cell>
          <cell r="P1982">
            <v>29</v>
          </cell>
          <cell r="Q1982">
            <v>3366.67</v>
          </cell>
          <cell r="R1982" t="str">
            <v>Normal</v>
          </cell>
        </row>
        <row r="1983">
          <cell r="A1983" t="str">
            <v>Id1982</v>
          </cell>
          <cell r="C1983">
            <v>21.47</v>
          </cell>
          <cell r="D1983">
            <v>4.0199999999999996</v>
          </cell>
          <cell r="E1983" t="str">
            <v>Yes</v>
          </cell>
          <cell r="H1983">
            <v>1</v>
          </cell>
          <cell r="I1983" t="str">
            <v>No</v>
          </cell>
          <cell r="J1983" t="str">
            <v>Normal Weight</v>
          </cell>
          <cell r="M1983" t="str">
            <v>tier - 2</v>
          </cell>
          <cell r="P1983">
            <v>27</v>
          </cell>
          <cell r="Q1983">
            <v>3353.47</v>
          </cell>
          <cell r="R1983" t="str">
            <v>Normal</v>
          </cell>
        </row>
        <row r="1984">
          <cell r="A1984" t="str">
            <v>Id1983</v>
          </cell>
          <cell r="C1984">
            <v>25.9</v>
          </cell>
          <cell r="D1984">
            <v>5.12</v>
          </cell>
          <cell r="E1984" t="str">
            <v>No</v>
          </cell>
          <cell r="H1984">
            <v>1</v>
          </cell>
          <cell r="I1984" t="str">
            <v>No</v>
          </cell>
          <cell r="J1984" t="str">
            <v>Overweight</v>
          </cell>
          <cell r="M1984" t="str">
            <v>tier - 2</v>
          </cell>
          <cell r="P1984">
            <v>29</v>
          </cell>
          <cell r="Q1984">
            <v>3353.28</v>
          </cell>
          <cell r="R1984" t="str">
            <v>Normal</v>
          </cell>
        </row>
        <row r="1985">
          <cell r="A1985" t="str">
            <v>Id1984</v>
          </cell>
          <cell r="C1985">
            <v>20.81</v>
          </cell>
          <cell r="D1985">
            <v>5.52</v>
          </cell>
          <cell r="E1985" t="str">
            <v>No</v>
          </cell>
          <cell r="H1985">
            <v>0</v>
          </cell>
          <cell r="I1985" t="str">
            <v>No</v>
          </cell>
          <cell r="J1985" t="str">
            <v>Normal Weight</v>
          </cell>
          <cell r="M1985" t="str">
            <v>tier - 2</v>
          </cell>
          <cell r="P1985">
            <v>31</v>
          </cell>
          <cell r="Q1985">
            <v>3342.79</v>
          </cell>
          <cell r="R1985" t="str">
            <v>Normal</v>
          </cell>
        </row>
        <row r="1986">
          <cell r="A1986" t="str">
            <v>Id1985</v>
          </cell>
          <cell r="C1986">
            <v>25.84</v>
          </cell>
          <cell r="D1986">
            <v>5.81</v>
          </cell>
          <cell r="E1986" t="str">
            <v>Yes</v>
          </cell>
          <cell r="H1986">
            <v>1</v>
          </cell>
          <cell r="I1986" t="str">
            <v>No</v>
          </cell>
          <cell r="J1986" t="str">
            <v>Overweight</v>
          </cell>
          <cell r="M1986" t="str">
            <v>tier - 3</v>
          </cell>
          <cell r="P1986">
            <v>25</v>
          </cell>
          <cell r="Q1986">
            <v>3309.79</v>
          </cell>
          <cell r="R1986" t="str">
            <v>Prediabetic</v>
          </cell>
        </row>
        <row r="1987">
          <cell r="A1987" t="str">
            <v>Id1986</v>
          </cell>
          <cell r="C1987">
            <v>30.95</v>
          </cell>
          <cell r="D1987">
            <v>5.16</v>
          </cell>
          <cell r="E1987" t="str">
            <v>No</v>
          </cell>
          <cell r="H1987">
            <v>1</v>
          </cell>
          <cell r="I1987" t="str">
            <v>No</v>
          </cell>
          <cell r="J1987" t="str">
            <v>Obesity</v>
          </cell>
          <cell r="M1987" t="str">
            <v>tier - 2</v>
          </cell>
          <cell r="P1987">
            <v>19</v>
          </cell>
          <cell r="Q1987">
            <v>3308.46</v>
          </cell>
          <cell r="R1987" t="str">
            <v>Normal</v>
          </cell>
        </row>
        <row r="1988">
          <cell r="A1988" t="str">
            <v>Id1987</v>
          </cell>
          <cell r="C1988">
            <v>30.54</v>
          </cell>
          <cell r="D1988">
            <v>5</v>
          </cell>
          <cell r="E1988" t="str">
            <v>No</v>
          </cell>
          <cell r="H1988">
            <v>1</v>
          </cell>
          <cell r="I1988" t="str">
            <v>No</v>
          </cell>
          <cell r="J1988" t="str">
            <v>Obesity</v>
          </cell>
          <cell r="M1988" t="str">
            <v>tier - 2</v>
          </cell>
          <cell r="P1988">
            <v>19</v>
          </cell>
          <cell r="Q1988">
            <v>3300.7</v>
          </cell>
          <cell r="R1988" t="str">
            <v>Normal</v>
          </cell>
        </row>
        <row r="1989">
          <cell r="A1989" t="str">
            <v>Id1988</v>
          </cell>
          <cell r="C1989">
            <v>33.92</v>
          </cell>
          <cell r="D1989">
            <v>5.84</v>
          </cell>
          <cell r="E1989" t="str">
            <v>Yes</v>
          </cell>
          <cell r="H1989">
            <v>0</v>
          </cell>
          <cell r="I1989" t="str">
            <v>No</v>
          </cell>
          <cell r="J1989" t="str">
            <v>Obesity</v>
          </cell>
          <cell r="M1989" t="str">
            <v>tier - 2</v>
          </cell>
          <cell r="P1989">
            <v>26</v>
          </cell>
          <cell r="Q1989">
            <v>3292.53</v>
          </cell>
          <cell r="R1989" t="str">
            <v>Prediabetic</v>
          </cell>
        </row>
        <row r="1990">
          <cell r="A1990" t="str">
            <v>Id1989</v>
          </cell>
          <cell r="C1990">
            <v>33.31</v>
          </cell>
          <cell r="D1990">
            <v>4.1900000000000004</v>
          </cell>
          <cell r="E1990" t="str">
            <v>No</v>
          </cell>
          <cell r="H1990">
            <v>1</v>
          </cell>
          <cell r="I1990" t="str">
            <v>No</v>
          </cell>
          <cell r="J1990" t="str">
            <v>Obesity</v>
          </cell>
          <cell r="M1990" t="str">
            <v>tier - 2</v>
          </cell>
          <cell r="P1990">
            <v>19</v>
          </cell>
          <cell r="Q1990">
            <v>3280.22</v>
          </cell>
          <cell r="R1990" t="str">
            <v>Normal</v>
          </cell>
        </row>
        <row r="1991">
          <cell r="A1991" t="str">
            <v>Id1990</v>
          </cell>
          <cell r="C1991">
            <v>25.75</v>
          </cell>
          <cell r="D1991">
            <v>4.62</v>
          </cell>
          <cell r="E1991" t="str">
            <v>Yes</v>
          </cell>
          <cell r="H1991">
            <v>0</v>
          </cell>
          <cell r="I1991" t="str">
            <v>No</v>
          </cell>
          <cell r="J1991" t="str">
            <v>Overweight</v>
          </cell>
          <cell r="M1991" t="str">
            <v>tier - 2</v>
          </cell>
          <cell r="P1991">
            <v>21</v>
          </cell>
          <cell r="Q1991">
            <v>3279.87</v>
          </cell>
          <cell r="R1991" t="str">
            <v>Normal</v>
          </cell>
        </row>
        <row r="1992">
          <cell r="A1992" t="str">
            <v>Id1991</v>
          </cell>
          <cell r="C1992">
            <v>37.1</v>
          </cell>
          <cell r="D1992">
            <v>6.24</v>
          </cell>
          <cell r="E1992" t="str">
            <v>No</v>
          </cell>
          <cell r="H1992">
            <v>0</v>
          </cell>
          <cell r="I1992" t="str">
            <v>No</v>
          </cell>
          <cell r="J1992" t="str">
            <v>Obesity</v>
          </cell>
          <cell r="M1992" t="str">
            <v>tier - 2</v>
          </cell>
          <cell r="P1992">
            <v>28</v>
          </cell>
          <cell r="Q1992">
            <v>3277.16</v>
          </cell>
          <cell r="R1992" t="str">
            <v>Prediabetic</v>
          </cell>
        </row>
        <row r="1993">
          <cell r="A1993" t="str">
            <v>Id1992</v>
          </cell>
          <cell r="C1993">
            <v>35.44</v>
          </cell>
          <cell r="D1993">
            <v>5.81</v>
          </cell>
          <cell r="E1993" t="str">
            <v>No</v>
          </cell>
          <cell r="H1993">
            <v>0</v>
          </cell>
          <cell r="I1993" t="str">
            <v>No</v>
          </cell>
          <cell r="J1993" t="str">
            <v>Obesity</v>
          </cell>
          <cell r="M1993" t="str">
            <v>tier - 3</v>
          </cell>
          <cell r="P1993">
            <v>28</v>
          </cell>
          <cell r="Q1993">
            <v>3268.85</v>
          </cell>
          <cell r="R1993" t="str">
            <v>Prediabetic</v>
          </cell>
        </row>
        <row r="1994">
          <cell r="A1994" t="str">
            <v>Id1993</v>
          </cell>
          <cell r="C1994">
            <v>20.399999999999999</v>
          </cell>
          <cell r="D1994">
            <v>4.83</v>
          </cell>
          <cell r="E1994" t="str">
            <v>No</v>
          </cell>
          <cell r="H1994">
            <v>0</v>
          </cell>
          <cell r="I1994" t="str">
            <v>No</v>
          </cell>
          <cell r="J1994" t="str">
            <v>Normal Weight</v>
          </cell>
          <cell r="M1994" t="str">
            <v>tier - 3</v>
          </cell>
          <cell r="P1994">
            <v>31</v>
          </cell>
          <cell r="Q1994">
            <v>3260.2</v>
          </cell>
          <cell r="R1994" t="str">
            <v>Normal</v>
          </cell>
        </row>
        <row r="1995">
          <cell r="A1995" t="str">
            <v>Id1994</v>
          </cell>
          <cell r="C1995">
            <v>42.13</v>
          </cell>
          <cell r="D1995">
            <v>5.72</v>
          </cell>
          <cell r="E1995" t="str">
            <v>Yes</v>
          </cell>
          <cell r="H1995">
            <v>1</v>
          </cell>
          <cell r="I1995" t="str">
            <v>No</v>
          </cell>
          <cell r="J1995" t="str">
            <v>Obesity</v>
          </cell>
          <cell r="M1995" t="str">
            <v>tier - 2</v>
          </cell>
          <cell r="P1995">
            <v>25</v>
          </cell>
          <cell r="Q1995">
            <v>3238.44</v>
          </cell>
          <cell r="R1995" t="str">
            <v>Prediabetic</v>
          </cell>
        </row>
        <row r="1996">
          <cell r="A1996" t="str">
            <v>Id1995</v>
          </cell>
          <cell r="C1996">
            <v>33.99</v>
          </cell>
          <cell r="D1996">
            <v>4.83</v>
          </cell>
          <cell r="E1996" t="str">
            <v>Yes</v>
          </cell>
          <cell r="H1996">
            <v>1</v>
          </cell>
          <cell r="I1996" t="str">
            <v>No</v>
          </cell>
          <cell r="J1996" t="str">
            <v>Obesity</v>
          </cell>
          <cell r="M1996" t="str">
            <v>tier - 2</v>
          </cell>
          <cell r="P1996">
            <v>25</v>
          </cell>
          <cell r="Q1996">
            <v>3227.12</v>
          </cell>
          <cell r="R1996" t="str">
            <v>Normal</v>
          </cell>
        </row>
        <row r="1997">
          <cell r="A1997" t="str">
            <v>Id1996</v>
          </cell>
          <cell r="C1997">
            <v>28.6</v>
          </cell>
          <cell r="D1997">
            <v>4.1399999999999997</v>
          </cell>
          <cell r="E1997" t="str">
            <v>Yes</v>
          </cell>
          <cell r="H1997">
            <v>1</v>
          </cell>
          <cell r="I1997" t="str">
            <v>No</v>
          </cell>
          <cell r="J1997" t="str">
            <v>Overweight</v>
          </cell>
          <cell r="M1997" t="str">
            <v>tier - 2</v>
          </cell>
          <cell r="P1997">
            <v>25</v>
          </cell>
          <cell r="Q1997">
            <v>3213.62</v>
          </cell>
          <cell r="R1997" t="str">
            <v>Normal</v>
          </cell>
        </row>
        <row r="1998">
          <cell r="A1998" t="str">
            <v>Id1997</v>
          </cell>
          <cell r="C1998">
            <v>20.8</v>
          </cell>
          <cell r="D1998">
            <v>4.07</v>
          </cell>
          <cell r="E1998" t="str">
            <v>Yes</v>
          </cell>
          <cell r="H1998">
            <v>1</v>
          </cell>
          <cell r="I1998" t="str">
            <v>No</v>
          </cell>
          <cell r="J1998" t="str">
            <v>Normal Weight</v>
          </cell>
          <cell r="M1998" t="str">
            <v>tier - 2</v>
          </cell>
          <cell r="P1998">
            <v>25</v>
          </cell>
          <cell r="Q1998">
            <v>3208.79</v>
          </cell>
          <cell r="R1998" t="str">
            <v>Normal</v>
          </cell>
        </row>
        <row r="1999">
          <cell r="A1999" t="str">
            <v>Id1998</v>
          </cell>
          <cell r="C1999">
            <v>23.47</v>
          </cell>
          <cell r="D1999">
            <v>6.26</v>
          </cell>
          <cell r="E1999" t="str">
            <v>Yes</v>
          </cell>
          <cell r="H1999">
            <v>1</v>
          </cell>
          <cell r="I1999" t="str">
            <v>No</v>
          </cell>
          <cell r="J1999" t="str">
            <v>Normal Weight</v>
          </cell>
          <cell r="M1999" t="str">
            <v>tier - 2</v>
          </cell>
          <cell r="P1999">
            <v>25</v>
          </cell>
          <cell r="Q1999">
            <v>3206.49</v>
          </cell>
          <cell r="R1999" t="str">
            <v>Prediabetic</v>
          </cell>
        </row>
        <row r="2000">
          <cell r="A2000" t="str">
            <v>Id1999</v>
          </cell>
          <cell r="C2000">
            <v>40.19</v>
          </cell>
          <cell r="D2000">
            <v>5.88</v>
          </cell>
          <cell r="E2000" t="str">
            <v>Yes</v>
          </cell>
          <cell r="H2000">
            <v>0</v>
          </cell>
          <cell r="I2000" t="str">
            <v>No</v>
          </cell>
          <cell r="J2000" t="str">
            <v>Obesity</v>
          </cell>
          <cell r="M2000" t="str">
            <v>tier - 2</v>
          </cell>
          <cell r="P2000">
            <v>26</v>
          </cell>
          <cell r="Q2000">
            <v>3201.25</v>
          </cell>
          <cell r="R2000" t="str">
            <v>Prediabetic</v>
          </cell>
        </row>
        <row r="2001">
          <cell r="A2001" t="str">
            <v>Id2000</v>
          </cell>
          <cell r="C2001">
            <v>21.89</v>
          </cell>
          <cell r="D2001">
            <v>5.72</v>
          </cell>
          <cell r="E2001" t="str">
            <v>Yes</v>
          </cell>
          <cell r="H2001">
            <v>0</v>
          </cell>
          <cell r="I2001" t="str">
            <v>No</v>
          </cell>
          <cell r="J2001" t="str">
            <v>Normal Weight</v>
          </cell>
          <cell r="M2001" t="str">
            <v>tier - 2</v>
          </cell>
          <cell r="P2001">
            <v>21</v>
          </cell>
          <cell r="Q2001">
            <v>3180.51</v>
          </cell>
          <cell r="R2001" t="str">
            <v>Prediabetic</v>
          </cell>
        </row>
        <row r="2002">
          <cell r="A2002" t="str">
            <v>Id2001</v>
          </cell>
          <cell r="C2002">
            <v>29.34</v>
          </cell>
          <cell r="D2002">
            <v>6.09</v>
          </cell>
          <cell r="E2002" t="str">
            <v>Yes</v>
          </cell>
          <cell r="H2002">
            <v>2</v>
          </cell>
          <cell r="I2002" t="str">
            <v>No</v>
          </cell>
          <cell r="J2002" t="str">
            <v>Overweight</v>
          </cell>
          <cell r="M2002" t="str">
            <v>tier - 2</v>
          </cell>
          <cell r="P2002">
            <v>22</v>
          </cell>
          <cell r="Q2002">
            <v>3179.96</v>
          </cell>
          <cell r="R2002" t="str">
            <v>Prediabetic</v>
          </cell>
        </row>
        <row r="2003">
          <cell r="A2003" t="str">
            <v>Id2002</v>
          </cell>
          <cell r="C2003">
            <v>22.61</v>
          </cell>
          <cell r="D2003">
            <v>4.25</v>
          </cell>
          <cell r="E2003" t="str">
            <v>Yes</v>
          </cell>
          <cell r="H2003">
            <v>0</v>
          </cell>
          <cell r="I2003" t="str">
            <v>No</v>
          </cell>
          <cell r="J2003" t="str">
            <v>Normal Weight</v>
          </cell>
          <cell r="M2003" t="str">
            <v>tier - 2</v>
          </cell>
          <cell r="P2003">
            <v>26</v>
          </cell>
          <cell r="Q2003">
            <v>3176.82</v>
          </cell>
          <cell r="R2003" t="str">
            <v>Normal</v>
          </cell>
        </row>
        <row r="2004">
          <cell r="A2004" t="str">
            <v>Id2003</v>
          </cell>
          <cell r="C2004">
            <v>22.23</v>
          </cell>
          <cell r="D2004">
            <v>6.09</v>
          </cell>
          <cell r="E2004" t="str">
            <v>Yes</v>
          </cell>
          <cell r="H2004">
            <v>0</v>
          </cell>
          <cell r="I2004" t="str">
            <v>No</v>
          </cell>
          <cell r="J2004" t="str">
            <v>Normal Weight</v>
          </cell>
          <cell r="M2004" t="str">
            <v>tier - 2</v>
          </cell>
          <cell r="P2004">
            <v>26</v>
          </cell>
          <cell r="Q2004">
            <v>3176.29</v>
          </cell>
          <cell r="R2004" t="str">
            <v>Prediabetic</v>
          </cell>
        </row>
        <row r="2005">
          <cell r="A2005" t="str">
            <v>Id2004</v>
          </cell>
          <cell r="C2005">
            <v>33.4</v>
          </cell>
          <cell r="D2005">
            <v>5.51</v>
          </cell>
          <cell r="E2005" t="str">
            <v>No</v>
          </cell>
          <cell r="H2005">
            <v>0</v>
          </cell>
          <cell r="I2005" t="str">
            <v>No</v>
          </cell>
          <cell r="J2005" t="str">
            <v>Obesity</v>
          </cell>
          <cell r="M2005" t="str">
            <v>tier - 2</v>
          </cell>
          <cell r="P2005">
            <v>28</v>
          </cell>
          <cell r="Q2005">
            <v>3172.02</v>
          </cell>
          <cell r="R2005" t="str">
            <v>Normal</v>
          </cell>
        </row>
        <row r="2006">
          <cell r="A2006" t="str">
            <v>Id2005</v>
          </cell>
          <cell r="C2006">
            <v>33.11</v>
          </cell>
          <cell r="D2006">
            <v>5.63</v>
          </cell>
          <cell r="E2006" t="str">
            <v>No</v>
          </cell>
          <cell r="H2006">
            <v>0</v>
          </cell>
          <cell r="I2006" t="str">
            <v>No</v>
          </cell>
          <cell r="J2006" t="str">
            <v>Obesity</v>
          </cell>
          <cell r="M2006" t="str">
            <v>tier - 2</v>
          </cell>
          <cell r="P2006">
            <v>28</v>
          </cell>
          <cell r="Q2006">
            <v>3171.61</v>
          </cell>
          <cell r="R2006" t="str">
            <v>Normal</v>
          </cell>
        </row>
        <row r="2007">
          <cell r="A2007" t="str">
            <v>Id2006</v>
          </cell>
          <cell r="C2007">
            <v>16.82</v>
          </cell>
          <cell r="D2007">
            <v>5.29</v>
          </cell>
          <cell r="E2007" t="str">
            <v>Yes</v>
          </cell>
          <cell r="H2007">
            <v>0</v>
          </cell>
          <cell r="I2007" t="str">
            <v>No</v>
          </cell>
          <cell r="J2007" t="str">
            <v>Underweight</v>
          </cell>
          <cell r="M2007" t="str">
            <v>tier - 2</v>
          </cell>
          <cell r="P2007">
            <v>21</v>
          </cell>
          <cell r="Q2007">
            <v>3167.46</v>
          </cell>
          <cell r="R2007" t="str">
            <v>Normal</v>
          </cell>
        </row>
        <row r="2008">
          <cell r="A2008" t="str">
            <v>Id2007</v>
          </cell>
          <cell r="C2008">
            <v>25.61</v>
          </cell>
          <cell r="D2008">
            <v>4</v>
          </cell>
          <cell r="E2008" t="str">
            <v>No</v>
          </cell>
          <cell r="H2008">
            <v>1</v>
          </cell>
          <cell r="I2008" t="str">
            <v>No</v>
          </cell>
          <cell r="J2008" t="str">
            <v>Overweight</v>
          </cell>
          <cell r="M2008" t="str">
            <v>tier - 2</v>
          </cell>
          <cell r="P2008">
            <v>29</v>
          </cell>
          <cell r="Q2008">
            <v>3162.02</v>
          </cell>
          <cell r="R2008" t="str">
            <v>Normal</v>
          </cell>
        </row>
        <row r="2009">
          <cell r="A2009" t="str">
            <v>Id2008</v>
          </cell>
          <cell r="C2009">
            <v>25.8</v>
          </cell>
          <cell r="D2009">
            <v>5.49</v>
          </cell>
          <cell r="E2009" t="str">
            <v>No</v>
          </cell>
          <cell r="H2009">
            <v>0</v>
          </cell>
          <cell r="I2009" t="str">
            <v>No</v>
          </cell>
          <cell r="J2009" t="str">
            <v>Overweight</v>
          </cell>
          <cell r="M2009" t="str">
            <v>tier - 2</v>
          </cell>
          <cell r="P2009">
            <v>28</v>
          </cell>
          <cell r="Q2009">
            <v>3161.45</v>
          </cell>
          <cell r="R2009" t="str">
            <v>Normal</v>
          </cell>
        </row>
        <row r="2010">
          <cell r="A2010" t="str">
            <v>Id2009</v>
          </cell>
          <cell r="C2010">
            <v>27.39</v>
          </cell>
          <cell r="D2010">
            <v>5.34</v>
          </cell>
          <cell r="E2010" t="str">
            <v>No</v>
          </cell>
          <cell r="H2010">
            <v>0</v>
          </cell>
          <cell r="I2010" t="str">
            <v>No</v>
          </cell>
          <cell r="J2010" t="str">
            <v>Overweight</v>
          </cell>
          <cell r="M2010" t="str">
            <v>tier - 2</v>
          </cell>
          <cell r="P2010">
            <v>23</v>
          </cell>
          <cell r="Q2010">
            <v>3128.35</v>
          </cell>
          <cell r="R2010" t="str">
            <v>Normal</v>
          </cell>
        </row>
        <row r="2011">
          <cell r="A2011" t="str">
            <v>Id2010</v>
          </cell>
          <cell r="C2011">
            <v>17.03</v>
          </cell>
          <cell r="D2011">
            <v>4.12</v>
          </cell>
          <cell r="E2011" t="str">
            <v>No</v>
          </cell>
          <cell r="H2011">
            <v>1</v>
          </cell>
          <cell r="I2011" t="str">
            <v>No</v>
          </cell>
          <cell r="J2011" t="str">
            <v>Underweight</v>
          </cell>
          <cell r="M2011" t="str">
            <v>tier - 2</v>
          </cell>
          <cell r="P2011">
            <v>35</v>
          </cell>
          <cell r="Q2011">
            <v>3088.06</v>
          </cell>
          <cell r="R2011" t="str">
            <v>Normal</v>
          </cell>
        </row>
        <row r="2012">
          <cell r="A2012" t="str">
            <v>Id2011</v>
          </cell>
          <cell r="C2012">
            <v>23.75</v>
          </cell>
          <cell r="D2012">
            <v>5.49</v>
          </cell>
          <cell r="E2012" t="str">
            <v>Yes</v>
          </cell>
          <cell r="H2012">
            <v>0</v>
          </cell>
          <cell r="I2012" t="str">
            <v>No</v>
          </cell>
          <cell r="J2012" t="str">
            <v>Normal Weight</v>
          </cell>
          <cell r="M2012" t="str">
            <v>tier - 2</v>
          </cell>
          <cell r="P2012">
            <v>21</v>
          </cell>
          <cell r="Q2012">
            <v>3077.1</v>
          </cell>
          <cell r="R2012" t="str">
            <v>Normal</v>
          </cell>
        </row>
        <row r="2013">
          <cell r="A2013" t="str">
            <v>Id2012</v>
          </cell>
          <cell r="C2013">
            <v>26.03</v>
          </cell>
          <cell r="D2013">
            <v>5.1100000000000003</v>
          </cell>
          <cell r="E2013" t="str">
            <v>Yes</v>
          </cell>
          <cell r="H2013">
            <v>1</v>
          </cell>
          <cell r="I2013" t="str">
            <v>No</v>
          </cell>
          <cell r="J2013" t="str">
            <v>Overweight</v>
          </cell>
          <cell r="M2013" t="str">
            <v>tier - 3</v>
          </cell>
          <cell r="P2013">
            <v>27</v>
          </cell>
          <cell r="Q2013">
            <v>3070.81</v>
          </cell>
          <cell r="R2013" t="str">
            <v>Normal</v>
          </cell>
        </row>
        <row r="2014">
          <cell r="A2014" t="str">
            <v>Id2013</v>
          </cell>
          <cell r="C2014">
            <v>16.079999999999998</v>
          </cell>
          <cell r="D2014">
            <v>5.94</v>
          </cell>
          <cell r="E2014" t="str">
            <v>No</v>
          </cell>
          <cell r="H2014">
            <v>0</v>
          </cell>
          <cell r="I2014" t="str">
            <v>No</v>
          </cell>
          <cell r="J2014" t="str">
            <v>Underweight</v>
          </cell>
          <cell r="M2014" t="str">
            <v>tier - 2</v>
          </cell>
          <cell r="P2014">
            <v>33</v>
          </cell>
          <cell r="Q2014">
            <v>3065.49</v>
          </cell>
          <cell r="R2014" t="str">
            <v>Prediabetic</v>
          </cell>
        </row>
        <row r="2015">
          <cell r="A2015" t="str">
            <v>Id2014</v>
          </cell>
          <cell r="C2015">
            <v>30.88</v>
          </cell>
          <cell r="D2015">
            <v>5.54</v>
          </cell>
          <cell r="E2015" t="str">
            <v>No</v>
          </cell>
          <cell r="H2015">
            <v>0</v>
          </cell>
          <cell r="I2015" t="str">
            <v>No</v>
          </cell>
          <cell r="J2015" t="str">
            <v>Obesity</v>
          </cell>
          <cell r="M2015" t="str">
            <v>tier - 3</v>
          </cell>
          <cell r="P2015">
            <v>28</v>
          </cell>
          <cell r="Q2015">
            <v>3062.51</v>
          </cell>
          <cell r="R2015" t="str">
            <v>Normal</v>
          </cell>
        </row>
        <row r="2016">
          <cell r="A2016" t="str">
            <v>Id2015</v>
          </cell>
          <cell r="C2016">
            <v>31.79</v>
          </cell>
          <cell r="D2016">
            <v>7.09</v>
          </cell>
          <cell r="E2016" t="str">
            <v>No</v>
          </cell>
          <cell r="H2016">
            <v>0</v>
          </cell>
          <cell r="I2016" t="str">
            <v>No</v>
          </cell>
          <cell r="J2016" t="str">
            <v>Obesity</v>
          </cell>
          <cell r="M2016" t="str">
            <v>tier - 2</v>
          </cell>
          <cell r="P2016">
            <v>20</v>
          </cell>
          <cell r="Q2016">
            <v>3056.39</v>
          </cell>
          <cell r="R2016" t="str">
            <v>Diabetic</v>
          </cell>
        </row>
        <row r="2017">
          <cell r="A2017" t="str">
            <v>Id2016</v>
          </cell>
          <cell r="C2017">
            <v>28.48</v>
          </cell>
          <cell r="D2017">
            <v>6.22</v>
          </cell>
          <cell r="E2017" t="str">
            <v>Yes</v>
          </cell>
          <cell r="H2017">
            <v>1</v>
          </cell>
          <cell r="I2017" t="str">
            <v>No</v>
          </cell>
          <cell r="J2017" t="str">
            <v>Overweight</v>
          </cell>
          <cell r="M2017" t="str">
            <v>tier - 2</v>
          </cell>
          <cell r="P2017">
            <v>25</v>
          </cell>
          <cell r="Q2017">
            <v>3051.73</v>
          </cell>
          <cell r="R2017" t="str">
            <v>Prediabetic</v>
          </cell>
        </row>
        <row r="2018">
          <cell r="A2018" t="str">
            <v>Id2017</v>
          </cell>
          <cell r="C2018">
            <v>26.6</v>
          </cell>
          <cell r="D2018">
            <v>4.33</v>
          </cell>
          <cell r="E2018" t="str">
            <v>No</v>
          </cell>
          <cell r="H2018">
            <v>1</v>
          </cell>
          <cell r="I2018" t="str">
            <v>No</v>
          </cell>
          <cell r="J2018" t="str">
            <v>Overweight</v>
          </cell>
          <cell r="M2018" t="str">
            <v>tier - 2</v>
          </cell>
          <cell r="P2018">
            <v>24</v>
          </cell>
          <cell r="Q2018">
            <v>3046.06</v>
          </cell>
          <cell r="R2018" t="str">
            <v>Normal</v>
          </cell>
        </row>
        <row r="2019">
          <cell r="A2019" t="str">
            <v>Id2018</v>
          </cell>
          <cell r="C2019">
            <v>25.27</v>
          </cell>
          <cell r="D2019">
            <v>5.83</v>
          </cell>
          <cell r="E2019" t="str">
            <v>No</v>
          </cell>
          <cell r="H2019">
            <v>1</v>
          </cell>
          <cell r="I2019" t="str">
            <v>No</v>
          </cell>
          <cell r="J2019" t="str">
            <v>Overweight</v>
          </cell>
          <cell r="M2019" t="str">
            <v>tier - 2</v>
          </cell>
          <cell r="P2019">
            <v>24</v>
          </cell>
          <cell r="Q2019">
            <v>3044.21</v>
          </cell>
          <cell r="R2019" t="str">
            <v>Prediabetic</v>
          </cell>
        </row>
        <row r="2020">
          <cell r="A2020" t="str">
            <v>Id2019</v>
          </cell>
          <cell r="C2020">
            <v>34.49</v>
          </cell>
          <cell r="D2020">
            <v>4.7</v>
          </cell>
          <cell r="E2020" t="str">
            <v>Yes</v>
          </cell>
          <cell r="H2020">
            <v>1</v>
          </cell>
          <cell r="I2020" t="str">
            <v>No</v>
          </cell>
          <cell r="J2020" t="str">
            <v>Obesity</v>
          </cell>
          <cell r="M2020" t="str">
            <v>tier - 2</v>
          </cell>
          <cell r="P2020">
            <v>25</v>
          </cell>
          <cell r="Q2020">
            <v>3021.81</v>
          </cell>
          <cell r="R2020" t="str">
            <v>Normal</v>
          </cell>
        </row>
        <row r="2021">
          <cell r="A2021" t="str">
            <v>Id2020</v>
          </cell>
          <cell r="C2021">
            <v>15.57</v>
          </cell>
          <cell r="D2021">
            <v>4.07</v>
          </cell>
          <cell r="E2021" t="str">
            <v>Yes</v>
          </cell>
          <cell r="H2021">
            <v>1</v>
          </cell>
          <cell r="I2021" t="str">
            <v>No</v>
          </cell>
          <cell r="J2021" t="str">
            <v>Underweight</v>
          </cell>
          <cell r="M2021" t="str">
            <v>tier - 2</v>
          </cell>
          <cell r="P2021">
            <v>34</v>
          </cell>
          <cell r="Q2021">
            <v>3018.04</v>
          </cell>
          <cell r="R2021" t="str">
            <v>Normal</v>
          </cell>
        </row>
        <row r="2022">
          <cell r="A2022" t="str">
            <v>Id2021</v>
          </cell>
          <cell r="C2022">
            <v>30.36</v>
          </cell>
          <cell r="D2022">
            <v>9.39</v>
          </cell>
          <cell r="E2022" t="str">
            <v>No</v>
          </cell>
          <cell r="H2022">
            <v>0</v>
          </cell>
          <cell r="I2022" t="str">
            <v>No</v>
          </cell>
          <cell r="J2022" t="str">
            <v>Obesity</v>
          </cell>
          <cell r="M2022" t="str">
            <v>tier - 2</v>
          </cell>
          <cell r="P2022">
            <v>20</v>
          </cell>
          <cell r="Q2022">
            <v>3012.22</v>
          </cell>
          <cell r="R2022" t="str">
            <v>Diabetic</v>
          </cell>
        </row>
        <row r="2023">
          <cell r="A2023" t="str">
            <v>Id2022</v>
          </cell>
          <cell r="C2023">
            <v>19.37</v>
          </cell>
          <cell r="D2023">
            <v>4.18</v>
          </cell>
          <cell r="E2023" t="str">
            <v>No</v>
          </cell>
          <cell r="H2023">
            <v>0</v>
          </cell>
          <cell r="I2023" t="str">
            <v>No</v>
          </cell>
          <cell r="J2023" t="str">
            <v>Normal Weight</v>
          </cell>
          <cell r="M2023" t="str">
            <v>tier - 2</v>
          </cell>
          <cell r="P2023">
            <v>31</v>
          </cell>
          <cell r="Q2023">
            <v>2985.67</v>
          </cell>
          <cell r="R2023" t="str">
            <v>Normal</v>
          </cell>
        </row>
        <row r="2024">
          <cell r="A2024" t="str">
            <v>Id2023</v>
          </cell>
          <cell r="C2024">
            <v>16.71</v>
          </cell>
          <cell r="D2024">
            <v>4.18</v>
          </cell>
          <cell r="E2024" t="str">
            <v>No</v>
          </cell>
          <cell r="H2024">
            <v>1</v>
          </cell>
          <cell r="I2024" t="str">
            <v>No</v>
          </cell>
          <cell r="J2024" t="str">
            <v>Underweight</v>
          </cell>
          <cell r="M2024" t="str">
            <v>tier - 2</v>
          </cell>
          <cell r="P2024">
            <v>35</v>
          </cell>
          <cell r="Q2024">
            <v>2979.52</v>
          </cell>
          <cell r="R2024" t="str">
            <v>Normal</v>
          </cell>
        </row>
        <row r="2025">
          <cell r="A2025" t="str">
            <v>Id2024</v>
          </cell>
          <cell r="C2025">
            <v>24.1</v>
          </cell>
          <cell r="D2025">
            <v>4.4000000000000004</v>
          </cell>
          <cell r="E2025" t="str">
            <v>Yes</v>
          </cell>
          <cell r="H2025">
            <v>1</v>
          </cell>
          <cell r="I2025" t="str">
            <v>No</v>
          </cell>
          <cell r="J2025" t="str">
            <v>Normal Weight</v>
          </cell>
          <cell r="M2025" t="str">
            <v>tier - 2</v>
          </cell>
          <cell r="P2025">
            <v>27</v>
          </cell>
          <cell r="Q2025">
            <v>2974.13</v>
          </cell>
          <cell r="R2025" t="str">
            <v>Normal</v>
          </cell>
        </row>
        <row r="2026">
          <cell r="A2026" t="str">
            <v>Id2025</v>
          </cell>
          <cell r="C2026">
            <v>29.77</v>
          </cell>
          <cell r="D2026">
            <v>9.9</v>
          </cell>
          <cell r="E2026" t="str">
            <v>No</v>
          </cell>
          <cell r="H2026">
            <v>0</v>
          </cell>
          <cell r="I2026" t="str">
            <v>No</v>
          </cell>
          <cell r="J2026" t="str">
            <v>Overweight</v>
          </cell>
          <cell r="M2026" t="str">
            <v>tier - 2</v>
          </cell>
          <cell r="P2026">
            <v>20</v>
          </cell>
          <cell r="Q2026">
            <v>2943.41</v>
          </cell>
          <cell r="R2026" t="str">
            <v>Diabetic</v>
          </cell>
        </row>
        <row r="2027">
          <cell r="A2027" t="str">
            <v>Id2026</v>
          </cell>
          <cell r="C2027">
            <v>46.53</v>
          </cell>
          <cell r="D2027">
            <v>4.84</v>
          </cell>
          <cell r="E2027" t="str">
            <v>Yes</v>
          </cell>
          <cell r="H2027">
            <v>0</v>
          </cell>
          <cell r="I2027" t="str">
            <v>No</v>
          </cell>
          <cell r="J2027" t="str">
            <v>Obesity</v>
          </cell>
          <cell r="M2027" t="str">
            <v>tier - 2</v>
          </cell>
          <cell r="P2027">
            <v>26</v>
          </cell>
          <cell r="Q2027">
            <v>2927.06</v>
          </cell>
          <cell r="R2027" t="str">
            <v>Normal</v>
          </cell>
        </row>
        <row r="2028">
          <cell r="A2028" t="str">
            <v>Id2027</v>
          </cell>
          <cell r="C2028">
            <v>23.4</v>
          </cell>
          <cell r="D2028">
            <v>5.53</v>
          </cell>
          <cell r="E2028" t="str">
            <v>No</v>
          </cell>
          <cell r="H2028">
            <v>1</v>
          </cell>
          <cell r="I2028" t="str">
            <v>No</v>
          </cell>
          <cell r="J2028" t="str">
            <v>Normal Weight</v>
          </cell>
          <cell r="M2028" t="str">
            <v>tier - 2</v>
          </cell>
          <cell r="P2028">
            <v>20</v>
          </cell>
          <cell r="Q2028">
            <v>2913.57</v>
          </cell>
          <cell r="R2028" t="str">
            <v>Normal</v>
          </cell>
        </row>
        <row r="2029">
          <cell r="A2029" t="str">
            <v>Id2028</v>
          </cell>
          <cell r="C2029">
            <v>30</v>
          </cell>
          <cell r="D2029">
            <v>4.33</v>
          </cell>
          <cell r="E2029" t="str">
            <v>Yes</v>
          </cell>
          <cell r="H2029">
            <v>0</v>
          </cell>
          <cell r="I2029" t="str">
            <v>No</v>
          </cell>
          <cell r="J2029" t="str">
            <v>Obesity</v>
          </cell>
          <cell r="M2029" t="str">
            <v>tier - 2</v>
          </cell>
          <cell r="P2029">
            <v>26</v>
          </cell>
          <cell r="Q2029">
            <v>2904.09</v>
          </cell>
          <cell r="R2029" t="str">
            <v>Normal</v>
          </cell>
        </row>
        <row r="2030">
          <cell r="A2030" t="str">
            <v>Id2029</v>
          </cell>
          <cell r="C2030">
            <v>29.15</v>
          </cell>
          <cell r="D2030">
            <v>4.91</v>
          </cell>
          <cell r="E2030" t="str">
            <v>Yes</v>
          </cell>
          <cell r="H2030">
            <v>0</v>
          </cell>
          <cell r="I2030" t="str">
            <v>No</v>
          </cell>
          <cell r="J2030" t="str">
            <v>Overweight</v>
          </cell>
          <cell r="M2030" t="str">
            <v>tier - 2</v>
          </cell>
          <cell r="P2030">
            <v>26</v>
          </cell>
          <cell r="Q2030">
            <v>2902.91</v>
          </cell>
          <cell r="R2030" t="str">
            <v>Normal</v>
          </cell>
        </row>
        <row r="2031">
          <cell r="A2031" t="str">
            <v>Id2030</v>
          </cell>
          <cell r="C2031">
            <v>34.869999999999997</v>
          </cell>
          <cell r="D2031">
            <v>4.8</v>
          </cell>
          <cell r="E2031" t="str">
            <v>No</v>
          </cell>
          <cell r="H2031">
            <v>0</v>
          </cell>
          <cell r="I2031" t="str">
            <v>No</v>
          </cell>
          <cell r="J2031" t="str">
            <v>Obesity</v>
          </cell>
          <cell r="M2031" t="str">
            <v>tier - 2</v>
          </cell>
          <cell r="P2031">
            <v>23</v>
          </cell>
          <cell r="Q2031">
            <v>2899.49</v>
          </cell>
          <cell r="R2031" t="str">
            <v>Normal</v>
          </cell>
        </row>
        <row r="2032">
          <cell r="A2032" t="str">
            <v>Id2031</v>
          </cell>
          <cell r="C2032">
            <v>28.12</v>
          </cell>
          <cell r="D2032">
            <v>5.55</v>
          </cell>
          <cell r="E2032" t="str">
            <v>Yes</v>
          </cell>
          <cell r="H2032">
            <v>2</v>
          </cell>
          <cell r="I2032" t="str">
            <v>No</v>
          </cell>
          <cell r="J2032" t="str">
            <v>Overweight</v>
          </cell>
          <cell r="M2032" t="str">
            <v>tier - 2</v>
          </cell>
          <cell r="P2032">
            <v>22</v>
          </cell>
          <cell r="Q2032">
            <v>2897.46</v>
          </cell>
          <cell r="R2032" t="str">
            <v>Normal</v>
          </cell>
        </row>
        <row r="2033">
          <cell r="A2033" t="str">
            <v>Id2032</v>
          </cell>
          <cell r="C2033">
            <v>29.45</v>
          </cell>
          <cell r="D2033">
            <v>5.24</v>
          </cell>
          <cell r="E2033" t="str">
            <v>Yes</v>
          </cell>
          <cell r="H2033">
            <v>0</v>
          </cell>
          <cell r="I2033" t="str">
            <v>No</v>
          </cell>
          <cell r="J2033" t="str">
            <v>Overweight</v>
          </cell>
          <cell r="M2033" t="str">
            <v>tier - 3</v>
          </cell>
          <cell r="P2033">
            <v>26</v>
          </cell>
          <cell r="Q2033">
            <v>2897.32</v>
          </cell>
          <cell r="R2033" t="str">
            <v>Normal</v>
          </cell>
        </row>
        <row r="2034">
          <cell r="A2034" t="str">
            <v>Id2033</v>
          </cell>
          <cell r="C2034">
            <v>27.94</v>
          </cell>
          <cell r="D2034">
            <v>6.08</v>
          </cell>
          <cell r="E2034" t="str">
            <v>No</v>
          </cell>
          <cell r="H2034">
            <v>1</v>
          </cell>
          <cell r="I2034" t="str">
            <v>No</v>
          </cell>
          <cell r="J2034" t="str">
            <v>Overweight</v>
          </cell>
          <cell r="M2034" t="str">
            <v>tier - 1</v>
          </cell>
          <cell r="P2034">
            <v>29</v>
          </cell>
          <cell r="Q2034">
            <v>2867.12</v>
          </cell>
          <cell r="R2034" t="str">
            <v>Prediabetic</v>
          </cell>
        </row>
        <row r="2035">
          <cell r="A2035" t="str">
            <v>Id2034</v>
          </cell>
          <cell r="C2035">
            <v>27.2</v>
          </cell>
          <cell r="D2035">
            <v>5.83</v>
          </cell>
          <cell r="E2035" t="str">
            <v>No</v>
          </cell>
          <cell r="H2035">
            <v>1</v>
          </cell>
          <cell r="I2035" t="str">
            <v>No</v>
          </cell>
          <cell r="J2035" t="str">
            <v>Overweight</v>
          </cell>
          <cell r="M2035" t="str">
            <v>tier - 3</v>
          </cell>
          <cell r="P2035">
            <v>29</v>
          </cell>
          <cell r="Q2035">
            <v>2866.09</v>
          </cell>
          <cell r="R2035" t="str">
            <v>Prediabetic</v>
          </cell>
        </row>
        <row r="2036">
          <cell r="A2036" t="str">
            <v>Id2035</v>
          </cell>
          <cell r="C2036">
            <v>33.35</v>
          </cell>
          <cell r="D2036">
            <v>4.29</v>
          </cell>
          <cell r="E2036" t="str">
            <v>No</v>
          </cell>
          <cell r="H2036">
            <v>1</v>
          </cell>
          <cell r="I2036" t="str">
            <v>No</v>
          </cell>
          <cell r="J2036" t="str">
            <v>Obesity</v>
          </cell>
          <cell r="M2036" t="str">
            <v>tier - 2</v>
          </cell>
          <cell r="P2036">
            <v>24</v>
          </cell>
          <cell r="Q2036">
            <v>2855.44</v>
          </cell>
          <cell r="R2036" t="str">
            <v>Normal</v>
          </cell>
        </row>
        <row r="2037">
          <cell r="A2037" t="str">
            <v>Id2036</v>
          </cell>
          <cell r="C2037">
            <v>29.93</v>
          </cell>
          <cell r="D2037">
            <v>5.3</v>
          </cell>
          <cell r="E2037" t="str">
            <v>No</v>
          </cell>
          <cell r="H2037">
            <v>1</v>
          </cell>
          <cell r="I2037" t="str">
            <v>No</v>
          </cell>
          <cell r="J2037" t="str">
            <v>Overweight</v>
          </cell>
          <cell r="M2037" t="str">
            <v>tier - 2</v>
          </cell>
          <cell r="P2037">
            <v>24</v>
          </cell>
          <cell r="Q2037">
            <v>2850.68</v>
          </cell>
          <cell r="R2037" t="str">
            <v>Normal</v>
          </cell>
        </row>
        <row r="2038">
          <cell r="A2038" t="str">
            <v>Id2037</v>
          </cell>
          <cell r="C2038">
            <v>24.23</v>
          </cell>
          <cell r="D2038">
            <v>4.42</v>
          </cell>
          <cell r="E2038" t="str">
            <v>No</v>
          </cell>
          <cell r="H2038">
            <v>1</v>
          </cell>
          <cell r="I2038" t="str">
            <v>No</v>
          </cell>
          <cell r="J2038" t="str">
            <v>Normal Weight</v>
          </cell>
          <cell r="M2038" t="str">
            <v>tier - 2</v>
          </cell>
          <cell r="P2038">
            <v>24</v>
          </cell>
          <cell r="Q2038">
            <v>2842.76</v>
          </cell>
          <cell r="R2038" t="str">
            <v>Normal</v>
          </cell>
        </row>
        <row r="2039">
          <cell r="A2039" t="str">
            <v>Id2038</v>
          </cell>
          <cell r="C2039">
            <v>29.68</v>
          </cell>
          <cell r="D2039">
            <v>5.68</v>
          </cell>
          <cell r="E2039" t="str">
            <v>No</v>
          </cell>
          <cell r="H2039">
            <v>1</v>
          </cell>
          <cell r="I2039" t="str">
            <v>No</v>
          </cell>
          <cell r="J2039" t="str">
            <v>Overweight</v>
          </cell>
          <cell r="M2039" t="str">
            <v>tier - 2</v>
          </cell>
          <cell r="P2039">
            <v>22</v>
          </cell>
          <cell r="Q2039">
            <v>2819.51</v>
          </cell>
          <cell r="R2039" t="str">
            <v>Normal</v>
          </cell>
        </row>
        <row r="2040">
          <cell r="A2040" t="str">
            <v>Id2039</v>
          </cell>
          <cell r="C2040">
            <v>20.62</v>
          </cell>
          <cell r="D2040">
            <v>6.05</v>
          </cell>
          <cell r="E2040" t="str">
            <v>No</v>
          </cell>
          <cell r="H2040">
            <v>1</v>
          </cell>
          <cell r="I2040" t="str">
            <v>No</v>
          </cell>
          <cell r="J2040" t="str">
            <v>Normal Weight</v>
          </cell>
          <cell r="M2040" t="str">
            <v>tier - 2</v>
          </cell>
          <cell r="P2040">
            <v>19</v>
          </cell>
          <cell r="Q2040">
            <v>2803.7</v>
          </cell>
          <cell r="R2040" t="str">
            <v>Prediabetic</v>
          </cell>
        </row>
        <row r="2041">
          <cell r="A2041" t="str">
            <v>Id2040</v>
          </cell>
          <cell r="C2041">
            <v>32.119999999999997</v>
          </cell>
          <cell r="D2041">
            <v>5.33</v>
          </cell>
          <cell r="E2041" t="str">
            <v>No</v>
          </cell>
          <cell r="H2041">
            <v>1</v>
          </cell>
          <cell r="I2041" t="str">
            <v>No</v>
          </cell>
          <cell r="J2041" t="str">
            <v>Obesity</v>
          </cell>
          <cell r="M2041" t="str">
            <v>tier - 2</v>
          </cell>
          <cell r="P2041">
            <v>18</v>
          </cell>
          <cell r="Q2041">
            <v>2801.26</v>
          </cell>
          <cell r="R2041" t="str">
            <v>Normal</v>
          </cell>
        </row>
        <row r="2042">
          <cell r="A2042" t="str">
            <v>Id2041</v>
          </cell>
          <cell r="C2042">
            <v>27.36</v>
          </cell>
          <cell r="D2042">
            <v>6.22</v>
          </cell>
          <cell r="E2042" t="str">
            <v>No</v>
          </cell>
          <cell r="H2042">
            <v>0</v>
          </cell>
          <cell r="I2042" t="str">
            <v>No</v>
          </cell>
          <cell r="J2042" t="str">
            <v>Overweight</v>
          </cell>
          <cell r="M2042" t="str">
            <v>tier - 2</v>
          </cell>
          <cell r="P2042">
            <v>23</v>
          </cell>
          <cell r="Q2042">
            <v>2789.06</v>
          </cell>
          <cell r="R2042" t="str">
            <v>Prediabetic</v>
          </cell>
        </row>
        <row r="2043">
          <cell r="A2043" t="str">
            <v>Id2042</v>
          </cell>
          <cell r="C2043">
            <v>17.39</v>
          </cell>
          <cell r="D2043">
            <v>5.84</v>
          </cell>
          <cell r="E2043" t="str">
            <v>No</v>
          </cell>
          <cell r="H2043">
            <v>0</v>
          </cell>
          <cell r="I2043" t="str">
            <v>No</v>
          </cell>
          <cell r="J2043" t="str">
            <v>Underweight</v>
          </cell>
          <cell r="M2043" t="str">
            <v>tier - 2</v>
          </cell>
          <cell r="P2043">
            <v>23</v>
          </cell>
          <cell r="Q2043">
            <v>2775.19</v>
          </cell>
          <cell r="R2043" t="str">
            <v>Prediabetic</v>
          </cell>
        </row>
        <row r="2044">
          <cell r="A2044" t="str">
            <v>Id2043</v>
          </cell>
          <cell r="C2044">
            <v>30.13</v>
          </cell>
          <cell r="D2044">
            <v>5.71</v>
          </cell>
          <cell r="E2044" t="str">
            <v>No</v>
          </cell>
          <cell r="H2044">
            <v>1</v>
          </cell>
          <cell r="I2044" t="str">
            <v>No</v>
          </cell>
          <cell r="J2044" t="str">
            <v>Obesity</v>
          </cell>
          <cell r="M2044" t="str">
            <v>tier - 2</v>
          </cell>
          <cell r="P2044">
            <v>18</v>
          </cell>
          <cell r="Q2044">
            <v>2773.46</v>
          </cell>
          <cell r="R2044" t="str">
            <v>Prediabetic</v>
          </cell>
        </row>
        <row r="2045">
          <cell r="A2045" t="str">
            <v>Id2044</v>
          </cell>
          <cell r="C2045">
            <v>25.44</v>
          </cell>
          <cell r="D2045">
            <v>6.04</v>
          </cell>
          <cell r="E2045" t="str">
            <v>Yes</v>
          </cell>
          <cell r="H2045">
            <v>1</v>
          </cell>
          <cell r="I2045" t="str">
            <v>No</v>
          </cell>
          <cell r="J2045" t="str">
            <v>Overweight</v>
          </cell>
          <cell r="M2045" t="str">
            <v>tier - 2</v>
          </cell>
          <cell r="P2045">
            <v>25</v>
          </cell>
          <cell r="Q2045">
            <v>2758.99</v>
          </cell>
          <cell r="R2045" t="str">
            <v>Prediabetic</v>
          </cell>
        </row>
        <row r="2046">
          <cell r="A2046" t="str">
            <v>Id2045</v>
          </cell>
          <cell r="C2046">
            <v>39.81</v>
          </cell>
          <cell r="D2046">
            <v>4.38</v>
          </cell>
          <cell r="E2046" t="str">
            <v>No</v>
          </cell>
          <cell r="H2046">
            <v>1</v>
          </cell>
          <cell r="I2046" t="str">
            <v>No</v>
          </cell>
          <cell r="J2046" t="str">
            <v>Obesity</v>
          </cell>
          <cell r="M2046" t="str">
            <v>tier - 2</v>
          </cell>
          <cell r="P2046">
            <v>22</v>
          </cell>
          <cell r="Q2046">
            <v>2755.02</v>
          </cell>
          <cell r="R2046" t="str">
            <v>Normal</v>
          </cell>
        </row>
        <row r="2047">
          <cell r="A2047" t="str">
            <v>Id2046</v>
          </cell>
          <cell r="C2047">
            <v>30.4</v>
          </cell>
          <cell r="D2047">
            <v>5.56</v>
          </cell>
          <cell r="E2047" t="str">
            <v>Yes</v>
          </cell>
          <cell r="H2047">
            <v>1</v>
          </cell>
          <cell r="I2047" t="str">
            <v>No</v>
          </cell>
          <cell r="J2047" t="str">
            <v>Obesity</v>
          </cell>
          <cell r="M2047" t="str">
            <v>tier - 2</v>
          </cell>
          <cell r="P2047">
            <v>22</v>
          </cell>
          <cell r="Q2047">
            <v>2741.95</v>
          </cell>
          <cell r="R2047" t="str">
            <v>Normal</v>
          </cell>
        </row>
        <row r="2048">
          <cell r="A2048" t="str">
            <v>Id2047</v>
          </cell>
          <cell r="C2048">
            <v>23.18</v>
          </cell>
          <cell r="D2048">
            <v>4.24</v>
          </cell>
          <cell r="E2048" t="str">
            <v>No</v>
          </cell>
          <cell r="H2048">
            <v>1</v>
          </cell>
          <cell r="I2048" t="str">
            <v>No</v>
          </cell>
          <cell r="J2048" t="str">
            <v>Normal Weight</v>
          </cell>
          <cell r="M2048" t="str">
            <v>tier - 2</v>
          </cell>
          <cell r="P2048">
            <v>22</v>
          </cell>
          <cell r="Q2048">
            <v>2731.91</v>
          </cell>
          <cell r="R2048" t="str">
            <v>Normal</v>
          </cell>
        </row>
        <row r="2049">
          <cell r="A2049" t="str">
            <v>Id2048</v>
          </cell>
          <cell r="C2049">
            <v>39.619999999999997</v>
          </cell>
          <cell r="D2049">
            <v>6.32</v>
          </cell>
          <cell r="E2049" t="str">
            <v>No</v>
          </cell>
          <cell r="H2049">
            <v>1</v>
          </cell>
          <cell r="I2049" t="str">
            <v>No</v>
          </cell>
          <cell r="J2049" t="str">
            <v>Obesity</v>
          </cell>
          <cell r="M2049" t="str">
            <v>tier - 2</v>
          </cell>
          <cell r="P2049">
            <v>19</v>
          </cell>
          <cell r="Q2049">
            <v>2730.11</v>
          </cell>
          <cell r="R2049" t="str">
            <v>Prediabetic</v>
          </cell>
        </row>
        <row r="2050">
          <cell r="A2050" t="str">
            <v>Id2049</v>
          </cell>
          <cell r="C2050">
            <v>30.59</v>
          </cell>
          <cell r="D2050">
            <v>6.3</v>
          </cell>
          <cell r="E2050" t="str">
            <v>Yes</v>
          </cell>
          <cell r="H2050">
            <v>1</v>
          </cell>
          <cell r="I2050" t="str">
            <v>No</v>
          </cell>
          <cell r="J2050" t="str">
            <v>Obesity</v>
          </cell>
          <cell r="M2050" t="str">
            <v>tier - 3</v>
          </cell>
          <cell r="P2050">
            <v>25</v>
          </cell>
          <cell r="Q2050">
            <v>2727.4</v>
          </cell>
          <cell r="R2050" t="str">
            <v>Prediabetic</v>
          </cell>
        </row>
        <row r="2051">
          <cell r="A2051" t="str">
            <v>Id2050</v>
          </cell>
          <cell r="C2051">
            <v>16.72</v>
          </cell>
          <cell r="D2051">
            <v>4.38</v>
          </cell>
          <cell r="E2051" t="str">
            <v>Yes</v>
          </cell>
          <cell r="H2051">
            <v>1</v>
          </cell>
          <cell r="I2051" t="str">
            <v>No</v>
          </cell>
          <cell r="J2051" t="str">
            <v>Underweight</v>
          </cell>
          <cell r="M2051" t="str">
            <v>tier - 2</v>
          </cell>
          <cell r="P2051">
            <v>34</v>
          </cell>
          <cell r="Q2051">
            <v>2726.06</v>
          </cell>
          <cell r="R2051" t="str">
            <v>Normal</v>
          </cell>
        </row>
        <row r="2052">
          <cell r="A2052" t="str">
            <v>Id2051</v>
          </cell>
          <cell r="C2052">
            <v>26.22</v>
          </cell>
          <cell r="D2052">
            <v>4.6500000000000004</v>
          </cell>
          <cell r="E2052" t="str">
            <v>Yes</v>
          </cell>
          <cell r="H2052">
            <v>1</v>
          </cell>
          <cell r="I2052" t="str">
            <v>No</v>
          </cell>
          <cell r="J2052" t="str">
            <v>Overweight</v>
          </cell>
          <cell r="M2052" t="str">
            <v>tier - 1</v>
          </cell>
          <cell r="P2052">
            <v>25</v>
          </cell>
          <cell r="Q2052">
            <v>2721.32</v>
          </cell>
          <cell r="R2052" t="str">
            <v>Normal</v>
          </cell>
        </row>
        <row r="2053">
          <cell r="A2053" t="str">
            <v>Id2052</v>
          </cell>
          <cell r="C2053">
            <v>31.83</v>
          </cell>
          <cell r="D2053">
            <v>4.7</v>
          </cell>
          <cell r="E2053" t="str">
            <v>No</v>
          </cell>
          <cell r="H2053">
            <v>1</v>
          </cell>
          <cell r="I2053" t="str">
            <v>No</v>
          </cell>
          <cell r="J2053" t="str">
            <v>Obesity</v>
          </cell>
          <cell r="M2053" t="str">
            <v>tier - 2</v>
          </cell>
          <cell r="P2053">
            <v>19</v>
          </cell>
          <cell r="Q2053">
            <v>2719.28</v>
          </cell>
          <cell r="R2053" t="str">
            <v>Normal</v>
          </cell>
        </row>
        <row r="2054">
          <cell r="A2054" t="str">
            <v>Id2053</v>
          </cell>
          <cell r="C2054">
            <v>25.75</v>
          </cell>
          <cell r="D2054">
            <v>4.34</v>
          </cell>
          <cell r="E2054" t="str">
            <v>No</v>
          </cell>
          <cell r="H2054">
            <v>1</v>
          </cell>
          <cell r="I2054" t="str">
            <v>No</v>
          </cell>
          <cell r="J2054" t="str">
            <v>Overweight</v>
          </cell>
          <cell r="M2054" t="str">
            <v>tier - 2</v>
          </cell>
          <cell r="P2054">
            <v>19</v>
          </cell>
          <cell r="Q2054">
            <v>2710.83</v>
          </cell>
          <cell r="R2054" t="str">
            <v>Normal</v>
          </cell>
        </row>
        <row r="2055">
          <cell r="A2055" t="str">
            <v>Id2054</v>
          </cell>
          <cell r="C2055">
            <v>24.61</v>
          </cell>
          <cell r="D2055">
            <v>5.62</v>
          </cell>
          <cell r="E2055" t="str">
            <v>No</v>
          </cell>
          <cell r="H2055">
            <v>1</v>
          </cell>
          <cell r="I2055" t="str">
            <v>No</v>
          </cell>
          <cell r="J2055" t="str">
            <v>Normal Weight</v>
          </cell>
          <cell r="M2055" t="str">
            <v>tier - 2</v>
          </cell>
          <cell r="P2055">
            <v>19</v>
          </cell>
          <cell r="Q2055">
            <v>2709.24</v>
          </cell>
          <cell r="R2055" t="str">
            <v>Normal</v>
          </cell>
        </row>
        <row r="2056">
          <cell r="A2056" t="str">
            <v>Id2055</v>
          </cell>
          <cell r="C2056">
            <v>24.51</v>
          </cell>
          <cell r="D2056">
            <v>4.24</v>
          </cell>
          <cell r="E2056" t="str">
            <v>No</v>
          </cell>
          <cell r="H2056">
            <v>1</v>
          </cell>
          <cell r="I2056" t="str">
            <v>No</v>
          </cell>
          <cell r="J2056" t="str">
            <v>Normal Weight</v>
          </cell>
          <cell r="M2056" t="str">
            <v>tier - 2</v>
          </cell>
          <cell r="P2056">
            <v>19</v>
          </cell>
          <cell r="Q2056">
            <v>2709.11</v>
          </cell>
          <cell r="R2056" t="str">
            <v>Normal</v>
          </cell>
        </row>
        <row r="2057">
          <cell r="A2057" t="str">
            <v>Id2056</v>
          </cell>
          <cell r="C2057">
            <v>31.07</v>
          </cell>
          <cell r="D2057">
            <v>4.57</v>
          </cell>
          <cell r="E2057" t="str">
            <v>Yes</v>
          </cell>
          <cell r="H2057">
            <v>0</v>
          </cell>
          <cell r="I2057" t="str">
            <v>No</v>
          </cell>
          <cell r="J2057" t="str">
            <v>Obesity</v>
          </cell>
          <cell r="M2057" t="str">
            <v>tier - 2</v>
          </cell>
          <cell r="P2057">
            <v>26</v>
          </cell>
          <cell r="Q2057">
            <v>2699.57</v>
          </cell>
          <cell r="R2057" t="str">
            <v>Normal</v>
          </cell>
        </row>
        <row r="2058">
          <cell r="A2058" t="str">
            <v>Id2057</v>
          </cell>
          <cell r="C2058">
            <v>28.12</v>
          </cell>
          <cell r="D2058">
            <v>5.05</v>
          </cell>
          <cell r="E2058" t="str">
            <v>No</v>
          </cell>
          <cell r="H2058">
            <v>0</v>
          </cell>
          <cell r="I2058" t="str">
            <v>No</v>
          </cell>
          <cell r="J2058" t="str">
            <v>Overweight</v>
          </cell>
          <cell r="M2058" t="str">
            <v>tier - 2</v>
          </cell>
          <cell r="P2058">
            <v>23</v>
          </cell>
          <cell r="Q2058">
            <v>2690.11</v>
          </cell>
          <cell r="R2058" t="str">
            <v>Normal</v>
          </cell>
        </row>
        <row r="2059">
          <cell r="A2059" t="str">
            <v>Id2058</v>
          </cell>
          <cell r="C2059">
            <v>38.06</v>
          </cell>
          <cell r="D2059">
            <v>6.16</v>
          </cell>
          <cell r="E2059" t="str">
            <v>No</v>
          </cell>
          <cell r="H2059">
            <v>0</v>
          </cell>
          <cell r="I2059" t="str">
            <v>No</v>
          </cell>
          <cell r="J2059" t="str">
            <v>Obesity</v>
          </cell>
          <cell r="M2059" t="str">
            <v>tier - 3</v>
          </cell>
          <cell r="P2059">
            <v>28</v>
          </cell>
          <cell r="Q2059">
            <v>2689.5</v>
          </cell>
          <cell r="R2059" t="str">
            <v>Prediabetic</v>
          </cell>
        </row>
        <row r="2060">
          <cell r="A2060" t="str">
            <v>Id2059</v>
          </cell>
          <cell r="C2060">
            <v>24.96</v>
          </cell>
          <cell r="D2060">
            <v>4.57</v>
          </cell>
          <cell r="E2060" t="str">
            <v>No</v>
          </cell>
          <cell r="H2060">
            <v>0</v>
          </cell>
          <cell r="I2060" t="str">
            <v>No</v>
          </cell>
          <cell r="J2060" t="str">
            <v>Normal Weight</v>
          </cell>
          <cell r="M2060" t="str">
            <v>tier - 2</v>
          </cell>
          <cell r="P2060">
            <v>28</v>
          </cell>
          <cell r="Q2060">
            <v>2684.69</v>
          </cell>
          <cell r="R2060" t="str">
            <v>Normal</v>
          </cell>
        </row>
        <row r="2061">
          <cell r="A2061" t="str">
            <v>Id2060</v>
          </cell>
          <cell r="C2061">
            <v>17.670000000000002</v>
          </cell>
          <cell r="D2061">
            <v>5.53</v>
          </cell>
          <cell r="E2061" t="str">
            <v>Yes</v>
          </cell>
          <cell r="H2061">
            <v>0</v>
          </cell>
          <cell r="I2061" t="str">
            <v>No</v>
          </cell>
          <cell r="J2061" t="str">
            <v>Underweight</v>
          </cell>
          <cell r="M2061" t="str">
            <v>tier - 3</v>
          </cell>
          <cell r="P2061">
            <v>26</v>
          </cell>
          <cell r="Q2061">
            <v>2680.95</v>
          </cell>
          <cell r="R2061" t="str">
            <v>Normal</v>
          </cell>
        </row>
        <row r="2062">
          <cell r="A2062" t="str">
            <v>Id2061</v>
          </cell>
          <cell r="C2062">
            <v>31.35</v>
          </cell>
          <cell r="D2062">
            <v>5.84</v>
          </cell>
          <cell r="E2062" t="str">
            <v>No</v>
          </cell>
          <cell r="H2062">
            <v>1</v>
          </cell>
          <cell r="I2062" t="str">
            <v>No</v>
          </cell>
          <cell r="J2062" t="str">
            <v>Obesity</v>
          </cell>
          <cell r="M2062" t="str">
            <v>tier - 2</v>
          </cell>
          <cell r="P2062">
            <v>22</v>
          </cell>
          <cell r="Q2062">
            <v>2643.27</v>
          </cell>
          <cell r="R2062" t="str">
            <v>Prediabetic</v>
          </cell>
        </row>
        <row r="2063">
          <cell r="A2063" t="str">
            <v>Id2062</v>
          </cell>
          <cell r="C2063">
            <v>28.31</v>
          </cell>
          <cell r="D2063">
            <v>6.41</v>
          </cell>
          <cell r="E2063" t="str">
            <v>No</v>
          </cell>
          <cell r="H2063">
            <v>1</v>
          </cell>
          <cell r="I2063" t="str">
            <v>No</v>
          </cell>
          <cell r="J2063" t="str">
            <v>Overweight</v>
          </cell>
          <cell r="M2063" t="str">
            <v>tier - 2</v>
          </cell>
          <cell r="P2063">
            <v>22</v>
          </cell>
          <cell r="Q2063">
            <v>2639.04</v>
          </cell>
          <cell r="R2063" t="str">
            <v>Prediabetic</v>
          </cell>
        </row>
        <row r="2064">
          <cell r="A2064" t="str">
            <v>Id2063</v>
          </cell>
          <cell r="C2064">
            <v>30.3</v>
          </cell>
          <cell r="D2064">
            <v>4.7300000000000004</v>
          </cell>
          <cell r="E2064" t="str">
            <v>Yes</v>
          </cell>
          <cell r="H2064">
            <v>1</v>
          </cell>
          <cell r="I2064" t="str">
            <v>No</v>
          </cell>
          <cell r="J2064" t="str">
            <v>Obesity</v>
          </cell>
          <cell r="M2064" t="str">
            <v>tier - 2</v>
          </cell>
          <cell r="P2064">
            <v>25</v>
          </cell>
          <cell r="Q2064">
            <v>2632.99</v>
          </cell>
          <cell r="R2064" t="str">
            <v>Normal</v>
          </cell>
        </row>
        <row r="2065">
          <cell r="A2065" t="str">
            <v>Id2064</v>
          </cell>
          <cell r="C2065">
            <v>26.4</v>
          </cell>
          <cell r="D2065">
            <v>6.22</v>
          </cell>
          <cell r="E2065" t="str">
            <v>Yes</v>
          </cell>
          <cell r="H2065">
            <v>0</v>
          </cell>
          <cell r="I2065" t="str">
            <v>No</v>
          </cell>
          <cell r="J2065" t="str">
            <v>Overweight</v>
          </cell>
          <cell r="M2065" t="str">
            <v>tier - 2</v>
          </cell>
          <cell r="P2065">
            <v>21</v>
          </cell>
          <cell r="Q2065">
            <v>2597.7800000000002</v>
          </cell>
          <cell r="R2065" t="str">
            <v>Prediabetic</v>
          </cell>
        </row>
        <row r="2066">
          <cell r="A2066" t="str">
            <v>Id2065</v>
          </cell>
          <cell r="C2066">
            <v>22.14</v>
          </cell>
          <cell r="D2066">
            <v>4.46</v>
          </cell>
          <cell r="E2066" t="str">
            <v>Yes</v>
          </cell>
          <cell r="H2066">
            <v>0</v>
          </cell>
          <cell r="I2066" t="str">
            <v>No</v>
          </cell>
          <cell r="J2066" t="str">
            <v>Normal Weight</v>
          </cell>
          <cell r="M2066" t="str">
            <v>tier - 2</v>
          </cell>
          <cell r="P2066">
            <v>21</v>
          </cell>
          <cell r="Q2066">
            <v>2585.85</v>
          </cell>
          <cell r="R2066" t="str">
            <v>Normal</v>
          </cell>
        </row>
        <row r="2067">
          <cell r="A2067" t="str">
            <v>Id2066</v>
          </cell>
          <cell r="C2067">
            <v>17.399999999999999</v>
          </cell>
          <cell r="D2067">
            <v>4.5</v>
          </cell>
          <cell r="E2067" t="str">
            <v>Yes</v>
          </cell>
          <cell r="H2067">
            <v>0</v>
          </cell>
          <cell r="I2067" t="str">
            <v>No</v>
          </cell>
          <cell r="J2067" t="str">
            <v>Underweight</v>
          </cell>
          <cell r="M2067" t="str">
            <v>tier - 2</v>
          </cell>
          <cell r="P2067">
            <v>21</v>
          </cell>
          <cell r="Q2067">
            <v>2585.27</v>
          </cell>
          <cell r="R2067" t="str">
            <v>Normal</v>
          </cell>
        </row>
        <row r="2068">
          <cell r="A2068" t="str">
            <v>Id2067</v>
          </cell>
          <cell r="C2068">
            <v>28.06</v>
          </cell>
          <cell r="D2068">
            <v>8.93</v>
          </cell>
          <cell r="E2068" t="str">
            <v>No</v>
          </cell>
          <cell r="H2068">
            <v>0</v>
          </cell>
          <cell r="I2068" t="str">
            <v>No</v>
          </cell>
          <cell r="J2068" t="str">
            <v>Overweight</v>
          </cell>
          <cell r="M2068" t="str">
            <v>tier - 2</v>
          </cell>
          <cell r="P2068">
            <v>20</v>
          </cell>
          <cell r="Q2068">
            <v>2585.04</v>
          </cell>
          <cell r="R2068" t="str">
            <v>Diabetic</v>
          </cell>
        </row>
        <row r="2069">
          <cell r="A2069" t="str">
            <v>Id2068</v>
          </cell>
          <cell r="C2069">
            <v>31.13</v>
          </cell>
          <cell r="D2069">
            <v>11.02</v>
          </cell>
          <cell r="E2069" t="str">
            <v>No</v>
          </cell>
          <cell r="H2069">
            <v>0</v>
          </cell>
          <cell r="I2069" t="str">
            <v>No</v>
          </cell>
          <cell r="J2069" t="str">
            <v>Obesity</v>
          </cell>
          <cell r="M2069" t="str">
            <v>tier - 2</v>
          </cell>
          <cell r="P2069">
            <v>20</v>
          </cell>
          <cell r="Q2069">
            <v>2566.4699999999998</v>
          </cell>
          <cell r="R2069" t="str">
            <v>Diabetic</v>
          </cell>
        </row>
        <row r="2070">
          <cell r="A2070" t="str">
            <v>Id2069</v>
          </cell>
          <cell r="C2070">
            <v>18.46</v>
          </cell>
          <cell r="D2070">
            <v>5.25</v>
          </cell>
          <cell r="E2070" t="str">
            <v>No</v>
          </cell>
          <cell r="H2070">
            <v>0</v>
          </cell>
          <cell r="I2070" t="str">
            <v>No</v>
          </cell>
          <cell r="J2070" t="str">
            <v>Underweight</v>
          </cell>
          <cell r="M2070" t="str">
            <v>tier - 2</v>
          </cell>
          <cell r="P2070">
            <v>31</v>
          </cell>
          <cell r="Q2070">
            <v>2545.6799999999998</v>
          </cell>
          <cell r="R2070" t="str">
            <v>Normal</v>
          </cell>
        </row>
        <row r="2071">
          <cell r="A2071" t="str">
            <v>Id2070</v>
          </cell>
          <cell r="C2071">
            <v>17.3</v>
          </cell>
          <cell r="D2071">
            <v>4.75</v>
          </cell>
          <cell r="E2071" t="str">
            <v>No</v>
          </cell>
          <cell r="H2071">
            <v>0</v>
          </cell>
          <cell r="I2071" t="str">
            <v>No</v>
          </cell>
          <cell r="J2071" t="str">
            <v>Underweight</v>
          </cell>
          <cell r="M2071" t="str">
            <v>tier - 2</v>
          </cell>
          <cell r="P2071">
            <v>32</v>
          </cell>
          <cell r="Q2071">
            <v>2540.39</v>
          </cell>
          <cell r="R2071" t="str">
            <v>Normal</v>
          </cell>
        </row>
        <row r="2072">
          <cell r="A2072" t="str">
            <v>Id2071</v>
          </cell>
          <cell r="C2072">
            <v>35.630000000000003</v>
          </cell>
          <cell r="D2072">
            <v>4.68</v>
          </cell>
          <cell r="E2072" t="str">
            <v>Yes</v>
          </cell>
          <cell r="H2072">
            <v>1</v>
          </cell>
          <cell r="I2072" t="str">
            <v>No</v>
          </cell>
          <cell r="J2072" t="str">
            <v>Obesity</v>
          </cell>
          <cell r="M2072" t="str">
            <v>tier - 3</v>
          </cell>
          <cell r="P2072">
            <v>25</v>
          </cell>
          <cell r="Q2072">
            <v>2534.39</v>
          </cell>
          <cell r="R2072" t="str">
            <v>Normal</v>
          </cell>
        </row>
        <row r="2073">
          <cell r="A2073" t="str">
            <v>Id2072</v>
          </cell>
          <cell r="C2073">
            <v>20.239999999999998</v>
          </cell>
          <cell r="D2073">
            <v>6.17</v>
          </cell>
          <cell r="E2073" t="str">
            <v>Yes</v>
          </cell>
          <cell r="H2073">
            <v>2</v>
          </cell>
          <cell r="I2073" t="str">
            <v>No</v>
          </cell>
          <cell r="J2073" t="str">
            <v>Normal Weight</v>
          </cell>
          <cell r="M2073" t="str">
            <v>tier - 2</v>
          </cell>
          <cell r="P2073">
            <v>22</v>
          </cell>
          <cell r="Q2073">
            <v>2527.8200000000002</v>
          </cell>
          <cell r="R2073" t="str">
            <v>Prediabetic</v>
          </cell>
        </row>
        <row r="2074">
          <cell r="A2074" t="str">
            <v>Id2073</v>
          </cell>
          <cell r="C2074">
            <v>27.55</v>
          </cell>
          <cell r="D2074">
            <v>4.5599999999999996</v>
          </cell>
          <cell r="E2074" t="str">
            <v>Yes</v>
          </cell>
          <cell r="H2074">
            <v>1</v>
          </cell>
          <cell r="I2074" t="str">
            <v>No</v>
          </cell>
          <cell r="J2074" t="str">
            <v>Overweight</v>
          </cell>
          <cell r="M2074" t="str">
            <v>tier - 3</v>
          </cell>
          <cell r="P2074">
            <v>25</v>
          </cell>
          <cell r="Q2074">
            <v>2523.17</v>
          </cell>
          <cell r="R2074" t="str">
            <v>Normal</v>
          </cell>
        </row>
        <row r="2075">
          <cell r="A2075" t="str">
            <v>Id2074</v>
          </cell>
          <cell r="C2075">
            <v>17.97</v>
          </cell>
          <cell r="D2075">
            <v>6.3</v>
          </cell>
          <cell r="E2075" t="str">
            <v>No</v>
          </cell>
          <cell r="H2075">
            <v>0</v>
          </cell>
          <cell r="I2075" t="str">
            <v>No</v>
          </cell>
          <cell r="J2075" t="str">
            <v>Underweight</v>
          </cell>
          <cell r="M2075" t="str">
            <v>tier - 2</v>
          </cell>
          <cell r="P2075">
            <v>31</v>
          </cell>
          <cell r="Q2075">
            <v>2510.79</v>
          </cell>
          <cell r="R2075" t="str">
            <v>Prediabetic</v>
          </cell>
        </row>
        <row r="2076">
          <cell r="A2076" t="str">
            <v>Id2075</v>
          </cell>
          <cell r="C2076">
            <v>29.98</v>
          </cell>
          <cell r="D2076">
            <v>6.03</v>
          </cell>
          <cell r="E2076" t="str">
            <v>No</v>
          </cell>
          <cell r="H2076">
            <v>1</v>
          </cell>
          <cell r="I2076" t="str">
            <v>No</v>
          </cell>
          <cell r="J2076" t="str">
            <v>Overweight</v>
          </cell>
          <cell r="M2076" t="str">
            <v>tier - 2</v>
          </cell>
          <cell r="P2076">
            <v>18</v>
          </cell>
          <cell r="Q2076">
            <v>2500.9299999999998</v>
          </cell>
          <cell r="R2076" t="str">
            <v>Prediabetic</v>
          </cell>
        </row>
        <row r="2077">
          <cell r="A2077" t="str">
            <v>Id2076</v>
          </cell>
          <cell r="C2077">
            <v>33.659999999999997</v>
          </cell>
          <cell r="D2077">
            <v>4.2</v>
          </cell>
          <cell r="E2077" t="str">
            <v>Yes</v>
          </cell>
          <cell r="H2077">
            <v>1</v>
          </cell>
          <cell r="I2077" t="str">
            <v>No</v>
          </cell>
          <cell r="J2077" t="str">
            <v>Obesity</v>
          </cell>
          <cell r="M2077" t="str">
            <v>tier - 3</v>
          </cell>
          <cell r="P2077">
            <v>27</v>
          </cell>
          <cell r="Q2077">
            <v>2498.41</v>
          </cell>
          <cell r="R2077" t="str">
            <v>Normal</v>
          </cell>
        </row>
        <row r="2078">
          <cell r="A2078" t="str">
            <v>Id2077</v>
          </cell>
          <cell r="C2078">
            <v>32.67</v>
          </cell>
          <cell r="D2078">
            <v>5.61</v>
          </cell>
          <cell r="E2078" t="str">
            <v>Yes</v>
          </cell>
          <cell r="H2078">
            <v>1</v>
          </cell>
          <cell r="I2078" t="str">
            <v>No</v>
          </cell>
          <cell r="J2078" t="str">
            <v>Obesity</v>
          </cell>
          <cell r="M2078" t="str">
            <v>tier - 3</v>
          </cell>
          <cell r="P2078">
            <v>27</v>
          </cell>
          <cell r="Q2078">
            <v>2497.04</v>
          </cell>
          <cell r="R2078" t="str">
            <v>Normal</v>
          </cell>
        </row>
        <row r="2079">
          <cell r="A2079" t="str">
            <v>Id2078</v>
          </cell>
          <cell r="C2079">
            <v>30.5</v>
          </cell>
          <cell r="D2079">
            <v>5.88</v>
          </cell>
          <cell r="E2079" t="str">
            <v>Yes</v>
          </cell>
          <cell r="H2079">
            <v>1</v>
          </cell>
          <cell r="I2079" t="str">
            <v>No</v>
          </cell>
          <cell r="J2079" t="str">
            <v>Obesity</v>
          </cell>
          <cell r="M2079" t="str">
            <v>tier - 3</v>
          </cell>
          <cell r="P2079">
            <v>27</v>
          </cell>
          <cell r="Q2079">
            <v>2494.02</v>
          </cell>
          <cell r="R2079" t="str">
            <v>Prediabetic</v>
          </cell>
        </row>
        <row r="2080">
          <cell r="A2080" t="str">
            <v>Id2079</v>
          </cell>
          <cell r="C2080">
            <v>23.1</v>
          </cell>
          <cell r="D2080">
            <v>5.92</v>
          </cell>
          <cell r="E2080" t="str">
            <v>Yes</v>
          </cell>
          <cell r="H2080">
            <v>1</v>
          </cell>
          <cell r="I2080" t="str">
            <v>No</v>
          </cell>
          <cell r="J2080" t="str">
            <v>Normal Weight</v>
          </cell>
          <cell r="M2080" t="str">
            <v>tier - 3</v>
          </cell>
          <cell r="P2080">
            <v>27</v>
          </cell>
          <cell r="Q2080">
            <v>2483.7399999999998</v>
          </cell>
          <cell r="R2080" t="str">
            <v>Prediabetic</v>
          </cell>
        </row>
        <row r="2081">
          <cell r="A2081" t="str">
            <v>Id2080</v>
          </cell>
          <cell r="C2081">
            <v>39.49</v>
          </cell>
          <cell r="D2081">
            <v>4.8099999999999996</v>
          </cell>
          <cell r="E2081" t="str">
            <v>No</v>
          </cell>
          <cell r="H2081">
            <v>1</v>
          </cell>
          <cell r="I2081" t="str">
            <v>No</v>
          </cell>
          <cell r="J2081" t="str">
            <v>Obesity</v>
          </cell>
          <cell r="M2081" t="str">
            <v>tier - 2</v>
          </cell>
          <cell r="P2081">
            <v>24</v>
          </cell>
          <cell r="Q2081">
            <v>2480.98</v>
          </cell>
          <cell r="R2081" t="str">
            <v>Normal</v>
          </cell>
        </row>
        <row r="2082">
          <cell r="A2082" t="str">
            <v>Id2081</v>
          </cell>
          <cell r="C2082">
            <v>33.99</v>
          </cell>
          <cell r="D2082">
            <v>4.55</v>
          </cell>
          <cell r="E2082" t="str">
            <v>No</v>
          </cell>
          <cell r="H2082">
            <v>1</v>
          </cell>
          <cell r="I2082" t="str">
            <v>No</v>
          </cell>
          <cell r="J2082" t="str">
            <v>Obesity</v>
          </cell>
          <cell r="M2082" t="str">
            <v>tier - 2</v>
          </cell>
          <cell r="P2082">
            <v>24</v>
          </cell>
          <cell r="Q2082">
            <v>2473.33</v>
          </cell>
          <cell r="R2082" t="str">
            <v>Normal</v>
          </cell>
        </row>
        <row r="2083">
          <cell r="A2083" t="str">
            <v>Id2082</v>
          </cell>
          <cell r="C2083">
            <v>27.72</v>
          </cell>
          <cell r="D2083">
            <v>6.43</v>
          </cell>
          <cell r="E2083" t="str">
            <v>No</v>
          </cell>
          <cell r="H2083">
            <v>1</v>
          </cell>
          <cell r="I2083" t="str">
            <v>No</v>
          </cell>
          <cell r="J2083" t="str">
            <v>Overweight</v>
          </cell>
          <cell r="M2083" t="str">
            <v>tier - 2</v>
          </cell>
          <cell r="P2083">
            <v>24</v>
          </cell>
          <cell r="Q2083">
            <v>2464.62</v>
          </cell>
          <cell r="R2083" t="str">
            <v>Prediabetic</v>
          </cell>
        </row>
        <row r="2084">
          <cell r="A2084" t="str">
            <v>Id2083</v>
          </cell>
          <cell r="C2084">
            <v>30.59</v>
          </cell>
          <cell r="D2084">
            <v>11.62</v>
          </cell>
          <cell r="E2084" t="str">
            <v>No</v>
          </cell>
          <cell r="H2084">
            <v>0</v>
          </cell>
          <cell r="I2084" t="str">
            <v>No</v>
          </cell>
          <cell r="J2084" t="str">
            <v>Obesity</v>
          </cell>
          <cell r="M2084" t="str">
            <v>tier - 2</v>
          </cell>
          <cell r="P2084">
            <v>20</v>
          </cell>
          <cell r="Q2084">
            <v>2459.7199999999998</v>
          </cell>
          <cell r="R2084" t="str">
            <v>Diabetic</v>
          </cell>
        </row>
        <row r="2085">
          <cell r="A2085" t="str">
            <v>Id2084</v>
          </cell>
          <cell r="C2085">
            <v>22.6</v>
          </cell>
          <cell r="D2085">
            <v>6.04</v>
          </cell>
          <cell r="E2085" t="str">
            <v>No</v>
          </cell>
          <cell r="H2085">
            <v>1</v>
          </cell>
          <cell r="I2085" t="str">
            <v>No</v>
          </cell>
          <cell r="J2085" t="str">
            <v>Normal Weight</v>
          </cell>
          <cell r="M2085" t="str">
            <v>tier - 2</v>
          </cell>
          <cell r="P2085">
            <v>24</v>
          </cell>
          <cell r="Q2085">
            <v>2457.5</v>
          </cell>
          <cell r="R2085" t="str">
            <v>Prediabetic</v>
          </cell>
        </row>
        <row r="2086">
          <cell r="A2086" t="str">
            <v>Id2085</v>
          </cell>
          <cell r="C2086">
            <v>28.79</v>
          </cell>
          <cell r="D2086">
            <v>8.82</v>
          </cell>
          <cell r="E2086" t="str">
            <v>No</v>
          </cell>
          <cell r="H2086">
            <v>0</v>
          </cell>
          <cell r="I2086" t="str">
            <v>No</v>
          </cell>
          <cell r="J2086" t="str">
            <v>Overweight</v>
          </cell>
          <cell r="M2086" t="str">
            <v>tier - 2</v>
          </cell>
          <cell r="P2086">
            <v>20</v>
          </cell>
          <cell r="Q2086">
            <v>2457.21</v>
          </cell>
          <cell r="R2086" t="str">
            <v>Diabetic</v>
          </cell>
        </row>
        <row r="2087">
          <cell r="A2087" t="str">
            <v>Id2086</v>
          </cell>
          <cell r="C2087">
            <v>50.38</v>
          </cell>
          <cell r="D2087">
            <v>5.8</v>
          </cell>
          <cell r="E2087" t="str">
            <v>No</v>
          </cell>
          <cell r="H2087">
            <v>0</v>
          </cell>
          <cell r="I2087" t="str">
            <v>No</v>
          </cell>
          <cell r="J2087" t="str">
            <v>Obesity</v>
          </cell>
          <cell r="M2087" t="str">
            <v>tier - 2</v>
          </cell>
          <cell r="P2087">
            <v>23</v>
          </cell>
          <cell r="Q2087">
            <v>2438.06</v>
          </cell>
          <cell r="R2087" t="str">
            <v>Prediabetic</v>
          </cell>
        </row>
        <row r="2088">
          <cell r="A2088" t="str">
            <v>Id2087</v>
          </cell>
          <cell r="C2088">
            <v>35.200000000000003</v>
          </cell>
          <cell r="D2088">
            <v>4.28</v>
          </cell>
          <cell r="E2088" t="str">
            <v>No</v>
          </cell>
          <cell r="H2088">
            <v>0</v>
          </cell>
          <cell r="I2088" t="str">
            <v>No</v>
          </cell>
          <cell r="J2088" t="str">
            <v>Obesity</v>
          </cell>
          <cell r="M2088" t="str">
            <v>tier - 2</v>
          </cell>
          <cell r="P2088">
            <v>23</v>
          </cell>
          <cell r="Q2088">
            <v>2416.96</v>
          </cell>
          <cell r="R2088" t="str">
            <v>Normal</v>
          </cell>
        </row>
        <row r="2089">
          <cell r="A2089" t="str">
            <v>Id2088</v>
          </cell>
          <cell r="C2089">
            <v>35.72</v>
          </cell>
          <cell r="D2089">
            <v>5.5</v>
          </cell>
          <cell r="E2089" t="str">
            <v>Yes</v>
          </cell>
          <cell r="H2089">
            <v>0</v>
          </cell>
          <cell r="I2089" t="str">
            <v>No</v>
          </cell>
          <cell r="J2089" t="str">
            <v>Obesity</v>
          </cell>
          <cell r="M2089" t="str">
            <v>tier - 2</v>
          </cell>
          <cell r="P2089">
            <v>22</v>
          </cell>
          <cell r="Q2089">
            <v>2404.73</v>
          </cell>
          <cell r="R2089" t="str">
            <v>Normal</v>
          </cell>
        </row>
        <row r="2090">
          <cell r="A2090" t="str">
            <v>Id2089</v>
          </cell>
          <cell r="C2090">
            <v>24.51</v>
          </cell>
          <cell r="D2090">
            <v>4.6900000000000004</v>
          </cell>
          <cell r="E2090" t="str">
            <v>No</v>
          </cell>
          <cell r="H2090">
            <v>0</v>
          </cell>
          <cell r="I2090" t="str">
            <v>No</v>
          </cell>
          <cell r="J2090" t="str">
            <v>Normal Weight</v>
          </cell>
          <cell r="M2090" t="str">
            <v>tier - 2</v>
          </cell>
          <cell r="P2090">
            <v>23</v>
          </cell>
          <cell r="Q2090">
            <v>2396.1</v>
          </cell>
          <cell r="R2090" t="str">
            <v>Normal</v>
          </cell>
        </row>
        <row r="2091">
          <cell r="A2091" t="str">
            <v>Id2090</v>
          </cell>
          <cell r="C2091">
            <v>23.85</v>
          </cell>
          <cell r="D2091">
            <v>4.43</v>
          </cell>
          <cell r="E2091" t="str">
            <v>No</v>
          </cell>
          <cell r="H2091">
            <v>0</v>
          </cell>
          <cell r="I2091" t="str">
            <v>No</v>
          </cell>
          <cell r="J2091" t="str">
            <v>Normal Weight</v>
          </cell>
          <cell r="M2091" t="str">
            <v>tier - 2</v>
          </cell>
          <cell r="P2091">
            <v>23</v>
          </cell>
          <cell r="Q2091">
            <v>2395.17</v>
          </cell>
          <cell r="R2091" t="str">
            <v>Normal</v>
          </cell>
        </row>
        <row r="2092">
          <cell r="A2092" t="str">
            <v>Id2091</v>
          </cell>
          <cell r="C2092">
            <v>15.68</v>
          </cell>
          <cell r="D2092">
            <v>6.16</v>
          </cell>
          <cell r="E2092" t="str">
            <v>Yes</v>
          </cell>
          <cell r="H2092">
            <v>1</v>
          </cell>
          <cell r="I2092" t="str">
            <v>No</v>
          </cell>
          <cell r="J2092" t="str">
            <v>Underweight</v>
          </cell>
          <cell r="M2092" t="str">
            <v>tier - 2</v>
          </cell>
          <cell r="P2092">
            <v>34</v>
          </cell>
          <cell r="Q2092">
            <v>2373.3000000000002</v>
          </cell>
          <cell r="R2092" t="str">
            <v>Prediabetic</v>
          </cell>
        </row>
        <row r="2093">
          <cell r="A2093" t="str">
            <v>Id2092</v>
          </cell>
          <cell r="C2093">
            <v>32.4</v>
          </cell>
          <cell r="D2093">
            <v>6.66</v>
          </cell>
          <cell r="E2093" t="str">
            <v>No</v>
          </cell>
          <cell r="H2093">
            <v>0</v>
          </cell>
          <cell r="I2093" t="str">
            <v>No</v>
          </cell>
          <cell r="J2093" t="str">
            <v>Obesity</v>
          </cell>
          <cell r="M2093" t="str">
            <v>tier - 2</v>
          </cell>
          <cell r="P2093">
            <v>20</v>
          </cell>
          <cell r="Q2093">
            <v>2362.23</v>
          </cell>
          <cell r="R2093" t="str">
            <v>Diabetic</v>
          </cell>
        </row>
        <row r="2094">
          <cell r="A2094" t="str">
            <v>Id2093</v>
          </cell>
          <cell r="C2094">
            <v>23.66</v>
          </cell>
          <cell r="D2094">
            <v>5.92</v>
          </cell>
          <cell r="E2094" t="str">
            <v>No</v>
          </cell>
          <cell r="H2094">
            <v>1</v>
          </cell>
          <cell r="I2094" t="str">
            <v>No</v>
          </cell>
          <cell r="J2094" t="str">
            <v>Normal Weight</v>
          </cell>
          <cell r="M2094" t="str">
            <v>tier - 3</v>
          </cell>
          <cell r="P2094">
            <v>24</v>
          </cell>
          <cell r="Q2094">
            <v>2352.9699999999998</v>
          </cell>
          <cell r="R2094" t="str">
            <v>Prediabetic</v>
          </cell>
        </row>
        <row r="2095">
          <cell r="A2095" t="str">
            <v>Id2094</v>
          </cell>
          <cell r="C2095">
            <v>28.4</v>
          </cell>
          <cell r="D2095">
            <v>5.97</v>
          </cell>
          <cell r="E2095" t="str">
            <v>No</v>
          </cell>
          <cell r="H2095">
            <v>1</v>
          </cell>
          <cell r="I2095" t="str">
            <v>No</v>
          </cell>
          <cell r="J2095" t="str">
            <v>Overweight</v>
          </cell>
          <cell r="M2095" t="str">
            <v>tier - 2</v>
          </cell>
          <cell r="P2095">
            <v>19</v>
          </cell>
          <cell r="Q2095">
            <v>2331.52</v>
          </cell>
          <cell r="R2095" t="str">
            <v>Prediabetic</v>
          </cell>
        </row>
        <row r="2096">
          <cell r="A2096" t="str">
            <v>Id2095</v>
          </cell>
          <cell r="C2096">
            <v>35.42</v>
          </cell>
          <cell r="D2096">
            <v>4.6399999999999997</v>
          </cell>
          <cell r="E2096" t="str">
            <v>Yes</v>
          </cell>
          <cell r="H2096">
            <v>0</v>
          </cell>
          <cell r="I2096" t="str">
            <v>No</v>
          </cell>
          <cell r="J2096" t="str">
            <v>Obesity</v>
          </cell>
          <cell r="M2096" t="str">
            <v>tier - 2</v>
          </cell>
          <cell r="P2096">
            <v>26</v>
          </cell>
          <cell r="Q2096">
            <v>2322.62</v>
          </cell>
          <cell r="R2096" t="str">
            <v>Normal</v>
          </cell>
        </row>
        <row r="2097">
          <cell r="A2097" t="str">
            <v>Id2096</v>
          </cell>
          <cell r="C2097">
            <v>26.18</v>
          </cell>
          <cell r="D2097">
            <v>6.12</v>
          </cell>
          <cell r="E2097" t="str">
            <v>No</v>
          </cell>
          <cell r="H2097">
            <v>1</v>
          </cell>
          <cell r="I2097" t="str">
            <v>No</v>
          </cell>
          <cell r="J2097" t="str">
            <v>Overweight</v>
          </cell>
          <cell r="M2097" t="str">
            <v>tier - 2</v>
          </cell>
          <cell r="P2097">
            <v>18</v>
          </cell>
          <cell r="Q2097">
            <v>2304</v>
          </cell>
          <cell r="R2097" t="str">
            <v>Prediabetic</v>
          </cell>
        </row>
        <row r="2098">
          <cell r="A2098" t="str">
            <v>Id2097</v>
          </cell>
          <cell r="C2098">
            <v>20.8</v>
          </cell>
          <cell r="D2098">
            <v>4.87</v>
          </cell>
          <cell r="E2098" t="str">
            <v>Yes</v>
          </cell>
          <cell r="H2098">
            <v>0</v>
          </cell>
          <cell r="I2098" t="str">
            <v>No</v>
          </cell>
          <cell r="J2098" t="str">
            <v>Normal Weight</v>
          </cell>
          <cell r="M2098" t="str">
            <v>tier - 1</v>
          </cell>
          <cell r="P2098">
            <v>26</v>
          </cell>
          <cell r="Q2098">
            <v>2302.3000000000002</v>
          </cell>
          <cell r="R2098" t="str">
            <v>Normal</v>
          </cell>
        </row>
        <row r="2099">
          <cell r="A2099" t="str">
            <v>Id2098</v>
          </cell>
          <cell r="C2099">
            <v>15.82</v>
          </cell>
          <cell r="D2099">
            <v>4.5999999999999996</v>
          </cell>
          <cell r="E2099" t="str">
            <v>No</v>
          </cell>
          <cell r="H2099">
            <v>0</v>
          </cell>
          <cell r="I2099" t="str">
            <v>No</v>
          </cell>
          <cell r="J2099" t="str">
            <v>Underweight</v>
          </cell>
          <cell r="M2099" t="str">
            <v>tier - 2</v>
          </cell>
          <cell r="P2099">
            <v>33</v>
          </cell>
          <cell r="Q2099">
            <v>2295.2399999999998</v>
          </cell>
          <cell r="R2099" t="str">
            <v>Normal</v>
          </cell>
        </row>
        <row r="2100">
          <cell r="A2100" t="str">
            <v>Id2099</v>
          </cell>
          <cell r="C2100">
            <v>17.670000000000002</v>
          </cell>
          <cell r="D2100">
            <v>4.78</v>
          </cell>
          <cell r="E2100" t="str">
            <v>No</v>
          </cell>
          <cell r="H2100">
            <v>0</v>
          </cell>
          <cell r="I2100" t="str">
            <v>No</v>
          </cell>
          <cell r="J2100" t="str">
            <v>Underweight</v>
          </cell>
          <cell r="M2100" t="str">
            <v>tier - 2</v>
          </cell>
          <cell r="P2100">
            <v>31</v>
          </cell>
          <cell r="Q2100">
            <v>2277.7199999999998</v>
          </cell>
          <cell r="R2100" t="str">
            <v>Normal</v>
          </cell>
        </row>
        <row r="2101">
          <cell r="A2101" t="str">
            <v>Id2100</v>
          </cell>
          <cell r="C2101">
            <v>31.92</v>
          </cell>
          <cell r="D2101">
            <v>11.05</v>
          </cell>
          <cell r="E2101" t="str">
            <v>No</v>
          </cell>
          <cell r="H2101">
            <v>0</v>
          </cell>
          <cell r="I2101" t="str">
            <v>No</v>
          </cell>
          <cell r="J2101" t="str">
            <v>Obesity</v>
          </cell>
          <cell r="M2101" t="str">
            <v>tier - 2</v>
          </cell>
          <cell r="P2101">
            <v>20</v>
          </cell>
          <cell r="Q2101">
            <v>2261.5700000000002</v>
          </cell>
          <cell r="R2101" t="str">
            <v>Diabetic</v>
          </cell>
        </row>
        <row r="2102">
          <cell r="A2102" t="str">
            <v>Id2101</v>
          </cell>
          <cell r="C2102">
            <v>28.98</v>
          </cell>
          <cell r="D2102">
            <v>7.62</v>
          </cell>
          <cell r="E2102" t="str">
            <v>No</v>
          </cell>
          <cell r="H2102">
            <v>0</v>
          </cell>
          <cell r="I2102" t="str">
            <v>No</v>
          </cell>
          <cell r="J2102" t="str">
            <v>Overweight</v>
          </cell>
          <cell r="M2102" t="str">
            <v>tier - 2</v>
          </cell>
          <cell r="P2102">
            <v>20</v>
          </cell>
          <cell r="Q2102">
            <v>2257.48</v>
          </cell>
          <cell r="R2102" t="str">
            <v>Diabetic</v>
          </cell>
        </row>
        <row r="2103">
          <cell r="A2103" t="str">
            <v>Id2102</v>
          </cell>
          <cell r="C2103">
            <v>31.73</v>
          </cell>
          <cell r="D2103">
            <v>4.78</v>
          </cell>
          <cell r="E2103" t="str">
            <v>Yes</v>
          </cell>
          <cell r="H2103">
            <v>2</v>
          </cell>
          <cell r="I2103" t="str">
            <v>No</v>
          </cell>
          <cell r="J2103" t="str">
            <v>Obesity</v>
          </cell>
          <cell r="M2103" t="str">
            <v>tier - 2</v>
          </cell>
          <cell r="P2103">
            <v>22</v>
          </cell>
          <cell r="Q2103">
            <v>2254.8000000000002</v>
          </cell>
          <cell r="R2103" t="str">
            <v>Normal</v>
          </cell>
        </row>
        <row r="2104">
          <cell r="A2104" t="str">
            <v>Id2103</v>
          </cell>
          <cell r="C2104">
            <v>28.88</v>
          </cell>
          <cell r="D2104">
            <v>6.09</v>
          </cell>
          <cell r="E2104" t="str">
            <v>Yes</v>
          </cell>
          <cell r="H2104">
            <v>2</v>
          </cell>
          <cell r="I2104" t="str">
            <v>No</v>
          </cell>
          <cell r="J2104" t="str">
            <v>Overweight</v>
          </cell>
          <cell r="M2104" t="str">
            <v>tier - 2</v>
          </cell>
          <cell r="P2104">
            <v>22</v>
          </cell>
          <cell r="Q2104">
            <v>2250.84</v>
          </cell>
          <cell r="R2104" t="str">
            <v>Prediabetic</v>
          </cell>
        </row>
        <row r="2105">
          <cell r="A2105" t="str">
            <v>Id2104</v>
          </cell>
          <cell r="C2105">
            <v>25.56</v>
          </cell>
          <cell r="D2105">
            <v>5.1100000000000003</v>
          </cell>
          <cell r="E2105" t="str">
            <v>No</v>
          </cell>
          <cell r="H2105">
            <v>1</v>
          </cell>
          <cell r="I2105" t="str">
            <v>No</v>
          </cell>
          <cell r="J2105" t="str">
            <v>Overweight</v>
          </cell>
          <cell r="M2105" t="str">
            <v>tier - 2</v>
          </cell>
          <cell r="P2105">
            <v>19</v>
          </cell>
          <cell r="Q2105">
            <v>2221.56</v>
          </cell>
          <cell r="R2105" t="str">
            <v>Normal</v>
          </cell>
        </row>
        <row r="2106">
          <cell r="A2106" t="str">
            <v>Id2105</v>
          </cell>
          <cell r="C2106">
            <v>37.29</v>
          </cell>
          <cell r="D2106">
            <v>4.46</v>
          </cell>
          <cell r="E2106" t="str">
            <v>No</v>
          </cell>
          <cell r="H2106">
            <v>1</v>
          </cell>
          <cell r="I2106" t="str">
            <v>No</v>
          </cell>
          <cell r="J2106" t="str">
            <v>Obesity</v>
          </cell>
          <cell r="M2106" t="str">
            <v>tier - 2</v>
          </cell>
          <cell r="P2106">
            <v>18</v>
          </cell>
          <cell r="Q2106">
            <v>2219.4499999999998</v>
          </cell>
          <cell r="R2106" t="str">
            <v>Normal</v>
          </cell>
        </row>
        <row r="2107">
          <cell r="A2107" t="str">
            <v>Id2106</v>
          </cell>
          <cell r="C2107">
            <v>40.28</v>
          </cell>
          <cell r="D2107">
            <v>6.11</v>
          </cell>
          <cell r="E2107" t="str">
            <v>No</v>
          </cell>
          <cell r="H2107">
            <v>1</v>
          </cell>
          <cell r="I2107" t="str">
            <v>No</v>
          </cell>
          <cell r="J2107" t="str">
            <v>Obesity</v>
          </cell>
          <cell r="M2107" t="str">
            <v>tier - 2</v>
          </cell>
          <cell r="P2107">
            <v>18</v>
          </cell>
          <cell r="Q2107">
            <v>2217.6</v>
          </cell>
          <cell r="R2107" t="str">
            <v>Prediabetic</v>
          </cell>
        </row>
        <row r="2108">
          <cell r="A2108" t="str">
            <v>Id2107</v>
          </cell>
          <cell r="C2108">
            <v>40.19</v>
          </cell>
          <cell r="D2108">
            <v>4.66</v>
          </cell>
          <cell r="E2108" t="str">
            <v>No</v>
          </cell>
          <cell r="H2108">
            <v>1</v>
          </cell>
          <cell r="I2108" t="str">
            <v>No</v>
          </cell>
          <cell r="J2108" t="str">
            <v>Obesity</v>
          </cell>
          <cell r="M2108" t="str">
            <v>tier - 2</v>
          </cell>
          <cell r="P2108">
            <v>18</v>
          </cell>
          <cell r="Q2108">
            <v>2217.4699999999998</v>
          </cell>
          <cell r="R2108" t="str">
            <v>Normal</v>
          </cell>
        </row>
        <row r="2109">
          <cell r="A2109" t="str">
            <v>Id2108</v>
          </cell>
          <cell r="C2109">
            <v>23.57</v>
          </cell>
          <cell r="D2109">
            <v>6.14</v>
          </cell>
          <cell r="E2109" t="str">
            <v>No</v>
          </cell>
          <cell r="H2109">
            <v>0</v>
          </cell>
          <cell r="I2109" t="str">
            <v>No</v>
          </cell>
          <cell r="J2109" t="str">
            <v>Normal Weight</v>
          </cell>
          <cell r="M2109" t="str">
            <v>tier - 2</v>
          </cell>
          <cell r="P2109">
            <v>28</v>
          </cell>
          <cell r="Q2109">
            <v>2213.21</v>
          </cell>
          <cell r="R2109" t="str">
            <v>Prediabetic</v>
          </cell>
        </row>
        <row r="2110">
          <cell r="A2110" t="str">
            <v>Id2109</v>
          </cell>
          <cell r="C2110">
            <v>35.630000000000003</v>
          </cell>
          <cell r="D2110">
            <v>6.21</v>
          </cell>
          <cell r="E2110" t="str">
            <v>No</v>
          </cell>
          <cell r="H2110">
            <v>1</v>
          </cell>
          <cell r="I2110" t="str">
            <v>No</v>
          </cell>
          <cell r="J2110" t="str">
            <v>Obesity</v>
          </cell>
          <cell r="M2110" t="str">
            <v>tier - 2</v>
          </cell>
          <cell r="P2110">
            <v>18</v>
          </cell>
          <cell r="Q2110">
            <v>2211.13</v>
          </cell>
          <cell r="R2110" t="str">
            <v>Prediabetic</v>
          </cell>
        </row>
        <row r="2111">
          <cell r="A2111" t="str">
            <v>Id2110</v>
          </cell>
          <cell r="C2111">
            <v>33.159999999999997</v>
          </cell>
          <cell r="D2111">
            <v>4.5999999999999996</v>
          </cell>
          <cell r="E2111" t="str">
            <v>No</v>
          </cell>
          <cell r="H2111">
            <v>1</v>
          </cell>
          <cell r="I2111" t="str">
            <v>No</v>
          </cell>
          <cell r="J2111" t="str">
            <v>Obesity</v>
          </cell>
          <cell r="M2111" t="str">
            <v>tier - 2</v>
          </cell>
          <cell r="P2111">
            <v>18</v>
          </cell>
          <cell r="Q2111">
            <v>2207.6999999999998</v>
          </cell>
          <cell r="R2111" t="str">
            <v>Normal</v>
          </cell>
        </row>
        <row r="2112">
          <cell r="A2112" t="str">
            <v>Id2111</v>
          </cell>
          <cell r="C2112">
            <v>31.92</v>
          </cell>
          <cell r="D2112">
            <v>5.04</v>
          </cell>
          <cell r="E2112" t="str">
            <v>No</v>
          </cell>
          <cell r="H2112">
            <v>1</v>
          </cell>
          <cell r="I2112" t="str">
            <v>No</v>
          </cell>
          <cell r="J2112" t="str">
            <v>Obesity</v>
          </cell>
          <cell r="M2112" t="str">
            <v>tier - 2</v>
          </cell>
          <cell r="P2112">
            <v>18</v>
          </cell>
          <cell r="Q2112">
            <v>2205.98</v>
          </cell>
          <cell r="R2112" t="str">
            <v>Normal</v>
          </cell>
        </row>
        <row r="2113">
          <cell r="A2113" t="str">
            <v>Id2112</v>
          </cell>
          <cell r="C2113">
            <v>30.31</v>
          </cell>
          <cell r="D2113">
            <v>5.08</v>
          </cell>
          <cell r="E2113" t="str">
            <v>No</v>
          </cell>
          <cell r="H2113">
            <v>1</v>
          </cell>
          <cell r="I2113" t="str">
            <v>No</v>
          </cell>
          <cell r="J2113" t="str">
            <v>Obesity</v>
          </cell>
          <cell r="M2113" t="str">
            <v>tier - 2</v>
          </cell>
          <cell r="P2113">
            <v>18</v>
          </cell>
          <cell r="Q2113">
            <v>2203.7399999999998</v>
          </cell>
          <cell r="R2113" t="str">
            <v>Normal</v>
          </cell>
        </row>
        <row r="2114">
          <cell r="A2114" t="str">
            <v>Id2113</v>
          </cell>
          <cell r="C2114">
            <v>30.12</v>
          </cell>
          <cell r="D2114">
            <v>4.38</v>
          </cell>
          <cell r="E2114" t="str">
            <v>No</v>
          </cell>
          <cell r="H2114">
            <v>1</v>
          </cell>
          <cell r="I2114" t="str">
            <v>No</v>
          </cell>
          <cell r="J2114" t="str">
            <v>Obesity</v>
          </cell>
          <cell r="M2114" t="str">
            <v>tier - 2</v>
          </cell>
          <cell r="P2114">
            <v>18</v>
          </cell>
          <cell r="Q2114">
            <v>2203.4699999999998</v>
          </cell>
          <cell r="R2114" t="str">
            <v>Normal</v>
          </cell>
        </row>
        <row r="2115">
          <cell r="A2115" t="str">
            <v>Id2114</v>
          </cell>
          <cell r="C2115">
            <v>24.09</v>
          </cell>
          <cell r="D2115">
            <v>4.79</v>
          </cell>
          <cell r="E2115" t="str">
            <v>No</v>
          </cell>
          <cell r="H2115">
            <v>1</v>
          </cell>
          <cell r="I2115" t="str">
            <v>No</v>
          </cell>
          <cell r="J2115" t="str">
            <v>Normal Weight</v>
          </cell>
          <cell r="M2115" t="str">
            <v>tier - 2</v>
          </cell>
          <cell r="P2115">
            <v>18</v>
          </cell>
          <cell r="Q2115">
            <v>2201.1</v>
          </cell>
          <cell r="R2115" t="str">
            <v>Normal</v>
          </cell>
        </row>
        <row r="2116">
          <cell r="A2116" t="str">
            <v>Id2115</v>
          </cell>
          <cell r="C2116">
            <v>28.22</v>
          </cell>
          <cell r="D2116">
            <v>4.21</v>
          </cell>
          <cell r="E2116" t="str">
            <v>No</v>
          </cell>
          <cell r="H2116">
            <v>1</v>
          </cell>
          <cell r="I2116" t="str">
            <v>No</v>
          </cell>
          <cell r="J2116" t="str">
            <v>Overweight</v>
          </cell>
          <cell r="M2116" t="str">
            <v>tier - 2</v>
          </cell>
          <cell r="P2116">
            <v>18</v>
          </cell>
          <cell r="Q2116">
            <v>2200.83</v>
          </cell>
          <cell r="R2116" t="str">
            <v>Normal</v>
          </cell>
        </row>
        <row r="2117">
          <cell r="A2117" t="str">
            <v>Id2116</v>
          </cell>
          <cell r="C2117">
            <v>26.32</v>
          </cell>
          <cell r="D2117">
            <v>5.47</v>
          </cell>
          <cell r="E2117" t="str">
            <v>No</v>
          </cell>
          <cell r="H2117">
            <v>1</v>
          </cell>
          <cell r="I2117" t="str">
            <v>No</v>
          </cell>
          <cell r="J2117" t="str">
            <v>Overweight</v>
          </cell>
          <cell r="M2117" t="str">
            <v>tier - 2</v>
          </cell>
          <cell r="P2117">
            <v>18</v>
          </cell>
          <cell r="Q2117">
            <v>2198.19</v>
          </cell>
          <cell r="R2117" t="str">
            <v>Normal</v>
          </cell>
        </row>
        <row r="2118">
          <cell r="A2118" t="str">
            <v>Id2117</v>
          </cell>
          <cell r="C2118">
            <v>25.08</v>
          </cell>
          <cell r="D2118">
            <v>5.09</v>
          </cell>
          <cell r="E2118" t="str">
            <v>No</v>
          </cell>
          <cell r="H2118">
            <v>1</v>
          </cell>
          <cell r="I2118" t="str">
            <v>No</v>
          </cell>
          <cell r="J2118" t="str">
            <v>Overweight</v>
          </cell>
          <cell r="M2118" t="str">
            <v>tier - 2</v>
          </cell>
          <cell r="P2118">
            <v>18</v>
          </cell>
          <cell r="Q2118">
            <v>2196.4699999999998</v>
          </cell>
          <cell r="R2118" t="str">
            <v>Normal</v>
          </cell>
        </row>
        <row r="2119">
          <cell r="A2119" t="str">
            <v>Id2118</v>
          </cell>
          <cell r="C2119">
            <v>15.41</v>
          </cell>
          <cell r="D2119">
            <v>5.08</v>
          </cell>
          <cell r="E2119" t="str">
            <v>No</v>
          </cell>
          <cell r="H2119">
            <v>0</v>
          </cell>
          <cell r="I2119" t="str">
            <v>No</v>
          </cell>
          <cell r="J2119" t="str">
            <v>Underweight</v>
          </cell>
          <cell r="M2119" t="str">
            <v>tier - 2</v>
          </cell>
          <cell r="P2119">
            <v>31</v>
          </cell>
          <cell r="Q2119">
            <v>2193.1999999999998</v>
          </cell>
          <cell r="R2119" t="str">
            <v>Normal</v>
          </cell>
        </row>
        <row r="2120">
          <cell r="A2120" t="str">
            <v>Id2119</v>
          </cell>
          <cell r="C2120">
            <v>23.83</v>
          </cell>
          <cell r="D2120">
            <v>5.68</v>
          </cell>
          <cell r="E2120" t="str">
            <v>No</v>
          </cell>
          <cell r="H2120">
            <v>0</v>
          </cell>
          <cell r="I2120" t="str">
            <v>No</v>
          </cell>
          <cell r="J2120" t="str">
            <v>Normal Weight</v>
          </cell>
          <cell r="M2120" t="str">
            <v>tier - 2</v>
          </cell>
          <cell r="P2120">
            <v>28</v>
          </cell>
          <cell r="Q2120">
            <v>2170.08</v>
          </cell>
          <cell r="R2120" t="str">
            <v>Normal</v>
          </cell>
        </row>
        <row r="2121">
          <cell r="A2121" t="str">
            <v>Id2120</v>
          </cell>
          <cell r="C2121">
            <v>36</v>
          </cell>
          <cell r="D2121">
            <v>4.66</v>
          </cell>
          <cell r="E2121" t="str">
            <v>No</v>
          </cell>
          <cell r="H2121">
            <v>1</v>
          </cell>
          <cell r="I2121" t="str">
            <v>No</v>
          </cell>
          <cell r="J2121" t="str">
            <v>Obesity</v>
          </cell>
          <cell r="M2121" t="str">
            <v>tier - 2</v>
          </cell>
          <cell r="P2121">
            <v>22</v>
          </cell>
          <cell r="Q2121">
            <v>2166.73</v>
          </cell>
          <cell r="R2121" t="str">
            <v>Normal</v>
          </cell>
        </row>
        <row r="2122">
          <cell r="A2122" t="str">
            <v>Id2121</v>
          </cell>
          <cell r="C2122">
            <v>28.82</v>
          </cell>
          <cell r="D2122">
            <v>5.59</v>
          </cell>
          <cell r="E2122" t="str">
            <v>No</v>
          </cell>
          <cell r="H2122">
            <v>1</v>
          </cell>
          <cell r="I2122" t="str">
            <v>No</v>
          </cell>
          <cell r="J2122" t="str">
            <v>Overweight</v>
          </cell>
          <cell r="M2122" t="str">
            <v>tier - 2</v>
          </cell>
          <cell r="P2122">
            <v>22</v>
          </cell>
          <cell r="Q2122">
            <v>2156.75</v>
          </cell>
          <cell r="R2122" t="str">
            <v>Normal</v>
          </cell>
        </row>
        <row r="2123">
          <cell r="A2123" t="str">
            <v>Id2122</v>
          </cell>
          <cell r="C2123">
            <v>28.05</v>
          </cell>
          <cell r="D2123">
            <v>6.2</v>
          </cell>
          <cell r="E2123" t="str">
            <v>No</v>
          </cell>
          <cell r="H2123">
            <v>1</v>
          </cell>
          <cell r="I2123" t="str">
            <v>No</v>
          </cell>
          <cell r="J2123" t="str">
            <v>Overweight</v>
          </cell>
          <cell r="M2123" t="str">
            <v>tier - 2</v>
          </cell>
          <cell r="P2123">
            <v>22</v>
          </cell>
          <cell r="Q2123">
            <v>2155.6799999999998</v>
          </cell>
          <cell r="R2123" t="str">
            <v>Prediabetic</v>
          </cell>
        </row>
        <row r="2124">
          <cell r="A2124" t="str">
            <v>Id2123</v>
          </cell>
          <cell r="C2124">
            <v>27.1</v>
          </cell>
          <cell r="D2124">
            <v>4.45</v>
          </cell>
          <cell r="E2124" t="str">
            <v>No</v>
          </cell>
          <cell r="H2124">
            <v>1</v>
          </cell>
          <cell r="I2124" t="str">
            <v>No</v>
          </cell>
          <cell r="J2124" t="str">
            <v>Overweight</v>
          </cell>
          <cell r="M2124" t="str">
            <v>tier - 2</v>
          </cell>
          <cell r="P2124">
            <v>22</v>
          </cell>
          <cell r="Q2124">
            <v>2154.36</v>
          </cell>
          <cell r="R2124" t="str">
            <v>Normal</v>
          </cell>
        </row>
        <row r="2125">
          <cell r="A2125" t="str">
            <v>Id2124</v>
          </cell>
          <cell r="C2125">
            <v>24.3</v>
          </cell>
          <cell r="D2125">
            <v>6.1</v>
          </cell>
          <cell r="E2125" t="str">
            <v>Yes</v>
          </cell>
          <cell r="H2125">
            <v>1</v>
          </cell>
          <cell r="I2125" t="str">
            <v>No</v>
          </cell>
          <cell r="J2125" t="str">
            <v>Normal Weight</v>
          </cell>
          <cell r="M2125" t="str">
            <v>tier - 2</v>
          </cell>
          <cell r="P2125">
            <v>22</v>
          </cell>
          <cell r="Q2125">
            <v>2150.4699999999998</v>
          </cell>
          <cell r="R2125" t="str">
            <v>Prediabetic</v>
          </cell>
        </row>
        <row r="2126">
          <cell r="A2126" t="str">
            <v>Id2125</v>
          </cell>
          <cell r="C2126">
            <v>30.72</v>
          </cell>
          <cell r="D2126">
            <v>6.06</v>
          </cell>
          <cell r="E2126" t="str">
            <v>No</v>
          </cell>
          <cell r="H2126">
            <v>1</v>
          </cell>
          <cell r="I2126" t="str">
            <v>No</v>
          </cell>
          <cell r="J2126" t="str">
            <v>Obesity</v>
          </cell>
          <cell r="M2126" t="str">
            <v>tier - 2</v>
          </cell>
          <cell r="P2126">
            <v>18</v>
          </cell>
          <cell r="Q2126">
            <v>2144.85</v>
          </cell>
          <cell r="R2126" t="str">
            <v>Prediabetic</v>
          </cell>
        </row>
        <row r="2127">
          <cell r="A2127" t="str">
            <v>Id2126</v>
          </cell>
          <cell r="C2127">
            <v>37.43</v>
          </cell>
          <cell r="D2127">
            <v>4.5599999999999996</v>
          </cell>
          <cell r="E2127" t="str">
            <v>No</v>
          </cell>
          <cell r="H2127">
            <v>1</v>
          </cell>
          <cell r="I2127" t="str">
            <v>No</v>
          </cell>
          <cell r="J2127" t="str">
            <v>Obesity</v>
          </cell>
          <cell r="M2127" t="str">
            <v>tier - 2</v>
          </cell>
          <cell r="P2127">
            <v>19</v>
          </cell>
          <cell r="Q2127">
            <v>2138.0700000000002</v>
          </cell>
          <cell r="R2127" t="str">
            <v>Normal</v>
          </cell>
        </row>
        <row r="2128">
          <cell r="A2128" t="str">
            <v>Id2127</v>
          </cell>
          <cell r="C2128">
            <v>25.74</v>
          </cell>
          <cell r="D2128">
            <v>6.41</v>
          </cell>
          <cell r="E2128" t="str">
            <v>Yes</v>
          </cell>
          <cell r="H2128">
            <v>1</v>
          </cell>
          <cell r="I2128" t="str">
            <v>No</v>
          </cell>
          <cell r="J2128" t="str">
            <v>Overweight</v>
          </cell>
          <cell r="M2128" t="str">
            <v>tier - 3</v>
          </cell>
          <cell r="P2128">
            <v>25</v>
          </cell>
          <cell r="Q2128">
            <v>2137.65</v>
          </cell>
          <cell r="R2128" t="str">
            <v>Prediabetic</v>
          </cell>
        </row>
        <row r="2129">
          <cell r="A2129" t="str">
            <v>Id2128</v>
          </cell>
          <cell r="C2129">
            <v>36.58</v>
          </cell>
          <cell r="D2129">
            <v>5.57</v>
          </cell>
          <cell r="E2129" t="str">
            <v>No</v>
          </cell>
          <cell r="H2129">
            <v>1</v>
          </cell>
          <cell r="I2129" t="str">
            <v>No</v>
          </cell>
          <cell r="J2129" t="str">
            <v>Obesity</v>
          </cell>
          <cell r="M2129" t="str">
            <v>tier - 2</v>
          </cell>
          <cell r="P2129">
            <v>19</v>
          </cell>
          <cell r="Q2129">
            <v>2136.88</v>
          </cell>
          <cell r="R2129" t="str">
            <v>Normal</v>
          </cell>
        </row>
        <row r="2130">
          <cell r="A2130" t="str">
            <v>Id2129</v>
          </cell>
          <cell r="C2130">
            <v>35.15</v>
          </cell>
          <cell r="D2130">
            <v>5.47</v>
          </cell>
          <cell r="E2130" t="str">
            <v>No</v>
          </cell>
          <cell r="H2130">
            <v>1</v>
          </cell>
          <cell r="I2130" t="str">
            <v>No</v>
          </cell>
          <cell r="J2130" t="str">
            <v>Obesity</v>
          </cell>
          <cell r="M2130" t="str">
            <v>tier - 2</v>
          </cell>
          <cell r="P2130">
            <v>19</v>
          </cell>
          <cell r="Q2130">
            <v>2134.9</v>
          </cell>
          <cell r="R2130" t="str">
            <v>Normal</v>
          </cell>
        </row>
        <row r="2131">
          <cell r="A2131" t="str">
            <v>Id2130</v>
          </cell>
          <cell r="C2131">
            <v>32.11</v>
          </cell>
          <cell r="D2131">
            <v>4.43</v>
          </cell>
          <cell r="E2131" t="str">
            <v>No</v>
          </cell>
          <cell r="H2131">
            <v>1</v>
          </cell>
          <cell r="I2131" t="str">
            <v>No</v>
          </cell>
          <cell r="J2131" t="str">
            <v>Obesity</v>
          </cell>
          <cell r="M2131" t="str">
            <v>tier - 2</v>
          </cell>
          <cell r="P2131">
            <v>19</v>
          </cell>
          <cell r="Q2131">
            <v>2130.6799999999998</v>
          </cell>
          <cell r="R2131" t="str">
            <v>Normal</v>
          </cell>
        </row>
        <row r="2132">
          <cell r="A2132" t="str">
            <v>Id2131</v>
          </cell>
          <cell r="C2132">
            <v>30.5</v>
          </cell>
          <cell r="D2132">
            <v>4.95</v>
          </cell>
          <cell r="E2132" t="str">
            <v>No</v>
          </cell>
          <cell r="H2132">
            <v>1</v>
          </cell>
          <cell r="I2132" t="str">
            <v>No</v>
          </cell>
          <cell r="J2132" t="str">
            <v>Obesity</v>
          </cell>
          <cell r="M2132" t="str">
            <v>tier - 2</v>
          </cell>
          <cell r="P2132">
            <v>19</v>
          </cell>
          <cell r="Q2132">
            <v>2128.4299999999998</v>
          </cell>
          <cell r="R2132" t="str">
            <v>Normal</v>
          </cell>
        </row>
        <row r="2133">
          <cell r="A2133" t="str">
            <v>Id2132</v>
          </cell>
          <cell r="C2133">
            <v>29.24</v>
          </cell>
          <cell r="D2133">
            <v>4.04</v>
          </cell>
          <cell r="E2133" t="str">
            <v>No</v>
          </cell>
          <cell r="H2133">
            <v>1</v>
          </cell>
          <cell r="I2133" t="str">
            <v>No</v>
          </cell>
          <cell r="J2133" t="str">
            <v>Overweight</v>
          </cell>
          <cell r="M2133" t="str">
            <v>tier - 2</v>
          </cell>
          <cell r="P2133">
            <v>18</v>
          </cell>
          <cell r="Q2133">
            <v>2118.61</v>
          </cell>
          <cell r="R2133" t="str">
            <v>Normal</v>
          </cell>
        </row>
        <row r="2134">
          <cell r="A2134" t="str">
            <v>Id2133</v>
          </cell>
          <cell r="C2134">
            <v>22.52</v>
          </cell>
          <cell r="D2134">
            <v>5.93</v>
          </cell>
          <cell r="E2134" t="str">
            <v>No</v>
          </cell>
          <cell r="H2134">
            <v>1</v>
          </cell>
          <cell r="I2134" t="str">
            <v>No</v>
          </cell>
          <cell r="J2134" t="str">
            <v>Normal Weight</v>
          </cell>
          <cell r="M2134" t="str">
            <v>tier - 2</v>
          </cell>
          <cell r="P2134">
            <v>19</v>
          </cell>
          <cell r="Q2134">
            <v>2117.34</v>
          </cell>
          <cell r="R2134" t="str">
            <v>Prediabetic</v>
          </cell>
        </row>
        <row r="2135">
          <cell r="A2135" t="str">
            <v>Id2134</v>
          </cell>
          <cell r="C2135">
            <v>15.65</v>
          </cell>
          <cell r="D2135">
            <v>4.2300000000000004</v>
          </cell>
          <cell r="E2135" t="str">
            <v>No</v>
          </cell>
          <cell r="H2135">
            <v>0</v>
          </cell>
          <cell r="I2135" t="str">
            <v>No</v>
          </cell>
          <cell r="J2135" t="str">
            <v>Underweight</v>
          </cell>
          <cell r="M2135" t="str">
            <v>tier - 2</v>
          </cell>
          <cell r="P2135">
            <v>33</v>
          </cell>
          <cell r="Q2135">
            <v>2106.2600000000002</v>
          </cell>
          <cell r="R2135" t="str">
            <v>Normal</v>
          </cell>
        </row>
        <row r="2136">
          <cell r="A2136" t="str">
            <v>Id2135</v>
          </cell>
          <cell r="C2136">
            <v>27.36</v>
          </cell>
          <cell r="D2136">
            <v>5.59</v>
          </cell>
          <cell r="E2136" t="str">
            <v>Yes</v>
          </cell>
          <cell r="H2136">
            <v>0</v>
          </cell>
          <cell r="I2136" t="str">
            <v>No</v>
          </cell>
          <cell r="J2136" t="str">
            <v>Overweight</v>
          </cell>
          <cell r="M2136" t="str">
            <v>tier - 2</v>
          </cell>
          <cell r="P2136">
            <v>21</v>
          </cell>
          <cell r="Q2136">
            <v>2104.11</v>
          </cell>
          <cell r="R2136" t="str">
            <v>Normal</v>
          </cell>
        </row>
        <row r="2137">
          <cell r="A2137" t="str">
            <v>Id2136</v>
          </cell>
          <cell r="C2137">
            <v>22.3</v>
          </cell>
          <cell r="D2137">
            <v>4.8899999999999997</v>
          </cell>
          <cell r="E2137" t="str">
            <v>Yes</v>
          </cell>
          <cell r="H2137">
            <v>0</v>
          </cell>
          <cell r="I2137" t="str">
            <v>No</v>
          </cell>
          <cell r="J2137" t="str">
            <v>Normal Weight</v>
          </cell>
          <cell r="M2137" t="str">
            <v>tier - 3</v>
          </cell>
          <cell r="P2137">
            <v>21</v>
          </cell>
          <cell r="Q2137">
            <v>2103.08</v>
          </cell>
          <cell r="R2137" t="str">
            <v>Normal</v>
          </cell>
        </row>
        <row r="2138">
          <cell r="A2138" t="str">
            <v>Id2137</v>
          </cell>
          <cell r="C2138">
            <v>26.03</v>
          </cell>
          <cell r="D2138">
            <v>5.81</v>
          </cell>
          <cell r="E2138" t="str">
            <v>Yes</v>
          </cell>
          <cell r="H2138">
            <v>0</v>
          </cell>
          <cell r="I2138" t="str">
            <v>No</v>
          </cell>
          <cell r="J2138" t="str">
            <v>Overweight</v>
          </cell>
          <cell r="M2138" t="str">
            <v>tier - 3</v>
          </cell>
          <cell r="P2138">
            <v>21</v>
          </cell>
          <cell r="Q2138">
            <v>2102.2600000000002</v>
          </cell>
          <cell r="R2138" t="str">
            <v>Prediabetic</v>
          </cell>
        </row>
        <row r="2139">
          <cell r="A2139" t="str">
            <v>Id2138</v>
          </cell>
          <cell r="C2139">
            <v>27.74</v>
          </cell>
          <cell r="D2139">
            <v>4.29</v>
          </cell>
          <cell r="E2139" t="str">
            <v>No</v>
          </cell>
          <cell r="H2139">
            <v>1</v>
          </cell>
          <cell r="I2139" t="str">
            <v>No</v>
          </cell>
          <cell r="J2139" t="str">
            <v>Overweight</v>
          </cell>
          <cell r="M2139" t="str">
            <v>tier - 3</v>
          </cell>
          <cell r="P2139">
            <v>18</v>
          </cell>
          <cell r="Q2139">
            <v>2094.1</v>
          </cell>
          <cell r="R2139" t="str">
            <v>Normal</v>
          </cell>
        </row>
        <row r="2140">
          <cell r="A2140" t="str">
            <v>Id2139</v>
          </cell>
          <cell r="C2140">
            <v>32.11</v>
          </cell>
          <cell r="D2140">
            <v>4.03</v>
          </cell>
          <cell r="E2140" t="str">
            <v>Yes</v>
          </cell>
          <cell r="H2140">
            <v>2</v>
          </cell>
          <cell r="I2140" t="str">
            <v>No</v>
          </cell>
          <cell r="J2140" t="str">
            <v>Obesity</v>
          </cell>
          <cell r="M2140" t="str">
            <v>tier - 3</v>
          </cell>
          <cell r="P2140">
            <v>22</v>
          </cell>
          <cell r="Q2140">
            <v>2055.3200000000002</v>
          </cell>
          <cell r="R2140" t="str">
            <v>Normal</v>
          </cell>
        </row>
        <row r="2141">
          <cell r="A2141" t="str">
            <v>Id2140</v>
          </cell>
          <cell r="C2141">
            <v>25.18</v>
          </cell>
          <cell r="D2141">
            <v>6.29</v>
          </cell>
          <cell r="E2141" t="str">
            <v>Yes</v>
          </cell>
          <cell r="H2141">
            <v>2</v>
          </cell>
          <cell r="I2141" t="str">
            <v>No</v>
          </cell>
          <cell r="J2141" t="str">
            <v>Overweight</v>
          </cell>
          <cell r="M2141" t="str">
            <v>tier - 3</v>
          </cell>
          <cell r="P2141">
            <v>22</v>
          </cell>
          <cell r="Q2141">
            <v>2045.69</v>
          </cell>
          <cell r="R2141" t="str">
            <v>Prediabetic</v>
          </cell>
        </row>
        <row r="2142">
          <cell r="A2142" t="str">
            <v>Id2141</v>
          </cell>
          <cell r="C2142">
            <v>39.49</v>
          </cell>
          <cell r="D2142">
            <v>4.4800000000000004</v>
          </cell>
          <cell r="E2142" t="str">
            <v>Yes</v>
          </cell>
          <cell r="H2142">
            <v>0</v>
          </cell>
          <cell r="I2142" t="str">
            <v>No</v>
          </cell>
          <cell r="J2142" t="str">
            <v>Obesity</v>
          </cell>
          <cell r="M2142" t="str">
            <v>tier - 3</v>
          </cell>
          <cell r="P2142">
            <v>21</v>
          </cell>
          <cell r="Q2142">
            <v>2026.97</v>
          </cell>
          <cell r="R2142" t="str">
            <v>Normal</v>
          </cell>
        </row>
        <row r="2143">
          <cell r="A2143" t="str">
            <v>Id2142</v>
          </cell>
          <cell r="C2143">
            <v>34.869999999999997</v>
          </cell>
          <cell r="D2143">
            <v>5.51</v>
          </cell>
          <cell r="E2143" t="str">
            <v>Yes</v>
          </cell>
          <cell r="H2143">
            <v>0</v>
          </cell>
          <cell r="I2143" t="str">
            <v>No</v>
          </cell>
          <cell r="J2143" t="str">
            <v>Obesity</v>
          </cell>
          <cell r="M2143" t="str">
            <v>tier - 3</v>
          </cell>
          <cell r="P2143">
            <v>21</v>
          </cell>
          <cell r="Q2143">
            <v>2020.55</v>
          </cell>
          <cell r="R2143" t="str">
            <v>Normal</v>
          </cell>
        </row>
        <row r="2144">
          <cell r="A2144" t="str">
            <v>Id2143</v>
          </cell>
          <cell r="C2144">
            <v>34.6</v>
          </cell>
          <cell r="D2144">
            <v>4.5</v>
          </cell>
          <cell r="E2144" t="str">
            <v>Yes</v>
          </cell>
          <cell r="H2144">
            <v>0</v>
          </cell>
          <cell r="I2144" t="str">
            <v>No</v>
          </cell>
          <cell r="J2144" t="str">
            <v>Obesity</v>
          </cell>
          <cell r="M2144" t="str">
            <v>tier - 3</v>
          </cell>
          <cell r="P2144">
            <v>21</v>
          </cell>
          <cell r="Q2144">
            <v>2020.18</v>
          </cell>
          <cell r="R2144" t="str">
            <v>Normal</v>
          </cell>
        </row>
        <row r="2145">
          <cell r="A2145" t="str">
            <v>Id2144</v>
          </cell>
          <cell r="C2145">
            <v>25.8</v>
          </cell>
          <cell r="D2145">
            <v>6.29</v>
          </cell>
          <cell r="E2145" t="str">
            <v>Yes</v>
          </cell>
          <cell r="H2145">
            <v>0</v>
          </cell>
          <cell r="I2145" t="str">
            <v>No</v>
          </cell>
          <cell r="J2145" t="str">
            <v>Overweight</v>
          </cell>
          <cell r="M2145" t="str">
            <v>tier - 3</v>
          </cell>
          <cell r="P2145">
            <v>21</v>
          </cell>
          <cell r="Q2145">
            <v>2007.95</v>
          </cell>
          <cell r="R2145" t="str">
            <v>Prediabetic</v>
          </cell>
        </row>
        <row r="2146">
          <cell r="A2146" t="str">
            <v>Id2145</v>
          </cell>
          <cell r="C2146">
            <v>35.86</v>
          </cell>
          <cell r="D2146">
            <v>4.33</v>
          </cell>
          <cell r="E2146" t="str">
            <v>No</v>
          </cell>
          <cell r="H2146">
            <v>1</v>
          </cell>
          <cell r="I2146" t="str">
            <v>No</v>
          </cell>
          <cell r="J2146" t="str">
            <v>Obesity</v>
          </cell>
          <cell r="M2146" t="str">
            <v>tier - 3</v>
          </cell>
          <cell r="P2146">
            <v>24</v>
          </cell>
          <cell r="Q2146">
            <v>1986.93</v>
          </cell>
          <cell r="R2146" t="str">
            <v>Normal</v>
          </cell>
        </row>
        <row r="2147">
          <cell r="A2147" t="str">
            <v>Id2146</v>
          </cell>
          <cell r="C2147">
            <v>40.47</v>
          </cell>
          <cell r="D2147">
            <v>11.15</v>
          </cell>
          <cell r="E2147" t="str">
            <v>No</v>
          </cell>
          <cell r="H2147">
            <v>0</v>
          </cell>
          <cell r="I2147" t="str">
            <v>No</v>
          </cell>
          <cell r="J2147" t="str">
            <v>Obesity</v>
          </cell>
          <cell r="M2147" t="str">
            <v>tier - 3</v>
          </cell>
          <cell r="P2147">
            <v>20</v>
          </cell>
          <cell r="Q2147">
            <v>1984.45</v>
          </cell>
          <cell r="R2147" t="str">
            <v>Diabetic</v>
          </cell>
        </row>
        <row r="2148">
          <cell r="A2148" t="str">
            <v>Id2147</v>
          </cell>
          <cell r="C2148">
            <v>32.01</v>
          </cell>
          <cell r="D2148">
            <v>6.45</v>
          </cell>
          <cell r="E2148" t="str">
            <v>No</v>
          </cell>
          <cell r="H2148">
            <v>1</v>
          </cell>
          <cell r="I2148" t="str">
            <v>No</v>
          </cell>
          <cell r="J2148" t="str">
            <v>Obesity</v>
          </cell>
          <cell r="M2148" t="str">
            <v>tier - 3</v>
          </cell>
          <cell r="P2148">
            <v>24</v>
          </cell>
          <cell r="Q2148">
            <v>1981.58</v>
          </cell>
          <cell r="R2148" t="str">
            <v>Prediabetic</v>
          </cell>
        </row>
        <row r="2149">
          <cell r="A2149" t="str">
            <v>Id2148</v>
          </cell>
          <cell r="C2149">
            <v>33</v>
          </cell>
          <cell r="D2149">
            <v>9.27</v>
          </cell>
          <cell r="E2149" t="str">
            <v>No</v>
          </cell>
          <cell r="H2149">
            <v>0</v>
          </cell>
          <cell r="I2149" t="str">
            <v>No</v>
          </cell>
          <cell r="J2149" t="str">
            <v>Obesity</v>
          </cell>
          <cell r="M2149" t="str">
            <v>tier - 3</v>
          </cell>
          <cell r="P2149">
            <v>20</v>
          </cell>
          <cell r="Q2149">
            <v>1980.07</v>
          </cell>
          <cell r="R2149" t="str">
            <v>Diabetic</v>
          </cell>
        </row>
        <row r="2150">
          <cell r="A2150" t="str">
            <v>Id2149</v>
          </cell>
          <cell r="C2150">
            <v>29.3</v>
          </cell>
          <cell r="D2150">
            <v>6.15</v>
          </cell>
          <cell r="E2150" t="str">
            <v>No</v>
          </cell>
          <cell r="H2150">
            <v>1</v>
          </cell>
          <cell r="I2150" t="str">
            <v>No</v>
          </cell>
          <cell r="J2150" t="str">
            <v>Overweight</v>
          </cell>
          <cell r="M2150" t="str">
            <v>tier - 3</v>
          </cell>
          <cell r="P2150">
            <v>24</v>
          </cell>
          <cell r="Q2150">
            <v>1977.82</v>
          </cell>
          <cell r="R2150" t="str">
            <v>Prediabetic</v>
          </cell>
        </row>
        <row r="2151">
          <cell r="A2151" t="str">
            <v>Id2150</v>
          </cell>
          <cell r="C2151">
            <v>25.8</v>
          </cell>
          <cell r="D2151">
            <v>4.13</v>
          </cell>
          <cell r="E2151" t="str">
            <v>No</v>
          </cell>
          <cell r="H2151">
            <v>1</v>
          </cell>
          <cell r="I2151" t="str">
            <v>No</v>
          </cell>
          <cell r="J2151" t="str">
            <v>Overweight</v>
          </cell>
          <cell r="M2151" t="str">
            <v>tier - 3</v>
          </cell>
          <cell r="P2151">
            <v>24</v>
          </cell>
          <cell r="Q2151">
            <v>1972.95</v>
          </cell>
          <cell r="R2151" t="str">
            <v>Normal</v>
          </cell>
        </row>
        <row r="2152">
          <cell r="A2152" t="str">
            <v>Id2151</v>
          </cell>
          <cell r="C2152">
            <v>23.4</v>
          </cell>
          <cell r="D2152">
            <v>4.24</v>
          </cell>
          <cell r="E2152" t="str">
            <v>No</v>
          </cell>
          <cell r="H2152">
            <v>1</v>
          </cell>
          <cell r="I2152" t="str">
            <v>No</v>
          </cell>
          <cell r="J2152" t="str">
            <v>Normal Weight</v>
          </cell>
          <cell r="M2152" t="str">
            <v>tier - 3</v>
          </cell>
          <cell r="P2152">
            <v>24</v>
          </cell>
          <cell r="Q2152">
            <v>1969.61</v>
          </cell>
          <cell r="R2152" t="str">
            <v>Normal</v>
          </cell>
        </row>
        <row r="2153">
          <cell r="A2153" t="str">
            <v>Id2152</v>
          </cell>
          <cell r="C2153">
            <v>27.93</v>
          </cell>
          <cell r="D2153">
            <v>9.8800000000000008</v>
          </cell>
          <cell r="E2153" t="str">
            <v>No</v>
          </cell>
          <cell r="H2153">
            <v>0</v>
          </cell>
          <cell r="I2153" t="str">
            <v>No</v>
          </cell>
          <cell r="J2153" t="str">
            <v>Overweight</v>
          </cell>
          <cell r="M2153" t="str">
            <v>tier - 3</v>
          </cell>
          <cell r="P2153">
            <v>20</v>
          </cell>
          <cell r="Q2153">
            <v>1967.02</v>
          </cell>
          <cell r="R2153" t="str">
            <v>Diabetic</v>
          </cell>
        </row>
        <row r="2154">
          <cell r="A2154" t="str">
            <v>Id2153</v>
          </cell>
          <cell r="C2154">
            <v>22</v>
          </cell>
          <cell r="D2154">
            <v>9.5</v>
          </cell>
          <cell r="E2154" t="str">
            <v>No</v>
          </cell>
          <cell r="H2154">
            <v>0</v>
          </cell>
          <cell r="I2154" t="str">
            <v>No</v>
          </cell>
          <cell r="J2154" t="str">
            <v>Normal Weight</v>
          </cell>
          <cell r="M2154" t="str">
            <v>tier - 3</v>
          </cell>
          <cell r="P2154">
            <v>20</v>
          </cell>
          <cell r="Q2154">
            <v>1964.78</v>
          </cell>
          <cell r="R2154" t="str">
            <v>Diabetic</v>
          </cell>
        </row>
        <row r="2155">
          <cell r="A2155" t="str">
            <v>Id2154</v>
          </cell>
          <cell r="C2155">
            <v>36.86</v>
          </cell>
          <cell r="D2155">
            <v>4.97</v>
          </cell>
          <cell r="E2155" t="str">
            <v>Yes</v>
          </cell>
          <cell r="H2155">
            <v>0</v>
          </cell>
          <cell r="I2155" t="str">
            <v>No</v>
          </cell>
          <cell r="J2155" t="str">
            <v>Obesity</v>
          </cell>
          <cell r="M2155" t="str">
            <v>tier - 3</v>
          </cell>
          <cell r="P2155">
            <v>21</v>
          </cell>
          <cell r="Q2155">
            <v>1917.32</v>
          </cell>
          <cell r="R2155" t="str">
            <v>Normal</v>
          </cell>
        </row>
        <row r="2156">
          <cell r="A2156" t="str">
            <v>Id2155</v>
          </cell>
          <cell r="C2156">
            <v>31.26</v>
          </cell>
          <cell r="D2156">
            <v>5.49</v>
          </cell>
          <cell r="E2156" t="str">
            <v>Yes</v>
          </cell>
          <cell r="H2156">
            <v>0</v>
          </cell>
          <cell r="I2156" t="str">
            <v>No</v>
          </cell>
          <cell r="J2156" t="str">
            <v>Obesity</v>
          </cell>
          <cell r="M2156" t="str">
            <v>tier - 3</v>
          </cell>
          <cell r="P2156">
            <v>21</v>
          </cell>
          <cell r="Q2156">
            <v>1909.53</v>
          </cell>
          <cell r="R2156" t="str">
            <v>Normal</v>
          </cell>
        </row>
        <row r="2157">
          <cell r="A2157" t="str">
            <v>Id2156</v>
          </cell>
          <cell r="C2157">
            <v>23.06</v>
          </cell>
          <cell r="D2157">
            <v>4.47</v>
          </cell>
          <cell r="E2157" t="str">
            <v>No</v>
          </cell>
          <cell r="H2157">
            <v>0</v>
          </cell>
          <cell r="I2157" t="str">
            <v>No</v>
          </cell>
          <cell r="J2157" t="str">
            <v>Normal Weight</v>
          </cell>
          <cell r="M2157" t="str">
            <v>tier - 3</v>
          </cell>
          <cell r="P2157">
            <v>28</v>
          </cell>
          <cell r="Q2157">
            <v>1908.9</v>
          </cell>
          <cell r="R2157" t="str">
            <v>Normal</v>
          </cell>
        </row>
        <row r="2158">
          <cell r="A2158" t="str">
            <v>Id2157</v>
          </cell>
          <cell r="C2158">
            <v>28.98</v>
          </cell>
          <cell r="D2158">
            <v>4.34</v>
          </cell>
          <cell r="E2158" t="str">
            <v>Yes</v>
          </cell>
          <cell r="H2158">
            <v>0</v>
          </cell>
          <cell r="I2158" t="str">
            <v>No</v>
          </cell>
          <cell r="J2158" t="str">
            <v>Overweight</v>
          </cell>
          <cell r="M2158" t="str">
            <v>tier - 3</v>
          </cell>
          <cell r="P2158">
            <v>21</v>
          </cell>
          <cell r="Q2158">
            <v>1906.36</v>
          </cell>
          <cell r="R2158" t="str">
            <v>Normal</v>
          </cell>
        </row>
        <row r="2159">
          <cell r="A2159" t="str">
            <v>Id2158</v>
          </cell>
          <cell r="C2159">
            <v>33.299999999999997</v>
          </cell>
          <cell r="D2159">
            <v>9.49</v>
          </cell>
          <cell r="E2159" t="str">
            <v>No</v>
          </cell>
          <cell r="H2159">
            <v>0</v>
          </cell>
          <cell r="I2159" t="str">
            <v>No</v>
          </cell>
          <cell r="J2159" t="str">
            <v>Obesity</v>
          </cell>
          <cell r="M2159" t="str">
            <v>tier - 3</v>
          </cell>
          <cell r="P2159">
            <v>20</v>
          </cell>
          <cell r="Q2159">
            <v>1880.49</v>
          </cell>
          <cell r="R2159" t="str">
            <v>Diabetic</v>
          </cell>
        </row>
        <row r="2160">
          <cell r="A2160" t="str">
            <v>Id2159</v>
          </cell>
          <cell r="C2160">
            <v>33</v>
          </cell>
          <cell r="D2160">
            <v>10.16</v>
          </cell>
          <cell r="E2160" t="str">
            <v>No</v>
          </cell>
          <cell r="H2160">
            <v>0</v>
          </cell>
          <cell r="I2160" t="str">
            <v>No</v>
          </cell>
          <cell r="J2160" t="str">
            <v>Obesity</v>
          </cell>
          <cell r="M2160" t="str">
            <v>tier - 3</v>
          </cell>
          <cell r="P2160">
            <v>20</v>
          </cell>
          <cell r="Q2160">
            <v>1880.07</v>
          </cell>
          <cell r="R2160" t="str">
            <v>Diabetic</v>
          </cell>
        </row>
        <row r="2161">
          <cell r="A2161" t="str">
            <v>Id2160</v>
          </cell>
          <cell r="C2161">
            <v>31.46</v>
          </cell>
          <cell r="D2161">
            <v>11.19</v>
          </cell>
          <cell r="E2161" t="str">
            <v>No</v>
          </cell>
          <cell r="H2161">
            <v>0</v>
          </cell>
          <cell r="I2161" t="str">
            <v>No</v>
          </cell>
          <cell r="J2161" t="str">
            <v>Obesity</v>
          </cell>
          <cell r="M2161" t="str">
            <v>tier - 3</v>
          </cell>
          <cell r="P2161">
            <v>20</v>
          </cell>
          <cell r="Q2161">
            <v>1877.93</v>
          </cell>
          <cell r="R2161" t="str">
            <v>Diabetic</v>
          </cell>
        </row>
        <row r="2162">
          <cell r="A2162" t="str">
            <v>Id2161</v>
          </cell>
          <cell r="C2162">
            <v>29.6</v>
          </cell>
          <cell r="D2162">
            <v>11.03</v>
          </cell>
          <cell r="E2162" t="str">
            <v>No</v>
          </cell>
          <cell r="H2162">
            <v>0</v>
          </cell>
          <cell r="I2162" t="str">
            <v>No</v>
          </cell>
          <cell r="J2162" t="str">
            <v>Overweight</v>
          </cell>
          <cell r="M2162" t="str">
            <v>tier - 3</v>
          </cell>
          <cell r="P2162">
            <v>20</v>
          </cell>
          <cell r="Q2162">
            <v>1875.34</v>
          </cell>
          <cell r="R2162" t="str">
            <v>Diabetic</v>
          </cell>
        </row>
        <row r="2163">
          <cell r="A2163" t="str">
            <v>Id2162</v>
          </cell>
          <cell r="C2163">
            <v>22.05</v>
          </cell>
          <cell r="D2163">
            <v>4.43</v>
          </cell>
          <cell r="E2163" t="str">
            <v>Yes</v>
          </cell>
          <cell r="H2163">
            <v>0</v>
          </cell>
          <cell r="I2163" t="str">
            <v>No</v>
          </cell>
          <cell r="J2163" t="str">
            <v>Normal Weight</v>
          </cell>
          <cell r="M2163" t="str">
            <v>tier - 3</v>
          </cell>
          <cell r="P2163">
            <v>26</v>
          </cell>
          <cell r="Q2163">
            <v>1865.98</v>
          </cell>
          <cell r="R2163" t="str">
            <v>Normal</v>
          </cell>
        </row>
        <row r="2164">
          <cell r="A2164" t="str">
            <v>Id2163</v>
          </cell>
          <cell r="C2164">
            <v>27.06</v>
          </cell>
          <cell r="D2164">
            <v>6.14</v>
          </cell>
          <cell r="E2164" t="str">
            <v>No</v>
          </cell>
          <cell r="H2164">
            <v>1</v>
          </cell>
          <cell r="I2164" t="str">
            <v>No</v>
          </cell>
          <cell r="J2164" t="str">
            <v>Overweight</v>
          </cell>
          <cell r="M2164" t="str">
            <v>tier - 3</v>
          </cell>
          <cell r="P2164">
            <v>18</v>
          </cell>
          <cell r="Q2164">
            <v>1863.45</v>
          </cell>
          <cell r="R2164" t="str">
            <v>Prediabetic</v>
          </cell>
        </row>
        <row r="2165">
          <cell r="A2165" t="str">
            <v>Id2164</v>
          </cell>
          <cell r="C2165">
            <v>20.49</v>
          </cell>
          <cell r="D2165">
            <v>4.87</v>
          </cell>
          <cell r="E2165" t="str">
            <v>No</v>
          </cell>
          <cell r="H2165">
            <v>0</v>
          </cell>
          <cell r="I2165" t="str">
            <v>No</v>
          </cell>
          <cell r="J2165" t="str">
            <v>Normal Weight</v>
          </cell>
          <cell r="M2165" t="str">
            <v>tier - 3</v>
          </cell>
          <cell r="P2165">
            <v>28</v>
          </cell>
          <cell r="Q2165">
            <v>1850.55</v>
          </cell>
          <cell r="R2165" t="str">
            <v>Normal</v>
          </cell>
        </row>
        <row r="2166">
          <cell r="A2166" t="str">
            <v>Id2165</v>
          </cell>
          <cell r="C2166">
            <v>28.4</v>
          </cell>
          <cell r="D2166">
            <v>4.3</v>
          </cell>
          <cell r="E2166" t="str">
            <v>No</v>
          </cell>
          <cell r="H2166">
            <v>1</v>
          </cell>
          <cell r="I2166" t="str">
            <v>No</v>
          </cell>
          <cell r="J2166" t="str">
            <v>Overweight</v>
          </cell>
          <cell r="M2166" t="str">
            <v>tier - 3</v>
          </cell>
          <cell r="P2166">
            <v>19</v>
          </cell>
          <cell r="Q2166">
            <v>1842.52</v>
          </cell>
          <cell r="R2166" t="str">
            <v>Normal</v>
          </cell>
        </row>
        <row r="2167">
          <cell r="A2167" t="str">
            <v>Id2166</v>
          </cell>
          <cell r="C2167">
            <v>41.91</v>
          </cell>
          <cell r="D2167">
            <v>6.19</v>
          </cell>
          <cell r="E2167" t="str">
            <v>No</v>
          </cell>
          <cell r="H2167">
            <v>0</v>
          </cell>
          <cell r="I2167" t="str">
            <v>No</v>
          </cell>
          <cell r="J2167" t="str">
            <v>Obesity</v>
          </cell>
          <cell r="M2167" t="str">
            <v>tier - 3</v>
          </cell>
          <cell r="P2167">
            <v>23</v>
          </cell>
          <cell r="Q2167">
            <v>1837.28</v>
          </cell>
          <cell r="R2167" t="str">
            <v>Prediabetic</v>
          </cell>
        </row>
        <row r="2168">
          <cell r="A2168" t="str">
            <v>Id2167</v>
          </cell>
          <cell r="C2168">
            <v>24.6</v>
          </cell>
          <cell r="D2168">
            <v>6.19</v>
          </cell>
          <cell r="E2168" t="str">
            <v>No</v>
          </cell>
          <cell r="H2168">
            <v>1</v>
          </cell>
          <cell r="I2168" t="str">
            <v>No</v>
          </cell>
          <cell r="J2168" t="str">
            <v>Normal Weight</v>
          </cell>
          <cell r="M2168" t="str">
            <v>tier - 3</v>
          </cell>
          <cell r="P2168">
            <v>19</v>
          </cell>
          <cell r="Q2168">
            <v>1837.24</v>
          </cell>
          <cell r="R2168" t="str">
            <v>Prediabetic</v>
          </cell>
        </row>
        <row r="2169">
          <cell r="A2169" t="str">
            <v>Id2168</v>
          </cell>
          <cell r="C2169">
            <v>20.9</v>
          </cell>
          <cell r="D2169">
            <v>5.12</v>
          </cell>
          <cell r="E2169" t="str">
            <v>No</v>
          </cell>
          <cell r="H2169">
            <v>1</v>
          </cell>
          <cell r="I2169" t="str">
            <v>No</v>
          </cell>
          <cell r="J2169" t="str">
            <v>Normal Weight</v>
          </cell>
          <cell r="M2169" t="str">
            <v>tier - 3</v>
          </cell>
          <cell r="P2169">
            <v>19</v>
          </cell>
          <cell r="Q2169">
            <v>1832.09</v>
          </cell>
          <cell r="R2169" t="str">
            <v>Normal</v>
          </cell>
        </row>
        <row r="2170">
          <cell r="A2170" t="str">
            <v>Id2169</v>
          </cell>
          <cell r="C2170">
            <v>34.4</v>
          </cell>
          <cell r="D2170">
            <v>4.04</v>
          </cell>
          <cell r="E2170" t="str">
            <v>No</v>
          </cell>
          <cell r="H2170">
            <v>0</v>
          </cell>
          <cell r="I2170" t="str">
            <v>No</v>
          </cell>
          <cell r="J2170" t="str">
            <v>Obesity</v>
          </cell>
          <cell r="M2170" t="str">
            <v>tier - 3</v>
          </cell>
          <cell r="P2170">
            <v>23</v>
          </cell>
          <cell r="Q2170">
            <v>1826.84</v>
          </cell>
          <cell r="R2170" t="str">
            <v>Normal</v>
          </cell>
        </row>
        <row r="2171">
          <cell r="A2171" t="str">
            <v>Id2170</v>
          </cell>
          <cell r="C2171">
            <v>32.56</v>
          </cell>
          <cell r="D2171">
            <v>5.36</v>
          </cell>
          <cell r="E2171" t="str">
            <v>No</v>
          </cell>
          <cell r="H2171">
            <v>0</v>
          </cell>
          <cell r="I2171" t="str">
            <v>No</v>
          </cell>
          <cell r="J2171" t="str">
            <v>Obesity</v>
          </cell>
          <cell r="M2171" t="str">
            <v>tier - 3</v>
          </cell>
          <cell r="P2171">
            <v>23</v>
          </cell>
          <cell r="Q2171">
            <v>1824.29</v>
          </cell>
          <cell r="R2171" t="str">
            <v>Normal</v>
          </cell>
        </row>
        <row r="2172">
          <cell r="A2172" t="str">
            <v>Id2171</v>
          </cell>
          <cell r="C2172">
            <v>27.98</v>
          </cell>
          <cell r="D2172">
            <v>4.38</v>
          </cell>
          <cell r="E2172" t="str">
            <v>No</v>
          </cell>
          <cell r="H2172">
            <v>1</v>
          </cell>
          <cell r="I2172" t="str">
            <v>No</v>
          </cell>
          <cell r="J2172" t="str">
            <v>Overweight</v>
          </cell>
          <cell r="M2172" t="str">
            <v>tier - 3</v>
          </cell>
          <cell r="P2172">
            <v>18</v>
          </cell>
          <cell r="Q2172">
            <v>1822.54</v>
          </cell>
          <cell r="R2172" t="str">
            <v>Normal</v>
          </cell>
        </row>
        <row r="2173">
          <cell r="A2173" t="str">
            <v>Id2172</v>
          </cell>
          <cell r="C2173">
            <v>26.51</v>
          </cell>
          <cell r="D2173">
            <v>4.58</v>
          </cell>
          <cell r="E2173" t="str">
            <v>No</v>
          </cell>
          <cell r="H2173">
            <v>0</v>
          </cell>
          <cell r="I2173" t="str">
            <v>No</v>
          </cell>
          <cell r="J2173" t="str">
            <v>Overweight</v>
          </cell>
          <cell r="M2173" t="str">
            <v>tier - 3</v>
          </cell>
          <cell r="P2173">
            <v>23</v>
          </cell>
          <cell r="Q2173">
            <v>1815.88</v>
          </cell>
          <cell r="R2173" t="str">
            <v>Normal</v>
          </cell>
        </row>
        <row r="2174">
          <cell r="A2174" t="str">
            <v>Id2173</v>
          </cell>
          <cell r="C2174">
            <v>29.74</v>
          </cell>
          <cell r="D2174">
            <v>11.92</v>
          </cell>
          <cell r="E2174" t="str">
            <v>No</v>
          </cell>
          <cell r="H2174">
            <v>0</v>
          </cell>
          <cell r="I2174" t="str">
            <v>No</v>
          </cell>
          <cell r="J2174" t="str">
            <v>Overweight</v>
          </cell>
          <cell r="M2174" t="str">
            <v>tier - 3</v>
          </cell>
          <cell r="P2174">
            <v>20</v>
          </cell>
          <cell r="Q2174">
            <v>1769.53</v>
          </cell>
          <cell r="R2174" t="str">
            <v>Diabetic</v>
          </cell>
        </row>
        <row r="2175">
          <cell r="A2175" t="str">
            <v>Id2174</v>
          </cell>
          <cell r="C2175">
            <v>40.5</v>
          </cell>
          <cell r="D2175">
            <v>5.4</v>
          </cell>
          <cell r="E2175" t="str">
            <v>No</v>
          </cell>
          <cell r="H2175">
            <v>1</v>
          </cell>
          <cell r="I2175" t="str">
            <v>No</v>
          </cell>
          <cell r="J2175" t="str">
            <v>Obesity</v>
          </cell>
          <cell r="M2175" t="str">
            <v>tier - 3</v>
          </cell>
          <cell r="P2175">
            <v>19</v>
          </cell>
          <cell r="Q2175">
            <v>1759.34</v>
          </cell>
          <cell r="R2175" t="str">
            <v>Normal</v>
          </cell>
        </row>
        <row r="2176">
          <cell r="A2176" t="str">
            <v>Id2175</v>
          </cell>
          <cell r="C2176">
            <v>25.64</v>
          </cell>
          <cell r="D2176">
            <v>4.76</v>
          </cell>
          <cell r="E2176" t="str">
            <v>No</v>
          </cell>
          <cell r="H2176">
            <v>1</v>
          </cell>
          <cell r="I2176" t="str">
            <v>No</v>
          </cell>
          <cell r="J2176" t="str">
            <v>Overweight</v>
          </cell>
          <cell r="M2176" t="str">
            <v>tier - 3</v>
          </cell>
          <cell r="P2176">
            <v>24</v>
          </cell>
          <cell r="Q2176">
            <v>1756.6</v>
          </cell>
          <cell r="R2176" t="str">
            <v>Normal</v>
          </cell>
        </row>
        <row r="2177">
          <cell r="A2177" t="str">
            <v>Id2176</v>
          </cell>
          <cell r="C2177">
            <v>32.9</v>
          </cell>
          <cell r="D2177">
            <v>4.78</v>
          </cell>
          <cell r="E2177" t="str">
            <v>No</v>
          </cell>
          <cell r="H2177">
            <v>1</v>
          </cell>
          <cell r="I2177" t="str">
            <v>No</v>
          </cell>
          <cell r="J2177" t="str">
            <v>Obesity</v>
          </cell>
          <cell r="M2177" t="str">
            <v>tier - 3</v>
          </cell>
          <cell r="P2177">
            <v>19</v>
          </cell>
          <cell r="Q2177">
            <v>1748.77</v>
          </cell>
          <cell r="R2177" t="str">
            <v>Normal</v>
          </cell>
        </row>
        <row r="2178">
          <cell r="A2178" t="str">
            <v>Id2177</v>
          </cell>
          <cell r="C2178">
            <v>29.8</v>
          </cell>
          <cell r="D2178">
            <v>4.26</v>
          </cell>
          <cell r="E2178" t="str">
            <v>No</v>
          </cell>
          <cell r="H2178">
            <v>1</v>
          </cell>
          <cell r="I2178" t="str">
            <v>No</v>
          </cell>
          <cell r="J2178" t="str">
            <v>Overweight</v>
          </cell>
          <cell r="M2178" t="str">
            <v>tier - 3</v>
          </cell>
          <cell r="P2178">
            <v>19</v>
          </cell>
          <cell r="Q2178">
            <v>1744.47</v>
          </cell>
          <cell r="R2178" t="str">
            <v>Normal</v>
          </cell>
        </row>
        <row r="2179">
          <cell r="A2179" t="str">
            <v>Id2178</v>
          </cell>
          <cell r="C2179">
            <v>28.9</v>
          </cell>
          <cell r="D2179">
            <v>5.85</v>
          </cell>
          <cell r="E2179" t="str">
            <v>No</v>
          </cell>
          <cell r="H2179">
            <v>1</v>
          </cell>
          <cell r="I2179" t="str">
            <v>No</v>
          </cell>
          <cell r="J2179" t="str">
            <v>Overweight</v>
          </cell>
          <cell r="M2179" t="str">
            <v>tier - 3</v>
          </cell>
          <cell r="P2179">
            <v>19</v>
          </cell>
          <cell r="Q2179">
            <v>1743.21</v>
          </cell>
          <cell r="R2179" t="str">
            <v>Prediabetic</v>
          </cell>
        </row>
        <row r="2180">
          <cell r="A2180" t="str">
            <v>Id2179</v>
          </cell>
          <cell r="C2180">
            <v>24.7</v>
          </cell>
          <cell r="D2180">
            <v>5.32</v>
          </cell>
          <cell r="E2180" t="str">
            <v>No</v>
          </cell>
          <cell r="H2180">
            <v>1</v>
          </cell>
          <cell r="I2180" t="str">
            <v>No</v>
          </cell>
          <cell r="J2180" t="str">
            <v>Normal Weight</v>
          </cell>
          <cell r="M2180" t="str">
            <v>tier - 3</v>
          </cell>
          <cell r="P2180">
            <v>19</v>
          </cell>
          <cell r="Q2180">
            <v>1737.38</v>
          </cell>
          <cell r="R2180" t="str">
            <v>Normal</v>
          </cell>
        </row>
        <row r="2181">
          <cell r="A2181" t="str">
            <v>Id2180</v>
          </cell>
          <cell r="C2181">
            <v>20.6</v>
          </cell>
          <cell r="D2181">
            <v>5.14</v>
          </cell>
          <cell r="E2181" t="str">
            <v>No</v>
          </cell>
          <cell r="H2181">
            <v>1</v>
          </cell>
          <cell r="I2181" t="str">
            <v>No</v>
          </cell>
          <cell r="J2181" t="str">
            <v>Normal Weight</v>
          </cell>
          <cell r="M2181" t="str">
            <v>tier - 3</v>
          </cell>
          <cell r="P2181">
            <v>19</v>
          </cell>
          <cell r="Q2181">
            <v>1731.68</v>
          </cell>
          <cell r="R2181" t="str">
            <v>Normal</v>
          </cell>
        </row>
        <row r="2182">
          <cell r="A2182" t="str">
            <v>Id2181</v>
          </cell>
          <cell r="C2182">
            <v>18.600000000000001</v>
          </cell>
          <cell r="D2182">
            <v>5</v>
          </cell>
          <cell r="E2182" t="str">
            <v>No</v>
          </cell>
          <cell r="H2182">
            <v>1</v>
          </cell>
          <cell r="I2182" t="str">
            <v>No</v>
          </cell>
          <cell r="J2182" t="str">
            <v>Normal Weight</v>
          </cell>
          <cell r="M2182" t="str">
            <v>tier - 3</v>
          </cell>
          <cell r="P2182">
            <v>19</v>
          </cell>
          <cell r="Q2182">
            <v>1728.9</v>
          </cell>
          <cell r="R2182" t="str">
            <v>Normal</v>
          </cell>
        </row>
        <row r="2183">
          <cell r="A2183" t="str">
            <v>Id2182</v>
          </cell>
          <cell r="C2183">
            <v>17.8</v>
          </cell>
          <cell r="D2183">
            <v>4.55</v>
          </cell>
          <cell r="E2183" t="str">
            <v>No</v>
          </cell>
          <cell r="H2183">
            <v>1</v>
          </cell>
          <cell r="I2183" t="str">
            <v>No</v>
          </cell>
          <cell r="J2183" t="str">
            <v>Underweight</v>
          </cell>
          <cell r="M2183" t="str">
            <v>tier - 3</v>
          </cell>
          <cell r="P2183">
            <v>19</v>
          </cell>
          <cell r="Q2183">
            <v>1727.79</v>
          </cell>
          <cell r="R2183" t="str">
            <v>Normal</v>
          </cell>
        </row>
        <row r="2184">
          <cell r="A2184" t="str">
            <v>Id2183</v>
          </cell>
          <cell r="C2184">
            <v>35.200000000000003</v>
          </cell>
          <cell r="D2184">
            <v>5.97</v>
          </cell>
          <cell r="E2184" t="str">
            <v>No</v>
          </cell>
          <cell r="H2184">
            <v>1</v>
          </cell>
          <cell r="I2184" t="str">
            <v>No</v>
          </cell>
          <cell r="J2184" t="str">
            <v>Obesity</v>
          </cell>
          <cell r="M2184" t="str">
            <v>tier - 3</v>
          </cell>
          <cell r="P2184">
            <v>18</v>
          </cell>
          <cell r="Q2184">
            <v>1727.54</v>
          </cell>
          <cell r="R2184" t="str">
            <v>Prediabetic</v>
          </cell>
        </row>
        <row r="2185">
          <cell r="A2185" t="str">
            <v>Id2184</v>
          </cell>
          <cell r="C2185">
            <v>33.770000000000003</v>
          </cell>
          <cell r="D2185">
            <v>4.0199999999999996</v>
          </cell>
          <cell r="E2185" t="str">
            <v>No</v>
          </cell>
          <cell r="H2185">
            <v>1</v>
          </cell>
          <cell r="I2185" t="str">
            <v>No</v>
          </cell>
          <cell r="J2185" t="str">
            <v>Obesity</v>
          </cell>
          <cell r="M2185" t="str">
            <v>tier - 3</v>
          </cell>
          <cell r="P2185">
            <v>18</v>
          </cell>
          <cell r="Q2185">
            <v>1725.55</v>
          </cell>
          <cell r="R2185" t="str">
            <v>Normal</v>
          </cell>
        </row>
        <row r="2186">
          <cell r="A2186" t="str">
            <v>Id2185</v>
          </cell>
          <cell r="C2186">
            <v>30.03</v>
          </cell>
          <cell r="D2186">
            <v>4.04</v>
          </cell>
          <cell r="E2186" t="str">
            <v>No</v>
          </cell>
          <cell r="H2186">
            <v>1</v>
          </cell>
          <cell r="I2186" t="str">
            <v>No</v>
          </cell>
          <cell r="J2186" t="str">
            <v>Obesity</v>
          </cell>
          <cell r="M2186" t="str">
            <v>tier - 3</v>
          </cell>
          <cell r="P2186">
            <v>18</v>
          </cell>
          <cell r="Q2186">
            <v>1720.35</v>
          </cell>
          <cell r="R2186" t="str">
            <v>Normal</v>
          </cell>
        </row>
        <row r="2187">
          <cell r="A2187" t="str">
            <v>Id2186</v>
          </cell>
          <cell r="C2187">
            <v>29.37</v>
          </cell>
          <cell r="D2187">
            <v>5.54</v>
          </cell>
          <cell r="E2187" t="str">
            <v>No</v>
          </cell>
          <cell r="H2187">
            <v>1</v>
          </cell>
          <cell r="I2187" t="str">
            <v>No</v>
          </cell>
          <cell r="J2187" t="str">
            <v>Overweight</v>
          </cell>
          <cell r="M2187" t="str">
            <v>tier - 3</v>
          </cell>
          <cell r="P2187">
            <v>18</v>
          </cell>
          <cell r="Q2187">
            <v>1719.44</v>
          </cell>
          <cell r="R2187" t="str">
            <v>Normal</v>
          </cell>
        </row>
        <row r="2188">
          <cell r="A2188" t="str">
            <v>Id2187</v>
          </cell>
          <cell r="C2188">
            <v>28.5</v>
          </cell>
          <cell r="D2188">
            <v>4.03</v>
          </cell>
          <cell r="E2188" t="str">
            <v>No</v>
          </cell>
          <cell r="H2188">
            <v>1</v>
          </cell>
          <cell r="I2188" t="str">
            <v>No</v>
          </cell>
          <cell r="J2188" t="str">
            <v>Overweight</v>
          </cell>
          <cell r="M2188" t="str">
            <v>tier - 3</v>
          </cell>
          <cell r="P2188">
            <v>18</v>
          </cell>
          <cell r="Q2188">
            <v>1712.23</v>
          </cell>
          <cell r="R2188" t="str">
            <v>Normal</v>
          </cell>
        </row>
        <row r="2189">
          <cell r="A2189" t="str">
            <v>Id2188</v>
          </cell>
          <cell r="C2189">
            <v>23.32</v>
          </cell>
          <cell r="D2189">
            <v>5.62</v>
          </cell>
          <cell r="E2189" t="str">
            <v>No</v>
          </cell>
          <cell r="H2189">
            <v>1</v>
          </cell>
          <cell r="I2189" t="str">
            <v>No</v>
          </cell>
          <cell r="J2189" t="str">
            <v>Normal Weight</v>
          </cell>
          <cell r="M2189" t="str">
            <v>tier - 3</v>
          </cell>
          <cell r="P2189">
            <v>18</v>
          </cell>
          <cell r="Q2189">
            <v>1711.03</v>
          </cell>
          <cell r="R2189" t="str">
            <v>Normal</v>
          </cell>
        </row>
        <row r="2190">
          <cell r="A2190" t="str">
            <v>Id2189</v>
          </cell>
          <cell r="C2190">
            <v>26.13</v>
          </cell>
          <cell r="D2190">
            <v>5.27</v>
          </cell>
          <cell r="E2190" t="str">
            <v>No</v>
          </cell>
          <cell r="H2190">
            <v>1</v>
          </cell>
          <cell r="I2190" t="str">
            <v>No</v>
          </cell>
          <cell r="J2190" t="str">
            <v>Overweight</v>
          </cell>
          <cell r="M2190" t="str">
            <v>tier - 3</v>
          </cell>
          <cell r="P2190">
            <v>18</v>
          </cell>
          <cell r="Q2190">
            <v>1708.93</v>
          </cell>
          <cell r="R2190" t="str">
            <v>Normal</v>
          </cell>
        </row>
        <row r="2191">
          <cell r="A2191" t="str">
            <v>Id2190</v>
          </cell>
          <cell r="C2191">
            <v>25.46</v>
          </cell>
          <cell r="D2191">
            <v>5.18</v>
          </cell>
          <cell r="E2191" t="str">
            <v>No</v>
          </cell>
          <cell r="H2191">
            <v>1</v>
          </cell>
          <cell r="I2191" t="str">
            <v>No</v>
          </cell>
          <cell r="J2191" t="str">
            <v>Overweight</v>
          </cell>
          <cell r="M2191" t="str">
            <v>tier - 3</v>
          </cell>
          <cell r="P2191">
            <v>18</v>
          </cell>
          <cell r="Q2191">
            <v>1708</v>
          </cell>
          <cell r="R2191" t="str">
            <v>Normal</v>
          </cell>
        </row>
        <row r="2192">
          <cell r="A2192" t="str">
            <v>Id2191</v>
          </cell>
          <cell r="C2192">
            <v>23.75</v>
          </cell>
          <cell r="D2192">
            <v>5.27</v>
          </cell>
          <cell r="E2192" t="str">
            <v>No</v>
          </cell>
          <cell r="H2192">
            <v>1</v>
          </cell>
          <cell r="I2192" t="str">
            <v>No</v>
          </cell>
          <cell r="J2192" t="str">
            <v>Normal Weight</v>
          </cell>
          <cell r="M2192" t="str">
            <v>tier - 2</v>
          </cell>
          <cell r="P2192">
            <v>18</v>
          </cell>
          <cell r="Q2192">
            <v>1705.62</v>
          </cell>
          <cell r="R2192" t="str">
            <v>Normal</v>
          </cell>
        </row>
        <row r="2193">
          <cell r="A2193" t="str">
            <v>Id2192</v>
          </cell>
          <cell r="C2193">
            <v>23.09</v>
          </cell>
          <cell r="D2193">
            <v>5.62</v>
          </cell>
          <cell r="E2193" t="str">
            <v>No</v>
          </cell>
          <cell r="H2193">
            <v>1</v>
          </cell>
          <cell r="I2193" t="str">
            <v>No</v>
          </cell>
          <cell r="J2193" t="str">
            <v>Normal Weight</v>
          </cell>
          <cell r="M2193" t="str">
            <v>tier - 2</v>
          </cell>
          <cell r="P2193">
            <v>18</v>
          </cell>
          <cell r="Q2193">
            <v>1704.7</v>
          </cell>
          <cell r="R2193" t="str">
            <v>Normal</v>
          </cell>
        </row>
        <row r="2194">
          <cell r="A2194" t="str">
            <v>Id2193</v>
          </cell>
          <cell r="C2194">
            <v>22.99</v>
          </cell>
          <cell r="D2194">
            <v>5.0599999999999996</v>
          </cell>
          <cell r="E2194" t="str">
            <v>No</v>
          </cell>
          <cell r="H2194">
            <v>1</v>
          </cell>
          <cell r="I2194" t="str">
            <v>No</v>
          </cell>
          <cell r="J2194" t="str">
            <v>Normal Weight</v>
          </cell>
          <cell r="M2194" t="str">
            <v>tier - 2</v>
          </cell>
          <cell r="P2194">
            <v>18</v>
          </cell>
          <cell r="Q2194">
            <v>1704.57</v>
          </cell>
          <cell r="R2194" t="str">
            <v>Normal</v>
          </cell>
        </row>
        <row r="2195">
          <cell r="A2195" t="str">
            <v>Id2194</v>
          </cell>
          <cell r="C2195">
            <v>21.47</v>
          </cell>
          <cell r="D2195">
            <v>4.6900000000000004</v>
          </cell>
          <cell r="E2195" t="str">
            <v>No</v>
          </cell>
          <cell r="H2195">
            <v>1</v>
          </cell>
          <cell r="I2195" t="str">
            <v>No</v>
          </cell>
          <cell r="J2195" t="str">
            <v>Normal Weight</v>
          </cell>
          <cell r="M2195" t="str">
            <v>tier - 2</v>
          </cell>
          <cell r="P2195">
            <v>18</v>
          </cell>
          <cell r="Q2195">
            <v>1702.46</v>
          </cell>
          <cell r="R2195" t="str">
            <v>Normal</v>
          </cell>
        </row>
        <row r="2196">
          <cell r="A2196" t="str">
            <v>Id2195</v>
          </cell>
          <cell r="C2196">
            <v>15.96</v>
          </cell>
          <cell r="D2196">
            <v>5.44</v>
          </cell>
          <cell r="E2196" t="str">
            <v>No</v>
          </cell>
          <cell r="H2196">
            <v>1</v>
          </cell>
          <cell r="I2196" t="str">
            <v>No</v>
          </cell>
          <cell r="J2196" t="str">
            <v>Underweight</v>
          </cell>
          <cell r="M2196" t="str">
            <v>tier - 2</v>
          </cell>
          <cell r="P2196">
            <v>18</v>
          </cell>
          <cell r="Q2196">
            <v>1694.8</v>
          </cell>
          <cell r="R2196" t="str">
            <v>Normal</v>
          </cell>
        </row>
        <row r="2197">
          <cell r="A2197" t="str">
            <v>Id2196</v>
          </cell>
          <cell r="C2197">
            <v>39.5</v>
          </cell>
          <cell r="D2197">
            <v>5.05</v>
          </cell>
          <cell r="E2197" t="str">
            <v>No</v>
          </cell>
          <cell r="H2197">
            <v>1</v>
          </cell>
          <cell r="I2197" t="str">
            <v>No</v>
          </cell>
          <cell r="J2197" t="str">
            <v>Obesity</v>
          </cell>
          <cell r="M2197" t="str">
            <v>tier - 2</v>
          </cell>
          <cell r="P2197">
            <v>22</v>
          </cell>
          <cell r="Q2197">
            <v>1682.6</v>
          </cell>
          <cell r="R2197" t="str">
            <v>Normal</v>
          </cell>
        </row>
        <row r="2198">
          <cell r="A2198" t="str">
            <v>Id2197</v>
          </cell>
          <cell r="C2198">
            <v>33.770000000000003</v>
          </cell>
          <cell r="D2198">
            <v>6</v>
          </cell>
          <cell r="E2198" t="str">
            <v>No</v>
          </cell>
          <cell r="H2198">
            <v>1</v>
          </cell>
          <cell r="I2198" t="str">
            <v>No</v>
          </cell>
          <cell r="J2198" t="str">
            <v>Obesity</v>
          </cell>
          <cell r="M2198" t="str">
            <v>tier - 2</v>
          </cell>
          <cell r="P2198">
            <v>22</v>
          </cell>
          <cell r="Q2198">
            <v>1674.63</v>
          </cell>
          <cell r="R2198" t="str">
            <v>Prediabetic</v>
          </cell>
        </row>
        <row r="2199">
          <cell r="A2199" t="str">
            <v>Id2198</v>
          </cell>
          <cell r="C2199">
            <v>26.84</v>
          </cell>
          <cell r="D2199">
            <v>5.99</v>
          </cell>
          <cell r="E2199" t="str">
            <v>Yes</v>
          </cell>
          <cell r="H2199">
            <v>1</v>
          </cell>
          <cell r="I2199" t="str">
            <v>No</v>
          </cell>
          <cell r="J2199" t="str">
            <v>Overweight</v>
          </cell>
          <cell r="M2199" t="str">
            <v>tier - 2</v>
          </cell>
          <cell r="P2199">
            <v>22</v>
          </cell>
          <cell r="Q2199">
            <v>1665</v>
          </cell>
          <cell r="R2199" t="str">
            <v>Prediabetic</v>
          </cell>
        </row>
        <row r="2200">
          <cell r="A2200" t="str">
            <v>Id2199</v>
          </cell>
          <cell r="C2200">
            <v>35.53</v>
          </cell>
          <cell r="D2200">
            <v>4.3600000000000003</v>
          </cell>
          <cell r="E2200" t="str">
            <v>No</v>
          </cell>
          <cell r="H2200">
            <v>1</v>
          </cell>
          <cell r="I2200" t="str">
            <v>No</v>
          </cell>
          <cell r="J2200" t="str">
            <v>Obesity</v>
          </cell>
          <cell r="M2200" t="str">
            <v>tier - 2</v>
          </cell>
          <cell r="P2200">
            <v>19</v>
          </cell>
          <cell r="Q2200">
            <v>1646.43</v>
          </cell>
          <cell r="R2200" t="str">
            <v>Normal</v>
          </cell>
        </row>
        <row r="2201">
          <cell r="A2201" t="str">
            <v>Id2200</v>
          </cell>
          <cell r="C2201">
            <v>30.59</v>
          </cell>
          <cell r="D2201">
            <v>4.41</v>
          </cell>
          <cell r="E2201" t="str">
            <v>No</v>
          </cell>
          <cell r="H2201">
            <v>1</v>
          </cell>
          <cell r="I2201" t="str">
            <v>No</v>
          </cell>
          <cell r="J2201" t="str">
            <v>Obesity</v>
          </cell>
          <cell r="M2201" t="str">
            <v>tier - 2</v>
          </cell>
          <cell r="P2201">
            <v>19</v>
          </cell>
          <cell r="Q2201">
            <v>1639.56</v>
          </cell>
          <cell r="R2201" t="str">
            <v>Normal</v>
          </cell>
        </row>
        <row r="2202">
          <cell r="A2202" t="str">
            <v>Id2201</v>
          </cell>
          <cell r="C2202">
            <v>30.59</v>
          </cell>
          <cell r="D2202">
            <v>4.17</v>
          </cell>
          <cell r="E2202" t="str">
            <v>No</v>
          </cell>
          <cell r="H2202">
            <v>1</v>
          </cell>
          <cell r="I2202" t="str">
            <v>No</v>
          </cell>
          <cell r="J2202" t="str">
            <v>Obesity</v>
          </cell>
          <cell r="M2202" t="str">
            <v>tier - 2</v>
          </cell>
          <cell r="P2202">
            <v>19</v>
          </cell>
          <cell r="Q2202">
            <v>1639.56</v>
          </cell>
          <cell r="R2202" t="str">
            <v>Normal</v>
          </cell>
        </row>
        <row r="2203">
          <cell r="A2203" t="str">
            <v>Id2202</v>
          </cell>
          <cell r="C2203">
            <v>27.84</v>
          </cell>
          <cell r="D2203">
            <v>4.4400000000000004</v>
          </cell>
          <cell r="E2203" t="str">
            <v>No</v>
          </cell>
          <cell r="H2203">
            <v>1</v>
          </cell>
          <cell r="I2203" t="str">
            <v>No</v>
          </cell>
          <cell r="J2203" t="str">
            <v>Overweight</v>
          </cell>
          <cell r="M2203" t="str">
            <v>tier - 2</v>
          </cell>
          <cell r="P2203">
            <v>19</v>
          </cell>
          <cell r="Q2203">
            <v>1635.73</v>
          </cell>
          <cell r="R2203" t="str">
            <v>Normal</v>
          </cell>
        </row>
        <row r="2204">
          <cell r="A2204" t="str">
            <v>Id2203</v>
          </cell>
          <cell r="C2204">
            <v>40.26</v>
          </cell>
          <cell r="D2204">
            <v>5.52</v>
          </cell>
          <cell r="E2204" t="str">
            <v>No</v>
          </cell>
          <cell r="H2204">
            <v>1</v>
          </cell>
          <cell r="I2204" t="str">
            <v>No</v>
          </cell>
          <cell r="J2204" t="str">
            <v>Obesity</v>
          </cell>
          <cell r="M2204" t="str">
            <v>tier - 2</v>
          </cell>
          <cell r="P2204">
            <v>18</v>
          </cell>
          <cell r="Q2204">
            <v>1634.57</v>
          </cell>
          <cell r="R2204" t="str">
            <v>Normal</v>
          </cell>
        </row>
        <row r="2205">
          <cell r="A2205" t="str">
            <v>Id2204</v>
          </cell>
          <cell r="C2205">
            <v>39.82</v>
          </cell>
          <cell r="D2205">
            <v>6.01</v>
          </cell>
          <cell r="E2205" t="str">
            <v>No</v>
          </cell>
          <cell r="H2205">
            <v>1</v>
          </cell>
          <cell r="I2205" t="str">
            <v>No</v>
          </cell>
          <cell r="J2205" t="str">
            <v>Obesity</v>
          </cell>
          <cell r="M2205" t="str">
            <v>tier - 2</v>
          </cell>
          <cell r="P2205">
            <v>18</v>
          </cell>
          <cell r="Q2205">
            <v>1633.96</v>
          </cell>
          <cell r="R2205" t="str">
            <v>Prediabetic</v>
          </cell>
        </row>
        <row r="2206">
          <cell r="A2206" t="str">
            <v>Id2205</v>
          </cell>
          <cell r="C2206">
            <v>39.159999999999997</v>
          </cell>
          <cell r="D2206">
            <v>5.81</v>
          </cell>
          <cell r="E2206" t="str">
            <v>No</v>
          </cell>
          <cell r="H2206">
            <v>1</v>
          </cell>
          <cell r="I2206" t="str">
            <v>No</v>
          </cell>
          <cell r="J2206" t="str">
            <v>Obesity</v>
          </cell>
          <cell r="M2206" t="str">
            <v>tier - 2</v>
          </cell>
          <cell r="P2206">
            <v>18</v>
          </cell>
          <cell r="Q2206">
            <v>1633.04</v>
          </cell>
          <cell r="R2206" t="str">
            <v>Prediabetic</v>
          </cell>
        </row>
        <row r="2207">
          <cell r="A2207" t="str">
            <v>Id2206</v>
          </cell>
          <cell r="C2207">
            <v>25.56</v>
          </cell>
          <cell r="D2207">
            <v>4.37</v>
          </cell>
          <cell r="E2207" t="str">
            <v>No</v>
          </cell>
          <cell r="H2207">
            <v>1</v>
          </cell>
          <cell r="I2207" t="str">
            <v>No</v>
          </cell>
          <cell r="J2207" t="str">
            <v>Overweight</v>
          </cell>
          <cell r="M2207" t="str">
            <v>tier - 2</v>
          </cell>
          <cell r="P2207">
            <v>19</v>
          </cell>
          <cell r="Q2207">
            <v>1632.56</v>
          </cell>
          <cell r="R2207" t="str">
            <v>Normal</v>
          </cell>
        </row>
        <row r="2208">
          <cell r="A2208" t="str">
            <v>Id2207</v>
          </cell>
          <cell r="C2208">
            <v>25.18</v>
          </cell>
          <cell r="D2208">
            <v>5.74</v>
          </cell>
          <cell r="E2208" t="str">
            <v>No</v>
          </cell>
          <cell r="H2208">
            <v>1</v>
          </cell>
          <cell r="I2208" t="str">
            <v>No</v>
          </cell>
          <cell r="J2208" t="str">
            <v>Overweight</v>
          </cell>
          <cell r="M2208" t="str">
            <v>tier - 2</v>
          </cell>
          <cell r="P2208">
            <v>19</v>
          </cell>
          <cell r="Q2208">
            <v>1632.04</v>
          </cell>
          <cell r="R2208" t="str">
            <v>Prediabetic</v>
          </cell>
        </row>
        <row r="2209">
          <cell r="A2209" t="str">
            <v>Id2208</v>
          </cell>
          <cell r="C2209">
            <v>38.28</v>
          </cell>
          <cell r="D2209">
            <v>5.39</v>
          </cell>
          <cell r="E2209" t="str">
            <v>No</v>
          </cell>
          <cell r="H2209">
            <v>1</v>
          </cell>
          <cell r="I2209" t="str">
            <v>No</v>
          </cell>
          <cell r="J2209" t="str">
            <v>Obesity</v>
          </cell>
          <cell r="M2209" t="str">
            <v>tier - 2</v>
          </cell>
          <cell r="P2209">
            <v>18</v>
          </cell>
          <cell r="Q2209">
            <v>1631.82</v>
          </cell>
          <cell r="R2209" t="str">
            <v>Normal</v>
          </cell>
        </row>
        <row r="2210">
          <cell r="A2210" t="str">
            <v>Id2209</v>
          </cell>
          <cell r="C2210">
            <v>38.17</v>
          </cell>
          <cell r="D2210">
            <v>4.07</v>
          </cell>
          <cell r="E2210" t="str">
            <v>No</v>
          </cell>
          <cell r="H2210">
            <v>1</v>
          </cell>
          <cell r="I2210" t="str">
            <v>No</v>
          </cell>
          <cell r="J2210" t="str">
            <v>Obesity</v>
          </cell>
          <cell r="M2210" t="str">
            <v>tier - 2</v>
          </cell>
          <cell r="P2210">
            <v>18</v>
          </cell>
          <cell r="Q2210">
            <v>1631.67</v>
          </cell>
          <cell r="R2210" t="str">
            <v>Normal</v>
          </cell>
        </row>
        <row r="2211">
          <cell r="A2211" t="str">
            <v>Id2210</v>
          </cell>
          <cell r="C2211">
            <v>36.85</v>
          </cell>
          <cell r="D2211">
            <v>5.49</v>
          </cell>
          <cell r="E2211" t="str">
            <v>No</v>
          </cell>
          <cell r="H2211">
            <v>1</v>
          </cell>
          <cell r="I2211" t="str">
            <v>No</v>
          </cell>
          <cell r="J2211" t="str">
            <v>Obesity</v>
          </cell>
          <cell r="M2211" t="str">
            <v>tier - 2</v>
          </cell>
          <cell r="P2211">
            <v>18</v>
          </cell>
          <cell r="Q2211">
            <v>1629.83</v>
          </cell>
          <cell r="R2211" t="str">
            <v>Normal</v>
          </cell>
        </row>
        <row r="2212">
          <cell r="A2212" t="str">
            <v>Id2211</v>
          </cell>
          <cell r="C2212">
            <v>22.61</v>
          </cell>
          <cell r="D2212">
            <v>5.68</v>
          </cell>
          <cell r="E2212" t="str">
            <v>No</v>
          </cell>
          <cell r="H2212">
            <v>1</v>
          </cell>
          <cell r="I2212" t="str">
            <v>No</v>
          </cell>
          <cell r="J2212" t="str">
            <v>Normal Weight</v>
          </cell>
          <cell r="M2212" t="str">
            <v>tier - 2</v>
          </cell>
          <cell r="P2212">
            <v>19</v>
          </cell>
          <cell r="Q2212">
            <v>1628.47</v>
          </cell>
          <cell r="R2212" t="str">
            <v>Normal</v>
          </cell>
        </row>
        <row r="2213">
          <cell r="A2213" t="str">
            <v>Id2212</v>
          </cell>
          <cell r="C2213">
            <v>21.76</v>
          </cell>
          <cell r="D2213">
            <v>6.09</v>
          </cell>
          <cell r="E2213" t="str">
            <v>No</v>
          </cell>
          <cell r="H2213">
            <v>1</v>
          </cell>
          <cell r="I2213" t="str">
            <v>No</v>
          </cell>
          <cell r="J2213" t="str">
            <v>Normal Weight</v>
          </cell>
          <cell r="M2213" t="str">
            <v>tier - 2</v>
          </cell>
          <cell r="P2213">
            <v>19</v>
          </cell>
          <cell r="Q2213">
            <v>1627.28</v>
          </cell>
          <cell r="R2213" t="str">
            <v>Prediabetic</v>
          </cell>
        </row>
        <row r="2214">
          <cell r="A2214" t="str">
            <v>Id2213</v>
          </cell>
          <cell r="C2214">
            <v>20.43</v>
          </cell>
          <cell r="D2214">
            <v>5.53</v>
          </cell>
          <cell r="E2214" t="str">
            <v>No</v>
          </cell>
          <cell r="H2214">
            <v>1</v>
          </cell>
          <cell r="I2214" t="str">
            <v>No</v>
          </cell>
          <cell r="J2214" t="str">
            <v>Normal Weight</v>
          </cell>
          <cell r="M2214" t="str">
            <v>tier - 2</v>
          </cell>
          <cell r="P2214">
            <v>19</v>
          </cell>
          <cell r="Q2214">
            <v>1625.43</v>
          </cell>
          <cell r="R2214" t="str">
            <v>Normal</v>
          </cell>
        </row>
        <row r="2215">
          <cell r="A2215" t="str">
            <v>Id2214</v>
          </cell>
          <cell r="C2215">
            <v>31.35</v>
          </cell>
          <cell r="D2215">
            <v>4.28</v>
          </cell>
          <cell r="E2215" t="str">
            <v>No</v>
          </cell>
          <cell r="H2215">
            <v>1</v>
          </cell>
          <cell r="I2215" t="str">
            <v>No</v>
          </cell>
          <cell r="J2215" t="str">
            <v>Obesity</v>
          </cell>
          <cell r="M2215" t="str">
            <v>tier - 2</v>
          </cell>
          <cell r="P2215">
            <v>18</v>
          </cell>
          <cell r="Q2215">
            <v>1622.19</v>
          </cell>
          <cell r="R2215" t="str">
            <v>Normal</v>
          </cell>
        </row>
        <row r="2216">
          <cell r="A2216" t="str">
            <v>Id2215</v>
          </cell>
          <cell r="C2216">
            <v>31.13</v>
          </cell>
          <cell r="D2216">
            <v>6.01</v>
          </cell>
          <cell r="E2216" t="str">
            <v>No</v>
          </cell>
          <cell r="H2216">
            <v>1</v>
          </cell>
          <cell r="I2216" t="str">
            <v>No</v>
          </cell>
          <cell r="J2216" t="str">
            <v>Obesity</v>
          </cell>
          <cell r="M2216" t="str">
            <v>tier - 2</v>
          </cell>
          <cell r="P2216">
            <v>18</v>
          </cell>
          <cell r="Q2216">
            <v>1621.88</v>
          </cell>
          <cell r="R2216" t="str">
            <v>Prediabetic</v>
          </cell>
        </row>
        <row r="2217">
          <cell r="A2217" t="str">
            <v>Id2216</v>
          </cell>
          <cell r="C2217">
            <v>17.48</v>
          </cell>
          <cell r="D2217">
            <v>4.59</v>
          </cell>
          <cell r="E2217" t="str">
            <v>No</v>
          </cell>
          <cell r="H2217">
            <v>1</v>
          </cell>
          <cell r="I2217" t="str">
            <v>No</v>
          </cell>
          <cell r="J2217" t="str">
            <v>Underweight</v>
          </cell>
          <cell r="M2217" t="str">
            <v>tier - 2</v>
          </cell>
          <cell r="P2217">
            <v>19</v>
          </cell>
          <cell r="Q2217">
            <v>1621.34</v>
          </cell>
          <cell r="R2217" t="str">
            <v>Normal</v>
          </cell>
        </row>
        <row r="2218">
          <cell r="A2218" t="str">
            <v>Id2217</v>
          </cell>
          <cell r="C2218">
            <v>22.57</v>
          </cell>
          <cell r="D2218">
            <v>5.8</v>
          </cell>
          <cell r="E2218" t="str">
            <v>Yes</v>
          </cell>
          <cell r="H2218">
            <v>1</v>
          </cell>
          <cell r="I2218" t="str">
            <v>No</v>
          </cell>
          <cell r="J2218" t="str">
            <v>Normal Weight</v>
          </cell>
          <cell r="M2218" t="str">
            <v>tier - 2</v>
          </cell>
          <cell r="P2218">
            <v>27</v>
          </cell>
          <cell r="Q2218">
            <v>1617.16</v>
          </cell>
          <cell r="R2218" t="str">
            <v>Prediabetic</v>
          </cell>
        </row>
        <row r="2219">
          <cell r="A2219" t="str">
            <v>Id2218</v>
          </cell>
          <cell r="C2219">
            <v>26.73</v>
          </cell>
          <cell r="D2219">
            <v>5.08</v>
          </cell>
          <cell r="E2219" t="str">
            <v>No</v>
          </cell>
          <cell r="H2219">
            <v>1</v>
          </cell>
          <cell r="I2219" t="str">
            <v>No</v>
          </cell>
          <cell r="J2219" t="str">
            <v>Overweight</v>
          </cell>
          <cell r="M2219" t="str">
            <v>tier - 2</v>
          </cell>
          <cell r="P2219">
            <v>18</v>
          </cell>
          <cell r="Q2219">
            <v>1615.77</v>
          </cell>
          <cell r="R2219" t="str">
            <v>Normal</v>
          </cell>
        </row>
        <row r="2220">
          <cell r="A2220" t="str">
            <v>Id2219</v>
          </cell>
          <cell r="C2220">
            <v>20.79</v>
          </cell>
          <cell r="D2220">
            <v>5.84</v>
          </cell>
          <cell r="E2220" t="str">
            <v>No</v>
          </cell>
          <cell r="H2220">
            <v>1</v>
          </cell>
          <cell r="I2220" t="str">
            <v>No</v>
          </cell>
          <cell r="J2220" t="str">
            <v>Normal Weight</v>
          </cell>
          <cell r="M2220" t="str">
            <v>tier - 2</v>
          </cell>
          <cell r="P2220">
            <v>18</v>
          </cell>
          <cell r="Q2220">
            <v>1607.51</v>
          </cell>
          <cell r="R2220" t="str">
            <v>Prediabetic</v>
          </cell>
        </row>
        <row r="2221">
          <cell r="A2221" t="str">
            <v>Id2220</v>
          </cell>
          <cell r="C2221">
            <v>20.149999999999999</v>
          </cell>
          <cell r="D2221">
            <v>4.1500000000000004</v>
          </cell>
          <cell r="E2221" t="str">
            <v>No</v>
          </cell>
          <cell r="H2221">
            <v>1</v>
          </cell>
          <cell r="I2221" t="str">
            <v>No</v>
          </cell>
          <cell r="J2221" t="str">
            <v>Normal Weight</v>
          </cell>
          <cell r="M2221" t="str">
            <v>tier - 2</v>
          </cell>
          <cell r="P2221">
            <v>30</v>
          </cell>
          <cell r="Q2221">
            <v>1566.88</v>
          </cell>
          <cell r="R2221" t="str">
            <v>Normal</v>
          </cell>
        </row>
        <row r="2222">
          <cell r="A2222" t="str">
            <v>Id2221</v>
          </cell>
          <cell r="C2222">
            <v>36.85</v>
          </cell>
          <cell r="D2222">
            <v>4.3600000000000003</v>
          </cell>
          <cell r="E2222" t="str">
            <v>Yes</v>
          </cell>
          <cell r="H2222">
            <v>0</v>
          </cell>
          <cell r="I2222" t="str">
            <v>No</v>
          </cell>
          <cell r="J2222" t="str">
            <v>Obesity</v>
          </cell>
          <cell r="M2222" t="str">
            <v>tier - 2</v>
          </cell>
          <cell r="P2222">
            <v>21</v>
          </cell>
          <cell r="Q2222">
            <v>1534.3</v>
          </cell>
          <cell r="R2222" t="str">
            <v>Normal</v>
          </cell>
        </row>
        <row r="2223">
          <cell r="A2223" t="str">
            <v>Id2222</v>
          </cell>
          <cell r="C2223">
            <v>35.53</v>
          </cell>
          <cell r="D2223">
            <v>4.55</v>
          </cell>
          <cell r="E2223" t="str">
            <v>Yes</v>
          </cell>
          <cell r="H2223">
            <v>0</v>
          </cell>
          <cell r="I2223" t="str">
            <v>No</v>
          </cell>
          <cell r="J2223" t="str">
            <v>Obesity</v>
          </cell>
          <cell r="M2223" t="str">
            <v>tier - 2</v>
          </cell>
          <cell r="P2223">
            <v>22</v>
          </cell>
          <cell r="Q2223">
            <v>1532.47</v>
          </cell>
          <cell r="R2223" t="str">
            <v>Normal</v>
          </cell>
        </row>
        <row r="2224">
          <cell r="A2224" t="str">
            <v>Id2223</v>
          </cell>
          <cell r="C2224">
            <v>31.1</v>
          </cell>
          <cell r="D2224">
            <v>4.37</v>
          </cell>
          <cell r="E2224" t="str">
            <v>Yes</v>
          </cell>
          <cell r="H2224">
            <v>0</v>
          </cell>
          <cell r="I2224" t="str">
            <v>No</v>
          </cell>
          <cell r="J2224" t="str">
            <v>Obesity</v>
          </cell>
          <cell r="M2224" t="str">
            <v>tier - 2</v>
          </cell>
          <cell r="P2224">
            <v>21</v>
          </cell>
          <cell r="Q2224">
            <v>1526.31</v>
          </cell>
          <cell r="R2224" t="str">
            <v>Normal</v>
          </cell>
        </row>
        <row r="2225">
          <cell r="A2225" t="str">
            <v>Id2224</v>
          </cell>
          <cell r="C2225">
            <v>23.21</v>
          </cell>
          <cell r="D2225">
            <v>5.24</v>
          </cell>
          <cell r="E2225" t="str">
            <v>Yes</v>
          </cell>
          <cell r="H2225">
            <v>0</v>
          </cell>
          <cell r="I2225" t="str">
            <v>No</v>
          </cell>
          <cell r="J2225" t="str">
            <v>Normal Weight</v>
          </cell>
          <cell r="M2225" t="str">
            <v>tier - 2</v>
          </cell>
          <cell r="P2225">
            <v>21</v>
          </cell>
          <cell r="Q2225">
            <v>1515.34</v>
          </cell>
          <cell r="R2225" t="str">
            <v>Normal</v>
          </cell>
        </row>
        <row r="2226">
          <cell r="A2226" t="str">
            <v>Id2225</v>
          </cell>
          <cell r="C2226">
            <v>18.36</v>
          </cell>
          <cell r="D2226">
            <v>5.96</v>
          </cell>
          <cell r="E2226" t="str">
            <v>No</v>
          </cell>
          <cell r="H2226">
            <v>1</v>
          </cell>
          <cell r="I2226" t="str">
            <v>No</v>
          </cell>
          <cell r="J2226" t="str">
            <v>Underweight</v>
          </cell>
          <cell r="M2226" t="str">
            <v>tier - 2</v>
          </cell>
          <cell r="P2226">
            <v>24</v>
          </cell>
          <cell r="Q2226">
            <v>1497</v>
          </cell>
          <cell r="R2226" t="str">
            <v>Prediabetic</v>
          </cell>
        </row>
        <row r="2227">
          <cell r="A2227" t="str">
            <v>Id2226</v>
          </cell>
          <cell r="C2227">
            <v>15.92</v>
          </cell>
          <cell r="D2227">
            <v>4.76</v>
          </cell>
          <cell r="E2227" t="str">
            <v>Yes</v>
          </cell>
          <cell r="H2227">
            <v>1</v>
          </cell>
          <cell r="I2227" t="str">
            <v>No</v>
          </cell>
          <cell r="J2227" t="str">
            <v>Underweight</v>
          </cell>
          <cell r="M2227" t="str">
            <v>tier - 2</v>
          </cell>
          <cell r="P2227">
            <v>27</v>
          </cell>
          <cell r="Q2227">
            <v>1493</v>
          </cell>
          <cell r="R2227" t="str">
            <v>Normal</v>
          </cell>
        </row>
        <row r="2228">
          <cell r="A2228" t="str">
            <v>Id2227</v>
          </cell>
          <cell r="C2228">
            <v>15.17</v>
          </cell>
          <cell r="D2228">
            <v>4.3</v>
          </cell>
          <cell r="E2228" t="str">
            <v>Yes</v>
          </cell>
          <cell r="H2228">
            <v>1</v>
          </cell>
          <cell r="I2228" t="str">
            <v>No</v>
          </cell>
          <cell r="J2228" t="str">
            <v>Underweight</v>
          </cell>
          <cell r="M2228" t="str">
            <v>tier - 2</v>
          </cell>
          <cell r="P2228">
            <v>25</v>
          </cell>
          <cell r="Q2228">
            <v>1481</v>
          </cell>
          <cell r="R2228" t="str">
            <v>Normal</v>
          </cell>
        </row>
        <row r="2229">
          <cell r="A2229" t="str">
            <v>Id2228</v>
          </cell>
          <cell r="C2229">
            <v>16.63</v>
          </cell>
          <cell r="D2229">
            <v>4.5</v>
          </cell>
          <cell r="E2229" t="str">
            <v>No</v>
          </cell>
          <cell r="H2229">
            <v>1</v>
          </cell>
          <cell r="I2229" t="str">
            <v>No</v>
          </cell>
          <cell r="J2229" t="str">
            <v>Underweight</v>
          </cell>
          <cell r="M2229" t="str">
            <v>tier - 2</v>
          </cell>
          <cell r="P2229">
            <v>24</v>
          </cell>
          <cell r="Q2229">
            <v>1477</v>
          </cell>
          <cell r="R2229" t="str">
            <v>Normal</v>
          </cell>
        </row>
        <row r="2230">
          <cell r="A2230" t="str">
            <v>Id2229</v>
          </cell>
          <cell r="C2230">
            <v>19.39</v>
          </cell>
          <cell r="D2230">
            <v>5.59</v>
          </cell>
          <cell r="E2230" t="str">
            <v>No</v>
          </cell>
          <cell r="H2230">
            <v>1</v>
          </cell>
          <cell r="I2230" t="str">
            <v>No</v>
          </cell>
          <cell r="J2230" t="str">
            <v>Normal Weight</v>
          </cell>
          <cell r="M2230" t="str">
            <v>tier - 2</v>
          </cell>
          <cell r="P2230">
            <v>19</v>
          </cell>
          <cell r="Q2230">
            <v>1467</v>
          </cell>
          <cell r="R2230" t="str">
            <v>Normal</v>
          </cell>
        </row>
        <row r="2231">
          <cell r="A2231" t="str">
            <v>Id2230</v>
          </cell>
          <cell r="C2231">
            <v>17.34</v>
          </cell>
          <cell r="D2231">
            <v>6.29</v>
          </cell>
          <cell r="E2231" t="str">
            <v>Yes</v>
          </cell>
          <cell r="H2231">
            <v>1</v>
          </cell>
          <cell r="I2231" t="str">
            <v>No</v>
          </cell>
          <cell r="J2231" t="str">
            <v>Underweight</v>
          </cell>
          <cell r="M2231" t="str">
            <v>tier - 2</v>
          </cell>
          <cell r="P2231">
            <v>25</v>
          </cell>
          <cell r="Q2231">
            <v>1445</v>
          </cell>
          <cell r="R2231" t="str">
            <v>Prediabetic</v>
          </cell>
        </row>
        <row r="2232">
          <cell r="A2232" t="str">
            <v>Id2231</v>
          </cell>
          <cell r="C2232">
            <v>17.940000000000001</v>
          </cell>
          <cell r="D2232">
            <v>4.1900000000000004</v>
          </cell>
          <cell r="E2232" t="str">
            <v>No</v>
          </cell>
          <cell r="H2232">
            <v>1</v>
          </cell>
          <cell r="I2232" t="str">
            <v>No</v>
          </cell>
          <cell r="J2232" t="str">
            <v>Underweight</v>
          </cell>
          <cell r="M2232" t="str">
            <v>tier - 2</v>
          </cell>
          <cell r="P2232">
            <v>22</v>
          </cell>
          <cell r="Q2232">
            <v>1438</v>
          </cell>
          <cell r="R2232" t="str">
            <v>Normal</v>
          </cell>
        </row>
        <row r="2233">
          <cell r="A2233" t="str">
            <v>Id2232</v>
          </cell>
          <cell r="C2233">
            <v>16.670000000000002</v>
          </cell>
          <cell r="D2233">
            <v>4.7</v>
          </cell>
          <cell r="E2233" t="str">
            <v>Yes</v>
          </cell>
          <cell r="H2233">
            <v>1</v>
          </cell>
          <cell r="I2233" t="str">
            <v>No</v>
          </cell>
          <cell r="J2233" t="str">
            <v>Underweight</v>
          </cell>
          <cell r="M2233" t="str">
            <v>tier - 2</v>
          </cell>
          <cell r="P2233">
            <v>25</v>
          </cell>
          <cell r="Q2233">
            <v>1422</v>
          </cell>
          <cell r="R2233" t="str">
            <v>Normal</v>
          </cell>
        </row>
        <row r="2234">
          <cell r="A2234" t="str">
            <v>Id2233</v>
          </cell>
          <cell r="C2234">
            <v>20.58</v>
          </cell>
          <cell r="D2234">
            <v>5.64</v>
          </cell>
          <cell r="E2234" t="str">
            <v>Yes</v>
          </cell>
          <cell r="H2234">
            <v>0</v>
          </cell>
          <cell r="I2234" t="str">
            <v>No</v>
          </cell>
          <cell r="J2234" t="str">
            <v>Normal Weight</v>
          </cell>
          <cell r="M2234" t="str">
            <v>tier - 2</v>
          </cell>
          <cell r="P2234">
            <v>21</v>
          </cell>
          <cell r="Q2234">
            <v>1421</v>
          </cell>
          <cell r="R2234" t="str">
            <v>Normal</v>
          </cell>
        </row>
        <row r="2235">
          <cell r="A2235" t="str">
            <v>Id2234</v>
          </cell>
          <cell r="C2235">
            <v>16.5</v>
          </cell>
          <cell r="D2235">
            <v>4.1100000000000003</v>
          </cell>
          <cell r="E2235" t="str">
            <v>Yes</v>
          </cell>
          <cell r="H2235">
            <v>0</v>
          </cell>
          <cell r="I2235" t="str">
            <v>No</v>
          </cell>
          <cell r="J2235" t="str">
            <v>Underweight</v>
          </cell>
          <cell r="M2235" t="str">
            <v>tier - 2</v>
          </cell>
          <cell r="P2235">
            <v>26</v>
          </cell>
          <cell r="Q2235">
            <v>1417</v>
          </cell>
          <cell r="R2235" t="str">
            <v>Normal</v>
          </cell>
        </row>
        <row r="2236">
          <cell r="A2236" t="str">
            <v>Id2235</v>
          </cell>
          <cell r="C2236">
            <v>15.41</v>
          </cell>
          <cell r="D2236">
            <v>5.43</v>
          </cell>
          <cell r="E2236" t="str">
            <v>Yes</v>
          </cell>
          <cell r="H2236">
            <v>1</v>
          </cell>
          <cell r="I2236" t="str">
            <v>No</v>
          </cell>
          <cell r="J2236" t="str">
            <v>Underweight</v>
          </cell>
          <cell r="M2236" t="str">
            <v>tier - 2</v>
          </cell>
          <cell r="P2236">
            <v>25</v>
          </cell>
          <cell r="Q2236">
            <v>1402</v>
          </cell>
          <cell r="R2236" t="str">
            <v>Normal</v>
          </cell>
        </row>
        <row r="2237">
          <cell r="A2237" t="str">
            <v>Id2236</v>
          </cell>
          <cell r="C2237">
            <v>24.59</v>
          </cell>
          <cell r="D2237">
            <v>4.38</v>
          </cell>
          <cell r="E2237" t="str">
            <v>No</v>
          </cell>
          <cell r="H2237">
            <v>1</v>
          </cell>
          <cell r="I2237" t="str">
            <v>No</v>
          </cell>
          <cell r="J2237" t="str">
            <v>Normal Weight</v>
          </cell>
          <cell r="M2237" t="str">
            <v>tier - 2</v>
          </cell>
          <cell r="P2237">
            <v>24</v>
          </cell>
          <cell r="Q2237">
            <v>1400.44</v>
          </cell>
          <cell r="R2237" t="str">
            <v>Normal</v>
          </cell>
        </row>
        <row r="2238">
          <cell r="A2238" t="str">
            <v>Id2237</v>
          </cell>
          <cell r="C2238">
            <v>33.33</v>
          </cell>
          <cell r="D2238">
            <v>9.7899999999999991</v>
          </cell>
          <cell r="E2238" t="str">
            <v>No</v>
          </cell>
          <cell r="H2238">
            <v>0</v>
          </cell>
          <cell r="I2238" t="str">
            <v>No</v>
          </cell>
          <cell r="J2238" t="str">
            <v>Obesity</v>
          </cell>
          <cell r="M2238" t="str">
            <v>tier - 2</v>
          </cell>
          <cell r="P2238">
            <v>20</v>
          </cell>
          <cell r="Q2238">
            <v>1391.53</v>
          </cell>
          <cell r="R2238" t="str">
            <v>Diabetic</v>
          </cell>
        </row>
        <row r="2239">
          <cell r="A2239" t="str">
            <v>Id2238</v>
          </cell>
          <cell r="C2239">
            <v>18.5</v>
          </cell>
          <cell r="D2239">
            <v>11.84</v>
          </cell>
          <cell r="E2239" t="str">
            <v>No</v>
          </cell>
          <cell r="H2239">
            <v>0</v>
          </cell>
          <cell r="I2239" t="str">
            <v>No</v>
          </cell>
          <cell r="J2239" t="str">
            <v>Normal Weight</v>
          </cell>
          <cell r="M2239" t="str">
            <v>tier - 2</v>
          </cell>
          <cell r="P2239">
            <v>20</v>
          </cell>
          <cell r="Q2239">
            <v>1390</v>
          </cell>
          <cell r="R2239" t="str">
            <v>Diabetic</v>
          </cell>
        </row>
        <row r="2240">
          <cell r="A2240" t="str">
            <v>Id2239</v>
          </cell>
          <cell r="C2240">
            <v>18.579999999999998</v>
          </cell>
          <cell r="D2240">
            <v>6.22</v>
          </cell>
          <cell r="E2240" t="str">
            <v>No</v>
          </cell>
          <cell r="H2240">
            <v>0</v>
          </cell>
          <cell r="I2240" t="str">
            <v>No</v>
          </cell>
          <cell r="J2240" t="str">
            <v>Normal Weight</v>
          </cell>
          <cell r="M2240" t="str">
            <v>tier - 2</v>
          </cell>
          <cell r="P2240">
            <v>23</v>
          </cell>
          <cell r="Q2240">
            <v>1389</v>
          </cell>
          <cell r="R2240" t="str">
            <v>Prediabetic</v>
          </cell>
        </row>
        <row r="2241">
          <cell r="A2241" t="str">
            <v>Id2240</v>
          </cell>
          <cell r="C2241">
            <v>16.64</v>
          </cell>
          <cell r="D2241">
            <v>10.01</v>
          </cell>
          <cell r="E2241" t="str">
            <v>No</v>
          </cell>
          <cell r="H2241">
            <v>0</v>
          </cell>
          <cell r="I2241" t="str">
            <v>No</v>
          </cell>
          <cell r="J2241" t="str">
            <v>Underweight</v>
          </cell>
          <cell r="M2241" t="str">
            <v>tier - 2</v>
          </cell>
          <cell r="P2241">
            <v>20</v>
          </cell>
          <cell r="Q2241">
            <v>1382</v>
          </cell>
          <cell r="R2241" t="str">
            <v>Diabetic</v>
          </cell>
        </row>
        <row r="2242">
          <cell r="A2242" t="str">
            <v>Id2241</v>
          </cell>
          <cell r="C2242">
            <v>19.329999999999998</v>
          </cell>
          <cell r="D2242">
            <v>4.32</v>
          </cell>
          <cell r="E2242" t="str">
            <v>No</v>
          </cell>
          <cell r="H2242">
            <v>1</v>
          </cell>
          <cell r="I2242" t="str">
            <v>No</v>
          </cell>
          <cell r="J2242" t="str">
            <v>Normal Weight</v>
          </cell>
          <cell r="M2242" t="str">
            <v>tier - 2</v>
          </cell>
          <cell r="P2242">
            <v>24</v>
          </cell>
          <cell r="Q2242">
            <v>1359</v>
          </cell>
          <cell r="R2242" t="str">
            <v>Normal</v>
          </cell>
        </row>
        <row r="2243">
          <cell r="A2243" t="str">
            <v>Id2242</v>
          </cell>
          <cell r="C2243">
            <v>21.26</v>
          </cell>
          <cell r="D2243">
            <v>5.65</v>
          </cell>
          <cell r="E2243" t="str">
            <v>Yes</v>
          </cell>
          <cell r="H2243">
            <v>1</v>
          </cell>
          <cell r="I2243" t="str">
            <v>No</v>
          </cell>
          <cell r="J2243" t="str">
            <v>Normal Weight</v>
          </cell>
          <cell r="M2243" t="str">
            <v>tier - 2</v>
          </cell>
          <cell r="P2243">
            <v>25</v>
          </cell>
          <cell r="Q2243">
            <v>1341.16</v>
          </cell>
          <cell r="R2243" t="str">
            <v>Normal</v>
          </cell>
        </row>
        <row r="2244">
          <cell r="A2244" t="str">
            <v>Id2243</v>
          </cell>
          <cell r="C2244">
            <v>15.6</v>
          </cell>
          <cell r="D2244">
            <v>4.12</v>
          </cell>
          <cell r="E2244" t="str">
            <v>Yes</v>
          </cell>
          <cell r="H2244">
            <v>1</v>
          </cell>
          <cell r="I2244" t="str">
            <v>No</v>
          </cell>
          <cell r="J2244" t="str">
            <v>Underweight</v>
          </cell>
          <cell r="M2244" t="str">
            <v>tier - 2</v>
          </cell>
          <cell r="P2244">
            <v>27</v>
          </cell>
          <cell r="Q2244">
            <v>1338</v>
          </cell>
          <cell r="R2244" t="str">
            <v>Normal</v>
          </cell>
        </row>
        <row r="2245">
          <cell r="A2245" t="str">
            <v>Id2244</v>
          </cell>
          <cell r="C2245">
            <v>24.39</v>
          </cell>
          <cell r="D2245">
            <v>6.24</v>
          </cell>
          <cell r="E2245" t="str">
            <v>No</v>
          </cell>
          <cell r="H2245">
            <v>1</v>
          </cell>
          <cell r="I2245" t="str">
            <v>No</v>
          </cell>
          <cell r="J2245" t="str">
            <v>Normal Weight</v>
          </cell>
          <cell r="M2245" t="str">
            <v>tier - 2</v>
          </cell>
          <cell r="P2245">
            <v>24</v>
          </cell>
          <cell r="Q2245">
            <v>1332.61</v>
          </cell>
          <cell r="R2245" t="str">
            <v>Prediabetic</v>
          </cell>
        </row>
        <row r="2246">
          <cell r="A2246" t="str">
            <v>Id2245</v>
          </cell>
          <cell r="C2246">
            <v>24.75</v>
          </cell>
          <cell r="D2246">
            <v>4.83</v>
          </cell>
          <cell r="E2246" t="str">
            <v>No</v>
          </cell>
          <cell r="H2246">
            <v>0</v>
          </cell>
          <cell r="I2246" t="str">
            <v>No</v>
          </cell>
          <cell r="J2246" t="str">
            <v>Normal Weight</v>
          </cell>
          <cell r="M2246" t="str">
            <v>tier - 2</v>
          </cell>
          <cell r="P2246">
            <v>23</v>
          </cell>
          <cell r="Q2246">
            <v>1329.17</v>
          </cell>
          <cell r="R2246" t="str">
            <v>Normal</v>
          </cell>
        </row>
        <row r="2247">
          <cell r="A2247" t="str">
            <v>Id2246</v>
          </cell>
          <cell r="C2247">
            <v>20.88</v>
          </cell>
          <cell r="D2247">
            <v>7.4</v>
          </cell>
          <cell r="E2247" t="str">
            <v>No</v>
          </cell>
          <cell r="H2247">
            <v>0</v>
          </cell>
          <cell r="I2247" t="str">
            <v>No</v>
          </cell>
          <cell r="J2247" t="str">
            <v>Normal Weight</v>
          </cell>
          <cell r="M2247" t="str">
            <v>tier - 2</v>
          </cell>
          <cell r="P2247">
            <v>20</v>
          </cell>
          <cell r="Q2247">
            <v>1315</v>
          </cell>
          <cell r="R2247" t="str">
            <v>Diabetic</v>
          </cell>
        </row>
        <row r="2248">
          <cell r="A2248" t="str">
            <v>Id2247</v>
          </cell>
          <cell r="C2248">
            <v>20.43</v>
          </cell>
          <cell r="D2248">
            <v>4.54</v>
          </cell>
          <cell r="E2248" t="str">
            <v>No</v>
          </cell>
          <cell r="H2248">
            <v>0</v>
          </cell>
          <cell r="I2248" t="str">
            <v>No</v>
          </cell>
          <cell r="J2248" t="str">
            <v>Normal Weight</v>
          </cell>
          <cell r="M2248" t="str">
            <v>tier - 2</v>
          </cell>
          <cell r="P2248">
            <v>23</v>
          </cell>
          <cell r="Q2248">
            <v>1304</v>
          </cell>
          <cell r="R2248" t="str">
            <v>Normal</v>
          </cell>
        </row>
        <row r="2249">
          <cell r="A2249" t="str">
            <v>Id2248</v>
          </cell>
          <cell r="C2249">
            <v>15.18</v>
          </cell>
          <cell r="D2249">
            <v>11.11</v>
          </cell>
          <cell r="E2249" t="str">
            <v>No</v>
          </cell>
          <cell r="H2249">
            <v>0</v>
          </cell>
          <cell r="I2249" t="str">
            <v>No</v>
          </cell>
          <cell r="J2249" t="str">
            <v>Underweight</v>
          </cell>
          <cell r="M2249" t="str">
            <v>tier - 2</v>
          </cell>
          <cell r="P2249">
            <v>20</v>
          </cell>
          <cell r="Q2249">
            <v>1304</v>
          </cell>
          <cell r="R2249" t="str">
            <v>Diabetic</v>
          </cell>
        </row>
        <row r="2250">
          <cell r="A2250" t="str">
            <v>Id2249</v>
          </cell>
          <cell r="C2250">
            <v>15.12</v>
          </cell>
          <cell r="D2250">
            <v>4.03</v>
          </cell>
          <cell r="E2250" t="str">
            <v>Yes</v>
          </cell>
          <cell r="H2250">
            <v>0</v>
          </cell>
          <cell r="I2250" t="str">
            <v>No</v>
          </cell>
          <cell r="J2250" t="str">
            <v>Underweight</v>
          </cell>
          <cell r="M2250" t="str">
            <v>tier - 2</v>
          </cell>
          <cell r="P2250">
            <v>21</v>
          </cell>
          <cell r="Q2250">
            <v>1293</v>
          </cell>
          <cell r="R2250" t="str">
            <v>Normal</v>
          </cell>
        </row>
        <row r="2251">
          <cell r="A2251" t="str">
            <v>Id2250</v>
          </cell>
          <cell r="C2251">
            <v>23.88</v>
          </cell>
          <cell r="D2251">
            <v>4.51</v>
          </cell>
          <cell r="E2251" t="str">
            <v>No</v>
          </cell>
          <cell r="H2251">
            <v>1</v>
          </cell>
          <cell r="I2251" t="str">
            <v>No</v>
          </cell>
          <cell r="J2251" t="str">
            <v>Normal Weight</v>
          </cell>
          <cell r="M2251" t="str">
            <v>tier - 2</v>
          </cell>
          <cell r="P2251">
            <v>25</v>
          </cell>
          <cell r="Q2251">
            <v>1290.93</v>
          </cell>
          <cell r="R2251" t="str">
            <v>Normal</v>
          </cell>
        </row>
        <row r="2252">
          <cell r="A2252" t="str">
            <v>Id2251</v>
          </cell>
          <cell r="C2252">
            <v>16.13</v>
          </cell>
          <cell r="D2252">
            <v>5.56</v>
          </cell>
          <cell r="E2252" t="str">
            <v>No</v>
          </cell>
          <cell r="H2252">
            <v>1</v>
          </cell>
          <cell r="I2252" t="str">
            <v>No</v>
          </cell>
          <cell r="J2252" t="str">
            <v>Underweight</v>
          </cell>
          <cell r="M2252" t="str">
            <v>tier - 2</v>
          </cell>
          <cell r="P2252">
            <v>22</v>
          </cell>
          <cell r="Q2252">
            <v>1286</v>
          </cell>
          <cell r="R2252" t="str">
            <v>Normal</v>
          </cell>
        </row>
        <row r="2253">
          <cell r="A2253" t="str">
            <v>Id2252</v>
          </cell>
          <cell r="C2253">
            <v>24.09</v>
          </cell>
          <cell r="D2253">
            <v>4.0999999999999996</v>
          </cell>
          <cell r="E2253" t="str">
            <v>No</v>
          </cell>
          <cell r="H2253">
            <v>1</v>
          </cell>
          <cell r="I2253" t="str">
            <v>No</v>
          </cell>
          <cell r="J2253" t="str">
            <v>Normal Weight</v>
          </cell>
          <cell r="M2253" t="str">
            <v>tier - 2</v>
          </cell>
          <cell r="P2253">
            <v>18</v>
          </cell>
          <cell r="Q2253">
            <v>1285</v>
          </cell>
          <cell r="R2253" t="str">
            <v>Normal</v>
          </cell>
        </row>
        <row r="2254">
          <cell r="A2254" t="str">
            <v>Id2253</v>
          </cell>
          <cell r="C2254">
            <v>19.43</v>
          </cell>
          <cell r="D2254">
            <v>5.85</v>
          </cell>
          <cell r="E2254" t="str">
            <v>No</v>
          </cell>
          <cell r="H2254">
            <v>1</v>
          </cell>
          <cell r="I2254" t="str">
            <v>No</v>
          </cell>
          <cell r="J2254" t="str">
            <v>Normal Weight</v>
          </cell>
          <cell r="M2254" t="str">
            <v>tier - 2</v>
          </cell>
          <cell r="P2254">
            <v>18</v>
          </cell>
          <cell r="Q2254">
            <v>1283</v>
          </cell>
          <cell r="R2254" t="str">
            <v>Prediabetic</v>
          </cell>
        </row>
        <row r="2255">
          <cell r="A2255" t="str">
            <v>Id2254</v>
          </cell>
          <cell r="C2255">
            <v>15.22</v>
          </cell>
          <cell r="D2255">
            <v>4.92</v>
          </cell>
          <cell r="E2255" t="str">
            <v>Yes</v>
          </cell>
          <cell r="H2255">
            <v>1</v>
          </cell>
          <cell r="I2255" t="str">
            <v>No</v>
          </cell>
          <cell r="J2255" t="str">
            <v>Underweight</v>
          </cell>
          <cell r="M2255" t="str">
            <v>tier - 2</v>
          </cell>
          <cell r="P2255">
            <v>25</v>
          </cell>
          <cell r="Q2255">
            <v>1276</v>
          </cell>
          <cell r="R2255" t="str">
            <v>Normal</v>
          </cell>
        </row>
        <row r="2256">
          <cell r="A2256" t="str">
            <v>Id2255</v>
          </cell>
          <cell r="C2256">
            <v>20.72</v>
          </cell>
          <cell r="D2256">
            <v>9.4600000000000009</v>
          </cell>
          <cell r="E2256" t="str">
            <v>No</v>
          </cell>
          <cell r="H2256">
            <v>0</v>
          </cell>
          <cell r="I2256" t="str">
            <v>No</v>
          </cell>
          <cell r="J2256" t="str">
            <v>Normal Weight</v>
          </cell>
          <cell r="M2256" t="str">
            <v>tier - 2</v>
          </cell>
          <cell r="P2256">
            <v>20</v>
          </cell>
          <cell r="Q2256">
            <v>1267</v>
          </cell>
          <cell r="R2256" t="str">
            <v>Diabetic</v>
          </cell>
        </row>
        <row r="2257">
          <cell r="A2257" t="str">
            <v>Id2256</v>
          </cell>
          <cell r="C2257">
            <v>35.4</v>
          </cell>
          <cell r="D2257">
            <v>5.94</v>
          </cell>
          <cell r="E2257" t="str">
            <v>No</v>
          </cell>
          <cell r="H2257">
            <v>1</v>
          </cell>
          <cell r="I2257" t="str">
            <v>No</v>
          </cell>
          <cell r="J2257" t="str">
            <v>Obesity</v>
          </cell>
          <cell r="M2257" t="str">
            <v>tier - 2</v>
          </cell>
          <cell r="P2257">
            <v>19</v>
          </cell>
          <cell r="Q2257">
            <v>1263.25</v>
          </cell>
          <cell r="R2257" t="str">
            <v>Prediabetic</v>
          </cell>
        </row>
        <row r="2258">
          <cell r="A2258" t="str">
            <v>Id2257</v>
          </cell>
          <cell r="C2258">
            <v>34.4</v>
          </cell>
          <cell r="D2258">
            <v>5.7</v>
          </cell>
          <cell r="E2258" t="str">
            <v>No</v>
          </cell>
          <cell r="H2258">
            <v>1</v>
          </cell>
          <cell r="I2258" t="str">
            <v>No</v>
          </cell>
          <cell r="J2258" t="str">
            <v>Obesity</v>
          </cell>
          <cell r="M2258" t="str">
            <v>tier - 2</v>
          </cell>
          <cell r="P2258">
            <v>19</v>
          </cell>
          <cell r="Q2258">
            <v>1261.8599999999999</v>
          </cell>
          <cell r="R2258" t="str">
            <v>Prediabetic</v>
          </cell>
        </row>
        <row r="2259">
          <cell r="A2259" t="str">
            <v>Id2258</v>
          </cell>
          <cell r="C2259">
            <v>34.1</v>
          </cell>
          <cell r="D2259">
            <v>4.13</v>
          </cell>
          <cell r="E2259" t="str">
            <v>No</v>
          </cell>
          <cell r="H2259">
            <v>1</v>
          </cell>
          <cell r="I2259" t="str">
            <v>No</v>
          </cell>
          <cell r="J2259" t="str">
            <v>Obesity</v>
          </cell>
          <cell r="M2259" t="str">
            <v>tier - 2</v>
          </cell>
          <cell r="P2259">
            <v>19</v>
          </cell>
          <cell r="Q2259">
            <v>1261.44</v>
          </cell>
          <cell r="R2259" t="str">
            <v>Normal</v>
          </cell>
        </row>
        <row r="2260">
          <cell r="A2260" t="str">
            <v>Id2259</v>
          </cell>
          <cell r="C2260">
            <v>30.4</v>
          </cell>
          <cell r="D2260">
            <v>4.7699999999999996</v>
          </cell>
          <cell r="E2260" t="str">
            <v>No</v>
          </cell>
          <cell r="H2260">
            <v>1</v>
          </cell>
          <cell r="I2260" t="str">
            <v>No</v>
          </cell>
          <cell r="J2260" t="str">
            <v>Obesity</v>
          </cell>
          <cell r="M2260" t="str">
            <v>tier - 2</v>
          </cell>
          <cell r="P2260">
            <v>19</v>
          </cell>
          <cell r="Q2260">
            <v>1256.3</v>
          </cell>
          <cell r="R2260" t="str">
            <v>Normal</v>
          </cell>
        </row>
        <row r="2261">
          <cell r="A2261" t="str">
            <v>Id2260</v>
          </cell>
          <cell r="C2261">
            <v>28.7</v>
          </cell>
          <cell r="D2261">
            <v>4.99</v>
          </cell>
          <cell r="E2261" t="str">
            <v>No</v>
          </cell>
          <cell r="H2261">
            <v>1</v>
          </cell>
          <cell r="I2261" t="str">
            <v>No</v>
          </cell>
          <cell r="J2261" t="str">
            <v>Overweight</v>
          </cell>
          <cell r="M2261" t="str">
            <v>tier - 2</v>
          </cell>
          <cell r="P2261">
            <v>19</v>
          </cell>
          <cell r="Q2261">
            <v>1253.94</v>
          </cell>
          <cell r="R2261" t="str">
            <v>Normal</v>
          </cell>
        </row>
        <row r="2262">
          <cell r="A2262" t="str">
            <v>Id2261</v>
          </cell>
          <cell r="C2262">
            <v>17.440000000000001</v>
          </cell>
          <cell r="D2262">
            <v>4.42</v>
          </cell>
          <cell r="E2262" t="str">
            <v>Yes</v>
          </cell>
          <cell r="H2262">
            <v>1</v>
          </cell>
          <cell r="I2262" t="str">
            <v>No</v>
          </cell>
          <cell r="J2262" t="str">
            <v>Underweight</v>
          </cell>
          <cell r="M2262" t="str">
            <v>tier - 2</v>
          </cell>
          <cell r="P2262">
            <v>25</v>
          </cell>
          <cell r="Q2262">
            <v>1253</v>
          </cell>
          <cell r="R2262" t="str">
            <v>Normal</v>
          </cell>
        </row>
        <row r="2263">
          <cell r="A2263" t="str">
            <v>Id2262</v>
          </cell>
          <cell r="C2263">
            <v>27.6</v>
          </cell>
          <cell r="D2263">
            <v>4.01</v>
          </cell>
          <cell r="E2263" t="str">
            <v>No</v>
          </cell>
          <cell r="H2263">
            <v>1</v>
          </cell>
          <cell r="I2263" t="str">
            <v>No</v>
          </cell>
          <cell r="J2263" t="str">
            <v>Overweight</v>
          </cell>
          <cell r="M2263" t="str">
            <v>tier - 2</v>
          </cell>
          <cell r="P2263">
            <v>19</v>
          </cell>
          <cell r="Q2263">
            <v>1252.4100000000001</v>
          </cell>
          <cell r="R2263" t="str">
            <v>Normal</v>
          </cell>
        </row>
        <row r="2264">
          <cell r="A2264" t="str">
            <v>Id2263</v>
          </cell>
          <cell r="C2264">
            <v>20.7</v>
          </cell>
          <cell r="D2264">
            <v>4.49</v>
          </cell>
          <cell r="E2264" t="str">
            <v>No</v>
          </cell>
          <cell r="H2264">
            <v>1</v>
          </cell>
          <cell r="I2264" t="str">
            <v>No</v>
          </cell>
          <cell r="J2264" t="str">
            <v>Normal Weight</v>
          </cell>
          <cell r="M2264" t="str">
            <v>tier - 2</v>
          </cell>
          <cell r="P2264">
            <v>19</v>
          </cell>
          <cell r="Q2264">
            <v>1242.82</v>
          </cell>
          <cell r="R2264" t="str">
            <v>Normal</v>
          </cell>
        </row>
        <row r="2265">
          <cell r="A2265" t="str">
            <v>Id2264</v>
          </cell>
          <cell r="C2265">
            <v>20.3</v>
          </cell>
          <cell r="D2265">
            <v>6.37</v>
          </cell>
          <cell r="E2265" t="str">
            <v>No</v>
          </cell>
          <cell r="H2265">
            <v>1</v>
          </cell>
          <cell r="I2265" t="str">
            <v>No</v>
          </cell>
          <cell r="J2265" t="str">
            <v>Normal Weight</v>
          </cell>
          <cell r="M2265" t="str">
            <v>tier - 2</v>
          </cell>
          <cell r="P2265">
            <v>19</v>
          </cell>
          <cell r="Q2265">
            <v>1242.26</v>
          </cell>
          <cell r="R2265" t="str">
            <v>Prediabetic</v>
          </cell>
        </row>
        <row r="2266">
          <cell r="A2266" t="str">
            <v>Id2265</v>
          </cell>
          <cell r="C2266">
            <v>19.8</v>
          </cell>
          <cell r="D2266">
            <v>5.12</v>
          </cell>
          <cell r="E2266" t="str">
            <v>No</v>
          </cell>
          <cell r="H2266">
            <v>1</v>
          </cell>
          <cell r="I2266" t="str">
            <v>No</v>
          </cell>
          <cell r="J2266" t="str">
            <v>Normal Weight</v>
          </cell>
          <cell r="M2266" t="str">
            <v>tier - 2</v>
          </cell>
          <cell r="P2266">
            <v>19</v>
          </cell>
          <cell r="Q2266">
            <v>1241.57</v>
          </cell>
          <cell r="R2266" t="str">
            <v>Normal</v>
          </cell>
        </row>
        <row r="2267">
          <cell r="A2267" t="str">
            <v>Id2266</v>
          </cell>
          <cell r="C2267">
            <v>21.87</v>
          </cell>
          <cell r="D2267">
            <v>8.59</v>
          </cell>
          <cell r="E2267" t="str">
            <v>No</v>
          </cell>
          <cell r="H2267">
            <v>0</v>
          </cell>
          <cell r="I2267" t="str">
            <v>No</v>
          </cell>
          <cell r="J2267" t="str">
            <v>Normal Weight</v>
          </cell>
          <cell r="M2267" t="str">
            <v>tier - 2</v>
          </cell>
          <cell r="P2267">
            <v>20</v>
          </cell>
          <cell r="Q2267">
            <v>1241</v>
          </cell>
          <cell r="R2267" t="str">
            <v>Diabetic</v>
          </cell>
        </row>
        <row r="2268">
          <cell r="A2268" t="str">
            <v>Id2267</v>
          </cell>
          <cell r="C2268">
            <v>16.600000000000001</v>
          </cell>
          <cell r="D2268">
            <v>5.87</v>
          </cell>
          <cell r="E2268" t="str">
            <v>No</v>
          </cell>
          <cell r="H2268">
            <v>1</v>
          </cell>
          <cell r="I2268" t="str">
            <v>No</v>
          </cell>
          <cell r="J2268" t="str">
            <v>Underweight</v>
          </cell>
          <cell r="M2268" t="str">
            <v>tier - 2</v>
          </cell>
          <cell r="P2268">
            <v>24</v>
          </cell>
          <cell r="Q2268">
            <v>1240</v>
          </cell>
          <cell r="R2268" t="str">
            <v>Prediabetic</v>
          </cell>
        </row>
        <row r="2269">
          <cell r="A2269" t="str">
            <v>Id2268</v>
          </cell>
          <cell r="C2269">
            <v>21.98</v>
          </cell>
          <cell r="D2269">
            <v>7.03</v>
          </cell>
          <cell r="E2269" t="str">
            <v>No</v>
          </cell>
          <cell r="H2269">
            <v>0</v>
          </cell>
          <cell r="I2269" t="str">
            <v>No</v>
          </cell>
          <cell r="J2269" t="str">
            <v>Normal Weight</v>
          </cell>
          <cell r="M2269" t="str">
            <v>tier - 2</v>
          </cell>
          <cell r="P2269">
            <v>20</v>
          </cell>
          <cell r="Q2269">
            <v>1237</v>
          </cell>
          <cell r="R2269" t="str">
            <v>Diabetic</v>
          </cell>
        </row>
        <row r="2270">
          <cell r="A2270" t="str">
            <v>Id2269</v>
          </cell>
          <cell r="C2270">
            <v>19.7</v>
          </cell>
          <cell r="D2270">
            <v>5.51</v>
          </cell>
          <cell r="E2270" t="str">
            <v>No</v>
          </cell>
          <cell r="H2270">
            <v>1</v>
          </cell>
          <cell r="I2270" t="str">
            <v>No</v>
          </cell>
          <cell r="J2270" t="str">
            <v>Normal Weight</v>
          </cell>
          <cell r="M2270" t="str">
            <v>tier - 2</v>
          </cell>
          <cell r="P2270">
            <v>24</v>
          </cell>
          <cell r="Q2270">
            <v>1234</v>
          </cell>
          <cell r="R2270" t="str">
            <v>Normal</v>
          </cell>
        </row>
        <row r="2271">
          <cell r="A2271" t="str">
            <v>Id2270</v>
          </cell>
          <cell r="C2271">
            <v>19.21</v>
          </cell>
          <cell r="D2271">
            <v>4.76</v>
          </cell>
          <cell r="E2271" t="str">
            <v>No</v>
          </cell>
          <cell r="H2271">
            <v>1</v>
          </cell>
          <cell r="I2271" t="str">
            <v>No</v>
          </cell>
          <cell r="J2271" t="str">
            <v>Normal Weight</v>
          </cell>
          <cell r="M2271" t="str">
            <v>tier - 2</v>
          </cell>
          <cell r="P2271">
            <v>18</v>
          </cell>
          <cell r="Q2271">
            <v>1228</v>
          </cell>
          <cell r="R2271" t="str">
            <v>Normal</v>
          </cell>
        </row>
        <row r="2272">
          <cell r="A2272" t="str">
            <v>Id2271</v>
          </cell>
          <cell r="C2272">
            <v>19.3</v>
          </cell>
          <cell r="D2272">
            <v>4.7</v>
          </cell>
          <cell r="E2272" t="str">
            <v>No</v>
          </cell>
          <cell r="H2272">
            <v>1</v>
          </cell>
          <cell r="I2272" t="str">
            <v>No</v>
          </cell>
          <cell r="J2272" t="str">
            <v>Normal Weight</v>
          </cell>
          <cell r="M2272" t="str">
            <v>tier - 2</v>
          </cell>
          <cell r="P2272">
            <v>18</v>
          </cell>
          <cell r="Q2272">
            <v>1224</v>
          </cell>
          <cell r="R2272" t="str">
            <v>Normal</v>
          </cell>
        </row>
        <row r="2273">
          <cell r="A2273" t="str">
            <v>Id2272</v>
          </cell>
          <cell r="C2273">
            <v>16.22</v>
          </cell>
          <cell r="D2273">
            <v>6.21</v>
          </cell>
          <cell r="E2273" t="str">
            <v>Yes</v>
          </cell>
          <cell r="H2273">
            <v>0</v>
          </cell>
          <cell r="I2273" t="str">
            <v>No</v>
          </cell>
          <cell r="J2273" t="str">
            <v>Underweight</v>
          </cell>
          <cell r="M2273" t="str">
            <v>tier - 2</v>
          </cell>
          <cell r="P2273">
            <v>26</v>
          </cell>
          <cell r="Q2273">
            <v>1220</v>
          </cell>
          <cell r="R2273" t="str">
            <v>Prediabetic</v>
          </cell>
        </row>
        <row r="2274">
          <cell r="A2274" t="str">
            <v>Id2273</v>
          </cell>
          <cell r="C2274">
            <v>17.12</v>
          </cell>
          <cell r="D2274">
            <v>4.5199999999999996</v>
          </cell>
          <cell r="E2274" t="str">
            <v>No</v>
          </cell>
          <cell r="H2274">
            <v>1</v>
          </cell>
          <cell r="I2274" t="str">
            <v>No</v>
          </cell>
          <cell r="J2274" t="str">
            <v>Underweight</v>
          </cell>
          <cell r="M2274" t="str">
            <v>tier - 2</v>
          </cell>
          <cell r="P2274">
            <v>19</v>
          </cell>
          <cell r="Q2274">
            <v>1210</v>
          </cell>
          <cell r="R2274" t="str">
            <v>Normal</v>
          </cell>
        </row>
        <row r="2275">
          <cell r="A2275" t="str">
            <v>Id2274</v>
          </cell>
          <cell r="C2275">
            <v>19.07</v>
          </cell>
          <cell r="D2275">
            <v>5.45</v>
          </cell>
          <cell r="E2275" t="str">
            <v>No</v>
          </cell>
          <cell r="H2275">
            <v>1</v>
          </cell>
          <cell r="I2275" t="str">
            <v>No</v>
          </cell>
          <cell r="J2275" t="str">
            <v>Normal Weight</v>
          </cell>
          <cell r="M2275" t="str">
            <v>tier - 2</v>
          </cell>
          <cell r="P2275">
            <v>30</v>
          </cell>
          <cell r="Q2275">
            <v>1200.55</v>
          </cell>
          <cell r="R2275" t="str">
            <v>Normal</v>
          </cell>
        </row>
        <row r="2276">
          <cell r="A2276" t="str">
            <v>Id2275</v>
          </cell>
          <cell r="C2276">
            <v>15.56</v>
          </cell>
          <cell r="D2276">
            <v>4.42</v>
          </cell>
          <cell r="E2276" t="str">
            <v>No</v>
          </cell>
          <cell r="H2276">
            <v>0</v>
          </cell>
          <cell r="I2276" t="str">
            <v>No</v>
          </cell>
          <cell r="J2276" t="str">
            <v>Underweight</v>
          </cell>
          <cell r="M2276" t="str">
            <v>tier - 2</v>
          </cell>
          <cell r="P2276">
            <v>23</v>
          </cell>
          <cell r="Q2276">
            <v>1200</v>
          </cell>
          <cell r="R2276" t="str">
            <v>Normal</v>
          </cell>
        </row>
        <row r="2277">
          <cell r="A2277" t="str">
            <v>Id2276</v>
          </cell>
          <cell r="C2277">
            <v>22.76</v>
          </cell>
          <cell r="D2277">
            <v>9.44</v>
          </cell>
          <cell r="E2277" t="str">
            <v>No</v>
          </cell>
          <cell r="H2277">
            <v>0</v>
          </cell>
          <cell r="I2277" t="str">
            <v>No</v>
          </cell>
          <cell r="J2277" t="str">
            <v>Normal Weight</v>
          </cell>
          <cell r="M2277" t="str">
            <v>tier - 2</v>
          </cell>
          <cell r="P2277">
            <v>20</v>
          </cell>
          <cell r="Q2277">
            <v>1191</v>
          </cell>
          <cell r="R2277" t="str">
            <v>Diabetic</v>
          </cell>
        </row>
        <row r="2278">
          <cell r="A2278" t="str">
            <v>Id2277</v>
          </cell>
          <cell r="C2278">
            <v>22.79</v>
          </cell>
          <cell r="D2278">
            <v>6.15</v>
          </cell>
          <cell r="E2278" t="str">
            <v>Yes</v>
          </cell>
          <cell r="H2278">
            <v>1</v>
          </cell>
          <cell r="I2278" t="str">
            <v>No</v>
          </cell>
          <cell r="J2278" t="str">
            <v>Normal Weight</v>
          </cell>
          <cell r="M2278" t="str">
            <v>tier - 2</v>
          </cell>
          <cell r="P2278">
            <v>25</v>
          </cell>
          <cell r="Q2278">
            <v>1178.07</v>
          </cell>
          <cell r="R2278" t="str">
            <v>Prediabetic</v>
          </cell>
        </row>
        <row r="2279">
          <cell r="A2279" t="str">
            <v>Id2278</v>
          </cell>
          <cell r="C2279">
            <v>17.41</v>
          </cell>
          <cell r="D2279">
            <v>5.13</v>
          </cell>
          <cell r="E2279" t="str">
            <v>Yes</v>
          </cell>
          <cell r="H2279">
            <v>0</v>
          </cell>
          <cell r="I2279" t="str">
            <v>No</v>
          </cell>
          <cell r="J2279" t="str">
            <v>Underweight</v>
          </cell>
          <cell r="M2279" t="str">
            <v>tier - 2</v>
          </cell>
          <cell r="P2279">
            <v>26</v>
          </cell>
          <cell r="Q2279">
            <v>1178</v>
          </cell>
          <cell r="R2279" t="str">
            <v>Normal</v>
          </cell>
        </row>
        <row r="2280">
          <cell r="A2280" t="str">
            <v>Id2279</v>
          </cell>
          <cell r="C2280">
            <v>19.32</v>
          </cell>
          <cell r="D2280">
            <v>4.96</v>
          </cell>
          <cell r="E2280" t="str">
            <v>Yes</v>
          </cell>
          <cell r="H2280">
            <v>0</v>
          </cell>
          <cell r="I2280" t="str">
            <v>No</v>
          </cell>
          <cell r="J2280" t="str">
            <v>Normal Weight</v>
          </cell>
          <cell r="M2280" t="str">
            <v>tier - 2</v>
          </cell>
          <cell r="P2280">
            <v>21</v>
          </cell>
          <cell r="Q2280">
            <v>1167</v>
          </cell>
          <cell r="R2280" t="str">
            <v>Normal</v>
          </cell>
        </row>
        <row r="2281">
          <cell r="A2281" t="str">
            <v>Id2280</v>
          </cell>
          <cell r="C2281">
            <v>18.25</v>
          </cell>
          <cell r="D2281">
            <v>10.95</v>
          </cell>
          <cell r="E2281" t="str">
            <v>No</v>
          </cell>
          <cell r="H2281">
            <v>0</v>
          </cell>
          <cell r="I2281" t="str">
            <v>No</v>
          </cell>
          <cell r="J2281" t="str">
            <v>Underweight</v>
          </cell>
          <cell r="M2281" t="str">
            <v>tier - 2</v>
          </cell>
          <cell r="P2281">
            <v>20</v>
          </cell>
          <cell r="Q2281">
            <v>1165</v>
          </cell>
          <cell r="R2281" t="str">
            <v>Diabetic</v>
          </cell>
        </row>
        <row r="2282">
          <cell r="A2282" t="str">
            <v>Id2281</v>
          </cell>
          <cell r="C2282">
            <v>53.13</v>
          </cell>
          <cell r="D2282">
            <v>4.4400000000000004</v>
          </cell>
          <cell r="E2282" t="str">
            <v>No</v>
          </cell>
          <cell r="H2282">
            <v>1</v>
          </cell>
          <cell r="I2282" t="str">
            <v>No</v>
          </cell>
          <cell r="J2282" t="str">
            <v>Obesity</v>
          </cell>
          <cell r="M2282" t="str">
            <v>tier - 2</v>
          </cell>
          <cell r="P2282">
            <v>18</v>
          </cell>
          <cell r="Q2282">
            <v>1163.46</v>
          </cell>
          <cell r="R2282" t="str">
            <v>Normal</v>
          </cell>
        </row>
        <row r="2283">
          <cell r="A2283" t="str">
            <v>Id2282</v>
          </cell>
          <cell r="C2283">
            <v>20.46</v>
          </cell>
          <cell r="D2283">
            <v>4.0199999999999996</v>
          </cell>
          <cell r="E2283" t="str">
            <v>No</v>
          </cell>
          <cell r="H2283">
            <v>0</v>
          </cell>
          <cell r="I2283" t="str">
            <v>No</v>
          </cell>
          <cell r="J2283" t="str">
            <v>Normal Weight</v>
          </cell>
          <cell r="M2283" t="str">
            <v>tier - 2</v>
          </cell>
          <cell r="P2283">
            <v>28</v>
          </cell>
          <cell r="Q2283">
            <v>1158.32</v>
          </cell>
          <cell r="R2283" t="str">
            <v>Normal</v>
          </cell>
        </row>
        <row r="2284">
          <cell r="A2284" t="str">
            <v>Id2283</v>
          </cell>
          <cell r="C2284">
            <v>43.01</v>
          </cell>
          <cell r="D2284">
            <v>5.44</v>
          </cell>
          <cell r="E2284" t="str">
            <v>No</v>
          </cell>
          <cell r="H2284">
            <v>1</v>
          </cell>
          <cell r="I2284" t="str">
            <v>No</v>
          </cell>
          <cell r="J2284" t="str">
            <v>Obesity</v>
          </cell>
          <cell r="M2284" t="str">
            <v>tier - 2</v>
          </cell>
          <cell r="P2284">
            <v>18</v>
          </cell>
          <cell r="Q2284">
            <v>1149.4000000000001</v>
          </cell>
          <cell r="R2284" t="str">
            <v>Normal</v>
          </cell>
        </row>
        <row r="2285">
          <cell r="A2285" t="str">
            <v>Id2284</v>
          </cell>
          <cell r="C2285">
            <v>15.01</v>
          </cell>
          <cell r="D2285">
            <v>4.1500000000000004</v>
          </cell>
          <cell r="E2285" t="str">
            <v>No</v>
          </cell>
          <cell r="H2285">
            <v>1</v>
          </cell>
          <cell r="I2285" t="str">
            <v>No</v>
          </cell>
          <cell r="J2285" t="str">
            <v>Underweight</v>
          </cell>
          <cell r="M2285" t="str">
            <v>tier - 2</v>
          </cell>
          <cell r="P2285">
            <v>19</v>
          </cell>
          <cell r="Q2285">
            <v>1149</v>
          </cell>
          <cell r="R2285" t="str">
            <v>Normal</v>
          </cell>
        </row>
        <row r="2286">
          <cell r="A2286" t="str">
            <v>Id2285</v>
          </cell>
          <cell r="C2286">
            <v>41.14</v>
          </cell>
          <cell r="D2286">
            <v>6.02</v>
          </cell>
          <cell r="E2286" t="str">
            <v>No</v>
          </cell>
          <cell r="H2286">
            <v>1</v>
          </cell>
          <cell r="I2286" t="str">
            <v>No</v>
          </cell>
          <cell r="J2286" t="str">
            <v>Obesity</v>
          </cell>
          <cell r="M2286" t="str">
            <v>tier - 2</v>
          </cell>
          <cell r="P2286">
            <v>18</v>
          </cell>
          <cell r="Q2286">
            <v>1146.8</v>
          </cell>
          <cell r="R2286" t="str">
            <v>Prediabetic</v>
          </cell>
        </row>
        <row r="2287">
          <cell r="A2287" t="str">
            <v>Id2286</v>
          </cell>
          <cell r="C2287">
            <v>16.55</v>
          </cell>
          <cell r="D2287">
            <v>7.73</v>
          </cell>
          <cell r="E2287" t="str">
            <v>No</v>
          </cell>
          <cell r="H2287">
            <v>0</v>
          </cell>
          <cell r="I2287" t="str">
            <v>No</v>
          </cell>
          <cell r="J2287" t="str">
            <v>Underweight</v>
          </cell>
          <cell r="M2287" t="str">
            <v>tier - 3</v>
          </cell>
          <cell r="P2287">
            <v>20</v>
          </cell>
          <cell r="Q2287">
            <v>1142</v>
          </cell>
          <cell r="R2287" t="str">
            <v>Diabetic</v>
          </cell>
        </row>
        <row r="2288">
          <cell r="A2288" t="str">
            <v>Id2287</v>
          </cell>
          <cell r="C2288">
            <v>37.29</v>
          </cell>
          <cell r="D2288">
            <v>5.03</v>
          </cell>
          <cell r="E2288" t="str">
            <v>No</v>
          </cell>
          <cell r="H2288">
            <v>1</v>
          </cell>
          <cell r="I2288" t="str">
            <v>No</v>
          </cell>
          <cell r="J2288" t="str">
            <v>Obesity</v>
          </cell>
          <cell r="M2288" t="str">
            <v>tier - 3</v>
          </cell>
          <cell r="P2288">
            <v>18</v>
          </cell>
          <cell r="Q2288">
            <v>1141.45</v>
          </cell>
          <cell r="R2288" t="str">
            <v>Normal</v>
          </cell>
        </row>
        <row r="2289">
          <cell r="A2289" t="str">
            <v>Id2288</v>
          </cell>
          <cell r="C2289">
            <v>16.739999999999998</v>
          </cell>
          <cell r="D2289">
            <v>4.08</v>
          </cell>
          <cell r="E2289" t="str">
            <v>Yes</v>
          </cell>
          <cell r="H2289">
            <v>0</v>
          </cell>
          <cell r="I2289" t="str">
            <v>No</v>
          </cell>
          <cell r="J2289" t="str">
            <v>Underweight</v>
          </cell>
          <cell r="M2289" t="str">
            <v>tier - 3</v>
          </cell>
          <cell r="P2289">
            <v>21</v>
          </cell>
          <cell r="Q2289">
            <v>1141</v>
          </cell>
          <cell r="R2289" t="str">
            <v>Normal</v>
          </cell>
        </row>
        <row r="2290">
          <cell r="A2290" t="str">
            <v>Id2289</v>
          </cell>
          <cell r="C2290">
            <v>34.43</v>
          </cell>
          <cell r="D2290">
            <v>4.2699999999999996</v>
          </cell>
          <cell r="E2290" t="str">
            <v>No</v>
          </cell>
          <cell r="H2290">
            <v>1</v>
          </cell>
          <cell r="I2290" t="str">
            <v>No</v>
          </cell>
          <cell r="J2290" t="str">
            <v>Obesity</v>
          </cell>
          <cell r="M2290" t="str">
            <v>tier - 3</v>
          </cell>
          <cell r="P2290">
            <v>18</v>
          </cell>
          <cell r="Q2290">
            <v>1137.47</v>
          </cell>
          <cell r="R2290" t="str">
            <v>Normal</v>
          </cell>
        </row>
        <row r="2291">
          <cell r="A2291" t="str">
            <v>Id2290</v>
          </cell>
          <cell r="C2291">
            <v>34.1</v>
          </cell>
          <cell r="D2291">
            <v>4.07</v>
          </cell>
          <cell r="E2291" t="str">
            <v>No</v>
          </cell>
          <cell r="H2291">
            <v>1</v>
          </cell>
          <cell r="I2291" t="str">
            <v>No</v>
          </cell>
          <cell r="J2291" t="str">
            <v>Obesity</v>
          </cell>
          <cell r="M2291" t="str">
            <v>tier - 3</v>
          </cell>
          <cell r="P2291">
            <v>18</v>
          </cell>
          <cell r="Q2291">
            <v>1137.01</v>
          </cell>
          <cell r="R2291" t="str">
            <v>Normal</v>
          </cell>
        </row>
        <row r="2292">
          <cell r="A2292" t="str">
            <v>Id2291</v>
          </cell>
          <cell r="C2292">
            <v>19.3</v>
          </cell>
          <cell r="D2292">
            <v>10.36</v>
          </cell>
          <cell r="E2292" t="str">
            <v>No</v>
          </cell>
          <cell r="H2292">
            <v>0</v>
          </cell>
          <cell r="I2292" t="str">
            <v>No</v>
          </cell>
          <cell r="J2292" t="str">
            <v>Normal Weight</v>
          </cell>
          <cell r="M2292" t="str">
            <v>tier - 3</v>
          </cell>
          <cell r="P2292">
            <v>20</v>
          </cell>
          <cell r="Q2292">
            <v>1137</v>
          </cell>
          <cell r="R2292" t="str">
            <v>Diabetic</v>
          </cell>
        </row>
        <row r="2293">
          <cell r="A2293" t="str">
            <v>Id2292</v>
          </cell>
          <cell r="C2293">
            <v>33.659999999999997</v>
          </cell>
          <cell r="D2293">
            <v>5.71</v>
          </cell>
          <cell r="E2293" t="str">
            <v>No</v>
          </cell>
          <cell r="H2293">
            <v>1</v>
          </cell>
          <cell r="I2293" t="str">
            <v>No</v>
          </cell>
          <cell r="J2293" t="str">
            <v>Obesity</v>
          </cell>
          <cell r="M2293" t="str">
            <v>tier - 3</v>
          </cell>
          <cell r="P2293">
            <v>18</v>
          </cell>
          <cell r="Q2293">
            <v>1136.4000000000001</v>
          </cell>
          <cell r="R2293" t="str">
            <v>Prediabetic</v>
          </cell>
        </row>
        <row r="2294">
          <cell r="A2294" t="str">
            <v>Id2293</v>
          </cell>
          <cell r="C2294">
            <v>33.33</v>
          </cell>
          <cell r="D2294">
            <v>6.08</v>
          </cell>
          <cell r="E2294" t="str">
            <v>No</v>
          </cell>
          <cell r="H2294">
            <v>1</v>
          </cell>
          <cell r="I2294" t="str">
            <v>No</v>
          </cell>
          <cell r="J2294" t="str">
            <v>Obesity</v>
          </cell>
          <cell r="M2294" t="str">
            <v>tier - 3</v>
          </cell>
          <cell r="P2294">
            <v>18</v>
          </cell>
          <cell r="Q2294">
            <v>1135.94</v>
          </cell>
          <cell r="R2294" t="str">
            <v>Prediabetic</v>
          </cell>
        </row>
        <row r="2295">
          <cell r="A2295" t="str">
            <v>Id2294</v>
          </cell>
          <cell r="C2295">
            <v>21.84</v>
          </cell>
          <cell r="D2295">
            <v>5.71</v>
          </cell>
          <cell r="E2295" t="str">
            <v>No</v>
          </cell>
          <cell r="H2295">
            <v>1</v>
          </cell>
          <cell r="I2295" t="str">
            <v>No</v>
          </cell>
          <cell r="J2295" t="str">
            <v>Normal Weight</v>
          </cell>
          <cell r="M2295" t="str">
            <v>tier - 3</v>
          </cell>
          <cell r="P2295">
            <v>18</v>
          </cell>
          <cell r="Q2295">
            <v>1135</v>
          </cell>
          <cell r="R2295" t="str">
            <v>Prediabetic</v>
          </cell>
        </row>
        <row r="2296">
          <cell r="A2296" t="str">
            <v>Id2295</v>
          </cell>
          <cell r="C2296">
            <v>16.87</v>
          </cell>
          <cell r="D2296">
            <v>9.1300000000000008</v>
          </cell>
          <cell r="E2296" t="str">
            <v>No</v>
          </cell>
          <cell r="H2296">
            <v>0</v>
          </cell>
          <cell r="I2296" t="str">
            <v>No</v>
          </cell>
          <cell r="J2296" t="str">
            <v>Underweight</v>
          </cell>
          <cell r="M2296" t="str">
            <v>tier - 3</v>
          </cell>
          <cell r="P2296">
            <v>20</v>
          </cell>
          <cell r="Q2296">
            <v>1132</v>
          </cell>
          <cell r="R2296" t="str">
            <v>Diabetic</v>
          </cell>
        </row>
        <row r="2297">
          <cell r="A2297" t="str">
            <v>Id2296</v>
          </cell>
          <cell r="C2297">
            <v>30.14</v>
          </cell>
          <cell r="D2297">
            <v>5.49</v>
          </cell>
          <cell r="E2297" t="str">
            <v>No</v>
          </cell>
          <cell r="H2297">
            <v>1</v>
          </cell>
          <cell r="I2297" t="str">
            <v>No</v>
          </cell>
          <cell r="J2297" t="str">
            <v>Obesity</v>
          </cell>
          <cell r="M2297" t="str">
            <v>tier - 3</v>
          </cell>
          <cell r="P2297">
            <v>18</v>
          </cell>
          <cell r="Q2297">
            <v>1131.51</v>
          </cell>
          <cell r="R2297" t="str">
            <v>Normal</v>
          </cell>
        </row>
        <row r="2298">
          <cell r="A2298" t="str">
            <v>Id2297</v>
          </cell>
          <cell r="C2298">
            <v>23.21</v>
          </cell>
          <cell r="D2298">
            <v>4.37</v>
          </cell>
          <cell r="E2298" t="str">
            <v>No</v>
          </cell>
          <cell r="H2298">
            <v>1</v>
          </cell>
          <cell r="I2298" t="str">
            <v>No</v>
          </cell>
          <cell r="J2298" t="str">
            <v>Normal Weight</v>
          </cell>
          <cell r="M2298" t="str">
            <v>tier - 3</v>
          </cell>
          <cell r="P2298">
            <v>18</v>
          </cell>
          <cell r="Q2298">
            <v>1121.8699999999999</v>
          </cell>
          <cell r="R2298" t="str">
            <v>Normal</v>
          </cell>
        </row>
        <row r="2299">
          <cell r="A2299" t="str">
            <v>Id2298</v>
          </cell>
          <cell r="C2299">
            <v>17.170000000000002</v>
          </cell>
          <cell r="D2299">
            <v>8.4600000000000009</v>
          </cell>
          <cell r="E2299" t="str">
            <v>No</v>
          </cell>
          <cell r="H2299">
            <v>0</v>
          </cell>
          <cell r="I2299" t="str">
            <v>No</v>
          </cell>
          <cell r="J2299" t="str">
            <v>Underweight</v>
          </cell>
          <cell r="M2299" t="str">
            <v>tier - 3</v>
          </cell>
          <cell r="P2299">
            <v>20</v>
          </cell>
          <cell r="Q2299">
            <v>1086</v>
          </cell>
          <cell r="R2299" t="str">
            <v>Diabetic</v>
          </cell>
        </row>
        <row r="2300">
          <cell r="A2300" t="str">
            <v>Id2299</v>
          </cell>
          <cell r="C2300">
            <v>15.61</v>
          </cell>
          <cell r="D2300">
            <v>5.28</v>
          </cell>
          <cell r="E2300" t="str">
            <v>No</v>
          </cell>
          <cell r="H2300">
            <v>1</v>
          </cell>
          <cell r="I2300" t="str">
            <v>No</v>
          </cell>
          <cell r="J2300" t="str">
            <v>Underweight</v>
          </cell>
          <cell r="M2300" t="str">
            <v>tier - 3</v>
          </cell>
          <cell r="P2300">
            <v>24</v>
          </cell>
          <cell r="Q2300">
            <v>1082</v>
          </cell>
          <cell r="R2300" t="str">
            <v>Normal</v>
          </cell>
        </row>
        <row r="2301">
          <cell r="A2301" t="str">
            <v>Id2300</v>
          </cell>
          <cell r="C2301">
            <v>17.98</v>
          </cell>
          <cell r="D2301">
            <v>5.33</v>
          </cell>
          <cell r="E2301" t="str">
            <v>Yes</v>
          </cell>
          <cell r="H2301">
            <v>1</v>
          </cell>
          <cell r="I2301" t="str">
            <v>No</v>
          </cell>
          <cell r="J2301" t="str">
            <v>Underweight</v>
          </cell>
          <cell r="M2301" t="str">
            <v>tier - 3</v>
          </cell>
          <cell r="P2301">
            <v>25</v>
          </cell>
          <cell r="Q2301">
            <v>1071</v>
          </cell>
          <cell r="R2301" t="str">
            <v>Normal</v>
          </cell>
        </row>
        <row r="2302">
          <cell r="A2302" t="str">
            <v>Id2301</v>
          </cell>
          <cell r="C2302">
            <v>21.64</v>
          </cell>
          <cell r="D2302">
            <v>5.5</v>
          </cell>
          <cell r="E2302" t="str">
            <v>No</v>
          </cell>
          <cell r="H2302">
            <v>1</v>
          </cell>
          <cell r="I2302" t="str">
            <v>No</v>
          </cell>
          <cell r="J2302" t="str">
            <v>Normal Weight</v>
          </cell>
          <cell r="M2302" t="str">
            <v>tier - 3</v>
          </cell>
          <cell r="P2302">
            <v>18</v>
          </cell>
          <cell r="Q2302">
            <v>1070</v>
          </cell>
          <cell r="R2302" t="str">
            <v>Normal</v>
          </cell>
        </row>
        <row r="2303">
          <cell r="A2303" t="str">
            <v>Id2302</v>
          </cell>
          <cell r="C2303">
            <v>16.399999999999999</v>
          </cell>
          <cell r="D2303">
            <v>5.4</v>
          </cell>
          <cell r="E2303" t="str">
            <v>No</v>
          </cell>
          <cell r="H2303">
            <v>1</v>
          </cell>
          <cell r="I2303" t="str">
            <v>No</v>
          </cell>
          <cell r="J2303" t="str">
            <v>Underweight</v>
          </cell>
          <cell r="M2303" t="str">
            <v>tier - 3</v>
          </cell>
          <cell r="P2303">
            <v>29</v>
          </cell>
          <cell r="Q2303">
            <v>1068</v>
          </cell>
          <cell r="R2303" t="str">
            <v>Normal</v>
          </cell>
        </row>
        <row r="2304">
          <cell r="A2304" t="str">
            <v>Id2303</v>
          </cell>
          <cell r="C2304">
            <v>15.77</v>
          </cell>
          <cell r="D2304">
            <v>6.05</v>
          </cell>
          <cell r="E2304" t="str">
            <v>Yes</v>
          </cell>
          <cell r="H2304">
            <v>1</v>
          </cell>
          <cell r="I2304" t="str">
            <v>No</v>
          </cell>
          <cell r="J2304" t="str">
            <v>Underweight</v>
          </cell>
          <cell r="M2304" t="str">
            <v>tier - 3</v>
          </cell>
          <cell r="P2304">
            <v>28</v>
          </cell>
          <cell r="Q2304">
            <v>1056</v>
          </cell>
          <cell r="R2304" t="str">
            <v>Prediabetic</v>
          </cell>
        </row>
        <row r="2305">
          <cell r="A2305" t="str">
            <v>Id2304</v>
          </cell>
          <cell r="C2305">
            <v>18.27</v>
          </cell>
          <cell r="D2305">
            <v>11.46</v>
          </cell>
          <cell r="E2305" t="str">
            <v>No</v>
          </cell>
          <cell r="H2305">
            <v>0</v>
          </cell>
          <cell r="I2305" t="str">
            <v>No</v>
          </cell>
          <cell r="J2305" t="str">
            <v>Underweight</v>
          </cell>
          <cell r="M2305" t="str">
            <v>tier - 3</v>
          </cell>
          <cell r="P2305">
            <v>20</v>
          </cell>
          <cell r="Q2305">
            <v>1049</v>
          </cell>
          <cell r="R2305" t="str">
            <v>Diabetic</v>
          </cell>
        </row>
        <row r="2306">
          <cell r="A2306" t="str">
            <v>Id2305</v>
          </cell>
          <cell r="C2306">
            <v>16.489999999999998</v>
          </cell>
          <cell r="D2306">
            <v>8.48</v>
          </cell>
          <cell r="E2306" t="str">
            <v>No</v>
          </cell>
          <cell r="H2306">
            <v>0</v>
          </cell>
          <cell r="I2306" t="str">
            <v>No</v>
          </cell>
          <cell r="J2306" t="str">
            <v>Underweight</v>
          </cell>
          <cell r="M2306" t="str">
            <v>tier - 3</v>
          </cell>
          <cell r="P2306">
            <v>20</v>
          </cell>
          <cell r="Q2306">
            <v>1047</v>
          </cell>
          <cell r="R2306" t="str">
            <v>Diabetic</v>
          </cell>
        </row>
        <row r="2307">
          <cell r="A2307" t="str">
            <v>Id2306</v>
          </cell>
          <cell r="C2307">
            <v>16.14</v>
          </cell>
          <cell r="D2307">
            <v>4.8600000000000003</v>
          </cell>
          <cell r="E2307" t="str">
            <v>No</v>
          </cell>
          <cell r="H2307">
            <v>0</v>
          </cell>
          <cell r="I2307" t="str">
            <v>No</v>
          </cell>
          <cell r="J2307" t="str">
            <v>Underweight</v>
          </cell>
          <cell r="M2307" t="str">
            <v>tier - 3</v>
          </cell>
          <cell r="P2307">
            <v>28</v>
          </cell>
          <cell r="Q2307">
            <v>1044</v>
          </cell>
          <cell r="R2307" t="str">
            <v>Normal</v>
          </cell>
        </row>
        <row r="2308">
          <cell r="A2308" t="str">
            <v>Id2307</v>
          </cell>
          <cell r="C2308">
            <v>20.85</v>
          </cell>
          <cell r="D2308">
            <v>4.45</v>
          </cell>
          <cell r="E2308" t="str">
            <v>Yes</v>
          </cell>
          <cell r="H2308">
            <v>1</v>
          </cell>
          <cell r="I2308" t="str">
            <v>No</v>
          </cell>
          <cell r="J2308" t="str">
            <v>Normal Weight</v>
          </cell>
          <cell r="M2308" t="str">
            <v>tier - 3</v>
          </cell>
          <cell r="P2308">
            <v>27</v>
          </cell>
          <cell r="Q2308">
            <v>1033.74</v>
          </cell>
          <cell r="R2308" t="str">
            <v>Normal</v>
          </cell>
        </row>
        <row r="2309">
          <cell r="A2309" t="str">
            <v>Id2308</v>
          </cell>
          <cell r="C2309">
            <v>15.88</v>
          </cell>
          <cell r="D2309">
            <v>4.3600000000000003</v>
          </cell>
          <cell r="E2309" t="str">
            <v>No</v>
          </cell>
          <cell r="H2309">
            <v>0</v>
          </cell>
          <cell r="I2309" t="str">
            <v>No</v>
          </cell>
          <cell r="J2309" t="str">
            <v>Underweight</v>
          </cell>
          <cell r="M2309" t="str">
            <v>tier - 3</v>
          </cell>
          <cell r="P2309">
            <v>23</v>
          </cell>
          <cell r="Q2309">
            <v>1019</v>
          </cell>
          <cell r="R2309" t="str">
            <v>Normal</v>
          </cell>
        </row>
        <row r="2310">
          <cell r="A2310" t="str">
            <v>Id2309</v>
          </cell>
          <cell r="C2310">
            <v>20.66</v>
          </cell>
          <cell r="D2310">
            <v>5.8</v>
          </cell>
          <cell r="E2310" t="str">
            <v>No</v>
          </cell>
          <cell r="H2310">
            <v>1</v>
          </cell>
          <cell r="I2310" t="str">
            <v>No</v>
          </cell>
          <cell r="J2310" t="str">
            <v>Normal Weight</v>
          </cell>
          <cell r="M2310" t="str">
            <v>tier - 3</v>
          </cell>
          <cell r="P2310">
            <v>22</v>
          </cell>
          <cell r="Q2310">
            <v>1012</v>
          </cell>
          <cell r="R2310" t="str">
            <v>Prediabetic</v>
          </cell>
        </row>
        <row r="2311">
          <cell r="A2311" t="str">
            <v>Id2310</v>
          </cell>
          <cell r="C2311">
            <v>20.399999999999999</v>
          </cell>
          <cell r="D2311">
            <v>5.27</v>
          </cell>
          <cell r="E2311" t="str">
            <v>No</v>
          </cell>
          <cell r="H2311">
            <v>0</v>
          </cell>
          <cell r="I2311" t="str">
            <v>No</v>
          </cell>
          <cell r="J2311" t="str">
            <v>Normal Weight</v>
          </cell>
          <cell r="M2311" t="str">
            <v>tier - 3</v>
          </cell>
          <cell r="P2311">
            <v>28</v>
          </cell>
          <cell r="Q2311">
            <v>1006.65</v>
          </cell>
          <cell r="R2311" t="str">
            <v>Normal</v>
          </cell>
        </row>
        <row r="2312">
          <cell r="A2312" t="str">
            <v>Id2311</v>
          </cell>
          <cell r="C2312">
            <v>25.19</v>
          </cell>
          <cell r="D2312">
            <v>5.64</v>
          </cell>
          <cell r="E2312" t="str">
            <v>Yes</v>
          </cell>
          <cell r="H2312">
            <v>0</v>
          </cell>
          <cell r="I2312" t="str">
            <v>No</v>
          </cell>
          <cell r="J2312" t="str">
            <v>Overweight</v>
          </cell>
          <cell r="M2312" t="str">
            <v>tier - 3</v>
          </cell>
          <cell r="P2312">
            <v>21</v>
          </cell>
          <cell r="Q2312">
            <v>964.71</v>
          </cell>
          <cell r="R2312" t="str">
            <v>Normal</v>
          </cell>
        </row>
        <row r="2313">
          <cell r="A2313" t="str">
            <v>Id2312</v>
          </cell>
          <cell r="C2313">
            <v>20.54</v>
          </cell>
          <cell r="D2313">
            <v>4.2</v>
          </cell>
          <cell r="E2313" t="str">
            <v>Yes</v>
          </cell>
          <cell r="H2313">
            <v>1</v>
          </cell>
          <cell r="I2313" t="str">
            <v>No</v>
          </cell>
          <cell r="J2313" t="str">
            <v>Normal Weight</v>
          </cell>
          <cell r="M2313" t="str">
            <v>tier - 3</v>
          </cell>
          <cell r="P2313">
            <v>27</v>
          </cell>
          <cell r="Q2313">
            <v>928.59</v>
          </cell>
          <cell r="R2313" t="str">
            <v>Normal</v>
          </cell>
        </row>
        <row r="2314">
          <cell r="A2314" t="str">
            <v>Id2313</v>
          </cell>
          <cell r="C2314">
            <v>20.13</v>
          </cell>
          <cell r="D2314">
            <v>5.42</v>
          </cell>
          <cell r="E2314" t="str">
            <v>No</v>
          </cell>
          <cell r="H2314">
            <v>0</v>
          </cell>
          <cell r="I2314" t="str">
            <v>No</v>
          </cell>
          <cell r="J2314" t="str">
            <v>Normal Weight</v>
          </cell>
          <cell r="M2314" t="str">
            <v>tier - 3</v>
          </cell>
          <cell r="P2314">
            <v>28</v>
          </cell>
          <cell r="Q2314">
            <v>915.07</v>
          </cell>
          <cell r="R2314" t="str">
            <v>Normal</v>
          </cell>
        </row>
        <row r="2315">
          <cell r="A2315" t="str">
            <v>Id2314</v>
          </cell>
          <cell r="C2315">
            <v>18.93</v>
          </cell>
          <cell r="D2315">
            <v>6.11</v>
          </cell>
          <cell r="E2315" t="str">
            <v>No</v>
          </cell>
          <cell r="H2315">
            <v>1</v>
          </cell>
          <cell r="I2315" t="str">
            <v>No</v>
          </cell>
          <cell r="J2315" t="str">
            <v>Normal Weight</v>
          </cell>
          <cell r="M2315" t="str">
            <v>tier - 3</v>
          </cell>
          <cell r="P2315">
            <v>29</v>
          </cell>
          <cell r="Q2315">
            <v>896.21</v>
          </cell>
          <cell r="R2315" t="str">
            <v>Prediabetic</v>
          </cell>
        </row>
        <row r="2316">
          <cell r="A2316" t="str">
            <v>Id2315</v>
          </cell>
          <cell r="C2316">
            <v>24.14</v>
          </cell>
          <cell r="D2316">
            <v>5.29</v>
          </cell>
          <cell r="E2316" t="str">
            <v>No</v>
          </cell>
          <cell r="H2316">
            <v>1</v>
          </cell>
          <cell r="I2316" t="str">
            <v>No</v>
          </cell>
          <cell r="J2316" t="str">
            <v>Normal Weight</v>
          </cell>
          <cell r="M2316" t="str">
            <v>tier - 3</v>
          </cell>
          <cell r="P2316">
            <v>22</v>
          </cell>
          <cell r="Q2316">
            <v>865.41</v>
          </cell>
          <cell r="R2316" t="str">
            <v>Normal</v>
          </cell>
        </row>
        <row r="2317">
          <cell r="A2317" t="str">
            <v>Id2316</v>
          </cell>
          <cell r="C2317">
            <v>25.03</v>
          </cell>
          <cell r="D2317">
            <v>5.91</v>
          </cell>
          <cell r="E2317" t="str">
            <v>No</v>
          </cell>
          <cell r="H2317">
            <v>1</v>
          </cell>
          <cell r="I2317" t="str">
            <v>No</v>
          </cell>
          <cell r="J2317" t="str">
            <v>Overweight</v>
          </cell>
          <cell r="M2317" t="str">
            <v>tier - 3</v>
          </cell>
          <cell r="P2317">
            <v>18</v>
          </cell>
          <cell r="Q2317">
            <v>830.52</v>
          </cell>
          <cell r="R2317" t="str">
            <v>Prediabetic</v>
          </cell>
        </row>
        <row r="2318">
          <cell r="A2318" t="str">
            <v>Id2317</v>
          </cell>
          <cell r="C2318">
            <v>20.47</v>
          </cell>
          <cell r="D2318">
            <v>5.81</v>
          </cell>
          <cell r="E2318" t="str">
            <v>Yes</v>
          </cell>
          <cell r="H2318">
            <v>1</v>
          </cell>
          <cell r="I2318" t="str">
            <v>No</v>
          </cell>
          <cell r="J2318" t="str">
            <v>Normal Weight</v>
          </cell>
          <cell r="M2318" t="str">
            <v>tier - 3</v>
          </cell>
          <cell r="P2318">
            <v>27</v>
          </cell>
          <cell r="Q2318">
            <v>773.54</v>
          </cell>
          <cell r="R2318" t="str">
            <v>Prediabetic</v>
          </cell>
        </row>
        <row r="2319">
          <cell r="A2319" t="str">
            <v>Id2318</v>
          </cell>
          <cell r="C2319">
            <v>18.82</v>
          </cell>
          <cell r="D2319">
            <v>5.51</v>
          </cell>
          <cell r="E2319" t="str">
            <v>Yes</v>
          </cell>
          <cell r="H2319">
            <v>0</v>
          </cell>
          <cell r="I2319" t="str">
            <v>No</v>
          </cell>
          <cell r="J2319" t="str">
            <v>Normal Weight</v>
          </cell>
          <cell r="M2319" t="str">
            <v>tier - 3</v>
          </cell>
          <cell r="P2319">
            <v>26</v>
          </cell>
          <cell r="Q2319">
            <v>770.38</v>
          </cell>
          <cell r="R2319" t="str">
            <v>Normal</v>
          </cell>
        </row>
        <row r="2320">
          <cell r="A2320" t="str">
            <v>Id2319</v>
          </cell>
          <cell r="C2320">
            <v>17.079999999999998</v>
          </cell>
          <cell r="D2320">
            <v>5.73</v>
          </cell>
          <cell r="E2320" t="str">
            <v>No</v>
          </cell>
          <cell r="H2320">
            <v>1</v>
          </cell>
          <cell r="I2320" t="str">
            <v>No</v>
          </cell>
          <cell r="J2320" t="str">
            <v>Underweight</v>
          </cell>
          <cell r="M2320" t="str">
            <v>tier - 3</v>
          </cell>
          <cell r="P2320">
            <v>29</v>
          </cell>
          <cell r="Q2320">
            <v>770</v>
          </cell>
          <cell r="R2320" t="str">
            <v>Prediabetic</v>
          </cell>
        </row>
        <row r="2321">
          <cell r="A2321" t="str">
            <v>Id2320</v>
          </cell>
          <cell r="C2321">
            <v>19.21</v>
          </cell>
          <cell r="D2321">
            <v>5.53</v>
          </cell>
          <cell r="E2321" t="str">
            <v>Yes</v>
          </cell>
          <cell r="H2321">
            <v>0</v>
          </cell>
          <cell r="I2321" t="str">
            <v>No</v>
          </cell>
          <cell r="J2321" t="str">
            <v>Normal Weight</v>
          </cell>
          <cell r="M2321" t="str">
            <v>tier - 3</v>
          </cell>
          <cell r="P2321">
            <v>26</v>
          </cell>
          <cell r="Q2321">
            <v>760</v>
          </cell>
          <cell r="R2321" t="str">
            <v>Normal</v>
          </cell>
        </row>
        <row r="2322">
          <cell r="A2322" t="str">
            <v>Id2321</v>
          </cell>
          <cell r="C2322">
            <v>17.86</v>
          </cell>
          <cell r="D2322">
            <v>5.43</v>
          </cell>
          <cell r="E2322" t="str">
            <v>No</v>
          </cell>
          <cell r="H2322">
            <v>1</v>
          </cell>
          <cell r="I2322" t="str">
            <v>No</v>
          </cell>
          <cell r="J2322" t="str">
            <v>Underweight</v>
          </cell>
          <cell r="M2322" t="str">
            <v>tier - 3</v>
          </cell>
          <cell r="P2322">
            <v>29</v>
          </cell>
          <cell r="Q2322">
            <v>760</v>
          </cell>
          <cell r="R2322" t="str">
            <v>Normal</v>
          </cell>
        </row>
        <row r="2323">
          <cell r="A2323" t="str">
            <v>Id2322</v>
          </cell>
          <cell r="C2323">
            <v>21.38</v>
          </cell>
          <cell r="D2323">
            <v>8.01</v>
          </cell>
          <cell r="E2323" t="str">
            <v>No</v>
          </cell>
          <cell r="H2323">
            <v>0</v>
          </cell>
          <cell r="I2323" t="str">
            <v>No</v>
          </cell>
          <cell r="J2323" t="str">
            <v>Normal Weight</v>
          </cell>
          <cell r="M2323" t="str">
            <v>tier - 3</v>
          </cell>
          <cell r="P2323">
            <v>20</v>
          </cell>
          <cell r="Q2323">
            <v>750</v>
          </cell>
          <cell r="R2323" t="str">
            <v>Diabetic</v>
          </cell>
        </row>
        <row r="2324">
          <cell r="A2324" t="str">
            <v>Id2323</v>
          </cell>
          <cell r="C2324">
            <v>23.35</v>
          </cell>
          <cell r="D2324">
            <v>5.94</v>
          </cell>
          <cell r="E2324" t="str">
            <v>No</v>
          </cell>
          <cell r="H2324">
            <v>0</v>
          </cell>
          <cell r="I2324" t="str">
            <v>No</v>
          </cell>
          <cell r="J2324" t="str">
            <v>Normal Weight</v>
          </cell>
          <cell r="M2324" t="str">
            <v>tier - 3</v>
          </cell>
          <cell r="P2324">
            <v>23</v>
          </cell>
          <cell r="Q2324">
            <v>722.99</v>
          </cell>
          <cell r="R2324" t="str">
            <v>Prediabetic</v>
          </cell>
        </row>
        <row r="2325">
          <cell r="A2325" t="str">
            <v>Id2324</v>
          </cell>
          <cell r="C2325">
            <v>22.24</v>
          </cell>
          <cell r="D2325">
            <v>5.04</v>
          </cell>
          <cell r="E2325" t="str">
            <v>No</v>
          </cell>
          <cell r="H2325">
            <v>0</v>
          </cell>
          <cell r="I2325" t="str">
            <v>No</v>
          </cell>
          <cell r="J2325" t="str">
            <v>Normal Weight</v>
          </cell>
          <cell r="M2325" t="str">
            <v>tier - 2</v>
          </cell>
          <cell r="P2325">
            <v>23</v>
          </cell>
          <cell r="Q2325">
            <v>700</v>
          </cell>
          <cell r="R2325" t="str">
            <v>Normal</v>
          </cell>
        </row>
        <row r="2326">
          <cell r="A2326" t="str">
            <v>Id2325</v>
          </cell>
          <cell r="C2326">
            <v>24.76</v>
          </cell>
          <cell r="D2326">
            <v>4.54</v>
          </cell>
          <cell r="E2326" t="str">
            <v>Yes</v>
          </cell>
          <cell r="H2326">
            <v>0</v>
          </cell>
          <cell r="I2326" t="str">
            <v>No</v>
          </cell>
          <cell r="J2326" t="str">
            <v>Normal Weight</v>
          </cell>
          <cell r="M2326" t="str">
            <v>tier - 3</v>
          </cell>
          <cell r="P2326">
            <v>21</v>
          </cell>
          <cell r="Q2326">
            <v>687.54</v>
          </cell>
          <cell r="R2326" t="str">
            <v>Normal</v>
          </cell>
        </row>
        <row r="2327">
          <cell r="A2327" t="str">
            <v>Id2326</v>
          </cell>
          <cell r="C2327">
            <v>20.100000000000001</v>
          </cell>
          <cell r="D2327">
            <v>5.6</v>
          </cell>
          <cell r="E2327" t="str">
            <v>Yes</v>
          </cell>
          <cell r="H2327">
            <v>1</v>
          </cell>
          <cell r="I2327" t="str">
            <v>No</v>
          </cell>
          <cell r="J2327" t="str">
            <v>Normal Weight</v>
          </cell>
          <cell r="M2327" t="str">
            <v>tier - 3</v>
          </cell>
          <cell r="P2327">
            <v>25</v>
          </cell>
          <cell r="Q2327">
            <v>670</v>
          </cell>
          <cell r="R2327" t="str">
            <v>Normal</v>
          </cell>
        </row>
        <row r="2328">
          <cell r="A2328" t="str">
            <v>Id2327</v>
          </cell>
          <cell r="C2328">
            <v>21.77</v>
          </cell>
          <cell r="D2328">
            <v>10.67</v>
          </cell>
          <cell r="E2328" t="str">
            <v>No</v>
          </cell>
          <cell r="H2328">
            <v>0</v>
          </cell>
          <cell r="I2328" t="str">
            <v>No</v>
          </cell>
          <cell r="J2328" t="str">
            <v>Normal Weight</v>
          </cell>
          <cell r="M2328" t="str">
            <v>tier - 3</v>
          </cell>
          <cell r="P2328">
            <v>20</v>
          </cell>
          <cell r="Q2328">
            <v>668</v>
          </cell>
          <cell r="R2328" t="str">
            <v>Diabetic</v>
          </cell>
        </row>
        <row r="2329">
          <cell r="A2329" t="str">
            <v>Id2328</v>
          </cell>
          <cell r="C2329">
            <v>17.82</v>
          </cell>
          <cell r="D2329">
            <v>5.26</v>
          </cell>
          <cell r="E2329" t="str">
            <v>Yes</v>
          </cell>
          <cell r="H2329">
            <v>1</v>
          </cell>
          <cell r="I2329" t="str">
            <v>No</v>
          </cell>
          <cell r="J2329" t="str">
            <v>Underweight</v>
          </cell>
          <cell r="M2329" t="str">
            <v>tier - 3</v>
          </cell>
          <cell r="P2329">
            <v>27</v>
          </cell>
          <cell r="Q2329">
            <v>650</v>
          </cell>
          <cell r="R2329" t="str">
            <v>Normal</v>
          </cell>
        </row>
        <row r="2330">
          <cell r="A2330" t="str">
            <v>Id2329</v>
          </cell>
          <cell r="C2330">
            <v>17.07</v>
          </cell>
          <cell r="D2330">
            <v>5.22</v>
          </cell>
          <cell r="E2330" t="str">
            <v>No</v>
          </cell>
          <cell r="H2330">
            <v>1</v>
          </cell>
          <cell r="I2330" t="str">
            <v>No</v>
          </cell>
          <cell r="J2330" t="str">
            <v>Underweight</v>
          </cell>
          <cell r="M2330" t="str">
            <v>tier - 3</v>
          </cell>
          <cell r="P2330">
            <v>30</v>
          </cell>
          <cell r="Q2330">
            <v>650</v>
          </cell>
          <cell r="R2330" t="str">
            <v>Normal</v>
          </cell>
        </row>
        <row r="2331">
          <cell r="A2331" t="str">
            <v>Id2330</v>
          </cell>
          <cell r="C2331">
            <v>22.24</v>
          </cell>
          <cell r="D2331">
            <v>4.29</v>
          </cell>
          <cell r="E2331" t="str">
            <v>Yes</v>
          </cell>
          <cell r="H2331">
            <v>0</v>
          </cell>
          <cell r="I2331" t="str">
            <v>No</v>
          </cell>
          <cell r="J2331" t="str">
            <v>Normal Weight</v>
          </cell>
          <cell r="M2331" t="str">
            <v>tier - 3</v>
          </cell>
          <cell r="P2331">
            <v>21</v>
          </cell>
          <cell r="Q2331">
            <v>646.14</v>
          </cell>
          <cell r="R2331" t="str">
            <v>Normal</v>
          </cell>
        </row>
        <row r="2332">
          <cell r="A2332" t="str">
            <v>Id2331</v>
          </cell>
          <cell r="C2332">
            <v>22.34</v>
          </cell>
          <cell r="D2332">
            <v>5.57</v>
          </cell>
          <cell r="E2332" t="str">
            <v>No</v>
          </cell>
          <cell r="H2332">
            <v>1</v>
          </cell>
          <cell r="I2332" t="str">
            <v>No</v>
          </cell>
          <cell r="J2332" t="str">
            <v>Normal Weight</v>
          </cell>
          <cell r="M2332" t="str">
            <v>tier - 3</v>
          </cell>
          <cell r="P2332">
            <v>24</v>
          </cell>
          <cell r="Q2332">
            <v>637.26</v>
          </cell>
          <cell r="R2332" t="str">
            <v>Normal</v>
          </cell>
        </row>
        <row r="2333">
          <cell r="A2333" t="str">
            <v>Id2332</v>
          </cell>
          <cell r="C2333">
            <v>17.7</v>
          </cell>
          <cell r="D2333">
            <v>6.28</v>
          </cell>
          <cell r="E2333" t="str">
            <v>No</v>
          </cell>
          <cell r="H2333">
            <v>1</v>
          </cell>
          <cell r="I2333" t="str">
            <v>No</v>
          </cell>
          <cell r="J2333" t="str">
            <v>Underweight</v>
          </cell>
          <cell r="M2333" t="str">
            <v>tier - 3</v>
          </cell>
          <cell r="P2333">
            <v>30</v>
          </cell>
          <cell r="Q2333">
            <v>604.54</v>
          </cell>
          <cell r="R2333" t="str">
            <v>Prediabetic</v>
          </cell>
        </row>
        <row r="2334">
          <cell r="A2334" t="str">
            <v>Id2333</v>
          </cell>
          <cell r="C2334">
            <v>16.47</v>
          </cell>
          <cell r="D2334">
            <v>6.35</v>
          </cell>
          <cell r="E2334" t="str">
            <v>No</v>
          </cell>
          <cell r="H2334">
            <v>1</v>
          </cell>
          <cell r="I2334" t="str">
            <v>No</v>
          </cell>
          <cell r="J2334" t="str">
            <v>Underweight</v>
          </cell>
          <cell r="M2334" t="str">
            <v>tier - 2</v>
          </cell>
          <cell r="P2334">
            <v>29</v>
          </cell>
          <cell r="Q2334">
            <v>600</v>
          </cell>
          <cell r="R2334" t="str">
            <v>Prediabetic</v>
          </cell>
        </row>
        <row r="2335">
          <cell r="A2335" t="str">
            <v>Id2334</v>
          </cell>
          <cell r="C2335">
            <v>17.600000000000001</v>
          </cell>
          <cell r="D2335">
            <v>4.3899999999999997</v>
          </cell>
          <cell r="E2335" t="str">
            <v>No</v>
          </cell>
          <cell r="H2335">
            <v>1</v>
          </cell>
          <cell r="I2335" t="str">
            <v>No</v>
          </cell>
          <cell r="J2335" t="str">
            <v>Underweight</v>
          </cell>
          <cell r="M2335" t="str">
            <v>tier - 2</v>
          </cell>
          <cell r="P2335">
            <v>30</v>
          </cell>
          <cell r="Q2335">
            <v>570.62</v>
          </cell>
          <cell r="R2335" t="str">
            <v>Normal</v>
          </cell>
        </row>
        <row r="2336">
          <cell r="A2336" t="str">
            <v>Id2335</v>
          </cell>
          <cell r="C2336">
            <v>17.579999999999998</v>
          </cell>
          <cell r="D2336">
            <v>4.51</v>
          </cell>
          <cell r="E2336" t="str">
            <v>No</v>
          </cell>
          <cell r="H2336">
            <v>1</v>
          </cell>
          <cell r="I2336" t="str">
            <v>No</v>
          </cell>
          <cell r="J2336" t="str">
            <v>Underweight</v>
          </cell>
          <cell r="M2336" t="str">
            <v>tier - 2</v>
          </cell>
          <cell r="P2336">
            <v>30</v>
          </cell>
          <cell r="Q2336">
            <v>563.84</v>
          </cell>
          <cell r="R2336" t="str">
            <v>Normal</v>
          </cell>
        </row>
      </sheetData>
      <sheetData sheetId="1">
        <row r="16">
          <cell r="A16" t="str">
            <v>Obesity</v>
          </cell>
          <cell r="B16">
            <v>1221</v>
          </cell>
        </row>
        <row r="17">
          <cell r="A17" t="str">
            <v>Overweight</v>
          </cell>
          <cell r="B17">
            <v>501</v>
          </cell>
        </row>
        <row r="18">
          <cell r="A18" t="str">
            <v>Normal Weight</v>
          </cell>
          <cell r="B18">
            <v>437</v>
          </cell>
        </row>
        <row r="19">
          <cell r="A19" t="str">
            <v>Underweight</v>
          </cell>
          <cell r="B19">
            <v>176</v>
          </cell>
        </row>
        <row r="22">
          <cell r="B22" t="str">
            <v>Customer Count</v>
          </cell>
        </row>
        <row r="23">
          <cell r="A23" t="str">
            <v>Yes</v>
          </cell>
          <cell r="B23">
            <v>488</v>
          </cell>
        </row>
        <row r="24">
          <cell r="A24" t="str">
            <v>No</v>
          </cell>
          <cell r="B24">
            <v>1847</v>
          </cell>
        </row>
        <row r="27">
          <cell r="B27" t="str">
            <v>Customer Count</v>
          </cell>
        </row>
        <row r="28">
          <cell r="A28" t="str">
            <v>Yes</v>
          </cell>
          <cell r="B28">
            <v>926</v>
          </cell>
        </row>
        <row r="29">
          <cell r="A29" t="str">
            <v>No</v>
          </cell>
          <cell r="B29">
            <v>1409</v>
          </cell>
        </row>
        <row r="33">
          <cell r="A33" t="str">
            <v>tier - 1</v>
          </cell>
          <cell r="C33">
            <v>30129.198585526356</v>
          </cell>
        </row>
        <row r="34">
          <cell r="A34" t="str">
            <v>tier - 2</v>
          </cell>
          <cell r="C34">
            <v>11865.268766816147</v>
          </cell>
        </row>
        <row r="35">
          <cell r="A35" t="str">
            <v>tier - 3</v>
          </cell>
          <cell r="C35">
            <v>9462.2693073593055</v>
          </cell>
        </row>
      </sheetData>
      <sheetData sheetId="2">
        <row r="12">
          <cell r="A12" t="str">
            <v>tier - 1</v>
          </cell>
          <cell r="B12">
            <v>304</v>
          </cell>
        </row>
        <row r="13">
          <cell r="A13" t="str">
            <v>tier - 2</v>
          </cell>
          <cell r="B13">
            <v>1338</v>
          </cell>
        </row>
        <row r="14">
          <cell r="A14" t="str">
            <v>tier - 3</v>
          </cell>
          <cell r="B14">
            <v>693</v>
          </cell>
        </row>
        <row r="17">
          <cell r="B17" t="str">
            <v>Count</v>
          </cell>
        </row>
        <row r="18">
          <cell r="A18" t="str">
            <v>Yes</v>
          </cell>
          <cell r="B18">
            <v>488</v>
          </cell>
        </row>
        <row r="19">
          <cell r="A19" t="str">
            <v>No</v>
          </cell>
          <cell r="B19">
            <v>1847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6"/>
  <sheetViews>
    <sheetView workbookViewId="0">
      <selection activeCell="D9" sqref="D9"/>
    </sheetView>
  </sheetViews>
  <sheetFormatPr defaultRowHeight="15" x14ac:dyDescent="0.25"/>
  <cols>
    <col min="1" max="1" width="15.5703125" customWidth="1"/>
    <col min="2" max="2" width="15.140625" customWidth="1"/>
    <col min="3" max="3" width="17.140625" customWidth="1"/>
    <col min="4" max="4" width="23.85546875" customWidth="1"/>
  </cols>
  <sheetData>
    <row r="1" spans="1:4" s="2" customFormat="1" ht="18.95" customHeight="1" x14ac:dyDescent="0.25">
      <c r="A1" s="4" t="s">
        <v>0</v>
      </c>
      <c r="B1" s="5" t="s">
        <v>5985</v>
      </c>
      <c r="C1" s="5" t="s">
        <v>5983</v>
      </c>
      <c r="D1" s="5" t="s">
        <v>5984</v>
      </c>
    </row>
    <row r="2" spans="1:4" ht="15.75" x14ac:dyDescent="0.25">
      <c r="A2" s="1" t="s">
        <v>2370</v>
      </c>
      <c r="B2" s="7" t="s">
        <v>4385</v>
      </c>
      <c r="C2" s="7" t="s">
        <v>4386</v>
      </c>
      <c r="D2" s="6" t="s">
        <v>2381</v>
      </c>
    </row>
    <row r="3" spans="1:4" ht="15.75" x14ac:dyDescent="0.25">
      <c r="A3" s="1" t="s">
        <v>2369</v>
      </c>
      <c r="B3" s="7" t="s">
        <v>4387</v>
      </c>
      <c r="C3" s="7" t="s">
        <v>4388</v>
      </c>
      <c r="D3" s="6" t="s">
        <v>2383</v>
      </c>
    </row>
    <row r="4" spans="1:4" ht="15.75" x14ac:dyDescent="0.25">
      <c r="A4" s="1" t="s">
        <v>2368</v>
      </c>
      <c r="B4" s="7" t="s">
        <v>4387</v>
      </c>
      <c r="C4" s="7" t="s">
        <v>4389</v>
      </c>
      <c r="D4" s="6" t="s">
        <v>2384</v>
      </c>
    </row>
    <row r="5" spans="1:4" ht="15.75" x14ac:dyDescent="0.25">
      <c r="A5" s="1" t="s">
        <v>2367</v>
      </c>
      <c r="B5" s="7" t="s">
        <v>4385</v>
      </c>
      <c r="C5" s="7" t="s">
        <v>4390</v>
      </c>
      <c r="D5" s="6" t="s">
        <v>2385</v>
      </c>
    </row>
    <row r="6" spans="1:4" ht="15.75" x14ac:dyDescent="0.25">
      <c r="A6" s="1" t="s">
        <v>2366</v>
      </c>
      <c r="B6" s="7" t="s">
        <v>4385</v>
      </c>
      <c r="C6" s="7" t="s">
        <v>4391</v>
      </c>
      <c r="D6" s="6" t="s">
        <v>2386</v>
      </c>
    </row>
    <row r="7" spans="1:4" ht="15.75" x14ac:dyDescent="0.25">
      <c r="A7" s="1" t="s">
        <v>2365</v>
      </c>
      <c r="B7" s="7" t="s">
        <v>4387</v>
      </c>
      <c r="C7" s="7" t="s">
        <v>4392</v>
      </c>
      <c r="D7" s="6" t="s">
        <v>2387</v>
      </c>
    </row>
    <row r="8" spans="1:4" ht="15.75" x14ac:dyDescent="0.25">
      <c r="A8" s="1" t="s">
        <v>2364</v>
      </c>
      <c r="B8" s="7" t="s">
        <v>4387</v>
      </c>
      <c r="C8" s="7" t="s">
        <v>4393</v>
      </c>
      <c r="D8" s="6" t="s">
        <v>2388</v>
      </c>
    </row>
    <row r="9" spans="1:4" ht="15.75" x14ac:dyDescent="0.25">
      <c r="A9" s="1" t="s">
        <v>2363</v>
      </c>
      <c r="B9" s="7" t="s">
        <v>4387</v>
      </c>
      <c r="C9" s="7" t="s">
        <v>4394</v>
      </c>
      <c r="D9" s="6" t="s">
        <v>2390</v>
      </c>
    </row>
    <row r="10" spans="1:4" ht="15.75" x14ac:dyDescent="0.25">
      <c r="A10" s="1" t="s">
        <v>2362</v>
      </c>
      <c r="B10" s="7" t="s">
        <v>4387</v>
      </c>
      <c r="C10" s="7" t="s">
        <v>4395</v>
      </c>
      <c r="D10" s="6" t="s">
        <v>2391</v>
      </c>
    </row>
    <row r="11" spans="1:4" ht="15.75" x14ac:dyDescent="0.25">
      <c r="A11" s="1" t="s">
        <v>2361</v>
      </c>
      <c r="B11" s="7" t="s">
        <v>4385</v>
      </c>
      <c r="C11" s="7" t="s">
        <v>4396</v>
      </c>
      <c r="D11" s="6" t="s">
        <v>2393</v>
      </c>
    </row>
    <row r="12" spans="1:4" ht="15.75" x14ac:dyDescent="0.25">
      <c r="A12" s="1" t="s">
        <v>2360</v>
      </c>
      <c r="B12" s="7" t="s">
        <v>4385</v>
      </c>
      <c r="C12" s="7" t="s">
        <v>4397</v>
      </c>
      <c r="D12" s="6" t="s">
        <v>4343</v>
      </c>
    </row>
    <row r="13" spans="1:4" ht="15.75" x14ac:dyDescent="0.25">
      <c r="A13" s="1" t="s">
        <v>2359</v>
      </c>
      <c r="B13" s="7" t="s">
        <v>4387</v>
      </c>
      <c r="C13" s="7" t="s">
        <v>4398</v>
      </c>
      <c r="D13" s="6" t="s">
        <v>2394</v>
      </c>
    </row>
    <row r="14" spans="1:4" ht="15.75" x14ac:dyDescent="0.25">
      <c r="A14" s="1" t="s">
        <v>2358</v>
      </c>
      <c r="B14" s="7" t="s">
        <v>4387</v>
      </c>
      <c r="C14" s="7" t="s">
        <v>4399</v>
      </c>
      <c r="D14" s="6" t="s">
        <v>2395</v>
      </c>
    </row>
    <row r="15" spans="1:4" ht="15.75" x14ac:dyDescent="0.25">
      <c r="A15" s="1" t="s">
        <v>2357</v>
      </c>
      <c r="B15" s="7" t="s">
        <v>4387</v>
      </c>
      <c r="C15" s="7" t="s">
        <v>4400</v>
      </c>
      <c r="D15" s="6" t="s">
        <v>2396</v>
      </c>
    </row>
    <row r="16" spans="1:4" ht="15.75" x14ac:dyDescent="0.25">
      <c r="A16" s="1" t="s">
        <v>2356</v>
      </c>
      <c r="B16" s="7" t="s">
        <v>4385</v>
      </c>
      <c r="C16" s="7" t="s">
        <v>4401</v>
      </c>
      <c r="D16" s="6" t="s">
        <v>2397</v>
      </c>
    </row>
    <row r="17" spans="1:4" ht="15.75" x14ac:dyDescent="0.25">
      <c r="A17" s="1" t="s">
        <v>2355</v>
      </c>
      <c r="B17" s="7" t="s">
        <v>4387</v>
      </c>
      <c r="C17" s="7" t="s">
        <v>4402</v>
      </c>
      <c r="D17" s="6" t="s">
        <v>2398</v>
      </c>
    </row>
    <row r="18" spans="1:4" ht="15.75" x14ac:dyDescent="0.25">
      <c r="A18" s="1" t="s">
        <v>2354</v>
      </c>
      <c r="B18" s="7" t="s">
        <v>4385</v>
      </c>
      <c r="C18" s="7" t="s">
        <v>4403</v>
      </c>
      <c r="D18" s="6" t="s">
        <v>2399</v>
      </c>
    </row>
    <row r="19" spans="1:4" ht="15.75" x14ac:dyDescent="0.25">
      <c r="A19" s="1" t="s">
        <v>2353</v>
      </c>
      <c r="B19" s="7" t="s">
        <v>4385</v>
      </c>
      <c r="C19" s="7" t="s">
        <v>4404</v>
      </c>
      <c r="D19" s="6" t="s">
        <v>2400</v>
      </c>
    </row>
    <row r="20" spans="1:4" ht="15.75" x14ac:dyDescent="0.25">
      <c r="A20" s="1" t="s">
        <v>2352</v>
      </c>
      <c r="B20" s="7" t="s">
        <v>4387</v>
      </c>
      <c r="C20" s="7" t="s">
        <v>4405</v>
      </c>
      <c r="D20" s="6" t="s">
        <v>2401</v>
      </c>
    </row>
    <row r="21" spans="1:4" ht="15.75" x14ac:dyDescent="0.25">
      <c r="A21" s="1" t="s">
        <v>2351</v>
      </c>
      <c r="B21" s="7" t="s">
        <v>4387</v>
      </c>
      <c r="C21" s="7" t="s">
        <v>4406</v>
      </c>
      <c r="D21" s="6" t="s">
        <v>2402</v>
      </c>
    </row>
    <row r="22" spans="1:4" ht="15.75" x14ac:dyDescent="0.25">
      <c r="A22" s="1" t="s">
        <v>2350</v>
      </c>
      <c r="B22" s="7" t="s">
        <v>4387</v>
      </c>
      <c r="C22" s="7" t="s">
        <v>4407</v>
      </c>
      <c r="D22" s="6" t="s">
        <v>2403</v>
      </c>
    </row>
    <row r="23" spans="1:4" ht="15.75" x14ac:dyDescent="0.25">
      <c r="A23" s="1" t="s">
        <v>2349</v>
      </c>
      <c r="B23" s="7" t="s">
        <v>4385</v>
      </c>
      <c r="C23" s="7" t="s">
        <v>4408</v>
      </c>
      <c r="D23" s="6" t="s">
        <v>2404</v>
      </c>
    </row>
    <row r="24" spans="1:4" ht="15.75" x14ac:dyDescent="0.25">
      <c r="A24" s="1" t="s">
        <v>2348</v>
      </c>
      <c r="B24" s="7" t="s">
        <v>4385</v>
      </c>
      <c r="C24" s="7" t="s">
        <v>4409</v>
      </c>
      <c r="D24" s="6" t="s">
        <v>2405</v>
      </c>
    </row>
    <row r="25" spans="1:4" ht="15.75" x14ac:dyDescent="0.25">
      <c r="A25" s="1" t="s">
        <v>2347</v>
      </c>
      <c r="B25" s="7" t="s">
        <v>4387</v>
      </c>
      <c r="C25" s="7" t="s">
        <v>4410</v>
      </c>
      <c r="D25" s="6" t="s">
        <v>2406</v>
      </c>
    </row>
    <row r="26" spans="1:4" ht="15.75" x14ac:dyDescent="0.25">
      <c r="A26" s="1" t="s">
        <v>2346</v>
      </c>
      <c r="B26" s="7" t="s">
        <v>4387</v>
      </c>
      <c r="C26" s="7" t="s">
        <v>4411</v>
      </c>
      <c r="D26" s="6" t="s">
        <v>2407</v>
      </c>
    </row>
    <row r="27" spans="1:4" ht="15.75" x14ac:dyDescent="0.25">
      <c r="A27" s="1" t="s">
        <v>2345</v>
      </c>
      <c r="B27" s="7" t="s">
        <v>4387</v>
      </c>
      <c r="C27" s="7" t="s">
        <v>4412</v>
      </c>
      <c r="D27" s="6" t="s">
        <v>2408</v>
      </c>
    </row>
    <row r="28" spans="1:4" ht="15.75" x14ac:dyDescent="0.25">
      <c r="A28" s="1" t="s">
        <v>2344</v>
      </c>
      <c r="B28" s="7" t="s">
        <v>4387</v>
      </c>
      <c r="C28" s="7" t="s">
        <v>4413</v>
      </c>
      <c r="D28" s="6" t="s">
        <v>2409</v>
      </c>
    </row>
    <row r="29" spans="1:4" ht="15.75" x14ac:dyDescent="0.25">
      <c r="A29" s="1" t="s">
        <v>2343</v>
      </c>
      <c r="B29" s="7" t="s">
        <v>4385</v>
      </c>
      <c r="C29" s="7" t="s">
        <v>4414</v>
      </c>
      <c r="D29" s="6" t="s">
        <v>2410</v>
      </c>
    </row>
    <row r="30" spans="1:4" ht="15.75" x14ac:dyDescent="0.25">
      <c r="A30" s="1" t="s">
        <v>2342</v>
      </c>
      <c r="B30" s="7" t="s">
        <v>4387</v>
      </c>
      <c r="C30" s="7" t="s">
        <v>4394</v>
      </c>
      <c r="D30" s="6" t="s">
        <v>2411</v>
      </c>
    </row>
    <row r="31" spans="1:4" ht="15.75" x14ac:dyDescent="0.25">
      <c r="A31" s="1" t="s">
        <v>2341</v>
      </c>
      <c r="B31" s="7" t="s">
        <v>4385</v>
      </c>
      <c r="C31" s="7" t="s">
        <v>4415</v>
      </c>
      <c r="D31" s="6" t="s">
        <v>2412</v>
      </c>
    </row>
    <row r="32" spans="1:4" ht="15.75" x14ac:dyDescent="0.25">
      <c r="A32" s="1" t="s">
        <v>2340</v>
      </c>
      <c r="B32" s="7" t="s">
        <v>4385</v>
      </c>
      <c r="C32" s="7" t="s">
        <v>4416</v>
      </c>
      <c r="D32" s="6" t="s">
        <v>2413</v>
      </c>
    </row>
    <row r="33" spans="1:4" ht="15.75" x14ac:dyDescent="0.25">
      <c r="A33" s="1" t="s">
        <v>2339</v>
      </c>
      <c r="B33" s="7" t="s">
        <v>4387</v>
      </c>
      <c r="C33" s="7" t="s">
        <v>4417</v>
      </c>
      <c r="D33" s="6" t="s">
        <v>2414</v>
      </c>
    </row>
    <row r="34" spans="1:4" ht="15.75" x14ac:dyDescent="0.25">
      <c r="A34" s="1" t="s">
        <v>2338</v>
      </c>
      <c r="B34" s="7" t="s">
        <v>4387</v>
      </c>
      <c r="C34" s="7" t="s">
        <v>4418</v>
      </c>
      <c r="D34" s="6" t="s">
        <v>2415</v>
      </c>
    </row>
    <row r="35" spans="1:4" ht="15.75" x14ac:dyDescent="0.25">
      <c r="A35" s="1" t="s">
        <v>2337</v>
      </c>
      <c r="B35" s="7" t="s">
        <v>4385</v>
      </c>
      <c r="C35" s="7" t="s">
        <v>4419</v>
      </c>
      <c r="D35" s="6" t="s">
        <v>2416</v>
      </c>
    </row>
    <row r="36" spans="1:4" ht="15.75" x14ac:dyDescent="0.25">
      <c r="A36" s="1" t="s">
        <v>2336</v>
      </c>
      <c r="B36" s="7" t="s">
        <v>4385</v>
      </c>
      <c r="C36" s="7" t="s">
        <v>4420</v>
      </c>
      <c r="D36" s="6" t="s">
        <v>2417</v>
      </c>
    </row>
    <row r="37" spans="1:4" ht="15.75" x14ac:dyDescent="0.25">
      <c r="A37" s="1" t="s">
        <v>2335</v>
      </c>
      <c r="B37" s="7" t="s">
        <v>4387</v>
      </c>
      <c r="C37" s="7" t="s">
        <v>4421</v>
      </c>
      <c r="D37" s="6" t="s">
        <v>2418</v>
      </c>
    </row>
    <row r="38" spans="1:4" ht="15.75" x14ac:dyDescent="0.25">
      <c r="A38" s="1" t="s">
        <v>2334</v>
      </c>
      <c r="B38" s="7" t="s">
        <v>4387</v>
      </c>
      <c r="C38" s="7" t="s">
        <v>4422</v>
      </c>
      <c r="D38" s="6" t="s">
        <v>2419</v>
      </c>
    </row>
    <row r="39" spans="1:4" ht="15.75" x14ac:dyDescent="0.25">
      <c r="A39" s="1" t="s">
        <v>2333</v>
      </c>
      <c r="B39" s="7" t="s">
        <v>4385</v>
      </c>
      <c r="C39" s="7" t="s">
        <v>4423</v>
      </c>
      <c r="D39" s="6" t="s">
        <v>2421</v>
      </c>
    </row>
    <row r="40" spans="1:4" ht="15.75" x14ac:dyDescent="0.25">
      <c r="A40" s="1" t="s">
        <v>2332</v>
      </c>
      <c r="B40" s="7" t="s">
        <v>4385</v>
      </c>
      <c r="C40" s="7" t="s">
        <v>4424</v>
      </c>
      <c r="D40" s="6" t="s">
        <v>2422</v>
      </c>
    </row>
    <row r="41" spans="1:4" ht="15.75" x14ac:dyDescent="0.25">
      <c r="A41" s="1" t="s">
        <v>2331</v>
      </c>
      <c r="B41" s="7" t="s">
        <v>4387</v>
      </c>
      <c r="C41" s="7" t="s">
        <v>4425</v>
      </c>
      <c r="D41" s="6" t="s">
        <v>2423</v>
      </c>
    </row>
    <row r="42" spans="1:4" ht="15.75" x14ac:dyDescent="0.25">
      <c r="A42" s="1" t="s">
        <v>2330</v>
      </c>
      <c r="B42" s="7" t="s">
        <v>4387</v>
      </c>
      <c r="C42" s="7" t="s">
        <v>4426</v>
      </c>
      <c r="D42" s="6" t="s">
        <v>2424</v>
      </c>
    </row>
    <row r="43" spans="1:4" ht="15.75" x14ac:dyDescent="0.25">
      <c r="A43" s="1" t="s">
        <v>2329</v>
      </c>
      <c r="B43" s="7" t="s">
        <v>4385</v>
      </c>
      <c r="C43" s="7" t="s">
        <v>4427</v>
      </c>
      <c r="D43" s="6" t="s">
        <v>2425</v>
      </c>
    </row>
    <row r="44" spans="1:4" ht="15.75" x14ac:dyDescent="0.25">
      <c r="A44" s="1" t="s">
        <v>2328</v>
      </c>
      <c r="B44" s="7" t="s">
        <v>4385</v>
      </c>
      <c r="C44" s="7" t="s">
        <v>4409</v>
      </c>
      <c r="D44" s="6" t="s">
        <v>2426</v>
      </c>
    </row>
    <row r="45" spans="1:4" ht="15.75" x14ac:dyDescent="0.25">
      <c r="A45" s="1" t="s">
        <v>2327</v>
      </c>
      <c r="B45" s="7" t="s">
        <v>4387</v>
      </c>
      <c r="C45" s="7" t="s">
        <v>4428</v>
      </c>
      <c r="D45" s="6" t="s">
        <v>2427</v>
      </c>
    </row>
    <row r="46" spans="1:4" ht="15.75" x14ac:dyDescent="0.25">
      <c r="A46" s="1" t="s">
        <v>2326</v>
      </c>
      <c r="B46" s="7" t="s">
        <v>4387</v>
      </c>
      <c r="C46" s="7" t="s">
        <v>4429</v>
      </c>
      <c r="D46" s="6" t="s">
        <v>2429</v>
      </c>
    </row>
    <row r="47" spans="1:4" ht="15.75" x14ac:dyDescent="0.25">
      <c r="A47" s="1" t="s">
        <v>2325</v>
      </c>
      <c r="B47" s="7" t="s">
        <v>4385</v>
      </c>
      <c r="C47" s="7" t="s">
        <v>4430</v>
      </c>
      <c r="D47" s="6" t="s">
        <v>2430</v>
      </c>
    </row>
    <row r="48" spans="1:4" ht="15.75" x14ac:dyDescent="0.25">
      <c r="A48" s="1" t="s">
        <v>2324</v>
      </c>
      <c r="B48" s="7" t="s">
        <v>4387</v>
      </c>
      <c r="C48" s="7" t="s">
        <v>4431</v>
      </c>
      <c r="D48" s="6" t="s">
        <v>2431</v>
      </c>
    </row>
    <row r="49" spans="1:4" ht="15.75" x14ac:dyDescent="0.25">
      <c r="A49" s="1" t="s">
        <v>2323</v>
      </c>
      <c r="B49" s="7" t="s">
        <v>4385</v>
      </c>
      <c r="C49" s="7" t="s">
        <v>4432</v>
      </c>
      <c r="D49" s="6" t="s">
        <v>2425</v>
      </c>
    </row>
    <row r="50" spans="1:4" ht="15.75" x14ac:dyDescent="0.25">
      <c r="A50" s="1" t="s">
        <v>2322</v>
      </c>
      <c r="B50" s="7" t="s">
        <v>4387</v>
      </c>
      <c r="C50" s="7" t="s">
        <v>4433</v>
      </c>
      <c r="D50" s="6" t="s">
        <v>4344</v>
      </c>
    </row>
    <row r="51" spans="1:4" ht="15.75" x14ac:dyDescent="0.25">
      <c r="A51" s="1" t="s">
        <v>2321</v>
      </c>
      <c r="B51" s="7" t="s">
        <v>4387</v>
      </c>
      <c r="C51" s="7" t="s">
        <v>4434</v>
      </c>
      <c r="D51" s="6" t="s">
        <v>2434</v>
      </c>
    </row>
    <row r="52" spans="1:4" ht="15.75" x14ac:dyDescent="0.25">
      <c r="A52" s="1" t="s">
        <v>2320</v>
      </c>
      <c r="B52" s="7" t="s">
        <v>4387</v>
      </c>
      <c r="C52" s="7" t="s">
        <v>4435</v>
      </c>
      <c r="D52" s="6" t="s">
        <v>2435</v>
      </c>
    </row>
    <row r="53" spans="1:4" ht="15.75" x14ac:dyDescent="0.25">
      <c r="A53" s="1" t="s">
        <v>2319</v>
      </c>
      <c r="B53" s="7" t="s">
        <v>4385</v>
      </c>
      <c r="C53" s="7" t="s">
        <v>4436</v>
      </c>
      <c r="D53" s="6" t="s">
        <v>2437</v>
      </c>
    </row>
    <row r="54" spans="1:4" ht="15.75" x14ac:dyDescent="0.25">
      <c r="A54" s="1" t="s">
        <v>2318</v>
      </c>
      <c r="B54" s="7" t="s">
        <v>4387</v>
      </c>
      <c r="C54" s="7" t="s">
        <v>4398</v>
      </c>
      <c r="D54" s="6" t="s">
        <v>2438</v>
      </c>
    </row>
    <row r="55" spans="1:4" ht="15.75" x14ac:dyDescent="0.25">
      <c r="A55" s="1" t="s">
        <v>2317</v>
      </c>
      <c r="B55" s="7" t="s">
        <v>4387</v>
      </c>
      <c r="C55" s="7" t="s">
        <v>4437</v>
      </c>
      <c r="D55" s="6" t="s">
        <v>2439</v>
      </c>
    </row>
    <row r="56" spans="1:4" ht="15.75" x14ac:dyDescent="0.25">
      <c r="A56" s="1" t="s">
        <v>2316</v>
      </c>
      <c r="B56" s="7" t="s">
        <v>4385</v>
      </c>
      <c r="C56" s="7" t="s">
        <v>4438</v>
      </c>
      <c r="D56" s="6" t="s">
        <v>2441</v>
      </c>
    </row>
    <row r="57" spans="1:4" ht="15.75" x14ac:dyDescent="0.25">
      <c r="A57" s="1" t="s">
        <v>2315</v>
      </c>
      <c r="B57" s="7" t="s">
        <v>4385</v>
      </c>
      <c r="C57" s="7" t="s">
        <v>4439</v>
      </c>
      <c r="D57" s="6" t="s">
        <v>2442</v>
      </c>
    </row>
    <row r="58" spans="1:4" ht="15.75" x14ac:dyDescent="0.25">
      <c r="A58" s="1" t="s">
        <v>2314</v>
      </c>
      <c r="B58" s="7" t="s">
        <v>4387</v>
      </c>
      <c r="C58" s="7" t="s">
        <v>4440</v>
      </c>
      <c r="D58" s="6" t="s">
        <v>2443</v>
      </c>
    </row>
    <row r="59" spans="1:4" ht="15.75" x14ac:dyDescent="0.25">
      <c r="A59" s="1" t="s">
        <v>2313</v>
      </c>
      <c r="B59" s="7" t="s">
        <v>4385</v>
      </c>
      <c r="C59" s="7" t="s">
        <v>4441</v>
      </c>
      <c r="D59" s="6" t="s">
        <v>2444</v>
      </c>
    </row>
    <row r="60" spans="1:4" ht="15.75" x14ac:dyDescent="0.25">
      <c r="A60" s="1" t="s">
        <v>2312</v>
      </c>
      <c r="B60" s="7" t="s">
        <v>4387</v>
      </c>
      <c r="C60" s="7" t="s">
        <v>4442</v>
      </c>
      <c r="D60" s="6" t="s">
        <v>2446</v>
      </c>
    </row>
    <row r="61" spans="1:4" ht="15.75" x14ac:dyDescent="0.25">
      <c r="A61" s="1" t="s">
        <v>2311</v>
      </c>
      <c r="B61" s="7" t="s">
        <v>4385</v>
      </c>
      <c r="C61" s="7" t="s">
        <v>4443</v>
      </c>
      <c r="D61" s="6" t="s">
        <v>2447</v>
      </c>
    </row>
    <row r="62" spans="1:4" ht="15.75" x14ac:dyDescent="0.25">
      <c r="A62" s="1" t="s">
        <v>2310</v>
      </c>
      <c r="B62" s="7" t="s">
        <v>4387</v>
      </c>
      <c r="C62" s="7" t="s">
        <v>4444</v>
      </c>
      <c r="D62" s="6" t="s">
        <v>2448</v>
      </c>
    </row>
    <row r="63" spans="1:4" ht="15.75" x14ac:dyDescent="0.25">
      <c r="A63" s="1" t="s">
        <v>2309</v>
      </c>
      <c r="B63" s="7" t="s">
        <v>4385</v>
      </c>
      <c r="C63" s="7" t="s">
        <v>4445</v>
      </c>
      <c r="D63" s="6" t="s">
        <v>2449</v>
      </c>
    </row>
    <row r="64" spans="1:4" ht="15.75" x14ac:dyDescent="0.25">
      <c r="A64" s="1" t="s">
        <v>2308</v>
      </c>
      <c r="B64" s="7" t="s">
        <v>4385</v>
      </c>
      <c r="C64" s="7" t="s">
        <v>4446</v>
      </c>
      <c r="D64" s="6" t="s">
        <v>2450</v>
      </c>
    </row>
    <row r="65" spans="1:4" ht="15.75" x14ac:dyDescent="0.25">
      <c r="A65" s="1" t="s">
        <v>2307</v>
      </c>
      <c r="B65" s="7" t="s">
        <v>4387</v>
      </c>
      <c r="C65" s="7" t="s">
        <v>4398</v>
      </c>
      <c r="D65" s="6" t="s">
        <v>2452</v>
      </c>
    </row>
    <row r="66" spans="1:4" ht="15.75" x14ac:dyDescent="0.25">
      <c r="A66" s="1" t="s">
        <v>2306</v>
      </c>
      <c r="B66" s="7" t="s">
        <v>4387</v>
      </c>
      <c r="C66" s="7" t="s">
        <v>4447</v>
      </c>
      <c r="D66" s="6" t="s">
        <v>2453</v>
      </c>
    </row>
    <row r="67" spans="1:4" ht="15.75" x14ac:dyDescent="0.25">
      <c r="A67" s="1" t="s">
        <v>2305</v>
      </c>
      <c r="B67" s="7" t="s">
        <v>4385</v>
      </c>
      <c r="C67" s="7" t="s">
        <v>4448</v>
      </c>
      <c r="D67" s="6" t="s">
        <v>2454</v>
      </c>
    </row>
    <row r="68" spans="1:4" ht="15.75" x14ac:dyDescent="0.25">
      <c r="A68" s="1" t="s">
        <v>2304</v>
      </c>
      <c r="B68" s="7" t="s">
        <v>4387</v>
      </c>
      <c r="C68" s="7" t="s">
        <v>4449</v>
      </c>
      <c r="D68" s="6" t="s">
        <v>2455</v>
      </c>
    </row>
    <row r="69" spans="1:4" ht="15.75" x14ac:dyDescent="0.25">
      <c r="A69" s="1" t="s">
        <v>2303</v>
      </c>
      <c r="B69" s="7" t="s">
        <v>4387</v>
      </c>
      <c r="C69" s="7" t="s">
        <v>4450</v>
      </c>
      <c r="D69" s="6" t="s">
        <v>2456</v>
      </c>
    </row>
    <row r="70" spans="1:4" ht="15.75" x14ac:dyDescent="0.25">
      <c r="A70" s="1" t="s">
        <v>2302</v>
      </c>
      <c r="B70" s="7" t="s">
        <v>4385</v>
      </c>
      <c r="C70" s="7" t="s">
        <v>4451</v>
      </c>
      <c r="D70" s="6" t="s">
        <v>2457</v>
      </c>
    </row>
    <row r="71" spans="1:4" ht="15.75" x14ac:dyDescent="0.25">
      <c r="A71" s="1" t="s">
        <v>2301</v>
      </c>
      <c r="B71" s="7" t="s">
        <v>4387</v>
      </c>
      <c r="C71" s="7" t="s">
        <v>4452</v>
      </c>
      <c r="D71" s="6" t="s">
        <v>2458</v>
      </c>
    </row>
    <row r="72" spans="1:4" ht="15.75" x14ac:dyDescent="0.25">
      <c r="A72" s="1" t="s">
        <v>2300</v>
      </c>
      <c r="B72" s="7" t="s">
        <v>4387</v>
      </c>
      <c r="C72" s="7" t="s">
        <v>4453</v>
      </c>
      <c r="D72" s="6" t="s">
        <v>2460</v>
      </c>
    </row>
    <row r="73" spans="1:4" ht="15.75" x14ac:dyDescent="0.25">
      <c r="A73" s="1" t="s">
        <v>2299</v>
      </c>
      <c r="B73" s="7" t="s">
        <v>4387</v>
      </c>
      <c r="C73" s="7" t="s">
        <v>4454</v>
      </c>
      <c r="D73" s="6" t="s">
        <v>2461</v>
      </c>
    </row>
    <row r="74" spans="1:4" ht="15.75" x14ac:dyDescent="0.25">
      <c r="A74" s="1" t="s">
        <v>2298</v>
      </c>
      <c r="B74" s="7" t="s">
        <v>4385</v>
      </c>
      <c r="C74" s="7" t="s">
        <v>4455</v>
      </c>
      <c r="D74" s="6" t="s">
        <v>2462</v>
      </c>
    </row>
    <row r="75" spans="1:4" ht="15.75" x14ac:dyDescent="0.25">
      <c r="A75" s="1" t="s">
        <v>2297</v>
      </c>
      <c r="B75" s="7" t="s">
        <v>4385</v>
      </c>
      <c r="C75" s="7" t="s">
        <v>4456</v>
      </c>
      <c r="D75" s="6" t="s">
        <v>2463</v>
      </c>
    </row>
    <row r="76" spans="1:4" ht="15.75" x14ac:dyDescent="0.25">
      <c r="A76" s="1" t="s">
        <v>2296</v>
      </c>
      <c r="B76" s="7" t="s">
        <v>4385</v>
      </c>
      <c r="C76" s="7" t="s">
        <v>4457</v>
      </c>
      <c r="D76" s="6" t="s">
        <v>2464</v>
      </c>
    </row>
    <row r="77" spans="1:4" ht="15.75" x14ac:dyDescent="0.25">
      <c r="A77" s="1" t="s">
        <v>2295</v>
      </c>
      <c r="B77" s="7" t="s">
        <v>4387</v>
      </c>
      <c r="C77" s="7" t="s">
        <v>4458</v>
      </c>
      <c r="D77" s="6" t="s">
        <v>2465</v>
      </c>
    </row>
    <row r="78" spans="1:4" ht="15.75" x14ac:dyDescent="0.25">
      <c r="A78" s="1" t="s">
        <v>2294</v>
      </c>
      <c r="B78" s="7" t="s">
        <v>4385</v>
      </c>
      <c r="C78" s="7" t="s">
        <v>4459</v>
      </c>
      <c r="D78" s="6" t="s">
        <v>2466</v>
      </c>
    </row>
    <row r="79" spans="1:4" ht="15.75" x14ac:dyDescent="0.25">
      <c r="A79" s="1" t="s">
        <v>2293</v>
      </c>
      <c r="B79" s="7" t="s">
        <v>4385</v>
      </c>
      <c r="C79" s="7" t="s">
        <v>4460</v>
      </c>
      <c r="D79" s="6" t="s">
        <v>2467</v>
      </c>
    </row>
    <row r="80" spans="1:4" ht="15.75" x14ac:dyDescent="0.25">
      <c r="A80" s="1" t="s">
        <v>2292</v>
      </c>
      <c r="B80" s="7" t="s">
        <v>4387</v>
      </c>
      <c r="C80" s="7" t="s">
        <v>4461</v>
      </c>
      <c r="D80" s="6" t="s">
        <v>2469</v>
      </c>
    </row>
    <row r="81" spans="1:4" ht="15.75" x14ac:dyDescent="0.25">
      <c r="A81" s="1" t="s">
        <v>2291</v>
      </c>
      <c r="B81" s="7" t="s">
        <v>4385</v>
      </c>
      <c r="C81" s="7" t="s">
        <v>4462</v>
      </c>
      <c r="D81" s="6" t="s">
        <v>2470</v>
      </c>
    </row>
    <row r="82" spans="1:4" ht="15.75" x14ac:dyDescent="0.25">
      <c r="A82" s="1" t="s">
        <v>2290</v>
      </c>
      <c r="B82" s="7" t="s">
        <v>4385</v>
      </c>
      <c r="C82" s="7" t="s">
        <v>4463</v>
      </c>
      <c r="D82" s="6" t="s">
        <v>2471</v>
      </c>
    </row>
    <row r="83" spans="1:4" ht="15.75" x14ac:dyDescent="0.25">
      <c r="A83" s="1" t="s">
        <v>2289</v>
      </c>
      <c r="B83" s="7" t="s">
        <v>4387</v>
      </c>
      <c r="C83" s="7" t="s">
        <v>4464</v>
      </c>
      <c r="D83" s="6" t="s">
        <v>2472</v>
      </c>
    </row>
    <row r="84" spans="1:4" ht="15.75" x14ac:dyDescent="0.25">
      <c r="A84" s="1" t="s">
        <v>2288</v>
      </c>
      <c r="B84" s="7" t="s">
        <v>4385</v>
      </c>
      <c r="C84" s="7" t="s">
        <v>4465</v>
      </c>
      <c r="D84" s="6" t="s">
        <v>2473</v>
      </c>
    </row>
    <row r="85" spans="1:4" ht="15.75" x14ac:dyDescent="0.25">
      <c r="A85" s="1" t="s">
        <v>2287</v>
      </c>
      <c r="B85" s="7" t="s">
        <v>4387</v>
      </c>
      <c r="C85" s="7" t="s">
        <v>4466</v>
      </c>
      <c r="D85" s="6" t="s">
        <v>2474</v>
      </c>
    </row>
    <row r="86" spans="1:4" ht="15.75" x14ac:dyDescent="0.25">
      <c r="A86" s="1" t="s">
        <v>2286</v>
      </c>
      <c r="B86" s="7" t="s">
        <v>4387</v>
      </c>
      <c r="C86" s="7" t="s">
        <v>4467</v>
      </c>
      <c r="D86" s="6" t="s">
        <v>2475</v>
      </c>
    </row>
    <row r="87" spans="1:4" ht="15.75" x14ac:dyDescent="0.25">
      <c r="A87" s="1" t="s">
        <v>2285</v>
      </c>
      <c r="B87" s="7" t="s">
        <v>4387</v>
      </c>
      <c r="C87" s="7" t="s">
        <v>4468</v>
      </c>
      <c r="D87" s="6" t="s">
        <v>2476</v>
      </c>
    </row>
    <row r="88" spans="1:4" ht="15.75" x14ac:dyDescent="0.25">
      <c r="A88" s="1" t="s">
        <v>2284</v>
      </c>
      <c r="B88" s="7" t="s">
        <v>4387</v>
      </c>
      <c r="C88" s="7" t="s">
        <v>4469</v>
      </c>
      <c r="D88" s="6" t="s">
        <v>2477</v>
      </c>
    </row>
    <row r="89" spans="1:4" ht="15.75" x14ac:dyDescent="0.25">
      <c r="A89" s="1" t="s">
        <v>2283</v>
      </c>
      <c r="B89" s="7" t="s">
        <v>4385</v>
      </c>
      <c r="C89" s="7" t="s">
        <v>4470</v>
      </c>
      <c r="D89" s="6" t="s">
        <v>2478</v>
      </c>
    </row>
    <row r="90" spans="1:4" ht="15.75" x14ac:dyDescent="0.25">
      <c r="A90" s="1" t="s">
        <v>2282</v>
      </c>
      <c r="B90" s="7" t="s">
        <v>4385</v>
      </c>
      <c r="C90" s="7" t="s">
        <v>4471</v>
      </c>
      <c r="D90" s="6" t="s">
        <v>2479</v>
      </c>
    </row>
    <row r="91" spans="1:4" ht="15.75" x14ac:dyDescent="0.25">
      <c r="A91" s="1" t="s">
        <v>2281</v>
      </c>
      <c r="B91" s="7" t="s">
        <v>4385</v>
      </c>
      <c r="C91" s="7" t="s">
        <v>4472</v>
      </c>
      <c r="D91" s="6" t="s">
        <v>2481</v>
      </c>
    </row>
    <row r="92" spans="1:4" ht="15.75" x14ac:dyDescent="0.25">
      <c r="A92" s="1" t="s">
        <v>2280</v>
      </c>
      <c r="B92" s="7" t="s">
        <v>4385</v>
      </c>
      <c r="C92" s="7" t="s">
        <v>4473</v>
      </c>
      <c r="D92" s="6" t="s">
        <v>2482</v>
      </c>
    </row>
    <row r="93" spans="1:4" ht="15.75" x14ac:dyDescent="0.25">
      <c r="A93" s="1" t="s">
        <v>2279</v>
      </c>
      <c r="B93" s="7" t="s">
        <v>4385</v>
      </c>
      <c r="C93" s="7" t="s">
        <v>4474</v>
      </c>
      <c r="D93" s="6" t="s">
        <v>2483</v>
      </c>
    </row>
    <row r="94" spans="1:4" ht="15.75" x14ac:dyDescent="0.25">
      <c r="A94" s="1" t="s">
        <v>2278</v>
      </c>
      <c r="B94" s="7" t="s">
        <v>4387</v>
      </c>
      <c r="C94" s="7" t="s">
        <v>4475</v>
      </c>
      <c r="D94" s="6" t="s">
        <v>2484</v>
      </c>
    </row>
    <row r="95" spans="1:4" ht="15.75" x14ac:dyDescent="0.25">
      <c r="A95" s="1" t="s">
        <v>2277</v>
      </c>
      <c r="B95" s="7" t="s">
        <v>4387</v>
      </c>
      <c r="C95" s="7" t="s">
        <v>4398</v>
      </c>
      <c r="D95" s="6" t="s">
        <v>2485</v>
      </c>
    </row>
    <row r="96" spans="1:4" ht="15.75" x14ac:dyDescent="0.25">
      <c r="A96" s="1" t="s">
        <v>2276</v>
      </c>
      <c r="B96" s="7" t="s">
        <v>4385</v>
      </c>
      <c r="C96" s="7" t="s">
        <v>4415</v>
      </c>
      <c r="D96" s="6" t="s">
        <v>2486</v>
      </c>
    </row>
    <row r="97" spans="1:4" ht="15.75" x14ac:dyDescent="0.25">
      <c r="A97" s="1" t="s">
        <v>2275</v>
      </c>
      <c r="B97" s="7" t="s">
        <v>4387</v>
      </c>
      <c r="C97" s="7" t="s">
        <v>4476</v>
      </c>
      <c r="D97" s="6" t="s">
        <v>2487</v>
      </c>
    </row>
    <row r="98" spans="1:4" ht="15.75" x14ac:dyDescent="0.25">
      <c r="A98" s="1" t="s">
        <v>2274</v>
      </c>
      <c r="B98" s="7" t="s">
        <v>4385</v>
      </c>
      <c r="C98" s="7" t="s">
        <v>4477</v>
      </c>
      <c r="D98" s="6" t="s">
        <v>4345</v>
      </c>
    </row>
    <row r="99" spans="1:4" ht="15.75" x14ac:dyDescent="0.25">
      <c r="A99" s="1" t="s">
        <v>2273</v>
      </c>
      <c r="B99" s="7" t="s">
        <v>4385</v>
      </c>
      <c r="C99" s="7" t="s">
        <v>4478</v>
      </c>
      <c r="D99" s="6" t="s">
        <v>2488</v>
      </c>
    </row>
    <row r="100" spans="1:4" ht="15.75" x14ac:dyDescent="0.25">
      <c r="A100" s="1" t="s">
        <v>2272</v>
      </c>
      <c r="B100" s="7" t="s">
        <v>4387</v>
      </c>
      <c r="C100" s="7" t="s">
        <v>4479</v>
      </c>
      <c r="D100" s="6" t="s">
        <v>2489</v>
      </c>
    </row>
    <row r="101" spans="1:4" ht="15.75" x14ac:dyDescent="0.25">
      <c r="A101" s="1" t="s">
        <v>2271</v>
      </c>
      <c r="B101" s="7" t="s">
        <v>4387</v>
      </c>
      <c r="C101" s="7" t="s">
        <v>4449</v>
      </c>
      <c r="D101" s="6" t="s">
        <v>2490</v>
      </c>
    </row>
    <row r="102" spans="1:4" ht="15.75" x14ac:dyDescent="0.25">
      <c r="A102" s="1" t="s">
        <v>2270</v>
      </c>
      <c r="B102" s="7" t="s">
        <v>4387</v>
      </c>
      <c r="C102" s="7" t="s">
        <v>4480</v>
      </c>
      <c r="D102" s="6" t="s">
        <v>2491</v>
      </c>
    </row>
    <row r="103" spans="1:4" ht="15.75" x14ac:dyDescent="0.25">
      <c r="A103" s="1" t="s">
        <v>2269</v>
      </c>
      <c r="B103" s="7" t="s">
        <v>4385</v>
      </c>
      <c r="C103" s="7" t="s">
        <v>4481</v>
      </c>
      <c r="D103" s="6" t="s">
        <v>2493</v>
      </c>
    </row>
    <row r="104" spans="1:4" ht="15.75" x14ac:dyDescent="0.25">
      <c r="A104" s="1" t="s">
        <v>2268</v>
      </c>
      <c r="B104" s="7" t="s">
        <v>4387</v>
      </c>
      <c r="C104" s="7" t="s">
        <v>4482</v>
      </c>
      <c r="D104" s="6" t="s">
        <v>2494</v>
      </c>
    </row>
    <row r="105" spans="1:4" ht="15.75" x14ac:dyDescent="0.25">
      <c r="A105" s="1" t="s">
        <v>2267</v>
      </c>
      <c r="B105" s="7" t="s">
        <v>4387</v>
      </c>
      <c r="C105" s="7" t="s">
        <v>4483</v>
      </c>
      <c r="D105" s="6" t="s">
        <v>2495</v>
      </c>
    </row>
    <row r="106" spans="1:4" ht="15.75" x14ac:dyDescent="0.25">
      <c r="A106" s="1" t="s">
        <v>2266</v>
      </c>
      <c r="B106" s="7" t="s">
        <v>4387</v>
      </c>
      <c r="C106" s="7" t="s">
        <v>4484</v>
      </c>
      <c r="D106" s="6" t="s">
        <v>2496</v>
      </c>
    </row>
    <row r="107" spans="1:4" ht="15.75" x14ac:dyDescent="0.25">
      <c r="A107" s="1" t="s">
        <v>2265</v>
      </c>
      <c r="B107" s="7" t="s">
        <v>4387</v>
      </c>
      <c r="C107" s="7" t="s">
        <v>4485</v>
      </c>
      <c r="D107" s="6" t="s">
        <v>2497</v>
      </c>
    </row>
    <row r="108" spans="1:4" ht="15.75" x14ac:dyDescent="0.25">
      <c r="A108" s="1" t="s">
        <v>2264</v>
      </c>
      <c r="B108" s="7" t="s">
        <v>4387</v>
      </c>
      <c r="C108" s="7" t="s">
        <v>4486</v>
      </c>
      <c r="D108" s="6" t="s">
        <v>2498</v>
      </c>
    </row>
    <row r="109" spans="1:4" ht="15.75" x14ac:dyDescent="0.25">
      <c r="A109" s="1" t="s">
        <v>2263</v>
      </c>
      <c r="B109" s="7" t="s">
        <v>4385</v>
      </c>
      <c r="C109" s="7" t="s">
        <v>4487</v>
      </c>
      <c r="D109" s="6" t="s">
        <v>2499</v>
      </c>
    </row>
    <row r="110" spans="1:4" ht="15.75" x14ac:dyDescent="0.25">
      <c r="A110" s="1" t="s">
        <v>2262</v>
      </c>
      <c r="B110" s="7" t="s">
        <v>4385</v>
      </c>
      <c r="C110" s="7" t="s">
        <v>4488</v>
      </c>
      <c r="D110" s="6" t="s">
        <v>2500</v>
      </c>
    </row>
    <row r="111" spans="1:4" ht="15.75" x14ac:dyDescent="0.25">
      <c r="A111" s="1" t="s">
        <v>2261</v>
      </c>
      <c r="B111" s="7" t="s">
        <v>4387</v>
      </c>
      <c r="C111" s="7" t="s">
        <v>4475</v>
      </c>
      <c r="D111" s="6" t="s">
        <v>2501</v>
      </c>
    </row>
    <row r="112" spans="1:4" ht="15.75" x14ac:dyDescent="0.25">
      <c r="A112" s="1" t="s">
        <v>2260</v>
      </c>
      <c r="B112" s="7" t="s">
        <v>4387</v>
      </c>
      <c r="C112" s="7" t="s">
        <v>4489</v>
      </c>
      <c r="D112" s="6" t="s">
        <v>2502</v>
      </c>
    </row>
    <row r="113" spans="1:4" ht="15.75" x14ac:dyDescent="0.25">
      <c r="A113" s="1" t="s">
        <v>2259</v>
      </c>
      <c r="B113" s="7" t="s">
        <v>4385</v>
      </c>
      <c r="C113" s="7" t="s">
        <v>4490</v>
      </c>
      <c r="D113" s="6" t="s">
        <v>2503</v>
      </c>
    </row>
    <row r="114" spans="1:4" ht="15.75" x14ac:dyDescent="0.25">
      <c r="A114" s="1" t="s">
        <v>2258</v>
      </c>
      <c r="B114" s="7" t="s">
        <v>4385</v>
      </c>
      <c r="C114" s="7" t="s">
        <v>4491</v>
      </c>
      <c r="D114" s="6" t="s">
        <v>2504</v>
      </c>
    </row>
    <row r="115" spans="1:4" ht="15.75" x14ac:dyDescent="0.25">
      <c r="A115" s="1" t="s">
        <v>2257</v>
      </c>
      <c r="B115" s="7" t="s">
        <v>4387</v>
      </c>
      <c r="C115" s="7" t="s">
        <v>4492</v>
      </c>
      <c r="D115" s="6" t="s">
        <v>2505</v>
      </c>
    </row>
    <row r="116" spans="1:4" ht="15.75" x14ac:dyDescent="0.25">
      <c r="A116" s="1" t="s">
        <v>2256</v>
      </c>
      <c r="B116" s="7" t="s">
        <v>4387</v>
      </c>
      <c r="C116" s="7" t="s">
        <v>4493</v>
      </c>
      <c r="D116" s="6" t="s">
        <v>2506</v>
      </c>
    </row>
    <row r="117" spans="1:4" ht="15.75" x14ac:dyDescent="0.25">
      <c r="A117" s="1" t="s">
        <v>2255</v>
      </c>
      <c r="B117" s="7" t="s">
        <v>4385</v>
      </c>
      <c r="C117" s="7" t="s">
        <v>4494</v>
      </c>
      <c r="D117" s="6" t="s">
        <v>2508</v>
      </c>
    </row>
    <row r="118" spans="1:4" ht="15.75" x14ac:dyDescent="0.25">
      <c r="A118" s="1" t="s">
        <v>2254</v>
      </c>
      <c r="B118" s="7" t="s">
        <v>4387</v>
      </c>
      <c r="C118" s="7" t="s">
        <v>4495</v>
      </c>
      <c r="D118" s="6" t="s">
        <v>2509</v>
      </c>
    </row>
    <row r="119" spans="1:4" ht="15.75" x14ac:dyDescent="0.25">
      <c r="A119" s="1" t="s">
        <v>2253</v>
      </c>
      <c r="B119" s="7" t="s">
        <v>4387</v>
      </c>
      <c r="C119" s="7" t="s">
        <v>4406</v>
      </c>
      <c r="D119" s="6" t="s">
        <v>2510</v>
      </c>
    </row>
    <row r="120" spans="1:4" ht="15.75" x14ac:dyDescent="0.25">
      <c r="A120" s="1" t="s">
        <v>2252</v>
      </c>
      <c r="B120" s="7" t="s">
        <v>4387</v>
      </c>
      <c r="C120" s="7" t="s">
        <v>4496</v>
      </c>
      <c r="D120" s="6" t="s">
        <v>2511</v>
      </c>
    </row>
    <row r="121" spans="1:4" ht="15.75" x14ac:dyDescent="0.25">
      <c r="A121" s="1" t="s">
        <v>2251</v>
      </c>
      <c r="B121" s="7" t="s">
        <v>4387</v>
      </c>
      <c r="C121" s="7" t="s">
        <v>4497</v>
      </c>
      <c r="D121" s="6" t="s">
        <v>2512</v>
      </c>
    </row>
    <row r="122" spans="1:4" ht="15.75" x14ac:dyDescent="0.25">
      <c r="A122" s="1" t="s">
        <v>2250</v>
      </c>
      <c r="B122" s="7" t="s">
        <v>4387</v>
      </c>
      <c r="C122" s="7" t="s">
        <v>4498</v>
      </c>
      <c r="D122" s="6" t="s">
        <v>2513</v>
      </c>
    </row>
    <row r="123" spans="1:4" ht="15.75" x14ac:dyDescent="0.25">
      <c r="A123" s="1" t="s">
        <v>2249</v>
      </c>
      <c r="B123" s="7" t="s">
        <v>4387</v>
      </c>
      <c r="C123" s="7" t="s">
        <v>4499</v>
      </c>
      <c r="D123" s="6" t="s">
        <v>2514</v>
      </c>
    </row>
    <row r="124" spans="1:4" ht="15.75" x14ac:dyDescent="0.25">
      <c r="A124" s="1" t="s">
        <v>2248</v>
      </c>
      <c r="B124" s="7" t="s">
        <v>4385</v>
      </c>
      <c r="C124" s="7" t="s">
        <v>4500</v>
      </c>
      <c r="D124" s="6" t="s">
        <v>2515</v>
      </c>
    </row>
    <row r="125" spans="1:4" ht="15.75" x14ac:dyDescent="0.25">
      <c r="A125" s="1" t="s">
        <v>2247</v>
      </c>
      <c r="B125" s="7" t="s">
        <v>4387</v>
      </c>
      <c r="C125" s="7" t="s">
        <v>4501</v>
      </c>
      <c r="D125" s="6" t="s">
        <v>2516</v>
      </c>
    </row>
    <row r="126" spans="1:4" ht="15.75" x14ac:dyDescent="0.25">
      <c r="A126" s="1" t="s">
        <v>2246</v>
      </c>
      <c r="B126" s="7" t="s">
        <v>4385</v>
      </c>
      <c r="C126" s="7" t="s">
        <v>4502</v>
      </c>
      <c r="D126" s="6" t="s">
        <v>2517</v>
      </c>
    </row>
    <row r="127" spans="1:4" ht="15.75" x14ac:dyDescent="0.25">
      <c r="A127" s="1" t="s">
        <v>2245</v>
      </c>
      <c r="B127" s="7" t="s">
        <v>4387</v>
      </c>
      <c r="C127" s="7" t="s">
        <v>4503</v>
      </c>
      <c r="D127" s="6" t="s">
        <v>2518</v>
      </c>
    </row>
    <row r="128" spans="1:4" ht="15.75" x14ac:dyDescent="0.25">
      <c r="A128" s="1" t="s">
        <v>2244</v>
      </c>
      <c r="B128" s="7" t="s">
        <v>4387</v>
      </c>
      <c r="C128" s="7" t="s">
        <v>4504</v>
      </c>
      <c r="D128" s="6" t="s">
        <v>4346</v>
      </c>
    </row>
    <row r="129" spans="1:4" ht="15.75" x14ac:dyDescent="0.25">
      <c r="A129" s="1" t="s">
        <v>2243</v>
      </c>
      <c r="B129" s="7" t="s">
        <v>4387</v>
      </c>
      <c r="C129" s="7" t="s">
        <v>4505</v>
      </c>
      <c r="D129" s="6" t="s">
        <v>2520</v>
      </c>
    </row>
    <row r="130" spans="1:4" ht="15.75" x14ac:dyDescent="0.25">
      <c r="A130" s="1" t="s">
        <v>2242</v>
      </c>
      <c r="B130" s="7" t="s">
        <v>4387</v>
      </c>
      <c r="C130" s="7" t="s">
        <v>4506</v>
      </c>
      <c r="D130" s="6" t="s">
        <v>2521</v>
      </c>
    </row>
    <row r="131" spans="1:4" ht="15.75" x14ac:dyDescent="0.25">
      <c r="A131" s="1" t="s">
        <v>2241</v>
      </c>
      <c r="B131" s="7" t="s">
        <v>4387</v>
      </c>
      <c r="C131" s="7" t="s">
        <v>4507</v>
      </c>
      <c r="D131" s="6" t="s">
        <v>2522</v>
      </c>
    </row>
    <row r="132" spans="1:4" ht="15.75" x14ac:dyDescent="0.25">
      <c r="A132" s="1" t="s">
        <v>2240</v>
      </c>
      <c r="B132" s="7" t="s">
        <v>4387</v>
      </c>
      <c r="C132" s="7" t="s">
        <v>4508</v>
      </c>
      <c r="D132" s="6" t="s">
        <v>2523</v>
      </c>
    </row>
    <row r="133" spans="1:4" ht="15.75" x14ac:dyDescent="0.25">
      <c r="A133" s="1" t="s">
        <v>2239</v>
      </c>
      <c r="B133" s="7" t="s">
        <v>4385</v>
      </c>
      <c r="C133" s="7" t="s">
        <v>4509</v>
      </c>
      <c r="D133" s="6" t="s">
        <v>2525</v>
      </c>
    </row>
    <row r="134" spans="1:4" ht="15.75" x14ac:dyDescent="0.25">
      <c r="A134" s="1" t="s">
        <v>2238</v>
      </c>
      <c r="B134" s="7" t="s">
        <v>4387</v>
      </c>
      <c r="C134" s="7" t="s">
        <v>4510</v>
      </c>
      <c r="D134" s="6" t="s">
        <v>2526</v>
      </c>
    </row>
    <row r="135" spans="1:4" ht="15.75" x14ac:dyDescent="0.25">
      <c r="A135" s="1" t="s">
        <v>2237</v>
      </c>
      <c r="B135" s="7" t="s">
        <v>4387</v>
      </c>
      <c r="C135" s="7" t="s">
        <v>4511</v>
      </c>
      <c r="D135" s="6" t="s">
        <v>2527</v>
      </c>
    </row>
    <row r="136" spans="1:4" ht="15.75" x14ac:dyDescent="0.25">
      <c r="A136" s="1" t="s">
        <v>2236</v>
      </c>
      <c r="B136" s="7" t="s">
        <v>4385</v>
      </c>
      <c r="C136" s="7" t="s">
        <v>4512</v>
      </c>
      <c r="D136" s="6" t="s">
        <v>2528</v>
      </c>
    </row>
    <row r="137" spans="1:4" ht="15.75" x14ac:dyDescent="0.25">
      <c r="A137" s="1" t="s">
        <v>2235</v>
      </c>
      <c r="B137" s="7" t="s">
        <v>4385</v>
      </c>
      <c r="C137" s="7" t="s">
        <v>4513</v>
      </c>
      <c r="D137" s="6" t="s">
        <v>2529</v>
      </c>
    </row>
    <row r="138" spans="1:4" ht="15.75" x14ac:dyDescent="0.25">
      <c r="A138" s="1" t="s">
        <v>2234</v>
      </c>
      <c r="B138" s="7" t="s">
        <v>4385</v>
      </c>
      <c r="C138" s="7" t="s">
        <v>4514</v>
      </c>
      <c r="D138" s="6" t="s">
        <v>2530</v>
      </c>
    </row>
    <row r="139" spans="1:4" ht="15.75" x14ac:dyDescent="0.25">
      <c r="A139" s="1" t="s">
        <v>2233</v>
      </c>
      <c r="B139" s="7" t="s">
        <v>4387</v>
      </c>
      <c r="C139" s="7" t="s">
        <v>4515</v>
      </c>
      <c r="D139" s="6" t="s">
        <v>2531</v>
      </c>
    </row>
    <row r="140" spans="1:4" ht="15.75" x14ac:dyDescent="0.25">
      <c r="A140" s="1" t="s">
        <v>2232</v>
      </c>
      <c r="B140" s="7" t="s">
        <v>4387</v>
      </c>
      <c r="C140" s="7" t="s">
        <v>4516</v>
      </c>
      <c r="D140" s="6" t="s">
        <v>2533</v>
      </c>
    </row>
    <row r="141" spans="1:4" ht="15.75" x14ac:dyDescent="0.25">
      <c r="A141" s="1" t="s">
        <v>2231</v>
      </c>
      <c r="B141" s="7" t="s">
        <v>4387</v>
      </c>
      <c r="C141" s="7" t="s">
        <v>4517</v>
      </c>
      <c r="D141" s="6" t="s">
        <v>2534</v>
      </c>
    </row>
    <row r="142" spans="1:4" ht="15.75" x14ac:dyDescent="0.25">
      <c r="A142" s="1" t="s">
        <v>2230</v>
      </c>
      <c r="B142" s="7" t="s">
        <v>4387</v>
      </c>
      <c r="C142" s="7" t="s">
        <v>4518</v>
      </c>
      <c r="D142" s="6" t="s">
        <v>2535</v>
      </c>
    </row>
    <row r="143" spans="1:4" ht="15.75" x14ac:dyDescent="0.25">
      <c r="A143" s="1" t="s">
        <v>2229</v>
      </c>
      <c r="B143" s="7" t="s">
        <v>4387</v>
      </c>
      <c r="C143" s="7" t="s">
        <v>4519</v>
      </c>
      <c r="D143" s="6" t="s">
        <v>2536</v>
      </c>
    </row>
    <row r="144" spans="1:4" ht="15.75" x14ac:dyDescent="0.25">
      <c r="A144" s="1" t="s">
        <v>2228</v>
      </c>
      <c r="B144" s="7" t="s">
        <v>4385</v>
      </c>
      <c r="C144" s="7" t="s">
        <v>4520</v>
      </c>
      <c r="D144" s="6" t="s">
        <v>2537</v>
      </c>
    </row>
    <row r="145" spans="1:4" ht="15.75" x14ac:dyDescent="0.25">
      <c r="A145" s="1" t="s">
        <v>2227</v>
      </c>
      <c r="B145" s="7" t="s">
        <v>4387</v>
      </c>
      <c r="C145" s="7" t="s">
        <v>4521</v>
      </c>
      <c r="D145" s="6" t="s">
        <v>2538</v>
      </c>
    </row>
    <row r="146" spans="1:4" ht="15.75" x14ac:dyDescent="0.25">
      <c r="A146" s="1" t="s">
        <v>2226</v>
      </c>
      <c r="B146" s="7" t="s">
        <v>4387</v>
      </c>
      <c r="C146" s="7" t="s">
        <v>4522</v>
      </c>
      <c r="D146" s="6" t="s">
        <v>2539</v>
      </c>
    </row>
    <row r="147" spans="1:4" ht="15.75" x14ac:dyDescent="0.25">
      <c r="A147" s="1" t="s">
        <v>2225</v>
      </c>
      <c r="B147" s="7" t="s">
        <v>4385</v>
      </c>
      <c r="C147" s="7" t="s">
        <v>4523</v>
      </c>
      <c r="D147" s="6" t="s">
        <v>2540</v>
      </c>
    </row>
    <row r="148" spans="1:4" ht="15.75" x14ac:dyDescent="0.25">
      <c r="A148" s="1" t="s">
        <v>2224</v>
      </c>
      <c r="B148" s="7" t="s">
        <v>4387</v>
      </c>
      <c r="C148" s="7" t="s">
        <v>4524</v>
      </c>
      <c r="D148" s="6" t="s">
        <v>2471</v>
      </c>
    </row>
    <row r="149" spans="1:4" ht="15.75" x14ac:dyDescent="0.25">
      <c r="A149" s="1" t="s">
        <v>2223</v>
      </c>
      <c r="B149" s="7" t="s">
        <v>4387</v>
      </c>
      <c r="C149" s="7" t="s">
        <v>4525</v>
      </c>
      <c r="D149" s="6" t="s">
        <v>2541</v>
      </c>
    </row>
    <row r="150" spans="1:4" ht="15.75" x14ac:dyDescent="0.25">
      <c r="A150" s="1" t="s">
        <v>2222</v>
      </c>
      <c r="B150" s="7" t="s">
        <v>4387</v>
      </c>
      <c r="C150" s="7" t="s">
        <v>4526</v>
      </c>
      <c r="D150" s="6" t="s">
        <v>2542</v>
      </c>
    </row>
    <row r="151" spans="1:4" ht="15.75" x14ac:dyDescent="0.25">
      <c r="A151" s="1" t="s">
        <v>2221</v>
      </c>
      <c r="B151" s="7" t="s">
        <v>4387</v>
      </c>
      <c r="C151" s="7" t="s">
        <v>4527</v>
      </c>
      <c r="D151" s="6" t="s">
        <v>2543</v>
      </c>
    </row>
    <row r="152" spans="1:4" ht="15.75" x14ac:dyDescent="0.25">
      <c r="A152" s="1" t="s">
        <v>2220</v>
      </c>
      <c r="B152" s="7" t="s">
        <v>4385</v>
      </c>
      <c r="C152" s="7" t="s">
        <v>4528</v>
      </c>
      <c r="D152" s="6" t="s">
        <v>2544</v>
      </c>
    </row>
    <row r="153" spans="1:4" ht="15.75" x14ac:dyDescent="0.25">
      <c r="A153" s="1" t="s">
        <v>2219</v>
      </c>
      <c r="B153" s="7" t="s">
        <v>4387</v>
      </c>
      <c r="C153" s="7" t="s">
        <v>4524</v>
      </c>
      <c r="D153" s="6" t="s">
        <v>2545</v>
      </c>
    </row>
    <row r="154" spans="1:4" ht="15.75" x14ac:dyDescent="0.25">
      <c r="A154" s="1" t="s">
        <v>2218</v>
      </c>
      <c r="B154" s="7" t="s">
        <v>4387</v>
      </c>
      <c r="C154" s="7" t="s">
        <v>4529</v>
      </c>
      <c r="D154" s="6" t="s">
        <v>2546</v>
      </c>
    </row>
    <row r="155" spans="1:4" ht="15.75" x14ac:dyDescent="0.25">
      <c r="A155" s="1" t="s">
        <v>2217</v>
      </c>
      <c r="B155" s="7" t="s">
        <v>4387</v>
      </c>
      <c r="C155" s="7" t="s">
        <v>4530</v>
      </c>
      <c r="D155" s="6" t="s">
        <v>2548</v>
      </c>
    </row>
    <row r="156" spans="1:4" ht="15.75" x14ac:dyDescent="0.25">
      <c r="A156" s="1" t="s">
        <v>2216</v>
      </c>
      <c r="B156" s="7" t="s">
        <v>4387</v>
      </c>
      <c r="C156" s="7" t="s">
        <v>4531</v>
      </c>
      <c r="D156" s="6" t="s">
        <v>2549</v>
      </c>
    </row>
    <row r="157" spans="1:4" ht="15.75" x14ac:dyDescent="0.25">
      <c r="A157" s="1" t="s">
        <v>2215</v>
      </c>
      <c r="B157" s="7" t="s">
        <v>4387</v>
      </c>
      <c r="C157" s="7" t="s">
        <v>4532</v>
      </c>
      <c r="D157" s="6" t="s">
        <v>2550</v>
      </c>
    </row>
    <row r="158" spans="1:4" ht="15.75" x14ac:dyDescent="0.25">
      <c r="A158" s="1" t="s">
        <v>2214</v>
      </c>
      <c r="B158" s="7" t="s">
        <v>4387</v>
      </c>
      <c r="C158" s="7" t="s">
        <v>4449</v>
      </c>
      <c r="D158" s="6" t="s">
        <v>2551</v>
      </c>
    </row>
    <row r="159" spans="1:4" ht="15.75" x14ac:dyDescent="0.25">
      <c r="A159" s="1" t="s">
        <v>2213</v>
      </c>
      <c r="B159" s="7" t="s">
        <v>4385</v>
      </c>
      <c r="C159" s="7" t="s">
        <v>4533</v>
      </c>
      <c r="D159" s="6" t="s">
        <v>2552</v>
      </c>
    </row>
    <row r="160" spans="1:4" ht="15.75" x14ac:dyDescent="0.25">
      <c r="A160" s="1" t="s">
        <v>2212</v>
      </c>
      <c r="B160" s="7" t="s">
        <v>4385</v>
      </c>
      <c r="C160" s="7" t="s">
        <v>4534</v>
      </c>
      <c r="D160" s="6" t="s">
        <v>2553</v>
      </c>
    </row>
    <row r="161" spans="1:4" ht="15.75" x14ac:dyDescent="0.25">
      <c r="A161" s="1" t="s">
        <v>2211</v>
      </c>
      <c r="B161" s="7" t="s">
        <v>4387</v>
      </c>
      <c r="C161" s="7" t="s">
        <v>4535</v>
      </c>
      <c r="D161" s="6" t="s">
        <v>2554</v>
      </c>
    </row>
    <row r="162" spans="1:4" ht="15.75" x14ac:dyDescent="0.25">
      <c r="A162" s="1" t="s">
        <v>2210</v>
      </c>
      <c r="B162" s="7" t="s">
        <v>4387</v>
      </c>
      <c r="C162" s="7" t="s">
        <v>4536</v>
      </c>
      <c r="D162" s="6" t="s">
        <v>2555</v>
      </c>
    </row>
    <row r="163" spans="1:4" ht="15.75" x14ac:dyDescent="0.25">
      <c r="A163" s="1" t="s">
        <v>2209</v>
      </c>
      <c r="B163" s="7" t="s">
        <v>4387</v>
      </c>
      <c r="C163" s="7" t="s">
        <v>4537</v>
      </c>
      <c r="D163" s="6" t="s">
        <v>2556</v>
      </c>
    </row>
    <row r="164" spans="1:4" ht="15.75" x14ac:dyDescent="0.25">
      <c r="A164" s="1" t="s">
        <v>2208</v>
      </c>
      <c r="B164" s="7" t="s">
        <v>4387</v>
      </c>
      <c r="C164" s="7" t="s">
        <v>4538</v>
      </c>
      <c r="D164" s="6" t="s">
        <v>2557</v>
      </c>
    </row>
    <row r="165" spans="1:4" ht="15.75" x14ac:dyDescent="0.25">
      <c r="A165" s="1" t="s">
        <v>2207</v>
      </c>
      <c r="B165" s="7" t="s">
        <v>4387</v>
      </c>
      <c r="C165" s="7" t="s">
        <v>4539</v>
      </c>
      <c r="D165" s="6" t="s">
        <v>2558</v>
      </c>
    </row>
    <row r="166" spans="1:4" ht="15.75" x14ac:dyDescent="0.25">
      <c r="A166" s="1" t="s">
        <v>2206</v>
      </c>
      <c r="B166" s="7" t="s">
        <v>4385</v>
      </c>
      <c r="C166" s="7" t="s">
        <v>4540</v>
      </c>
      <c r="D166" s="6" t="s">
        <v>2559</v>
      </c>
    </row>
    <row r="167" spans="1:4" ht="15.75" x14ac:dyDescent="0.25">
      <c r="A167" s="1" t="s">
        <v>2205</v>
      </c>
      <c r="B167" s="7" t="s">
        <v>4387</v>
      </c>
      <c r="C167" s="7" t="s">
        <v>4541</v>
      </c>
      <c r="D167" s="6" t="s">
        <v>2560</v>
      </c>
    </row>
    <row r="168" spans="1:4" ht="15.75" x14ac:dyDescent="0.25">
      <c r="A168" s="1" t="s">
        <v>2204</v>
      </c>
      <c r="B168" s="7" t="s">
        <v>4385</v>
      </c>
      <c r="C168" s="7" t="s">
        <v>4542</v>
      </c>
      <c r="D168" s="6" t="s">
        <v>2561</v>
      </c>
    </row>
    <row r="169" spans="1:4" ht="15.75" x14ac:dyDescent="0.25">
      <c r="A169" s="1" t="s">
        <v>2203</v>
      </c>
      <c r="B169" s="7" t="s">
        <v>4385</v>
      </c>
      <c r="C169" s="7" t="s">
        <v>4543</v>
      </c>
      <c r="D169" s="6" t="s">
        <v>2562</v>
      </c>
    </row>
    <row r="170" spans="1:4" ht="15.75" x14ac:dyDescent="0.25">
      <c r="A170" s="1" t="s">
        <v>2202</v>
      </c>
      <c r="B170" s="7" t="s">
        <v>4387</v>
      </c>
      <c r="C170" s="7" t="s">
        <v>4544</v>
      </c>
      <c r="D170" s="6" t="s">
        <v>2563</v>
      </c>
    </row>
    <row r="171" spans="1:4" ht="15.75" x14ac:dyDescent="0.25">
      <c r="A171" s="1" t="s">
        <v>2201</v>
      </c>
      <c r="B171" s="7" t="s">
        <v>4387</v>
      </c>
      <c r="C171" s="7" t="s">
        <v>4545</v>
      </c>
      <c r="D171" s="6" t="s">
        <v>2565</v>
      </c>
    </row>
    <row r="172" spans="1:4" ht="15.75" x14ac:dyDescent="0.25">
      <c r="A172" s="1" t="s">
        <v>2200</v>
      </c>
      <c r="B172" s="7" t="s">
        <v>4385</v>
      </c>
      <c r="C172" s="7" t="s">
        <v>4415</v>
      </c>
      <c r="D172" s="6" t="s">
        <v>2566</v>
      </c>
    </row>
    <row r="173" spans="1:4" ht="15.75" x14ac:dyDescent="0.25">
      <c r="A173" s="1" t="s">
        <v>2199</v>
      </c>
      <c r="B173" s="7" t="s">
        <v>4385</v>
      </c>
      <c r="C173" s="7" t="s">
        <v>4546</v>
      </c>
      <c r="D173" s="6" t="s">
        <v>2567</v>
      </c>
    </row>
    <row r="174" spans="1:4" ht="15.75" x14ac:dyDescent="0.25">
      <c r="A174" s="1" t="s">
        <v>2198</v>
      </c>
      <c r="B174" s="7" t="s">
        <v>4387</v>
      </c>
      <c r="C174" s="7" t="s">
        <v>4547</v>
      </c>
      <c r="D174" s="6" t="s">
        <v>2568</v>
      </c>
    </row>
    <row r="175" spans="1:4" ht="15.75" x14ac:dyDescent="0.25">
      <c r="A175" s="1" t="s">
        <v>2197</v>
      </c>
      <c r="B175" s="7" t="s">
        <v>4385</v>
      </c>
      <c r="C175" s="7" t="s">
        <v>4488</v>
      </c>
      <c r="D175" s="6" t="s">
        <v>2569</v>
      </c>
    </row>
    <row r="176" spans="1:4" ht="15.75" x14ac:dyDescent="0.25">
      <c r="A176" s="1" t="s">
        <v>2196</v>
      </c>
      <c r="B176" s="7" t="s">
        <v>4387</v>
      </c>
      <c r="C176" s="7" t="s">
        <v>4548</v>
      </c>
      <c r="D176" s="6" t="s">
        <v>2570</v>
      </c>
    </row>
    <row r="177" spans="1:4" ht="15.75" x14ac:dyDescent="0.25">
      <c r="A177" s="1" t="s">
        <v>2195</v>
      </c>
      <c r="B177" s="7" t="s">
        <v>4387</v>
      </c>
      <c r="C177" s="7" t="s">
        <v>4406</v>
      </c>
      <c r="D177" s="6" t="s">
        <v>2571</v>
      </c>
    </row>
    <row r="178" spans="1:4" ht="15.75" x14ac:dyDescent="0.25">
      <c r="A178" s="1" t="s">
        <v>2194</v>
      </c>
      <c r="B178" s="7" t="s">
        <v>4385</v>
      </c>
      <c r="C178" s="7" t="s">
        <v>4549</v>
      </c>
      <c r="D178" s="6" t="s">
        <v>2572</v>
      </c>
    </row>
    <row r="179" spans="1:4" ht="15.75" x14ac:dyDescent="0.25">
      <c r="A179" s="1" t="s">
        <v>2193</v>
      </c>
      <c r="B179" s="7" t="s">
        <v>4385</v>
      </c>
      <c r="C179" s="7" t="s">
        <v>4550</v>
      </c>
      <c r="D179" s="6" t="s">
        <v>2573</v>
      </c>
    </row>
    <row r="180" spans="1:4" ht="15.75" x14ac:dyDescent="0.25">
      <c r="A180" s="1" t="s">
        <v>2192</v>
      </c>
      <c r="B180" s="7" t="s">
        <v>4385</v>
      </c>
      <c r="C180" s="7" t="s">
        <v>4551</v>
      </c>
      <c r="D180" s="6" t="s">
        <v>2574</v>
      </c>
    </row>
    <row r="181" spans="1:4" ht="15.75" x14ac:dyDescent="0.25">
      <c r="A181" s="1" t="s">
        <v>2191</v>
      </c>
      <c r="B181" s="7" t="s">
        <v>4385</v>
      </c>
      <c r="C181" s="7" t="s">
        <v>4552</v>
      </c>
      <c r="D181" s="6" t="s">
        <v>2575</v>
      </c>
    </row>
    <row r="182" spans="1:4" ht="15.75" x14ac:dyDescent="0.25">
      <c r="A182" s="1" t="s">
        <v>2190</v>
      </c>
      <c r="B182" s="7" t="s">
        <v>4385</v>
      </c>
      <c r="C182" s="7" t="s">
        <v>4553</v>
      </c>
      <c r="D182" s="6" t="s">
        <v>2576</v>
      </c>
    </row>
    <row r="183" spans="1:4" ht="15.75" x14ac:dyDescent="0.25">
      <c r="A183" s="1" t="s">
        <v>2189</v>
      </c>
      <c r="B183" s="7" t="s">
        <v>4387</v>
      </c>
      <c r="C183" s="7" t="s">
        <v>4554</v>
      </c>
      <c r="D183" s="6" t="s">
        <v>2577</v>
      </c>
    </row>
    <row r="184" spans="1:4" ht="15.75" x14ac:dyDescent="0.25">
      <c r="A184" s="1" t="s">
        <v>2188</v>
      </c>
      <c r="B184" s="7" t="s">
        <v>4387</v>
      </c>
      <c r="C184" s="7" t="s">
        <v>4555</v>
      </c>
      <c r="D184" s="6" t="s">
        <v>2578</v>
      </c>
    </row>
    <row r="185" spans="1:4" ht="15.75" x14ac:dyDescent="0.25">
      <c r="A185" s="1" t="s">
        <v>2187</v>
      </c>
      <c r="B185" s="7" t="s">
        <v>4387</v>
      </c>
      <c r="C185" s="7" t="s">
        <v>4556</v>
      </c>
      <c r="D185" s="6" t="s">
        <v>2579</v>
      </c>
    </row>
    <row r="186" spans="1:4" ht="15.75" x14ac:dyDescent="0.25">
      <c r="A186" s="1" t="s">
        <v>2186</v>
      </c>
      <c r="B186" s="7" t="s">
        <v>4387</v>
      </c>
      <c r="C186" s="7" t="s">
        <v>4557</v>
      </c>
      <c r="D186" s="6" t="s">
        <v>2580</v>
      </c>
    </row>
    <row r="187" spans="1:4" ht="15.75" x14ac:dyDescent="0.25">
      <c r="A187" s="1" t="s">
        <v>2185</v>
      </c>
      <c r="B187" s="7" t="s">
        <v>4385</v>
      </c>
      <c r="C187" s="7" t="s">
        <v>4558</v>
      </c>
      <c r="D187" s="6" t="s">
        <v>2581</v>
      </c>
    </row>
    <row r="188" spans="1:4" ht="15.75" x14ac:dyDescent="0.25">
      <c r="A188" s="1" t="s">
        <v>2184</v>
      </c>
      <c r="B188" s="7" t="s">
        <v>4387</v>
      </c>
      <c r="C188" s="7" t="s">
        <v>4559</v>
      </c>
      <c r="D188" s="6" t="s">
        <v>2582</v>
      </c>
    </row>
    <row r="189" spans="1:4" ht="15.75" x14ac:dyDescent="0.25">
      <c r="A189" s="1" t="s">
        <v>2183</v>
      </c>
      <c r="B189" s="7" t="s">
        <v>4387</v>
      </c>
      <c r="C189" s="7" t="s">
        <v>4560</v>
      </c>
      <c r="D189" s="6" t="s">
        <v>2583</v>
      </c>
    </row>
    <row r="190" spans="1:4" ht="15.75" x14ac:dyDescent="0.25">
      <c r="A190" s="1" t="s">
        <v>2182</v>
      </c>
      <c r="B190" s="7" t="s">
        <v>4385</v>
      </c>
      <c r="C190" s="7" t="s">
        <v>4561</v>
      </c>
      <c r="D190" s="6" t="s">
        <v>2584</v>
      </c>
    </row>
    <row r="191" spans="1:4" ht="15.75" x14ac:dyDescent="0.25">
      <c r="A191" s="1" t="s">
        <v>2181</v>
      </c>
      <c r="B191" s="7" t="s">
        <v>4385</v>
      </c>
      <c r="C191" s="7" t="s">
        <v>4562</v>
      </c>
      <c r="D191" s="6" t="s">
        <v>2585</v>
      </c>
    </row>
    <row r="192" spans="1:4" ht="15.75" x14ac:dyDescent="0.25">
      <c r="A192" s="1" t="s">
        <v>2180</v>
      </c>
      <c r="B192" s="7" t="s">
        <v>4387</v>
      </c>
      <c r="C192" s="7" t="s">
        <v>4563</v>
      </c>
      <c r="D192" s="6" t="s">
        <v>2586</v>
      </c>
    </row>
    <row r="193" spans="1:4" ht="15.75" x14ac:dyDescent="0.25">
      <c r="A193" s="1" t="s">
        <v>2179</v>
      </c>
      <c r="B193" s="7" t="s">
        <v>4387</v>
      </c>
      <c r="C193" s="7" t="s">
        <v>4564</v>
      </c>
      <c r="D193" s="6" t="s">
        <v>2587</v>
      </c>
    </row>
    <row r="194" spans="1:4" ht="15.75" x14ac:dyDescent="0.25">
      <c r="A194" s="1" t="s">
        <v>2178</v>
      </c>
      <c r="B194" s="7" t="s">
        <v>4385</v>
      </c>
      <c r="C194" s="7" t="s">
        <v>4565</v>
      </c>
      <c r="D194" s="6" t="s">
        <v>2588</v>
      </c>
    </row>
    <row r="195" spans="1:4" ht="15.75" x14ac:dyDescent="0.25">
      <c r="A195" s="1" t="s">
        <v>2177</v>
      </c>
      <c r="B195" s="7" t="s">
        <v>4387</v>
      </c>
      <c r="C195" s="7" t="s">
        <v>4566</v>
      </c>
      <c r="D195" s="6" t="s">
        <v>4347</v>
      </c>
    </row>
    <row r="196" spans="1:4" ht="15.75" x14ac:dyDescent="0.25">
      <c r="A196" s="1" t="s">
        <v>2176</v>
      </c>
      <c r="B196" s="7" t="s">
        <v>4387</v>
      </c>
      <c r="C196" s="7" t="s">
        <v>4567</v>
      </c>
      <c r="D196" s="6" t="s">
        <v>2589</v>
      </c>
    </row>
    <row r="197" spans="1:4" ht="15.75" x14ac:dyDescent="0.25">
      <c r="A197" s="1" t="s">
        <v>2175</v>
      </c>
      <c r="B197" s="7" t="s">
        <v>4387</v>
      </c>
      <c r="C197" s="7" t="s">
        <v>4568</v>
      </c>
      <c r="D197" s="6" t="s">
        <v>2590</v>
      </c>
    </row>
    <row r="198" spans="1:4" ht="15.75" x14ac:dyDescent="0.25">
      <c r="A198" s="1" t="s">
        <v>2174</v>
      </c>
      <c r="B198" s="7" t="s">
        <v>4387</v>
      </c>
      <c r="C198" s="7" t="s">
        <v>4569</v>
      </c>
      <c r="D198" s="6" t="s">
        <v>2591</v>
      </c>
    </row>
    <row r="199" spans="1:4" ht="15.75" x14ac:dyDescent="0.25">
      <c r="A199" s="1" t="s">
        <v>2173</v>
      </c>
      <c r="B199" s="7" t="s">
        <v>4387</v>
      </c>
      <c r="C199" s="7" t="s">
        <v>4519</v>
      </c>
      <c r="D199" s="6" t="s">
        <v>2592</v>
      </c>
    </row>
    <row r="200" spans="1:4" ht="15.75" x14ac:dyDescent="0.25">
      <c r="A200" s="1" t="s">
        <v>2172</v>
      </c>
      <c r="B200" s="7" t="s">
        <v>4385</v>
      </c>
      <c r="C200" s="7" t="s">
        <v>4570</v>
      </c>
      <c r="D200" s="6" t="s">
        <v>2593</v>
      </c>
    </row>
    <row r="201" spans="1:4" ht="15.75" x14ac:dyDescent="0.25">
      <c r="A201" s="1" t="s">
        <v>2171</v>
      </c>
      <c r="B201" s="7" t="s">
        <v>4387</v>
      </c>
      <c r="C201" s="7" t="s">
        <v>4516</v>
      </c>
      <c r="D201" s="6" t="s">
        <v>2594</v>
      </c>
    </row>
    <row r="202" spans="1:4" ht="15.75" x14ac:dyDescent="0.25">
      <c r="A202" s="1" t="s">
        <v>2170</v>
      </c>
      <c r="B202" s="7" t="s">
        <v>4387</v>
      </c>
      <c r="C202" s="7" t="s">
        <v>4571</v>
      </c>
      <c r="D202" s="6" t="s">
        <v>2595</v>
      </c>
    </row>
    <row r="203" spans="1:4" ht="15.75" x14ac:dyDescent="0.25">
      <c r="A203" s="1" t="s">
        <v>2169</v>
      </c>
      <c r="B203" s="7" t="s">
        <v>4387</v>
      </c>
      <c r="C203" s="7" t="s">
        <v>4572</v>
      </c>
      <c r="D203" s="6" t="s">
        <v>2596</v>
      </c>
    </row>
    <row r="204" spans="1:4" ht="15.75" x14ac:dyDescent="0.25">
      <c r="A204" s="1" t="s">
        <v>2168</v>
      </c>
      <c r="B204" s="7" t="s">
        <v>4387</v>
      </c>
      <c r="C204" s="7" t="s">
        <v>4573</v>
      </c>
      <c r="D204" s="6" t="s">
        <v>2597</v>
      </c>
    </row>
    <row r="205" spans="1:4" ht="15.75" x14ac:dyDescent="0.25">
      <c r="A205" s="1" t="s">
        <v>2167</v>
      </c>
      <c r="B205" s="7" t="s">
        <v>4385</v>
      </c>
      <c r="C205" s="7" t="s">
        <v>4470</v>
      </c>
      <c r="D205" s="6" t="s">
        <v>2598</v>
      </c>
    </row>
    <row r="206" spans="1:4" ht="15.75" x14ac:dyDescent="0.25">
      <c r="A206" s="1" t="s">
        <v>2166</v>
      </c>
      <c r="B206" s="7" t="s">
        <v>4387</v>
      </c>
      <c r="C206" s="7" t="s">
        <v>4574</v>
      </c>
      <c r="D206" s="6" t="s">
        <v>2599</v>
      </c>
    </row>
    <row r="207" spans="1:4" ht="15.75" x14ac:dyDescent="0.25">
      <c r="A207" s="1" t="s">
        <v>2165</v>
      </c>
      <c r="B207" s="7" t="s">
        <v>4385</v>
      </c>
      <c r="C207" s="7" t="s">
        <v>4575</v>
      </c>
      <c r="D207" s="6" t="s">
        <v>2600</v>
      </c>
    </row>
    <row r="208" spans="1:4" ht="15.75" x14ac:dyDescent="0.25">
      <c r="A208" s="1" t="s">
        <v>2164</v>
      </c>
      <c r="B208" s="7" t="s">
        <v>4385</v>
      </c>
      <c r="C208" s="7" t="s">
        <v>4576</v>
      </c>
      <c r="D208" s="6" t="s">
        <v>2601</v>
      </c>
    </row>
    <row r="209" spans="1:4" ht="15.75" x14ac:dyDescent="0.25">
      <c r="A209" s="1" t="s">
        <v>2163</v>
      </c>
      <c r="B209" s="7" t="s">
        <v>4387</v>
      </c>
      <c r="C209" s="7" t="s">
        <v>4577</v>
      </c>
      <c r="D209" s="6" t="s">
        <v>2602</v>
      </c>
    </row>
    <row r="210" spans="1:4" ht="15.75" x14ac:dyDescent="0.25">
      <c r="A210" s="1" t="s">
        <v>2162</v>
      </c>
      <c r="B210" s="7" t="s">
        <v>4385</v>
      </c>
      <c r="C210" s="7" t="s">
        <v>4578</v>
      </c>
      <c r="D210" s="6" t="s">
        <v>2603</v>
      </c>
    </row>
    <row r="211" spans="1:4" ht="15.75" x14ac:dyDescent="0.25">
      <c r="A211" s="1" t="s">
        <v>2161</v>
      </c>
      <c r="B211" s="7" t="s">
        <v>4385</v>
      </c>
      <c r="C211" s="7" t="s">
        <v>4579</v>
      </c>
      <c r="D211" s="6" t="s">
        <v>2604</v>
      </c>
    </row>
    <row r="212" spans="1:4" ht="15.75" x14ac:dyDescent="0.25">
      <c r="A212" s="1" t="s">
        <v>2160</v>
      </c>
      <c r="B212" s="7" t="s">
        <v>4387</v>
      </c>
      <c r="C212" s="7" t="s">
        <v>4580</v>
      </c>
      <c r="D212" s="6" t="s">
        <v>2605</v>
      </c>
    </row>
    <row r="213" spans="1:4" ht="15.75" x14ac:dyDescent="0.25">
      <c r="A213" s="1" t="s">
        <v>2159</v>
      </c>
      <c r="B213" s="7" t="s">
        <v>4387</v>
      </c>
      <c r="C213" s="7" t="s">
        <v>4581</v>
      </c>
      <c r="D213" s="6" t="s">
        <v>2606</v>
      </c>
    </row>
    <row r="214" spans="1:4" ht="15.75" x14ac:dyDescent="0.25">
      <c r="A214" s="1" t="s">
        <v>2158</v>
      </c>
      <c r="B214" s="7" t="s">
        <v>4387</v>
      </c>
      <c r="C214" s="7" t="s">
        <v>4582</v>
      </c>
      <c r="D214" s="6" t="s">
        <v>2607</v>
      </c>
    </row>
    <row r="215" spans="1:4" ht="15.75" x14ac:dyDescent="0.25">
      <c r="A215" s="1" t="s">
        <v>2157</v>
      </c>
      <c r="B215" s="7" t="s">
        <v>4387</v>
      </c>
      <c r="C215" s="7" t="s">
        <v>4388</v>
      </c>
      <c r="D215" s="6" t="s">
        <v>2608</v>
      </c>
    </row>
    <row r="216" spans="1:4" ht="15.75" x14ac:dyDescent="0.25">
      <c r="A216" s="1" t="s">
        <v>2156</v>
      </c>
      <c r="B216" s="7" t="s">
        <v>4385</v>
      </c>
      <c r="C216" s="7" t="s">
        <v>4478</v>
      </c>
      <c r="D216" s="6" t="s">
        <v>2609</v>
      </c>
    </row>
    <row r="217" spans="1:4" ht="15.75" x14ac:dyDescent="0.25">
      <c r="A217" s="1" t="s">
        <v>2155</v>
      </c>
      <c r="B217" s="7" t="s">
        <v>4387</v>
      </c>
      <c r="C217" s="7" t="s">
        <v>4583</v>
      </c>
      <c r="D217" s="6" t="s">
        <v>2610</v>
      </c>
    </row>
    <row r="218" spans="1:4" ht="15.75" x14ac:dyDescent="0.25">
      <c r="A218" s="1" t="s">
        <v>2154</v>
      </c>
      <c r="B218" s="7" t="s">
        <v>4387</v>
      </c>
      <c r="C218" s="7" t="s">
        <v>4436</v>
      </c>
      <c r="D218" s="6" t="s">
        <v>2611</v>
      </c>
    </row>
    <row r="219" spans="1:4" ht="15.75" x14ac:dyDescent="0.25">
      <c r="A219" s="1" t="s">
        <v>2153</v>
      </c>
      <c r="B219" s="7" t="s">
        <v>4387</v>
      </c>
      <c r="C219" s="7" t="s">
        <v>4466</v>
      </c>
      <c r="D219" s="6" t="s">
        <v>2612</v>
      </c>
    </row>
    <row r="220" spans="1:4" ht="15.75" x14ac:dyDescent="0.25">
      <c r="A220" s="1" t="s">
        <v>2152</v>
      </c>
      <c r="B220" s="7" t="s">
        <v>4387</v>
      </c>
      <c r="C220" s="7" t="s">
        <v>4584</v>
      </c>
      <c r="D220" s="6" t="s">
        <v>2613</v>
      </c>
    </row>
    <row r="221" spans="1:4" ht="15.75" x14ac:dyDescent="0.25">
      <c r="A221" s="1" t="s">
        <v>2151</v>
      </c>
      <c r="B221" s="7" t="s">
        <v>4387</v>
      </c>
      <c r="C221" s="7" t="s">
        <v>4585</v>
      </c>
      <c r="D221" s="6" t="s">
        <v>2471</v>
      </c>
    </row>
    <row r="222" spans="1:4" ht="15.75" x14ac:dyDescent="0.25">
      <c r="A222" s="1" t="s">
        <v>2150</v>
      </c>
      <c r="B222" s="7" t="s">
        <v>4385</v>
      </c>
      <c r="C222" s="7" t="s">
        <v>4586</v>
      </c>
      <c r="D222" s="6" t="s">
        <v>2614</v>
      </c>
    </row>
    <row r="223" spans="1:4" ht="15.75" x14ac:dyDescent="0.25">
      <c r="A223" s="1" t="s">
        <v>2149</v>
      </c>
      <c r="B223" s="7" t="s">
        <v>4387</v>
      </c>
      <c r="C223" s="7" t="s">
        <v>4587</v>
      </c>
      <c r="D223" s="6" t="s">
        <v>2615</v>
      </c>
    </row>
    <row r="224" spans="1:4" ht="15.75" x14ac:dyDescent="0.25">
      <c r="A224" s="1" t="s">
        <v>2148</v>
      </c>
      <c r="B224" s="7" t="s">
        <v>4387</v>
      </c>
      <c r="C224" s="7" t="s">
        <v>4588</v>
      </c>
      <c r="D224" s="6" t="s">
        <v>2616</v>
      </c>
    </row>
    <row r="225" spans="1:4" ht="15.75" x14ac:dyDescent="0.25">
      <c r="A225" s="1" t="s">
        <v>2147</v>
      </c>
      <c r="B225" s="7" t="s">
        <v>4385</v>
      </c>
      <c r="C225" s="7" t="s">
        <v>4589</v>
      </c>
      <c r="D225" s="6" t="s">
        <v>2617</v>
      </c>
    </row>
    <row r="226" spans="1:4" ht="15.75" x14ac:dyDescent="0.25">
      <c r="A226" s="1" t="s">
        <v>2146</v>
      </c>
      <c r="B226" s="7" t="s">
        <v>4385</v>
      </c>
      <c r="C226" s="7" t="s">
        <v>4462</v>
      </c>
      <c r="D226" s="6" t="s">
        <v>2618</v>
      </c>
    </row>
    <row r="227" spans="1:4" ht="15.75" x14ac:dyDescent="0.25">
      <c r="A227" s="1" t="s">
        <v>2145</v>
      </c>
      <c r="B227" s="7" t="s">
        <v>4387</v>
      </c>
      <c r="C227" s="7" t="s">
        <v>4590</v>
      </c>
      <c r="D227" s="6" t="s">
        <v>2453</v>
      </c>
    </row>
    <row r="228" spans="1:4" ht="15.75" x14ac:dyDescent="0.25">
      <c r="A228" s="1" t="s">
        <v>2144</v>
      </c>
      <c r="B228" s="7" t="s">
        <v>4385</v>
      </c>
      <c r="C228" s="7" t="s">
        <v>4591</v>
      </c>
      <c r="D228" s="6" t="s">
        <v>2619</v>
      </c>
    </row>
    <row r="229" spans="1:4" ht="15.75" x14ac:dyDescent="0.25">
      <c r="A229" s="1" t="s">
        <v>2143</v>
      </c>
      <c r="B229" s="7" t="s">
        <v>4387</v>
      </c>
      <c r="C229" s="7" t="s">
        <v>4592</v>
      </c>
      <c r="D229" s="6" t="s">
        <v>2620</v>
      </c>
    </row>
    <row r="230" spans="1:4" ht="15.75" x14ac:dyDescent="0.25">
      <c r="A230" s="1" t="s">
        <v>2142</v>
      </c>
      <c r="B230" s="7" t="s">
        <v>4385</v>
      </c>
      <c r="C230" s="7" t="s">
        <v>4593</v>
      </c>
      <c r="D230" s="6" t="s">
        <v>2621</v>
      </c>
    </row>
    <row r="231" spans="1:4" ht="15.75" x14ac:dyDescent="0.25">
      <c r="A231" s="1" t="s">
        <v>2141</v>
      </c>
      <c r="B231" s="7" t="s">
        <v>4385</v>
      </c>
      <c r="C231" s="7" t="s">
        <v>4594</v>
      </c>
      <c r="D231" s="6" t="s">
        <v>2622</v>
      </c>
    </row>
    <row r="232" spans="1:4" ht="15.75" x14ac:dyDescent="0.25">
      <c r="A232" s="1" t="s">
        <v>2140</v>
      </c>
      <c r="B232" s="7" t="s">
        <v>4387</v>
      </c>
      <c r="C232" s="7" t="s">
        <v>4595</v>
      </c>
      <c r="D232" s="6" t="s">
        <v>2623</v>
      </c>
    </row>
    <row r="233" spans="1:4" ht="15.75" x14ac:dyDescent="0.25">
      <c r="A233" s="1" t="s">
        <v>2139</v>
      </c>
      <c r="B233" s="7" t="s">
        <v>4387</v>
      </c>
      <c r="C233" s="7" t="s">
        <v>4596</v>
      </c>
      <c r="D233" s="6" t="s">
        <v>2624</v>
      </c>
    </row>
    <row r="234" spans="1:4" ht="15.75" x14ac:dyDescent="0.25">
      <c r="A234" s="1" t="s">
        <v>2138</v>
      </c>
      <c r="B234" s="7" t="s">
        <v>4387</v>
      </c>
      <c r="C234" s="7" t="s">
        <v>4597</v>
      </c>
      <c r="D234" s="6" t="s">
        <v>2625</v>
      </c>
    </row>
    <row r="235" spans="1:4" ht="15.75" x14ac:dyDescent="0.25">
      <c r="A235" s="1" t="s">
        <v>2137</v>
      </c>
      <c r="B235" s="7" t="s">
        <v>4387</v>
      </c>
      <c r="C235" s="7" t="s">
        <v>4598</v>
      </c>
      <c r="D235" s="6" t="s">
        <v>2626</v>
      </c>
    </row>
    <row r="236" spans="1:4" ht="15.75" x14ac:dyDescent="0.25">
      <c r="A236" s="1" t="s">
        <v>2136</v>
      </c>
      <c r="B236" s="7" t="s">
        <v>4387</v>
      </c>
      <c r="C236" s="7" t="s">
        <v>4592</v>
      </c>
      <c r="D236" s="6" t="s">
        <v>2527</v>
      </c>
    </row>
    <row r="237" spans="1:4" ht="15.75" x14ac:dyDescent="0.25">
      <c r="A237" s="1" t="s">
        <v>2135</v>
      </c>
      <c r="B237" s="7" t="s">
        <v>4385</v>
      </c>
      <c r="C237" s="7" t="s">
        <v>4599</v>
      </c>
      <c r="D237" s="6" t="s">
        <v>2627</v>
      </c>
    </row>
    <row r="238" spans="1:4" ht="15.75" x14ac:dyDescent="0.25">
      <c r="A238" s="1" t="s">
        <v>2134</v>
      </c>
      <c r="B238" s="7" t="s">
        <v>4387</v>
      </c>
      <c r="C238" s="7" t="s">
        <v>4600</v>
      </c>
      <c r="D238" s="6" t="s">
        <v>2628</v>
      </c>
    </row>
    <row r="239" spans="1:4" ht="15.75" x14ac:dyDescent="0.25">
      <c r="A239" s="1" t="s">
        <v>2133</v>
      </c>
      <c r="B239" s="7" t="s">
        <v>4387</v>
      </c>
      <c r="C239" s="7" t="s">
        <v>4601</v>
      </c>
      <c r="D239" s="6" t="s">
        <v>2629</v>
      </c>
    </row>
    <row r="240" spans="1:4" ht="15.75" x14ac:dyDescent="0.25">
      <c r="A240" s="1" t="s">
        <v>2132</v>
      </c>
      <c r="B240" s="7" t="s">
        <v>4385</v>
      </c>
      <c r="C240" s="7" t="s">
        <v>4602</v>
      </c>
      <c r="D240" s="6" t="s">
        <v>2630</v>
      </c>
    </row>
    <row r="241" spans="1:4" ht="15.75" x14ac:dyDescent="0.25">
      <c r="A241" s="1" t="s">
        <v>2131</v>
      </c>
      <c r="B241" s="7" t="s">
        <v>4385</v>
      </c>
      <c r="C241" s="7" t="s">
        <v>4603</v>
      </c>
      <c r="D241" s="6" t="s">
        <v>2631</v>
      </c>
    </row>
    <row r="242" spans="1:4" ht="15.75" x14ac:dyDescent="0.25">
      <c r="A242" s="1" t="s">
        <v>2130</v>
      </c>
      <c r="B242" s="7" t="s">
        <v>4387</v>
      </c>
      <c r="C242" s="7" t="s">
        <v>4604</v>
      </c>
      <c r="D242" s="6" t="s">
        <v>2632</v>
      </c>
    </row>
    <row r="243" spans="1:4" ht="15.75" x14ac:dyDescent="0.25">
      <c r="A243" s="1" t="s">
        <v>2128</v>
      </c>
      <c r="B243" s="7" t="s">
        <v>4387</v>
      </c>
      <c r="C243" s="7" t="s">
        <v>4605</v>
      </c>
      <c r="D243" s="6" t="s">
        <v>2633</v>
      </c>
    </row>
    <row r="244" spans="1:4" ht="15.75" x14ac:dyDescent="0.25">
      <c r="A244" s="1" t="s">
        <v>2127</v>
      </c>
      <c r="B244" s="7" t="s">
        <v>4387</v>
      </c>
      <c r="C244" s="7" t="s">
        <v>4606</v>
      </c>
      <c r="D244" s="6" t="s">
        <v>2635</v>
      </c>
    </row>
    <row r="245" spans="1:4" ht="15.75" x14ac:dyDescent="0.25">
      <c r="A245" s="1" t="s">
        <v>2126</v>
      </c>
      <c r="B245" s="7" t="s">
        <v>4387</v>
      </c>
      <c r="C245" s="7" t="s">
        <v>4607</v>
      </c>
      <c r="D245" s="6" t="s">
        <v>2636</v>
      </c>
    </row>
    <row r="246" spans="1:4" ht="15.75" x14ac:dyDescent="0.25">
      <c r="A246" s="1" t="s">
        <v>2125</v>
      </c>
      <c r="B246" s="7" t="s">
        <v>4387</v>
      </c>
      <c r="C246" s="7" t="s">
        <v>4608</v>
      </c>
      <c r="D246" s="6" t="s">
        <v>2637</v>
      </c>
    </row>
    <row r="247" spans="1:4" ht="15.75" x14ac:dyDescent="0.25">
      <c r="A247" s="1" t="s">
        <v>2124</v>
      </c>
      <c r="B247" s="7" t="s">
        <v>4387</v>
      </c>
      <c r="C247" s="7" t="s">
        <v>4609</v>
      </c>
      <c r="D247" s="6" t="s">
        <v>2638</v>
      </c>
    </row>
    <row r="248" spans="1:4" ht="15.75" x14ac:dyDescent="0.25">
      <c r="A248" s="1" t="s">
        <v>2123</v>
      </c>
      <c r="B248" s="7" t="s">
        <v>4385</v>
      </c>
      <c r="C248" s="7" t="s">
        <v>4610</v>
      </c>
      <c r="D248" s="6" t="s">
        <v>2639</v>
      </c>
    </row>
    <row r="249" spans="1:4" ht="15.75" x14ac:dyDescent="0.25">
      <c r="A249" s="1" t="s">
        <v>2122</v>
      </c>
      <c r="B249" s="7" t="s">
        <v>4385</v>
      </c>
      <c r="C249" s="7" t="s">
        <v>4611</v>
      </c>
      <c r="D249" s="6" t="s">
        <v>2640</v>
      </c>
    </row>
    <row r="250" spans="1:4" ht="15.75" x14ac:dyDescent="0.25">
      <c r="A250" s="1" t="s">
        <v>2121</v>
      </c>
      <c r="B250" s="7" t="s">
        <v>4385</v>
      </c>
      <c r="C250" s="7" t="s">
        <v>4612</v>
      </c>
      <c r="D250" s="6" t="s">
        <v>2641</v>
      </c>
    </row>
    <row r="251" spans="1:4" ht="15.75" x14ac:dyDescent="0.25">
      <c r="A251" s="1" t="s">
        <v>2120</v>
      </c>
      <c r="B251" s="7" t="s">
        <v>4385</v>
      </c>
      <c r="C251" s="7" t="s">
        <v>4613</v>
      </c>
      <c r="D251" s="6" t="s">
        <v>2643</v>
      </c>
    </row>
    <row r="252" spans="1:4" ht="15.75" x14ac:dyDescent="0.25">
      <c r="A252" s="1" t="s">
        <v>2119</v>
      </c>
      <c r="B252" s="7" t="s">
        <v>4385</v>
      </c>
      <c r="C252" s="7" t="s">
        <v>4614</v>
      </c>
      <c r="D252" s="6" t="s">
        <v>2644</v>
      </c>
    </row>
    <row r="253" spans="1:4" ht="15.75" x14ac:dyDescent="0.25">
      <c r="A253" s="1" t="s">
        <v>2118</v>
      </c>
      <c r="B253" s="7" t="s">
        <v>4385</v>
      </c>
      <c r="C253" s="7" t="s">
        <v>4386</v>
      </c>
      <c r="D253" s="6" t="s">
        <v>2645</v>
      </c>
    </row>
    <row r="254" spans="1:4" ht="15.75" x14ac:dyDescent="0.25">
      <c r="A254" s="1" t="s">
        <v>2117</v>
      </c>
      <c r="B254" s="7" t="s">
        <v>4385</v>
      </c>
      <c r="C254" s="7" t="s">
        <v>4615</v>
      </c>
      <c r="D254" s="6" t="s">
        <v>2646</v>
      </c>
    </row>
    <row r="255" spans="1:4" ht="15.75" x14ac:dyDescent="0.25">
      <c r="A255" s="1" t="s">
        <v>2116</v>
      </c>
      <c r="B255" s="7" t="s">
        <v>4387</v>
      </c>
      <c r="C255" s="7" t="s">
        <v>4436</v>
      </c>
      <c r="D255" s="6" t="s">
        <v>2647</v>
      </c>
    </row>
    <row r="256" spans="1:4" ht="15.75" x14ac:dyDescent="0.25">
      <c r="A256" s="1" t="s">
        <v>2115</v>
      </c>
      <c r="B256" s="7" t="s">
        <v>4387</v>
      </c>
      <c r="C256" s="7" t="s">
        <v>4616</v>
      </c>
      <c r="D256" s="6" t="s">
        <v>2648</v>
      </c>
    </row>
    <row r="257" spans="1:4" ht="15.75" x14ac:dyDescent="0.25">
      <c r="A257" s="1" t="s">
        <v>2114</v>
      </c>
      <c r="B257" s="7" t="s">
        <v>4387</v>
      </c>
      <c r="C257" s="7" t="s">
        <v>4617</v>
      </c>
      <c r="D257" s="6" t="s">
        <v>2649</v>
      </c>
    </row>
    <row r="258" spans="1:4" ht="15.75" x14ac:dyDescent="0.25">
      <c r="A258" s="1" t="s">
        <v>2113</v>
      </c>
      <c r="B258" s="7" t="s">
        <v>4387</v>
      </c>
      <c r="C258" s="7" t="s">
        <v>4618</v>
      </c>
      <c r="D258" s="6" t="s">
        <v>2650</v>
      </c>
    </row>
    <row r="259" spans="1:4" ht="15.75" x14ac:dyDescent="0.25">
      <c r="A259" s="1" t="s">
        <v>2112</v>
      </c>
      <c r="B259" s="7" t="s">
        <v>4387</v>
      </c>
      <c r="C259" s="7" t="s">
        <v>4619</v>
      </c>
      <c r="D259" s="6" t="s">
        <v>2651</v>
      </c>
    </row>
    <row r="260" spans="1:4" ht="15.75" x14ac:dyDescent="0.25">
      <c r="A260" s="1" t="s">
        <v>2111</v>
      </c>
      <c r="B260" s="7" t="s">
        <v>4387</v>
      </c>
      <c r="C260" s="7" t="s">
        <v>4620</v>
      </c>
      <c r="D260" s="6" t="s">
        <v>2652</v>
      </c>
    </row>
    <row r="261" spans="1:4" ht="15.75" x14ac:dyDescent="0.25">
      <c r="A261" s="1" t="s">
        <v>2110</v>
      </c>
      <c r="B261" s="7" t="s">
        <v>4385</v>
      </c>
      <c r="C261" s="7" t="s">
        <v>4621</v>
      </c>
      <c r="D261" s="6" t="s">
        <v>2653</v>
      </c>
    </row>
    <row r="262" spans="1:4" ht="15.75" x14ac:dyDescent="0.25">
      <c r="A262" s="1" t="s">
        <v>2109</v>
      </c>
      <c r="B262" s="7" t="s">
        <v>4387</v>
      </c>
      <c r="C262" s="7" t="s">
        <v>4622</v>
      </c>
      <c r="D262" s="6" t="s">
        <v>2654</v>
      </c>
    </row>
    <row r="263" spans="1:4" ht="15.75" x14ac:dyDescent="0.25">
      <c r="A263" s="1" t="s">
        <v>2108</v>
      </c>
      <c r="B263" s="7" t="s">
        <v>4385</v>
      </c>
      <c r="C263" s="7" t="s">
        <v>4623</v>
      </c>
      <c r="D263" s="6" t="s">
        <v>2655</v>
      </c>
    </row>
    <row r="264" spans="1:4" ht="15.75" x14ac:dyDescent="0.25">
      <c r="A264" s="1" t="s">
        <v>2107</v>
      </c>
      <c r="B264" s="7" t="s">
        <v>4387</v>
      </c>
      <c r="C264" s="7" t="s">
        <v>4624</v>
      </c>
      <c r="D264" s="6" t="s">
        <v>2656</v>
      </c>
    </row>
    <row r="265" spans="1:4" ht="15.75" x14ac:dyDescent="0.25">
      <c r="A265" s="1" t="s">
        <v>2106</v>
      </c>
      <c r="B265" s="7" t="s">
        <v>4385</v>
      </c>
      <c r="C265" s="7" t="s">
        <v>4625</v>
      </c>
      <c r="D265" s="6" t="s">
        <v>2658</v>
      </c>
    </row>
    <row r="266" spans="1:4" ht="15.75" x14ac:dyDescent="0.25">
      <c r="A266" s="1" t="s">
        <v>2105</v>
      </c>
      <c r="B266" s="7" t="s">
        <v>4385</v>
      </c>
      <c r="C266" s="7" t="s">
        <v>4626</v>
      </c>
      <c r="D266" s="6" t="s">
        <v>2660</v>
      </c>
    </row>
    <row r="267" spans="1:4" ht="15.75" x14ac:dyDescent="0.25">
      <c r="A267" s="1" t="s">
        <v>2104</v>
      </c>
      <c r="B267" s="7" t="s">
        <v>4387</v>
      </c>
      <c r="C267" s="7" t="s">
        <v>4588</v>
      </c>
      <c r="D267" s="6" t="s">
        <v>2661</v>
      </c>
    </row>
    <row r="268" spans="1:4" ht="15.75" x14ac:dyDescent="0.25">
      <c r="A268" s="1" t="s">
        <v>2103</v>
      </c>
      <c r="B268" s="7" t="s">
        <v>4385</v>
      </c>
      <c r="C268" s="7" t="s">
        <v>4627</v>
      </c>
      <c r="D268" s="6" t="s">
        <v>2662</v>
      </c>
    </row>
    <row r="269" spans="1:4" ht="15.75" x14ac:dyDescent="0.25">
      <c r="A269" s="1" t="s">
        <v>2102</v>
      </c>
      <c r="B269" s="7" t="s">
        <v>4385</v>
      </c>
      <c r="C269" s="7" t="s">
        <v>4628</v>
      </c>
      <c r="D269" s="6" t="s">
        <v>2585</v>
      </c>
    </row>
    <row r="270" spans="1:4" ht="15.75" x14ac:dyDescent="0.25">
      <c r="A270" s="1" t="s">
        <v>2101</v>
      </c>
      <c r="B270" s="7" t="s">
        <v>4387</v>
      </c>
      <c r="C270" s="7" t="s">
        <v>4412</v>
      </c>
      <c r="D270" s="6" t="s">
        <v>2663</v>
      </c>
    </row>
    <row r="271" spans="1:4" ht="15.75" x14ac:dyDescent="0.25">
      <c r="A271" s="1" t="s">
        <v>2100</v>
      </c>
      <c r="B271" s="7" t="s">
        <v>4387</v>
      </c>
      <c r="C271" s="7" t="s">
        <v>4629</v>
      </c>
      <c r="D271" s="6" t="s">
        <v>2664</v>
      </c>
    </row>
    <row r="272" spans="1:4" ht="15.75" x14ac:dyDescent="0.25">
      <c r="A272" s="1" t="s">
        <v>2099</v>
      </c>
      <c r="B272" s="7" t="s">
        <v>4387</v>
      </c>
      <c r="C272" s="7" t="s">
        <v>4630</v>
      </c>
      <c r="D272" s="6" t="s">
        <v>2665</v>
      </c>
    </row>
    <row r="273" spans="1:4" ht="15.75" x14ac:dyDescent="0.25">
      <c r="A273" s="1" t="s">
        <v>2098</v>
      </c>
      <c r="B273" s="7" t="s">
        <v>4387</v>
      </c>
      <c r="C273" s="7" t="s">
        <v>4394</v>
      </c>
      <c r="D273" s="6" t="s">
        <v>2666</v>
      </c>
    </row>
    <row r="274" spans="1:4" ht="15.75" x14ac:dyDescent="0.25">
      <c r="A274" s="1" t="s">
        <v>2097</v>
      </c>
      <c r="B274" s="7" t="s">
        <v>4387</v>
      </c>
      <c r="C274" s="7" t="s">
        <v>4437</v>
      </c>
      <c r="D274" s="6" t="s">
        <v>2667</v>
      </c>
    </row>
    <row r="275" spans="1:4" ht="15.75" x14ac:dyDescent="0.25">
      <c r="A275" s="1" t="s">
        <v>2096</v>
      </c>
      <c r="B275" s="7" t="s">
        <v>4387</v>
      </c>
      <c r="C275" s="7" t="s">
        <v>4631</v>
      </c>
      <c r="D275" s="6" t="s">
        <v>2668</v>
      </c>
    </row>
    <row r="276" spans="1:4" ht="15.75" x14ac:dyDescent="0.25">
      <c r="A276" s="1" t="s">
        <v>2095</v>
      </c>
      <c r="B276" s="7" t="s">
        <v>4387</v>
      </c>
      <c r="C276" s="7" t="s">
        <v>4632</v>
      </c>
      <c r="D276" s="6" t="s">
        <v>2669</v>
      </c>
    </row>
    <row r="277" spans="1:4" ht="15.75" x14ac:dyDescent="0.25">
      <c r="A277" s="1" t="s">
        <v>2094</v>
      </c>
      <c r="B277" s="7" t="s">
        <v>4387</v>
      </c>
      <c r="C277" s="7" t="s">
        <v>4574</v>
      </c>
      <c r="D277" s="6" t="s">
        <v>2670</v>
      </c>
    </row>
    <row r="278" spans="1:4" ht="15.75" x14ac:dyDescent="0.25">
      <c r="A278" s="1" t="s">
        <v>2093</v>
      </c>
      <c r="B278" s="7" t="s">
        <v>4387</v>
      </c>
      <c r="C278" s="7" t="s">
        <v>4633</v>
      </c>
      <c r="D278" s="6" t="s">
        <v>2671</v>
      </c>
    </row>
    <row r="279" spans="1:4" ht="15.75" x14ac:dyDescent="0.25">
      <c r="A279" s="1" t="s">
        <v>2092</v>
      </c>
      <c r="B279" s="7" t="s">
        <v>4387</v>
      </c>
      <c r="C279" s="7" t="s">
        <v>4634</v>
      </c>
      <c r="D279" s="6" t="s">
        <v>2672</v>
      </c>
    </row>
    <row r="280" spans="1:4" ht="15.75" x14ac:dyDescent="0.25">
      <c r="A280" s="1" t="s">
        <v>2091</v>
      </c>
      <c r="B280" s="7" t="s">
        <v>4385</v>
      </c>
      <c r="C280" s="7" t="s">
        <v>4635</v>
      </c>
      <c r="D280" s="6" t="s">
        <v>2576</v>
      </c>
    </row>
    <row r="281" spans="1:4" ht="15.75" x14ac:dyDescent="0.25">
      <c r="A281" s="1" t="s">
        <v>2090</v>
      </c>
      <c r="B281" s="7" t="s">
        <v>4387</v>
      </c>
      <c r="C281" s="7" t="s">
        <v>4636</v>
      </c>
      <c r="D281" s="6" t="s">
        <v>2673</v>
      </c>
    </row>
    <row r="282" spans="1:4" ht="15.75" x14ac:dyDescent="0.25">
      <c r="A282" s="1" t="s">
        <v>2089</v>
      </c>
      <c r="B282" s="7" t="s">
        <v>4385</v>
      </c>
      <c r="C282" s="7" t="s">
        <v>4637</v>
      </c>
      <c r="D282" s="6" t="s">
        <v>2674</v>
      </c>
    </row>
    <row r="283" spans="1:4" ht="15.75" x14ac:dyDescent="0.25">
      <c r="A283" s="1" t="s">
        <v>2088</v>
      </c>
      <c r="B283" s="7" t="s">
        <v>4387</v>
      </c>
      <c r="C283" s="7" t="s">
        <v>4638</v>
      </c>
      <c r="D283" s="6" t="s">
        <v>2485</v>
      </c>
    </row>
    <row r="284" spans="1:4" ht="15.75" x14ac:dyDescent="0.25">
      <c r="A284" s="1" t="s">
        <v>2087</v>
      </c>
      <c r="B284" s="7" t="s">
        <v>4387</v>
      </c>
      <c r="C284" s="7" t="s">
        <v>4639</v>
      </c>
      <c r="D284" s="6" t="s">
        <v>2675</v>
      </c>
    </row>
    <row r="285" spans="1:4" ht="15.75" x14ac:dyDescent="0.25">
      <c r="A285" s="1" t="s">
        <v>2086</v>
      </c>
      <c r="B285" s="7" t="s">
        <v>4387</v>
      </c>
      <c r="C285" s="7" t="s">
        <v>4640</v>
      </c>
      <c r="D285" s="6" t="s">
        <v>2676</v>
      </c>
    </row>
    <row r="286" spans="1:4" ht="15.75" x14ac:dyDescent="0.25">
      <c r="A286" s="1" t="s">
        <v>2085</v>
      </c>
      <c r="B286" s="7" t="s">
        <v>4387</v>
      </c>
      <c r="C286" s="7" t="s">
        <v>4641</v>
      </c>
      <c r="D286" s="6" t="s">
        <v>2677</v>
      </c>
    </row>
    <row r="287" spans="1:4" ht="15.75" x14ac:dyDescent="0.25">
      <c r="A287" s="1" t="s">
        <v>2084</v>
      </c>
      <c r="B287" s="7" t="s">
        <v>4385</v>
      </c>
      <c r="C287" s="7" t="s">
        <v>4642</v>
      </c>
      <c r="D287" s="6" t="s">
        <v>2678</v>
      </c>
    </row>
    <row r="288" spans="1:4" ht="15.75" x14ac:dyDescent="0.25">
      <c r="A288" s="1" t="s">
        <v>2083</v>
      </c>
      <c r="B288" s="7" t="s">
        <v>4385</v>
      </c>
      <c r="C288" s="7" t="s">
        <v>4643</v>
      </c>
      <c r="D288" s="6" t="s">
        <v>2679</v>
      </c>
    </row>
    <row r="289" spans="1:4" ht="15.75" x14ac:dyDescent="0.25">
      <c r="A289" s="1" t="s">
        <v>2082</v>
      </c>
      <c r="B289" s="7" t="s">
        <v>4387</v>
      </c>
      <c r="C289" s="7" t="s">
        <v>4574</v>
      </c>
      <c r="D289" s="6" t="s">
        <v>2680</v>
      </c>
    </row>
    <row r="290" spans="1:4" ht="15.75" x14ac:dyDescent="0.25">
      <c r="A290" s="1" t="s">
        <v>2081</v>
      </c>
      <c r="B290" s="7" t="s">
        <v>4387</v>
      </c>
      <c r="C290" s="7" t="s">
        <v>4644</v>
      </c>
      <c r="D290" s="6" t="s">
        <v>2681</v>
      </c>
    </row>
    <row r="291" spans="1:4" ht="15.75" x14ac:dyDescent="0.25">
      <c r="A291" s="1" t="s">
        <v>2080</v>
      </c>
      <c r="B291" s="7" t="s">
        <v>4387</v>
      </c>
      <c r="C291" s="7" t="s">
        <v>4590</v>
      </c>
      <c r="D291" s="6" t="s">
        <v>2682</v>
      </c>
    </row>
    <row r="292" spans="1:4" ht="15.75" x14ac:dyDescent="0.25">
      <c r="A292" s="1" t="s">
        <v>2079</v>
      </c>
      <c r="B292" s="7" t="s">
        <v>4387</v>
      </c>
      <c r="C292" s="7" t="s">
        <v>4645</v>
      </c>
      <c r="D292" s="6" t="s">
        <v>2683</v>
      </c>
    </row>
    <row r="293" spans="1:4" ht="15.75" x14ac:dyDescent="0.25">
      <c r="A293" s="1" t="s">
        <v>2078</v>
      </c>
      <c r="B293" s="7" t="s">
        <v>4387</v>
      </c>
      <c r="C293" s="7" t="s">
        <v>4646</v>
      </c>
      <c r="D293" s="6" t="s">
        <v>2684</v>
      </c>
    </row>
    <row r="294" spans="1:4" ht="15.75" x14ac:dyDescent="0.25">
      <c r="A294" s="1" t="s">
        <v>2077</v>
      </c>
      <c r="B294" s="7" t="s">
        <v>4387</v>
      </c>
      <c r="C294" s="7" t="s">
        <v>4647</v>
      </c>
      <c r="D294" s="6" t="s">
        <v>2685</v>
      </c>
    </row>
    <row r="295" spans="1:4" ht="15.75" x14ac:dyDescent="0.25">
      <c r="A295" s="1" t="s">
        <v>2076</v>
      </c>
      <c r="B295" s="7" t="s">
        <v>4385</v>
      </c>
      <c r="C295" s="7" t="s">
        <v>4648</v>
      </c>
      <c r="D295" s="6" t="s">
        <v>2686</v>
      </c>
    </row>
    <row r="296" spans="1:4" ht="15.75" x14ac:dyDescent="0.25">
      <c r="A296" s="1" t="s">
        <v>2075</v>
      </c>
      <c r="B296" s="7" t="s">
        <v>4387</v>
      </c>
      <c r="C296" s="7" t="s">
        <v>4649</v>
      </c>
      <c r="D296" s="6" t="s">
        <v>2687</v>
      </c>
    </row>
    <row r="297" spans="1:4" ht="15.75" x14ac:dyDescent="0.25">
      <c r="A297" s="1" t="s">
        <v>2074</v>
      </c>
      <c r="B297" s="7" t="s">
        <v>4387</v>
      </c>
      <c r="C297" s="7" t="s">
        <v>4650</v>
      </c>
      <c r="D297" s="6" t="s">
        <v>2688</v>
      </c>
    </row>
    <row r="298" spans="1:4" ht="15.75" x14ac:dyDescent="0.25">
      <c r="A298" s="1" t="s">
        <v>2073</v>
      </c>
      <c r="B298" s="7" t="s">
        <v>4387</v>
      </c>
      <c r="C298" s="7" t="s">
        <v>4651</v>
      </c>
      <c r="D298" s="6" t="s">
        <v>2689</v>
      </c>
    </row>
    <row r="299" spans="1:4" ht="15.75" x14ac:dyDescent="0.25">
      <c r="A299" s="1" t="s">
        <v>2072</v>
      </c>
      <c r="B299" s="7" t="s">
        <v>4385</v>
      </c>
      <c r="C299" s="7" t="s">
        <v>4652</v>
      </c>
      <c r="D299" s="6" t="s">
        <v>2690</v>
      </c>
    </row>
    <row r="300" spans="1:4" ht="15.75" x14ac:dyDescent="0.25">
      <c r="A300" s="1" t="s">
        <v>2071</v>
      </c>
      <c r="B300" s="7" t="s">
        <v>4387</v>
      </c>
      <c r="C300" s="7" t="s">
        <v>4653</v>
      </c>
      <c r="D300" s="6" t="s">
        <v>2691</v>
      </c>
    </row>
    <row r="301" spans="1:4" ht="15.75" x14ac:dyDescent="0.25">
      <c r="A301" s="1" t="s">
        <v>2070</v>
      </c>
      <c r="B301" s="7" t="s">
        <v>4385</v>
      </c>
      <c r="C301" s="7" t="s">
        <v>4654</v>
      </c>
      <c r="D301" s="6" t="s">
        <v>2692</v>
      </c>
    </row>
    <row r="302" spans="1:4" ht="15.75" x14ac:dyDescent="0.25">
      <c r="A302" s="1" t="s">
        <v>2069</v>
      </c>
      <c r="B302" s="7" t="s">
        <v>4387</v>
      </c>
      <c r="C302" s="7" t="s">
        <v>4655</v>
      </c>
      <c r="D302" s="6" t="s">
        <v>2635</v>
      </c>
    </row>
    <row r="303" spans="1:4" ht="15.75" x14ac:dyDescent="0.25">
      <c r="A303" s="1" t="s">
        <v>2068</v>
      </c>
      <c r="B303" s="7" t="s">
        <v>4385</v>
      </c>
      <c r="C303" s="7" t="s">
        <v>4465</v>
      </c>
      <c r="D303" s="6" t="s">
        <v>2642</v>
      </c>
    </row>
    <row r="304" spans="1:4" ht="15.75" x14ac:dyDescent="0.25">
      <c r="A304" s="1" t="s">
        <v>2067</v>
      </c>
      <c r="B304" s="7" t="s">
        <v>4387</v>
      </c>
      <c r="C304" s="7" t="s">
        <v>4656</v>
      </c>
      <c r="D304" s="6" t="s">
        <v>2694</v>
      </c>
    </row>
    <row r="305" spans="1:4" ht="15.75" x14ac:dyDescent="0.25">
      <c r="A305" s="1" t="s">
        <v>2066</v>
      </c>
      <c r="B305" s="7" t="s">
        <v>4385</v>
      </c>
      <c r="C305" s="7" t="s">
        <v>4657</v>
      </c>
      <c r="D305" s="6" t="s">
        <v>2696</v>
      </c>
    </row>
    <row r="306" spans="1:4" ht="15.75" x14ac:dyDescent="0.25">
      <c r="A306" s="1" t="s">
        <v>2065</v>
      </c>
      <c r="B306" s="7" t="s">
        <v>4385</v>
      </c>
      <c r="C306" s="7" t="s">
        <v>4658</v>
      </c>
      <c r="D306" s="6" t="s">
        <v>2697</v>
      </c>
    </row>
    <row r="307" spans="1:4" ht="15.75" x14ac:dyDescent="0.25">
      <c r="A307" s="1" t="s">
        <v>2064</v>
      </c>
      <c r="B307" s="7" t="s">
        <v>4385</v>
      </c>
      <c r="C307" s="7" t="s">
        <v>4659</v>
      </c>
      <c r="D307" s="6" t="s">
        <v>2631</v>
      </c>
    </row>
    <row r="308" spans="1:4" ht="15.75" x14ac:dyDescent="0.25">
      <c r="A308" s="1" t="s">
        <v>2063</v>
      </c>
      <c r="B308" s="7" t="s">
        <v>4385</v>
      </c>
      <c r="C308" s="7" t="s">
        <v>4448</v>
      </c>
      <c r="D308" s="6" t="s">
        <v>2698</v>
      </c>
    </row>
    <row r="309" spans="1:4" ht="15.75" x14ac:dyDescent="0.25">
      <c r="A309" s="1" t="s">
        <v>2062</v>
      </c>
      <c r="B309" s="7" t="s">
        <v>4387</v>
      </c>
      <c r="C309" s="7" t="s">
        <v>4660</v>
      </c>
      <c r="D309" s="6" t="s">
        <v>2699</v>
      </c>
    </row>
    <row r="310" spans="1:4" ht="15.75" x14ac:dyDescent="0.25">
      <c r="A310" s="1" t="s">
        <v>2061</v>
      </c>
      <c r="B310" s="7" t="s">
        <v>4385</v>
      </c>
      <c r="C310" s="7" t="s">
        <v>4661</v>
      </c>
      <c r="D310" s="6" t="s">
        <v>2700</v>
      </c>
    </row>
    <row r="311" spans="1:4" ht="15.75" x14ac:dyDescent="0.25">
      <c r="A311" s="1" t="s">
        <v>2060</v>
      </c>
      <c r="B311" s="7" t="s">
        <v>4385</v>
      </c>
      <c r="C311" s="7" t="s">
        <v>4662</v>
      </c>
      <c r="D311" s="6" t="s">
        <v>2701</v>
      </c>
    </row>
    <row r="312" spans="1:4" ht="15.75" x14ac:dyDescent="0.25">
      <c r="A312" s="1" t="s">
        <v>2059</v>
      </c>
      <c r="B312" s="7" t="s">
        <v>4387</v>
      </c>
      <c r="C312" s="7" t="s">
        <v>4663</v>
      </c>
      <c r="D312" s="6" t="s">
        <v>2460</v>
      </c>
    </row>
    <row r="313" spans="1:4" ht="15.75" x14ac:dyDescent="0.25">
      <c r="A313" s="1" t="s">
        <v>2058</v>
      </c>
      <c r="B313" s="7" t="s">
        <v>4387</v>
      </c>
      <c r="C313" s="7" t="s">
        <v>4664</v>
      </c>
      <c r="D313" s="6" t="s">
        <v>2702</v>
      </c>
    </row>
    <row r="314" spans="1:4" ht="15.75" x14ac:dyDescent="0.25">
      <c r="A314" s="1" t="s">
        <v>2057</v>
      </c>
      <c r="B314" s="7" t="s">
        <v>4387</v>
      </c>
      <c r="C314" s="7" t="s">
        <v>4665</v>
      </c>
      <c r="D314" s="6" t="s">
        <v>2703</v>
      </c>
    </row>
    <row r="315" spans="1:4" ht="15.75" x14ac:dyDescent="0.25">
      <c r="A315" s="1" t="s">
        <v>2056</v>
      </c>
      <c r="B315" s="7" t="s">
        <v>4385</v>
      </c>
      <c r="C315" s="7" t="s">
        <v>4666</v>
      </c>
      <c r="D315" s="6" t="s">
        <v>4348</v>
      </c>
    </row>
    <row r="316" spans="1:4" ht="15.75" x14ac:dyDescent="0.25">
      <c r="A316" s="1" t="s">
        <v>2055</v>
      </c>
      <c r="B316" s="7" t="s">
        <v>4385</v>
      </c>
      <c r="C316" s="7" t="s">
        <v>4667</v>
      </c>
      <c r="D316" s="6" t="s">
        <v>2704</v>
      </c>
    </row>
    <row r="317" spans="1:4" ht="15.75" x14ac:dyDescent="0.25">
      <c r="A317" s="1" t="s">
        <v>2054</v>
      </c>
      <c r="B317" s="7" t="s">
        <v>4387</v>
      </c>
      <c r="C317" s="7" t="s">
        <v>4548</v>
      </c>
      <c r="D317" s="6" t="s">
        <v>2705</v>
      </c>
    </row>
    <row r="318" spans="1:4" ht="15.75" x14ac:dyDescent="0.25">
      <c r="A318" s="1" t="s">
        <v>2053</v>
      </c>
      <c r="B318" s="7" t="s">
        <v>4387</v>
      </c>
      <c r="C318" s="7" t="s">
        <v>4406</v>
      </c>
      <c r="D318" s="6" t="s">
        <v>2706</v>
      </c>
    </row>
    <row r="319" spans="1:4" ht="15.75" x14ac:dyDescent="0.25">
      <c r="A319" s="1" t="s">
        <v>2052</v>
      </c>
      <c r="B319" s="7" t="s">
        <v>4387</v>
      </c>
      <c r="C319" s="7" t="s">
        <v>4668</v>
      </c>
      <c r="D319" s="6" t="s">
        <v>2707</v>
      </c>
    </row>
    <row r="320" spans="1:4" ht="15.75" x14ac:dyDescent="0.25">
      <c r="A320" s="1" t="s">
        <v>2051</v>
      </c>
      <c r="B320" s="7" t="s">
        <v>4387</v>
      </c>
      <c r="C320" s="7" t="s">
        <v>4669</v>
      </c>
      <c r="D320" s="6" t="s">
        <v>2708</v>
      </c>
    </row>
    <row r="321" spans="1:4" ht="15.75" x14ac:dyDescent="0.25">
      <c r="A321" s="1" t="s">
        <v>2050</v>
      </c>
      <c r="B321" s="7" t="s">
        <v>4385</v>
      </c>
      <c r="C321" s="7" t="s">
        <v>4670</v>
      </c>
      <c r="D321" s="6" t="s">
        <v>2709</v>
      </c>
    </row>
    <row r="322" spans="1:4" ht="15.75" x14ac:dyDescent="0.25">
      <c r="A322" s="1" t="s">
        <v>2049</v>
      </c>
      <c r="B322" s="7" t="s">
        <v>4385</v>
      </c>
      <c r="C322" s="7" t="s">
        <v>4671</v>
      </c>
      <c r="D322" s="6" t="s">
        <v>2710</v>
      </c>
    </row>
    <row r="323" spans="1:4" ht="15.75" x14ac:dyDescent="0.25">
      <c r="A323" s="1" t="s">
        <v>2048</v>
      </c>
      <c r="B323" s="7" t="s">
        <v>4387</v>
      </c>
      <c r="C323" s="7" t="s">
        <v>4672</v>
      </c>
      <c r="D323" s="6" t="s">
        <v>2711</v>
      </c>
    </row>
    <row r="324" spans="1:4" ht="15.75" x14ac:dyDescent="0.25">
      <c r="A324" s="1" t="s">
        <v>2047</v>
      </c>
      <c r="B324" s="7" t="s">
        <v>4387</v>
      </c>
      <c r="C324" s="7" t="s">
        <v>4673</v>
      </c>
      <c r="D324" s="6" t="s">
        <v>2675</v>
      </c>
    </row>
    <row r="325" spans="1:4" ht="15.75" x14ac:dyDescent="0.25">
      <c r="A325" s="1" t="s">
        <v>2046</v>
      </c>
      <c r="B325" s="7" t="s">
        <v>4387</v>
      </c>
      <c r="C325" s="7" t="s">
        <v>4530</v>
      </c>
      <c r="D325" s="6" t="s">
        <v>2712</v>
      </c>
    </row>
    <row r="326" spans="1:4" ht="15.75" x14ac:dyDescent="0.25">
      <c r="A326" s="1" t="s">
        <v>2045</v>
      </c>
      <c r="B326" s="7" t="s">
        <v>4385</v>
      </c>
      <c r="C326" s="7" t="s">
        <v>4674</v>
      </c>
      <c r="D326" s="6" t="s">
        <v>2713</v>
      </c>
    </row>
    <row r="327" spans="1:4" ht="15.75" x14ac:dyDescent="0.25">
      <c r="A327" s="1" t="s">
        <v>2044</v>
      </c>
      <c r="B327" s="7" t="s">
        <v>4387</v>
      </c>
      <c r="C327" s="7" t="s">
        <v>4675</v>
      </c>
      <c r="D327" s="6" t="s">
        <v>2714</v>
      </c>
    </row>
    <row r="328" spans="1:4" ht="15.75" x14ac:dyDescent="0.25">
      <c r="A328" s="1" t="s">
        <v>2043</v>
      </c>
      <c r="B328" s="7" t="s">
        <v>4387</v>
      </c>
      <c r="C328" s="7" t="s">
        <v>4595</v>
      </c>
      <c r="D328" s="6" t="s">
        <v>2715</v>
      </c>
    </row>
    <row r="329" spans="1:4" ht="15.75" x14ac:dyDescent="0.25">
      <c r="A329" s="1" t="s">
        <v>2042</v>
      </c>
      <c r="B329" s="7" t="s">
        <v>4387</v>
      </c>
      <c r="C329" s="7" t="s">
        <v>4676</v>
      </c>
      <c r="D329" s="6" t="s">
        <v>2716</v>
      </c>
    </row>
    <row r="330" spans="1:4" ht="15.75" x14ac:dyDescent="0.25">
      <c r="A330" s="1" t="s">
        <v>2041</v>
      </c>
      <c r="B330" s="7" t="s">
        <v>4387</v>
      </c>
      <c r="C330" s="7" t="s">
        <v>4590</v>
      </c>
      <c r="D330" s="6" t="s">
        <v>2717</v>
      </c>
    </row>
    <row r="331" spans="1:4" ht="15.75" x14ac:dyDescent="0.25">
      <c r="A331" s="1" t="s">
        <v>2040</v>
      </c>
      <c r="B331" s="7" t="s">
        <v>4387</v>
      </c>
      <c r="C331" s="7" t="s">
        <v>4677</v>
      </c>
      <c r="D331" s="6" t="s">
        <v>2718</v>
      </c>
    </row>
    <row r="332" spans="1:4" ht="15.75" x14ac:dyDescent="0.25">
      <c r="A332" s="1" t="s">
        <v>2039</v>
      </c>
      <c r="B332" s="7" t="s">
        <v>4387</v>
      </c>
      <c r="C332" s="7" t="s">
        <v>4678</v>
      </c>
      <c r="D332" s="6" t="s">
        <v>2719</v>
      </c>
    </row>
    <row r="333" spans="1:4" ht="15.75" x14ac:dyDescent="0.25">
      <c r="A333" s="1" t="s">
        <v>2038</v>
      </c>
      <c r="B333" s="7" t="s">
        <v>4387</v>
      </c>
      <c r="C333" s="7" t="s">
        <v>4669</v>
      </c>
      <c r="D333" s="6" t="s">
        <v>2720</v>
      </c>
    </row>
    <row r="334" spans="1:4" ht="15.75" x14ac:dyDescent="0.25">
      <c r="A334" s="1" t="s">
        <v>2037</v>
      </c>
      <c r="B334" s="7" t="s">
        <v>4385</v>
      </c>
      <c r="C334" s="7" t="s">
        <v>4679</v>
      </c>
      <c r="D334" s="6" t="s">
        <v>2721</v>
      </c>
    </row>
    <row r="335" spans="1:4" ht="15.75" x14ac:dyDescent="0.25">
      <c r="A335" s="1" t="s">
        <v>2036</v>
      </c>
      <c r="B335" s="7" t="s">
        <v>4387</v>
      </c>
      <c r="C335" s="7" t="s">
        <v>4680</v>
      </c>
      <c r="D335" s="6" t="s">
        <v>2722</v>
      </c>
    </row>
    <row r="336" spans="1:4" ht="15.75" x14ac:dyDescent="0.25">
      <c r="A336" s="1" t="s">
        <v>2035</v>
      </c>
      <c r="B336" s="7" t="s">
        <v>4385</v>
      </c>
      <c r="C336" s="7" t="s">
        <v>4681</v>
      </c>
      <c r="D336" s="6" t="s">
        <v>2428</v>
      </c>
    </row>
    <row r="337" spans="1:4" ht="15.75" x14ac:dyDescent="0.25">
      <c r="A337" s="1" t="s">
        <v>2034</v>
      </c>
      <c r="B337" s="7" t="s">
        <v>4387</v>
      </c>
      <c r="C337" s="7" t="s">
        <v>4682</v>
      </c>
      <c r="D337" s="6" t="s">
        <v>2723</v>
      </c>
    </row>
    <row r="338" spans="1:4" ht="15.75" x14ac:dyDescent="0.25">
      <c r="A338" s="1" t="s">
        <v>2033</v>
      </c>
      <c r="B338" s="7" t="s">
        <v>4385</v>
      </c>
      <c r="C338" s="7" t="s">
        <v>4683</v>
      </c>
      <c r="D338" s="6" t="s">
        <v>2724</v>
      </c>
    </row>
    <row r="339" spans="1:4" ht="15.75" x14ac:dyDescent="0.25">
      <c r="A339" s="1" t="s">
        <v>2032</v>
      </c>
      <c r="B339" s="7" t="s">
        <v>4385</v>
      </c>
      <c r="C339" s="7" t="s">
        <v>4575</v>
      </c>
      <c r="D339" s="6" t="s">
        <v>2480</v>
      </c>
    </row>
    <row r="340" spans="1:4" ht="15.75" x14ac:dyDescent="0.25">
      <c r="A340" s="1" t="s">
        <v>2031</v>
      </c>
      <c r="B340" s="7" t="s">
        <v>4387</v>
      </c>
      <c r="C340" s="7" t="s">
        <v>4539</v>
      </c>
      <c r="D340" s="6" t="s">
        <v>2725</v>
      </c>
    </row>
    <row r="341" spans="1:4" ht="15.75" x14ac:dyDescent="0.25">
      <c r="A341" s="1" t="s">
        <v>2030</v>
      </c>
      <c r="B341" s="7" t="s">
        <v>4385</v>
      </c>
      <c r="C341" s="7" t="s">
        <v>4684</v>
      </c>
      <c r="D341" s="6" t="s">
        <v>2726</v>
      </c>
    </row>
    <row r="342" spans="1:4" ht="15.75" x14ac:dyDescent="0.25">
      <c r="A342" s="1" t="s">
        <v>2029</v>
      </c>
      <c r="B342" s="7" t="s">
        <v>4385</v>
      </c>
      <c r="C342" s="7" t="s">
        <v>4685</v>
      </c>
      <c r="D342" s="6" t="s">
        <v>2727</v>
      </c>
    </row>
    <row r="343" spans="1:4" ht="15.75" x14ac:dyDescent="0.25">
      <c r="A343" s="1" t="s">
        <v>2028</v>
      </c>
      <c r="B343" s="7" t="s">
        <v>4385</v>
      </c>
      <c r="C343" s="7" t="s">
        <v>4686</v>
      </c>
      <c r="D343" s="6" t="s">
        <v>2728</v>
      </c>
    </row>
    <row r="344" spans="1:4" ht="15.75" x14ac:dyDescent="0.25">
      <c r="A344" s="1" t="s">
        <v>2027</v>
      </c>
      <c r="B344" s="7" t="s">
        <v>4385</v>
      </c>
      <c r="C344" s="7" t="s">
        <v>4478</v>
      </c>
      <c r="D344" s="6" t="s">
        <v>2729</v>
      </c>
    </row>
    <row r="345" spans="1:4" ht="15.75" x14ac:dyDescent="0.25">
      <c r="A345" s="1" t="s">
        <v>2026</v>
      </c>
      <c r="B345" s="7" t="s">
        <v>4387</v>
      </c>
      <c r="C345" s="7" t="s">
        <v>4687</v>
      </c>
      <c r="D345" s="6" t="s">
        <v>2730</v>
      </c>
    </row>
    <row r="346" spans="1:4" ht="15.75" x14ac:dyDescent="0.25">
      <c r="A346" s="1" t="s">
        <v>2025</v>
      </c>
      <c r="B346" s="7" t="s">
        <v>4385</v>
      </c>
      <c r="C346" s="7" t="s">
        <v>4688</v>
      </c>
      <c r="D346" s="6" t="s">
        <v>2732</v>
      </c>
    </row>
    <row r="347" spans="1:4" ht="15.75" x14ac:dyDescent="0.25">
      <c r="A347" s="1" t="s">
        <v>2024</v>
      </c>
      <c r="B347" s="7" t="s">
        <v>4387</v>
      </c>
      <c r="C347" s="7" t="s">
        <v>4436</v>
      </c>
      <c r="D347" s="6" t="s">
        <v>2733</v>
      </c>
    </row>
    <row r="348" spans="1:4" ht="15.75" x14ac:dyDescent="0.25">
      <c r="A348" s="1" t="s">
        <v>2023</v>
      </c>
      <c r="B348" s="7" t="s">
        <v>4385</v>
      </c>
      <c r="C348" s="7" t="s">
        <v>4689</v>
      </c>
      <c r="D348" s="6" t="s">
        <v>2734</v>
      </c>
    </row>
    <row r="349" spans="1:4" ht="15.75" x14ac:dyDescent="0.25">
      <c r="A349" s="1" t="s">
        <v>2022</v>
      </c>
      <c r="B349" s="7" t="s">
        <v>4385</v>
      </c>
      <c r="C349" s="7" t="s">
        <v>4690</v>
      </c>
      <c r="D349" s="6" t="s">
        <v>2735</v>
      </c>
    </row>
    <row r="350" spans="1:4" ht="15.75" x14ac:dyDescent="0.25">
      <c r="A350" s="1" t="s">
        <v>2021</v>
      </c>
      <c r="B350" s="7" t="s">
        <v>4387</v>
      </c>
      <c r="C350" s="7" t="s">
        <v>4691</v>
      </c>
      <c r="D350" s="6" t="s">
        <v>2736</v>
      </c>
    </row>
    <row r="351" spans="1:4" ht="15.75" x14ac:dyDescent="0.25">
      <c r="A351" s="1" t="s">
        <v>2020</v>
      </c>
      <c r="B351" s="7" t="s">
        <v>4385</v>
      </c>
      <c r="C351" s="7" t="s">
        <v>4692</v>
      </c>
      <c r="D351" s="6" t="s">
        <v>2737</v>
      </c>
    </row>
    <row r="352" spans="1:4" ht="15.75" x14ac:dyDescent="0.25">
      <c r="A352" s="1" t="s">
        <v>2019</v>
      </c>
      <c r="B352" s="7" t="s">
        <v>4387</v>
      </c>
      <c r="C352" s="7" t="s">
        <v>4693</v>
      </c>
      <c r="D352" s="6" t="s">
        <v>2738</v>
      </c>
    </row>
    <row r="353" spans="1:4" ht="15.75" x14ac:dyDescent="0.25">
      <c r="A353" s="1" t="s">
        <v>2018</v>
      </c>
      <c r="B353" s="7" t="s">
        <v>4385</v>
      </c>
      <c r="C353" s="7" t="s">
        <v>4694</v>
      </c>
      <c r="D353" s="6" t="s">
        <v>2739</v>
      </c>
    </row>
    <row r="354" spans="1:4" ht="15.75" x14ac:dyDescent="0.25">
      <c r="A354" s="1" t="s">
        <v>2017</v>
      </c>
      <c r="B354" s="7" t="s">
        <v>4387</v>
      </c>
      <c r="C354" s="7" t="s">
        <v>4695</v>
      </c>
      <c r="D354" s="6" t="s">
        <v>2471</v>
      </c>
    </row>
    <row r="355" spans="1:4" ht="15.75" x14ac:dyDescent="0.25">
      <c r="A355" s="1" t="s">
        <v>2016</v>
      </c>
      <c r="B355" s="7" t="s">
        <v>4385</v>
      </c>
      <c r="C355" s="7" t="s">
        <v>4696</v>
      </c>
      <c r="D355" s="6" t="s">
        <v>2740</v>
      </c>
    </row>
    <row r="356" spans="1:4" ht="15.75" x14ac:dyDescent="0.25">
      <c r="A356" s="1" t="s">
        <v>2015</v>
      </c>
      <c r="B356" s="7" t="s">
        <v>4385</v>
      </c>
      <c r="C356" s="7" t="s">
        <v>4697</v>
      </c>
      <c r="D356" s="6" t="s">
        <v>4349</v>
      </c>
    </row>
    <row r="357" spans="1:4" ht="15.75" x14ac:dyDescent="0.25">
      <c r="A357" s="1" t="s">
        <v>2014</v>
      </c>
      <c r="B357" s="7" t="s">
        <v>4385</v>
      </c>
      <c r="C357" s="7" t="s">
        <v>4698</v>
      </c>
      <c r="D357" s="6" t="s">
        <v>2741</v>
      </c>
    </row>
    <row r="358" spans="1:4" ht="15.75" x14ac:dyDescent="0.25">
      <c r="A358" s="1" t="s">
        <v>2013</v>
      </c>
      <c r="B358" s="7" t="s">
        <v>4387</v>
      </c>
      <c r="C358" s="7" t="s">
        <v>4699</v>
      </c>
      <c r="D358" s="6" t="s">
        <v>2742</v>
      </c>
    </row>
    <row r="359" spans="1:4" ht="15.75" x14ac:dyDescent="0.25">
      <c r="A359" s="1" t="s">
        <v>2012</v>
      </c>
      <c r="B359" s="7" t="s">
        <v>4387</v>
      </c>
      <c r="C359" s="7" t="s">
        <v>4700</v>
      </c>
      <c r="D359" s="6" t="s">
        <v>2744</v>
      </c>
    </row>
    <row r="360" spans="1:4" ht="15.75" x14ac:dyDescent="0.25">
      <c r="A360" s="1" t="s">
        <v>2011</v>
      </c>
      <c r="B360" s="7" t="s">
        <v>4387</v>
      </c>
      <c r="C360" s="7" t="s">
        <v>4701</v>
      </c>
      <c r="D360" s="6" t="s">
        <v>2745</v>
      </c>
    </row>
    <row r="361" spans="1:4" ht="15.75" x14ac:dyDescent="0.25">
      <c r="A361" s="1" t="s">
        <v>2010</v>
      </c>
      <c r="B361" s="7" t="s">
        <v>4387</v>
      </c>
      <c r="C361" s="7" t="s">
        <v>4702</v>
      </c>
      <c r="D361" s="6" t="s">
        <v>2584</v>
      </c>
    </row>
    <row r="362" spans="1:4" ht="15.75" x14ac:dyDescent="0.25">
      <c r="A362" s="1" t="s">
        <v>2009</v>
      </c>
      <c r="B362" s="7" t="s">
        <v>4387</v>
      </c>
      <c r="C362" s="7" t="s">
        <v>4703</v>
      </c>
      <c r="D362" s="6" t="s">
        <v>2746</v>
      </c>
    </row>
    <row r="363" spans="1:4" ht="15.75" x14ac:dyDescent="0.25">
      <c r="A363" s="1" t="s">
        <v>2008</v>
      </c>
      <c r="B363" s="7" t="s">
        <v>4387</v>
      </c>
      <c r="C363" s="7" t="s">
        <v>4449</v>
      </c>
      <c r="D363" s="6" t="s">
        <v>2747</v>
      </c>
    </row>
    <row r="364" spans="1:4" ht="15.75" x14ac:dyDescent="0.25">
      <c r="A364" s="1" t="s">
        <v>2007</v>
      </c>
      <c r="B364" s="7" t="s">
        <v>4387</v>
      </c>
      <c r="C364" s="7" t="s">
        <v>4704</v>
      </c>
      <c r="D364" s="6" t="s">
        <v>2748</v>
      </c>
    </row>
    <row r="365" spans="1:4" ht="15.75" x14ac:dyDescent="0.25">
      <c r="A365" s="1" t="s">
        <v>2006</v>
      </c>
      <c r="B365" s="7" t="s">
        <v>4385</v>
      </c>
      <c r="C365" s="7" t="s">
        <v>4705</v>
      </c>
      <c r="D365" s="6" t="s">
        <v>2749</v>
      </c>
    </row>
    <row r="366" spans="1:4" ht="15.75" x14ac:dyDescent="0.25">
      <c r="A366" s="1" t="s">
        <v>2005</v>
      </c>
      <c r="B366" s="7" t="s">
        <v>4385</v>
      </c>
      <c r="C366" s="7" t="s">
        <v>4706</v>
      </c>
      <c r="D366" s="6" t="s">
        <v>2751</v>
      </c>
    </row>
    <row r="367" spans="1:4" ht="15.75" x14ac:dyDescent="0.25">
      <c r="A367" s="1" t="s">
        <v>2004</v>
      </c>
      <c r="B367" s="7" t="s">
        <v>4387</v>
      </c>
      <c r="C367" s="7" t="s">
        <v>4707</v>
      </c>
      <c r="D367" s="6" t="s">
        <v>2752</v>
      </c>
    </row>
    <row r="368" spans="1:4" ht="15.75" x14ac:dyDescent="0.25">
      <c r="A368" s="1" t="s">
        <v>2003</v>
      </c>
      <c r="B368" s="7" t="s">
        <v>4387</v>
      </c>
      <c r="C368" s="7" t="s">
        <v>4708</v>
      </c>
      <c r="D368" s="6" t="s">
        <v>2753</v>
      </c>
    </row>
    <row r="369" spans="1:4" ht="15.75" x14ac:dyDescent="0.25">
      <c r="A369" s="1" t="s">
        <v>2002</v>
      </c>
      <c r="B369" s="7" t="s">
        <v>4385</v>
      </c>
      <c r="C369" s="7" t="s">
        <v>4709</v>
      </c>
      <c r="D369" s="6" t="s">
        <v>2754</v>
      </c>
    </row>
    <row r="370" spans="1:4" ht="15.75" x14ac:dyDescent="0.25">
      <c r="A370" s="1" t="s">
        <v>2001</v>
      </c>
      <c r="B370" s="7" t="s">
        <v>4387</v>
      </c>
      <c r="C370" s="7" t="s">
        <v>4710</v>
      </c>
      <c r="D370" s="6" t="s">
        <v>2755</v>
      </c>
    </row>
    <row r="371" spans="1:4" ht="15.75" x14ac:dyDescent="0.25">
      <c r="A371" s="1" t="s">
        <v>2000</v>
      </c>
      <c r="B371" s="7" t="s">
        <v>4387</v>
      </c>
      <c r="C371" s="7" t="s">
        <v>4711</v>
      </c>
      <c r="D371" s="6" t="s">
        <v>4350</v>
      </c>
    </row>
    <row r="372" spans="1:4" ht="15.75" x14ac:dyDescent="0.25">
      <c r="A372" s="1" t="s">
        <v>1999</v>
      </c>
      <c r="B372" s="7" t="s">
        <v>4385</v>
      </c>
      <c r="C372" s="7" t="s">
        <v>4712</v>
      </c>
      <c r="D372" s="6" t="s">
        <v>2756</v>
      </c>
    </row>
    <row r="373" spans="1:4" ht="15.75" x14ac:dyDescent="0.25">
      <c r="A373" s="1" t="s">
        <v>1998</v>
      </c>
      <c r="B373" s="7" t="s">
        <v>4387</v>
      </c>
      <c r="C373" s="7" t="s">
        <v>4713</v>
      </c>
      <c r="D373" s="6" t="s">
        <v>2757</v>
      </c>
    </row>
    <row r="374" spans="1:4" ht="15.75" x14ac:dyDescent="0.25">
      <c r="A374" s="1" t="s">
        <v>1997</v>
      </c>
      <c r="B374" s="7" t="s">
        <v>4385</v>
      </c>
      <c r="C374" s="7" t="s">
        <v>4714</v>
      </c>
      <c r="D374" s="6" t="s">
        <v>2758</v>
      </c>
    </row>
    <row r="375" spans="1:4" ht="15.75" x14ac:dyDescent="0.25">
      <c r="A375" s="1" t="s">
        <v>1996</v>
      </c>
      <c r="B375" s="7" t="s">
        <v>4385</v>
      </c>
      <c r="C375" s="7" t="s">
        <v>4642</v>
      </c>
      <c r="D375" s="6" t="s">
        <v>2759</v>
      </c>
    </row>
    <row r="376" spans="1:4" ht="15.75" x14ac:dyDescent="0.25">
      <c r="A376" s="1" t="s">
        <v>1995</v>
      </c>
      <c r="B376" s="7" t="s">
        <v>4385</v>
      </c>
      <c r="C376" s="7" t="s">
        <v>4715</v>
      </c>
      <c r="D376" s="6" t="s">
        <v>2760</v>
      </c>
    </row>
    <row r="377" spans="1:4" ht="15.75" x14ac:dyDescent="0.25">
      <c r="A377" s="1" t="s">
        <v>1994</v>
      </c>
      <c r="B377" s="7" t="s">
        <v>4387</v>
      </c>
      <c r="C377" s="7" t="s">
        <v>4716</v>
      </c>
      <c r="D377" s="6" t="s">
        <v>2761</v>
      </c>
    </row>
    <row r="378" spans="1:4" ht="15.75" x14ac:dyDescent="0.25">
      <c r="A378" s="1" t="s">
        <v>1993</v>
      </c>
      <c r="B378" s="7" t="s">
        <v>4387</v>
      </c>
      <c r="C378" s="7" t="s">
        <v>4530</v>
      </c>
      <c r="D378" s="6" t="s">
        <v>2762</v>
      </c>
    </row>
    <row r="379" spans="1:4" ht="15.75" x14ac:dyDescent="0.25">
      <c r="A379" s="1" t="s">
        <v>1992</v>
      </c>
      <c r="B379" s="7" t="s">
        <v>4385</v>
      </c>
      <c r="C379" s="7" t="s">
        <v>4717</v>
      </c>
      <c r="D379" s="6" t="s">
        <v>2763</v>
      </c>
    </row>
    <row r="380" spans="1:4" ht="15.75" x14ac:dyDescent="0.25">
      <c r="A380" s="1" t="s">
        <v>1991</v>
      </c>
      <c r="B380" s="7" t="s">
        <v>4385</v>
      </c>
      <c r="C380" s="7" t="s">
        <v>4565</v>
      </c>
      <c r="D380" s="6" t="s">
        <v>2764</v>
      </c>
    </row>
    <row r="381" spans="1:4" ht="15.75" x14ac:dyDescent="0.25">
      <c r="A381" s="1" t="s">
        <v>1990</v>
      </c>
      <c r="B381" s="7" t="s">
        <v>4387</v>
      </c>
      <c r="C381" s="7" t="s">
        <v>4718</v>
      </c>
      <c r="D381" s="6" t="s">
        <v>2765</v>
      </c>
    </row>
    <row r="382" spans="1:4" ht="15.75" x14ac:dyDescent="0.25">
      <c r="A382" s="1" t="s">
        <v>1989</v>
      </c>
      <c r="B382" s="7" t="s">
        <v>4385</v>
      </c>
      <c r="C382" s="7" t="s">
        <v>4719</v>
      </c>
      <c r="D382" s="6" t="s">
        <v>2766</v>
      </c>
    </row>
    <row r="383" spans="1:4" ht="15.75" x14ac:dyDescent="0.25">
      <c r="A383" s="1" t="s">
        <v>1988</v>
      </c>
      <c r="B383" s="7" t="s">
        <v>4387</v>
      </c>
      <c r="C383" s="7" t="s">
        <v>4393</v>
      </c>
      <c r="D383" s="6" t="s">
        <v>2767</v>
      </c>
    </row>
    <row r="384" spans="1:4" ht="15.75" x14ac:dyDescent="0.25">
      <c r="A384" s="1" t="s">
        <v>1987</v>
      </c>
      <c r="B384" s="7" t="s">
        <v>4387</v>
      </c>
      <c r="C384" s="7" t="s">
        <v>4597</v>
      </c>
      <c r="D384" s="6" t="s">
        <v>2768</v>
      </c>
    </row>
    <row r="385" spans="1:4" ht="15.75" x14ac:dyDescent="0.25">
      <c r="A385" s="1" t="s">
        <v>1986</v>
      </c>
      <c r="B385" s="7" t="s">
        <v>4385</v>
      </c>
      <c r="C385" s="7" t="s">
        <v>4459</v>
      </c>
      <c r="D385" s="6" t="s">
        <v>2769</v>
      </c>
    </row>
    <row r="386" spans="1:4" ht="15.75" x14ac:dyDescent="0.25">
      <c r="A386" s="1" t="s">
        <v>1985</v>
      </c>
      <c r="B386" s="7" t="s">
        <v>4387</v>
      </c>
      <c r="C386" s="7" t="s">
        <v>4720</v>
      </c>
      <c r="D386" s="6" t="s">
        <v>2770</v>
      </c>
    </row>
    <row r="387" spans="1:4" ht="15.75" x14ac:dyDescent="0.25">
      <c r="A387" s="1" t="s">
        <v>1984</v>
      </c>
      <c r="B387" s="7" t="s">
        <v>4387</v>
      </c>
      <c r="C387" s="7" t="s">
        <v>4721</v>
      </c>
      <c r="D387" s="6" t="s">
        <v>2771</v>
      </c>
    </row>
    <row r="388" spans="1:4" ht="15.75" x14ac:dyDescent="0.25">
      <c r="A388" s="1" t="s">
        <v>1983</v>
      </c>
      <c r="B388" s="7" t="s">
        <v>4385</v>
      </c>
      <c r="C388" s="7" t="s">
        <v>4722</v>
      </c>
      <c r="D388" s="6" t="s">
        <v>2772</v>
      </c>
    </row>
    <row r="389" spans="1:4" ht="15.75" x14ac:dyDescent="0.25">
      <c r="A389" s="1" t="s">
        <v>1982</v>
      </c>
      <c r="B389" s="7" t="s">
        <v>4387</v>
      </c>
      <c r="C389" s="7" t="s">
        <v>4723</v>
      </c>
      <c r="D389" s="6" t="s">
        <v>2773</v>
      </c>
    </row>
    <row r="390" spans="1:4" ht="15.75" x14ac:dyDescent="0.25">
      <c r="A390" s="1" t="s">
        <v>1981</v>
      </c>
      <c r="B390" s="7" t="s">
        <v>4385</v>
      </c>
      <c r="C390" s="7" t="s">
        <v>4662</v>
      </c>
      <c r="D390" s="6" t="s">
        <v>2774</v>
      </c>
    </row>
    <row r="391" spans="1:4" ht="15.75" x14ac:dyDescent="0.25">
      <c r="A391" s="1" t="s">
        <v>1980</v>
      </c>
      <c r="B391" s="7" t="s">
        <v>4385</v>
      </c>
      <c r="C391" s="7" t="s">
        <v>4724</v>
      </c>
      <c r="D391" s="6" t="s">
        <v>2775</v>
      </c>
    </row>
    <row r="392" spans="1:4" ht="15.75" x14ac:dyDescent="0.25">
      <c r="A392" s="1" t="s">
        <v>1979</v>
      </c>
      <c r="B392" s="7" t="s">
        <v>4387</v>
      </c>
      <c r="C392" s="7" t="s">
        <v>4725</v>
      </c>
      <c r="D392" s="6" t="s">
        <v>2776</v>
      </c>
    </row>
    <row r="393" spans="1:4" ht="15.75" x14ac:dyDescent="0.25">
      <c r="A393" s="1" t="s">
        <v>1978</v>
      </c>
      <c r="B393" s="7" t="s">
        <v>4387</v>
      </c>
      <c r="C393" s="7" t="s">
        <v>4434</v>
      </c>
      <c r="D393" s="6" t="s">
        <v>2777</v>
      </c>
    </row>
    <row r="394" spans="1:4" ht="15.75" x14ac:dyDescent="0.25">
      <c r="A394" s="1" t="s">
        <v>1977</v>
      </c>
      <c r="B394" s="7" t="s">
        <v>4385</v>
      </c>
      <c r="C394" s="7" t="s">
        <v>4726</v>
      </c>
      <c r="D394" s="6" t="s">
        <v>2778</v>
      </c>
    </row>
    <row r="395" spans="1:4" ht="15.75" x14ac:dyDescent="0.25">
      <c r="A395" s="1" t="s">
        <v>1976</v>
      </c>
      <c r="B395" s="7" t="s">
        <v>4387</v>
      </c>
      <c r="C395" s="7" t="s">
        <v>4727</v>
      </c>
      <c r="D395" s="6" t="s">
        <v>2600</v>
      </c>
    </row>
    <row r="396" spans="1:4" ht="15.75" x14ac:dyDescent="0.25">
      <c r="A396" s="1" t="s">
        <v>1975</v>
      </c>
      <c r="B396" s="7" t="s">
        <v>4385</v>
      </c>
      <c r="C396" s="7" t="s">
        <v>4728</v>
      </c>
      <c r="D396" s="6" t="s">
        <v>2779</v>
      </c>
    </row>
    <row r="397" spans="1:4" ht="15.75" x14ac:dyDescent="0.25">
      <c r="A397" s="1" t="s">
        <v>1974</v>
      </c>
      <c r="B397" s="7" t="s">
        <v>4385</v>
      </c>
      <c r="C397" s="7" t="s">
        <v>4729</v>
      </c>
      <c r="D397" s="6" t="s">
        <v>2780</v>
      </c>
    </row>
    <row r="398" spans="1:4" ht="15.75" x14ac:dyDescent="0.25">
      <c r="A398" s="1" t="s">
        <v>1973</v>
      </c>
      <c r="B398" s="7" t="s">
        <v>4385</v>
      </c>
      <c r="C398" s="7" t="s">
        <v>4730</v>
      </c>
      <c r="D398" s="6" t="s">
        <v>2781</v>
      </c>
    </row>
    <row r="399" spans="1:4" ht="15.75" x14ac:dyDescent="0.25">
      <c r="A399" s="1" t="s">
        <v>1972</v>
      </c>
      <c r="B399" s="7" t="s">
        <v>4387</v>
      </c>
      <c r="C399" s="7" t="s">
        <v>4731</v>
      </c>
      <c r="D399" s="6" t="s">
        <v>2782</v>
      </c>
    </row>
    <row r="400" spans="1:4" ht="15.75" x14ac:dyDescent="0.25">
      <c r="A400" s="1" t="s">
        <v>1971</v>
      </c>
      <c r="B400" s="7" t="s">
        <v>4385</v>
      </c>
      <c r="C400" s="7" t="s">
        <v>4470</v>
      </c>
      <c r="D400" s="6" t="s">
        <v>2783</v>
      </c>
    </row>
    <row r="401" spans="1:4" ht="15.75" x14ac:dyDescent="0.25">
      <c r="A401" s="1" t="s">
        <v>1970</v>
      </c>
      <c r="B401" s="7" t="s">
        <v>4385</v>
      </c>
      <c r="C401" s="7" t="s">
        <v>4732</v>
      </c>
      <c r="D401" s="6" t="s">
        <v>2784</v>
      </c>
    </row>
    <row r="402" spans="1:4" ht="15.75" x14ac:dyDescent="0.25">
      <c r="A402" s="1" t="s">
        <v>1969</v>
      </c>
      <c r="B402" s="7" t="s">
        <v>4387</v>
      </c>
      <c r="C402" s="7" t="s">
        <v>4733</v>
      </c>
      <c r="D402" s="6" t="s">
        <v>2785</v>
      </c>
    </row>
    <row r="403" spans="1:4" ht="15.75" x14ac:dyDescent="0.25">
      <c r="A403" s="1" t="s">
        <v>1968</v>
      </c>
      <c r="B403" s="7" t="s">
        <v>4385</v>
      </c>
      <c r="C403" s="7" t="s">
        <v>4734</v>
      </c>
      <c r="D403" s="6" t="s">
        <v>2786</v>
      </c>
    </row>
    <row r="404" spans="1:4" ht="15.75" x14ac:dyDescent="0.25">
      <c r="A404" s="1" t="s">
        <v>1967</v>
      </c>
      <c r="B404" s="7" t="s">
        <v>4385</v>
      </c>
      <c r="C404" s="7" t="s">
        <v>4735</v>
      </c>
      <c r="D404" s="6" t="s">
        <v>2787</v>
      </c>
    </row>
    <row r="405" spans="1:4" ht="15.75" x14ac:dyDescent="0.25">
      <c r="A405" s="1" t="s">
        <v>1966</v>
      </c>
      <c r="B405" s="7" t="s">
        <v>4387</v>
      </c>
      <c r="C405" s="7" t="s">
        <v>4736</v>
      </c>
      <c r="D405" s="6" t="s">
        <v>2788</v>
      </c>
    </row>
    <row r="406" spans="1:4" ht="15.75" x14ac:dyDescent="0.25">
      <c r="A406" s="1" t="s">
        <v>1965</v>
      </c>
      <c r="B406" s="7" t="s">
        <v>4387</v>
      </c>
      <c r="C406" s="7" t="s">
        <v>4737</v>
      </c>
      <c r="D406" s="6" t="s">
        <v>2789</v>
      </c>
    </row>
    <row r="407" spans="1:4" ht="15.75" x14ac:dyDescent="0.25">
      <c r="A407" s="1" t="s">
        <v>1964</v>
      </c>
      <c r="B407" s="7" t="s">
        <v>4387</v>
      </c>
      <c r="C407" s="7" t="s">
        <v>4738</v>
      </c>
      <c r="D407" s="6" t="s">
        <v>2790</v>
      </c>
    </row>
    <row r="408" spans="1:4" ht="15.75" x14ac:dyDescent="0.25">
      <c r="A408" s="1" t="s">
        <v>1963</v>
      </c>
      <c r="B408" s="7" t="s">
        <v>4387</v>
      </c>
      <c r="C408" s="7" t="s">
        <v>4739</v>
      </c>
      <c r="D408" s="6" t="s">
        <v>2791</v>
      </c>
    </row>
    <row r="409" spans="1:4" ht="15.75" x14ac:dyDescent="0.25">
      <c r="A409" s="1" t="s">
        <v>1962</v>
      </c>
      <c r="B409" s="7" t="s">
        <v>4387</v>
      </c>
      <c r="C409" s="7" t="s">
        <v>4740</v>
      </c>
      <c r="D409" s="6" t="s">
        <v>2792</v>
      </c>
    </row>
    <row r="410" spans="1:4" ht="15.75" x14ac:dyDescent="0.25">
      <c r="A410" s="1" t="s">
        <v>1961</v>
      </c>
      <c r="B410" s="7" t="s">
        <v>4387</v>
      </c>
      <c r="C410" s="7" t="s">
        <v>4741</v>
      </c>
      <c r="D410" s="6" t="s">
        <v>2695</v>
      </c>
    </row>
    <row r="411" spans="1:4" ht="15.75" x14ac:dyDescent="0.25">
      <c r="A411" s="1" t="s">
        <v>1960</v>
      </c>
      <c r="B411" s="7" t="s">
        <v>4385</v>
      </c>
      <c r="C411" s="7" t="s">
        <v>4742</v>
      </c>
      <c r="D411" s="6" t="s">
        <v>2793</v>
      </c>
    </row>
    <row r="412" spans="1:4" ht="15.75" x14ac:dyDescent="0.25">
      <c r="A412" s="1" t="s">
        <v>1959</v>
      </c>
      <c r="B412" s="7" t="s">
        <v>4385</v>
      </c>
      <c r="C412" s="7" t="s">
        <v>4743</v>
      </c>
      <c r="D412" s="6" t="s">
        <v>2794</v>
      </c>
    </row>
    <row r="413" spans="1:4" ht="15.75" x14ac:dyDescent="0.25">
      <c r="A413" s="1" t="s">
        <v>1958</v>
      </c>
      <c r="B413" s="7" t="s">
        <v>4387</v>
      </c>
      <c r="C413" s="7" t="s">
        <v>4744</v>
      </c>
      <c r="D413" s="6" t="s">
        <v>2795</v>
      </c>
    </row>
    <row r="414" spans="1:4" ht="15.75" x14ac:dyDescent="0.25">
      <c r="A414" s="1" t="s">
        <v>1957</v>
      </c>
      <c r="B414" s="7" t="s">
        <v>4385</v>
      </c>
      <c r="C414" s="7" t="s">
        <v>4745</v>
      </c>
      <c r="D414" s="6" t="s">
        <v>2796</v>
      </c>
    </row>
    <row r="415" spans="1:4" ht="15.75" x14ac:dyDescent="0.25">
      <c r="A415" s="1" t="s">
        <v>1956</v>
      </c>
      <c r="B415" s="7" t="s">
        <v>4385</v>
      </c>
      <c r="C415" s="7" t="s">
        <v>4746</v>
      </c>
      <c r="D415" s="6" t="s">
        <v>2797</v>
      </c>
    </row>
    <row r="416" spans="1:4" ht="15.75" x14ac:dyDescent="0.25">
      <c r="A416" s="1" t="s">
        <v>1955</v>
      </c>
      <c r="B416" s="7" t="s">
        <v>4387</v>
      </c>
      <c r="C416" s="7" t="s">
        <v>4747</v>
      </c>
      <c r="D416" s="6" t="s">
        <v>2798</v>
      </c>
    </row>
    <row r="417" spans="1:4" ht="15.75" x14ac:dyDescent="0.25">
      <c r="A417" s="1" t="s">
        <v>1954</v>
      </c>
      <c r="B417" s="7" t="s">
        <v>4387</v>
      </c>
      <c r="C417" s="7" t="s">
        <v>4393</v>
      </c>
      <c r="D417" s="6" t="s">
        <v>2799</v>
      </c>
    </row>
    <row r="418" spans="1:4" ht="15.75" x14ac:dyDescent="0.25">
      <c r="A418" s="1" t="s">
        <v>1953</v>
      </c>
      <c r="B418" s="7" t="s">
        <v>4385</v>
      </c>
      <c r="C418" s="7" t="s">
        <v>4748</v>
      </c>
      <c r="D418" s="6" t="s">
        <v>2800</v>
      </c>
    </row>
    <row r="419" spans="1:4" ht="15.75" x14ac:dyDescent="0.25">
      <c r="A419" s="1" t="s">
        <v>1952</v>
      </c>
      <c r="B419" s="7" t="s">
        <v>4385</v>
      </c>
      <c r="C419" s="7" t="s">
        <v>4688</v>
      </c>
      <c r="D419" s="6" t="s">
        <v>2801</v>
      </c>
    </row>
    <row r="420" spans="1:4" ht="15.75" x14ac:dyDescent="0.25">
      <c r="A420" s="1" t="s">
        <v>1951</v>
      </c>
      <c r="B420" s="7" t="s">
        <v>4385</v>
      </c>
      <c r="C420" s="7" t="s">
        <v>4749</v>
      </c>
      <c r="D420" s="6" t="s">
        <v>2802</v>
      </c>
    </row>
    <row r="421" spans="1:4" ht="15.75" x14ac:dyDescent="0.25">
      <c r="A421" s="1" t="s">
        <v>1950</v>
      </c>
      <c r="B421" s="7" t="s">
        <v>4385</v>
      </c>
      <c r="C421" s="7" t="s">
        <v>4750</v>
      </c>
      <c r="D421" s="6" t="s">
        <v>2803</v>
      </c>
    </row>
    <row r="422" spans="1:4" ht="15.75" x14ac:dyDescent="0.25">
      <c r="A422" s="1" t="s">
        <v>1949</v>
      </c>
      <c r="B422" s="7" t="s">
        <v>4387</v>
      </c>
      <c r="C422" s="7" t="s">
        <v>4751</v>
      </c>
      <c r="D422" s="6" t="s">
        <v>2804</v>
      </c>
    </row>
    <row r="423" spans="1:4" ht="15.75" x14ac:dyDescent="0.25">
      <c r="A423" s="1" t="s">
        <v>1948</v>
      </c>
      <c r="B423" s="7" t="s">
        <v>4385</v>
      </c>
      <c r="C423" s="7" t="s">
        <v>4752</v>
      </c>
      <c r="D423" s="6" t="s">
        <v>2502</v>
      </c>
    </row>
    <row r="424" spans="1:4" ht="15.75" x14ac:dyDescent="0.25">
      <c r="A424" s="1" t="s">
        <v>1947</v>
      </c>
      <c r="B424" s="7" t="s">
        <v>4385</v>
      </c>
      <c r="C424" s="7" t="s">
        <v>4753</v>
      </c>
      <c r="D424" s="6" t="s">
        <v>2805</v>
      </c>
    </row>
    <row r="425" spans="1:4" ht="15.75" x14ac:dyDescent="0.25">
      <c r="A425" s="1" t="s">
        <v>1946</v>
      </c>
      <c r="B425" s="7" t="s">
        <v>4385</v>
      </c>
      <c r="C425" s="7" t="s">
        <v>4754</v>
      </c>
      <c r="D425" s="6" t="s">
        <v>2806</v>
      </c>
    </row>
    <row r="426" spans="1:4" ht="15.75" x14ac:dyDescent="0.25">
      <c r="A426" s="1" t="s">
        <v>1945</v>
      </c>
      <c r="B426" s="7" t="s">
        <v>4387</v>
      </c>
      <c r="C426" s="7" t="s">
        <v>4746</v>
      </c>
      <c r="D426" s="6" t="s">
        <v>2807</v>
      </c>
    </row>
    <row r="427" spans="1:4" ht="15.75" x14ac:dyDescent="0.25">
      <c r="A427" s="1" t="s">
        <v>1944</v>
      </c>
      <c r="B427" s="7" t="s">
        <v>4387</v>
      </c>
      <c r="C427" s="7" t="s">
        <v>4574</v>
      </c>
      <c r="D427" s="6" t="s">
        <v>2808</v>
      </c>
    </row>
    <row r="428" spans="1:4" ht="15.75" x14ac:dyDescent="0.25">
      <c r="A428" s="1" t="s">
        <v>1943</v>
      </c>
      <c r="B428" s="7" t="s">
        <v>4385</v>
      </c>
      <c r="C428" s="7" t="s">
        <v>4755</v>
      </c>
      <c r="D428" s="6" t="s">
        <v>2809</v>
      </c>
    </row>
    <row r="429" spans="1:4" ht="15.75" x14ac:dyDescent="0.25">
      <c r="A429" s="1" t="s">
        <v>1942</v>
      </c>
      <c r="B429" s="7" t="s">
        <v>4385</v>
      </c>
      <c r="C429" s="7" t="s">
        <v>4756</v>
      </c>
      <c r="D429" s="6" t="s">
        <v>2810</v>
      </c>
    </row>
    <row r="430" spans="1:4" ht="15.75" x14ac:dyDescent="0.25">
      <c r="A430" s="1" t="s">
        <v>1941</v>
      </c>
      <c r="B430" s="7" t="s">
        <v>4385</v>
      </c>
      <c r="C430" s="7" t="s">
        <v>4462</v>
      </c>
      <c r="D430" s="6" t="s">
        <v>2811</v>
      </c>
    </row>
    <row r="431" spans="1:4" ht="15.75" x14ac:dyDescent="0.25">
      <c r="A431" s="1" t="s">
        <v>1940</v>
      </c>
      <c r="B431" s="7" t="s">
        <v>4385</v>
      </c>
      <c r="C431" s="7" t="s">
        <v>4757</v>
      </c>
      <c r="D431" s="6" t="s">
        <v>2812</v>
      </c>
    </row>
    <row r="432" spans="1:4" ht="15.75" x14ac:dyDescent="0.25">
      <c r="A432" s="1" t="s">
        <v>1939</v>
      </c>
      <c r="B432" s="7" t="s">
        <v>4385</v>
      </c>
      <c r="C432" s="7" t="s">
        <v>4758</v>
      </c>
      <c r="D432" s="6" t="s">
        <v>2813</v>
      </c>
    </row>
    <row r="433" spans="1:4" ht="15.75" x14ac:dyDescent="0.25">
      <c r="A433" s="1" t="s">
        <v>1938</v>
      </c>
      <c r="B433" s="7" t="s">
        <v>4385</v>
      </c>
      <c r="C433" s="7" t="s">
        <v>4759</v>
      </c>
      <c r="D433" s="6" t="s">
        <v>2814</v>
      </c>
    </row>
    <row r="434" spans="1:4" ht="15.75" x14ac:dyDescent="0.25">
      <c r="A434" s="1" t="s">
        <v>1937</v>
      </c>
      <c r="B434" s="7" t="s">
        <v>4387</v>
      </c>
      <c r="C434" s="7" t="s">
        <v>4739</v>
      </c>
      <c r="D434" s="6" t="s">
        <v>2815</v>
      </c>
    </row>
    <row r="435" spans="1:4" ht="15.75" x14ac:dyDescent="0.25">
      <c r="A435" s="1" t="s">
        <v>1936</v>
      </c>
      <c r="B435" s="7" t="s">
        <v>4385</v>
      </c>
      <c r="C435" s="7" t="s">
        <v>4470</v>
      </c>
      <c r="D435" s="6" t="s">
        <v>2816</v>
      </c>
    </row>
    <row r="436" spans="1:4" ht="15.75" x14ac:dyDescent="0.25">
      <c r="A436" s="1" t="s">
        <v>1935</v>
      </c>
      <c r="B436" s="7" t="s">
        <v>4387</v>
      </c>
      <c r="C436" s="7" t="s">
        <v>4760</v>
      </c>
      <c r="D436" s="6" t="s">
        <v>2817</v>
      </c>
    </row>
    <row r="437" spans="1:4" ht="15.75" x14ac:dyDescent="0.25">
      <c r="A437" s="1" t="s">
        <v>1934</v>
      </c>
      <c r="B437" s="7" t="s">
        <v>4387</v>
      </c>
      <c r="C437" s="7" t="s">
        <v>4761</v>
      </c>
      <c r="D437" s="6" t="s">
        <v>2818</v>
      </c>
    </row>
    <row r="438" spans="1:4" ht="15.75" x14ac:dyDescent="0.25">
      <c r="A438" s="1" t="s">
        <v>1933</v>
      </c>
      <c r="B438" s="7" t="s">
        <v>4387</v>
      </c>
      <c r="C438" s="7" t="s">
        <v>4762</v>
      </c>
      <c r="D438" s="6" t="s">
        <v>2819</v>
      </c>
    </row>
    <row r="439" spans="1:4" ht="15.75" x14ac:dyDescent="0.25">
      <c r="A439" s="1" t="s">
        <v>1932</v>
      </c>
      <c r="B439" s="7" t="s">
        <v>4385</v>
      </c>
      <c r="C439" s="7" t="s">
        <v>4706</v>
      </c>
      <c r="D439" s="6" t="s">
        <v>2820</v>
      </c>
    </row>
    <row r="440" spans="1:4" ht="15.75" x14ac:dyDescent="0.25">
      <c r="A440" s="1" t="s">
        <v>1931</v>
      </c>
      <c r="B440" s="7" t="s">
        <v>4387</v>
      </c>
      <c r="C440" s="7" t="s">
        <v>4763</v>
      </c>
      <c r="D440" s="6" t="s">
        <v>2821</v>
      </c>
    </row>
    <row r="441" spans="1:4" ht="15.75" x14ac:dyDescent="0.25">
      <c r="A441" s="1" t="s">
        <v>1930</v>
      </c>
      <c r="B441" s="7" t="s">
        <v>4385</v>
      </c>
      <c r="C441" s="7" t="s">
        <v>4764</v>
      </c>
      <c r="D441" s="6" t="s">
        <v>2822</v>
      </c>
    </row>
    <row r="442" spans="1:4" ht="15.75" x14ac:dyDescent="0.25">
      <c r="A442" s="1" t="s">
        <v>1929</v>
      </c>
      <c r="B442" s="7" t="s">
        <v>4385</v>
      </c>
      <c r="C442" s="7" t="s">
        <v>4765</v>
      </c>
      <c r="D442" s="6" t="s">
        <v>2823</v>
      </c>
    </row>
    <row r="443" spans="1:4" ht="15.75" x14ac:dyDescent="0.25">
      <c r="A443" s="1" t="s">
        <v>1928</v>
      </c>
      <c r="B443" s="7" t="s">
        <v>4387</v>
      </c>
      <c r="C443" s="7" t="s">
        <v>4766</v>
      </c>
      <c r="D443" s="6" t="s">
        <v>2824</v>
      </c>
    </row>
    <row r="444" spans="1:4" ht="15.75" x14ac:dyDescent="0.25">
      <c r="A444" s="1" t="s">
        <v>1927</v>
      </c>
      <c r="B444" s="7" t="s">
        <v>4387</v>
      </c>
      <c r="C444" s="7" t="s">
        <v>4767</v>
      </c>
      <c r="D444" s="6" t="s">
        <v>2458</v>
      </c>
    </row>
    <row r="445" spans="1:4" ht="15.75" x14ac:dyDescent="0.25">
      <c r="A445" s="1" t="s">
        <v>1926</v>
      </c>
      <c r="B445" s="7" t="s">
        <v>4385</v>
      </c>
      <c r="C445" s="7" t="s">
        <v>4768</v>
      </c>
      <c r="D445" s="6" t="s">
        <v>2825</v>
      </c>
    </row>
    <row r="446" spans="1:4" ht="15.75" x14ac:dyDescent="0.25">
      <c r="A446" s="1" t="s">
        <v>1925</v>
      </c>
      <c r="B446" s="7" t="s">
        <v>4385</v>
      </c>
      <c r="C446" s="7" t="s">
        <v>4769</v>
      </c>
      <c r="D446" s="6" t="s">
        <v>2826</v>
      </c>
    </row>
    <row r="447" spans="1:4" ht="15.75" x14ac:dyDescent="0.25">
      <c r="A447" s="1" t="s">
        <v>1924</v>
      </c>
      <c r="B447" s="7" t="s">
        <v>4387</v>
      </c>
      <c r="C447" s="7" t="s">
        <v>4676</v>
      </c>
      <c r="D447" s="6" t="s">
        <v>2827</v>
      </c>
    </row>
    <row r="448" spans="1:4" ht="15.75" x14ac:dyDescent="0.25">
      <c r="A448" s="1" t="s">
        <v>1923</v>
      </c>
      <c r="B448" s="7" t="s">
        <v>4385</v>
      </c>
      <c r="C448" s="7" t="s">
        <v>4770</v>
      </c>
      <c r="D448" s="6" t="s">
        <v>2828</v>
      </c>
    </row>
    <row r="449" spans="1:4" ht="15.75" x14ac:dyDescent="0.25">
      <c r="A449" s="1" t="s">
        <v>1922</v>
      </c>
      <c r="B449" s="7" t="s">
        <v>4387</v>
      </c>
      <c r="C449" s="7" t="s">
        <v>4771</v>
      </c>
      <c r="D449" s="6" t="s">
        <v>2829</v>
      </c>
    </row>
    <row r="450" spans="1:4" ht="15.75" x14ac:dyDescent="0.25">
      <c r="A450" s="1" t="s">
        <v>1921</v>
      </c>
      <c r="B450" s="7" t="s">
        <v>4387</v>
      </c>
      <c r="C450" s="7" t="s">
        <v>4772</v>
      </c>
      <c r="D450" s="6" t="s">
        <v>2382</v>
      </c>
    </row>
    <row r="451" spans="1:4" ht="15.75" x14ac:dyDescent="0.25">
      <c r="A451" s="1" t="s">
        <v>1920</v>
      </c>
      <c r="B451" s="7" t="s">
        <v>4385</v>
      </c>
      <c r="C451" s="7" t="s">
        <v>4773</v>
      </c>
      <c r="D451" s="6" t="s">
        <v>2830</v>
      </c>
    </row>
    <row r="452" spans="1:4" ht="15.75" x14ac:dyDescent="0.25">
      <c r="A452" s="1" t="s">
        <v>1919</v>
      </c>
      <c r="B452" s="7" t="s">
        <v>4385</v>
      </c>
      <c r="C452" s="7" t="s">
        <v>4774</v>
      </c>
      <c r="D452" s="6" t="s">
        <v>2737</v>
      </c>
    </row>
    <row r="453" spans="1:4" ht="15.75" x14ac:dyDescent="0.25">
      <c r="A453" s="1" t="s">
        <v>1918</v>
      </c>
      <c r="B453" s="7" t="s">
        <v>4387</v>
      </c>
      <c r="C453" s="7" t="s">
        <v>4775</v>
      </c>
      <c r="D453" s="6" t="s">
        <v>2437</v>
      </c>
    </row>
    <row r="454" spans="1:4" ht="15.75" x14ac:dyDescent="0.25">
      <c r="A454" s="1" t="s">
        <v>1917</v>
      </c>
      <c r="B454" s="7" t="s">
        <v>4385</v>
      </c>
      <c r="C454" s="7" t="s">
        <v>4776</v>
      </c>
      <c r="D454" s="6" t="s">
        <v>2831</v>
      </c>
    </row>
    <row r="455" spans="1:4" ht="15.75" x14ac:dyDescent="0.25">
      <c r="A455" s="1" t="s">
        <v>1916</v>
      </c>
      <c r="B455" s="7" t="s">
        <v>4387</v>
      </c>
      <c r="C455" s="7" t="s">
        <v>4510</v>
      </c>
      <c r="D455" s="6" t="s">
        <v>2832</v>
      </c>
    </row>
    <row r="456" spans="1:4" ht="15.75" x14ac:dyDescent="0.25">
      <c r="A456" s="1" t="s">
        <v>1915</v>
      </c>
      <c r="B456" s="7" t="s">
        <v>4387</v>
      </c>
      <c r="C456" s="7" t="s">
        <v>4393</v>
      </c>
      <c r="D456" s="6" t="s">
        <v>2833</v>
      </c>
    </row>
    <row r="457" spans="1:4" ht="15.75" x14ac:dyDescent="0.25">
      <c r="A457" s="1" t="s">
        <v>1914</v>
      </c>
      <c r="B457" s="7" t="s">
        <v>4387</v>
      </c>
      <c r="C457" s="7" t="s">
        <v>4777</v>
      </c>
      <c r="D457" s="6" t="s">
        <v>2834</v>
      </c>
    </row>
    <row r="458" spans="1:4" ht="15.75" x14ac:dyDescent="0.25">
      <c r="A458" s="1" t="s">
        <v>1913</v>
      </c>
      <c r="B458" s="7" t="s">
        <v>4387</v>
      </c>
      <c r="C458" s="7" t="s">
        <v>4644</v>
      </c>
      <c r="D458" s="6" t="s">
        <v>2835</v>
      </c>
    </row>
    <row r="459" spans="1:4" ht="15.75" x14ac:dyDescent="0.25">
      <c r="A459" s="1" t="s">
        <v>1912</v>
      </c>
      <c r="B459" s="7" t="s">
        <v>4387</v>
      </c>
      <c r="C459" s="7" t="s">
        <v>4778</v>
      </c>
      <c r="D459" s="6" t="s">
        <v>2836</v>
      </c>
    </row>
    <row r="460" spans="1:4" ht="15.75" x14ac:dyDescent="0.25">
      <c r="A460" s="1" t="s">
        <v>1911</v>
      </c>
      <c r="B460" s="7" t="s">
        <v>4385</v>
      </c>
      <c r="C460" s="7" t="s">
        <v>4779</v>
      </c>
      <c r="D460" s="6" t="s">
        <v>2837</v>
      </c>
    </row>
    <row r="461" spans="1:4" ht="15.75" x14ac:dyDescent="0.25">
      <c r="A461" s="1" t="s">
        <v>1910</v>
      </c>
      <c r="B461" s="7" t="s">
        <v>4387</v>
      </c>
      <c r="C461" s="7" t="s">
        <v>4780</v>
      </c>
      <c r="D461" s="6" t="s">
        <v>2453</v>
      </c>
    </row>
    <row r="462" spans="1:4" ht="15.75" x14ac:dyDescent="0.25">
      <c r="A462" s="1" t="s">
        <v>1909</v>
      </c>
      <c r="B462" s="7" t="s">
        <v>4385</v>
      </c>
      <c r="C462" s="7" t="s">
        <v>4781</v>
      </c>
      <c r="D462" s="6" t="s">
        <v>2687</v>
      </c>
    </row>
    <row r="463" spans="1:4" ht="15.75" x14ac:dyDescent="0.25">
      <c r="A463" s="1" t="s">
        <v>1908</v>
      </c>
      <c r="B463" s="7" t="s">
        <v>4385</v>
      </c>
      <c r="C463" s="7" t="s">
        <v>4441</v>
      </c>
      <c r="D463" s="6" t="s">
        <v>2471</v>
      </c>
    </row>
    <row r="464" spans="1:4" ht="15.75" x14ac:dyDescent="0.25">
      <c r="A464" s="1" t="s">
        <v>1907</v>
      </c>
      <c r="B464" s="7" t="s">
        <v>4385</v>
      </c>
      <c r="C464" s="7" t="s">
        <v>4782</v>
      </c>
      <c r="D464" s="6" t="s">
        <v>2839</v>
      </c>
    </row>
    <row r="465" spans="1:4" ht="15.75" x14ac:dyDescent="0.25">
      <c r="A465" s="1" t="s">
        <v>1906</v>
      </c>
      <c r="B465" s="7" t="s">
        <v>4387</v>
      </c>
      <c r="C465" s="7" t="s">
        <v>4783</v>
      </c>
      <c r="D465" s="6" t="s">
        <v>2840</v>
      </c>
    </row>
    <row r="466" spans="1:4" ht="15.75" x14ac:dyDescent="0.25">
      <c r="A466" s="1" t="s">
        <v>1905</v>
      </c>
      <c r="B466" s="7" t="s">
        <v>4385</v>
      </c>
      <c r="C466" s="7" t="s">
        <v>4459</v>
      </c>
      <c r="D466" s="6" t="s">
        <v>2842</v>
      </c>
    </row>
    <row r="467" spans="1:4" ht="15.75" x14ac:dyDescent="0.25">
      <c r="A467" s="1" t="s">
        <v>1904</v>
      </c>
      <c r="B467" s="7" t="s">
        <v>4387</v>
      </c>
      <c r="C467" s="7" t="s">
        <v>4784</v>
      </c>
      <c r="D467" s="6" t="s">
        <v>2843</v>
      </c>
    </row>
    <row r="468" spans="1:4" ht="15.75" x14ac:dyDescent="0.25">
      <c r="A468" s="1" t="s">
        <v>1903</v>
      </c>
      <c r="B468" s="7" t="s">
        <v>4387</v>
      </c>
      <c r="C468" s="7" t="s">
        <v>4785</v>
      </c>
      <c r="D468" s="6" t="s">
        <v>2456</v>
      </c>
    </row>
    <row r="469" spans="1:4" ht="15.75" x14ac:dyDescent="0.25">
      <c r="A469" s="1" t="s">
        <v>1902</v>
      </c>
      <c r="B469" s="7" t="s">
        <v>4385</v>
      </c>
      <c r="C469" s="7" t="s">
        <v>4786</v>
      </c>
      <c r="D469" s="6" t="s">
        <v>2844</v>
      </c>
    </row>
    <row r="470" spans="1:4" ht="15.75" x14ac:dyDescent="0.25">
      <c r="A470" s="1" t="s">
        <v>1901</v>
      </c>
      <c r="B470" s="7" t="s">
        <v>4385</v>
      </c>
      <c r="C470" s="7" t="s">
        <v>4787</v>
      </c>
      <c r="D470" s="6" t="s">
        <v>2845</v>
      </c>
    </row>
    <row r="471" spans="1:4" ht="15.75" x14ac:dyDescent="0.25">
      <c r="A471" s="1" t="s">
        <v>1900</v>
      </c>
      <c r="B471" s="7" t="s">
        <v>4387</v>
      </c>
      <c r="C471" s="7" t="s">
        <v>4788</v>
      </c>
      <c r="D471" s="6" t="s">
        <v>2846</v>
      </c>
    </row>
    <row r="472" spans="1:4" ht="15.75" x14ac:dyDescent="0.25">
      <c r="A472" s="1" t="s">
        <v>1899</v>
      </c>
      <c r="B472" s="7" t="s">
        <v>4387</v>
      </c>
      <c r="C472" s="7" t="s">
        <v>4789</v>
      </c>
      <c r="D472" s="6" t="s">
        <v>2847</v>
      </c>
    </row>
    <row r="473" spans="1:4" ht="15.75" x14ac:dyDescent="0.25">
      <c r="A473" s="1" t="s">
        <v>1898</v>
      </c>
      <c r="B473" s="7" t="s">
        <v>4387</v>
      </c>
      <c r="C473" s="7" t="s">
        <v>4590</v>
      </c>
      <c r="D473" s="6" t="s">
        <v>2848</v>
      </c>
    </row>
    <row r="474" spans="1:4" ht="15.75" x14ac:dyDescent="0.25">
      <c r="A474" s="1" t="s">
        <v>1897</v>
      </c>
      <c r="B474" s="7" t="s">
        <v>4387</v>
      </c>
      <c r="C474" s="7" t="s">
        <v>4790</v>
      </c>
      <c r="D474" s="6" t="s">
        <v>2637</v>
      </c>
    </row>
    <row r="475" spans="1:4" ht="15.75" x14ac:dyDescent="0.25">
      <c r="A475" s="1" t="s">
        <v>1896</v>
      </c>
      <c r="B475" s="7" t="s">
        <v>4387</v>
      </c>
      <c r="C475" s="7" t="s">
        <v>4398</v>
      </c>
      <c r="D475" s="6" t="s">
        <v>2849</v>
      </c>
    </row>
    <row r="476" spans="1:4" ht="15.75" x14ac:dyDescent="0.25">
      <c r="A476" s="1" t="s">
        <v>1895</v>
      </c>
      <c r="B476" s="7" t="s">
        <v>4387</v>
      </c>
      <c r="C476" s="7" t="s">
        <v>4791</v>
      </c>
      <c r="D476" s="6" t="s">
        <v>2850</v>
      </c>
    </row>
    <row r="477" spans="1:4" ht="15.75" x14ac:dyDescent="0.25">
      <c r="A477" s="1" t="s">
        <v>1893</v>
      </c>
      <c r="B477" s="7" t="s">
        <v>4387</v>
      </c>
      <c r="C477" s="7" t="s">
        <v>4792</v>
      </c>
      <c r="D477" s="6" t="s">
        <v>2851</v>
      </c>
    </row>
    <row r="478" spans="1:4" ht="15.75" x14ac:dyDescent="0.25">
      <c r="A478" s="1" t="s">
        <v>1892</v>
      </c>
      <c r="B478" s="7" t="s">
        <v>4385</v>
      </c>
      <c r="C478" s="7" t="s">
        <v>4793</v>
      </c>
      <c r="D478" s="6" t="s">
        <v>2852</v>
      </c>
    </row>
    <row r="479" spans="1:4" ht="15.75" x14ac:dyDescent="0.25">
      <c r="A479" s="1" t="s">
        <v>1891</v>
      </c>
      <c r="B479" s="7" t="s">
        <v>4387</v>
      </c>
      <c r="C479" s="7" t="s">
        <v>4794</v>
      </c>
      <c r="D479" s="6" t="s">
        <v>2853</v>
      </c>
    </row>
    <row r="480" spans="1:4" ht="15.75" x14ac:dyDescent="0.25">
      <c r="A480" s="1" t="s">
        <v>1890</v>
      </c>
      <c r="B480" s="7" t="s">
        <v>4387</v>
      </c>
      <c r="C480" s="7" t="s">
        <v>4795</v>
      </c>
      <c r="D480" s="6" t="s">
        <v>2855</v>
      </c>
    </row>
    <row r="481" spans="1:4" ht="15.75" x14ac:dyDescent="0.25">
      <c r="A481" s="1" t="s">
        <v>1889</v>
      </c>
      <c r="B481" s="7" t="s">
        <v>4387</v>
      </c>
      <c r="C481" s="7" t="s">
        <v>4796</v>
      </c>
      <c r="D481" s="6" t="s">
        <v>2856</v>
      </c>
    </row>
    <row r="482" spans="1:4" ht="15.75" x14ac:dyDescent="0.25">
      <c r="A482" s="1" t="s">
        <v>1888</v>
      </c>
      <c r="B482" s="7" t="s">
        <v>4387</v>
      </c>
      <c r="C482" s="7" t="s">
        <v>4555</v>
      </c>
      <c r="D482" s="6" t="s">
        <v>2857</v>
      </c>
    </row>
    <row r="483" spans="1:4" ht="15.75" x14ac:dyDescent="0.25">
      <c r="A483" s="1" t="s">
        <v>1887</v>
      </c>
      <c r="B483" s="7" t="s">
        <v>4387</v>
      </c>
      <c r="C483" s="7" t="s">
        <v>4797</v>
      </c>
      <c r="D483" s="6" t="s">
        <v>2858</v>
      </c>
    </row>
    <row r="484" spans="1:4" ht="15.75" x14ac:dyDescent="0.25">
      <c r="A484" s="1" t="s">
        <v>1886</v>
      </c>
      <c r="B484" s="7" t="s">
        <v>4385</v>
      </c>
      <c r="C484" s="7" t="s">
        <v>4798</v>
      </c>
      <c r="D484" s="6" t="s">
        <v>2859</v>
      </c>
    </row>
    <row r="485" spans="1:4" ht="15.75" x14ac:dyDescent="0.25">
      <c r="A485" s="1" t="s">
        <v>1885</v>
      </c>
      <c r="B485" s="7" t="s">
        <v>4385</v>
      </c>
      <c r="C485" s="7" t="s">
        <v>4799</v>
      </c>
      <c r="D485" s="6" t="s">
        <v>2523</v>
      </c>
    </row>
    <row r="486" spans="1:4" ht="15.75" x14ac:dyDescent="0.25">
      <c r="A486" s="1" t="s">
        <v>1884</v>
      </c>
      <c r="B486" s="7" t="s">
        <v>4387</v>
      </c>
      <c r="C486" s="7" t="s">
        <v>4532</v>
      </c>
      <c r="D486" s="6" t="s">
        <v>2860</v>
      </c>
    </row>
    <row r="487" spans="1:4" ht="15.75" x14ac:dyDescent="0.25">
      <c r="A487" s="1" t="s">
        <v>1883</v>
      </c>
      <c r="B487" s="7" t="s">
        <v>4387</v>
      </c>
      <c r="C487" s="7" t="s">
        <v>4453</v>
      </c>
      <c r="D487" s="6" t="s">
        <v>2717</v>
      </c>
    </row>
    <row r="488" spans="1:4" ht="15.75" x14ac:dyDescent="0.25">
      <c r="A488" s="1" t="s">
        <v>1882</v>
      </c>
      <c r="B488" s="7" t="s">
        <v>4800</v>
      </c>
      <c r="C488" s="7" t="s">
        <v>4801</v>
      </c>
      <c r="D488" s="6" t="s">
        <v>2861</v>
      </c>
    </row>
    <row r="489" spans="1:4" ht="15.75" x14ac:dyDescent="0.25">
      <c r="A489" s="1" t="s">
        <v>1881</v>
      </c>
      <c r="B489" s="7" t="s">
        <v>4385</v>
      </c>
      <c r="C489" s="7" t="s">
        <v>4802</v>
      </c>
      <c r="D489" s="6" t="s">
        <v>2862</v>
      </c>
    </row>
    <row r="490" spans="1:4" ht="15.75" x14ac:dyDescent="0.25">
      <c r="A490" s="1" t="s">
        <v>1880</v>
      </c>
      <c r="B490" s="7" t="s">
        <v>4387</v>
      </c>
      <c r="C490" s="7" t="s">
        <v>4511</v>
      </c>
      <c r="D490" s="6" t="s">
        <v>2863</v>
      </c>
    </row>
    <row r="491" spans="1:4" ht="15.75" x14ac:dyDescent="0.25">
      <c r="A491" s="1" t="s">
        <v>1879</v>
      </c>
      <c r="B491" s="7" t="s">
        <v>4387</v>
      </c>
      <c r="C491" s="7" t="s">
        <v>4393</v>
      </c>
      <c r="D491" s="6" t="s">
        <v>2864</v>
      </c>
    </row>
    <row r="492" spans="1:4" ht="15.75" x14ac:dyDescent="0.25">
      <c r="A492" s="1" t="s">
        <v>1878</v>
      </c>
      <c r="B492" s="7" t="s">
        <v>4385</v>
      </c>
      <c r="C492" s="7" t="s">
        <v>4803</v>
      </c>
      <c r="D492" s="6" t="s">
        <v>2865</v>
      </c>
    </row>
    <row r="493" spans="1:4" ht="15.75" x14ac:dyDescent="0.25">
      <c r="A493" s="1" t="s">
        <v>1877</v>
      </c>
      <c r="B493" s="7" t="s">
        <v>4385</v>
      </c>
      <c r="C493" s="7" t="s">
        <v>4804</v>
      </c>
      <c r="D493" s="6" t="s">
        <v>2420</v>
      </c>
    </row>
    <row r="494" spans="1:4" ht="15.75" x14ac:dyDescent="0.25">
      <c r="A494" s="1" t="s">
        <v>1876</v>
      </c>
      <c r="B494" s="7" t="s">
        <v>4385</v>
      </c>
      <c r="C494" s="7" t="s">
        <v>4657</v>
      </c>
      <c r="D494" s="6" t="s">
        <v>2866</v>
      </c>
    </row>
    <row r="495" spans="1:4" ht="15.75" x14ac:dyDescent="0.25">
      <c r="A495" s="1" t="s">
        <v>1875</v>
      </c>
      <c r="B495" s="7" t="s">
        <v>4387</v>
      </c>
      <c r="C495" s="7" t="s">
        <v>4805</v>
      </c>
      <c r="D495" s="6" t="s">
        <v>2867</v>
      </c>
    </row>
    <row r="496" spans="1:4" ht="15.75" x14ac:dyDescent="0.25">
      <c r="A496" s="1" t="s">
        <v>1874</v>
      </c>
      <c r="B496" s="7" t="s">
        <v>4387</v>
      </c>
      <c r="C496" s="7" t="s">
        <v>4806</v>
      </c>
      <c r="D496" s="6" t="s">
        <v>2857</v>
      </c>
    </row>
    <row r="497" spans="1:4" ht="15.75" x14ac:dyDescent="0.25">
      <c r="A497" s="1" t="s">
        <v>1873</v>
      </c>
      <c r="B497" s="7" t="s">
        <v>4800</v>
      </c>
      <c r="C497" s="7" t="s">
        <v>4478</v>
      </c>
      <c r="D497" s="6" t="s">
        <v>2868</v>
      </c>
    </row>
    <row r="498" spans="1:4" ht="15.75" x14ac:dyDescent="0.25">
      <c r="A498" s="1" t="s">
        <v>1872</v>
      </c>
      <c r="B498" s="7" t="s">
        <v>4385</v>
      </c>
      <c r="C498" s="7" t="s">
        <v>4807</v>
      </c>
      <c r="D498" s="6" t="s">
        <v>2869</v>
      </c>
    </row>
    <row r="499" spans="1:4" ht="15.75" x14ac:dyDescent="0.25">
      <c r="A499" s="1" t="s">
        <v>1871</v>
      </c>
      <c r="B499" s="7" t="s">
        <v>4387</v>
      </c>
      <c r="C499" s="7" t="s">
        <v>4590</v>
      </c>
      <c r="D499" s="6" t="s">
        <v>4351</v>
      </c>
    </row>
    <row r="500" spans="1:4" ht="15.75" x14ac:dyDescent="0.25">
      <c r="A500" s="1" t="s">
        <v>1870</v>
      </c>
      <c r="B500" s="7" t="s">
        <v>4385</v>
      </c>
      <c r="C500" s="7" t="s">
        <v>4808</v>
      </c>
      <c r="D500" s="6" t="s">
        <v>2870</v>
      </c>
    </row>
    <row r="501" spans="1:4" ht="15.75" x14ac:dyDescent="0.25">
      <c r="A501" s="1" t="s">
        <v>1869</v>
      </c>
      <c r="B501" s="7" t="s">
        <v>4385</v>
      </c>
      <c r="C501" s="7" t="s">
        <v>4478</v>
      </c>
      <c r="D501" s="6" t="s">
        <v>2871</v>
      </c>
    </row>
    <row r="502" spans="1:4" ht="15.75" x14ac:dyDescent="0.25">
      <c r="A502" s="1" t="s">
        <v>1868</v>
      </c>
      <c r="B502" s="7" t="s">
        <v>4387</v>
      </c>
      <c r="C502" s="7" t="s">
        <v>4809</v>
      </c>
      <c r="D502" s="6" t="s">
        <v>2872</v>
      </c>
    </row>
    <row r="503" spans="1:4" ht="15.75" x14ac:dyDescent="0.25">
      <c r="A503" s="1" t="s">
        <v>1867</v>
      </c>
      <c r="B503" s="7" t="s">
        <v>4387</v>
      </c>
      <c r="C503" s="7" t="s">
        <v>4810</v>
      </c>
      <c r="D503" s="6" t="s">
        <v>2458</v>
      </c>
    </row>
    <row r="504" spans="1:4" ht="15.75" x14ac:dyDescent="0.25">
      <c r="A504" s="1" t="s">
        <v>1866</v>
      </c>
      <c r="B504" s="7" t="s">
        <v>4385</v>
      </c>
      <c r="C504" s="7" t="s">
        <v>4811</v>
      </c>
      <c r="D504" s="6" t="s">
        <v>2873</v>
      </c>
    </row>
    <row r="505" spans="1:4" ht="15.75" x14ac:dyDescent="0.25">
      <c r="A505" s="1" t="s">
        <v>1865</v>
      </c>
      <c r="B505" s="7" t="s">
        <v>4385</v>
      </c>
      <c r="C505" s="7" t="s">
        <v>4812</v>
      </c>
      <c r="D505" s="6" t="s">
        <v>2874</v>
      </c>
    </row>
    <row r="506" spans="1:4" ht="15.75" x14ac:dyDescent="0.25">
      <c r="A506" s="1" t="s">
        <v>1864</v>
      </c>
      <c r="B506" s="7" t="s">
        <v>4385</v>
      </c>
      <c r="C506" s="7" t="s">
        <v>4462</v>
      </c>
      <c r="D506" s="6" t="s">
        <v>2875</v>
      </c>
    </row>
    <row r="507" spans="1:4" ht="15.75" x14ac:dyDescent="0.25">
      <c r="A507" s="1" t="s">
        <v>1863</v>
      </c>
      <c r="B507" s="7" t="s">
        <v>4385</v>
      </c>
      <c r="C507" s="7" t="s">
        <v>4813</v>
      </c>
      <c r="D507" s="6" t="s">
        <v>2876</v>
      </c>
    </row>
    <row r="508" spans="1:4" ht="15.75" x14ac:dyDescent="0.25">
      <c r="A508" s="1" t="s">
        <v>1862</v>
      </c>
      <c r="B508" s="7" t="s">
        <v>4387</v>
      </c>
      <c r="C508" s="7" t="s">
        <v>4814</v>
      </c>
      <c r="D508" s="6" t="s">
        <v>2877</v>
      </c>
    </row>
    <row r="509" spans="1:4" ht="15.75" x14ac:dyDescent="0.25">
      <c r="A509" s="1" t="s">
        <v>1861</v>
      </c>
      <c r="B509" s="7" t="s">
        <v>4387</v>
      </c>
      <c r="C509" s="7" t="s">
        <v>4815</v>
      </c>
      <c r="D509" s="6" t="s">
        <v>2878</v>
      </c>
    </row>
    <row r="510" spans="1:4" ht="15.75" x14ac:dyDescent="0.25">
      <c r="A510" s="1" t="s">
        <v>1860</v>
      </c>
      <c r="B510" s="7" t="s">
        <v>4385</v>
      </c>
      <c r="C510" s="7" t="s">
        <v>4816</v>
      </c>
      <c r="D510" s="6" t="s">
        <v>2879</v>
      </c>
    </row>
    <row r="511" spans="1:4" ht="15.75" x14ac:dyDescent="0.25">
      <c r="A511" s="1" t="s">
        <v>1859</v>
      </c>
      <c r="B511" s="7" t="s">
        <v>4387</v>
      </c>
      <c r="C511" s="7" t="s">
        <v>4817</v>
      </c>
      <c r="D511" s="6" t="s">
        <v>2880</v>
      </c>
    </row>
    <row r="512" spans="1:4" ht="15.75" x14ac:dyDescent="0.25">
      <c r="A512" s="1" t="s">
        <v>1858</v>
      </c>
      <c r="B512" s="7" t="s">
        <v>4387</v>
      </c>
      <c r="C512" s="7" t="s">
        <v>4702</v>
      </c>
      <c r="D512" s="6" t="s">
        <v>2881</v>
      </c>
    </row>
    <row r="513" spans="1:4" ht="15.75" x14ac:dyDescent="0.25">
      <c r="A513" s="1" t="s">
        <v>1857</v>
      </c>
      <c r="B513" s="7" t="s">
        <v>4387</v>
      </c>
      <c r="C513" s="7" t="s">
        <v>4532</v>
      </c>
      <c r="D513" s="6" t="s">
        <v>2882</v>
      </c>
    </row>
    <row r="514" spans="1:4" ht="15.75" x14ac:dyDescent="0.25">
      <c r="A514" s="1" t="s">
        <v>1856</v>
      </c>
      <c r="B514" s="7" t="s">
        <v>4387</v>
      </c>
      <c r="C514" s="7" t="s">
        <v>4818</v>
      </c>
      <c r="D514" s="6" t="s">
        <v>2883</v>
      </c>
    </row>
    <row r="515" spans="1:4" ht="15.75" x14ac:dyDescent="0.25">
      <c r="A515" s="1" t="s">
        <v>1855</v>
      </c>
      <c r="B515" s="7" t="s">
        <v>4385</v>
      </c>
      <c r="C515" s="7" t="s">
        <v>4819</v>
      </c>
      <c r="D515" s="6" t="s">
        <v>2885</v>
      </c>
    </row>
    <row r="516" spans="1:4" ht="15.75" x14ac:dyDescent="0.25">
      <c r="A516" s="1" t="s">
        <v>1854</v>
      </c>
      <c r="B516" s="7" t="s">
        <v>4387</v>
      </c>
      <c r="C516" s="7" t="s">
        <v>4820</v>
      </c>
      <c r="D516" s="6" t="s">
        <v>2886</v>
      </c>
    </row>
    <row r="517" spans="1:4" ht="15.75" x14ac:dyDescent="0.25">
      <c r="A517" s="1" t="s">
        <v>1853</v>
      </c>
      <c r="B517" s="7" t="s">
        <v>4387</v>
      </c>
      <c r="C517" s="7" t="s">
        <v>4449</v>
      </c>
      <c r="D517" s="6" t="s">
        <v>2524</v>
      </c>
    </row>
    <row r="518" spans="1:4" ht="15.75" x14ac:dyDescent="0.25">
      <c r="A518" s="1" t="s">
        <v>1852</v>
      </c>
      <c r="B518" s="7" t="s">
        <v>4385</v>
      </c>
      <c r="C518" s="7" t="s">
        <v>4488</v>
      </c>
      <c r="D518" s="6" t="s">
        <v>2887</v>
      </c>
    </row>
    <row r="519" spans="1:4" ht="15.75" x14ac:dyDescent="0.25">
      <c r="A519" s="1" t="s">
        <v>1851</v>
      </c>
      <c r="B519" s="7" t="s">
        <v>4385</v>
      </c>
      <c r="C519" s="7" t="s">
        <v>4808</v>
      </c>
      <c r="D519" s="6" t="s">
        <v>2888</v>
      </c>
    </row>
    <row r="520" spans="1:4" ht="15.75" x14ac:dyDescent="0.25">
      <c r="A520" s="1" t="s">
        <v>1850</v>
      </c>
      <c r="B520" s="7" t="s">
        <v>4387</v>
      </c>
      <c r="C520" s="7" t="s">
        <v>4733</v>
      </c>
      <c r="D520" s="6" t="s">
        <v>2889</v>
      </c>
    </row>
    <row r="521" spans="1:4" ht="15.75" x14ac:dyDescent="0.25">
      <c r="A521" s="1" t="s">
        <v>1849</v>
      </c>
      <c r="B521" s="7" t="s">
        <v>4385</v>
      </c>
      <c r="C521" s="7" t="s">
        <v>4821</v>
      </c>
      <c r="D521" s="6" t="s">
        <v>2890</v>
      </c>
    </row>
    <row r="522" spans="1:4" ht="15.75" x14ac:dyDescent="0.25">
      <c r="A522" s="1" t="s">
        <v>1848</v>
      </c>
      <c r="B522" s="7" t="s">
        <v>4387</v>
      </c>
      <c r="C522" s="7" t="s">
        <v>4822</v>
      </c>
      <c r="D522" s="6" t="s">
        <v>2891</v>
      </c>
    </row>
    <row r="523" spans="1:4" ht="15.75" x14ac:dyDescent="0.25">
      <c r="A523" s="1" t="s">
        <v>1847</v>
      </c>
      <c r="B523" s="7" t="s">
        <v>4387</v>
      </c>
      <c r="C523" s="7" t="s">
        <v>4412</v>
      </c>
      <c r="D523" s="6" t="s">
        <v>2892</v>
      </c>
    </row>
    <row r="524" spans="1:4" ht="15.75" x14ac:dyDescent="0.25">
      <c r="A524" s="1" t="s">
        <v>1846</v>
      </c>
      <c r="B524" s="7" t="s">
        <v>4385</v>
      </c>
      <c r="C524" s="7" t="s">
        <v>4823</v>
      </c>
      <c r="D524" s="6" t="s">
        <v>2893</v>
      </c>
    </row>
    <row r="525" spans="1:4" ht="15.75" x14ac:dyDescent="0.25">
      <c r="A525" s="1" t="s">
        <v>1845</v>
      </c>
      <c r="B525" s="7" t="s">
        <v>4800</v>
      </c>
      <c r="C525" s="7" t="s">
        <v>4824</v>
      </c>
      <c r="D525" s="6" t="s">
        <v>2894</v>
      </c>
    </row>
    <row r="526" spans="1:4" ht="15.75" x14ac:dyDescent="0.25">
      <c r="A526" s="1" t="s">
        <v>1844</v>
      </c>
      <c r="B526" s="7" t="s">
        <v>4385</v>
      </c>
      <c r="C526" s="7" t="s">
        <v>4825</v>
      </c>
      <c r="D526" s="6" t="s">
        <v>2895</v>
      </c>
    </row>
    <row r="527" spans="1:4" ht="15.75" x14ac:dyDescent="0.25">
      <c r="A527" s="1" t="s">
        <v>1843</v>
      </c>
      <c r="B527" s="7" t="s">
        <v>4385</v>
      </c>
      <c r="C527" s="7" t="s">
        <v>4561</v>
      </c>
      <c r="D527" s="6" t="s">
        <v>2896</v>
      </c>
    </row>
    <row r="528" spans="1:4" ht="15.75" x14ac:dyDescent="0.25">
      <c r="A528" s="1" t="s">
        <v>1842</v>
      </c>
      <c r="B528" s="7" t="s">
        <v>4800</v>
      </c>
      <c r="C528" s="7" t="s">
        <v>4826</v>
      </c>
      <c r="D528" s="6" t="s">
        <v>2897</v>
      </c>
    </row>
    <row r="529" spans="1:4" ht="15.75" x14ac:dyDescent="0.25">
      <c r="A529" s="1" t="s">
        <v>1841</v>
      </c>
      <c r="B529" s="7" t="s">
        <v>4385</v>
      </c>
      <c r="C529" s="7" t="s">
        <v>4441</v>
      </c>
      <c r="D529" s="6" t="s">
        <v>2898</v>
      </c>
    </row>
    <row r="530" spans="1:4" ht="15.75" x14ac:dyDescent="0.25">
      <c r="A530" s="1" t="s">
        <v>1840</v>
      </c>
      <c r="B530" s="7" t="s">
        <v>4387</v>
      </c>
      <c r="C530" s="7" t="s">
        <v>4617</v>
      </c>
      <c r="D530" s="6" t="s">
        <v>2899</v>
      </c>
    </row>
    <row r="531" spans="1:4" ht="15.75" x14ac:dyDescent="0.25">
      <c r="A531" s="1" t="s">
        <v>1839</v>
      </c>
      <c r="B531" s="7" t="s">
        <v>4387</v>
      </c>
      <c r="C531" s="7" t="s">
        <v>4827</v>
      </c>
      <c r="D531" s="6" t="s">
        <v>2900</v>
      </c>
    </row>
    <row r="532" spans="1:4" ht="15.75" x14ac:dyDescent="0.25">
      <c r="A532" s="1" t="s">
        <v>1838</v>
      </c>
      <c r="B532" s="7" t="s">
        <v>4385</v>
      </c>
      <c r="C532" s="7" t="s">
        <v>4828</v>
      </c>
      <c r="D532" s="6" t="s">
        <v>2901</v>
      </c>
    </row>
    <row r="533" spans="1:4" ht="15.75" x14ac:dyDescent="0.25">
      <c r="A533" s="1" t="s">
        <v>1837</v>
      </c>
      <c r="B533" s="7" t="s">
        <v>4387</v>
      </c>
      <c r="C533" s="7" t="s">
        <v>4522</v>
      </c>
      <c r="D533" s="6" t="s">
        <v>2902</v>
      </c>
    </row>
    <row r="534" spans="1:4" ht="15.75" x14ac:dyDescent="0.25">
      <c r="A534" s="1" t="s">
        <v>1836</v>
      </c>
      <c r="B534" s="7" t="s">
        <v>4385</v>
      </c>
      <c r="C534" s="7" t="s">
        <v>4829</v>
      </c>
      <c r="D534" s="6" t="s">
        <v>2903</v>
      </c>
    </row>
    <row r="535" spans="1:4" ht="15.75" x14ac:dyDescent="0.25">
      <c r="A535" s="1" t="s">
        <v>1835</v>
      </c>
      <c r="B535" s="7" t="s">
        <v>4387</v>
      </c>
      <c r="C535" s="7" t="s">
        <v>4815</v>
      </c>
      <c r="D535" s="6" t="s">
        <v>2904</v>
      </c>
    </row>
    <row r="536" spans="1:4" ht="15.75" x14ac:dyDescent="0.25">
      <c r="A536" s="1" t="s">
        <v>1834</v>
      </c>
      <c r="B536" s="7" t="s">
        <v>4385</v>
      </c>
      <c r="C536" s="7" t="s">
        <v>4830</v>
      </c>
      <c r="D536" s="6" t="s">
        <v>2905</v>
      </c>
    </row>
    <row r="537" spans="1:4" ht="15.75" x14ac:dyDescent="0.25">
      <c r="A537" s="1" t="s">
        <v>1833</v>
      </c>
      <c r="B537" s="7" t="s">
        <v>4387</v>
      </c>
      <c r="C537" s="7" t="s">
        <v>4831</v>
      </c>
      <c r="D537" s="6" t="s">
        <v>2458</v>
      </c>
    </row>
    <row r="538" spans="1:4" ht="15.75" x14ac:dyDescent="0.25">
      <c r="A538" s="1" t="s">
        <v>1832</v>
      </c>
      <c r="B538" s="7" t="s">
        <v>4385</v>
      </c>
      <c r="C538" s="7" t="s">
        <v>4832</v>
      </c>
      <c r="D538" s="6" t="s">
        <v>2906</v>
      </c>
    </row>
    <row r="539" spans="1:4" ht="15.75" x14ac:dyDescent="0.25">
      <c r="A539" s="1" t="s">
        <v>1831</v>
      </c>
      <c r="B539" s="7" t="s">
        <v>4385</v>
      </c>
      <c r="C539" s="7" t="s">
        <v>4833</v>
      </c>
      <c r="D539" s="6" t="s">
        <v>2907</v>
      </c>
    </row>
    <row r="540" spans="1:4" ht="15.75" x14ac:dyDescent="0.25">
      <c r="A540" s="1" t="s">
        <v>1830</v>
      </c>
      <c r="B540" s="7" t="s">
        <v>4385</v>
      </c>
      <c r="C540" s="7" t="s">
        <v>4828</v>
      </c>
      <c r="D540" s="6" t="s">
        <v>2908</v>
      </c>
    </row>
    <row r="541" spans="1:4" ht="15.75" x14ac:dyDescent="0.25">
      <c r="A541" s="1" t="s">
        <v>1829</v>
      </c>
      <c r="B541" s="7" t="s">
        <v>4387</v>
      </c>
      <c r="C541" s="7" t="s">
        <v>4449</v>
      </c>
      <c r="D541" s="6" t="s">
        <v>2507</v>
      </c>
    </row>
    <row r="542" spans="1:4" ht="15.75" x14ac:dyDescent="0.25">
      <c r="A542" s="1" t="s">
        <v>1828</v>
      </c>
      <c r="B542" s="7" t="s">
        <v>4387</v>
      </c>
      <c r="C542" s="7" t="s">
        <v>4834</v>
      </c>
      <c r="D542" s="6" t="s">
        <v>2909</v>
      </c>
    </row>
    <row r="543" spans="1:4" ht="15.75" x14ac:dyDescent="0.25">
      <c r="A543" s="1" t="s">
        <v>1827</v>
      </c>
      <c r="B543" s="7" t="s">
        <v>4387</v>
      </c>
      <c r="C543" s="7" t="s">
        <v>4835</v>
      </c>
      <c r="D543" s="6" t="s">
        <v>2910</v>
      </c>
    </row>
    <row r="544" spans="1:4" ht="15.75" x14ac:dyDescent="0.25">
      <c r="A544" s="1" t="s">
        <v>1826</v>
      </c>
      <c r="B544" s="7" t="s">
        <v>4385</v>
      </c>
      <c r="C544" s="7" t="s">
        <v>4594</v>
      </c>
      <c r="D544" s="6" t="s">
        <v>2911</v>
      </c>
    </row>
    <row r="545" spans="1:4" ht="15.75" x14ac:dyDescent="0.25">
      <c r="A545" s="1" t="s">
        <v>1825</v>
      </c>
      <c r="B545" s="7" t="s">
        <v>4385</v>
      </c>
      <c r="C545" s="7" t="s">
        <v>4836</v>
      </c>
      <c r="D545" s="6" t="s">
        <v>2912</v>
      </c>
    </row>
    <row r="546" spans="1:4" ht="15.75" x14ac:dyDescent="0.25">
      <c r="A546" s="1" t="s">
        <v>1824</v>
      </c>
      <c r="B546" s="7" t="s">
        <v>4800</v>
      </c>
      <c r="C546" s="7" t="s">
        <v>4837</v>
      </c>
      <c r="D546" s="6" t="s">
        <v>2913</v>
      </c>
    </row>
    <row r="547" spans="1:4" ht="15.75" x14ac:dyDescent="0.25">
      <c r="A547" s="1" t="s">
        <v>1823</v>
      </c>
      <c r="B547" s="7" t="s">
        <v>4387</v>
      </c>
      <c r="C547" s="7" t="s">
        <v>4716</v>
      </c>
      <c r="D547" s="6" t="s">
        <v>2914</v>
      </c>
    </row>
    <row r="548" spans="1:4" ht="15.75" x14ac:dyDescent="0.25">
      <c r="A548" s="1" t="s">
        <v>1822</v>
      </c>
      <c r="B548" s="7" t="s">
        <v>4385</v>
      </c>
      <c r="C548" s="7" t="s">
        <v>4838</v>
      </c>
      <c r="D548" s="6" t="s">
        <v>2915</v>
      </c>
    </row>
    <row r="549" spans="1:4" ht="15.75" x14ac:dyDescent="0.25">
      <c r="A549" s="1" t="s">
        <v>1821</v>
      </c>
      <c r="B549" s="7" t="s">
        <v>4387</v>
      </c>
      <c r="C549" s="7" t="s">
        <v>4839</v>
      </c>
      <c r="D549" s="6" t="s">
        <v>2916</v>
      </c>
    </row>
    <row r="550" spans="1:4" ht="15.75" x14ac:dyDescent="0.25">
      <c r="A550" s="1" t="s">
        <v>1820</v>
      </c>
      <c r="B550" s="7" t="s">
        <v>4387</v>
      </c>
      <c r="C550" s="7" t="s">
        <v>4840</v>
      </c>
      <c r="D550" s="6" t="s">
        <v>2917</v>
      </c>
    </row>
    <row r="551" spans="1:4" ht="15.75" x14ac:dyDescent="0.25">
      <c r="A551" s="1" t="s">
        <v>1819</v>
      </c>
      <c r="B551" s="7" t="s">
        <v>4387</v>
      </c>
      <c r="C551" s="7" t="s">
        <v>4841</v>
      </c>
      <c r="D551" s="6" t="s">
        <v>2918</v>
      </c>
    </row>
    <row r="552" spans="1:4" ht="15.75" x14ac:dyDescent="0.25">
      <c r="A552" s="1" t="s">
        <v>1818</v>
      </c>
      <c r="B552" s="7" t="s">
        <v>4385</v>
      </c>
      <c r="C552" s="7" t="s">
        <v>4842</v>
      </c>
      <c r="D552" s="6" t="s">
        <v>2919</v>
      </c>
    </row>
    <row r="553" spans="1:4" ht="15.75" x14ac:dyDescent="0.25">
      <c r="A553" s="1" t="s">
        <v>1817</v>
      </c>
      <c r="B553" s="7" t="s">
        <v>4387</v>
      </c>
      <c r="C553" s="7" t="s">
        <v>4789</v>
      </c>
      <c r="D553" s="6" t="s">
        <v>2575</v>
      </c>
    </row>
    <row r="554" spans="1:4" ht="15.75" x14ac:dyDescent="0.25">
      <c r="A554" s="1" t="s">
        <v>1816</v>
      </c>
      <c r="B554" s="7" t="s">
        <v>4387</v>
      </c>
      <c r="C554" s="7" t="s">
        <v>4843</v>
      </c>
      <c r="D554" s="6" t="s">
        <v>2920</v>
      </c>
    </row>
    <row r="555" spans="1:4" ht="15.75" x14ac:dyDescent="0.25">
      <c r="A555" s="1" t="s">
        <v>1815</v>
      </c>
      <c r="B555" s="7" t="s">
        <v>4385</v>
      </c>
      <c r="C555" s="7" t="s">
        <v>4844</v>
      </c>
      <c r="D555" s="6" t="s">
        <v>2921</v>
      </c>
    </row>
    <row r="556" spans="1:4" ht="15.75" x14ac:dyDescent="0.25">
      <c r="A556" s="1" t="s">
        <v>1814</v>
      </c>
      <c r="B556" s="7" t="s">
        <v>4387</v>
      </c>
      <c r="C556" s="7" t="s">
        <v>4480</v>
      </c>
      <c r="D556" s="6" t="s">
        <v>2922</v>
      </c>
    </row>
    <row r="557" spans="1:4" ht="15.75" x14ac:dyDescent="0.25">
      <c r="A557" s="1" t="s">
        <v>1813</v>
      </c>
      <c r="B557" s="7" t="s">
        <v>4387</v>
      </c>
      <c r="C557" s="7" t="s">
        <v>4845</v>
      </c>
      <c r="D557" s="6" t="s">
        <v>2923</v>
      </c>
    </row>
    <row r="558" spans="1:4" ht="15.75" x14ac:dyDescent="0.25">
      <c r="A558" s="1" t="s">
        <v>1812</v>
      </c>
      <c r="B558" s="7" t="s">
        <v>4385</v>
      </c>
      <c r="C558" s="7" t="s">
        <v>4846</v>
      </c>
      <c r="D558" s="6" t="s">
        <v>2924</v>
      </c>
    </row>
    <row r="559" spans="1:4" ht="15.75" x14ac:dyDescent="0.25">
      <c r="A559" s="1" t="s">
        <v>1811</v>
      </c>
      <c r="B559" s="7" t="s">
        <v>4387</v>
      </c>
      <c r="C559" s="7" t="s">
        <v>4475</v>
      </c>
      <c r="D559" s="6" t="s">
        <v>2925</v>
      </c>
    </row>
    <row r="560" spans="1:4" ht="15.75" x14ac:dyDescent="0.25">
      <c r="A560" s="1" t="s">
        <v>1810</v>
      </c>
      <c r="B560" s="7" t="s">
        <v>4385</v>
      </c>
      <c r="C560" s="7" t="s">
        <v>4793</v>
      </c>
      <c r="D560" s="6" t="s">
        <v>2926</v>
      </c>
    </row>
    <row r="561" spans="1:4" ht="15.75" x14ac:dyDescent="0.25">
      <c r="A561" s="1" t="s">
        <v>1809</v>
      </c>
      <c r="B561" s="7" t="s">
        <v>4387</v>
      </c>
      <c r="C561" s="7" t="s">
        <v>4847</v>
      </c>
      <c r="D561" s="6" t="s">
        <v>2927</v>
      </c>
    </row>
    <row r="562" spans="1:4" ht="15.75" x14ac:dyDescent="0.25">
      <c r="A562" s="1" t="s">
        <v>1808</v>
      </c>
      <c r="B562" s="7" t="s">
        <v>4385</v>
      </c>
      <c r="C562" s="7" t="s">
        <v>4848</v>
      </c>
      <c r="D562" s="6" t="s">
        <v>2928</v>
      </c>
    </row>
    <row r="563" spans="1:4" ht="15.75" x14ac:dyDescent="0.25">
      <c r="A563" s="1" t="s">
        <v>1807</v>
      </c>
      <c r="B563" s="7" t="s">
        <v>4387</v>
      </c>
      <c r="C563" s="7" t="s">
        <v>4849</v>
      </c>
      <c r="D563" s="6" t="s">
        <v>2929</v>
      </c>
    </row>
    <row r="564" spans="1:4" ht="15.75" x14ac:dyDescent="0.25">
      <c r="A564" s="1" t="s">
        <v>1806</v>
      </c>
      <c r="B564" s="7" t="s">
        <v>4387</v>
      </c>
      <c r="C564" s="7" t="s">
        <v>4850</v>
      </c>
      <c r="D564" s="6" t="s">
        <v>2930</v>
      </c>
    </row>
    <row r="565" spans="1:4" ht="15.75" x14ac:dyDescent="0.25">
      <c r="A565" s="1" t="s">
        <v>1805</v>
      </c>
      <c r="B565" s="7" t="s">
        <v>4385</v>
      </c>
      <c r="C565" s="7" t="s">
        <v>4851</v>
      </c>
      <c r="D565" s="6" t="s">
        <v>2931</v>
      </c>
    </row>
    <row r="566" spans="1:4" ht="15.75" x14ac:dyDescent="0.25">
      <c r="A566" s="1" t="s">
        <v>1804</v>
      </c>
      <c r="B566" s="7" t="s">
        <v>4800</v>
      </c>
      <c r="C566" s="7" t="s">
        <v>4828</v>
      </c>
      <c r="D566" s="6" t="s">
        <v>2932</v>
      </c>
    </row>
    <row r="567" spans="1:4" ht="15.75" x14ac:dyDescent="0.25">
      <c r="A567" s="1" t="s">
        <v>1803</v>
      </c>
      <c r="B567" s="7" t="s">
        <v>4387</v>
      </c>
      <c r="C567" s="7" t="s">
        <v>4852</v>
      </c>
      <c r="D567" s="6" t="s">
        <v>2933</v>
      </c>
    </row>
    <row r="568" spans="1:4" ht="15.75" x14ac:dyDescent="0.25">
      <c r="A568" s="1" t="s">
        <v>1802</v>
      </c>
      <c r="B568" s="7" t="s">
        <v>4385</v>
      </c>
      <c r="C568" s="7" t="s">
        <v>4853</v>
      </c>
      <c r="D568" s="6" t="s">
        <v>2934</v>
      </c>
    </row>
    <row r="569" spans="1:4" ht="15.75" x14ac:dyDescent="0.25">
      <c r="A569" s="1" t="s">
        <v>1801</v>
      </c>
      <c r="B569" s="7" t="s">
        <v>4385</v>
      </c>
      <c r="C569" s="7" t="s">
        <v>4854</v>
      </c>
      <c r="D569" s="6" t="s">
        <v>2935</v>
      </c>
    </row>
    <row r="570" spans="1:4" ht="15.75" x14ac:dyDescent="0.25">
      <c r="A570" s="1" t="s">
        <v>1800</v>
      </c>
      <c r="B570" s="7" t="s">
        <v>4385</v>
      </c>
      <c r="C570" s="7" t="s">
        <v>4855</v>
      </c>
      <c r="D570" s="6" t="s">
        <v>2937</v>
      </c>
    </row>
    <row r="571" spans="1:4" ht="15.75" x14ac:dyDescent="0.25">
      <c r="A571" s="1" t="s">
        <v>1799</v>
      </c>
      <c r="B571" s="7" t="s">
        <v>4387</v>
      </c>
      <c r="C571" s="7" t="s">
        <v>4856</v>
      </c>
      <c r="D571" s="6" t="s">
        <v>2938</v>
      </c>
    </row>
    <row r="572" spans="1:4" ht="15.75" x14ac:dyDescent="0.25">
      <c r="A572" s="1" t="s">
        <v>1798</v>
      </c>
      <c r="B572" s="7" t="s">
        <v>4387</v>
      </c>
      <c r="C572" s="7" t="s">
        <v>4857</v>
      </c>
      <c r="D572" s="6" t="s">
        <v>2939</v>
      </c>
    </row>
    <row r="573" spans="1:4" ht="15.75" x14ac:dyDescent="0.25">
      <c r="A573" s="1" t="s">
        <v>1797</v>
      </c>
      <c r="B573" s="7" t="s">
        <v>4387</v>
      </c>
      <c r="C573" s="7" t="s">
        <v>4571</v>
      </c>
      <c r="D573" s="6" t="s">
        <v>2940</v>
      </c>
    </row>
    <row r="574" spans="1:4" ht="15.75" x14ac:dyDescent="0.25">
      <c r="A574" s="1" t="s">
        <v>1796</v>
      </c>
      <c r="B574" s="7" t="s">
        <v>4800</v>
      </c>
      <c r="C574" s="7" t="s">
        <v>4858</v>
      </c>
      <c r="D574" s="6" t="s">
        <v>2941</v>
      </c>
    </row>
    <row r="575" spans="1:4" ht="15.75" x14ac:dyDescent="0.25">
      <c r="A575" s="1" t="s">
        <v>1795</v>
      </c>
      <c r="B575" s="7" t="s">
        <v>4387</v>
      </c>
      <c r="C575" s="7" t="s">
        <v>4859</v>
      </c>
      <c r="D575" s="6" t="s">
        <v>2942</v>
      </c>
    </row>
    <row r="576" spans="1:4" ht="15.75" x14ac:dyDescent="0.25">
      <c r="A576" s="1" t="s">
        <v>1794</v>
      </c>
      <c r="B576" s="7" t="s">
        <v>4387</v>
      </c>
      <c r="C576" s="7" t="s">
        <v>4860</v>
      </c>
      <c r="D576" s="6" t="s">
        <v>2943</v>
      </c>
    </row>
    <row r="577" spans="1:4" ht="15.75" x14ac:dyDescent="0.25">
      <c r="A577" s="1" t="s">
        <v>1793</v>
      </c>
      <c r="B577" s="7" t="s">
        <v>4385</v>
      </c>
      <c r="C577" s="7" t="s">
        <v>4861</v>
      </c>
      <c r="D577" s="6" t="s">
        <v>2944</v>
      </c>
    </row>
    <row r="578" spans="1:4" ht="15.75" x14ac:dyDescent="0.25">
      <c r="A578" s="1" t="s">
        <v>1792</v>
      </c>
      <c r="B578" s="7" t="s">
        <v>4800</v>
      </c>
      <c r="C578" s="7" t="s">
        <v>4500</v>
      </c>
      <c r="D578" s="6" t="s">
        <v>2945</v>
      </c>
    </row>
    <row r="579" spans="1:4" ht="15.75" x14ac:dyDescent="0.25">
      <c r="A579" s="1" t="s">
        <v>1791</v>
      </c>
      <c r="B579" s="7" t="s">
        <v>4387</v>
      </c>
      <c r="C579" s="7" t="s">
        <v>4862</v>
      </c>
      <c r="D579" s="6" t="s">
        <v>2946</v>
      </c>
    </row>
    <row r="580" spans="1:4" ht="15.75" x14ac:dyDescent="0.25">
      <c r="A580" s="1" t="s">
        <v>1790</v>
      </c>
      <c r="B580" s="7" t="s">
        <v>4385</v>
      </c>
      <c r="C580" s="7" t="s">
        <v>4863</v>
      </c>
      <c r="D580" s="6" t="s">
        <v>2947</v>
      </c>
    </row>
    <row r="581" spans="1:4" ht="15.75" x14ac:dyDescent="0.25">
      <c r="A581" s="1" t="s">
        <v>1789</v>
      </c>
      <c r="B581" s="7" t="s">
        <v>4385</v>
      </c>
      <c r="C581" s="7" t="s">
        <v>4864</v>
      </c>
      <c r="D581" s="6" t="s">
        <v>2948</v>
      </c>
    </row>
    <row r="582" spans="1:4" ht="15.75" x14ac:dyDescent="0.25">
      <c r="A582" s="1" t="s">
        <v>1788</v>
      </c>
      <c r="B582" s="7" t="s">
        <v>4387</v>
      </c>
      <c r="C582" s="7" t="s">
        <v>4865</v>
      </c>
      <c r="D582" s="6" t="s">
        <v>2949</v>
      </c>
    </row>
    <row r="583" spans="1:4" ht="15.75" x14ac:dyDescent="0.25">
      <c r="A583" s="1" t="s">
        <v>1787</v>
      </c>
      <c r="B583" s="7" t="s">
        <v>4387</v>
      </c>
      <c r="C583" s="7" t="s">
        <v>4389</v>
      </c>
      <c r="D583" s="6" t="s">
        <v>2950</v>
      </c>
    </row>
    <row r="584" spans="1:4" ht="15.75" x14ac:dyDescent="0.25">
      <c r="A584" s="1" t="s">
        <v>1786</v>
      </c>
      <c r="B584" s="7" t="s">
        <v>4385</v>
      </c>
      <c r="C584" s="7" t="s">
        <v>4866</v>
      </c>
      <c r="D584" s="6" t="s">
        <v>2951</v>
      </c>
    </row>
    <row r="585" spans="1:4" ht="15.75" x14ac:dyDescent="0.25">
      <c r="A585" s="1" t="s">
        <v>1785</v>
      </c>
      <c r="B585" s="7" t="s">
        <v>4387</v>
      </c>
      <c r="C585" s="7" t="s">
        <v>4744</v>
      </c>
      <c r="D585" s="6" t="s">
        <v>2952</v>
      </c>
    </row>
    <row r="586" spans="1:4" ht="15.75" x14ac:dyDescent="0.25">
      <c r="A586" s="1" t="s">
        <v>1784</v>
      </c>
      <c r="B586" s="7" t="s">
        <v>4385</v>
      </c>
      <c r="C586" s="7" t="s">
        <v>4867</v>
      </c>
      <c r="D586" s="6" t="s">
        <v>2953</v>
      </c>
    </row>
    <row r="587" spans="1:4" ht="15.75" x14ac:dyDescent="0.25">
      <c r="A587" s="1" t="s">
        <v>1783</v>
      </c>
      <c r="B587" s="7" t="s">
        <v>4385</v>
      </c>
      <c r="C587" s="7" t="s">
        <v>4706</v>
      </c>
      <c r="D587" s="6" t="s">
        <v>2954</v>
      </c>
    </row>
    <row r="588" spans="1:4" ht="15.75" x14ac:dyDescent="0.25">
      <c r="A588" s="1" t="s">
        <v>1782</v>
      </c>
      <c r="B588" s="7" t="s">
        <v>4385</v>
      </c>
      <c r="C588" s="7" t="s">
        <v>4868</v>
      </c>
      <c r="D588" s="6" t="s">
        <v>2955</v>
      </c>
    </row>
    <row r="589" spans="1:4" ht="15.75" x14ac:dyDescent="0.25">
      <c r="A589" s="1" t="s">
        <v>1781</v>
      </c>
      <c r="B589" s="7" t="s">
        <v>4385</v>
      </c>
      <c r="C589" s="7" t="s">
        <v>4869</v>
      </c>
      <c r="D589" s="6" t="s">
        <v>2956</v>
      </c>
    </row>
    <row r="590" spans="1:4" ht="15.75" x14ac:dyDescent="0.25">
      <c r="A590" s="1" t="s">
        <v>1780</v>
      </c>
      <c r="B590" s="7" t="s">
        <v>4800</v>
      </c>
      <c r="C590" s="7" t="s">
        <v>4870</v>
      </c>
      <c r="D590" s="6" t="s">
        <v>2469</v>
      </c>
    </row>
    <row r="591" spans="1:4" ht="15.75" x14ac:dyDescent="0.25">
      <c r="A591" s="1" t="s">
        <v>1779</v>
      </c>
      <c r="B591" s="7" t="s">
        <v>4385</v>
      </c>
      <c r="C591" s="7" t="s">
        <v>4871</v>
      </c>
      <c r="D591" s="6" t="s">
        <v>2957</v>
      </c>
    </row>
    <row r="592" spans="1:4" ht="15.75" x14ac:dyDescent="0.25">
      <c r="A592" s="1" t="s">
        <v>1778</v>
      </c>
      <c r="B592" s="7" t="s">
        <v>4387</v>
      </c>
      <c r="C592" s="7" t="s">
        <v>4620</v>
      </c>
      <c r="D592" s="6" t="s">
        <v>2958</v>
      </c>
    </row>
    <row r="593" spans="1:4" ht="15.75" x14ac:dyDescent="0.25">
      <c r="A593" s="1" t="s">
        <v>1777</v>
      </c>
      <c r="B593" s="7" t="s">
        <v>4385</v>
      </c>
      <c r="C593" s="7" t="s">
        <v>4872</v>
      </c>
      <c r="D593" s="6" t="s">
        <v>2456</v>
      </c>
    </row>
    <row r="594" spans="1:4" ht="15.75" x14ac:dyDescent="0.25">
      <c r="A594" s="1" t="s">
        <v>1776</v>
      </c>
      <c r="B594" s="7" t="s">
        <v>4385</v>
      </c>
      <c r="C594" s="7" t="s">
        <v>4873</v>
      </c>
      <c r="D594" s="6" t="s">
        <v>2959</v>
      </c>
    </row>
    <row r="595" spans="1:4" ht="15.75" x14ac:dyDescent="0.25">
      <c r="A595" s="1" t="s">
        <v>1775</v>
      </c>
      <c r="B595" s="7" t="s">
        <v>4800</v>
      </c>
      <c r="C595" s="7" t="s">
        <v>4874</v>
      </c>
      <c r="D595" s="6" t="s">
        <v>2960</v>
      </c>
    </row>
    <row r="596" spans="1:4" ht="15.75" x14ac:dyDescent="0.25">
      <c r="A596" s="1" t="s">
        <v>1774</v>
      </c>
      <c r="B596" s="7" t="s">
        <v>4385</v>
      </c>
      <c r="C596" s="7" t="s">
        <v>4875</v>
      </c>
      <c r="D596" s="6" t="s">
        <v>2961</v>
      </c>
    </row>
    <row r="597" spans="1:4" ht="15.75" x14ac:dyDescent="0.25">
      <c r="A597" s="1" t="s">
        <v>1773</v>
      </c>
      <c r="B597" s="7" t="s">
        <v>4387</v>
      </c>
      <c r="C597" s="7" t="s">
        <v>4876</v>
      </c>
      <c r="D597" s="6" t="s">
        <v>2962</v>
      </c>
    </row>
    <row r="598" spans="1:4" ht="15.75" x14ac:dyDescent="0.25">
      <c r="A598" s="1" t="s">
        <v>1772</v>
      </c>
      <c r="B598" s="7" t="s">
        <v>4387</v>
      </c>
      <c r="C598" s="7" t="s">
        <v>4877</v>
      </c>
      <c r="D598" s="6" t="s">
        <v>2963</v>
      </c>
    </row>
    <row r="599" spans="1:4" ht="15.75" x14ac:dyDescent="0.25">
      <c r="A599" s="1" t="s">
        <v>1771</v>
      </c>
      <c r="B599" s="7" t="s">
        <v>4385</v>
      </c>
      <c r="C599" s="7" t="s">
        <v>4878</v>
      </c>
      <c r="D599" s="6" t="s">
        <v>2964</v>
      </c>
    </row>
    <row r="600" spans="1:4" ht="15.75" x14ac:dyDescent="0.25">
      <c r="A600" s="1" t="s">
        <v>1770</v>
      </c>
      <c r="B600" s="7" t="s">
        <v>4385</v>
      </c>
      <c r="C600" s="7" t="s">
        <v>4879</v>
      </c>
      <c r="D600" s="6" t="s">
        <v>2965</v>
      </c>
    </row>
    <row r="601" spans="1:4" ht="15.75" x14ac:dyDescent="0.25">
      <c r="A601" s="1" t="s">
        <v>1769</v>
      </c>
      <c r="B601" s="7" t="s">
        <v>4387</v>
      </c>
      <c r="C601" s="7" t="s">
        <v>4880</v>
      </c>
      <c r="D601" s="6" t="s">
        <v>2966</v>
      </c>
    </row>
    <row r="602" spans="1:4" ht="15.75" x14ac:dyDescent="0.25">
      <c r="A602" s="1" t="s">
        <v>1768</v>
      </c>
      <c r="B602" s="7" t="s">
        <v>4385</v>
      </c>
      <c r="C602" s="7" t="s">
        <v>4881</v>
      </c>
      <c r="D602" s="6" t="s">
        <v>2967</v>
      </c>
    </row>
    <row r="603" spans="1:4" ht="15.75" x14ac:dyDescent="0.25">
      <c r="A603" s="1" t="s">
        <v>1767</v>
      </c>
      <c r="B603" s="7" t="s">
        <v>4800</v>
      </c>
      <c r="C603" s="7" t="s">
        <v>4565</v>
      </c>
      <c r="D603" s="6" t="s">
        <v>2389</v>
      </c>
    </row>
    <row r="604" spans="1:4" ht="15.75" x14ac:dyDescent="0.25">
      <c r="A604" s="1" t="s">
        <v>1766</v>
      </c>
      <c r="B604" s="7" t="s">
        <v>4800</v>
      </c>
      <c r="C604" s="7" t="s">
        <v>4882</v>
      </c>
      <c r="D604" s="6" t="s">
        <v>2968</v>
      </c>
    </row>
    <row r="605" spans="1:4" ht="15.75" x14ac:dyDescent="0.25">
      <c r="A605" s="1" t="s">
        <v>1765</v>
      </c>
      <c r="B605" s="7" t="s">
        <v>4387</v>
      </c>
      <c r="C605" s="7" t="s">
        <v>4865</v>
      </c>
      <c r="D605" s="6" t="s">
        <v>2969</v>
      </c>
    </row>
    <row r="606" spans="1:4" ht="15.75" x14ac:dyDescent="0.25">
      <c r="A606" s="1" t="s">
        <v>1764</v>
      </c>
      <c r="B606" s="7" t="s">
        <v>4387</v>
      </c>
      <c r="C606" s="7" t="s">
        <v>4883</v>
      </c>
      <c r="D606" s="6" t="s">
        <v>2508</v>
      </c>
    </row>
    <row r="607" spans="1:4" ht="15.75" x14ac:dyDescent="0.25">
      <c r="A607" s="1" t="s">
        <v>1763</v>
      </c>
      <c r="B607" s="7" t="s">
        <v>4387</v>
      </c>
      <c r="C607" s="7" t="s">
        <v>4884</v>
      </c>
      <c r="D607" s="6" t="s">
        <v>2970</v>
      </c>
    </row>
    <row r="608" spans="1:4" ht="15.75" x14ac:dyDescent="0.25">
      <c r="A608" s="1" t="s">
        <v>1762</v>
      </c>
      <c r="B608" s="7" t="s">
        <v>4387</v>
      </c>
      <c r="C608" s="7" t="s">
        <v>4885</v>
      </c>
      <c r="D608" s="6" t="s">
        <v>2971</v>
      </c>
    </row>
    <row r="609" spans="1:4" ht="15.75" x14ac:dyDescent="0.25">
      <c r="A609" s="1" t="s">
        <v>1761</v>
      </c>
      <c r="B609" s="7" t="s">
        <v>4387</v>
      </c>
      <c r="C609" s="7" t="s">
        <v>4886</v>
      </c>
      <c r="D609" s="6" t="s">
        <v>2972</v>
      </c>
    </row>
    <row r="610" spans="1:4" ht="15.75" x14ac:dyDescent="0.25">
      <c r="A610" s="1" t="s">
        <v>1760</v>
      </c>
      <c r="B610" s="7" t="s">
        <v>4387</v>
      </c>
      <c r="C610" s="7" t="s">
        <v>4887</v>
      </c>
      <c r="D610" s="6" t="s">
        <v>2973</v>
      </c>
    </row>
    <row r="611" spans="1:4" ht="15.75" x14ac:dyDescent="0.25">
      <c r="A611" s="1" t="s">
        <v>1759</v>
      </c>
      <c r="B611" s="7" t="s">
        <v>4800</v>
      </c>
      <c r="C611" s="7" t="s">
        <v>4888</v>
      </c>
      <c r="D611" s="6" t="s">
        <v>2974</v>
      </c>
    </row>
    <row r="612" spans="1:4" ht="15.75" x14ac:dyDescent="0.25">
      <c r="A612" s="1" t="s">
        <v>1758</v>
      </c>
      <c r="B612" s="7" t="s">
        <v>4387</v>
      </c>
      <c r="C612" s="7" t="s">
        <v>4889</v>
      </c>
      <c r="D612" s="6" t="s">
        <v>2975</v>
      </c>
    </row>
    <row r="613" spans="1:4" ht="15.75" x14ac:dyDescent="0.25">
      <c r="A613" s="1" t="s">
        <v>1757</v>
      </c>
      <c r="B613" s="7" t="s">
        <v>4385</v>
      </c>
      <c r="C613" s="7" t="s">
        <v>4621</v>
      </c>
      <c r="D613" s="6" t="s">
        <v>2976</v>
      </c>
    </row>
    <row r="614" spans="1:4" ht="15.75" x14ac:dyDescent="0.25">
      <c r="A614" s="1" t="s">
        <v>1756</v>
      </c>
      <c r="B614" s="7" t="s">
        <v>4385</v>
      </c>
      <c r="C614" s="7" t="s">
        <v>4890</v>
      </c>
      <c r="D614" s="6" t="s">
        <v>2977</v>
      </c>
    </row>
    <row r="615" spans="1:4" ht="15.75" x14ac:dyDescent="0.25">
      <c r="A615" s="1" t="s">
        <v>1755</v>
      </c>
      <c r="B615" s="7" t="s">
        <v>4387</v>
      </c>
      <c r="C615" s="7" t="s">
        <v>4891</v>
      </c>
      <c r="D615" s="6" t="s">
        <v>2978</v>
      </c>
    </row>
    <row r="616" spans="1:4" ht="15.75" x14ac:dyDescent="0.25">
      <c r="A616" s="1" t="s">
        <v>1754</v>
      </c>
      <c r="B616" s="7" t="s">
        <v>4385</v>
      </c>
      <c r="C616" s="7" t="s">
        <v>4892</v>
      </c>
      <c r="D616" s="6" t="s">
        <v>2979</v>
      </c>
    </row>
    <row r="617" spans="1:4" ht="15.75" x14ac:dyDescent="0.25">
      <c r="A617" s="1" t="s">
        <v>1753</v>
      </c>
      <c r="B617" s="7" t="s">
        <v>4385</v>
      </c>
      <c r="C617" s="7" t="s">
        <v>4893</v>
      </c>
      <c r="D617" s="6" t="s">
        <v>2460</v>
      </c>
    </row>
    <row r="618" spans="1:4" ht="15.75" x14ac:dyDescent="0.25">
      <c r="A618" s="1" t="s">
        <v>1752</v>
      </c>
      <c r="B618" s="7" t="s">
        <v>4800</v>
      </c>
      <c r="C618" s="7" t="s">
        <v>4561</v>
      </c>
      <c r="D618" s="6" t="s">
        <v>2675</v>
      </c>
    </row>
    <row r="619" spans="1:4" ht="15.75" x14ac:dyDescent="0.25">
      <c r="A619" s="1" t="s">
        <v>1751</v>
      </c>
      <c r="B619" s="7" t="s">
        <v>4385</v>
      </c>
      <c r="C619" s="7" t="s">
        <v>4558</v>
      </c>
      <c r="D619" s="6" t="s">
        <v>2980</v>
      </c>
    </row>
    <row r="620" spans="1:4" ht="15.75" x14ac:dyDescent="0.25">
      <c r="A620" s="1" t="s">
        <v>1750</v>
      </c>
      <c r="B620" s="7" t="s">
        <v>4385</v>
      </c>
      <c r="C620" s="7" t="s">
        <v>4602</v>
      </c>
      <c r="D620" s="6" t="s">
        <v>2981</v>
      </c>
    </row>
    <row r="621" spans="1:4" ht="15.75" x14ac:dyDescent="0.25">
      <c r="A621" s="1" t="s">
        <v>1749</v>
      </c>
      <c r="B621" s="7" t="s">
        <v>4385</v>
      </c>
      <c r="C621" s="7" t="s">
        <v>4894</v>
      </c>
      <c r="D621" s="6" t="s">
        <v>2982</v>
      </c>
    </row>
    <row r="622" spans="1:4" ht="15.75" x14ac:dyDescent="0.25">
      <c r="A622" s="1" t="s">
        <v>1748</v>
      </c>
      <c r="B622" s="7" t="s">
        <v>4800</v>
      </c>
      <c r="C622" s="7" t="s">
        <v>4895</v>
      </c>
      <c r="D622" s="6" t="s">
        <v>2983</v>
      </c>
    </row>
    <row r="623" spans="1:4" ht="15.75" x14ac:dyDescent="0.25">
      <c r="A623" s="1" t="s">
        <v>1747</v>
      </c>
      <c r="B623" s="7" t="s">
        <v>4387</v>
      </c>
      <c r="C623" s="7" t="s">
        <v>4896</v>
      </c>
      <c r="D623" s="6" t="s">
        <v>2984</v>
      </c>
    </row>
    <row r="624" spans="1:4" ht="15.75" x14ac:dyDescent="0.25">
      <c r="A624" s="1" t="s">
        <v>1746</v>
      </c>
      <c r="B624" s="7" t="s">
        <v>4385</v>
      </c>
      <c r="C624" s="7" t="s">
        <v>4897</v>
      </c>
      <c r="D624" s="6" t="s">
        <v>2985</v>
      </c>
    </row>
    <row r="625" spans="1:4" ht="15.75" x14ac:dyDescent="0.25">
      <c r="A625" s="1" t="s">
        <v>1745</v>
      </c>
      <c r="B625" s="7" t="s">
        <v>4387</v>
      </c>
      <c r="C625" s="7" t="s">
        <v>4898</v>
      </c>
      <c r="D625" s="6" t="s">
        <v>2986</v>
      </c>
    </row>
    <row r="626" spans="1:4" ht="15.75" x14ac:dyDescent="0.25">
      <c r="A626" s="1" t="s">
        <v>1744</v>
      </c>
      <c r="B626" s="7" t="s">
        <v>4387</v>
      </c>
      <c r="C626" s="7" t="s">
        <v>4899</v>
      </c>
      <c r="D626" s="6" t="s">
        <v>2987</v>
      </c>
    </row>
    <row r="627" spans="1:4" ht="15.75" x14ac:dyDescent="0.25">
      <c r="A627" s="1" t="s">
        <v>1743</v>
      </c>
      <c r="B627" s="7" t="s">
        <v>4387</v>
      </c>
      <c r="C627" s="7" t="s">
        <v>4900</v>
      </c>
      <c r="D627" s="6" t="s">
        <v>2988</v>
      </c>
    </row>
    <row r="628" spans="1:4" ht="15.75" x14ac:dyDescent="0.25">
      <c r="A628" s="1" t="s">
        <v>1742</v>
      </c>
      <c r="B628" s="7" t="s">
        <v>4387</v>
      </c>
      <c r="C628" s="7" t="s">
        <v>4901</v>
      </c>
      <c r="D628" s="6" t="s">
        <v>2989</v>
      </c>
    </row>
    <row r="629" spans="1:4" ht="15.75" x14ac:dyDescent="0.25">
      <c r="A629" s="1" t="s">
        <v>1741</v>
      </c>
      <c r="B629" s="7" t="s">
        <v>4800</v>
      </c>
      <c r="C629" s="7" t="s">
        <v>4902</v>
      </c>
      <c r="D629" s="6" t="s">
        <v>2990</v>
      </c>
    </row>
    <row r="630" spans="1:4" ht="15.75" x14ac:dyDescent="0.25">
      <c r="A630" s="1" t="s">
        <v>1740</v>
      </c>
      <c r="B630" s="7" t="s">
        <v>4387</v>
      </c>
      <c r="C630" s="7" t="s">
        <v>4903</v>
      </c>
      <c r="D630" s="6" t="s">
        <v>2991</v>
      </c>
    </row>
    <row r="631" spans="1:4" ht="15.75" x14ac:dyDescent="0.25">
      <c r="A631" s="1" t="s">
        <v>1739</v>
      </c>
      <c r="B631" s="7" t="s">
        <v>4385</v>
      </c>
      <c r="C631" s="7" t="s">
        <v>4904</v>
      </c>
      <c r="D631" s="6" t="s">
        <v>2665</v>
      </c>
    </row>
    <row r="632" spans="1:4" ht="15.75" x14ac:dyDescent="0.25">
      <c r="A632" s="1" t="s">
        <v>1738</v>
      </c>
      <c r="B632" s="7" t="s">
        <v>4800</v>
      </c>
      <c r="C632" s="7" t="s">
        <v>4905</v>
      </c>
      <c r="D632" s="6" t="s">
        <v>2992</v>
      </c>
    </row>
    <row r="633" spans="1:4" ht="15.75" x14ac:dyDescent="0.25">
      <c r="A633" s="1" t="s">
        <v>1737</v>
      </c>
      <c r="B633" s="7" t="s">
        <v>4387</v>
      </c>
      <c r="C633" s="7" t="s">
        <v>4588</v>
      </c>
      <c r="D633" s="6" t="s">
        <v>2993</v>
      </c>
    </row>
    <row r="634" spans="1:4" ht="15.75" x14ac:dyDescent="0.25">
      <c r="A634" s="1" t="s">
        <v>1736</v>
      </c>
      <c r="B634" s="7" t="s">
        <v>4387</v>
      </c>
      <c r="C634" s="7" t="s">
        <v>4744</v>
      </c>
      <c r="D634" s="6" t="s">
        <v>2994</v>
      </c>
    </row>
    <row r="635" spans="1:4" ht="15.75" x14ac:dyDescent="0.25">
      <c r="A635" s="1" t="s">
        <v>1735</v>
      </c>
      <c r="B635" s="7" t="s">
        <v>4800</v>
      </c>
      <c r="C635" s="7" t="s">
        <v>4906</v>
      </c>
      <c r="D635" s="6" t="s">
        <v>2995</v>
      </c>
    </row>
    <row r="636" spans="1:4" ht="15.75" x14ac:dyDescent="0.25">
      <c r="A636" s="1" t="s">
        <v>1734</v>
      </c>
      <c r="B636" s="7" t="s">
        <v>4387</v>
      </c>
      <c r="C636" s="7" t="s">
        <v>4907</v>
      </c>
      <c r="D636" s="6" t="s">
        <v>2720</v>
      </c>
    </row>
    <row r="637" spans="1:4" ht="15.75" x14ac:dyDescent="0.25">
      <c r="A637" s="1" t="s">
        <v>1733</v>
      </c>
      <c r="B637" s="7" t="s">
        <v>4800</v>
      </c>
      <c r="C637" s="7" t="s">
        <v>4908</v>
      </c>
      <c r="D637" s="6" t="s">
        <v>2996</v>
      </c>
    </row>
    <row r="638" spans="1:4" ht="15.75" x14ac:dyDescent="0.25">
      <c r="A638" s="1" t="s">
        <v>1732</v>
      </c>
      <c r="B638" s="7" t="s">
        <v>4385</v>
      </c>
      <c r="C638" s="7" t="s">
        <v>4610</v>
      </c>
      <c r="D638" s="6" t="s">
        <v>2997</v>
      </c>
    </row>
    <row r="639" spans="1:4" ht="15.75" x14ac:dyDescent="0.25">
      <c r="A639" s="1" t="s">
        <v>1731</v>
      </c>
      <c r="B639" s="7" t="s">
        <v>4387</v>
      </c>
      <c r="C639" s="7" t="s">
        <v>4501</v>
      </c>
      <c r="D639" s="6" t="s">
        <v>2998</v>
      </c>
    </row>
    <row r="640" spans="1:4" ht="15.75" x14ac:dyDescent="0.25">
      <c r="A640" s="1" t="s">
        <v>1730</v>
      </c>
      <c r="B640" s="7" t="s">
        <v>4385</v>
      </c>
      <c r="C640" s="7" t="s">
        <v>4909</v>
      </c>
      <c r="D640" s="6" t="s">
        <v>2999</v>
      </c>
    </row>
    <row r="641" spans="1:4" ht="15.75" x14ac:dyDescent="0.25">
      <c r="A641" s="1" t="s">
        <v>1729</v>
      </c>
      <c r="B641" s="7" t="s">
        <v>4800</v>
      </c>
      <c r="C641" s="7" t="s">
        <v>4910</v>
      </c>
      <c r="D641" s="6" t="s">
        <v>2385</v>
      </c>
    </row>
    <row r="642" spans="1:4" ht="15.75" x14ac:dyDescent="0.25">
      <c r="A642" s="1" t="s">
        <v>1728</v>
      </c>
      <c r="B642" s="7" t="s">
        <v>4387</v>
      </c>
      <c r="C642" s="7" t="s">
        <v>4911</v>
      </c>
      <c r="D642" s="6" t="s">
        <v>3000</v>
      </c>
    </row>
    <row r="643" spans="1:4" ht="15.75" x14ac:dyDescent="0.25">
      <c r="A643" s="1" t="s">
        <v>1727</v>
      </c>
      <c r="B643" s="7" t="s">
        <v>4385</v>
      </c>
      <c r="C643" s="7" t="s">
        <v>4912</v>
      </c>
      <c r="D643" s="6" t="s">
        <v>2453</v>
      </c>
    </row>
    <row r="644" spans="1:4" ht="15.75" x14ac:dyDescent="0.25">
      <c r="A644" s="1" t="s">
        <v>1726</v>
      </c>
      <c r="B644" s="7" t="s">
        <v>4387</v>
      </c>
      <c r="C644" s="7" t="s">
        <v>4393</v>
      </c>
      <c r="D644" s="6" t="s">
        <v>3001</v>
      </c>
    </row>
    <row r="645" spans="1:4" ht="15.75" x14ac:dyDescent="0.25">
      <c r="A645" s="1" t="s">
        <v>1725</v>
      </c>
      <c r="B645" s="7" t="s">
        <v>4387</v>
      </c>
      <c r="C645" s="7" t="s">
        <v>4913</v>
      </c>
      <c r="D645" s="6" t="s">
        <v>3002</v>
      </c>
    </row>
    <row r="646" spans="1:4" ht="15.75" x14ac:dyDescent="0.25">
      <c r="A646" s="1" t="s">
        <v>1724</v>
      </c>
      <c r="B646" s="7" t="s">
        <v>4385</v>
      </c>
      <c r="C646" s="7" t="s">
        <v>4732</v>
      </c>
      <c r="D646" s="6" t="s">
        <v>3003</v>
      </c>
    </row>
    <row r="647" spans="1:4" ht="15.75" x14ac:dyDescent="0.25">
      <c r="A647" s="1" t="s">
        <v>1723</v>
      </c>
      <c r="B647" s="7" t="s">
        <v>4385</v>
      </c>
      <c r="C647" s="7" t="s">
        <v>4914</v>
      </c>
      <c r="D647" s="6" t="s">
        <v>3004</v>
      </c>
    </row>
    <row r="648" spans="1:4" ht="15.75" x14ac:dyDescent="0.25">
      <c r="A648" s="1" t="s">
        <v>1722</v>
      </c>
      <c r="B648" s="7" t="s">
        <v>4385</v>
      </c>
      <c r="C648" s="7" t="s">
        <v>4915</v>
      </c>
      <c r="D648" s="6" t="s">
        <v>3005</v>
      </c>
    </row>
    <row r="649" spans="1:4" ht="15.75" x14ac:dyDescent="0.25">
      <c r="A649" s="1" t="s">
        <v>1721</v>
      </c>
      <c r="B649" s="7" t="s">
        <v>4387</v>
      </c>
      <c r="C649" s="7" t="s">
        <v>4916</v>
      </c>
      <c r="D649" s="6" t="s">
        <v>3006</v>
      </c>
    </row>
    <row r="650" spans="1:4" ht="15.75" x14ac:dyDescent="0.25">
      <c r="A650" s="1" t="s">
        <v>1720</v>
      </c>
      <c r="B650" s="7" t="s">
        <v>4387</v>
      </c>
      <c r="C650" s="7" t="s">
        <v>4733</v>
      </c>
      <c r="D650" s="6" t="s">
        <v>3007</v>
      </c>
    </row>
    <row r="651" spans="1:4" ht="15.75" x14ac:dyDescent="0.25">
      <c r="A651" s="1" t="s">
        <v>1719</v>
      </c>
      <c r="B651" s="7" t="s">
        <v>4385</v>
      </c>
      <c r="C651" s="7" t="s">
        <v>4917</v>
      </c>
      <c r="D651" s="6" t="s">
        <v>3008</v>
      </c>
    </row>
    <row r="652" spans="1:4" ht="15.75" x14ac:dyDescent="0.25">
      <c r="A652" s="1" t="s">
        <v>1718</v>
      </c>
      <c r="B652" s="7" t="s">
        <v>4387</v>
      </c>
      <c r="C652" s="7" t="s">
        <v>4398</v>
      </c>
      <c r="D652" s="6" t="s">
        <v>3009</v>
      </c>
    </row>
    <row r="653" spans="1:4" ht="15.75" x14ac:dyDescent="0.25">
      <c r="A653" s="1" t="s">
        <v>1717</v>
      </c>
      <c r="B653" s="7" t="s">
        <v>4385</v>
      </c>
      <c r="C653" s="7" t="s">
        <v>4918</v>
      </c>
      <c r="D653" s="6" t="s">
        <v>3010</v>
      </c>
    </row>
    <row r="654" spans="1:4" ht="15.75" x14ac:dyDescent="0.25">
      <c r="A654" s="1" t="s">
        <v>1716</v>
      </c>
      <c r="B654" s="7" t="s">
        <v>4387</v>
      </c>
      <c r="C654" s="7" t="s">
        <v>4919</v>
      </c>
      <c r="D654" s="6" t="s">
        <v>3011</v>
      </c>
    </row>
    <row r="655" spans="1:4" ht="15.75" x14ac:dyDescent="0.25">
      <c r="A655" s="1" t="s">
        <v>1715</v>
      </c>
      <c r="B655" s="7" t="s">
        <v>4387</v>
      </c>
      <c r="C655" s="7" t="s">
        <v>4476</v>
      </c>
      <c r="D655" s="6" t="s">
        <v>3012</v>
      </c>
    </row>
    <row r="656" spans="1:4" ht="15.75" x14ac:dyDescent="0.25">
      <c r="A656" s="1" t="s">
        <v>1714</v>
      </c>
      <c r="B656" s="7" t="s">
        <v>4387</v>
      </c>
      <c r="C656" s="7" t="s">
        <v>4920</v>
      </c>
      <c r="D656" s="6" t="s">
        <v>3013</v>
      </c>
    </row>
    <row r="657" spans="1:4" ht="15.75" x14ac:dyDescent="0.25">
      <c r="A657" s="1" t="s">
        <v>1713</v>
      </c>
      <c r="B657" s="7" t="s">
        <v>4387</v>
      </c>
      <c r="C657" s="7" t="s">
        <v>4921</v>
      </c>
      <c r="D657" s="6" t="s">
        <v>3014</v>
      </c>
    </row>
    <row r="658" spans="1:4" ht="15.75" x14ac:dyDescent="0.25">
      <c r="A658" s="1" t="s">
        <v>1712</v>
      </c>
      <c r="B658" s="7" t="s">
        <v>4385</v>
      </c>
      <c r="C658" s="7" t="s">
        <v>4922</v>
      </c>
      <c r="D658" s="6" t="s">
        <v>2936</v>
      </c>
    </row>
    <row r="659" spans="1:4" ht="15.75" x14ac:dyDescent="0.25">
      <c r="A659" s="1" t="s">
        <v>1711</v>
      </c>
      <c r="B659" s="7" t="s">
        <v>4385</v>
      </c>
      <c r="C659" s="7" t="s">
        <v>4923</v>
      </c>
      <c r="D659" s="6" t="s">
        <v>3015</v>
      </c>
    </row>
    <row r="660" spans="1:4" ht="15.75" x14ac:dyDescent="0.25">
      <c r="A660" s="1" t="s">
        <v>1710</v>
      </c>
      <c r="B660" s="7" t="s">
        <v>4385</v>
      </c>
      <c r="C660" s="7" t="s">
        <v>4924</v>
      </c>
      <c r="D660" s="6" t="s">
        <v>3016</v>
      </c>
    </row>
    <row r="661" spans="1:4" ht="15.75" x14ac:dyDescent="0.25">
      <c r="A661" s="1" t="s">
        <v>1709</v>
      </c>
      <c r="B661" s="7" t="s">
        <v>4385</v>
      </c>
      <c r="C661" s="7" t="s">
        <v>4925</v>
      </c>
      <c r="D661" s="6" t="s">
        <v>3017</v>
      </c>
    </row>
    <row r="662" spans="1:4" ht="15.75" x14ac:dyDescent="0.25">
      <c r="A662" s="1" t="s">
        <v>1708</v>
      </c>
      <c r="B662" s="7" t="s">
        <v>4387</v>
      </c>
      <c r="C662" s="7" t="s">
        <v>4926</v>
      </c>
      <c r="D662" s="6" t="s">
        <v>3018</v>
      </c>
    </row>
    <row r="663" spans="1:4" ht="15.75" x14ac:dyDescent="0.25">
      <c r="A663" s="1" t="s">
        <v>1707</v>
      </c>
      <c r="B663" s="7" t="s">
        <v>4387</v>
      </c>
      <c r="C663" s="7" t="s">
        <v>4927</v>
      </c>
      <c r="D663" s="6" t="s">
        <v>3019</v>
      </c>
    </row>
    <row r="664" spans="1:4" ht="15.75" x14ac:dyDescent="0.25">
      <c r="A664" s="1" t="s">
        <v>1706</v>
      </c>
      <c r="B664" s="7" t="s">
        <v>4387</v>
      </c>
      <c r="C664" s="7" t="s">
        <v>4928</v>
      </c>
      <c r="D664" s="6" t="s">
        <v>3020</v>
      </c>
    </row>
    <row r="665" spans="1:4" ht="15.75" x14ac:dyDescent="0.25">
      <c r="A665" s="1" t="s">
        <v>1705</v>
      </c>
      <c r="B665" s="7" t="s">
        <v>4385</v>
      </c>
      <c r="C665" s="7" t="s">
        <v>4929</v>
      </c>
      <c r="D665" s="6" t="s">
        <v>3021</v>
      </c>
    </row>
    <row r="666" spans="1:4" ht="15.75" x14ac:dyDescent="0.25">
      <c r="A666" s="1" t="s">
        <v>1704</v>
      </c>
      <c r="B666" s="7" t="s">
        <v>4385</v>
      </c>
      <c r="C666" s="7" t="s">
        <v>4930</v>
      </c>
      <c r="D666" s="6" t="s">
        <v>3022</v>
      </c>
    </row>
    <row r="667" spans="1:4" ht="15.75" x14ac:dyDescent="0.25">
      <c r="A667" s="1" t="s">
        <v>1703</v>
      </c>
      <c r="B667" s="7" t="s">
        <v>4387</v>
      </c>
      <c r="C667" s="7" t="s">
        <v>4931</v>
      </c>
      <c r="D667" s="6" t="s">
        <v>3023</v>
      </c>
    </row>
    <row r="668" spans="1:4" ht="15.75" x14ac:dyDescent="0.25">
      <c r="A668" s="1" t="s">
        <v>1702</v>
      </c>
      <c r="B668" s="7" t="s">
        <v>4800</v>
      </c>
      <c r="C668" s="7" t="s">
        <v>4848</v>
      </c>
      <c r="D668" s="6" t="s">
        <v>3024</v>
      </c>
    </row>
    <row r="669" spans="1:4" ht="15.75" x14ac:dyDescent="0.25">
      <c r="A669" s="1" t="s">
        <v>1701</v>
      </c>
      <c r="B669" s="7" t="s">
        <v>4800</v>
      </c>
      <c r="C669" s="7" t="s">
        <v>4932</v>
      </c>
      <c r="D669" s="6" t="s">
        <v>3025</v>
      </c>
    </row>
    <row r="670" spans="1:4" ht="15.75" x14ac:dyDescent="0.25">
      <c r="A670" s="1" t="s">
        <v>1700</v>
      </c>
      <c r="B670" s="7" t="s">
        <v>4387</v>
      </c>
      <c r="C670" s="7" t="s">
        <v>4557</v>
      </c>
      <c r="D670" s="6" t="s">
        <v>3026</v>
      </c>
    </row>
    <row r="671" spans="1:4" ht="15.75" x14ac:dyDescent="0.25">
      <c r="A671" s="1" t="s">
        <v>1699</v>
      </c>
      <c r="B671" s="7" t="s">
        <v>4800</v>
      </c>
      <c r="C671" s="7" t="s">
        <v>4462</v>
      </c>
      <c r="D671" s="6" t="s">
        <v>2752</v>
      </c>
    </row>
    <row r="672" spans="1:4" ht="15.75" x14ac:dyDescent="0.25">
      <c r="A672" s="1" t="s">
        <v>1698</v>
      </c>
      <c r="B672" s="7" t="s">
        <v>4387</v>
      </c>
      <c r="C672" s="7" t="s">
        <v>4933</v>
      </c>
      <c r="D672" s="6" t="s">
        <v>3027</v>
      </c>
    </row>
    <row r="673" spans="1:4" ht="15.75" x14ac:dyDescent="0.25">
      <c r="A673" s="1" t="s">
        <v>1697</v>
      </c>
      <c r="B673" s="7" t="s">
        <v>4385</v>
      </c>
      <c r="C673" s="7" t="s">
        <v>4934</v>
      </c>
      <c r="D673" s="6" t="s">
        <v>3028</v>
      </c>
    </row>
    <row r="674" spans="1:4" ht="15.75" x14ac:dyDescent="0.25">
      <c r="A674" s="1" t="s">
        <v>1696</v>
      </c>
      <c r="B674" s="7" t="s">
        <v>4385</v>
      </c>
      <c r="C674" s="7" t="s">
        <v>4935</v>
      </c>
      <c r="D674" s="6" t="s">
        <v>3029</v>
      </c>
    </row>
    <row r="675" spans="1:4" ht="15.75" x14ac:dyDescent="0.25">
      <c r="A675" s="1" t="s">
        <v>1695</v>
      </c>
      <c r="B675" s="7" t="s">
        <v>4385</v>
      </c>
      <c r="C675" s="7" t="s">
        <v>4936</v>
      </c>
      <c r="D675" s="6" t="s">
        <v>3030</v>
      </c>
    </row>
    <row r="676" spans="1:4" ht="15.75" x14ac:dyDescent="0.25">
      <c r="A676" s="1" t="s">
        <v>1694</v>
      </c>
      <c r="B676" s="7" t="s">
        <v>4385</v>
      </c>
      <c r="C676" s="7" t="s">
        <v>4937</v>
      </c>
      <c r="D676" s="6" t="s">
        <v>3031</v>
      </c>
    </row>
    <row r="677" spans="1:4" ht="15.75" x14ac:dyDescent="0.25">
      <c r="A677" s="1" t="s">
        <v>1693</v>
      </c>
      <c r="B677" s="7" t="s">
        <v>4385</v>
      </c>
      <c r="C677" s="7" t="s">
        <v>4938</v>
      </c>
      <c r="D677" s="6" t="s">
        <v>3032</v>
      </c>
    </row>
    <row r="678" spans="1:4" ht="15.75" x14ac:dyDescent="0.25">
      <c r="A678" s="1" t="s">
        <v>1692</v>
      </c>
      <c r="B678" s="7" t="s">
        <v>4800</v>
      </c>
      <c r="C678" s="7" t="s">
        <v>4939</v>
      </c>
      <c r="D678" s="6" t="s">
        <v>3033</v>
      </c>
    </row>
    <row r="679" spans="1:4" ht="15.75" x14ac:dyDescent="0.25">
      <c r="A679" s="1" t="s">
        <v>1691</v>
      </c>
      <c r="B679" s="7" t="s">
        <v>4385</v>
      </c>
      <c r="C679" s="7" t="s">
        <v>4940</v>
      </c>
      <c r="D679" s="6" t="s">
        <v>3034</v>
      </c>
    </row>
    <row r="680" spans="1:4" ht="15.75" x14ac:dyDescent="0.25">
      <c r="A680" s="1" t="s">
        <v>1690</v>
      </c>
      <c r="B680" s="7" t="s">
        <v>4387</v>
      </c>
      <c r="C680" s="7" t="s">
        <v>4941</v>
      </c>
      <c r="D680" s="6" t="s">
        <v>3035</v>
      </c>
    </row>
    <row r="681" spans="1:4" ht="15.75" x14ac:dyDescent="0.25">
      <c r="A681" s="1" t="s">
        <v>1689</v>
      </c>
      <c r="B681" s="7" t="s">
        <v>4387</v>
      </c>
      <c r="C681" s="7" t="s">
        <v>4731</v>
      </c>
      <c r="D681" s="6" t="s">
        <v>3036</v>
      </c>
    </row>
    <row r="682" spans="1:4" ht="15.75" x14ac:dyDescent="0.25">
      <c r="A682" s="1" t="s">
        <v>1688</v>
      </c>
      <c r="B682" s="7" t="s">
        <v>4385</v>
      </c>
      <c r="C682" s="7" t="s">
        <v>4942</v>
      </c>
      <c r="D682" s="6" t="s">
        <v>3037</v>
      </c>
    </row>
    <row r="683" spans="1:4" ht="15.75" x14ac:dyDescent="0.25">
      <c r="A683" s="1" t="s">
        <v>1687</v>
      </c>
      <c r="B683" s="7" t="s">
        <v>4800</v>
      </c>
      <c r="C683" s="7" t="s">
        <v>4943</v>
      </c>
      <c r="D683" s="6" t="s">
        <v>3038</v>
      </c>
    </row>
    <row r="684" spans="1:4" ht="15.75" x14ac:dyDescent="0.25">
      <c r="A684" s="1" t="s">
        <v>1686</v>
      </c>
      <c r="B684" s="7" t="s">
        <v>4385</v>
      </c>
      <c r="C684" s="7" t="s">
        <v>4478</v>
      </c>
      <c r="D684" s="6" t="s">
        <v>3039</v>
      </c>
    </row>
    <row r="685" spans="1:4" ht="15.75" x14ac:dyDescent="0.25">
      <c r="A685" s="1" t="s">
        <v>1685</v>
      </c>
      <c r="B685" s="7" t="s">
        <v>4385</v>
      </c>
      <c r="C685" s="7" t="s">
        <v>4944</v>
      </c>
      <c r="D685" s="6" t="s">
        <v>3040</v>
      </c>
    </row>
    <row r="686" spans="1:4" ht="15.75" x14ac:dyDescent="0.25">
      <c r="A686" s="1" t="s">
        <v>1684</v>
      </c>
      <c r="B686" s="7" t="s">
        <v>4387</v>
      </c>
      <c r="C686" s="7" t="s">
        <v>4945</v>
      </c>
      <c r="D686" s="6" t="s">
        <v>3041</v>
      </c>
    </row>
    <row r="687" spans="1:4" ht="15.75" x14ac:dyDescent="0.25">
      <c r="A687" s="1" t="s">
        <v>1683</v>
      </c>
      <c r="B687" s="7" t="s">
        <v>4387</v>
      </c>
      <c r="C687" s="7" t="s">
        <v>4946</v>
      </c>
      <c r="D687" s="6" t="s">
        <v>3042</v>
      </c>
    </row>
    <row r="688" spans="1:4" ht="15.75" x14ac:dyDescent="0.25">
      <c r="A688" s="1" t="s">
        <v>1682</v>
      </c>
      <c r="B688" s="7" t="s">
        <v>4385</v>
      </c>
      <c r="C688" s="7" t="s">
        <v>4947</v>
      </c>
      <c r="D688" s="6" t="s">
        <v>3043</v>
      </c>
    </row>
    <row r="689" spans="1:4" ht="15.75" x14ac:dyDescent="0.25">
      <c r="A689" s="1" t="s">
        <v>1681</v>
      </c>
      <c r="B689" s="7" t="s">
        <v>4385</v>
      </c>
      <c r="C689" s="7" t="s">
        <v>4948</v>
      </c>
      <c r="D689" s="6" t="s">
        <v>4352</v>
      </c>
    </row>
    <row r="690" spans="1:4" ht="15.75" x14ac:dyDescent="0.25">
      <c r="A690" s="1" t="s">
        <v>1680</v>
      </c>
      <c r="B690" s="7" t="s">
        <v>4385</v>
      </c>
      <c r="C690" s="7" t="s">
        <v>4949</v>
      </c>
      <c r="D690" s="6" t="s">
        <v>3044</v>
      </c>
    </row>
    <row r="691" spans="1:4" ht="15.75" x14ac:dyDescent="0.25">
      <c r="A691" s="1" t="s">
        <v>1679</v>
      </c>
      <c r="B691" s="7" t="s">
        <v>4385</v>
      </c>
      <c r="C691" s="7" t="s">
        <v>4950</v>
      </c>
      <c r="D691" s="6" t="s">
        <v>3045</v>
      </c>
    </row>
    <row r="692" spans="1:4" ht="15.75" x14ac:dyDescent="0.25">
      <c r="A692" s="1" t="s">
        <v>1678</v>
      </c>
      <c r="B692" s="7" t="s">
        <v>4385</v>
      </c>
      <c r="C692" s="7" t="s">
        <v>4951</v>
      </c>
      <c r="D692" s="6" t="s">
        <v>3046</v>
      </c>
    </row>
    <row r="693" spans="1:4" ht="15.75" x14ac:dyDescent="0.25">
      <c r="A693" s="1" t="s">
        <v>1677</v>
      </c>
      <c r="B693" s="7" t="s">
        <v>4387</v>
      </c>
      <c r="C693" s="7" t="s">
        <v>4952</v>
      </c>
      <c r="D693" s="6" t="s">
        <v>4353</v>
      </c>
    </row>
    <row r="694" spans="1:4" ht="15.75" x14ac:dyDescent="0.25">
      <c r="A694" s="1" t="s">
        <v>1676</v>
      </c>
      <c r="B694" s="7" t="s">
        <v>4800</v>
      </c>
      <c r="C694" s="7" t="s">
        <v>4953</v>
      </c>
      <c r="D694" s="6" t="s">
        <v>3047</v>
      </c>
    </row>
    <row r="695" spans="1:4" ht="15.75" x14ac:dyDescent="0.25">
      <c r="A695" s="1" t="s">
        <v>1675</v>
      </c>
      <c r="B695" s="7" t="s">
        <v>4385</v>
      </c>
      <c r="C695" s="7" t="s">
        <v>4954</v>
      </c>
      <c r="D695" s="6" t="s">
        <v>3048</v>
      </c>
    </row>
    <row r="696" spans="1:4" ht="15.75" x14ac:dyDescent="0.25">
      <c r="A696" s="1" t="s">
        <v>1674</v>
      </c>
      <c r="B696" s="7" t="s">
        <v>4387</v>
      </c>
      <c r="C696" s="7" t="s">
        <v>4955</v>
      </c>
      <c r="D696" s="6" t="s">
        <v>3049</v>
      </c>
    </row>
    <row r="697" spans="1:4" ht="15.75" x14ac:dyDescent="0.25">
      <c r="A697" s="1" t="s">
        <v>1673</v>
      </c>
      <c r="B697" s="7" t="s">
        <v>4387</v>
      </c>
      <c r="C697" s="7" t="s">
        <v>4956</v>
      </c>
      <c r="D697" s="6" t="s">
        <v>3051</v>
      </c>
    </row>
    <row r="698" spans="1:4" ht="15.75" x14ac:dyDescent="0.25">
      <c r="A698" s="1" t="s">
        <v>1672</v>
      </c>
      <c r="B698" s="7" t="s">
        <v>4387</v>
      </c>
      <c r="C698" s="7" t="s">
        <v>4957</v>
      </c>
      <c r="D698" s="6" t="s">
        <v>3053</v>
      </c>
    </row>
    <row r="699" spans="1:4" ht="15.75" x14ac:dyDescent="0.25">
      <c r="A699" s="1" t="s">
        <v>1671</v>
      </c>
      <c r="B699" s="7" t="s">
        <v>4385</v>
      </c>
      <c r="C699" s="7" t="s">
        <v>4465</v>
      </c>
      <c r="D699" s="6" t="s">
        <v>3054</v>
      </c>
    </row>
    <row r="700" spans="1:4" ht="15.75" x14ac:dyDescent="0.25">
      <c r="A700" s="1" t="s">
        <v>1670</v>
      </c>
      <c r="B700" s="7" t="s">
        <v>4385</v>
      </c>
      <c r="C700" s="7" t="s">
        <v>4958</v>
      </c>
      <c r="D700" s="6" t="s">
        <v>3055</v>
      </c>
    </row>
    <row r="701" spans="1:4" ht="15.75" x14ac:dyDescent="0.25">
      <c r="A701" s="1" t="s">
        <v>1669</v>
      </c>
      <c r="B701" s="7" t="s">
        <v>4387</v>
      </c>
      <c r="C701" s="7" t="s">
        <v>4959</v>
      </c>
      <c r="D701" s="6" t="s">
        <v>3056</v>
      </c>
    </row>
    <row r="702" spans="1:4" ht="15.75" x14ac:dyDescent="0.25">
      <c r="A702" s="1" t="s">
        <v>1668</v>
      </c>
      <c r="B702" s="7" t="s">
        <v>4800</v>
      </c>
      <c r="C702" s="7" t="s">
        <v>4960</v>
      </c>
      <c r="D702" s="6" t="s">
        <v>3057</v>
      </c>
    </row>
    <row r="703" spans="1:4" ht="15.75" x14ac:dyDescent="0.25">
      <c r="A703" s="1" t="s">
        <v>1667</v>
      </c>
      <c r="B703" s="7" t="s">
        <v>4387</v>
      </c>
      <c r="C703" s="7" t="s">
        <v>4961</v>
      </c>
      <c r="D703" s="6" t="s">
        <v>3058</v>
      </c>
    </row>
    <row r="704" spans="1:4" ht="15.75" x14ac:dyDescent="0.25">
      <c r="A704" s="1" t="s">
        <v>1666</v>
      </c>
      <c r="B704" s="7" t="s">
        <v>4387</v>
      </c>
      <c r="C704" s="7" t="s">
        <v>4962</v>
      </c>
      <c r="D704" s="6" t="s">
        <v>3059</v>
      </c>
    </row>
    <row r="705" spans="1:4" ht="15.75" x14ac:dyDescent="0.25">
      <c r="A705" s="1" t="s">
        <v>1665</v>
      </c>
      <c r="B705" s="7" t="s">
        <v>4385</v>
      </c>
      <c r="C705" s="7" t="s">
        <v>4459</v>
      </c>
      <c r="D705" s="6" t="s">
        <v>3060</v>
      </c>
    </row>
    <row r="706" spans="1:4" ht="15.75" x14ac:dyDescent="0.25">
      <c r="A706" s="1" t="s">
        <v>1664</v>
      </c>
      <c r="B706" s="7" t="s">
        <v>4385</v>
      </c>
      <c r="C706" s="7" t="s">
        <v>4963</v>
      </c>
      <c r="D706" s="6" t="s">
        <v>3061</v>
      </c>
    </row>
    <row r="707" spans="1:4" ht="15.75" x14ac:dyDescent="0.25">
      <c r="A707" s="1" t="s">
        <v>1663</v>
      </c>
      <c r="B707" s="7" t="s">
        <v>4387</v>
      </c>
      <c r="C707" s="7" t="s">
        <v>4964</v>
      </c>
      <c r="D707" s="6" t="s">
        <v>3062</v>
      </c>
    </row>
    <row r="708" spans="1:4" ht="15.75" x14ac:dyDescent="0.25">
      <c r="A708" s="1" t="s">
        <v>1662</v>
      </c>
      <c r="B708" s="7" t="s">
        <v>4385</v>
      </c>
      <c r="C708" s="7" t="s">
        <v>4753</v>
      </c>
      <c r="D708" s="6" t="s">
        <v>3063</v>
      </c>
    </row>
    <row r="709" spans="1:4" ht="15.75" x14ac:dyDescent="0.25">
      <c r="A709" s="1" t="s">
        <v>1661</v>
      </c>
      <c r="B709" s="7" t="s">
        <v>4800</v>
      </c>
      <c r="C709" s="7" t="s">
        <v>4828</v>
      </c>
      <c r="D709" s="6" t="s">
        <v>2857</v>
      </c>
    </row>
    <row r="710" spans="1:4" ht="15.75" x14ac:dyDescent="0.25">
      <c r="A710" s="1" t="s">
        <v>1660</v>
      </c>
      <c r="B710" s="7" t="s">
        <v>4800</v>
      </c>
      <c r="C710" s="7" t="s">
        <v>4965</v>
      </c>
      <c r="D710" s="6" t="s">
        <v>3064</v>
      </c>
    </row>
    <row r="711" spans="1:4" ht="15.75" x14ac:dyDescent="0.25">
      <c r="A711" s="1" t="s">
        <v>1659</v>
      </c>
      <c r="B711" s="7" t="s">
        <v>4385</v>
      </c>
      <c r="C711" s="7" t="s">
        <v>4966</v>
      </c>
      <c r="D711" s="6" t="s">
        <v>3065</v>
      </c>
    </row>
    <row r="712" spans="1:4" ht="15.75" x14ac:dyDescent="0.25">
      <c r="A712" s="1" t="s">
        <v>1658</v>
      </c>
      <c r="B712" s="7" t="s">
        <v>4385</v>
      </c>
      <c r="C712" s="7" t="s">
        <v>4967</v>
      </c>
      <c r="D712" s="6" t="s">
        <v>3066</v>
      </c>
    </row>
    <row r="713" spans="1:4" ht="15.75" x14ac:dyDescent="0.25">
      <c r="A713" s="1" t="s">
        <v>1657</v>
      </c>
      <c r="B713" s="7" t="s">
        <v>4385</v>
      </c>
      <c r="C713" s="7" t="s">
        <v>4968</v>
      </c>
      <c r="D713" s="6" t="s">
        <v>3067</v>
      </c>
    </row>
    <row r="714" spans="1:4" ht="15.75" x14ac:dyDescent="0.25">
      <c r="A714" s="1" t="s">
        <v>1656</v>
      </c>
      <c r="B714" s="7" t="s">
        <v>4387</v>
      </c>
      <c r="C714" s="7" t="s">
        <v>4969</v>
      </c>
      <c r="D714" s="6" t="s">
        <v>3068</v>
      </c>
    </row>
    <row r="715" spans="1:4" ht="15.75" x14ac:dyDescent="0.25">
      <c r="A715" s="1" t="s">
        <v>1655</v>
      </c>
      <c r="B715" s="7" t="s">
        <v>4800</v>
      </c>
      <c r="C715" s="7" t="s">
        <v>4612</v>
      </c>
      <c r="D715" s="6" t="s">
        <v>3069</v>
      </c>
    </row>
    <row r="716" spans="1:4" ht="15.75" x14ac:dyDescent="0.25">
      <c r="A716" s="1" t="s">
        <v>1654</v>
      </c>
      <c r="B716" s="7" t="s">
        <v>4800</v>
      </c>
      <c r="C716" s="7" t="s">
        <v>4970</v>
      </c>
      <c r="D716" s="6" t="s">
        <v>2453</v>
      </c>
    </row>
    <row r="717" spans="1:4" ht="15.75" x14ac:dyDescent="0.25">
      <c r="A717" s="1" t="s">
        <v>1653</v>
      </c>
      <c r="B717" s="7" t="s">
        <v>4385</v>
      </c>
      <c r="C717" s="7" t="s">
        <v>4971</v>
      </c>
      <c r="D717" s="6" t="s">
        <v>3070</v>
      </c>
    </row>
    <row r="718" spans="1:4" ht="15.75" x14ac:dyDescent="0.25">
      <c r="A718" s="1" t="s">
        <v>1652</v>
      </c>
      <c r="B718" s="7" t="s">
        <v>4385</v>
      </c>
      <c r="C718" s="7" t="s">
        <v>4972</v>
      </c>
      <c r="D718" s="6" t="s">
        <v>3071</v>
      </c>
    </row>
    <row r="719" spans="1:4" ht="15.75" x14ac:dyDescent="0.25">
      <c r="A719" s="1" t="s">
        <v>1651</v>
      </c>
      <c r="B719" s="7" t="s">
        <v>4387</v>
      </c>
      <c r="C719" s="7" t="s">
        <v>4973</v>
      </c>
      <c r="D719" s="6" t="s">
        <v>3072</v>
      </c>
    </row>
    <row r="720" spans="1:4" ht="15.75" x14ac:dyDescent="0.25">
      <c r="A720" s="1" t="s">
        <v>1650</v>
      </c>
      <c r="B720" s="7" t="s">
        <v>4387</v>
      </c>
      <c r="C720" s="7" t="s">
        <v>4974</v>
      </c>
      <c r="D720" s="6" t="s">
        <v>3074</v>
      </c>
    </row>
    <row r="721" spans="1:4" ht="15.75" x14ac:dyDescent="0.25">
      <c r="A721" s="1" t="s">
        <v>1649</v>
      </c>
      <c r="B721" s="7" t="s">
        <v>4387</v>
      </c>
      <c r="C721" s="7" t="s">
        <v>4975</v>
      </c>
      <c r="D721" s="6" t="s">
        <v>3075</v>
      </c>
    </row>
    <row r="722" spans="1:4" ht="15.75" x14ac:dyDescent="0.25">
      <c r="A722" s="1" t="s">
        <v>1648</v>
      </c>
      <c r="B722" s="7" t="s">
        <v>4385</v>
      </c>
      <c r="C722" s="7" t="s">
        <v>4415</v>
      </c>
      <c r="D722" s="6" t="s">
        <v>3076</v>
      </c>
    </row>
    <row r="723" spans="1:4" ht="15.75" x14ac:dyDescent="0.25">
      <c r="A723" s="1" t="s">
        <v>1647</v>
      </c>
      <c r="B723" s="7" t="s">
        <v>4385</v>
      </c>
      <c r="C723" s="7" t="s">
        <v>4742</v>
      </c>
      <c r="D723" s="6" t="s">
        <v>3077</v>
      </c>
    </row>
    <row r="724" spans="1:4" ht="15.75" x14ac:dyDescent="0.25">
      <c r="A724" s="1" t="s">
        <v>1646</v>
      </c>
      <c r="B724" s="7" t="s">
        <v>4385</v>
      </c>
      <c r="C724" s="7" t="s">
        <v>4976</v>
      </c>
      <c r="D724" s="6" t="s">
        <v>3078</v>
      </c>
    </row>
    <row r="725" spans="1:4" ht="15.75" x14ac:dyDescent="0.25">
      <c r="A725" s="1" t="s">
        <v>1645</v>
      </c>
      <c r="B725" s="7" t="s">
        <v>4800</v>
      </c>
      <c r="C725" s="7" t="s">
        <v>4804</v>
      </c>
      <c r="D725" s="6" t="s">
        <v>3079</v>
      </c>
    </row>
    <row r="726" spans="1:4" ht="15.75" x14ac:dyDescent="0.25">
      <c r="A726" s="1" t="s">
        <v>1644</v>
      </c>
      <c r="B726" s="7" t="s">
        <v>4387</v>
      </c>
      <c r="C726" s="7" t="s">
        <v>4977</v>
      </c>
      <c r="D726" s="6" t="s">
        <v>3080</v>
      </c>
    </row>
    <row r="727" spans="1:4" ht="15.75" x14ac:dyDescent="0.25">
      <c r="A727" s="1" t="s">
        <v>1643</v>
      </c>
      <c r="B727" s="7" t="s">
        <v>4387</v>
      </c>
      <c r="C727" s="7" t="s">
        <v>4631</v>
      </c>
      <c r="D727" s="6" t="s">
        <v>2479</v>
      </c>
    </row>
    <row r="728" spans="1:4" ht="15.75" x14ac:dyDescent="0.25">
      <c r="A728" s="1" t="s">
        <v>1642</v>
      </c>
      <c r="B728" s="7" t="s">
        <v>4387</v>
      </c>
      <c r="C728" s="7" t="s">
        <v>4406</v>
      </c>
      <c r="D728" s="6" t="s">
        <v>3081</v>
      </c>
    </row>
    <row r="729" spans="1:4" ht="15.75" x14ac:dyDescent="0.25">
      <c r="A729" s="1" t="s">
        <v>1641</v>
      </c>
      <c r="B729" s="7" t="s">
        <v>4387</v>
      </c>
      <c r="C729" s="7" t="s">
        <v>4978</v>
      </c>
      <c r="D729" s="6" t="s">
        <v>3082</v>
      </c>
    </row>
    <row r="730" spans="1:4" ht="15.75" x14ac:dyDescent="0.25">
      <c r="A730" s="1" t="s">
        <v>1640</v>
      </c>
      <c r="B730" s="7" t="s">
        <v>4387</v>
      </c>
      <c r="C730" s="7" t="s">
        <v>4979</v>
      </c>
      <c r="D730" s="6" t="s">
        <v>3074</v>
      </c>
    </row>
    <row r="731" spans="1:4" ht="15.75" x14ac:dyDescent="0.25">
      <c r="A731" s="1" t="s">
        <v>1639</v>
      </c>
      <c r="B731" s="7" t="s">
        <v>4385</v>
      </c>
      <c r="C731" s="7" t="s">
        <v>4980</v>
      </c>
      <c r="D731" s="6" t="s">
        <v>4354</v>
      </c>
    </row>
    <row r="732" spans="1:4" ht="15.75" x14ac:dyDescent="0.25">
      <c r="A732" s="1" t="s">
        <v>1638</v>
      </c>
      <c r="B732" s="7" t="s">
        <v>4385</v>
      </c>
      <c r="C732" s="7" t="s">
        <v>4552</v>
      </c>
      <c r="D732" s="6" t="s">
        <v>3083</v>
      </c>
    </row>
    <row r="733" spans="1:4" ht="15.75" x14ac:dyDescent="0.25">
      <c r="A733" s="1" t="s">
        <v>1637</v>
      </c>
      <c r="B733" s="7" t="s">
        <v>4387</v>
      </c>
      <c r="C733" s="7" t="s">
        <v>4981</v>
      </c>
      <c r="D733" s="6" t="s">
        <v>3084</v>
      </c>
    </row>
    <row r="734" spans="1:4" ht="15.75" x14ac:dyDescent="0.25">
      <c r="A734" s="1" t="s">
        <v>1636</v>
      </c>
      <c r="B734" s="7" t="s">
        <v>4385</v>
      </c>
      <c r="C734" s="7" t="s">
        <v>4982</v>
      </c>
      <c r="D734" s="6" t="s">
        <v>3085</v>
      </c>
    </row>
    <row r="735" spans="1:4" ht="15.75" x14ac:dyDescent="0.25">
      <c r="A735" s="1" t="s">
        <v>1635</v>
      </c>
      <c r="B735" s="7" t="s">
        <v>4385</v>
      </c>
      <c r="C735" s="7" t="s">
        <v>4983</v>
      </c>
      <c r="D735" s="6" t="s">
        <v>2456</v>
      </c>
    </row>
    <row r="736" spans="1:4" ht="15.75" x14ac:dyDescent="0.25">
      <c r="A736" s="1" t="s">
        <v>1634</v>
      </c>
      <c r="B736" s="7" t="s">
        <v>4385</v>
      </c>
      <c r="C736" s="7" t="s">
        <v>4984</v>
      </c>
      <c r="D736" s="6" t="s">
        <v>3086</v>
      </c>
    </row>
    <row r="737" spans="1:4" ht="15.75" x14ac:dyDescent="0.25">
      <c r="A737" s="1" t="s">
        <v>1633</v>
      </c>
      <c r="B737" s="7" t="s">
        <v>4385</v>
      </c>
      <c r="C737" s="7" t="s">
        <v>4985</v>
      </c>
      <c r="D737" s="6" t="s">
        <v>3087</v>
      </c>
    </row>
    <row r="738" spans="1:4" ht="15.75" x14ac:dyDescent="0.25">
      <c r="A738" s="1" t="s">
        <v>1632</v>
      </c>
      <c r="B738" s="7" t="s">
        <v>4387</v>
      </c>
      <c r="C738" s="7" t="s">
        <v>4655</v>
      </c>
      <c r="D738" s="6" t="s">
        <v>3088</v>
      </c>
    </row>
    <row r="739" spans="1:4" ht="15.75" x14ac:dyDescent="0.25">
      <c r="A739" s="1" t="s">
        <v>1631</v>
      </c>
      <c r="B739" s="7" t="s">
        <v>4387</v>
      </c>
      <c r="C739" s="7" t="s">
        <v>4986</v>
      </c>
      <c r="D739" s="6" t="s">
        <v>3089</v>
      </c>
    </row>
    <row r="740" spans="1:4" ht="15.75" x14ac:dyDescent="0.25">
      <c r="A740" s="1" t="s">
        <v>1630</v>
      </c>
      <c r="B740" s="7" t="s">
        <v>4387</v>
      </c>
      <c r="C740" s="7" t="s">
        <v>4987</v>
      </c>
      <c r="D740" s="6" t="s">
        <v>3090</v>
      </c>
    </row>
    <row r="741" spans="1:4" ht="15.75" x14ac:dyDescent="0.25">
      <c r="A741" s="1" t="s">
        <v>1629</v>
      </c>
      <c r="B741" s="7" t="s">
        <v>4800</v>
      </c>
      <c r="C741" s="7" t="s">
        <v>4988</v>
      </c>
      <c r="D741" s="6" t="s">
        <v>3091</v>
      </c>
    </row>
    <row r="742" spans="1:4" ht="15.75" x14ac:dyDescent="0.25">
      <c r="A742" s="1" t="s">
        <v>1628</v>
      </c>
      <c r="B742" s="7" t="s">
        <v>4387</v>
      </c>
      <c r="C742" s="7" t="s">
        <v>4590</v>
      </c>
      <c r="D742" s="6" t="s">
        <v>3092</v>
      </c>
    </row>
    <row r="743" spans="1:4" ht="15.75" x14ac:dyDescent="0.25">
      <c r="A743" s="1" t="s">
        <v>1627</v>
      </c>
      <c r="B743" s="7" t="s">
        <v>4387</v>
      </c>
      <c r="C743" s="7" t="s">
        <v>4989</v>
      </c>
      <c r="D743" s="6" t="s">
        <v>3093</v>
      </c>
    </row>
    <row r="744" spans="1:4" ht="15.75" x14ac:dyDescent="0.25">
      <c r="A744" s="1" t="s">
        <v>1626</v>
      </c>
      <c r="B744" s="7" t="s">
        <v>4800</v>
      </c>
      <c r="C744" s="7" t="s">
        <v>4773</v>
      </c>
      <c r="D744" s="6" t="s">
        <v>3094</v>
      </c>
    </row>
    <row r="745" spans="1:4" ht="15.75" x14ac:dyDescent="0.25">
      <c r="A745" s="1" t="s">
        <v>1625</v>
      </c>
      <c r="B745" s="7" t="s">
        <v>4800</v>
      </c>
      <c r="C745" s="7" t="s">
        <v>4990</v>
      </c>
      <c r="D745" s="6" t="s">
        <v>2404</v>
      </c>
    </row>
    <row r="746" spans="1:4" ht="15.75" x14ac:dyDescent="0.25">
      <c r="A746" s="1" t="s">
        <v>1624</v>
      </c>
      <c r="B746" s="7" t="s">
        <v>4385</v>
      </c>
      <c r="C746" s="7" t="s">
        <v>4991</v>
      </c>
      <c r="D746" s="6" t="s">
        <v>3095</v>
      </c>
    </row>
    <row r="747" spans="1:4" ht="15.75" x14ac:dyDescent="0.25">
      <c r="A747" s="1" t="s">
        <v>1623</v>
      </c>
      <c r="B747" s="7" t="s">
        <v>4387</v>
      </c>
      <c r="C747" s="7" t="s">
        <v>4992</v>
      </c>
      <c r="D747" s="6" t="s">
        <v>3096</v>
      </c>
    </row>
    <row r="748" spans="1:4" ht="15.75" x14ac:dyDescent="0.25">
      <c r="A748" s="1" t="s">
        <v>1622</v>
      </c>
      <c r="B748" s="7" t="s">
        <v>4800</v>
      </c>
      <c r="C748" s="7" t="s">
        <v>4993</v>
      </c>
      <c r="D748" s="6" t="s">
        <v>3097</v>
      </c>
    </row>
    <row r="749" spans="1:4" ht="15.75" x14ac:dyDescent="0.25">
      <c r="A749" s="1" t="s">
        <v>1621</v>
      </c>
      <c r="B749" s="7" t="s">
        <v>4387</v>
      </c>
      <c r="C749" s="7" t="s">
        <v>4590</v>
      </c>
      <c r="D749" s="6" t="s">
        <v>3098</v>
      </c>
    </row>
    <row r="750" spans="1:4" ht="15.75" x14ac:dyDescent="0.25">
      <c r="A750" s="1" t="s">
        <v>1620</v>
      </c>
      <c r="B750" s="7" t="s">
        <v>4387</v>
      </c>
      <c r="C750" s="7" t="s">
        <v>4449</v>
      </c>
      <c r="D750" s="6" t="s">
        <v>3099</v>
      </c>
    </row>
    <row r="751" spans="1:4" ht="15.75" x14ac:dyDescent="0.25">
      <c r="A751" s="1" t="s">
        <v>1619</v>
      </c>
      <c r="B751" s="7" t="s">
        <v>4385</v>
      </c>
      <c r="C751" s="7" t="s">
        <v>4448</v>
      </c>
      <c r="D751" s="6" t="s">
        <v>3100</v>
      </c>
    </row>
    <row r="752" spans="1:4" ht="15.75" x14ac:dyDescent="0.25">
      <c r="A752" s="1" t="s">
        <v>1618</v>
      </c>
      <c r="B752" s="7" t="s">
        <v>4387</v>
      </c>
      <c r="C752" s="7" t="s">
        <v>4466</v>
      </c>
      <c r="D752" s="6" t="s">
        <v>3101</v>
      </c>
    </row>
    <row r="753" spans="1:4" ht="15.75" x14ac:dyDescent="0.25">
      <c r="A753" s="1" t="s">
        <v>1617</v>
      </c>
      <c r="B753" s="7" t="s">
        <v>4385</v>
      </c>
      <c r="C753" s="7" t="s">
        <v>4994</v>
      </c>
      <c r="D753" s="6" t="s">
        <v>3102</v>
      </c>
    </row>
    <row r="754" spans="1:4" ht="15.75" x14ac:dyDescent="0.25">
      <c r="A754" s="1" t="s">
        <v>1616</v>
      </c>
      <c r="B754" s="7" t="s">
        <v>4385</v>
      </c>
      <c r="C754" s="7" t="s">
        <v>4995</v>
      </c>
      <c r="D754" s="6" t="s">
        <v>3103</v>
      </c>
    </row>
    <row r="755" spans="1:4" ht="15.75" x14ac:dyDescent="0.25">
      <c r="A755" s="1" t="s">
        <v>1615</v>
      </c>
      <c r="B755" s="7" t="s">
        <v>4385</v>
      </c>
      <c r="C755" s="7" t="s">
        <v>4996</v>
      </c>
      <c r="D755" s="6" t="s">
        <v>3104</v>
      </c>
    </row>
    <row r="756" spans="1:4" ht="15.75" x14ac:dyDescent="0.25">
      <c r="A756" s="1" t="s">
        <v>1614</v>
      </c>
      <c r="B756" s="7" t="s">
        <v>4800</v>
      </c>
      <c r="C756" s="7" t="s">
        <v>4997</v>
      </c>
      <c r="D756" s="6" t="s">
        <v>3105</v>
      </c>
    </row>
    <row r="757" spans="1:4" ht="15.75" x14ac:dyDescent="0.25">
      <c r="A757" s="1" t="s">
        <v>1613</v>
      </c>
      <c r="B757" s="7" t="s">
        <v>4387</v>
      </c>
      <c r="C757" s="7" t="s">
        <v>4998</v>
      </c>
      <c r="D757" s="6" t="s">
        <v>3106</v>
      </c>
    </row>
    <row r="758" spans="1:4" ht="15.75" x14ac:dyDescent="0.25">
      <c r="A758" s="1" t="s">
        <v>1612</v>
      </c>
      <c r="B758" s="7" t="s">
        <v>4387</v>
      </c>
      <c r="C758" s="7" t="s">
        <v>4999</v>
      </c>
      <c r="D758" s="6" t="s">
        <v>3107</v>
      </c>
    </row>
    <row r="759" spans="1:4" ht="15.75" x14ac:dyDescent="0.25">
      <c r="A759" s="1" t="s">
        <v>1611</v>
      </c>
      <c r="B759" s="7" t="s">
        <v>4387</v>
      </c>
      <c r="C759" s="7" t="s">
        <v>4548</v>
      </c>
      <c r="D759" s="6" t="s">
        <v>3108</v>
      </c>
    </row>
    <row r="760" spans="1:4" ht="15.75" x14ac:dyDescent="0.25">
      <c r="A760" s="1" t="s">
        <v>1610</v>
      </c>
      <c r="B760" s="7" t="s">
        <v>4387</v>
      </c>
      <c r="C760" s="7" t="s">
        <v>5000</v>
      </c>
      <c r="D760" s="6" t="s">
        <v>3109</v>
      </c>
    </row>
    <row r="761" spans="1:4" ht="15.75" x14ac:dyDescent="0.25">
      <c r="A761" s="1" t="s">
        <v>1609</v>
      </c>
      <c r="B761" s="7" t="s">
        <v>4385</v>
      </c>
      <c r="C761" s="7" t="s">
        <v>5001</v>
      </c>
      <c r="D761" s="6" t="s">
        <v>3110</v>
      </c>
    </row>
    <row r="762" spans="1:4" ht="15.75" x14ac:dyDescent="0.25">
      <c r="A762" s="1" t="s">
        <v>1608</v>
      </c>
      <c r="B762" s="7" t="s">
        <v>4385</v>
      </c>
      <c r="C762" s="7" t="s">
        <v>4804</v>
      </c>
      <c r="D762" s="6" t="s">
        <v>3111</v>
      </c>
    </row>
    <row r="763" spans="1:4" ht="15.75" x14ac:dyDescent="0.25">
      <c r="A763" s="1" t="s">
        <v>1607</v>
      </c>
      <c r="B763" s="7" t="s">
        <v>4387</v>
      </c>
      <c r="C763" s="7" t="s">
        <v>4620</v>
      </c>
      <c r="D763" s="6" t="s">
        <v>3112</v>
      </c>
    </row>
    <row r="764" spans="1:4" ht="15.75" x14ac:dyDescent="0.25">
      <c r="A764" s="1" t="s">
        <v>1606</v>
      </c>
      <c r="B764" s="7" t="s">
        <v>4385</v>
      </c>
      <c r="C764" s="7" t="s">
        <v>4419</v>
      </c>
      <c r="D764" s="6" t="s">
        <v>3113</v>
      </c>
    </row>
    <row r="765" spans="1:4" ht="15.75" x14ac:dyDescent="0.25">
      <c r="A765" s="1" t="s">
        <v>1605</v>
      </c>
      <c r="B765" s="7" t="s">
        <v>4385</v>
      </c>
      <c r="C765" s="7" t="s">
        <v>5002</v>
      </c>
      <c r="D765" s="6" t="s">
        <v>3114</v>
      </c>
    </row>
    <row r="766" spans="1:4" ht="15.75" x14ac:dyDescent="0.25">
      <c r="A766" s="1" t="s">
        <v>1604</v>
      </c>
      <c r="B766" s="7" t="s">
        <v>4385</v>
      </c>
      <c r="C766" s="7" t="s">
        <v>5003</v>
      </c>
      <c r="D766" s="6" t="s">
        <v>3115</v>
      </c>
    </row>
    <row r="767" spans="1:4" ht="15.75" x14ac:dyDescent="0.25">
      <c r="A767" s="1" t="s">
        <v>1603</v>
      </c>
      <c r="B767" s="7" t="s">
        <v>4385</v>
      </c>
      <c r="C767" s="7" t="s">
        <v>5004</v>
      </c>
      <c r="D767" s="6" t="s">
        <v>3116</v>
      </c>
    </row>
    <row r="768" spans="1:4" ht="15.75" x14ac:dyDescent="0.25">
      <c r="A768" s="1" t="s">
        <v>1602</v>
      </c>
      <c r="B768" s="7" t="s">
        <v>4385</v>
      </c>
      <c r="C768" s="7" t="s">
        <v>5005</v>
      </c>
      <c r="D768" s="6" t="s">
        <v>3117</v>
      </c>
    </row>
    <row r="769" spans="1:4" ht="15.75" x14ac:dyDescent="0.25">
      <c r="A769" s="1" t="s">
        <v>1601</v>
      </c>
      <c r="B769" s="7" t="s">
        <v>4385</v>
      </c>
      <c r="C769" s="7" t="s">
        <v>5006</v>
      </c>
      <c r="D769" s="6" t="s">
        <v>3118</v>
      </c>
    </row>
    <row r="770" spans="1:4" ht="15.75" x14ac:dyDescent="0.25">
      <c r="A770" s="1" t="s">
        <v>1600</v>
      </c>
      <c r="B770" s="7" t="s">
        <v>4385</v>
      </c>
      <c r="C770" s="7" t="s">
        <v>4657</v>
      </c>
      <c r="D770" s="6" t="s">
        <v>3119</v>
      </c>
    </row>
    <row r="771" spans="1:4" ht="15.75" x14ac:dyDescent="0.25">
      <c r="A771" s="1" t="s">
        <v>1599</v>
      </c>
      <c r="B771" s="7" t="s">
        <v>4385</v>
      </c>
      <c r="C771" s="7" t="s">
        <v>5007</v>
      </c>
      <c r="D771" s="6" t="s">
        <v>3120</v>
      </c>
    </row>
    <row r="772" spans="1:4" ht="15.75" x14ac:dyDescent="0.25">
      <c r="A772" s="1" t="s">
        <v>1598</v>
      </c>
      <c r="B772" s="7" t="s">
        <v>4387</v>
      </c>
      <c r="C772" s="7" t="s">
        <v>4388</v>
      </c>
      <c r="D772" s="6" t="s">
        <v>3121</v>
      </c>
    </row>
    <row r="773" spans="1:4" ht="15.75" x14ac:dyDescent="0.25">
      <c r="A773" s="1" t="s">
        <v>1597</v>
      </c>
      <c r="B773" s="7" t="s">
        <v>4387</v>
      </c>
      <c r="C773" s="7" t="s">
        <v>4530</v>
      </c>
      <c r="D773" s="6" t="s">
        <v>3122</v>
      </c>
    </row>
    <row r="774" spans="1:4" ht="15.75" x14ac:dyDescent="0.25">
      <c r="A774" s="1" t="s">
        <v>1596</v>
      </c>
      <c r="B774" s="7" t="s">
        <v>4387</v>
      </c>
      <c r="C774" s="7" t="s">
        <v>4539</v>
      </c>
      <c r="D774" s="6" t="s">
        <v>3123</v>
      </c>
    </row>
    <row r="775" spans="1:4" ht="15.75" x14ac:dyDescent="0.25">
      <c r="A775" s="1" t="s">
        <v>1595</v>
      </c>
      <c r="B775" s="7" t="s">
        <v>4387</v>
      </c>
      <c r="C775" s="7" t="s">
        <v>4590</v>
      </c>
      <c r="D775" s="6" t="s">
        <v>3124</v>
      </c>
    </row>
    <row r="776" spans="1:4" ht="15.75" x14ac:dyDescent="0.25">
      <c r="A776" s="1" t="s">
        <v>1594</v>
      </c>
      <c r="B776" s="7" t="s">
        <v>4387</v>
      </c>
      <c r="C776" s="7" t="s">
        <v>5008</v>
      </c>
      <c r="D776" s="6" t="s">
        <v>3125</v>
      </c>
    </row>
    <row r="777" spans="1:4" ht="15.75" x14ac:dyDescent="0.25">
      <c r="A777" s="1" t="s">
        <v>1593</v>
      </c>
      <c r="B777" s="7" t="s">
        <v>4800</v>
      </c>
      <c r="C777" s="7" t="s">
        <v>5009</v>
      </c>
      <c r="D777" s="6" t="s">
        <v>3126</v>
      </c>
    </row>
    <row r="778" spans="1:4" ht="15.75" x14ac:dyDescent="0.25">
      <c r="A778" s="1" t="s">
        <v>1592</v>
      </c>
      <c r="B778" s="7" t="s">
        <v>4800</v>
      </c>
      <c r="C778" s="7" t="s">
        <v>5010</v>
      </c>
      <c r="D778" s="6" t="s">
        <v>2458</v>
      </c>
    </row>
    <row r="779" spans="1:4" ht="15.75" x14ac:dyDescent="0.25">
      <c r="A779" s="1" t="s">
        <v>1591</v>
      </c>
      <c r="B779" s="7" t="s">
        <v>4385</v>
      </c>
      <c r="C779" s="7" t="s">
        <v>5011</v>
      </c>
      <c r="D779" s="6" t="s">
        <v>2532</v>
      </c>
    </row>
    <row r="780" spans="1:4" ht="15.75" x14ac:dyDescent="0.25">
      <c r="A780" s="1" t="s">
        <v>1590</v>
      </c>
      <c r="B780" s="7" t="s">
        <v>4387</v>
      </c>
      <c r="C780" s="7" t="s">
        <v>4574</v>
      </c>
      <c r="D780" s="6" t="s">
        <v>3127</v>
      </c>
    </row>
    <row r="781" spans="1:4" ht="15.75" x14ac:dyDescent="0.25">
      <c r="A781" s="1" t="s">
        <v>1589</v>
      </c>
      <c r="B781" s="7" t="s">
        <v>4385</v>
      </c>
      <c r="C781" s="7" t="s">
        <v>4753</v>
      </c>
      <c r="D781" s="6" t="s">
        <v>3128</v>
      </c>
    </row>
    <row r="782" spans="1:4" ht="15.75" x14ac:dyDescent="0.25">
      <c r="A782" s="1" t="s">
        <v>1588</v>
      </c>
      <c r="B782" s="7" t="s">
        <v>4387</v>
      </c>
      <c r="C782" s="7" t="s">
        <v>5012</v>
      </c>
      <c r="D782" s="6" t="s">
        <v>3129</v>
      </c>
    </row>
    <row r="783" spans="1:4" ht="15.75" x14ac:dyDescent="0.25">
      <c r="A783" s="1" t="s">
        <v>1587</v>
      </c>
      <c r="B783" s="7" t="s">
        <v>4385</v>
      </c>
      <c r="C783" s="7" t="s">
        <v>5013</v>
      </c>
      <c r="D783" s="6" t="s">
        <v>3024</v>
      </c>
    </row>
    <row r="784" spans="1:4" ht="15.75" x14ac:dyDescent="0.25">
      <c r="A784" s="1" t="s">
        <v>1586</v>
      </c>
      <c r="B784" s="7" t="s">
        <v>4385</v>
      </c>
      <c r="C784" s="7" t="s">
        <v>5014</v>
      </c>
      <c r="D784" s="6" t="s">
        <v>3130</v>
      </c>
    </row>
    <row r="785" spans="1:4" ht="15.75" x14ac:dyDescent="0.25">
      <c r="A785" s="1" t="s">
        <v>1585</v>
      </c>
      <c r="B785" s="7" t="s">
        <v>4385</v>
      </c>
      <c r="C785" s="7" t="s">
        <v>5015</v>
      </c>
      <c r="D785" s="6" t="s">
        <v>3131</v>
      </c>
    </row>
    <row r="786" spans="1:4" ht="15.75" x14ac:dyDescent="0.25">
      <c r="A786" s="1" t="s">
        <v>1584</v>
      </c>
      <c r="B786" s="7" t="s">
        <v>4385</v>
      </c>
      <c r="C786" s="7" t="s">
        <v>5016</v>
      </c>
      <c r="D786" s="6" t="s">
        <v>4355</v>
      </c>
    </row>
    <row r="787" spans="1:4" ht="15.75" x14ac:dyDescent="0.25">
      <c r="A787" s="1" t="s">
        <v>1583</v>
      </c>
      <c r="B787" s="7" t="s">
        <v>4385</v>
      </c>
      <c r="C787" s="7" t="s">
        <v>5017</v>
      </c>
      <c r="D787" s="6" t="s">
        <v>3133</v>
      </c>
    </row>
    <row r="788" spans="1:4" ht="15.75" x14ac:dyDescent="0.25">
      <c r="A788" s="1" t="s">
        <v>1582</v>
      </c>
      <c r="B788" s="7" t="s">
        <v>4385</v>
      </c>
      <c r="C788" s="7" t="s">
        <v>5018</v>
      </c>
      <c r="D788" s="6" t="s">
        <v>3134</v>
      </c>
    </row>
    <row r="789" spans="1:4" ht="15.75" x14ac:dyDescent="0.25">
      <c r="A789" s="1" t="s">
        <v>1581</v>
      </c>
      <c r="B789" s="7" t="s">
        <v>4387</v>
      </c>
      <c r="C789" s="7" t="s">
        <v>5019</v>
      </c>
      <c r="D789" s="6" t="s">
        <v>2423</v>
      </c>
    </row>
    <row r="790" spans="1:4" ht="15.75" x14ac:dyDescent="0.25">
      <c r="A790" s="1" t="s">
        <v>1580</v>
      </c>
      <c r="B790" s="7" t="s">
        <v>4387</v>
      </c>
      <c r="C790" s="7" t="s">
        <v>5020</v>
      </c>
      <c r="D790" s="6" t="s">
        <v>3135</v>
      </c>
    </row>
    <row r="791" spans="1:4" ht="15.75" x14ac:dyDescent="0.25">
      <c r="A791" s="1" t="s">
        <v>1579</v>
      </c>
      <c r="B791" s="7" t="s">
        <v>4387</v>
      </c>
      <c r="C791" s="7" t="s">
        <v>5021</v>
      </c>
      <c r="D791" s="6" t="s">
        <v>3136</v>
      </c>
    </row>
    <row r="792" spans="1:4" ht="15.75" x14ac:dyDescent="0.25">
      <c r="A792" s="1" t="s">
        <v>1578</v>
      </c>
      <c r="B792" s="7" t="s">
        <v>4385</v>
      </c>
      <c r="C792" s="7" t="s">
        <v>4477</v>
      </c>
      <c r="D792" s="6" t="s">
        <v>3137</v>
      </c>
    </row>
    <row r="793" spans="1:4" ht="15.75" x14ac:dyDescent="0.25">
      <c r="A793" s="1" t="s">
        <v>1577</v>
      </c>
      <c r="B793" s="7" t="s">
        <v>4385</v>
      </c>
      <c r="C793" s="7" t="s">
        <v>5022</v>
      </c>
      <c r="D793" s="6" t="s">
        <v>3138</v>
      </c>
    </row>
    <row r="794" spans="1:4" ht="15.75" x14ac:dyDescent="0.25">
      <c r="A794" s="1" t="s">
        <v>1576</v>
      </c>
      <c r="B794" s="7" t="s">
        <v>4800</v>
      </c>
      <c r="C794" s="7" t="s">
        <v>5023</v>
      </c>
      <c r="D794" s="6" t="s">
        <v>3139</v>
      </c>
    </row>
    <row r="795" spans="1:4" ht="15.75" x14ac:dyDescent="0.25">
      <c r="A795" s="1" t="s">
        <v>1575</v>
      </c>
      <c r="B795" s="7" t="s">
        <v>4387</v>
      </c>
      <c r="C795" s="7" t="s">
        <v>5024</v>
      </c>
      <c r="D795" s="6" t="s">
        <v>3140</v>
      </c>
    </row>
    <row r="796" spans="1:4" ht="15.75" x14ac:dyDescent="0.25">
      <c r="A796" s="1" t="s">
        <v>1574</v>
      </c>
      <c r="B796" s="7" t="s">
        <v>4385</v>
      </c>
      <c r="C796" s="7" t="s">
        <v>4561</v>
      </c>
      <c r="D796" s="6" t="s">
        <v>3141</v>
      </c>
    </row>
    <row r="797" spans="1:4" ht="15.75" x14ac:dyDescent="0.25">
      <c r="A797" s="1" t="s">
        <v>1573</v>
      </c>
      <c r="B797" s="7" t="s">
        <v>4800</v>
      </c>
      <c r="C797" s="7" t="s">
        <v>5025</v>
      </c>
      <c r="D797" s="6" t="s">
        <v>3142</v>
      </c>
    </row>
    <row r="798" spans="1:4" ht="15.75" x14ac:dyDescent="0.25">
      <c r="A798" s="1" t="s">
        <v>1572</v>
      </c>
      <c r="B798" s="7" t="s">
        <v>4385</v>
      </c>
      <c r="C798" s="7" t="s">
        <v>5026</v>
      </c>
      <c r="D798" s="6" t="s">
        <v>3143</v>
      </c>
    </row>
    <row r="799" spans="1:4" ht="15.75" x14ac:dyDescent="0.25">
      <c r="A799" s="1" t="s">
        <v>1571</v>
      </c>
      <c r="B799" s="7" t="s">
        <v>4800</v>
      </c>
      <c r="C799" s="7" t="s">
        <v>5027</v>
      </c>
      <c r="D799" s="6" t="s">
        <v>3144</v>
      </c>
    </row>
    <row r="800" spans="1:4" ht="15.75" x14ac:dyDescent="0.25">
      <c r="A800" s="1" t="s">
        <v>1570</v>
      </c>
      <c r="B800" s="7" t="s">
        <v>4385</v>
      </c>
      <c r="C800" s="7" t="s">
        <v>5028</v>
      </c>
      <c r="D800" s="6" t="s">
        <v>2420</v>
      </c>
    </row>
    <row r="801" spans="1:4" ht="15.75" x14ac:dyDescent="0.25">
      <c r="A801" s="1" t="s">
        <v>1569</v>
      </c>
      <c r="B801" s="7" t="s">
        <v>4385</v>
      </c>
      <c r="C801" s="7" t="s">
        <v>4734</v>
      </c>
      <c r="D801" s="6" t="s">
        <v>3145</v>
      </c>
    </row>
    <row r="802" spans="1:4" ht="15.75" x14ac:dyDescent="0.25">
      <c r="A802" s="1" t="s">
        <v>1568</v>
      </c>
      <c r="B802" s="7" t="s">
        <v>4385</v>
      </c>
      <c r="C802" s="7" t="s">
        <v>5029</v>
      </c>
      <c r="D802" s="6" t="s">
        <v>3146</v>
      </c>
    </row>
    <row r="803" spans="1:4" ht="15.75" x14ac:dyDescent="0.25">
      <c r="A803" s="1" t="s">
        <v>1567</v>
      </c>
      <c r="B803" s="7" t="s">
        <v>4800</v>
      </c>
      <c r="C803" s="7" t="s">
        <v>5030</v>
      </c>
      <c r="D803" s="6" t="s">
        <v>3147</v>
      </c>
    </row>
    <row r="804" spans="1:4" ht="15.75" x14ac:dyDescent="0.25">
      <c r="A804" s="1" t="s">
        <v>1566</v>
      </c>
      <c r="B804" s="7" t="s">
        <v>4385</v>
      </c>
      <c r="C804" s="7" t="s">
        <v>4768</v>
      </c>
      <c r="D804" s="6" t="s">
        <v>2665</v>
      </c>
    </row>
    <row r="805" spans="1:4" ht="15.75" x14ac:dyDescent="0.25">
      <c r="A805" s="1" t="s">
        <v>1565</v>
      </c>
      <c r="B805" s="7" t="s">
        <v>4385</v>
      </c>
      <c r="C805" s="7" t="s">
        <v>4768</v>
      </c>
      <c r="D805" s="6" t="s">
        <v>3148</v>
      </c>
    </row>
    <row r="806" spans="1:4" ht="15.75" x14ac:dyDescent="0.25">
      <c r="A806" s="1" t="s">
        <v>1564</v>
      </c>
      <c r="B806" s="7" t="s">
        <v>4387</v>
      </c>
      <c r="C806" s="7" t="s">
        <v>5031</v>
      </c>
      <c r="D806" s="6" t="s">
        <v>3149</v>
      </c>
    </row>
    <row r="807" spans="1:4" ht="15.75" x14ac:dyDescent="0.25">
      <c r="A807" s="1" t="s">
        <v>1563</v>
      </c>
      <c r="B807" s="7" t="s">
        <v>4387</v>
      </c>
      <c r="C807" s="7" t="s">
        <v>4394</v>
      </c>
      <c r="D807" s="6" t="s">
        <v>3150</v>
      </c>
    </row>
    <row r="808" spans="1:4" ht="15.75" x14ac:dyDescent="0.25">
      <c r="A808" s="1" t="s">
        <v>1562</v>
      </c>
      <c r="B808" s="7" t="s">
        <v>4387</v>
      </c>
      <c r="C808" s="7" t="s">
        <v>5032</v>
      </c>
      <c r="D808" s="6" t="s">
        <v>3151</v>
      </c>
    </row>
    <row r="809" spans="1:4" ht="15.75" x14ac:dyDescent="0.25">
      <c r="A809" s="1" t="s">
        <v>1561</v>
      </c>
      <c r="B809" s="7" t="s">
        <v>4387</v>
      </c>
      <c r="C809" s="7" t="s">
        <v>5033</v>
      </c>
      <c r="D809" s="6" t="s">
        <v>3152</v>
      </c>
    </row>
    <row r="810" spans="1:4" ht="15.75" x14ac:dyDescent="0.25">
      <c r="A810" s="1" t="s">
        <v>1560</v>
      </c>
      <c r="B810" s="7" t="s">
        <v>4800</v>
      </c>
      <c r="C810" s="7" t="s">
        <v>5034</v>
      </c>
      <c r="D810" s="6" t="s">
        <v>3153</v>
      </c>
    </row>
    <row r="811" spans="1:4" ht="15.75" x14ac:dyDescent="0.25">
      <c r="A811" s="1" t="s">
        <v>1559</v>
      </c>
      <c r="B811" s="7" t="s">
        <v>4387</v>
      </c>
      <c r="C811" s="7" t="s">
        <v>5035</v>
      </c>
      <c r="D811" s="6" t="s">
        <v>3154</v>
      </c>
    </row>
    <row r="812" spans="1:4" ht="15.75" x14ac:dyDescent="0.25">
      <c r="A812" s="1" t="s">
        <v>1558</v>
      </c>
      <c r="B812" s="7" t="s">
        <v>4387</v>
      </c>
      <c r="C812" s="7" t="s">
        <v>4501</v>
      </c>
      <c r="D812" s="6" t="s">
        <v>3155</v>
      </c>
    </row>
    <row r="813" spans="1:4" ht="15.75" x14ac:dyDescent="0.25">
      <c r="A813" s="1" t="s">
        <v>1557</v>
      </c>
      <c r="B813" s="7" t="s">
        <v>4387</v>
      </c>
      <c r="C813" s="7" t="s">
        <v>5036</v>
      </c>
      <c r="D813" s="6" t="s">
        <v>2784</v>
      </c>
    </row>
    <row r="814" spans="1:4" ht="15.75" x14ac:dyDescent="0.25">
      <c r="A814" s="1" t="s">
        <v>1556</v>
      </c>
      <c r="B814" s="7" t="s">
        <v>4387</v>
      </c>
      <c r="C814" s="7" t="s">
        <v>4865</v>
      </c>
      <c r="D814" s="6" t="s">
        <v>3156</v>
      </c>
    </row>
    <row r="815" spans="1:4" ht="15.75" x14ac:dyDescent="0.25">
      <c r="A815" s="1" t="s">
        <v>1555</v>
      </c>
      <c r="B815" s="7" t="s">
        <v>4387</v>
      </c>
      <c r="C815" s="7" t="s">
        <v>5037</v>
      </c>
      <c r="D815" s="6" t="s">
        <v>3157</v>
      </c>
    </row>
    <row r="816" spans="1:4" ht="15.75" x14ac:dyDescent="0.25">
      <c r="A816" s="1" t="s">
        <v>1554</v>
      </c>
      <c r="B816" s="7" t="s">
        <v>4387</v>
      </c>
      <c r="C816" s="7" t="s">
        <v>5038</v>
      </c>
      <c r="D816" s="6" t="s">
        <v>3158</v>
      </c>
    </row>
    <row r="817" spans="1:4" ht="15.75" x14ac:dyDescent="0.25">
      <c r="A817" s="1" t="s">
        <v>1553</v>
      </c>
      <c r="B817" s="7" t="s">
        <v>4387</v>
      </c>
      <c r="C817" s="7" t="s">
        <v>5039</v>
      </c>
      <c r="D817" s="6" t="s">
        <v>3159</v>
      </c>
    </row>
    <row r="818" spans="1:4" ht="15.75" x14ac:dyDescent="0.25">
      <c r="A818" s="1" t="s">
        <v>1552</v>
      </c>
      <c r="B818" s="7" t="s">
        <v>4387</v>
      </c>
      <c r="C818" s="7" t="s">
        <v>5040</v>
      </c>
      <c r="D818" s="6" t="s">
        <v>3160</v>
      </c>
    </row>
    <row r="819" spans="1:4" ht="15.75" x14ac:dyDescent="0.25">
      <c r="A819" s="1" t="s">
        <v>1551</v>
      </c>
      <c r="B819" s="7" t="s">
        <v>4387</v>
      </c>
      <c r="C819" s="7" t="s">
        <v>4727</v>
      </c>
      <c r="D819" s="6" t="s">
        <v>2696</v>
      </c>
    </row>
    <row r="820" spans="1:4" ht="15.75" x14ac:dyDescent="0.25">
      <c r="A820" s="1" t="s">
        <v>1550</v>
      </c>
      <c r="B820" s="7" t="s">
        <v>4387</v>
      </c>
      <c r="C820" s="7" t="s">
        <v>5041</v>
      </c>
      <c r="D820" s="6" t="s">
        <v>3161</v>
      </c>
    </row>
    <row r="821" spans="1:4" ht="15.75" x14ac:dyDescent="0.25">
      <c r="A821" s="1" t="s">
        <v>1549</v>
      </c>
      <c r="B821" s="7" t="s">
        <v>4385</v>
      </c>
      <c r="C821" s="7" t="s">
        <v>4872</v>
      </c>
      <c r="D821" s="6" t="s">
        <v>3162</v>
      </c>
    </row>
    <row r="822" spans="1:4" ht="15.75" x14ac:dyDescent="0.25">
      <c r="A822" s="1" t="s">
        <v>1548</v>
      </c>
      <c r="B822" s="7" t="s">
        <v>4387</v>
      </c>
      <c r="C822" s="7" t="s">
        <v>5042</v>
      </c>
      <c r="D822" s="6" t="s">
        <v>3163</v>
      </c>
    </row>
    <row r="823" spans="1:4" ht="15.75" x14ac:dyDescent="0.25">
      <c r="A823" s="1" t="s">
        <v>1547</v>
      </c>
      <c r="B823" s="7" t="s">
        <v>4387</v>
      </c>
      <c r="C823" s="7" t="s">
        <v>5043</v>
      </c>
      <c r="D823" s="6" t="s">
        <v>3165</v>
      </c>
    </row>
    <row r="824" spans="1:4" ht="15.75" x14ac:dyDescent="0.25">
      <c r="A824" s="1" t="s">
        <v>1546</v>
      </c>
      <c r="B824" s="7" t="s">
        <v>4387</v>
      </c>
      <c r="C824" s="7" t="s">
        <v>4425</v>
      </c>
      <c r="D824" s="6" t="s">
        <v>3166</v>
      </c>
    </row>
    <row r="825" spans="1:4" ht="15.75" x14ac:dyDescent="0.25">
      <c r="A825" s="1" t="s">
        <v>1545</v>
      </c>
      <c r="B825" s="7" t="s">
        <v>4387</v>
      </c>
      <c r="C825" s="7" t="s">
        <v>5044</v>
      </c>
      <c r="D825" s="6" t="s">
        <v>3045</v>
      </c>
    </row>
    <row r="826" spans="1:4" ht="15.75" x14ac:dyDescent="0.25">
      <c r="A826" s="1" t="s">
        <v>1544</v>
      </c>
      <c r="B826" s="7" t="s">
        <v>4387</v>
      </c>
      <c r="C826" s="7" t="s">
        <v>5045</v>
      </c>
      <c r="D826" s="6" t="s">
        <v>3167</v>
      </c>
    </row>
    <row r="827" spans="1:4" ht="15.75" x14ac:dyDescent="0.25">
      <c r="A827" s="1" t="s">
        <v>1543</v>
      </c>
      <c r="B827" s="7" t="s">
        <v>4385</v>
      </c>
      <c r="C827" s="7" t="s">
        <v>5046</v>
      </c>
      <c r="D827" s="6" t="s">
        <v>3168</v>
      </c>
    </row>
    <row r="828" spans="1:4" ht="15.75" x14ac:dyDescent="0.25">
      <c r="A828" s="1" t="s">
        <v>1542</v>
      </c>
      <c r="B828" s="7" t="s">
        <v>4385</v>
      </c>
      <c r="C828" s="7" t="s">
        <v>5047</v>
      </c>
      <c r="D828" s="6" t="s">
        <v>3169</v>
      </c>
    </row>
    <row r="829" spans="1:4" ht="15.75" x14ac:dyDescent="0.25">
      <c r="A829" s="1" t="s">
        <v>1541</v>
      </c>
      <c r="B829" s="7" t="s">
        <v>4800</v>
      </c>
      <c r="C829" s="7" t="s">
        <v>5048</v>
      </c>
      <c r="D829" s="6" t="s">
        <v>2420</v>
      </c>
    </row>
    <row r="830" spans="1:4" ht="15.75" x14ac:dyDescent="0.25">
      <c r="A830" s="1" t="s">
        <v>1540</v>
      </c>
      <c r="B830" s="7" t="s">
        <v>4800</v>
      </c>
      <c r="C830" s="7" t="s">
        <v>5049</v>
      </c>
      <c r="D830" s="6" t="s">
        <v>2880</v>
      </c>
    </row>
    <row r="831" spans="1:4" ht="15.75" x14ac:dyDescent="0.25">
      <c r="A831" s="1" t="s">
        <v>1539</v>
      </c>
      <c r="B831" s="7" t="s">
        <v>4800</v>
      </c>
      <c r="C831" s="7" t="s">
        <v>5050</v>
      </c>
      <c r="D831" s="6" t="s">
        <v>3170</v>
      </c>
    </row>
    <row r="832" spans="1:4" ht="15.75" x14ac:dyDescent="0.25">
      <c r="A832" s="1" t="s">
        <v>1538</v>
      </c>
      <c r="B832" s="7" t="s">
        <v>4387</v>
      </c>
      <c r="C832" s="7" t="s">
        <v>4530</v>
      </c>
      <c r="D832" s="6" t="s">
        <v>3171</v>
      </c>
    </row>
    <row r="833" spans="1:4" ht="15.75" x14ac:dyDescent="0.25">
      <c r="A833" s="1" t="s">
        <v>1537</v>
      </c>
      <c r="B833" s="7" t="s">
        <v>4387</v>
      </c>
      <c r="C833" s="7" t="s">
        <v>5051</v>
      </c>
      <c r="D833" s="6" t="s">
        <v>3172</v>
      </c>
    </row>
    <row r="834" spans="1:4" ht="15.75" x14ac:dyDescent="0.25">
      <c r="A834" s="1" t="s">
        <v>1536</v>
      </c>
      <c r="B834" s="7" t="s">
        <v>4387</v>
      </c>
      <c r="C834" s="7" t="s">
        <v>5052</v>
      </c>
      <c r="D834" s="6" t="s">
        <v>3173</v>
      </c>
    </row>
    <row r="835" spans="1:4" ht="15.75" x14ac:dyDescent="0.25">
      <c r="A835" s="1" t="s">
        <v>1535</v>
      </c>
      <c r="B835" s="7" t="s">
        <v>4800</v>
      </c>
      <c r="C835" s="7" t="s">
        <v>4947</v>
      </c>
      <c r="D835" s="6" t="s">
        <v>3174</v>
      </c>
    </row>
    <row r="836" spans="1:4" ht="15.75" x14ac:dyDescent="0.25">
      <c r="A836" s="1" t="s">
        <v>1534</v>
      </c>
      <c r="B836" s="7" t="s">
        <v>4385</v>
      </c>
      <c r="C836" s="7" t="s">
        <v>5053</v>
      </c>
      <c r="D836" s="6" t="s">
        <v>3175</v>
      </c>
    </row>
    <row r="837" spans="1:4" ht="15.75" x14ac:dyDescent="0.25">
      <c r="A837" s="1" t="s">
        <v>1533</v>
      </c>
      <c r="B837" s="7" t="s">
        <v>4385</v>
      </c>
      <c r="C837" s="7" t="s">
        <v>5054</v>
      </c>
      <c r="D837" s="6" t="s">
        <v>2613</v>
      </c>
    </row>
    <row r="838" spans="1:4" ht="15.75" x14ac:dyDescent="0.25">
      <c r="A838" s="1" t="s">
        <v>1532</v>
      </c>
      <c r="B838" s="7" t="s">
        <v>4385</v>
      </c>
      <c r="C838" s="7" t="s">
        <v>5055</v>
      </c>
      <c r="D838" s="6" t="s">
        <v>3176</v>
      </c>
    </row>
    <row r="839" spans="1:4" ht="15.75" x14ac:dyDescent="0.25">
      <c r="A839" s="1" t="s">
        <v>1531</v>
      </c>
      <c r="B839" s="7" t="s">
        <v>4387</v>
      </c>
      <c r="C839" s="7" t="s">
        <v>4852</v>
      </c>
      <c r="D839" s="6" t="s">
        <v>2991</v>
      </c>
    </row>
    <row r="840" spans="1:4" ht="15.75" x14ac:dyDescent="0.25">
      <c r="A840" s="1" t="s">
        <v>1530</v>
      </c>
      <c r="B840" s="7" t="s">
        <v>4385</v>
      </c>
      <c r="C840" s="7" t="s">
        <v>4594</v>
      </c>
      <c r="D840" s="6" t="s">
        <v>3177</v>
      </c>
    </row>
    <row r="841" spans="1:4" ht="15.75" x14ac:dyDescent="0.25">
      <c r="A841" s="1" t="s">
        <v>1529</v>
      </c>
      <c r="B841" s="7" t="s">
        <v>4385</v>
      </c>
      <c r="C841" s="7" t="s">
        <v>5056</v>
      </c>
      <c r="D841" s="6" t="s">
        <v>3178</v>
      </c>
    </row>
    <row r="842" spans="1:4" ht="15.75" x14ac:dyDescent="0.25">
      <c r="A842" s="1" t="s">
        <v>1528</v>
      </c>
      <c r="B842" s="7" t="s">
        <v>4385</v>
      </c>
      <c r="C842" s="7" t="s">
        <v>5057</v>
      </c>
      <c r="D842" s="6" t="s">
        <v>3179</v>
      </c>
    </row>
    <row r="843" spans="1:4" ht="15.75" x14ac:dyDescent="0.25">
      <c r="A843" s="1" t="s">
        <v>1527</v>
      </c>
      <c r="B843" s="7" t="s">
        <v>4385</v>
      </c>
      <c r="C843" s="7" t="s">
        <v>5009</v>
      </c>
      <c r="D843" s="6" t="s">
        <v>3180</v>
      </c>
    </row>
    <row r="844" spans="1:4" ht="15.75" x14ac:dyDescent="0.25">
      <c r="A844" s="1" t="s">
        <v>1526</v>
      </c>
      <c r="B844" s="7" t="s">
        <v>4385</v>
      </c>
      <c r="C844" s="7" t="s">
        <v>5058</v>
      </c>
      <c r="D844" s="6" t="s">
        <v>3181</v>
      </c>
    </row>
    <row r="845" spans="1:4" ht="15.75" x14ac:dyDescent="0.25">
      <c r="A845" s="1" t="s">
        <v>1525</v>
      </c>
      <c r="B845" s="7" t="s">
        <v>4385</v>
      </c>
      <c r="C845" s="7" t="s">
        <v>4825</v>
      </c>
      <c r="D845" s="6" t="s">
        <v>2538</v>
      </c>
    </row>
    <row r="846" spans="1:4" ht="15.75" x14ac:dyDescent="0.25">
      <c r="A846" s="1" t="s">
        <v>1524</v>
      </c>
      <c r="B846" s="7" t="s">
        <v>4800</v>
      </c>
      <c r="C846" s="7" t="s">
        <v>5059</v>
      </c>
      <c r="D846" s="6" t="s">
        <v>3182</v>
      </c>
    </row>
    <row r="847" spans="1:4" ht="15.75" x14ac:dyDescent="0.25">
      <c r="A847" s="1" t="s">
        <v>1523</v>
      </c>
      <c r="B847" s="7" t="s">
        <v>4385</v>
      </c>
      <c r="C847" s="7" t="s">
        <v>5060</v>
      </c>
      <c r="D847" s="6" t="s">
        <v>3183</v>
      </c>
    </row>
    <row r="848" spans="1:4" ht="15.75" x14ac:dyDescent="0.25">
      <c r="A848" s="1" t="s">
        <v>1522</v>
      </c>
      <c r="B848" s="7" t="s">
        <v>4385</v>
      </c>
      <c r="C848" s="7" t="s">
        <v>5061</v>
      </c>
      <c r="D848" s="6" t="s">
        <v>3184</v>
      </c>
    </row>
    <row r="849" spans="1:4" ht="15.75" x14ac:dyDescent="0.25">
      <c r="A849" s="1" t="s">
        <v>1521</v>
      </c>
      <c r="B849" s="7" t="s">
        <v>4385</v>
      </c>
      <c r="C849" s="7" t="s">
        <v>5062</v>
      </c>
      <c r="D849" s="6" t="s">
        <v>3185</v>
      </c>
    </row>
    <row r="850" spans="1:4" ht="15.75" x14ac:dyDescent="0.25">
      <c r="A850" s="1" t="s">
        <v>1520</v>
      </c>
      <c r="B850" s="7" t="s">
        <v>4387</v>
      </c>
      <c r="C850" s="7" t="s">
        <v>4436</v>
      </c>
      <c r="D850" s="6" t="s">
        <v>3186</v>
      </c>
    </row>
    <row r="851" spans="1:4" ht="15.75" x14ac:dyDescent="0.25">
      <c r="A851" s="1" t="s">
        <v>1519</v>
      </c>
      <c r="B851" s="7" t="s">
        <v>4387</v>
      </c>
      <c r="C851" s="7" t="s">
        <v>4428</v>
      </c>
      <c r="D851" s="6" t="s">
        <v>3187</v>
      </c>
    </row>
    <row r="852" spans="1:4" ht="15.75" x14ac:dyDescent="0.25">
      <c r="A852" s="1" t="s">
        <v>1518</v>
      </c>
      <c r="B852" s="7" t="s">
        <v>4385</v>
      </c>
      <c r="C852" s="7" t="s">
        <v>5063</v>
      </c>
      <c r="D852" s="6" t="s">
        <v>3188</v>
      </c>
    </row>
    <row r="853" spans="1:4" ht="15.75" x14ac:dyDescent="0.25">
      <c r="A853" s="1" t="s">
        <v>1517</v>
      </c>
      <c r="B853" s="7" t="s">
        <v>4800</v>
      </c>
      <c r="C853" s="7" t="s">
        <v>4558</v>
      </c>
      <c r="D853" s="6" t="s">
        <v>3189</v>
      </c>
    </row>
    <row r="854" spans="1:4" ht="15.75" x14ac:dyDescent="0.25">
      <c r="A854" s="1" t="s">
        <v>1516</v>
      </c>
      <c r="B854" s="7" t="s">
        <v>4387</v>
      </c>
      <c r="C854" s="7" t="s">
        <v>4461</v>
      </c>
      <c r="D854" s="6" t="s">
        <v>2571</v>
      </c>
    </row>
    <row r="855" spans="1:4" ht="15.75" x14ac:dyDescent="0.25">
      <c r="A855" s="1" t="s">
        <v>1515</v>
      </c>
      <c r="B855" s="7" t="s">
        <v>4387</v>
      </c>
      <c r="C855" s="7" t="s">
        <v>5064</v>
      </c>
      <c r="D855" s="6" t="s">
        <v>3190</v>
      </c>
    </row>
    <row r="856" spans="1:4" ht="15.75" x14ac:dyDescent="0.25">
      <c r="A856" s="1" t="s">
        <v>1514</v>
      </c>
      <c r="B856" s="7" t="s">
        <v>4387</v>
      </c>
      <c r="C856" s="7" t="s">
        <v>4592</v>
      </c>
      <c r="D856" s="6" t="s">
        <v>3191</v>
      </c>
    </row>
    <row r="857" spans="1:4" ht="15.75" x14ac:dyDescent="0.25">
      <c r="A857" s="1" t="s">
        <v>1513</v>
      </c>
      <c r="B857" s="7" t="s">
        <v>4387</v>
      </c>
      <c r="C857" s="7" t="s">
        <v>5065</v>
      </c>
      <c r="D857" s="6" t="s">
        <v>3192</v>
      </c>
    </row>
    <row r="858" spans="1:4" ht="15.75" x14ac:dyDescent="0.25">
      <c r="A858" s="1" t="s">
        <v>1512</v>
      </c>
      <c r="B858" s="7" t="s">
        <v>4385</v>
      </c>
      <c r="C858" s="7" t="s">
        <v>5066</v>
      </c>
      <c r="D858" s="6" t="s">
        <v>3193</v>
      </c>
    </row>
    <row r="859" spans="1:4" ht="15.75" x14ac:dyDescent="0.25">
      <c r="A859" s="1" t="s">
        <v>1511</v>
      </c>
      <c r="B859" s="7" t="s">
        <v>4385</v>
      </c>
      <c r="C859" s="7" t="s">
        <v>4768</v>
      </c>
      <c r="D859" s="6" t="s">
        <v>3194</v>
      </c>
    </row>
    <row r="860" spans="1:4" ht="15.75" x14ac:dyDescent="0.25">
      <c r="A860" s="1" t="s">
        <v>1510</v>
      </c>
      <c r="B860" s="7" t="s">
        <v>4385</v>
      </c>
      <c r="C860" s="7" t="s">
        <v>5067</v>
      </c>
      <c r="D860" s="6" t="s">
        <v>3195</v>
      </c>
    </row>
    <row r="861" spans="1:4" ht="15.75" x14ac:dyDescent="0.25">
      <c r="A861" s="1" t="s">
        <v>1509</v>
      </c>
      <c r="B861" s="7" t="s">
        <v>4385</v>
      </c>
      <c r="C861" s="7" t="s">
        <v>5068</v>
      </c>
      <c r="D861" s="6" t="s">
        <v>3196</v>
      </c>
    </row>
    <row r="862" spans="1:4" ht="15.75" x14ac:dyDescent="0.25">
      <c r="A862" s="1" t="s">
        <v>1508</v>
      </c>
      <c r="B862" s="7" t="s">
        <v>4387</v>
      </c>
      <c r="C862" s="7" t="s">
        <v>4436</v>
      </c>
      <c r="D862" s="6" t="s">
        <v>3197</v>
      </c>
    </row>
    <row r="863" spans="1:4" ht="15.75" x14ac:dyDescent="0.25">
      <c r="A863" s="1" t="s">
        <v>1507</v>
      </c>
      <c r="B863" s="7" t="s">
        <v>4385</v>
      </c>
      <c r="C863" s="7" t="s">
        <v>4683</v>
      </c>
      <c r="D863" s="6" t="s">
        <v>3198</v>
      </c>
    </row>
    <row r="864" spans="1:4" ht="15.75" x14ac:dyDescent="0.25">
      <c r="A864" s="1" t="s">
        <v>1506</v>
      </c>
      <c r="B864" s="7" t="s">
        <v>4387</v>
      </c>
      <c r="C864" s="7" t="s">
        <v>5069</v>
      </c>
      <c r="D864" s="6" t="s">
        <v>3199</v>
      </c>
    </row>
    <row r="865" spans="1:4" ht="15.75" x14ac:dyDescent="0.25">
      <c r="A865" s="1" t="s">
        <v>1505</v>
      </c>
      <c r="B865" s="7" t="s">
        <v>4387</v>
      </c>
      <c r="C865" s="7" t="s">
        <v>5070</v>
      </c>
      <c r="D865" s="6" t="s">
        <v>3200</v>
      </c>
    </row>
    <row r="866" spans="1:4" ht="15.75" x14ac:dyDescent="0.25">
      <c r="A866" s="1" t="s">
        <v>1504</v>
      </c>
      <c r="B866" s="7" t="s">
        <v>4387</v>
      </c>
      <c r="C866" s="7" t="s">
        <v>4450</v>
      </c>
      <c r="D866" s="6" t="s">
        <v>3201</v>
      </c>
    </row>
    <row r="867" spans="1:4" ht="15.75" x14ac:dyDescent="0.25">
      <c r="A867" s="1" t="s">
        <v>1503</v>
      </c>
      <c r="B867" s="7" t="s">
        <v>4800</v>
      </c>
      <c r="C867" s="7" t="s">
        <v>5071</v>
      </c>
      <c r="D867" s="6" t="s">
        <v>3202</v>
      </c>
    </row>
    <row r="868" spans="1:4" ht="15.75" x14ac:dyDescent="0.25">
      <c r="A868" s="1" t="s">
        <v>1502</v>
      </c>
      <c r="B868" s="7" t="s">
        <v>4387</v>
      </c>
      <c r="C868" s="7" t="s">
        <v>5072</v>
      </c>
      <c r="D868" s="6" t="s">
        <v>3203</v>
      </c>
    </row>
    <row r="869" spans="1:4" ht="15.75" x14ac:dyDescent="0.25">
      <c r="A869" s="1" t="s">
        <v>1501</v>
      </c>
      <c r="B869" s="7" t="s">
        <v>4387</v>
      </c>
      <c r="C869" s="7" t="s">
        <v>4485</v>
      </c>
      <c r="D869" s="6" t="s">
        <v>3204</v>
      </c>
    </row>
    <row r="870" spans="1:4" ht="15.75" x14ac:dyDescent="0.25">
      <c r="A870" s="1" t="s">
        <v>1500</v>
      </c>
      <c r="B870" s="7" t="s">
        <v>4387</v>
      </c>
      <c r="C870" s="7" t="s">
        <v>4398</v>
      </c>
      <c r="D870" s="6" t="s">
        <v>3205</v>
      </c>
    </row>
    <row r="871" spans="1:4" ht="15.75" x14ac:dyDescent="0.25">
      <c r="A871" s="1" t="s">
        <v>1499</v>
      </c>
      <c r="B871" s="7" t="s">
        <v>4387</v>
      </c>
      <c r="C871" s="7" t="s">
        <v>5073</v>
      </c>
      <c r="D871" s="6" t="s">
        <v>3206</v>
      </c>
    </row>
    <row r="872" spans="1:4" ht="15.75" x14ac:dyDescent="0.25">
      <c r="A872" s="1" t="s">
        <v>1498</v>
      </c>
      <c r="B872" s="7" t="s">
        <v>4800</v>
      </c>
      <c r="C872" s="7" t="s">
        <v>5074</v>
      </c>
      <c r="D872" s="6" t="s">
        <v>3207</v>
      </c>
    </row>
    <row r="873" spans="1:4" ht="15.75" x14ac:dyDescent="0.25">
      <c r="A873" s="1" t="s">
        <v>1497</v>
      </c>
      <c r="B873" s="7" t="s">
        <v>4385</v>
      </c>
      <c r="C873" s="7" t="s">
        <v>5075</v>
      </c>
      <c r="D873" s="6" t="s">
        <v>3208</v>
      </c>
    </row>
    <row r="874" spans="1:4" ht="15.75" x14ac:dyDescent="0.25">
      <c r="A874" s="1" t="s">
        <v>1496</v>
      </c>
      <c r="B874" s="7" t="s">
        <v>4800</v>
      </c>
      <c r="C874" s="7" t="s">
        <v>4753</v>
      </c>
      <c r="D874" s="6" t="s">
        <v>3209</v>
      </c>
    </row>
    <row r="875" spans="1:4" ht="15.75" x14ac:dyDescent="0.25">
      <c r="A875" s="1" t="s">
        <v>1495</v>
      </c>
      <c r="B875" s="7" t="s">
        <v>4385</v>
      </c>
      <c r="C875" s="7" t="s">
        <v>5076</v>
      </c>
      <c r="D875" s="6" t="s">
        <v>3210</v>
      </c>
    </row>
    <row r="876" spans="1:4" ht="15.75" x14ac:dyDescent="0.25">
      <c r="A876" s="1" t="s">
        <v>1494</v>
      </c>
      <c r="B876" s="7" t="s">
        <v>4385</v>
      </c>
      <c r="C876" s="7" t="s">
        <v>5077</v>
      </c>
      <c r="D876" s="6" t="s">
        <v>3211</v>
      </c>
    </row>
    <row r="877" spans="1:4" ht="15.75" x14ac:dyDescent="0.25">
      <c r="A877" s="1" t="s">
        <v>1493</v>
      </c>
      <c r="B877" s="7" t="s">
        <v>4385</v>
      </c>
      <c r="C877" s="7" t="s">
        <v>5078</v>
      </c>
      <c r="D877" s="6" t="s">
        <v>3212</v>
      </c>
    </row>
    <row r="878" spans="1:4" ht="15.75" x14ac:dyDescent="0.25">
      <c r="A878" s="1" t="s">
        <v>1492</v>
      </c>
      <c r="B878" s="7" t="s">
        <v>4800</v>
      </c>
      <c r="C878" s="7" t="s">
        <v>4918</v>
      </c>
      <c r="D878" s="6" t="s">
        <v>3213</v>
      </c>
    </row>
    <row r="879" spans="1:4" ht="15.75" x14ac:dyDescent="0.25">
      <c r="A879" s="1" t="s">
        <v>1491</v>
      </c>
      <c r="B879" s="7" t="s">
        <v>4800</v>
      </c>
      <c r="C879" s="7" t="s">
        <v>5079</v>
      </c>
      <c r="D879" s="6" t="s">
        <v>3214</v>
      </c>
    </row>
    <row r="880" spans="1:4" ht="15.75" x14ac:dyDescent="0.25">
      <c r="A880" s="1" t="s">
        <v>1490</v>
      </c>
      <c r="B880" s="7" t="s">
        <v>4385</v>
      </c>
      <c r="C880" s="7" t="s">
        <v>5080</v>
      </c>
      <c r="D880" s="6" t="s">
        <v>4356</v>
      </c>
    </row>
    <row r="881" spans="1:4" ht="15.75" x14ac:dyDescent="0.25">
      <c r="A881" s="1" t="s">
        <v>1489</v>
      </c>
      <c r="B881" s="7" t="s">
        <v>4385</v>
      </c>
      <c r="C881" s="7" t="s">
        <v>5081</v>
      </c>
      <c r="D881" s="6" t="s">
        <v>3215</v>
      </c>
    </row>
    <row r="882" spans="1:4" ht="15.75" x14ac:dyDescent="0.25">
      <c r="A882" s="1" t="s">
        <v>1488</v>
      </c>
      <c r="B882" s="7" t="s">
        <v>4385</v>
      </c>
      <c r="C882" s="7" t="s">
        <v>5082</v>
      </c>
      <c r="D882" s="6" t="s">
        <v>3216</v>
      </c>
    </row>
    <row r="883" spans="1:4" ht="15.75" x14ac:dyDescent="0.25">
      <c r="A883" s="1" t="s">
        <v>1487</v>
      </c>
      <c r="B883" s="7" t="s">
        <v>4385</v>
      </c>
      <c r="C883" s="7" t="s">
        <v>4635</v>
      </c>
      <c r="D883" s="6" t="s">
        <v>3217</v>
      </c>
    </row>
    <row r="884" spans="1:4" ht="15.75" x14ac:dyDescent="0.25">
      <c r="A884" s="1" t="s">
        <v>1486</v>
      </c>
      <c r="B884" s="7" t="s">
        <v>4385</v>
      </c>
      <c r="C884" s="7" t="s">
        <v>5083</v>
      </c>
      <c r="D884" s="6" t="s">
        <v>3218</v>
      </c>
    </row>
    <row r="885" spans="1:4" ht="15.75" x14ac:dyDescent="0.25">
      <c r="A885" s="1" t="s">
        <v>1485</v>
      </c>
      <c r="B885" s="7" t="s">
        <v>4385</v>
      </c>
      <c r="C885" s="7" t="s">
        <v>5084</v>
      </c>
      <c r="D885" s="6" t="s">
        <v>3219</v>
      </c>
    </row>
    <row r="886" spans="1:4" ht="15.75" x14ac:dyDescent="0.25">
      <c r="A886" s="1" t="s">
        <v>1484</v>
      </c>
      <c r="B886" s="7" t="s">
        <v>4385</v>
      </c>
      <c r="C886" s="7" t="s">
        <v>5085</v>
      </c>
      <c r="D886" s="6" t="s">
        <v>3220</v>
      </c>
    </row>
    <row r="887" spans="1:4" ht="15.75" x14ac:dyDescent="0.25">
      <c r="A887" s="1" t="s">
        <v>1483</v>
      </c>
      <c r="B887" s="7" t="s">
        <v>4385</v>
      </c>
      <c r="C887" s="7" t="s">
        <v>5086</v>
      </c>
      <c r="D887" s="6" t="s">
        <v>4357</v>
      </c>
    </row>
    <row r="888" spans="1:4" ht="15.75" x14ac:dyDescent="0.25">
      <c r="A888" s="1" t="s">
        <v>1482</v>
      </c>
      <c r="B888" s="7" t="s">
        <v>4385</v>
      </c>
      <c r="C888" s="7" t="s">
        <v>5087</v>
      </c>
      <c r="D888" s="6" t="s">
        <v>3221</v>
      </c>
    </row>
    <row r="889" spans="1:4" ht="15.75" x14ac:dyDescent="0.25">
      <c r="A889" s="1" t="s">
        <v>1481</v>
      </c>
      <c r="B889" s="7" t="s">
        <v>4800</v>
      </c>
      <c r="C889" s="7" t="s">
        <v>5088</v>
      </c>
      <c r="D889" s="6" t="s">
        <v>3222</v>
      </c>
    </row>
    <row r="890" spans="1:4" ht="15.75" x14ac:dyDescent="0.25">
      <c r="A890" s="1" t="s">
        <v>1480</v>
      </c>
      <c r="B890" s="7" t="s">
        <v>4387</v>
      </c>
      <c r="C890" s="7" t="s">
        <v>5089</v>
      </c>
      <c r="D890" s="6" t="s">
        <v>3223</v>
      </c>
    </row>
    <row r="891" spans="1:4" ht="15.75" x14ac:dyDescent="0.25">
      <c r="A891" s="1" t="s">
        <v>1479</v>
      </c>
      <c r="B891" s="7" t="s">
        <v>4387</v>
      </c>
      <c r="C891" s="7" t="s">
        <v>4555</v>
      </c>
      <c r="D891" s="6" t="s">
        <v>3224</v>
      </c>
    </row>
    <row r="892" spans="1:4" ht="15.75" x14ac:dyDescent="0.25">
      <c r="A892" s="1" t="s">
        <v>1478</v>
      </c>
      <c r="B892" s="7" t="s">
        <v>4387</v>
      </c>
      <c r="C892" s="7" t="s">
        <v>5090</v>
      </c>
      <c r="D892" s="6" t="s">
        <v>3225</v>
      </c>
    </row>
    <row r="893" spans="1:4" ht="15.75" x14ac:dyDescent="0.25">
      <c r="A893" s="1" t="s">
        <v>1477</v>
      </c>
      <c r="B893" s="7" t="s">
        <v>4387</v>
      </c>
      <c r="C893" s="7" t="s">
        <v>5091</v>
      </c>
      <c r="D893" s="6" t="s">
        <v>3226</v>
      </c>
    </row>
    <row r="894" spans="1:4" ht="15.75" x14ac:dyDescent="0.25">
      <c r="A894" s="1" t="s">
        <v>1476</v>
      </c>
      <c r="B894" s="7" t="s">
        <v>4800</v>
      </c>
      <c r="C894" s="7" t="s">
        <v>5092</v>
      </c>
      <c r="D894" s="6" t="s">
        <v>3227</v>
      </c>
    </row>
    <row r="895" spans="1:4" ht="15.75" x14ac:dyDescent="0.25">
      <c r="A895" s="1" t="s">
        <v>1475</v>
      </c>
      <c r="B895" s="7" t="s">
        <v>4387</v>
      </c>
      <c r="C895" s="7" t="s">
        <v>4406</v>
      </c>
      <c r="D895" s="6" t="s">
        <v>3228</v>
      </c>
    </row>
    <row r="896" spans="1:4" ht="15.75" x14ac:dyDescent="0.25">
      <c r="A896" s="1" t="s">
        <v>1474</v>
      </c>
      <c r="B896" s="7" t="s">
        <v>4387</v>
      </c>
      <c r="C896" s="7" t="s">
        <v>5093</v>
      </c>
      <c r="D896" s="6" t="s">
        <v>3229</v>
      </c>
    </row>
    <row r="897" spans="1:4" ht="15.75" x14ac:dyDescent="0.25">
      <c r="A897" s="1" t="s">
        <v>1473</v>
      </c>
      <c r="B897" s="7" t="s">
        <v>4385</v>
      </c>
      <c r="C897" s="7" t="s">
        <v>5094</v>
      </c>
      <c r="D897" s="6" t="s">
        <v>3231</v>
      </c>
    </row>
    <row r="898" spans="1:4" ht="15.75" x14ac:dyDescent="0.25">
      <c r="A898" s="1" t="s">
        <v>1472</v>
      </c>
      <c r="B898" s="7" t="s">
        <v>4385</v>
      </c>
      <c r="C898" s="7" t="s">
        <v>5095</v>
      </c>
      <c r="D898" s="6" t="s">
        <v>2894</v>
      </c>
    </row>
    <row r="899" spans="1:4" ht="15.75" x14ac:dyDescent="0.25">
      <c r="A899" s="1" t="s">
        <v>1471</v>
      </c>
      <c r="B899" s="7" t="s">
        <v>4385</v>
      </c>
      <c r="C899" s="7" t="s">
        <v>5096</v>
      </c>
      <c r="D899" s="6" t="s">
        <v>3232</v>
      </c>
    </row>
    <row r="900" spans="1:4" ht="15.75" x14ac:dyDescent="0.25">
      <c r="A900" s="1" t="s">
        <v>1470</v>
      </c>
      <c r="B900" s="7" t="s">
        <v>4387</v>
      </c>
      <c r="C900" s="7" t="s">
        <v>4425</v>
      </c>
      <c r="D900" s="6" t="s">
        <v>2594</v>
      </c>
    </row>
    <row r="901" spans="1:4" ht="15.75" x14ac:dyDescent="0.25">
      <c r="A901" s="1" t="s">
        <v>1469</v>
      </c>
      <c r="B901" s="7" t="s">
        <v>4800</v>
      </c>
      <c r="C901" s="7" t="s">
        <v>5097</v>
      </c>
      <c r="D901" s="6" t="s">
        <v>2611</v>
      </c>
    </row>
    <row r="902" spans="1:4" ht="15.75" x14ac:dyDescent="0.25">
      <c r="A902" s="1" t="s">
        <v>1468</v>
      </c>
      <c r="B902" s="7" t="s">
        <v>4385</v>
      </c>
      <c r="C902" s="7" t="s">
        <v>5098</v>
      </c>
      <c r="D902" s="6" t="s">
        <v>3234</v>
      </c>
    </row>
    <row r="903" spans="1:4" ht="15.75" x14ac:dyDescent="0.25">
      <c r="A903" s="1" t="s">
        <v>1467</v>
      </c>
      <c r="B903" s="7" t="s">
        <v>4387</v>
      </c>
      <c r="C903" s="7" t="s">
        <v>4857</v>
      </c>
      <c r="D903" s="6" t="s">
        <v>3235</v>
      </c>
    </row>
    <row r="904" spans="1:4" ht="15.75" x14ac:dyDescent="0.25">
      <c r="A904" s="1" t="s">
        <v>1466</v>
      </c>
      <c r="B904" s="7" t="s">
        <v>4385</v>
      </c>
      <c r="C904" s="7" t="s">
        <v>5099</v>
      </c>
      <c r="D904" s="6" t="s">
        <v>3236</v>
      </c>
    </row>
    <row r="905" spans="1:4" ht="15.75" x14ac:dyDescent="0.25">
      <c r="A905" s="1" t="s">
        <v>1465</v>
      </c>
      <c r="B905" s="7" t="s">
        <v>4385</v>
      </c>
      <c r="C905" s="7" t="s">
        <v>5100</v>
      </c>
      <c r="D905" s="6" t="s">
        <v>2432</v>
      </c>
    </row>
    <row r="906" spans="1:4" ht="15.75" x14ac:dyDescent="0.25">
      <c r="A906" s="1" t="s">
        <v>1464</v>
      </c>
      <c r="B906" s="7" t="s">
        <v>4387</v>
      </c>
      <c r="C906" s="7" t="s">
        <v>5101</v>
      </c>
      <c r="D906" s="6" t="s">
        <v>3237</v>
      </c>
    </row>
    <row r="907" spans="1:4" ht="15.75" x14ac:dyDescent="0.25">
      <c r="A907" s="1" t="s">
        <v>1463</v>
      </c>
      <c r="B907" s="7" t="s">
        <v>4385</v>
      </c>
      <c r="C907" s="7" t="s">
        <v>5055</v>
      </c>
      <c r="D907" s="6" t="s">
        <v>3238</v>
      </c>
    </row>
    <row r="908" spans="1:4" ht="15.75" x14ac:dyDescent="0.25">
      <c r="A908" s="1" t="s">
        <v>1462</v>
      </c>
      <c r="B908" s="7" t="s">
        <v>4800</v>
      </c>
      <c r="C908" s="7" t="s">
        <v>5102</v>
      </c>
      <c r="D908" s="6" t="s">
        <v>3239</v>
      </c>
    </row>
    <row r="909" spans="1:4" ht="15.75" x14ac:dyDescent="0.25">
      <c r="A909" s="1" t="s">
        <v>1461</v>
      </c>
      <c r="B909" s="7" t="s">
        <v>4387</v>
      </c>
      <c r="C909" s="7" t="s">
        <v>5103</v>
      </c>
      <c r="D909" s="6" t="s">
        <v>3240</v>
      </c>
    </row>
    <row r="910" spans="1:4" ht="15.75" x14ac:dyDescent="0.25">
      <c r="A910" s="1" t="s">
        <v>1460</v>
      </c>
      <c r="B910" s="7" t="s">
        <v>4387</v>
      </c>
      <c r="C910" s="7" t="s">
        <v>4669</v>
      </c>
      <c r="D910" s="6" t="s">
        <v>3241</v>
      </c>
    </row>
    <row r="911" spans="1:4" ht="15.75" x14ac:dyDescent="0.25">
      <c r="A911" s="1" t="s">
        <v>1459</v>
      </c>
      <c r="B911" s="7" t="s">
        <v>4387</v>
      </c>
      <c r="C911" s="7" t="s">
        <v>5104</v>
      </c>
      <c r="D911" s="6" t="s">
        <v>3242</v>
      </c>
    </row>
    <row r="912" spans="1:4" ht="15.75" x14ac:dyDescent="0.25">
      <c r="A912" s="1" t="s">
        <v>1458</v>
      </c>
      <c r="B912" s="7" t="s">
        <v>4387</v>
      </c>
      <c r="C912" s="7" t="s">
        <v>5105</v>
      </c>
      <c r="D912" s="6" t="s">
        <v>3243</v>
      </c>
    </row>
    <row r="913" spans="1:4" ht="15.75" x14ac:dyDescent="0.25">
      <c r="A913" s="1" t="s">
        <v>1457</v>
      </c>
      <c r="B913" s="7" t="s">
        <v>4387</v>
      </c>
      <c r="C913" s="7" t="s">
        <v>4744</v>
      </c>
      <c r="D913" s="6" t="s">
        <v>3244</v>
      </c>
    </row>
    <row r="914" spans="1:4" ht="15.75" x14ac:dyDescent="0.25">
      <c r="A914" s="1" t="s">
        <v>1456</v>
      </c>
      <c r="B914" s="7" t="s">
        <v>4387</v>
      </c>
      <c r="C914" s="7" t="s">
        <v>4466</v>
      </c>
      <c r="D914" s="6" t="s">
        <v>3245</v>
      </c>
    </row>
    <row r="915" spans="1:4" ht="15.75" x14ac:dyDescent="0.25">
      <c r="A915" s="1" t="s">
        <v>1455</v>
      </c>
      <c r="B915" s="7" t="s">
        <v>4387</v>
      </c>
      <c r="C915" s="7" t="s">
        <v>5106</v>
      </c>
      <c r="D915" s="6" t="s">
        <v>2523</v>
      </c>
    </row>
    <row r="916" spans="1:4" ht="15.75" x14ac:dyDescent="0.25">
      <c r="A916" s="1" t="s">
        <v>1454</v>
      </c>
      <c r="B916" s="7" t="s">
        <v>4387</v>
      </c>
      <c r="C916" s="7" t="s">
        <v>5107</v>
      </c>
      <c r="D916" s="6" t="s">
        <v>3246</v>
      </c>
    </row>
    <row r="917" spans="1:4" ht="15.75" x14ac:dyDescent="0.25">
      <c r="A917" s="1" t="s">
        <v>1453</v>
      </c>
      <c r="B917" s="7" t="s">
        <v>4387</v>
      </c>
      <c r="C917" s="7" t="s">
        <v>5108</v>
      </c>
      <c r="D917" s="6" t="s">
        <v>2611</v>
      </c>
    </row>
    <row r="918" spans="1:4" ht="15.75" x14ac:dyDescent="0.25">
      <c r="A918" s="1" t="s">
        <v>1452</v>
      </c>
      <c r="B918" s="7" t="s">
        <v>4385</v>
      </c>
      <c r="C918" s="7" t="s">
        <v>5109</v>
      </c>
      <c r="D918" s="6" t="s">
        <v>3247</v>
      </c>
    </row>
    <row r="919" spans="1:4" ht="15.75" x14ac:dyDescent="0.25">
      <c r="A919" s="1" t="s">
        <v>1451</v>
      </c>
      <c r="B919" s="7" t="s">
        <v>4385</v>
      </c>
      <c r="C919" s="7" t="s">
        <v>4752</v>
      </c>
      <c r="D919" s="6" t="s">
        <v>3248</v>
      </c>
    </row>
    <row r="920" spans="1:4" ht="15.75" x14ac:dyDescent="0.25">
      <c r="A920" s="1" t="s">
        <v>1450</v>
      </c>
      <c r="B920" s="7" t="s">
        <v>4385</v>
      </c>
      <c r="C920" s="7" t="s">
        <v>4432</v>
      </c>
      <c r="D920" s="6" t="s">
        <v>3249</v>
      </c>
    </row>
    <row r="921" spans="1:4" ht="15.75" x14ac:dyDescent="0.25">
      <c r="A921" s="1" t="s">
        <v>1449</v>
      </c>
      <c r="B921" s="7" t="s">
        <v>4385</v>
      </c>
      <c r="C921" s="7" t="s">
        <v>5110</v>
      </c>
      <c r="D921" s="6" t="s">
        <v>3250</v>
      </c>
    </row>
    <row r="922" spans="1:4" ht="15.75" x14ac:dyDescent="0.25">
      <c r="A922" s="1" t="s">
        <v>1448</v>
      </c>
      <c r="B922" s="7" t="s">
        <v>4385</v>
      </c>
      <c r="C922" s="7" t="s">
        <v>5111</v>
      </c>
      <c r="D922" s="6" t="s">
        <v>3251</v>
      </c>
    </row>
    <row r="923" spans="1:4" ht="15.75" x14ac:dyDescent="0.25">
      <c r="A923" s="1" t="s">
        <v>1447</v>
      </c>
      <c r="B923" s="7" t="s">
        <v>4385</v>
      </c>
      <c r="C923" s="7" t="s">
        <v>5112</v>
      </c>
      <c r="D923" s="6" t="s">
        <v>3252</v>
      </c>
    </row>
    <row r="924" spans="1:4" ht="15.75" x14ac:dyDescent="0.25">
      <c r="A924" s="1" t="s">
        <v>1446</v>
      </c>
      <c r="B924" s="7" t="s">
        <v>4385</v>
      </c>
      <c r="C924" s="7" t="s">
        <v>5113</v>
      </c>
      <c r="D924" s="6" t="s">
        <v>3253</v>
      </c>
    </row>
    <row r="925" spans="1:4" ht="15.75" x14ac:dyDescent="0.25">
      <c r="A925" s="1" t="s">
        <v>1445</v>
      </c>
      <c r="B925" s="7" t="s">
        <v>4385</v>
      </c>
      <c r="C925" s="7" t="s">
        <v>5114</v>
      </c>
      <c r="D925" s="6" t="s">
        <v>3254</v>
      </c>
    </row>
    <row r="926" spans="1:4" ht="15.75" x14ac:dyDescent="0.25">
      <c r="A926" s="1" t="s">
        <v>1444</v>
      </c>
      <c r="B926" s="7" t="s">
        <v>4385</v>
      </c>
      <c r="C926" s="7" t="s">
        <v>5115</v>
      </c>
      <c r="D926" s="6" t="s">
        <v>3255</v>
      </c>
    </row>
    <row r="927" spans="1:4" ht="15.75" x14ac:dyDescent="0.25">
      <c r="A927" s="1" t="s">
        <v>1443</v>
      </c>
      <c r="B927" s="7" t="s">
        <v>4385</v>
      </c>
      <c r="C927" s="7" t="s">
        <v>5116</v>
      </c>
      <c r="D927" s="6" t="s">
        <v>3256</v>
      </c>
    </row>
    <row r="928" spans="1:4" ht="15.75" x14ac:dyDescent="0.25">
      <c r="A928" s="1" t="s">
        <v>1442</v>
      </c>
      <c r="B928" s="7" t="s">
        <v>4385</v>
      </c>
      <c r="C928" s="7" t="s">
        <v>4953</v>
      </c>
      <c r="D928" s="6" t="s">
        <v>3257</v>
      </c>
    </row>
    <row r="929" spans="1:4" ht="15.75" x14ac:dyDescent="0.25">
      <c r="A929" s="1" t="s">
        <v>1441</v>
      </c>
      <c r="B929" s="7" t="s">
        <v>4385</v>
      </c>
      <c r="C929" s="7" t="s">
        <v>5117</v>
      </c>
      <c r="D929" s="6" t="s">
        <v>3258</v>
      </c>
    </row>
    <row r="930" spans="1:4" ht="15.75" x14ac:dyDescent="0.25">
      <c r="A930" s="1" t="s">
        <v>1440</v>
      </c>
      <c r="B930" s="7" t="s">
        <v>4800</v>
      </c>
      <c r="C930" s="7" t="s">
        <v>5118</v>
      </c>
      <c r="D930" s="6" t="s">
        <v>3259</v>
      </c>
    </row>
    <row r="931" spans="1:4" ht="15.75" x14ac:dyDescent="0.25">
      <c r="A931" s="1" t="s">
        <v>1439</v>
      </c>
      <c r="B931" s="7" t="s">
        <v>4387</v>
      </c>
      <c r="C931" s="7" t="s">
        <v>5119</v>
      </c>
      <c r="D931" s="6" t="s">
        <v>3260</v>
      </c>
    </row>
    <row r="932" spans="1:4" ht="15.75" x14ac:dyDescent="0.25">
      <c r="A932" s="1" t="s">
        <v>1438</v>
      </c>
      <c r="B932" s="7" t="s">
        <v>4800</v>
      </c>
      <c r="C932" s="7" t="s">
        <v>4954</v>
      </c>
      <c r="D932" s="6" t="s">
        <v>3261</v>
      </c>
    </row>
    <row r="933" spans="1:4" ht="15.75" x14ac:dyDescent="0.25">
      <c r="A933" s="1" t="s">
        <v>1437</v>
      </c>
      <c r="B933" s="7" t="s">
        <v>4387</v>
      </c>
      <c r="C933" s="7" t="s">
        <v>4548</v>
      </c>
      <c r="D933" s="6" t="s">
        <v>3262</v>
      </c>
    </row>
    <row r="934" spans="1:4" ht="15.75" x14ac:dyDescent="0.25">
      <c r="A934" s="1" t="s">
        <v>1436</v>
      </c>
      <c r="B934" s="7" t="s">
        <v>4387</v>
      </c>
      <c r="C934" s="7" t="s">
        <v>5120</v>
      </c>
      <c r="D934" s="6" t="s">
        <v>3263</v>
      </c>
    </row>
    <row r="935" spans="1:4" ht="15.75" x14ac:dyDescent="0.25">
      <c r="A935" s="1" t="s">
        <v>1435</v>
      </c>
      <c r="B935" s="7" t="s">
        <v>4385</v>
      </c>
      <c r="C935" s="7" t="s">
        <v>5121</v>
      </c>
      <c r="D935" s="6" t="s">
        <v>2391</v>
      </c>
    </row>
    <row r="936" spans="1:4" ht="15.75" x14ac:dyDescent="0.25">
      <c r="A936" s="1" t="s">
        <v>1434</v>
      </c>
      <c r="B936" s="7" t="s">
        <v>4387</v>
      </c>
      <c r="C936" s="7" t="s">
        <v>5122</v>
      </c>
      <c r="D936" s="6" t="s">
        <v>3264</v>
      </c>
    </row>
    <row r="937" spans="1:4" ht="15.75" x14ac:dyDescent="0.25">
      <c r="A937" s="1" t="s">
        <v>1433</v>
      </c>
      <c r="B937" s="7" t="s">
        <v>4387</v>
      </c>
      <c r="C937" s="7" t="s">
        <v>4444</v>
      </c>
      <c r="D937" s="6" t="s">
        <v>3265</v>
      </c>
    </row>
    <row r="938" spans="1:4" ht="15.75" x14ac:dyDescent="0.25">
      <c r="A938" s="1" t="s">
        <v>1432</v>
      </c>
      <c r="B938" s="7" t="s">
        <v>4800</v>
      </c>
      <c r="C938" s="7" t="s">
        <v>5123</v>
      </c>
      <c r="D938" s="6" t="s">
        <v>3247</v>
      </c>
    </row>
    <row r="939" spans="1:4" ht="15.75" x14ac:dyDescent="0.25">
      <c r="A939" s="1" t="s">
        <v>1431</v>
      </c>
      <c r="B939" s="7" t="s">
        <v>4385</v>
      </c>
      <c r="C939" s="7" t="s">
        <v>5124</v>
      </c>
      <c r="D939" s="6" t="s">
        <v>3266</v>
      </c>
    </row>
    <row r="940" spans="1:4" ht="15.75" x14ac:dyDescent="0.25">
      <c r="A940" s="1" t="s">
        <v>1430</v>
      </c>
      <c r="B940" s="7" t="s">
        <v>4387</v>
      </c>
      <c r="C940" s="7" t="s">
        <v>5125</v>
      </c>
      <c r="D940" s="6" t="s">
        <v>3267</v>
      </c>
    </row>
    <row r="941" spans="1:4" ht="15.75" x14ac:dyDescent="0.25">
      <c r="A941" s="1" t="s">
        <v>1429</v>
      </c>
      <c r="B941" s="7" t="s">
        <v>4387</v>
      </c>
      <c r="C941" s="7" t="s">
        <v>4731</v>
      </c>
      <c r="D941" s="6" t="s">
        <v>3268</v>
      </c>
    </row>
    <row r="942" spans="1:4" ht="15.75" x14ac:dyDescent="0.25">
      <c r="A942" s="1" t="s">
        <v>1428</v>
      </c>
      <c r="B942" s="7" t="s">
        <v>4385</v>
      </c>
      <c r="C942" s="7" t="s">
        <v>5126</v>
      </c>
      <c r="D942" s="6" t="s">
        <v>3269</v>
      </c>
    </row>
    <row r="943" spans="1:4" ht="15.75" x14ac:dyDescent="0.25">
      <c r="A943" s="1" t="s">
        <v>1427</v>
      </c>
      <c r="B943" s="7" t="s">
        <v>4385</v>
      </c>
      <c r="C943" s="7" t="s">
        <v>5127</v>
      </c>
      <c r="D943" s="6" t="s">
        <v>3271</v>
      </c>
    </row>
    <row r="944" spans="1:4" ht="15.75" x14ac:dyDescent="0.25">
      <c r="A944" s="1" t="s">
        <v>1426</v>
      </c>
      <c r="B944" s="7" t="s">
        <v>4385</v>
      </c>
      <c r="C944" s="7" t="s">
        <v>5128</v>
      </c>
      <c r="D944" s="6" t="s">
        <v>3272</v>
      </c>
    </row>
    <row r="945" spans="1:4" ht="15.75" x14ac:dyDescent="0.25">
      <c r="A945" s="1" t="s">
        <v>1425</v>
      </c>
      <c r="B945" s="7" t="s">
        <v>4387</v>
      </c>
      <c r="C945" s="7" t="s">
        <v>5129</v>
      </c>
      <c r="D945" s="6" t="s">
        <v>2773</v>
      </c>
    </row>
    <row r="946" spans="1:4" ht="15.75" x14ac:dyDescent="0.25">
      <c r="A946" s="1" t="s">
        <v>1424</v>
      </c>
      <c r="B946" s="7" t="s">
        <v>4385</v>
      </c>
      <c r="C946" s="7" t="s">
        <v>4470</v>
      </c>
      <c r="D946" s="6" t="s">
        <v>3273</v>
      </c>
    </row>
    <row r="947" spans="1:4" ht="15.75" x14ac:dyDescent="0.25">
      <c r="A947" s="1" t="s">
        <v>1423</v>
      </c>
      <c r="B947" s="7" t="s">
        <v>4387</v>
      </c>
      <c r="C947" s="7" t="s">
        <v>4406</v>
      </c>
      <c r="D947" s="6" t="s">
        <v>3274</v>
      </c>
    </row>
    <row r="948" spans="1:4" ht="15.75" x14ac:dyDescent="0.25">
      <c r="A948" s="1" t="s">
        <v>1422</v>
      </c>
      <c r="B948" s="7" t="s">
        <v>4387</v>
      </c>
      <c r="C948" s="7" t="s">
        <v>5130</v>
      </c>
      <c r="D948" s="6" t="s">
        <v>2389</v>
      </c>
    </row>
    <row r="949" spans="1:4" ht="15.75" x14ac:dyDescent="0.25">
      <c r="A949" s="1" t="s">
        <v>1421</v>
      </c>
      <c r="B949" s="7" t="s">
        <v>4387</v>
      </c>
      <c r="C949" s="7" t="s">
        <v>4522</v>
      </c>
      <c r="D949" s="6" t="s">
        <v>3275</v>
      </c>
    </row>
    <row r="950" spans="1:4" ht="15.75" x14ac:dyDescent="0.25">
      <c r="A950" s="1" t="s">
        <v>1420</v>
      </c>
      <c r="B950" s="7" t="s">
        <v>4387</v>
      </c>
      <c r="C950" s="7" t="s">
        <v>4588</v>
      </c>
      <c r="D950" s="6" t="s">
        <v>3276</v>
      </c>
    </row>
    <row r="951" spans="1:4" ht="15.75" x14ac:dyDescent="0.25">
      <c r="A951" s="1" t="s">
        <v>1419</v>
      </c>
      <c r="B951" s="7" t="s">
        <v>4387</v>
      </c>
      <c r="C951" s="7" t="s">
        <v>4785</v>
      </c>
      <c r="D951" s="6" t="s">
        <v>3277</v>
      </c>
    </row>
    <row r="952" spans="1:4" ht="15.75" x14ac:dyDescent="0.25">
      <c r="A952" s="1" t="s">
        <v>1418</v>
      </c>
      <c r="B952" s="7" t="s">
        <v>4385</v>
      </c>
      <c r="C952" s="7" t="s">
        <v>5131</v>
      </c>
      <c r="D952" s="6" t="s">
        <v>3278</v>
      </c>
    </row>
    <row r="953" spans="1:4" ht="15.75" x14ac:dyDescent="0.25">
      <c r="A953" s="1" t="s">
        <v>1417</v>
      </c>
      <c r="B953" s="7" t="s">
        <v>4385</v>
      </c>
      <c r="C953" s="7" t="s">
        <v>5132</v>
      </c>
      <c r="D953" s="6" t="s">
        <v>2480</v>
      </c>
    </row>
    <row r="954" spans="1:4" ht="15.75" x14ac:dyDescent="0.25">
      <c r="A954" s="1" t="s">
        <v>1416</v>
      </c>
      <c r="B954" s="7" t="s">
        <v>4385</v>
      </c>
      <c r="C954" s="7" t="s">
        <v>5133</v>
      </c>
      <c r="D954" s="6" t="s">
        <v>3279</v>
      </c>
    </row>
    <row r="955" spans="1:4" ht="15.75" x14ac:dyDescent="0.25">
      <c r="A955" s="1" t="s">
        <v>1415</v>
      </c>
      <c r="B955" s="7" t="s">
        <v>4387</v>
      </c>
      <c r="C955" s="7" t="s">
        <v>5134</v>
      </c>
      <c r="D955" s="6" t="s">
        <v>3280</v>
      </c>
    </row>
    <row r="956" spans="1:4" ht="15.75" x14ac:dyDescent="0.25">
      <c r="A956" s="1" t="s">
        <v>1414</v>
      </c>
      <c r="B956" s="7" t="s">
        <v>4387</v>
      </c>
      <c r="C956" s="7" t="s">
        <v>5073</v>
      </c>
      <c r="D956" s="6" t="s">
        <v>3281</v>
      </c>
    </row>
    <row r="957" spans="1:4" ht="15.75" x14ac:dyDescent="0.25">
      <c r="A957" s="1" t="s">
        <v>1413</v>
      </c>
      <c r="B957" s="7" t="s">
        <v>4800</v>
      </c>
      <c r="C957" s="7" t="s">
        <v>5135</v>
      </c>
      <c r="D957" s="6" t="s">
        <v>3282</v>
      </c>
    </row>
    <row r="958" spans="1:4" ht="15.75" x14ac:dyDescent="0.25">
      <c r="A958" s="1" t="s">
        <v>1412</v>
      </c>
      <c r="B958" s="7" t="s">
        <v>4387</v>
      </c>
      <c r="C958" s="7" t="s">
        <v>4522</v>
      </c>
      <c r="D958" s="6" t="s">
        <v>3226</v>
      </c>
    </row>
    <row r="959" spans="1:4" ht="15.75" x14ac:dyDescent="0.25">
      <c r="A959" s="1" t="s">
        <v>1411</v>
      </c>
      <c r="B959" s="7" t="s">
        <v>4385</v>
      </c>
      <c r="C959" s="7" t="s">
        <v>5136</v>
      </c>
      <c r="D959" s="6" t="s">
        <v>3283</v>
      </c>
    </row>
    <row r="960" spans="1:4" ht="15.75" x14ac:dyDescent="0.25">
      <c r="A960" s="1" t="s">
        <v>1410</v>
      </c>
      <c r="B960" s="7" t="s">
        <v>4800</v>
      </c>
      <c r="C960" s="7" t="s">
        <v>5137</v>
      </c>
      <c r="D960" s="6" t="s">
        <v>3284</v>
      </c>
    </row>
    <row r="961" spans="1:4" ht="15.75" x14ac:dyDescent="0.25">
      <c r="A961" s="1" t="s">
        <v>1409</v>
      </c>
      <c r="B961" s="7" t="s">
        <v>4385</v>
      </c>
      <c r="C961" s="7" t="s">
        <v>4949</v>
      </c>
      <c r="D961" s="6" t="s">
        <v>3285</v>
      </c>
    </row>
    <row r="962" spans="1:4" ht="15.75" x14ac:dyDescent="0.25">
      <c r="A962" s="1" t="s">
        <v>1408</v>
      </c>
      <c r="B962" s="7" t="s">
        <v>4800</v>
      </c>
      <c r="C962" s="7" t="s">
        <v>4734</v>
      </c>
      <c r="D962" s="6" t="s">
        <v>3286</v>
      </c>
    </row>
    <row r="963" spans="1:4" ht="15.75" x14ac:dyDescent="0.25">
      <c r="A963" s="1" t="s">
        <v>1407</v>
      </c>
      <c r="B963" s="7" t="s">
        <v>4387</v>
      </c>
      <c r="C963" s="7" t="s">
        <v>4663</v>
      </c>
      <c r="D963" s="6" t="s">
        <v>2686</v>
      </c>
    </row>
    <row r="964" spans="1:4" ht="15.75" x14ac:dyDescent="0.25">
      <c r="A964" s="1" t="s">
        <v>1406</v>
      </c>
      <c r="B964" s="7" t="s">
        <v>4385</v>
      </c>
      <c r="C964" s="7" t="s">
        <v>5138</v>
      </c>
      <c r="D964" s="6" t="s">
        <v>3287</v>
      </c>
    </row>
    <row r="965" spans="1:4" ht="15.75" x14ac:dyDescent="0.25">
      <c r="A965" s="1" t="s">
        <v>1405</v>
      </c>
      <c r="B965" s="7" t="s">
        <v>4800</v>
      </c>
      <c r="C965" s="7" t="s">
        <v>5139</v>
      </c>
      <c r="D965" s="6" t="s">
        <v>3288</v>
      </c>
    </row>
    <row r="966" spans="1:4" ht="15.75" x14ac:dyDescent="0.25">
      <c r="A966" s="1" t="s">
        <v>1404</v>
      </c>
      <c r="B966" s="7" t="s">
        <v>4385</v>
      </c>
      <c r="C966" s="7" t="s">
        <v>5140</v>
      </c>
      <c r="D966" s="6" t="s">
        <v>3289</v>
      </c>
    </row>
    <row r="967" spans="1:4" ht="15.75" x14ac:dyDescent="0.25">
      <c r="A967" s="1" t="s">
        <v>1403</v>
      </c>
      <c r="B967" s="7" t="s">
        <v>4385</v>
      </c>
      <c r="C967" s="7" t="s">
        <v>5141</v>
      </c>
      <c r="D967" s="6" t="s">
        <v>3290</v>
      </c>
    </row>
    <row r="968" spans="1:4" ht="15.75" x14ac:dyDescent="0.25">
      <c r="A968" s="1" t="s">
        <v>1402</v>
      </c>
      <c r="B968" s="7" t="s">
        <v>4385</v>
      </c>
      <c r="C968" s="7" t="s">
        <v>5142</v>
      </c>
      <c r="D968" s="6" t="s">
        <v>3291</v>
      </c>
    </row>
    <row r="969" spans="1:4" ht="15.75" x14ac:dyDescent="0.25">
      <c r="A969" s="1" t="s">
        <v>1401</v>
      </c>
      <c r="B969" s="7" t="s">
        <v>4387</v>
      </c>
      <c r="C969" s="7" t="s">
        <v>4446</v>
      </c>
      <c r="D969" s="6" t="s">
        <v>3292</v>
      </c>
    </row>
    <row r="970" spans="1:4" ht="15.75" x14ac:dyDescent="0.25">
      <c r="A970" s="1" t="s">
        <v>1400</v>
      </c>
      <c r="B970" s="7" t="s">
        <v>4385</v>
      </c>
      <c r="C970" s="7" t="s">
        <v>4894</v>
      </c>
      <c r="D970" s="6" t="s">
        <v>3293</v>
      </c>
    </row>
    <row r="971" spans="1:4" ht="15.75" x14ac:dyDescent="0.25">
      <c r="A971" s="1" t="s">
        <v>1399</v>
      </c>
      <c r="B971" s="7" t="s">
        <v>4387</v>
      </c>
      <c r="C971" s="7" t="s">
        <v>5143</v>
      </c>
      <c r="D971" s="6" t="s">
        <v>3294</v>
      </c>
    </row>
    <row r="972" spans="1:4" ht="15.75" x14ac:dyDescent="0.25">
      <c r="A972" s="1" t="s">
        <v>1398</v>
      </c>
      <c r="B972" s="7" t="s">
        <v>4385</v>
      </c>
      <c r="C972" s="7" t="s">
        <v>4742</v>
      </c>
      <c r="D972" s="6" t="s">
        <v>3295</v>
      </c>
    </row>
    <row r="973" spans="1:4" ht="15.75" x14ac:dyDescent="0.25">
      <c r="A973" s="1" t="s">
        <v>1397</v>
      </c>
      <c r="B973" s="7" t="s">
        <v>4385</v>
      </c>
      <c r="C973" s="7" t="s">
        <v>5144</v>
      </c>
      <c r="D973" s="6" t="s">
        <v>3296</v>
      </c>
    </row>
    <row r="974" spans="1:4" ht="15.75" x14ac:dyDescent="0.25">
      <c r="A974" s="1" t="s">
        <v>1396</v>
      </c>
      <c r="B974" s="7" t="s">
        <v>4387</v>
      </c>
      <c r="C974" s="7" t="s">
        <v>4532</v>
      </c>
      <c r="D974" s="6" t="s">
        <v>3297</v>
      </c>
    </row>
    <row r="975" spans="1:4" ht="15.75" x14ac:dyDescent="0.25">
      <c r="A975" s="1" t="s">
        <v>1395</v>
      </c>
      <c r="B975" s="7" t="s">
        <v>4800</v>
      </c>
      <c r="C975" s="7" t="s">
        <v>5145</v>
      </c>
      <c r="D975" s="6" t="s">
        <v>3114</v>
      </c>
    </row>
    <row r="976" spans="1:4" ht="15.75" x14ac:dyDescent="0.25">
      <c r="A976" s="1" t="s">
        <v>1394</v>
      </c>
      <c r="B976" s="7" t="s">
        <v>4387</v>
      </c>
      <c r="C976" s="7" t="s">
        <v>4955</v>
      </c>
      <c r="D976" s="6" t="s">
        <v>3298</v>
      </c>
    </row>
    <row r="977" spans="1:4" ht="15.75" x14ac:dyDescent="0.25">
      <c r="A977" s="1" t="s">
        <v>1393</v>
      </c>
      <c r="B977" s="7" t="s">
        <v>4800</v>
      </c>
      <c r="C977" s="7" t="s">
        <v>5146</v>
      </c>
      <c r="D977" s="6" t="s">
        <v>3299</v>
      </c>
    </row>
    <row r="978" spans="1:4" ht="15.75" x14ac:dyDescent="0.25">
      <c r="A978" s="1" t="s">
        <v>1392</v>
      </c>
      <c r="B978" s="7" t="s">
        <v>4800</v>
      </c>
      <c r="C978" s="7" t="s">
        <v>5147</v>
      </c>
      <c r="D978" s="6" t="s">
        <v>2857</v>
      </c>
    </row>
    <row r="979" spans="1:4" ht="15.75" x14ac:dyDescent="0.25">
      <c r="A979" s="1" t="s">
        <v>1391</v>
      </c>
      <c r="B979" s="7" t="s">
        <v>4387</v>
      </c>
      <c r="C979" s="7" t="s">
        <v>4655</v>
      </c>
      <c r="D979" s="6" t="s">
        <v>3300</v>
      </c>
    </row>
    <row r="980" spans="1:4" ht="15.75" x14ac:dyDescent="0.25">
      <c r="A980" s="1" t="s">
        <v>1390</v>
      </c>
      <c r="B980" s="7" t="s">
        <v>4387</v>
      </c>
      <c r="C980" s="7" t="s">
        <v>4431</v>
      </c>
      <c r="D980" s="6" t="s">
        <v>3301</v>
      </c>
    </row>
    <row r="981" spans="1:4" ht="15.75" x14ac:dyDescent="0.25">
      <c r="A981" s="1" t="s">
        <v>1389</v>
      </c>
      <c r="B981" s="7" t="s">
        <v>4387</v>
      </c>
      <c r="C981" s="7" t="s">
        <v>4590</v>
      </c>
      <c r="D981" s="6" t="s">
        <v>3302</v>
      </c>
    </row>
    <row r="982" spans="1:4" ht="15.75" x14ac:dyDescent="0.25">
      <c r="A982" s="1" t="s">
        <v>1388</v>
      </c>
      <c r="B982" s="7" t="s">
        <v>4387</v>
      </c>
      <c r="C982" s="7" t="s">
        <v>5148</v>
      </c>
      <c r="D982" s="6" t="s">
        <v>3303</v>
      </c>
    </row>
    <row r="983" spans="1:4" ht="15.75" x14ac:dyDescent="0.25">
      <c r="A983" s="1" t="s">
        <v>1387</v>
      </c>
      <c r="B983" s="7" t="s">
        <v>4387</v>
      </c>
      <c r="C983" s="7" t="s">
        <v>5149</v>
      </c>
      <c r="D983" s="6" t="s">
        <v>3304</v>
      </c>
    </row>
    <row r="984" spans="1:4" ht="15.75" x14ac:dyDescent="0.25">
      <c r="A984" s="1" t="s">
        <v>1386</v>
      </c>
      <c r="B984" s="7" t="s">
        <v>4387</v>
      </c>
      <c r="C984" s="7" t="s">
        <v>4595</v>
      </c>
      <c r="D984" s="6" t="s">
        <v>3305</v>
      </c>
    </row>
    <row r="985" spans="1:4" ht="15.75" x14ac:dyDescent="0.25">
      <c r="A985" s="1" t="s">
        <v>1385</v>
      </c>
      <c r="B985" s="7" t="s">
        <v>4800</v>
      </c>
      <c r="C985" s="7" t="s">
        <v>5150</v>
      </c>
      <c r="D985" s="6" t="s">
        <v>3306</v>
      </c>
    </row>
    <row r="986" spans="1:4" ht="15.75" x14ac:dyDescent="0.25">
      <c r="A986" s="1" t="s">
        <v>1384</v>
      </c>
      <c r="B986" s="7" t="s">
        <v>4387</v>
      </c>
      <c r="C986" s="7" t="s">
        <v>5151</v>
      </c>
      <c r="D986" s="6" t="s">
        <v>3307</v>
      </c>
    </row>
    <row r="987" spans="1:4" ht="15.75" x14ac:dyDescent="0.25">
      <c r="A987" s="1" t="s">
        <v>1383</v>
      </c>
      <c r="B987" s="7" t="s">
        <v>4385</v>
      </c>
      <c r="C987" s="7" t="s">
        <v>5152</v>
      </c>
      <c r="D987" s="6" t="s">
        <v>3308</v>
      </c>
    </row>
    <row r="988" spans="1:4" ht="15.75" x14ac:dyDescent="0.25">
      <c r="A988" s="1" t="s">
        <v>1382</v>
      </c>
      <c r="B988" s="7" t="s">
        <v>4385</v>
      </c>
      <c r="C988" s="7" t="s">
        <v>4615</v>
      </c>
      <c r="D988" s="6" t="s">
        <v>2538</v>
      </c>
    </row>
    <row r="989" spans="1:4" ht="15.75" x14ac:dyDescent="0.25">
      <c r="A989" s="1" t="s">
        <v>1381</v>
      </c>
      <c r="B989" s="7" t="s">
        <v>4800</v>
      </c>
      <c r="C989" s="7" t="s">
        <v>5084</v>
      </c>
      <c r="D989" s="6" t="s">
        <v>3309</v>
      </c>
    </row>
    <row r="990" spans="1:4" ht="15.75" x14ac:dyDescent="0.25">
      <c r="A990" s="1" t="s">
        <v>1380</v>
      </c>
      <c r="B990" s="7" t="s">
        <v>4385</v>
      </c>
      <c r="C990" s="7" t="s">
        <v>5153</v>
      </c>
      <c r="D990" s="6" t="s">
        <v>3310</v>
      </c>
    </row>
    <row r="991" spans="1:4" ht="15.75" x14ac:dyDescent="0.25">
      <c r="A991" s="1" t="s">
        <v>1379</v>
      </c>
      <c r="B991" s="7" t="s">
        <v>4385</v>
      </c>
      <c r="C991" s="7" t="s">
        <v>4462</v>
      </c>
      <c r="D991" s="6" t="s">
        <v>3311</v>
      </c>
    </row>
    <row r="992" spans="1:4" ht="15.75" x14ac:dyDescent="0.25">
      <c r="A992" s="1" t="s">
        <v>1378</v>
      </c>
      <c r="B992" s="7" t="s">
        <v>4385</v>
      </c>
      <c r="C992" s="7" t="s">
        <v>5154</v>
      </c>
      <c r="D992" s="6" t="s">
        <v>3312</v>
      </c>
    </row>
    <row r="993" spans="1:4" ht="15.75" x14ac:dyDescent="0.25">
      <c r="A993" s="1" t="s">
        <v>1377</v>
      </c>
      <c r="B993" s="7" t="s">
        <v>4387</v>
      </c>
      <c r="C993" s="7" t="s">
        <v>5155</v>
      </c>
      <c r="D993" s="6" t="s">
        <v>2481</v>
      </c>
    </row>
    <row r="994" spans="1:4" ht="15.75" x14ac:dyDescent="0.25">
      <c r="A994" s="1" t="s">
        <v>1376</v>
      </c>
      <c r="B994" s="7" t="s">
        <v>4387</v>
      </c>
      <c r="C994" s="7" t="s">
        <v>5156</v>
      </c>
      <c r="D994" s="6" t="s">
        <v>3313</v>
      </c>
    </row>
    <row r="995" spans="1:4" ht="15.75" x14ac:dyDescent="0.25">
      <c r="A995" s="1" t="s">
        <v>1375</v>
      </c>
      <c r="B995" s="7" t="s">
        <v>4385</v>
      </c>
      <c r="C995" s="7" t="s">
        <v>5157</v>
      </c>
      <c r="D995" s="6" t="s">
        <v>3314</v>
      </c>
    </row>
    <row r="996" spans="1:4" ht="15.75" x14ac:dyDescent="0.25">
      <c r="A996" s="1" t="s">
        <v>1374</v>
      </c>
      <c r="B996" s="7" t="s">
        <v>4387</v>
      </c>
      <c r="C996" s="7" t="s">
        <v>5158</v>
      </c>
      <c r="D996" s="6" t="s">
        <v>2425</v>
      </c>
    </row>
    <row r="997" spans="1:4" ht="15.75" x14ac:dyDescent="0.25">
      <c r="A997" s="1" t="s">
        <v>1373</v>
      </c>
      <c r="B997" s="7" t="s">
        <v>4800</v>
      </c>
      <c r="C997" s="7" t="s">
        <v>5159</v>
      </c>
      <c r="D997" s="6" t="s">
        <v>3315</v>
      </c>
    </row>
    <row r="998" spans="1:4" ht="15.75" x14ac:dyDescent="0.25">
      <c r="A998" s="1" t="s">
        <v>1372</v>
      </c>
      <c r="B998" s="7" t="s">
        <v>4387</v>
      </c>
      <c r="C998" s="7" t="s">
        <v>5160</v>
      </c>
      <c r="D998" s="6" t="s">
        <v>2407</v>
      </c>
    </row>
    <row r="999" spans="1:4" ht="15.75" x14ac:dyDescent="0.25">
      <c r="A999" s="1" t="s">
        <v>1371</v>
      </c>
      <c r="B999" s="7" t="s">
        <v>4800</v>
      </c>
      <c r="C999" s="7" t="s">
        <v>4773</v>
      </c>
      <c r="D999" s="6" t="s">
        <v>3316</v>
      </c>
    </row>
    <row r="1000" spans="1:4" ht="15.75" x14ac:dyDescent="0.25">
      <c r="A1000" s="1" t="s">
        <v>1370</v>
      </c>
      <c r="B1000" s="7" t="s">
        <v>4387</v>
      </c>
      <c r="C1000" s="7" t="s">
        <v>5161</v>
      </c>
      <c r="D1000" s="6" t="s">
        <v>2921</v>
      </c>
    </row>
    <row r="1001" spans="1:4" ht="15.75" x14ac:dyDescent="0.25">
      <c r="A1001" s="1" t="s">
        <v>1369</v>
      </c>
      <c r="B1001" s="7" t="s">
        <v>4800</v>
      </c>
      <c r="C1001" s="7" t="s">
        <v>5162</v>
      </c>
      <c r="D1001" s="6" t="s">
        <v>3317</v>
      </c>
    </row>
    <row r="1002" spans="1:4" ht="15.75" x14ac:dyDescent="0.25">
      <c r="A1002" s="1" t="s">
        <v>1368</v>
      </c>
      <c r="B1002" s="7" t="s">
        <v>4387</v>
      </c>
      <c r="C1002" s="7" t="s">
        <v>4464</v>
      </c>
      <c r="D1002" s="6" t="s">
        <v>3318</v>
      </c>
    </row>
    <row r="1003" spans="1:4" ht="15.75" x14ac:dyDescent="0.25">
      <c r="A1003" s="1" t="s">
        <v>1367</v>
      </c>
      <c r="B1003" s="7" t="s">
        <v>4800</v>
      </c>
      <c r="C1003" s="7" t="s">
        <v>5163</v>
      </c>
      <c r="D1003" s="6" t="s">
        <v>3319</v>
      </c>
    </row>
    <row r="1004" spans="1:4" ht="15.75" x14ac:dyDescent="0.25">
      <c r="A1004" s="1" t="s">
        <v>1366</v>
      </c>
      <c r="B1004" s="7" t="s">
        <v>4385</v>
      </c>
      <c r="C1004" s="7" t="s">
        <v>5164</v>
      </c>
      <c r="D1004" s="6" t="s">
        <v>3320</v>
      </c>
    </row>
    <row r="1005" spans="1:4" ht="15.75" x14ac:dyDescent="0.25">
      <c r="A1005" s="1" t="s">
        <v>1365</v>
      </c>
      <c r="B1005" s="7" t="s">
        <v>4387</v>
      </c>
      <c r="C1005" s="7" t="s">
        <v>4422</v>
      </c>
      <c r="D1005" s="6" t="s">
        <v>3321</v>
      </c>
    </row>
    <row r="1006" spans="1:4" ht="15.75" x14ac:dyDescent="0.25">
      <c r="A1006" s="1" t="s">
        <v>1364</v>
      </c>
      <c r="B1006" s="7" t="s">
        <v>4387</v>
      </c>
      <c r="C1006" s="7" t="s">
        <v>4476</v>
      </c>
      <c r="D1006" s="6" t="s">
        <v>3322</v>
      </c>
    </row>
    <row r="1007" spans="1:4" ht="15.75" x14ac:dyDescent="0.25">
      <c r="A1007" s="1" t="s">
        <v>1363</v>
      </c>
      <c r="B1007" s="7" t="s">
        <v>4385</v>
      </c>
      <c r="C1007" s="7" t="s">
        <v>5165</v>
      </c>
      <c r="D1007" s="6" t="s">
        <v>3323</v>
      </c>
    </row>
    <row r="1008" spans="1:4" ht="15.75" x14ac:dyDescent="0.25">
      <c r="A1008" s="1" t="s">
        <v>1362</v>
      </c>
      <c r="B1008" s="7" t="s">
        <v>4385</v>
      </c>
      <c r="C1008" s="7" t="s">
        <v>5166</v>
      </c>
      <c r="D1008" s="6" t="s">
        <v>2654</v>
      </c>
    </row>
    <row r="1009" spans="1:4" ht="15.75" x14ac:dyDescent="0.25">
      <c r="A1009" s="1" t="s">
        <v>1361</v>
      </c>
      <c r="B1009" s="7" t="s">
        <v>4387</v>
      </c>
      <c r="C1009" s="7" t="s">
        <v>5167</v>
      </c>
      <c r="D1009" s="6" t="s">
        <v>3324</v>
      </c>
    </row>
    <row r="1010" spans="1:4" ht="15.75" x14ac:dyDescent="0.25">
      <c r="A1010" s="1" t="s">
        <v>1360</v>
      </c>
      <c r="B1010" s="7" t="s">
        <v>4385</v>
      </c>
      <c r="C1010" s="7" t="s">
        <v>4558</v>
      </c>
      <c r="D1010" s="6" t="s">
        <v>3325</v>
      </c>
    </row>
    <row r="1011" spans="1:4" ht="15.75" x14ac:dyDescent="0.25">
      <c r="A1011" s="1" t="s">
        <v>1359</v>
      </c>
      <c r="B1011" s="7" t="s">
        <v>4385</v>
      </c>
      <c r="C1011" s="7" t="s">
        <v>5168</v>
      </c>
      <c r="D1011" s="6" t="s">
        <v>3326</v>
      </c>
    </row>
    <row r="1012" spans="1:4" ht="15.75" x14ac:dyDescent="0.25">
      <c r="A1012" s="1" t="s">
        <v>1358</v>
      </c>
      <c r="B1012" s="7" t="s">
        <v>4385</v>
      </c>
      <c r="C1012" s="7" t="s">
        <v>4612</v>
      </c>
      <c r="D1012" s="6" t="s">
        <v>3327</v>
      </c>
    </row>
    <row r="1013" spans="1:4" ht="15.75" x14ac:dyDescent="0.25">
      <c r="A1013" s="1" t="s">
        <v>1357</v>
      </c>
      <c r="B1013" s="7" t="s">
        <v>4385</v>
      </c>
      <c r="C1013" s="7" t="s">
        <v>5109</v>
      </c>
      <c r="D1013" s="6" t="s">
        <v>3328</v>
      </c>
    </row>
    <row r="1014" spans="1:4" ht="15.75" x14ac:dyDescent="0.25">
      <c r="A1014" s="1" t="s">
        <v>1356</v>
      </c>
      <c r="B1014" s="7" t="s">
        <v>4385</v>
      </c>
      <c r="C1014" s="7" t="s">
        <v>5169</v>
      </c>
      <c r="D1014" s="6" t="s">
        <v>3329</v>
      </c>
    </row>
    <row r="1015" spans="1:4" ht="15.75" x14ac:dyDescent="0.25">
      <c r="A1015" s="1" t="s">
        <v>1355</v>
      </c>
      <c r="B1015" s="7" t="s">
        <v>4385</v>
      </c>
      <c r="C1015" s="7" t="s">
        <v>4826</v>
      </c>
      <c r="D1015" s="6" t="s">
        <v>3330</v>
      </c>
    </row>
    <row r="1016" spans="1:4" ht="15.75" x14ac:dyDescent="0.25">
      <c r="A1016" s="1" t="s">
        <v>1354</v>
      </c>
      <c r="B1016" s="7" t="s">
        <v>4385</v>
      </c>
      <c r="C1016" s="7" t="s">
        <v>4534</v>
      </c>
      <c r="D1016" s="6" t="s">
        <v>3331</v>
      </c>
    </row>
    <row r="1017" spans="1:4" ht="15.75" x14ac:dyDescent="0.25">
      <c r="A1017" s="1" t="s">
        <v>1353</v>
      </c>
      <c r="B1017" s="7" t="s">
        <v>4385</v>
      </c>
      <c r="C1017" s="7" t="s">
        <v>5170</v>
      </c>
      <c r="D1017" s="6" t="s">
        <v>3332</v>
      </c>
    </row>
    <row r="1018" spans="1:4" ht="15.75" x14ac:dyDescent="0.25">
      <c r="A1018" s="1" t="s">
        <v>1352</v>
      </c>
      <c r="B1018" s="7" t="s">
        <v>4800</v>
      </c>
      <c r="C1018" s="7" t="s">
        <v>5171</v>
      </c>
      <c r="D1018" s="6" t="s">
        <v>3132</v>
      </c>
    </row>
    <row r="1019" spans="1:4" ht="15.75" x14ac:dyDescent="0.25">
      <c r="A1019" s="1" t="s">
        <v>1351</v>
      </c>
      <c r="B1019" s="7" t="s">
        <v>4800</v>
      </c>
      <c r="C1019" s="7" t="s">
        <v>5172</v>
      </c>
      <c r="D1019" s="6" t="s">
        <v>3333</v>
      </c>
    </row>
    <row r="1020" spans="1:4" ht="15.75" x14ac:dyDescent="0.25">
      <c r="A1020" s="1" t="s">
        <v>1350</v>
      </c>
      <c r="B1020" s="7" t="s">
        <v>4387</v>
      </c>
      <c r="C1020" s="7" t="s">
        <v>4394</v>
      </c>
      <c r="D1020" s="6" t="s">
        <v>3334</v>
      </c>
    </row>
    <row r="1021" spans="1:4" ht="15.75" x14ac:dyDescent="0.25">
      <c r="A1021" s="1" t="s">
        <v>1349</v>
      </c>
      <c r="B1021" s="7" t="s">
        <v>4385</v>
      </c>
      <c r="C1021" s="7" t="s">
        <v>5173</v>
      </c>
      <c r="D1021" s="6" t="s">
        <v>3335</v>
      </c>
    </row>
    <row r="1022" spans="1:4" ht="15.75" x14ac:dyDescent="0.25">
      <c r="A1022" s="1" t="s">
        <v>1348</v>
      </c>
      <c r="B1022" s="7" t="s">
        <v>4387</v>
      </c>
      <c r="C1022" s="7" t="s">
        <v>5174</v>
      </c>
      <c r="D1022" s="6" t="s">
        <v>3336</v>
      </c>
    </row>
    <row r="1023" spans="1:4" ht="15.75" x14ac:dyDescent="0.25">
      <c r="A1023" s="1" t="s">
        <v>1347</v>
      </c>
      <c r="B1023" s="7" t="s">
        <v>4385</v>
      </c>
      <c r="C1023" s="7" t="s">
        <v>5175</v>
      </c>
      <c r="D1023" s="6" t="s">
        <v>3337</v>
      </c>
    </row>
    <row r="1024" spans="1:4" ht="15.75" x14ac:dyDescent="0.25">
      <c r="A1024" s="1" t="s">
        <v>1346</v>
      </c>
      <c r="B1024" s="7" t="s">
        <v>4385</v>
      </c>
      <c r="C1024" s="7" t="s">
        <v>5176</v>
      </c>
      <c r="D1024" s="6" t="s">
        <v>3338</v>
      </c>
    </row>
    <row r="1025" spans="1:4" ht="15.75" x14ac:dyDescent="0.25">
      <c r="A1025" s="1" t="s">
        <v>1345</v>
      </c>
      <c r="B1025" s="7" t="s">
        <v>4387</v>
      </c>
      <c r="C1025" s="7" t="s">
        <v>5177</v>
      </c>
      <c r="D1025" s="6" t="s">
        <v>3339</v>
      </c>
    </row>
    <row r="1026" spans="1:4" ht="15.75" x14ac:dyDescent="0.25">
      <c r="A1026" s="1" t="s">
        <v>1344</v>
      </c>
      <c r="B1026" s="7" t="s">
        <v>4387</v>
      </c>
      <c r="C1026" s="7" t="s">
        <v>4398</v>
      </c>
      <c r="D1026" s="6" t="s">
        <v>3340</v>
      </c>
    </row>
    <row r="1027" spans="1:4" ht="15.75" x14ac:dyDescent="0.25">
      <c r="A1027" s="1" t="s">
        <v>1343</v>
      </c>
      <c r="B1027" s="7" t="s">
        <v>4387</v>
      </c>
      <c r="C1027" s="7" t="s">
        <v>5178</v>
      </c>
      <c r="D1027" s="6" t="s">
        <v>3341</v>
      </c>
    </row>
    <row r="1028" spans="1:4" ht="15.75" x14ac:dyDescent="0.25">
      <c r="A1028" s="1" t="s">
        <v>1342</v>
      </c>
      <c r="B1028" s="7" t="s">
        <v>4385</v>
      </c>
      <c r="C1028" s="7" t="s">
        <v>5179</v>
      </c>
      <c r="D1028" s="6" t="s">
        <v>3342</v>
      </c>
    </row>
    <row r="1029" spans="1:4" ht="15.75" x14ac:dyDescent="0.25">
      <c r="A1029" s="1" t="s">
        <v>1341</v>
      </c>
      <c r="B1029" s="7" t="s">
        <v>4387</v>
      </c>
      <c r="C1029" s="7" t="s">
        <v>5178</v>
      </c>
      <c r="D1029" s="6" t="s">
        <v>3343</v>
      </c>
    </row>
    <row r="1030" spans="1:4" ht="15.75" x14ac:dyDescent="0.25">
      <c r="A1030" s="1" t="s">
        <v>1340</v>
      </c>
      <c r="B1030" s="7" t="s">
        <v>4387</v>
      </c>
      <c r="C1030" s="7" t="s">
        <v>4464</v>
      </c>
      <c r="D1030" s="6" t="s">
        <v>3344</v>
      </c>
    </row>
    <row r="1031" spans="1:4" ht="15.75" x14ac:dyDescent="0.25">
      <c r="A1031" s="1" t="s">
        <v>1339</v>
      </c>
      <c r="B1031" s="7" t="s">
        <v>4385</v>
      </c>
      <c r="C1031" s="7" t="s">
        <v>5180</v>
      </c>
      <c r="D1031" s="6" t="s">
        <v>3345</v>
      </c>
    </row>
    <row r="1032" spans="1:4" ht="15.75" x14ac:dyDescent="0.25">
      <c r="A1032" s="1" t="s">
        <v>1338</v>
      </c>
      <c r="B1032" s="7" t="s">
        <v>4387</v>
      </c>
      <c r="C1032" s="7" t="s">
        <v>5181</v>
      </c>
      <c r="D1032" s="6" t="s">
        <v>3346</v>
      </c>
    </row>
    <row r="1033" spans="1:4" ht="15.75" x14ac:dyDescent="0.25">
      <c r="A1033" s="1" t="s">
        <v>1337</v>
      </c>
      <c r="B1033" s="7" t="s">
        <v>4385</v>
      </c>
      <c r="C1033" s="7" t="s">
        <v>5182</v>
      </c>
      <c r="D1033" s="6" t="s">
        <v>3347</v>
      </c>
    </row>
    <row r="1034" spans="1:4" ht="15.75" x14ac:dyDescent="0.25">
      <c r="A1034" s="1" t="s">
        <v>1336</v>
      </c>
      <c r="B1034" s="7" t="s">
        <v>4385</v>
      </c>
      <c r="C1034" s="7" t="s">
        <v>5183</v>
      </c>
      <c r="D1034" s="6" t="s">
        <v>3019</v>
      </c>
    </row>
    <row r="1035" spans="1:4" ht="15.75" x14ac:dyDescent="0.25">
      <c r="A1035" s="1" t="s">
        <v>1335</v>
      </c>
      <c r="B1035" s="7" t="s">
        <v>4385</v>
      </c>
      <c r="C1035" s="7" t="s">
        <v>4722</v>
      </c>
      <c r="D1035" s="6" t="s">
        <v>3348</v>
      </c>
    </row>
    <row r="1036" spans="1:4" ht="15.75" x14ac:dyDescent="0.25">
      <c r="A1036" s="1" t="s">
        <v>1334</v>
      </c>
      <c r="B1036" s="7" t="s">
        <v>4385</v>
      </c>
      <c r="C1036" s="7" t="s">
        <v>5184</v>
      </c>
      <c r="D1036" s="6" t="s">
        <v>3349</v>
      </c>
    </row>
    <row r="1037" spans="1:4" ht="15.75" x14ac:dyDescent="0.25">
      <c r="A1037" s="1" t="s">
        <v>1333</v>
      </c>
      <c r="B1037" s="7" t="s">
        <v>4385</v>
      </c>
      <c r="C1037" s="7" t="s">
        <v>4853</v>
      </c>
      <c r="D1037" s="6" t="s">
        <v>3350</v>
      </c>
    </row>
    <row r="1038" spans="1:4" ht="15.75" x14ac:dyDescent="0.25">
      <c r="A1038" s="1" t="s">
        <v>1332</v>
      </c>
      <c r="B1038" s="7" t="s">
        <v>4387</v>
      </c>
      <c r="C1038" s="7" t="s">
        <v>4449</v>
      </c>
      <c r="D1038" s="6" t="s">
        <v>3351</v>
      </c>
    </row>
    <row r="1039" spans="1:4" ht="15.75" x14ac:dyDescent="0.25">
      <c r="A1039" s="1" t="s">
        <v>1331</v>
      </c>
      <c r="B1039" s="7" t="s">
        <v>4387</v>
      </c>
      <c r="C1039" s="7" t="s">
        <v>5185</v>
      </c>
      <c r="D1039" s="6" t="s">
        <v>2564</v>
      </c>
    </row>
    <row r="1040" spans="1:4" ht="15.75" x14ac:dyDescent="0.25">
      <c r="A1040" s="1" t="s">
        <v>1330</v>
      </c>
      <c r="B1040" s="7" t="s">
        <v>4385</v>
      </c>
      <c r="C1040" s="7" t="s">
        <v>4627</v>
      </c>
      <c r="D1040" s="6" t="s">
        <v>3352</v>
      </c>
    </row>
    <row r="1041" spans="1:4" ht="15.75" x14ac:dyDescent="0.25">
      <c r="A1041" s="1" t="s">
        <v>1329</v>
      </c>
      <c r="B1041" s="7" t="s">
        <v>4385</v>
      </c>
      <c r="C1041" s="7" t="s">
        <v>5186</v>
      </c>
      <c r="D1041" s="6" t="s">
        <v>3353</v>
      </c>
    </row>
    <row r="1042" spans="1:4" ht="15.75" x14ac:dyDescent="0.25">
      <c r="A1042" s="1" t="s">
        <v>1328</v>
      </c>
      <c r="B1042" s="7" t="s">
        <v>4387</v>
      </c>
      <c r="C1042" s="7" t="s">
        <v>4536</v>
      </c>
      <c r="D1042" s="6" t="s">
        <v>3045</v>
      </c>
    </row>
    <row r="1043" spans="1:4" ht="15.75" x14ac:dyDescent="0.25">
      <c r="A1043" s="1" t="s">
        <v>1327</v>
      </c>
      <c r="B1043" s="7" t="s">
        <v>4385</v>
      </c>
      <c r="C1043" s="7" t="s">
        <v>5187</v>
      </c>
      <c r="D1043" s="6" t="s">
        <v>3354</v>
      </c>
    </row>
    <row r="1044" spans="1:4" ht="15.75" x14ac:dyDescent="0.25">
      <c r="A1044" s="1" t="s">
        <v>1326</v>
      </c>
      <c r="B1044" s="7" t="s">
        <v>4387</v>
      </c>
      <c r="C1044" s="7" t="s">
        <v>5188</v>
      </c>
      <c r="D1044" s="6" t="s">
        <v>3355</v>
      </c>
    </row>
    <row r="1045" spans="1:4" ht="15.75" x14ac:dyDescent="0.25">
      <c r="A1045" s="1" t="s">
        <v>1325</v>
      </c>
      <c r="B1045" s="7" t="s">
        <v>4387</v>
      </c>
      <c r="C1045" s="7" t="s">
        <v>5189</v>
      </c>
      <c r="D1045" s="6" t="s">
        <v>3356</v>
      </c>
    </row>
    <row r="1046" spans="1:4" ht="15.75" x14ac:dyDescent="0.25">
      <c r="A1046" s="1" t="s">
        <v>1324</v>
      </c>
      <c r="B1046" s="7" t="s">
        <v>4800</v>
      </c>
      <c r="C1046" s="7" t="s">
        <v>5190</v>
      </c>
      <c r="D1046" s="6" t="s">
        <v>3357</v>
      </c>
    </row>
    <row r="1047" spans="1:4" ht="15.75" x14ac:dyDescent="0.25">
      <c r="A1047" s="1" t="s">
        <v>1323</v>
      </c>
      <c r="B1047" s="7" t="s">
        <v>4387</v>
      </c>
      <c r="C1047" s="7" t="s">
        <v>5191</v>
      </c>
      <c r="D1047" s="6" t="s">
        <v>3358</v>
      </c>
    </row>
    <row r="1048" spans="1:4" ht="15.75" x14ac:dyDescent="0.25">
      <c r="A1048" s="1" t="s">
        <v>1322</v>
      </c>
      <c r="B1048" s="7" t="s">
        <v>4387</v>
      </c>
      <c r="C1048" s="7" t="s">
        <v>5178</v>
      </c>
      <c r="D1048" s="6" t="s">
        <v>3359</v>
      </c>
    </row>
    <row r="1049" spans="1:4" ht="15.75" x14ac:dyDescent="0.25">
      <c r="A1049" s="1" t="s">
        <v>1321</v>
      </c>
      <c r="B1049" s="7" t="s">
        <v>4385</v>
      </c>
      <c r="C1049" s="7" t="s">
        <v>5192</v>
      </c>
      <c r="D1049" s="6" t="s">
        <v>3360</v>
      </c>
    </row>
    <row r="1050" spans="1:4" ht="15.75" x14ac:dyDescent="0.25">
      <c r="A1050" s="1" t="s">
        <v>1320</v>
      </c>
      <c r="B1050" s="7" t="s">
        <v>4385</v>
      </c>
      <c r="C1050" s="7" t="s">
        <v>5193</v>
      </c>
      <c r="D1050" s="6" t="s">
        <v>3361</v>
      </c>
    </row>
    <row r="1051" spans="1:4" ht="15.75" x14ac:dyDescent="0.25">
      <c r="A1051" s="1" t="s">
        <v>1319</v>
      </c>
      <c r="B1051" s="7" t="s">
        <v>4385</v>
      </c>
      <c r="C1051" s="7" t="s">
        <v>4954</v>
      </c>
      <c r="D1051" s="6" t="s">
        <v>3362</v>
      </c>
    </row>
    <row r="1052" spans="1:4" ht="15.75" x14ac:dyDescent="0.25">
      <c r="A1052" s="1" t="s">
        <v>1318</v>
      </c>
      <c r="B1052" s="7" t="s">
        <v>4800</v>
      </c>
      <c r="C1052" s="7" t="s">
        <v>5194</v>
      </c>
      <c r="D1052" s="6" t="s">
        <v>3363</v>
      </c>
    </row>
    <row r="1053" spans="1:4" ht="15.75" x14ac:dyDescent="0.25">
      <c r="A1053" s="1" t="s">
        <v>1317</v>
      </c>
      <c r="B1053" s="7" t="s">
        <v>4387</v>
      </c>
      <c r="C1053" s="7" t="s">
        <v>5195</v>
      </c>
      <c r="D1053" s="6" t="s">
        <v>3364</v>
      </c>
    </row>
    <row r="1054" spans="1:4" ht="15.75" x14ac:dyDescent="0.25">
      <c r="A1054" s="1" t="s">
        <v>1316</v>
      </c>
      <c r="B1054" s="7" t="s">
        <v>4385</v>
      </c>
      <c r="C1054" s="7" t="s">
        <v>5196</v>
      </c>
      <c r="D1054" s="6" t="s">
        <v>3365</v>
      </c>
    </row>
    <row r="1055" spans="1:4" ht="15.75" x14ac:dyDescent="0.25">
      <c r="A1055" s="1" t="s">
        <v>1315</v>
      </c>
      <c r="B1055" s="7" t="s">
        <v>4387</v>
      </c>
      <c r="C1055" s="7" t="s">
        <v>4785</v>
      </c>
      <c r="D1055" s="6" t="s">
        <v>3366</v>
      </c>
    </row>
    <row r="1056" spans="1:4" ht="15.75" x14ac:dyDescent="0.25">
      <c r="A1056" s="1" t="s">
        <v>1314</v>
      </c>
      <c r="B1056" s="7" t="s">
        <v>4800</v>
      </c>
      <c r="C1056" s="7" t="s">
        <v>4753</v>
      </c>
      <c r="D1056" s="6" t="s">
        <v>3367</v>
      </c>
    </row>
    <row r="1057" spans="1:4" ht="15.75" x14ac:dyDescent="0.25">
      <c r="A1057" s="1" t="s">
        <v>1313</v>
      </c>
      <c r="B1057" s="7" t="s">
        <v>4385</v>
      </c>
      <c r="C1057" s="7" t="s">
        <v>5197</v>
      </c>
      <c r="D1057" s="6" t="s">
        <v>3368</v>
      </c>
    </row>
    <row r="1058" spans="1:4" ht="15.75" x14ac:dyDescent="0.25">
      <c r="A1058" s="1" t="s">
        <v>1312</v>
      </c>
      <c r="B1058" s="7" t="s">
        <v>4800</v>
      </c>
      <c r="C1058" s="7" t="s">
        <v>5198</v>
      </c>
      <c r="D1058" s="6" t="s">
        <v>3311</v>
      </c>
    </row>
    <row r="1059" spans="1:4" ht="15.75" x14ac:dyDescent="0.25">
      <c r="A1059" s="1" t="s">
        <v>1311</v>
      </c>
      <c r="B1059" s="7" t="s">
        <v>4385</v>
      </c>
      <c r="C1059" s="7" t="s">
        <v>5118</v>
      </c>
      <c r="D1059" s="6" t="s">
        <v>3369</v>
      </c>
    </row>
    <row r="1060" spans="1:4" ht="15.75" x14ac:dyDescent="0.25">
      <c r="A1060" s="1" t="s">
        <v>1310</v>
      </c>
      <c r="B1060" s="7" t="s">
        <v>4387</v>
      </c>
      <c r="C1060" s="7" t="s">
        <v>4574</v>
      </c>
      <c r="D1060" s="6" t="s">
        <v>3370</v>
      </c>
    </row>
    <row r="1061" spans="1:4" ht="15.75" x14ac:dyDescent="0.25">
      <c r="A1061" s="1" t="s">
        <v>1309</v>
      </c>
      <c r="B1061" s="7" t="s">
        <v>4387</v>
      </c>
      <c r="C1061" s="7" t="s">
        <v>5199</v>
      </c>
      <c r="D1061" s="6" t="s">
        <v>3371</v>
      </c>
    </row>
    <row r="1062" spans="1:4" ht="15.75" x14ac:dyDescent="0.25">
      <c r="A1062" s="1" t="s">
        <v>1308</v>
      </c>
      <c r="B1062" s="7" t="s">
        <v>4387</v>
      </c>
      <c r="C1062" s="7" t="s">
        <v>5200</v>
      </c>
      <c r="D1062" s="6" t="s">
        <v>3372</v>
      </c>
    </row>
    <row r="1063" spans="1:4" ht="15.75" x14ac:dyDescent="0.25">
      <c r="A1063" s="1" t="s">
        <v>1307</v>
      </c>
      <c r="B1063" s="7" t="s">
        <v>4387</v>
      </c>
      <c r="C1063" s="7" t="s">
        <v>5201</v>
      </c>
      <c r="D1063" s="6" t="s">
        <v>3117</v>
      </c>
    </row>
    <row r="1064" spans="1:4" ht="15.75" x14ac:dyDescent="0.25">
      <c r="A1064" s="1" t="s">
        <v>1306</v>
      </c>
      <c r="B1064" s="7" t="s">
        <v>4387</v>
      </c>
      <c r="C1064" s="7" t="s">
        <v>5202</v>
      </c>
      <c r="D1064" s="6" t="s">
        <v>3373</v>
      </c>
    </row>
    <row r="1065" spans="1:4" ht="15.75" x14ac:dyDescent="0.25">
      <c r="A1065" s="1" t="s">
        <v>1305</v>
      </c>
      <c r="B1065" s="7" t="s">
        <v>4387</v>
      </c>
      <c r="C1065" s="7" t="s">
        <v>5203</v>
      </c>
      <c r="D1065" s="6" t="s">
        <v>3374</v>
      </c>
    </row>
    <row r="1066" spans="1:4" ht="15.75" x14ac:dyDescent="0.25">
      <c r="A1066" s="1" t="s">
        <v>1304</v>
      </c>
      <c r="B1066" s="7" t="s">
        <v>4385</v>
      </c>
      <c r="C1066" s="7" t="s">
        <v>5204</v>
      </c>
      <c r="D1066" s="6" t="s">
        <v>4358</v>
      </c>
    </row>
    <row r="1067" spans="1:4" ht="15.75" x14ac:dyDescent="0.25">
      <c r="A1067" s="1" t="s">
        <v>1303</v>
      </c>
      <c r="B1067" s="7" t="s">
        <v>4387</v>
      </c>
      <c r="C1067" s="7" t="s">
        <v>5205</v>
      </c>
      <c r="D1067" s="6" t="s">
        <v>3375</v>
      </c>
    </row>
    <row r="1068" spans="1:4" ht="15.75" x14ac:dyDescent="0.25">
      <c r="A1068" s="1" t="s">
        <v>1302</v>
      </c>
      <c r="B1068" s="7" t="s">
        <v>4385</v>
      </c>
      <c r="C1068" s="7" t="s">
        <v>5010</v>
      </c>
      <c r="D1068" s="6" t="s">
        <v>3376</v>
      </c>
    </row>
    <row r="1069" spans="1:4" ht="15.75" x14ac:dyDescent="0.25">
      <c r="A1069" s="1" t="s">
        <v>1301</v>
      </c>
      <c r="B1069" s="7" t="s">
        <v>4387</v>
      </c>
      <c r="C1069" s="7" t="s">
        <v>4393</v>
      </c>
      <c r="D1069" s="6" t="s">
        <v>3377</v>
      </c>
    </row>
    <row r="1070" spans="1:4" ht="15.75" x14ac:dyDescent="0.25">
      <c r="A1070" s="1" t="s">
        <v>1300</v>
      </c>
      <c r="B1070" s="7" t="s">
        <v>4385</v>
      </c>
      <c r="C1070" s="7" t="s">
        <v>5206</v>
      </c>
      <c r="D1070" s="6" t="s">
        <v>3125</v>
      </c>
    </row>
    <row r="1071" spans="1:4" ht="15.75" x14ac:dyDescent="0.25">
      <c r="A1071" s="1" t="s">
        <v>1299</v>
      </c>
      <c r="B1071" s="7" t="s">
        <v>4385</v>
      </c>
      <c r="C1071" s="7" t="s">
        <v>5207</v>
      </c>
      <c r="D1071" s="6" t="s">
        <v>3378</v>
      </c>
    </row>
    <row r="1072" spans="1:4" ht="15.75" x14ac:dyDescent="0.25">
      <c r="A1072" s="1" t="s">
        <v>1298</v>
      </c>
      <c r="B1072" s="7" t="s">
        <v>4385</v>
      </c>
      <c r="C1072" s="7" t="s">
        <v>4690</v>
      </c>
      <c r="D1072" s="6" t="s">
        <v>3380</v>
      </c>
    </row>
    <row r="1073" spans="1:4" ht="15.75" x14ac:dyDescent="0.25">
      <c r="A1073" s="1" t="s">
        <v>1297</v>
      </c>
      <c r="B1073" s="7" t="s">
        <v>4800</v>
      </c>
      <c r="C1073" s="7" t="s">
        <v>5208</v>
      </c>
      <c r="D1073" s="6" t="s">
        <v>3381</v>
      </c>
    </row>
    <row r="1074" spans="1:4" ht="15.75" x14ac:dyDescent="0.25">
      <c r="A1074" s="1" t="s">
        <v>1296</v>
      </c>
      <c r="B1074" s="7" t="s">
        <v>4385</v>
      </c>
      <c r="C1074" s="7" t="s">
        <v>5209</v>
      </c>
      <c r="D1074" s="6" t="s">
        <v>3382</v>
      </c>
    </row>
    <row r="1075" spans="1:4" ht="15.75" x14ac:dyDescent="0.25">
      <c r="A1075" s="1" t="s">
        <v>1295</v>
      </c>
      <c r="B1075" s="7" t="s">
        <v>4387</v>
      </c>
      <c r="C1075" s="7" t="s">
        <v>4522</v>
      </c>
      <c r="D1075" s="6" t="s">
        <v>3383</v>
      </c>
    </row>
    <row r="1076" spans="1:4" ht="15.75" x14ac:dyDescent="0.25">
      <c r="A1076" s="1" t="s">
        <v>1294</v>
      </c>
      <c r="B1076" s="7" t="s">
        <v>4387</v>
      </c>
      <c r="C1076" s="7" t="s">
        <v>4841</v>
      </c>
      <c r="D1076" s="6" t="s">
        <v>3384</v>
      </c>
    </row>
    <row r="1077" spans="1:4" ht="15.75" x14ac:dyDescent="0.25">
      <c r="A1077" s="1" t="s">
        <v>1293</v>
      </c>
      <c r="B1077" s="7" t="s">
        <v>4387</v>
      </c>
      <c r="C1077" s="7" t="s">
        <v>5210</v>
      </c>
      <c r="D1077" s="6" t="s">
        <v>2875</v>
      </c>
    </row>
    <row r="1078" spans="1:4" ht="15.75" x14ac:dyDescent="0.25">
      <c r="A1078" s="1" t="s">
        <v>1292</v>
      </c>
      <c r="B1078" s="7" t="s">
        <v>4385</v>
      </c>
      <c r="C1078" s="7" t="s">
        <v>5211</v>
      </c>
      <c r="D1078" s="6" t="s">
        <v>3385</v>
      </c>
    </row>
    <row r="1079" spans="1:4" ht="15.75" x14ac:dyDescent="0.25">
      <c r="A1079" s="1" t="s">
        <v>1291</v>
      </c>
      <c r="B1079" s="7" t="s">
        <v>4387</v>
      </c>
      <c r="C1079" s="7" t="s">
        <v>4590</v>
      </c>
      <c r="D1079" s="6" t="s">
        <v>3386</v>
      </c>
    </row>
    <row r="1080" spans="1:4" ht="15.75" x14ac:dyDescent="0.25">
      <c r="A1080" s="1" t="s">
        <v>1290</v>
      </c>
      <c r="B1080" s="7" t="s">
        <v>4387</v>
      </c>
      <c r="C1080" s="7" t="s">
        <v>5212</v>
      </c>
      <c r="D1080" s="6" t="s">
        <v>3387</v>
      </c>
    </row>
    <row r="1081" spans="1:4" ht="15.75" x14ac:dyDescent="0.25">
      <c r="A1081" s="1" t="s">
        <v>1289</v>
      </c>
      <c r="B1081" s="7" t="s">
        <v>4387</v>
      </c>
      <c r="C1081" s="7" t="s">
        <v>5213</v>
      </c>
      <c r="D1081" s="6" t="s">
        <v>3388</v>
      </c>
    </row>
    <row r="1082" spans="1:4" ht="15.75" x14ac:dyDescent="0.25">
      <c r="A1082" s="1" t="s">
        <v>1288</v>
      </c>
      <c r="B1082" s="7" t="s">
        <v>4387</v>
      </c>
      <c r="C1082" s="7" t="s">
        <v>4850</v>
      </c>
      <c r="D1082" s="6" t="s">
        <v>3389</v>
      </c>
    </row>
    <row r="1083" spans="1:4" ht="15.75" x14ac:dyDescent="0.25">
      <c r="A1083" s="1" t="s">
        <v>1287</v>
      </c>
      <c r="B1083" s="7" t="s">
        <v>4800</v>
      </c>
      <c r="C1083" s="7" t="s">
        <v>5214</v>
      </c>
      <c r="D1083" s="6" t="s">
        <v>3390</v>
      </c>
    </row>
    <row r="1084" spans="1:4" ht="15.75" x14ac:dyDescent="0.25">
      <c r="A1084" s="1" t="s">
        <v>1286</v>
      </c>
      <c r="B1084" s="7" t="s">
        <v>4800</v>
      </c>
      <c r="C1084" s="7" t="s">
        <v>5215</v>
      </c>
      <c r="D1084" s="6" t="s">
        <v>3391</v>
      </c>
    </row>
    <row r="1085" spans="1:4" ht="15.75" x14ac:dyDescent="0.25">
      <c r="A1085" s="1" t="s">
        <v>1285</v>
      </c>
      <c r="B1085" s="7" t="s">
        <v>4387</v>
      </c>
      <c r="C1085" s="7" t="s">
        <v>5216</v>
      </c>
      <c r="D1085" s="6" t="s">
        <v>3392</v>
      </c>
    </row>
    <row r="1086" spans="1:4" ht="15.75" x14ac:dyDescent="0.25">
      <c r="A1086" s="1" t="s">
        <v>1284</v>
      </c>
      <c r="B1086" s="7" t="s">
        <v>4387</v>
      </c>
      <c r="C1086" s="7" t="s">
        <v>4841</v>
      </c>
      <c r="D1086" s="6" t="s">
        <v>3393</v>
      </c>
    </row>
    <row r="1087" spans="1:4" ht="15.75" x14ac:dyDescent="0.25">
      <c r="A1087" s="1" t="s">
        <v>1283</v>
      </c>
      <c r="B1087" s="7" t="s">
        <v>4387</v>
      </c>
      <c r="C1087" s="7" t="s">
        <v>4590</v>
      </c>
      <c r="D1087" s="6" t="s">
        <v>3394</v>
      </c>
    </row>
    <row r="1088" spans="1:4" ht="15.75" x14ac:dyDescent="0.25">
      <c r="A1088" s="1" t="s">
        <v>1282</v>
      </c>
      <c r="B1088" s="7" t="s">
        <v>4385</v>
      </c>
      <c r="C1088" s="7" t="s">
        <v>5217</v>
      </c>
      <c r="D1088" s="6" t="s">
        <v>3395</v>
      </c>
    </row>
    <row r="1089" spans="1:4" ht="15.75" x14ac:dyDescent="0.25">
      <c r="A1089" s="1" t="s">
        <v>1281</v>
      </c>
      <c r="B1089" s="7" t="s">
        <v>4385</v>
      </c>
      <c r="C1089" s="7" t="s">
        <v>5218</v>
      </c>
      <c r="D1089" s="6" t="s">
        <v>3396</v>
      </c>
    </row>
    <row r="1090" spans="1:4" ht="15.75" x14ac:dyDescent="0.25">
      <c r="A1090" s="1" t="s">
        <v>1280</v>
      </c>
      <c r="B1090" s="7" t="s">
        <v>4800</v>
      </c>
      <c r="C1090" s="7" t="s">
        <v>5219</v>
      </c>
      <c r="D1090" s="6" t="s">
        <v>3397</v>
      </c>
    </row>
    <row r="1091" spans="1:4" ht="15.75" x14ac:dyDescent="0.25">
      <c r="A1091" s="1" t="s">
        <v>1279</v>
      </c>
      <c r="B1091" s="7" t="s">
        <v>4385</v>
      </c>
      <c r="C1091" s="7" t="s">
        <v>5220</v>
      </c>
      <c r="D1091" s="6" t="s">
        <v>3398</v>
      </c>
    </row>
    <row r="1092" spans="1:4" ht="15.75" x14ac:dyDescent="0.25">
      <c r="A1092" s="1" t="s">
        <v>1278</v>
      </c>
      <c r="B1092" s="7" t="s">
        <v>4385</v>
      </c>
      <c r="C1092" s="7" t="s">
        <v>5221</v>
      </c>
      <c r="D1092" s="6" t="s">
        <v>2564</v>
      </c>
    </row>
    <row r="1093" spans="1:4" ht="15.75" x14ac:dyDescent="0.25">
      <c r="A1093" s="1" t="s">
        <v>1277</v>
      </c>
      <c r="B1093" s="7" t="s">
        <v>4387</v>
      </c>
      <c r="C1093" s="7" t="s">
        <v>5222</v>
      </c>
      <c r="D1093" s="6" t="s">
        <v>3399</v>
      </c>
    </row>
    <row r="1094" spans="1:4" ht="15.75" x14ac:dyDescent="0.25">
      <c r="A1094" s="1" t="s">
        <v>1276</v>
      </c>
      <c r="B1094" s="7" t="s">
        <v>4385</v>
      </c>
      <c r="C1094" s="7" t="s">
        <v>5223</v>
      </c>
      <c r="D1094" s="6" t="s">
        <v>3400</v>
      </c>
    </row>
    <row r="1095" spans="1:4" ht="15.75" x14ac:dyDescent="0.25">
      <c r="A1095" s="1" t="s">
        <v>1275</v>
      </c>
      <c r="B1095" s="7" t="s">
        <v>4387</v>
      </c>
      <c r="C1095" s="7" t="s">
        <v>5052</v>
      </c>
      <c r="D1095" s="6" t="s">
        <v>2453</v>
      </c>
    </row>
    <row r="1096" spans="1:4" ht="15.75" x14ac:dyDescent="0.25">
      <c r="A1096" s="1" t="s">
        <v>1274</v>
      </c>
      <c r="B1096" s="7" t="s">
        <v>4387</v>
      </c>
      <c r="C1096" s="7" t="s">
        <v>4532</v>
      </c>
      <c r="D1096" s="6" t="s">
        <v>3401</v>
      </c>
    </row>
    <row r="1097" spans="1:4" ht="15.75" x14ac:dyDescent="0.25">
      <c r="A1097" s="1" t="s">
        <v>1273</v>
      </c>
      <c r="B1097" s="7" t="s">
        <v>4800</v>
      </c>
      <c r="C1097" s="7" t="s">
        <v>5224</v>
      </c>
      <c r="D1097" s="6" t="s">
        <v>3402</v>
      </c>
    </row>
    <row r="1098" spans="1:4" ht="15.75" x14ac:dyDescent="0.25">
      <c r="A1098" s="1" t="s">
        <v>1272</v>
      </c>
      <c r="B1098" s="7" t="s">
        <v>4385</v>
      </c>
      <c r="C1098" s="7" t="s">
        <v>5225</v>
      </c>
      <c r="D1098" s="6" t="s">
        <v>3403</v>
      </c>
    </row>
    <row r="1099" spans="1:4" ht="15.75" x14ac:dyDescent="0.25">
      <c r="A1099" s="1" t="s">
        <v>1271</v>
      </c>
      <c r="B1099" s="7" t="s">
        <v>4385</v>
      </c>
      <c r="C1099" s="7" t="s">
        <v>4954</v>
      </c>
      <c r="D1099" s="6" t="s">
        <v>3404</v>
      </c>
    </row>
    <row r="1100" spans="1:4" ht="15.75" x14ac:dyDescent="0.25">
      <c r="A1100" s="1" t="s">
        <v>1270</v>
      </c>
      <c r="B1100" s="7" t="s">
        <v>4385</v>
      </c>
      <c r="C1100" s="7" t="s">
        <v>5226</v>
      </c>
      <c r="D1100" s="6" t="s">
        <v>2649</v>
      </c>
    </row>
    <row r="1101" spans="1:4" ht="15.75" x14ac:dyDescent="0.25">
      <c r="A1101" s="1" t="s">
        <v>1269</v>
      </c>
      <c r="B1101" s="7" t="s">
        <v>4387</v>
      </c>
      <c r="C1101" s="7" t="s">
        <v>5227</v>
      </c>
      <c r="D1101" s="6" t="s">
        <v>3405</v>
      </c>
    </row>
    <row r="1102" spans="1:4" ht="15.75" x14ac:dyDescent="0.25">
      <c r="A1102" s="1" t="s">
        <v>1268</v>
      </c>
      <c r="B1102" s="7" t="s">
        <v>4800</v>
      </c>
      <c r="C1102" s="7" t="s">
        <v>4773</v>
      </c>
      <c r="D1102" s="6" t="s">
        <v>3406</v>
      </c>
    </row>
    <row r="1103" spans="1:4" ht="15.75" x14ac:dyDescent="0.25">
      <c r="A1103" s="1" t="s">
        <v>1267</v>
      </c>
      <c r="B1103" s="7" t="s">
        <v>4387</v>
      </c>
      <c r="C1103" s="7" t="s">
        <v>4393</v>
      </c>
      <c r="D1103" s="6" t="s">
        <v>2855</v>
      </c>
    </row>
    <row r="1104" spans="1:4" ht="15.75" x14ac:dyDescent="0.25">
      <c r="A1104" s="1" t="s">
        <v>1266</v>
      </c>
      <c r="B1104" s="7" t="s">
        <v>4387</v>
      </c>
      <c r="C1104" s="7" t="s">
        <v>5228</v>
      </c>
      <c r="D1104" s="6" t="s">
        <v>3407</v>
      </c>
    </row>
    <row r="1105" spans="1:4" ht="15.75" x14ac:dyDescent="0.25">
      <c r="A1105" s="1" t="s">
        <v>1265</v>
      </c>
      <c r="B1105" s="7" t="s">
        <v>4385</v>
      </c>
      <c r="C1105" s="7" t="s">
        <v>5229</v>
      </c>
      <c r="D1105" s="6" t="s">
        <v>3408</v>
      </c>
    </row>
    <row r="1106" spans="1:4" ht="15.75" x14ac:dyDescent="0.25">
      <c r="A1106" s="1" t="s">
        <v>1264</v>
      </c>
      <c r="B1106" s="7" t="s">
        <v>4387</v>
      </c>
      <c r="C1106" s="7" t="s">
        <v>5230</v>
      </c>
      <c r="D1106" s="6" t="s">
        <v>3409</v>
      </c>
    </row>
    <row r="1107" spans="1:4" ht="15.75" x14ac:dyDescent="0.25">
      <c r="A1107" s="1" t="s">
        <v>1263</v>
      </c>
      <c r="B1107" s="7" t="s">
        <v>4387</v>
      </c>
      <c r="C1107" s="7" t="s">
        <v>4496</v>
      </c>
      <c r="D1107" s="6" t="s">
        <v>2547</v>
      </c>
    </row>
    <row r="1108" spans="1:4" ht="15.75" x14ac:dyDescent="0.25">
      <c r="A1108" s="1" t="s">
        <v>1262</v>
      </c>
      <c r="B1108" s="7" t="s">
        <v>4387</v>
      </c>
      <c r="C1108" s="7" t="s">
        <v>4876</v>
      </c>
      <c r="D1108" s="6" t="s">
        <v>3410</v>
      </c>
    </row>
    <row r="1109" spans="1:4" ht="15.75" x14ac:dyDescent="0.25">
      <c r="A1109" s="1" t="s">
        <v>1261</v>
      </c>
      <c r="B1109" s="7" t="s">
        <v>4385</v>
      </c>
      <c r="C1109" s="7" t="s">
        <v>5231</v>
      </c>
      <c r="D1109" s="6" t="s">
        <v>3411</v>
      </c>
    </row>
    <row r="1110" spans="1:4" ht="15.75" x14ac:dyDescent="0.25">
      <c r="A1110" s="1" t="s">
        <v>1260</v>
      </c>
      <c r="B1110" s="7" t="s">
        <v>4800</v>
      </c>
      <c r="C1110" s="7" t="s">
        <v>5232</v>
      </c>
      <c r="D1110" s="6" t="s">
        <v>3412</v>
      </c>
    </row>
    <row r="1111" spans="1:4" ht="15.75" x14ac:dyDescent="0.25">
      <c r="A1111" s="1" t="s">
        <v>1259</v>
      </c>
      <c r="B1111" s="7" t="s">
        <v>4800</v>
      </c>
      <c r="C1111" s="7" t="s">
        <v>5233</v>
      </c>
      <c r="D1111" s="6" t="s">
        <v>3413</v>
      </c>
    </row>
    <row r="1112" spans="1:4" ht="15.75" x14ac:dyDescent="0.25">
      <c r="A1112" s="1" t="s">
        <v>1258</v>
      </c>
      <c r="B1112" s="7" t="s">
        <v>4385</v>
      </c>
      <c r="C1112" s="7" t="s">
        <v>4462</v>
      </c>
      <c r="D1112" s="6" t="s">
        <v>2784</v>
      </c>
    </row>
    <row r="1113" spans="1:4" ht="15.75" x14ac:dyDescent="0.25">
      <c r="A1113" s="1" t="s">
        <v>1257</v>
      </c>
      <c r="B1113" s="7" t="s">
        <v>4800</v>
      </c>
      <c r="C1113" s="7" t="s">
        <v>5234</v>
      </c>
      <c r="D1113" s="6" t="s">
        <v>3414</v>
      </c>
    </row>
    <row r="1114" spans="1:4" ht="15.75" x14ac:dyDescent="0.25">
      <c r="A1114" s="1" t="s">
        <v>1256</v>
      </c>
      <c r="B1114" s="7" t="s">
        <v>4387</v>
      </c>
      <c r="C1114" s="7" t="s">
        <v>4476</v>
      </c>
      <c r="D1114" s="6" t="s">
        <v>3415</v>
      </c>
    </row>
    <row r="1115" spans="1:4" ht="15.75" x14ac:dyDescent="0.25">
      <c r="A1115" s="1" t="s">
        <v>1255</v>
      </c>
      <c r="B1115" s="7" t="s">
        <v>4385</v>
      </c>
      <c r="C1115" s="7" t="s">
        <v>5235</v>
      </c>
      <c r="D1115" s="6" t="s">
        <v>3416</v>
      </c>
    </row>
    <row r="1116" spans="1:4" ht="15.75" x14ac:dyDescent="0.25">
      <c r="A1116" s="1" t="s">
        <v>1254</v>
      </c>
      <c r="B1116" s="7" t="s">
        <v>4385</v>
      </c>
      <c r="C1116" s="7" t="s">
        <v>5236</v>
      </c>
      <c r="D1116" s="6" t="s">
        <v>3417</v>
      </c>
    </row>
    <row r="1117" spans="1:4" ht="15.75" x14ac:dyDescent="0.25">
      <c r="A1117" s="1" t="s">
        <v>1253</v>
      </c>
      <c r="B1117" s="7" t="s">
        <v>4385</v>
      </c>
      <c r="C1117" s="7" t="s">
        <v>5237</v>
      </c>
      <c r="D1117" s="6" t="s">
        <v>3418</v>
      </c>
    </row>
    <row r="1118" spans="1:4" ht="15.75" x14ac:dyDescent="0.25">
      <c r="A1118" s="1" t="s">
        <v>1252</v>
      </c>
      <c r="B1118" s="7" t="s">
        <v>4385</v>
      </c>
      <c r="C1118" s="7" t="s">
        <v>5238</v>
      </c>
      <c r="D1118" s="6" t="s">
        <v>3419</v>
      </c>
    </row>
    <row r="1119" spans="1:4" ht="15.75" x14ac:dyDescent="0.25">
      <c r="A1119" s="1" t="s">
        <v>1251</v>
      </c>
      <c r="B1119" s="7" t="s">
        <v>4385</v>
      </c>
      <c r="C1119" s="7" t="s">
        <v>4594</v>
      </c>
      <c r="D1119" s="6" t="s">
        <v>3420</v>
      </c>
    </row>
    <row r="1120" spans="1:4" ht="15.75" x14ac:dyDescent="0.25">
      <c r="A1120" s="1" t="s">
        <v>1250</v>
      </c>
      <c r="B1120" s="7" t="s">
        <v>4387</v>
      </c>
      <c r="C1120" s="7" t="s">
        <v>5239</v>
      </c>
      <c r="D1120" s="6" t="s">
        <v>3421</v>
      </c>
    </row>
    <row r="1121" spans="1:4" ht="15.75" x14ac:dyDescent="0.25">
      <c r="A1121" s="1" t="s">
        <v>1249</v>
      </c>
      <c r="B1121" s="7" t="s">
        <v>4387</v>
      </c>
      <c r="C1121" s="7" t="s">
        <v>5240</v>
      </c>
      <c r="D1121" s="6" t="s">
        <v>3422</v>
      </c>
    </row>
    <row r="1122" spans="1:4" ht="15.75" x14ac:dyDescent="0.25">
      <c r="A1122" s="1" t="s">
        <v>1248</v>
      </c>
      <c r="B1122" s="7" t="s">
        <v>4387</v>
      </c>
      <c r="C1122" s="7" t="s">
        <v>5241</v>
      </c>
      <c r="D1122" s="6" t="s">
        <v>3423</v>
      </c>
    </row>
    <row r="1123" spans="1:4" ht="15.75" x14ac:dyDescent="0.25">
      <c r="A1123" s="1" t="s">
        <v>1247</v>
      </c>
      <c r="B1123" s="7" t="s">
        <v>4387</v>
      </c>
      <c r="C1123" s="7" t="s">
        <v>5052</v>
      </c>
      <c r="D1123" s="6" t="s">
        <v>3424</v>
      </c>
    </row>
    <row r="1124" spans="1:4" ht="15.75" x14ac:dyDescent="0.25">
      <c r="A1124" s="1" t="s">
        <v>1246</v>
      </c>
      <c r="B1124" s="7" t="s">
        <v>4385</v>
      </c>
      <c r="C1124" s="7" t="s">
        <v>5242</v>
      </c>
      <c r="D1124" s="6" t="s">
        <v>3425</v>
      </c>
    </row>
    <row r="1125" spans="1:4" ht="15.75" x14ac:dyDescent="0.25">
      <c r="A1125" s="1" t="s">
        <v>1245</v>
      </c>
      <c r="B1125" s="7" t="s">
        <v>4387</v>
      </c>
      <c r="C1125" s="7" t="s">
        <v>4738</v>
      </c>
      <c r="D1125" s="6" t="s">
        <v>3426</v>
      </c>
    </row>
    <row r="1126" spans="1:4" ht="15.75" x14ac:dyDescent="0.25">
      <c r="A1126" s="1" t="s">
        <v>1244</v>
      </c>
      <c r="B1126" s="7" t="s">
        <v>4800</v>
      </c>
      <c r="C1126" s="7" t="s">
        <v>5243</v>
      </c>
      <c r="D1126" s="6" t="s">
        <v>3427</v>
      </c>
    </row>
    <row r="1127" spans="1:4" ht="15.75" x14ac:dyDescent="0.25">
      <c r="A1127" s="1" t="s">
        <v>1243</v>
      </c>
      <c r="B1127" s="7" t="s">
        <v>4385</v>
      </c>
      <c r="C1127" s="7" t="s">
        <v>5244</v>
      </c>
      <c r="D1127" s="6" t="s">
        <v>3428</v>
      </c>
    </row>
    <row r="1128" spans="1:4" ht="15.75" x14ac:dyDescent="0.25">
      <c r="A1128" s="1" t="s">
        <v>1242</v>
      </c>
      <c r="B1128" s="7" t="s">
        <v>4387</v>
      </c>
      <c r="C1128" s="7" t="s">
        <v>4744</v>
      </c>
      <c r="D1128" s="6" t="s">
        <v>3429</v>
      </c>
    </row>
    <row r="1129" spans="1:4" ht="15.75" x14ac:dyDescent="0.25">
      <c r="A1129" s="1" t="s">
        <v>1241</v>
      </c>
      <c r="B1129" s="7" t="s">
        <v>4387</v>
      </c>
      <c r="C1129" s="7" t="s">
        <v>4434</v>
      </c>
      <c r="D1129" s="6" t="s">
        <v>3430</v>
      </c>
    </row>
    <row r="1130" spans="1:4" ht="15.75" x14ac:dyDescent="0.25">
      <c r="A1130" s="1" t="s">
        <v>1240</v>
      </c>
      <c r="B1130" s="7" t="s">
        <v>4387</v>
      </c>
      <c r="C1130" s="7" t="s">
        <v>5245</v>
      </c>
      <c r="D1130" s="6" t="s">
        <v>3431</v>
      </c>
    </row>
    <row r="1131" spans="1:4" ht="15.75" x14ac:dyDescent="0.25">
      <c r="A1131" s="1" t="s">
        <v>1239</v>
      </c>
      <c r="B1131" s="7" t="s">
        <v>4385</v>
      </c>
      <c r="C1131" s="7" t="s">
        <v>4828</v>
      </c>
      <c r="D1131" s="6" t="s">
        <v>3432</v>
      </c>
    </row>
    <row r="1132" spans="1:4" ht="15.75" x14ac:dyDescent="0.25">
      <c r="A1132" s="1" t="s">
        <v>1238</v>
      </c>
      <c r="B1132" s="7" t="s">
        <v>4800</v>
      </c>
      <c r="C1132" s="7" t="s">
        <v>5246</v>
      </c>
      <c r="D1132" s="6" t="s">
        <v>3433</v>
      </c>
    </row>
    <row r="1133" spans="1:4" ht="15.75" x14ac:dyDescent="0.25">
      <c r="A1133" s="1" t="s">
        <v>1237</v>
      </c>
      <c r="B1133" s="7" t="s">
        <v>4385</v>
      </c>
      <c r="C1133" s="7" t="s">
        <v>5247</v>
      </c>
      <c r="D1133" s="6" t="s">
        <v>3379</v>
      </c>
    </row>
    <row r="1134" spans="1:4" ht="15.75" x14ac:dyDescent="0.25">
      <c r="A1134" s="1" t="s">
        <v>1236</v>
      </c>
      <c r="B1134" s="7" t="s">
        <v>4387</v>
      </c>
      <c r="C1134" s="7" t="s">
        <v>5248</v>
      </c>
      <c r="D1134" s="6" t="s">
        <v>3434</v>
      </c>
    </row>
    <row r="1135" spans="1:4" ht="15.75" x14ac:dyDescent="0.25">
      <c r="A1135" s="1" t="s">
        <v>1235</v>
      </c>
      <c r="B1135" s="7" t="s">
        <v>4385</v>
      </c>
      <c r="C1135" s="7" t="s">
        <v>4562</v>
      </c>
      <c r="D1135" s="6" t="s">
        <v>3435</v>
      </c>
    </row>
    <row r="1136" spans="1:4" ht="15.75" x14ac:dyDescent="0.25">
      <c r="A1136" s="1" t="s">
        <v>1234</v>
      </c>
      <c r="B1136" s="7" t="s">
        <v>4385</v>
      </c>
      <c r="C1136" s="7" t="s">
        <v>4448</v>
      </c>
      <c r="D1136" s="6" t="s">
        <v>3436</v>
      </c>
    </row>
    <row r="1137" spans="1:4" ht="15.75" x14ac:dyDescent="0.25">
      <c r="A1137" s="1" t="s">
        <v>1233</v>
      </c>
      <c r="B1137" s="7" t="s">
        <v>4385</v>
      </c>
      <c r="C1137" s="7" t="s">
        <v>5249</v>
      </c>
      <c r="D1137" s="6" t="s">
        <v>3437</v>
      </c>
    </row>
    <row r="1138" spans="1:4" ht="15.75" x14ac:dyDescent="0.25">
      <c r="A1138" s="1" t="s">
        <v>1232</v>
      </c>
      <c r="B1138" s="7" t="s">
        <v>4385</v>
      </c>
      <c r="C1138" s="7" t="s">
        <v>5250</v>
      </c>
      <c r="D1138" s="6" t="s">
        <v>3438</v>
      </c>
    </row>
    <row r="1139" spans="1:4" ht="15.75" x14ac:dyDescent="0.25">
      <c r="A1139" s="1" t="s">
        <v>1231</v>
      </c>
      <c r="B1139" s="7" t="s">
        <v>4385</v>
      </c>
      <c r="C1139" s="7" t="s">
        <v>5251</v>
      </c>
      <c r="D1139" s="6" t="s">
        <v>3439</v>
      </c>
    </row>
    <row r="1140" spans="1:4" ht="15.75" x14ac:dyDescent="0.25">
      <c r="A1140" s="1" t="s">
        <v>1230</v>
      </c>
      <c r="B1140" s="7" t="s">
        <v>4385</v>
      </c>
      <c r="C1140" s="7" t="s">
        <v>5252</v>
      </c>
      <c r="D1140" s="6" t="s">
        <v>3440</v>
      </c>
    </row>
    <row r="1141" spans="1:4" ht="15.75" x14ac:dyDescent="0.25">
      <c r="A1141" s="1" t="s">
        <v>1229</v>
      </c>
      <c r="B1141" s="7" t="s">
        <v>4387</v>
      </c>
      <c r="C1141" s="7" t="s">
        <v>4434</v>
      </c>
      <c r="D1141" s="6" t="s">
        <v>3441</v>
      </c>
    </row>
    <row r="1142" spans="1:4" ht="15.75" x14ac:dyDescent="0.25">
      <c r="A1142" s="1" t="s">
        <v>1228</v>
      </c>
      <c r="B1142" s="7" t="s">
        <v>4387</v>
      </c>
      <c r="C1142" s="7" t="s">
        <v>4449</v>
      </c>
      <c r="D1142" s="6" t="s">
        <v>2613</v>
      </c>
    </row>
    <row r="1143" spans="1:4" ht="15.75" x14ac:dyDescent="0.25">
      <c r="A1143" s="1" t="s">
        <v>1227</v>
      </c>
      <c r="B1143" s="7" t="s">
        <v>4385</v>
      </c>
      <c r="C1143" s="7" t="s">
        <v>4561</v>
      </c>
      <c r="D1143" s="6" t="s">
        <v>3442</v>
      </c>
    </row>
    <row r="1144" spans="1:4" ht="15.75" x14ac:dyDescent="0.25">
      <c r="A1144" s="1" t="s">
        <v>1226</v>
      </c>
      <c r="B1144" s="7" t="s">
        <v>4387</v>
      </c>
      <c r="C1144" s="7" t="s">
        <v>5052</v>
      </c>
      <c r="D1144" s="6" t="s">
        <v>3443</v>
      </c>
    </row>
    <row r="1145" spans="1:4" ht="15.75" x14ac:dyDescent="0.25">
      <c r="A1145" s="1" t="s">
        <v>1225</v>
      </c>
      <c r="B1145" s="7" t="s">
        <v>4385</v>
      </c>
      <c r="C1145" s="7" t="s">
        <v>5253</v>
      </c>
      <c r="D1145" s="6" t="s">
        <v>3444</v>
      </c>
    </row>
    <row r="1146" spans="1:4" ht="15.75" x14ac:dyDescent="0.25">
      <c r="A1146" s="1" t="s">
        <v>1224</v>
      </c>
      <c r="B1146" s="7" t="s">
        <v>4385</v>
      </c>
      <c r="C1146" s="7" t="s">
        <v>4409</v>
      </c>
      <c r="D1146" s="6" t="s">
        <v>3445</v>
      </c>
    </row>
    <row r="1147" spans="1:4" ht="15.75" x14ac:dyDescent="0.25">
      <c r="A1147" s="1" t="s">
        <v>1223</v>
      </c>
      <c r="B1147" s="7" t="s">
        <v>4387</v>
      </c>
      <c r="C1147" s="7" t="s">
        <v>5254</v>
      </c>
      <c r="D1147" s="6" t="s">
        <v>3446</v>
      </c>
    </row>
    <row r="1148" spans="1:4" ht="15.75" x14ac:dyDescent="0.25">
      <c r="A1148" s="1" t="s">
        <v>1222</v>
      </c>
      <c r="B1148" s="7" t="s">
        <v>4387</v>
      </c>
      <c r="C1148" s="7" t="s">
        <v>5255</v>
      </c>
      <c r="D1148" s="6" t="s">
        <v>3447</v>
      </c>
    </row>
    <row r="1149" spans="1:4" ht="15.75" x14ac:dyDescent="0.25">
      <c r="A1149" s="1" t="s">
        <v>1221</v>
      </c>
      <c r="B1149" s="7" t="s">
        <v>4387</v>
      </c>
      <c r="C1149" s="7" t="s">
        <v>4480</v>
      </c>
      <c r="D1149" s="6" t="s">
        <v>3448</v>
      </c>
    </row>
    <row r="1150" spans="1:4" ht="15.75" x14ac:dyDescent="0.25">
      <c r="A1150" s="1" t="s">
        <v>1220</v>
      </c>
      <c r="B1150" s="7" t="s">
        <v>4387</v>
      </c>
      <c r="C1150" s="7" t="s">
        <v>4532</v>
      </c>
      <c r="D1150" s="6" t="s">
        <v>3449</v>
      </c>
    </row>
    <row r="1151" spans="1:4" ht="15.75" x14ac:dyDescent="0.25">
      <c r="A1151" s="1" t="s">
        <v>1219</v>
      </c>
      <c r="B1151" s="7" t="s">
        <v>4385</v>
      </c>
      <c r="C1151" s="7" t="s">
        <v>5256</v>
      </c>
      <c r="D1151" s="6" t="s">
        <v>3450</v>
      </c>
    </row>
    <row r="1152" spans="1:4" ht="15.75" x14ac:dyDescent="0.25">
      <c r="A1152" s="1" t="s">
        <v>1218</v>
      </c>
      <c r="B1152" s="7" t="s">
        <v>4387</v>
      </c>
      <c r="C1152" s="7" t="s">
        <v>5257</v>
      </c>
      <c r="D1152" s="6" t="s">
        <v>2894</v>
      </c>
    </row>
    <row r="1153" spans="1:4" ht="15.75" x14ac:dyDescent="0.25">
      <c r="A1153" s="1" t="s">
        <v>1217</v>
      </c>
      <c r="B1153" s="7" t="s">
        <v>4387</v>
      </c>
      <c r="C1153" s="7" t="s">
        <v>5258</v>
      </c>
      <c r="D1153" s="6" t="s">
        <v>3451</v>
      </c>
    </row>
    <row r="1154" spans="1:4" ht="15.75" x14ac:dyDescent="0.25">
      <c r="A1154" s="1" t="s">
        <v>1216</v>
      </c>
      <c r="B1154" s="7" t="s">
        <v>4385</v>
      </c>
      <c r="C1154" s="7" t="s">
        <v>4813</v>
      </c>
      <c r="D1154" s="6" t="s">
        <v>3452</v>
      </c>
    </row>
    <row r="1155" spans="1:4" ht="15.75" x14ac:dyDescent="0.25">
      <c r="A1155" s="1" t="s">
        <v>1215</v>
      </c>
      <c r="B1155" s="7" t="s">
        <v>4385</v>
      </c>
      <c r="C1155" s="7" t="s">
        <v>5259</v>
      </c>
      <c r="D1155" s="6" t="s">
        <v>3453</v>
      </c>
    </row>
    <row r="1156" spans="1:4" ht="15.75" x14ac:dyDescent="0.25">
      <c r="A1156" s="1" t="s">
        <v>1214</v>
      </c>
      <c r="B1156" s="7" t="s">
        <v>4385</v>
      </c>
      <c r="C1156" s="7" t="s">
        <v>5260</v>
      </c>
      <c r="D1156" s="6" t="s">
        <v>3454</v>
      </c>
    </row>
    <row r="1157" spans="1:4" ht="15.75" x14ac:dyDescent="0.25">
      <c r="A1157" s="1" t="s">
        <v>1213</v>
      </c>
      <c r="B1157" s="7" t="s">
        <v>4387</v>
      </c>
      <c r="C1157" s="7" t="s">
        <v>5261</v>
      </c>
      <c r="D1157" s="6" t="s">
        <v>3455</v>
      </c>
    </row>
    <row r="1158" spans="1:4" ht="15.75" x14ac:dyDescent="0.25">
      <c r="A1158" s="1" t="s">
        <v>1212</v>
      </c>
      <c r="B1158" s="7" t="s">
        <v>4387</v>
      </c>
      <c r="C1158" s="7" t="s">
        <v>5262</v>
      </c>
      <c r="D1158" s="6" t="s">
        <v>3456</v>
      </c>
    </row>
    <row r="1159" spans="1:4" ht="15.75" x14ac:dyDescent="0.25">
      <c r="A1159" s="1" t="s">
        <v>1211</v>
      </c>
      <c r="B1159" s="7" t="s">
        <v>4387</v>
      </c>
      <c r="C1159" s="7" t="s">
        <v>5263</v>
      </c>
      <c r="D1159" s="6" t="s">
        <v>3457</v>
      </c>
    </row>
    <row r="1160" spans="1:4" ht="15.75" x14ac:dyDescent="0.25">
      <c r="A1160" s="1" t="s">
        <v>1210</v>
      </c>
      <c r="B1160" s="7" t="s">
        <v>4385</v>
      </c>
      <c r="C1160" s="7" t="s">
        <v>5264</v>
      </c>
      <c r="D1160" s="6" t="s">
        <v>3458</v>
      </c>
    </row>
    <row r="1161" spans="1:4" ht="15.75" x14ac:dyDescent="0.25">
      <c r="A1161" s="1" t="s">
        <v>1209</v>
      </c>
      <c r="B1161" s="7" t="s">
        <v>4387</v>
      </c>
      <c r="C1161" s="7" t="s">
        <v>5265</v>
      </c>
      <c r="D1161" s="6" t="s">
        <v>3459</v>
      </c>
    </row>
    <row r="1162" spans="1:4" ht="15.75" x14ac:dyDescent="0.25">
      <c r="A1162" s="1" t="s">
        <v>1208</v>
      </c>
      <c r="B1162" s="7" t="s">
        <v>4385</v>
      </c>
      <c r="C1162" s="7" t="s">
        <v>5266</v>
      </c>
      <c r="D1162" s="6" t="s">
        <v>3460</v>
      </c>
    </row>
    <row r="1163" spans="1:4" ht="15.75" x14ac:dyDescent="0.25">
      <c r="A1163" s="1" t="s">
        <v>1207</v>
      </c>
      <c r="B1163" s="7" t="s">
        <v>4385</v>
      </c>
      <c r="C1163" s="7" t="s">
        <v>4990</v>
      </c>
      <c r="D1163" s="6" t="s">
        <v>3461</v>
      </c>
    </row>
    <row r="1164" spans="1:4" ht="15.75" x14ac:dyDescent="0.25">
      <c r="A1164" s="1" t="s">
        <v>1206</v>
      </c>
      <c r="B1164" s="7" t="s">
        <v>4387</v>
      </c>
      <c r="C1164" s="7" t="s">
        <v>5267</v>
      </c>
      <c r="D1164" s="6" t="s">
        <v>3462</v>
      </c>
    </row>
    <row r="1165" spans="1:4" ht="15.75" x14ac:dyDescent="0.25">
      <c r="A1165" s="1" t="s">
        <v>1205</v>
      </c>
      <c r="B1165" s="7" t="s">
        <v>4385</v>
      </c>
      <c r="C1165" s="7" t="s">
        <v>5268</v>
      </c>
      <c r="D1165" s="6" t="s">
        <v>3463</v>
      </c>
    </row>
    <row r="1166" spans="1:4" ht="15.75" x14ac:dyDescent="0.25">
      <c r="A1166" s="1" t="s">
        <v>1204</v>
      </c>
      <c r="B1166" s="7" t="s">
        <v>4385</v>
      </c>
      <c r="C1166" s="7" t="s">
        <v>5269</v>
      </c>
      <c r="D1166" s="6" t="s">
        <v>3464</v>
      </c>
    </row>
    <row r="1167" spans="1:4" ht="15.75" x14ac:dyDescent="0.25">
      <c r="A1167" s="1" t="s">
        <v>1203</v>
      </c>
      <c r="B1167" s="7" t="s">
        <v>4385</v>
      </c>
      <c r="C1167" s="7" t="s">
        <v>4576</v>
      </c>
      <c r="D1167" s="6" t="s">
        <v>3465</v>
      </c>
    </row>
    <row r="1168" spans="1:4" ht="15.75" x14ac:dyDescent="0.25">
      <c r="A1168" s="1" t="s">
        <v>1202</v>
      </c>
      <c r="B1168" s="7" t="s">
        <v>4385</v>
      </c>
      <c r="C1168" s="7" t="s">
        <v>4424</v>
      </c>
      <c r="D1168" s="6" t="s">
        <v>3466</v>
      </c>
    </row>
    <row r="1169" spans="1:4" ht="15.75" x14ac:dyDescent="0.25">
      <c r="A1169" s="1" t="s">
        <v>1201</v>
      </c>
      <c r="B1169" s="7" t="s">
        <v>4800</v>
      </c>
      <c r="C1169" s="7" t="s">
        <v>5270</v>
      </c>
      <c r="D1169" s="6" t="s">
        <v>3467</v>
      </c>
    </row>
    <row r="1170" spans="1:4" ht="15.75" x14ac:dyDescent="0.25">
      <c r="A1170" s="1" t="s">
        <v>1200</v>
      </c>
      <c r="B1170" s="7" t="s">
        <v>4387</v>
      </c>
      <c r="C1170" s="7" t="s">
        <v>5271</v>
      </c>
      <c r="D1170" s="6" t="s">
        <v>2425</v>
      </c>
    </row>
    <row r="1171" spans="1:4" ht="15.75" x14ac:dyDescent="0.25">
      <c r="A1171" s="1" t="s">
        <v>1199</v>
      </c>
      <c r="B1171" s="7" t="s">
        <v>4387</v>
      </c>
      <c r="C1171" s="7" t="s">
        <v>5272</v>
      </c>
      <c r="D1171" s="6" t="s">
        <v>3468</v>
      </c>
    </row>
    <row r="1172" spans="1:4" ht="15.75" x14ac:dyDescent="0.25">
      <c r="A1172" s="1" t="s">
        <v>1198</v>
      </c>
      <c r="B1172" s="7" t="s">
        <v>4800</v>
      </c>
      <c r="C1172" s="7" t="s">
        <v>5273</v>
      </c>
      <c r="D1172" s="6" t="s">
        <v>3313</v>
      </c>
    </row>
    <row r="1173" spans="1:4" ht="15.75" x14ac:dyDescent="0.25">
      <c r="A1173" s="1" t="s">
        <v>1197</v>
      </c>
      <c r="B1173" s="7" t="s">
        <v>4385</v>
      </c>
      <c r="C1173" s="7" t="s">
        <v>5274</v>
      </c>
      <c r="D1173" s="6" t="s">
        <v>3469</v>
      </c>
    </row>
    <row r="1174" spans="1:4" ht="15.75" x14ac:dyDescent="0.25">
      <c r="A1174" s="1" t="s">
        <v>1196</v>
      </c>
      <c r="B1174" s="7" t="s">
        <v>4387</v>
      </c>
      <c r="C1174" s="7" t="s">
        <v>5275</v>
      </c>
      <c r="D1174" s="6" t="s">
        <v>3470</v>
      </c>
    </row>
    <row r="1175" spans="1:4" ht="15.75" x14ac:dyDescent="0.25">
      <c r="A1175" s="1" t="s">
        <v>1195</v>
      </c>
      <c r="B1175" s="7" t="s">
        <v>4800</v>
      </c>
      <c r="C1175" s="7" t="s">
        <v>5276</v>
      </c>
      <c r="D1175" s="6" t="s">
        <v>3471</v>
      </c>
    </row>
    <row r="1176" spans="1:4" ht="15.75" x14ac:dyDescent="0.25">
      <c r="A1176" s="1" t="s">
        <v>1194</v>
      </c>
      <c r="B1176" s="7" t="s">
        <v>4387</v>
      </c>
      <c r="C1176" s="7" t="s">
        <v>5277</v>
      </c>
      <c r="D1176" s="6" t="s">
        <v>3472</v>
      </c>
    </row>
    <row r="1177" spans="1:4" ht="15.75" x14ac:dyDescent="0.25">
      <c r="A1177" s="1" t="s">
        <v>1193</v>
      </c>
      <c r="B1177" s="7" t="s">
        <v>4387</v>
      </c>
      <c r="C1177" s="7" t="s">
        <v>5278</v>
      </c>
      <c r="D1177" s="6" t="s">
        <v>3473</v>
      </c>
    </row>
    <row r="1178" spans="1:4" ht="15.75" x14ac:dyDescent="0.25">
      <c r="A1178" s="1" t="s">
        <v>1192</v>
      </c>
      <c r="B1178" s="7" t="s">
        <v>4387</v>
      </c>
      <c r="C1178" s="7" t="s">
        <v>5279</v>
      </c>
      <c r="D1178" s="6" t="s">
        <v>3474</v>
      </c>
    </row>
    <row r="1179" spans="1:4" ht="15.75" x14ac:dyDescent="0.25">
      <c r="A1179" s="1" t="s">
        <v>1191</v>
      </c>
      <c r="B1179" s="7" t="s">
        <v>4385</v>
      </c>
      <c r="C1179" s="7" t="s">
        <v>5280</v>
      </c>
      <c r="D1179" s="6" t="s">
        <v>3475</v>
      </c>
    </row>
    <row r="1180" spans="1:4" ht="15.75" x14ac:dyDescent="0.25">
      <c r="A1180" s="1" t="s">
        <v>1190</v>
      </c>
      <c r="B1180" s="7" t="s">
        <v>4387</v>
      </c>
      <c r="C1180" s="7" t="s">
        <v>4453</v>
      </c>
      <c r="D1180" s="6" t="s">
        <v>3476</v>
      </c>
    </row>
    <row r="1181" spans="1:4" ht="15.75" x14ac:dyDescent="0.25">
      <c r="A1181" s="1" t="s">
        <v>1189</v>
      </c>
      <c r="B1181" s="7" t="s">
        <v>4385</v>
      </c>
      <c r="C1181" s="7" t="s">
        <v>4558</v>
      </c>
      <c r="D1181" s="6" t="s">
        <v>3477</v>
      </c>
    </row>
    <row r="1182" spans="1:4" ht="15.75" x14ac:dyDescent="0.25">
      <c r="A1182" s="1" t="s">
        <v>1188</v>
      </c>
      <c r="B1182" s="7" t="s">
        <v>4387</v>
      </c>
      <c r="C1182" s="7" t="s">
        <v>4412</v>
      </c>
      <c r="D1182" s="6" t="s">
        <v>3478</v>
      </c>
    </row>
    <row r="1183" spans="1:4" ht="15.75" x14ac:dyDescent="0.25">
      <c r="A1183" s="1" t="s">
        <v>1187</v>
      </c>
      <c r="B1183" s="7" t="s">
        <v>4385</v>
      </c>
      <c r="C1183" s="7" t="s">
        <v>5281</v>
      </c>
      <c r="D1183" s="6" t="s">
        <v>2424</v>
      </c>
    </row>
    <row r="1184" spans="1:4" ht="15.75" x14ac:dyDescent="0.25">
      <c r="A1184" s="1" t="s">
        <v>1186</v>
      </c>
      <c r="B1184" s="7" t="s">
        <v>4385</v>
      </c>
      <c r="C1184" s="7" t="s">
        <v>5282</v>
      </c>
      <c r="D1184" s="6" t="s">
        <v>3479</v>
      </c>
    </row>
    <row r="1185" spans="1:4" ht="15.75" x14ac:dyDescent="0.25">
      <c r="A1185" s="1" t="s">
        <v>1185</v>
      </c>
      <c r="B1185" s="7" t="s">
        <v>4800</v>
      </c>
      <c r="C1185" s="7" t="s">
        <v>5283</v>
      </c>
      <c r="D1185" s="6" t="s">
        <v>3480</v>
      </c>
    </row>
    <row r="1186" spans="1:4" ht="15.75" x14ac:dyDescent="0.25">
      <c r="A1186" s="1" t="s">
        <v>1184</v>
      </c>
      <c r="B1186" s="7" t="s">
        <v>4387</v>
      </c>
      <c r="C1186" s="7" t="s">
        <v>5284</v>
      </c>
      <c r="D1186" s="6" t="s">
        <v>3481</v>
      </c>
    </row>
    <row r="1187" spans="1:4" ht="15.75" x14ac:dyDescent="0.25">
      <c r="A1187" s="1" t="s">
        <v>1183</v>
      </c>
      <c r="B1187" s="7" t="s">
        <v>4385</v>
      </c>
      <c r="C1187" s="7" t="s">
        <v>4409</v>
      </c>
      <c r="D1187" s="6" t="s">
        <v>3482</v>
      </c>
    </row>
    <row r="1188" spans="1:4" ht="15.75" x14ac:dyDescent="0.25">
      <c r="A1188" s="1" t="s">
        <v>1182</v>
      </c>
      <c r="B1188" s="7" t="s">
        <v>4385</v>
      </c>
      <c r="C1188" s="7" t="s">
        <v>5285</v>
      </c>
      <c r="D1188" s="6" t="s">
        <v>3483</v>
      </c>
    </row>
    <row r="1189" spans="1:4" ht="15.75" x14ac:dyDescent="0.25">
      <c r="A1189" s="1" t="s">
        <v>1181</v>
      </c>
      <c r="B1189" s="7" t="s">
        <v>4387</v>
      </c>
      <c r="C1189" s="7" t="s">
        <v>5286</v>
      </c>
      <c r="D1189" s="6" t="s">
        <v>2669</v>
      </c>
    </row>
    <row r="1190" spans="1:4" ht="15.75" x14ac:dyDescent="0.25">
      <c r="A1190" s="1" t="s">
        <v>1180</v>
      </c>
      <c r="B1190" s="7" t="s">
        <v>4387</v>
      </c>
      <c r="C1190" s="7" t="s">
        <v>5287</v>
      </c>
      <c r="D1190" s="6" t="s">
        <v>4359</v>
      </c>
    </row>
    <row r="1191" spans="1:4" ht="15.75" x14ac:dyDescent="0.25">
      <c r="A1191" s="1" t="s">
        <v>1179</v>
      </c>
      <c r="B1191" s="7" t="s">
        <v>4387</v>
      </c>
      <c r="C1191" s="7" t="s">
        <v>5288</v>
      </c>
      <c r="D1191" s="6" t="s">
        <v>3485</v>
      </c>
    </row>
    <row r="1192" spans="1:4" ht="15.75" x14ac:dyDescent="0.25">
      <c r="A1192" s="1" t="s">
        <v>1178</v>
      </c>
      <c r="B1192" s="7" t="s">
        <v>4387</v>
      </c>
      <c r="C1192" s="7" t="s">
        <v>5289</v>
      </c>
      <c r="D1192" s="6" t="s">
        <v>3486</v>
      </c>
    </row>
    <row r="1193" spans="1:4" ht="15.75" x14ac:dyDescent="0.25">
      <c r="A1193" s="1" t="s">
        <v>1177</v>
      </c>
      <c r="B1193" s="7" t="s">
        <v>4387</v>
      </c>
      <c r="C1193" s="7" t="s">
        <v>4606</v>
      </c>
      <c r="D1193" s="6" t="s">
        <v>3487</v>
      </c>
    </row>
    <row r="1194" spans="1:4" ht="15.75" x14ac:dyDescent="0.25">
      <c r="A1194" s="1" t="s">
        <v>1176</v>
      </c>
      <c r="B1194" s="7" t="s">
        <v>4385</v>
      </c>
      <c r="C1194" s="7" t="s">
        <v>4689</v>
      </c>
      <c r="D1194" s="6" t="s">
        <v>4360</v>
      </c>
    </row>
    <row r="1195" spans="1:4" ht="15.75" x14ac:dyDescent="0.25">
      <c r="A1195" s="1" t="s">
        <v>1175</v>
      </c>
      <c r="B1195" s="7" t="s">
        <v>4385</v>
      </c>
      <c r="C1195" s="7" t="s">
        <v>4488</v>
      </c>
      <c r="D1195" s="6" t="s">
        <v>3488</v>
      </c>
    </row>
    <row r="1196" spans="1:4" ht="15.75" x14ac:dyDescent="0.25">
      <c r="A1196" s="1" t="s">
        <v>1174</v>
      </c>
      <c r="B1196" s="7" t="s">
        <v>4385</v>
      </c>
      <c r="C1196" s="7" t="s">
        <v>5290</v>
      </c>
      <c r="D1196" s="6" t="s">
        <v>3489</v>
      </c>
    </row>
    <row r="1197" spans="1:4" ht="15.75" x14ac:dyDescent="0.25">
      <c r="A1197" s="1" t="s">
        <v>1173</v>
      </c>
      <c r="B1197" s="7" t="s">
        <v>4385</v>
      </c>
      <c r="C1197" s="7" t="s">
        <v>5291</v>
      </c>
      <c r="D1197" s="6" t="s">
        <v>3490</v>
      </c>
    </row>
    <row r="1198" spans="1:4" ht="15.75" x14ac:dyDescent="0.25">
      <c r="A1198" s="1" t="s">
        <v>1172</v>
      </c>
      <c r="B1198" s="7" t="s">
        <v>4385</v>
      </c>
      <c r="C1198" s="7" t="s">
        <v>5292</v>
      </c>
      <c r="D1198" s="6" t="s">
        <v>3491</v>
      </c>
    </row>
    <row r="1199" spans="1:4" ht="15.75" x14ac:dyDescent="0.25">
      <c r="A1199" s="1" t="s">
        <v>1171</v>
      </c>
      <c r="B1199" s="7" t="s">
        <v>4387</v>
      </c>
      <c r="C1199" s="7" t="s">
        <v>5178</v>
      </c>
      <c r="D1199" s="6" t="s">
        <v>3492</v>
      </c>
    </row>
    <row r="1200" spans="1:4" ht="15.75" x14ac:dyDescent="0.25">
      <c r="A1200" s="1" t="s">
        <v>1170</v>
      </c>
      <c r="B1200" s="7" t="s">
        <v>4387</v>
      </c>
      <c r="C1200" s="7" t="s">
        <v>5293</v>
      </c>
      <c r="D1200" s="6" t="s">
        <v>3493</v>
      </c>
    </row>
    <row r="1201" spans="1:4" ht="15.75" x14ac:dyDescent="0.25">
      <c r="A1201" s="1" t="s">
        <v>1169</v>
      </c>
      <c r="B1201" s="7" t="s">
        <v>4800</v>
      </c>
      <c r="C1201" s="7" t="s">
        <v>5118</v>
      </c>
      <c r="D1201" s="6" t="s">
        <v>3494</v>
      </c>
    </row>
    <row r="1202" spans="1:4" ht="15.75" x14ac:dyDescent="0.25">
      <c r="A1202" s="1" t="s">
        <v>1168</v>
      </c>
      <c r="B1202" s="7" t="s">
        <v>4387</v>
      </c>
      <c r="C1202" s="7" t="s">
        <v>4434</v>
      </c>
      <c r="D1202" s="6" t="s">
        <v>3176</v>
      </c>
    </row>
    <row r="1203" spans="1:4" ht="15.75" x14ac:dyDescent="0.25">
      <c r="A1203" s="1" t="s">
        <v>1167</v>
      </c>
      <c r="B1203" s="7" t="s">
        <v>4800</v>
      </c>
      <c r="C1203" s="7" t="s">
        <v>5294</v>
      </c>
      <c r="D1203" s="6" t="s">
        <v>3495</v>
      </c>
    </row>
    <row r="1204" spans="1:4" ht="15.75" x14ac:dyDescent="0.25">
      <c r="A1204" s="1" t="s">
        <v>1166</v>
      </c>
      <c r="B1204" s="7" t="s">
        <v>4387</v>
      </c>
      <c r="C1204" s="7" t="s">
        <v>5295</v>
      </c>
      <c r="D1204" s="6" t="s">
        <v>2854</v>
      </c>
    </row>
    <row r="1205" spans="1:4" ht="15.75" x14ac:dyDescent="0.25">
      <c r="A1205" s="1" t="s">
        <v>1165</v>
      </c>
      <c r="B1205" s="7" t="s">
        <v>4387</v>
      </c>
      <c r="C1205" s="7" t="s">
        <v>4687</v>
      </c>
      <c r="D1205" s="6" t="s">
        <v>3496</v>
      </c>
    </row>
    <row r="1206" spans="1:4" ht="15.75" x14ac:dyDescent="0.25">
      <c r="A1206" s="1" t="s">
        <v>1164</v>
      </c>
      <c r="B1206" s="7" t="s">
        <v>4800</v>
      </c>
      <c r="C1206" s="7" t="s">
        <v>5296</v>
      </c>
      <c r="D1206" s="6" t="s">
        <v>3497</v>
      </c>
    </row>
    <row r="1207" spans="1:4" ht="15.75" x14ac:dyDescent="0.25">
      <c r="A1207" s="1" t="s">
        <v>1163</v>
      </c>
      <c r="B1207" s="7" t="s">
        <v>4387</v>
      </c>
      <c r="C1207" s="7" t="s">
        <v>5297</v>
      </c>
      <c r="D1207" s="6" t="s">
        <v>3498</v>
      </c>
    </row>
    <row r="1208" spans="1:4" ht="15.75" x14ac:dyDescent="0.25">
      <c r="A1208" s="1" t="s">
        <v>1162</v>
      </c>
      <c r="B1208" s="7" t="s">
        <v>4800</v>
      </c>
      <c r="C1208" s="7" t="s">
        <v>5298</v>
      </c>
      <c r="D1208" s="6" t="s">
        <v>4361</v>
      </c>
    </row>
    <row r="1209" spans="1:4" ht="15.75" x14ac:dyDescent="0.25">
      <c r="A1209" s="1" t="s">
        <v>1161</v>
      </c>
      <c r="B1209" s="7" t="s">
        <v>4385</v>
      </c>
      <c r="C1209" s="7" t="s">
        <v>5299</v>
      </c>
      <c r="D1209" s="6" t="s">
        <v>2933</v>
      </c>
    </row>
    <row r="1210" spans="1:4" ht="15.75" x14ac:dyDescent="0.25">
      <c r="A1210" s="1" t="s">
        <v>1160</v>
      </c>
      <c r="B1210" s="7" t="s">
        <v>4387</v>
      </c>
      <c r="C1210" s="7" t="s">
        <v>5300</v>
      </c>
      <c r="D1210" s="6" t="s">
        <v>3499</v>
      </c>
    </row>
    <row r="1211" spans="1:4" ht="15.75" x14ac:dyDescent="0.25">
      <c r="A1211" s="1" t="s">
        <v>1159</v>
      </c>
      <c r="B1211" s="7" t="s">
        <v>4387</v>
      </c>
      <c r="C1211" s="7" t="s">
        <v>4532</v>
      </c>
      <c r="D1211" s="6" t="s">
        <v>2990</v>
      </c>
    </row>
    <row r="1212" spans="1:4" ht="15.75" x14ac:dyDescent="0.25">
      <c r="A1212" s="1" t="s">
        <v>1158</v>
      </c>
      <c r="B1212" s="7" t="s">
        <v>4387</v>
      </c>
      <c r="C1212" s="7" t="s">
        <v>5301</v>
      </c>
      <c r="D1212" s="6" t="s">
        <v>3500</v>
      </c>
    </row>
    <row r="1213" spans="1:4" ht="15.75" x14ac:dyDescent="0.25">
      <c r="A1213" s="1" t="s">
        <v>1157</v>
      </c>
      <c r="B1213" s="7" t="s">
        <v>4387</v>
      </c>
      <c r="C1213" s="7" t="s">
        <v>4531</v>
      </c>
      <c r="D1213" s="6" t="s">
        <v>3501</v>
      </c>
    </row>
    <row r="1214" spans="1:4" ht="15.75" x14ac:dyDescent="0.25">
      <c r="A1214" s="1" t="s">
        <v>1156</v>
      </c>
      <c r="B1214" s="7" t="s">
        <v>4800</v>
      </c>
      <c r="C1214" s="7" t="s">
        <v>4753</v>
      </c>
      <c r="D1214" s="6" t="s">
        <v>3502</v>
      </c>
    </row>
    <row r="1215" spans="1:4" ht="15.75" x14ac:dyDescent="0.25">
      <c r="A1215" s="1" t="s">
        <v>1155</v>
      </c>
      <c r="B1215" s="7" t="s">
        <v>4385</v>
      </c>
      <c r="C1215" s="7" t="s">
        <v>4954</v>
      </c>
      <c r="D1215" s="6" t="s">
        <v>3503</v>
      </c>
    </row>
    <row r="1216" spans="1:4" ht="15.75" x14ac:dyDescent="0.25">
      <c r="A1216" s="1" t="s">
        <v>1154</v>
      </c>
      <c r="B1216" s="7" t="s">
        <v>4387</v>
      </c>
      <c r="C1216" s="7" t="s">
        <v>5302</v>
      </c>
      <c r="D1216" s="6" t="s">
        <v>3504</v>
      </c>
    </row>
    <row r="1217" spans="1:4" ht="15.75" x14ac:dyDescent="0.25">
      <c r="A1217" s="1" t="s">
        <v>1153</v>
      </c>
      <c r="B1217" s="7" t="s">
        <v>4385</v>
      </c>
      <c r="C1217" s="7" t="s">
        <v>5303</v>
      </c>
      <c r="D1217" s="6" t="s">
        <v>3505</v>
      </c>
    </row>
    <row r="1218" spans="1:4" ht="15.75" x14ac:dyDescent="0.25">
      <c r="A1218" s="1" t="s">
        <v>1152</v>
      </c>
      <c r="B1218" s="7" t="s">
        <v>4385</v>
      </c>
      <c r="C1218" s="7" t="s">
        <v>4949</v>
      </c>
      <c r="D1218" s="6" t="s">
        <v>3100</v>
      </c>
    </row>
    <row r="1219" spans="1:4" ht="15.75" x14ac:dyDescent="0.25">
      <c r="A1219" s="1" t="s">
        <v>1151</v>
      </c>
      <c r="B1219" s="7" t="s">
        <v>4387</v>
      </c>
      <c r="C1219" s="7" t="s">
        <v>5304</v>
      </c>
      <c r="D1219" s="6" t="s">
        <v>3506</v>
      </c>
    </row>
    <row r="1220" spans="1:4" ht="15.75" x14ac:dyDescent="0.25">
      <c r="A1220" s="1" t="s">
        <v>1150</v>
      </c>
      <c r="B1220" s="7" t="s">
        <v>4387</v>
      </c>
      <c r="C1220" s="7" t="s">
        <v>4394</v>
      </c>
      <c r="D1220" s="6" t="s">
        <v>3507</v>
      </c>
    </row>
    <row r="1221" spans="1:4" ht="15.75" x14ac:dyDescent="0.25">
      <c r="A1221" s="1" t="s">
        <v>1149</v>
      </c>
      <c r="B1221" s="7" t="s">
        <v>4387</v>
      </c>
      <c r="C1221" s="7" t="s">
        <v>5305</v>
      </c>
      <c r="D1221" s="6" t="s">
        <v>3508</v>
      </c>
    </row>
    <row r="1222" spans="1:4" ht="15.75" x14ac:dyDescent="0.25">
      <c r="A1222" s="1" t="s">
        <v>1148</v>
      </c>
      <c r="B1222" s="7" t="s">
        <v>4387</v>
      </c>
      <c r="C1222" s="7" t="s">
        <v>5306</v>
      </c>
      <c r="D1222" s="6" t="s">
        <v>3509</v>
      </c>
    </row>
    <row r="1223" spans="1:4" ht="15.75" x14ac:dyDescent="0.25">
      <c r="A1223" s="1" t="s">
        <v>1147</v>
      </c>
      <c r="B1223" s="7" t="s">
        <v>4385</v>
      </c>
      <c r="C1223" s="7" t="s">
        <v>4882</v>
      </c>
      <c r="D1223" s="6" t="s">
        <v>3510</v>
      </c>
    </row>
    <row r="1224" spans="1:4" ht="15.75" x14ac:dyDescent="0.25">
      <c r="A1224" s="1" t="s">
        <v>1146</v>
      </c>
      <c r="B1224" s="7" t="s">
        <v>4385</v>
      </c>
      <c r="C1224" s="7" t="s">
        <v>5307</v>
      </c>
      <c r="D1224" s="6" t="s">
        <v>3511</v>
      </c>
    </row>
    <row r="1225" spans="1:4" ht="15.75" x14ac:dyDescent="0.25">
      <c r="A1225" s="1" t="s">
        <v>1145</v>
      </c>
      <c r="B1225" s="7" t="s">
        <v>4387</v>
      </c>
      <c r="C1225" s="7" t="s">
        <v>5308</v>
      </c>
      <c r="D1225" s="6" t="s">
        <v>2696</v>
      </c>
    </row>
    <row r="1226" spans="1:4" ht="15.75" x14ac:dyDescent="0.25">
      <c r="A1226" s="1" t="s">
        <v>1144</v>
      </c>
      <c r="B1226" s="7" t="s">
        <v>4385</v>
      </c>
      <c r="C1226" s="7" t="s">
        <v>5309</v>
      </c>
      <c r="D1226" s="6" t="s">
        <v>2437</v>
      </c>
    </row>
    <row r="1227" spans="1:4" ht="15.75" x14ac:dyDescent="0.25">
      <c r="A1227" s="1" t="s">
        <v>1143</v>
      </c>
      <c r="B1227" s="7" t="s">
        <v>4387</v>
      </c>
      <c r="C1227" s="7" t="s">
        <v>5310</v>
      </c>
      <c r="D1227" s="6" t="s">
        <v>3512</v>
      </c>
    </row>
    <row r="1228" spans="1:4" ht="15.75" x14ac:dyDescent="0.25">
      <c r="A1228" s="1" t="s">
        <v>1142</v>
      </c>
      <c r="B1228" s="7" t="s">
        <v>4385</v>
      </c>
      <c r="C1228" s="7" t="s">
        <v>5311</v>
      </c>
      <c r="D1228" s="6" t="s">
        <v>3513</v>
      </c>
    </row>
    <row r="1229" spans="1:4" ht="15.75" x14ac:dyDescent="0.25">
      <c r="A1229" s="1" t="s">
        <v>1141</v>
      </c>
      <c r="B1229" s="7" t="s">
        <v>4387</v>
      </c>
      <c r="C1229" s="7" t="s">
        <v>5312</v>
      </c>
      <c r="D1229" s="6" t="s">
        <v>3514</v>
      </c>
    </row>
    <row r="1230" spans="1:4" ht="15.75" x14ac:dyDescent="0.25">
      <c r="A1230" s="1" t="s">
        <v>1140</v>
      </c>
      <c r="B1230" s="7" t="s">
        <v>4387</v>
      </c>
      <c r="C1230" s="7" t="s">
        <v>4606</v>
      </c>
      <c r="D1230" s="6" t="s">
        <v>3515</v>
      </c>
    </row>
    <row r="1231" spans="1:4" ht="15.75" x14ac:dyDescent="0.25">
      <c r="A1231" s="1" t="s">
        <v>1139</v>
      </c>
      <c r="B1231" s="7" t="s">
        <v>4385</v>
      </c>
      <c r="C1231" s="7" t="s">
        <v>5313</v>
      </c>
      <c r="D1231" s="6" t="s">
        <v>3516</v>
      </c>
    </row>
    <row r="1232" spans="1:4" ht="15.75" x14ac:dyDescent="0.25">
      <c r="A1232" s="1" t="s">
        <v>1138</v>
      </c>
      <c r="B1232" s="7" t="s">
        <v>4385</v>
      </c>
      <c r="C1232" s="7" t="s">
        <v>5314</v>
      </c>
      <c r="D1232" s="6" t="s">
        <v>3517</v>
      </c>
    </row>
    <row r="1233" spans="1:4" ht="15.75" x14ac:dyDescent="0.25">
      <c r="A1233" s="1" t="s">
        <v>1137</v>
      </c>
      <c r="B1233" s="7" t="s">
        <v>4385</v>
      </c>
      <c r="C1233" s="7" t="s">
        <v>5315</v>
      </c>
      <c r="D1233" s="6" t="s">
        <v>3518</v>
      </c>
    </row>
    <row r="1234" spans="1:4" ht="15.75" x14ac:dyDescent="0.25">
      <c r="A1234" s="1" t="s">
        <v>1136</v>
      </c>
      <c r="B1234" s="7" t="s">
        <v>4387</v>
      </c>
      <c r="C1234" s="7" t="s">
        <v>5316</v>
      </c>
      <c r="D1234" s="6" t="s">
        <v>3519</v>
      </c>
    </row>
    <row r="1235" spans="1:4" ht="15.75" x14ac:dyDescent="0.25">
      <c r="A1235" s="1" t="s">
        <v>1135</v>
      </c>
      <c r="B1235" s="7" t="s">
        <v>4387</v>
      </c>
      <c r="C1235" s="7" t="s">
        <v>5317</v>
      </c>
      <c r="D1235" s="6" t="s">
        <v>3335</v>
      </c>
    </row>
    <row r="1236" spans="1:4" ht="15.75" x14ac:dyDescent="0.25">
      <c r="A1236" s="1" t="s">
        <v>1134</v>
      </c>
      <c r="B1236" s="7" t="s">
        <v>4800</v>
      </c>
      <c r="C1236" s="7" t="s">
        <v>5233</v>
      </c>
      <c r="D1236" s="6" t="s">
        <v>2392</v>
      </c>
    </row>
    <row r="1237" spans="1:4" ht="15.75" x14ac:dyDescent="0.25">
      <c r="A1237" s="1" t="s">
        <v>1133</v>
      </c>
      <c r="B1237" s="7" t="s">
        <v>4800</v>
      </c>
      <c r="C1237" s="7" t="s">
        <v>5318</v>
      </c>
      <c r="D1237" s="6" t="s">
        <v>3520</v>
      </c>
    </row>
    <row r="1238" spans="1:4" ht="15.75" x14ac:dyDescent="0.25">
      <c r="A1238" s="1" t="s">
        <v>1132</v>
      </c>
      <c r="B1238" s="7" t="s">
        <v>4385</v>
      </c>
      <c r="C1238" s="7" t="s">
        <v>5319</v>
      </c>
      <c r="D1238" s="6" t="s">
        <v>3521</v>
      </c>
    </row>
    <row r="1239" spans="1:4" ht="15.75" x14ac:dyDescent="0.25">
      <c r="A1239" s="1" t="s">
        <v>1131</v>
      </c>
      <c r="B1239" s="7" t="s">
        <v>4387</v>
      </c>
      <c r="C1239" s="7" t="s">
        <v>4531</v>
      </c>
      <c r="D1239" s="6" t="s">
        <v>3522</v>
      </c>
    </row>
    <row r="1240" spans="1:4" ht="15.75" x14ac:dyDescent="0.25">
      <c r="A1240" s="1" t="s">
        <v>1130</v>
      </c>
      <c r="B1240" s="7" t="s">
        <v>4387</v>
      </c>
      <c r="C1240" s="7" t="s">
        <v>5320</v>
      </c>
      <c r="D1240" s="6" t="s">
        <v>3523</v>
      </c>
    </row>
    <row r="1241" spans="1:4" ht="15.75" x14ac:dyDescent="0.25">
      <c r="A1241" s="1" t="s">
        <v>1129</v>
      </c>
      <c r="B1241" s="7" t="s">
        <v>4385</v>
      </c>
      <c r="C1241" s="7" t="s">
        <v>5321</v>
      </c>
      <c r="D1241" s="6" t="s">
        <v>3524</v>
      </c>
    </row>
    <row r="1242" spans="1:4" ht="15.75" x14ac:dyDescent="0.25">
      <c r="A1242" s="1" t="s">
        <v>1128</v>
      </c>
      <c r="B1242" s="7" t="s">
        <v>4387</v>
      </c>
      <c r="C1242" s="7" t="s">
        <v>5322</v>
      </c>
      <c r="D1242" s="6" t="s">
        <v>3525</v>
      </c>
    </row>
    <row r="1243" spans="1:4" ht="15.75" x14ac:dyDescent="0.25">
      <c r="A1243" s="1" t="s">
        <v>1127</v>
      </c>
      <c r="B1243" s="7" t="s">
        <v>4800</v>
      </c>
      <c r="C1243" s="7" t="s">
        <v>5323</v>
      </c>
      <c r="D1243" s="6" t="s">
        <v>3244</v>
      </c>
    </row>
    <row r="1244" spans="1:4" ht="15.75" x14ac:dyDescent="0.25">
      <c r="A1244" s="1" t="s">
        <v>1126</v>
      </c>
      <c r="B1244" s="7" t="s">
        <v>4387</v>
      </c>
      <c r="C1244" s="7" t="s">
        <v>5324</v>
      </c>
      <c r="D1244" s="6" t="s">
        <v>3526</v>
      </c>
    </row>
    <row r="1245" spans="1:4" ht="15.75" x14ac:dyDescent="0.25">
      <c r="A1245" s="1" t="s">
        <v>1125</v>
      </c>
      <c r="B1245" s="7" t="s">
        <v>4385</v>
      </c>
      <c r="C1245" s="7" t="s">
        <v>5206</v>
      </c>
      <c r="D1245" s="6" t="s">
        <v>3527</v>
      </c>
    </row>
    <row r="1246" spans="1:4" ht="15.75" x14ac:dyDescent="0.25">
      <c r="A1246" s="1" t="s">
        <v>1124</v>
      </c>
      <c r="B1246" s="7" t="s">
        <v>4385</v>
      </c>
      <c r="C1246" s="7" t="s">
        <v>5325</v>
      </c>
      <c r="D1246" s="6" t="s">
        <v>2854</v>
      </c>
    </row>
    <row r="1247" spans="1:4" ht="15.75" x14ac:dyDescent="0.25">
      <c r="A1247" s="1" t="s">
        <v>1123</v>
      </c>
      <c r="B1247" s="7" t="s">
        <v>4387</v>
      </c>
      <c r="C1247" s="7" t="s">
        <v>5326</v>
      </c>
      <c r="D1247" s="6" t="s">
        <v>3528</v>
      </c>
    </row>
    <row r="1248" spans="1:4" ht="15.75" x14ac:dyDescent="0.25">
      <c r="A1248" s="1" t="s">
        <v>1122</v>
      </c>
      <c r="B1248" s="7" t="s">
        <v>4387</v>
      </c>
      <c r="C1248" s="7" t="s">
        <v>5327</v>
      </c>
      <c r="D1248" s="6" t="s">
        <v>3529</v>
      </c>
    </row>
    <row r="1249" spans="1:4" ht="15.75" x14ac:dyDescent="0.25">
      <c r="A1249" s="1" t="s">
        <v>1121</v>
      </c>
      <c r="B1249" s="7" t="s">
        <v>4387</v>
      </c>
      <c r="C1249" s="7" t="s">
        <v>4733</v>
      </c>
      <c r="D1249" s="6" t="s">
        <v>3530</v>
      </c>
    </row>
    <row r="1250" spans="1:4" ht="15.75" x14ac:dyDescent="0.25">
      <c r="A1250" s="1" t="s">
        <v>1120</v>
      </c>
      <c r="B1250" s="7" t="s">
        <v>4387</v>
      </c>
      <c r="C1250" s="7" t="s">
        <v>4522</v>
      </c>
      <c r="D1250" s="6" t="s">
        <v>3531</v>
      </c>
    </row>
    <row r="1251" spans="1:4" ht="15.75" x14ac:dyDescent="0.25">
      <c r="A1251" s="1" t="s">
        <v>1119</v>
      </c>
      <c r="B1251" s="7" t="s">
        <v>4385</v>
      </c>
      <c r="C1251" s="7" t="s">
        <v>5328</v>
      </c>
      <c r="D1251" s="6" t="s">
        <v>3532</v>
      </c>
    </row>
    <row r="1252" spans="1:4" ht="15.75" x14ac:dyDescent="0.25">
      <c r="A1252" s="1" t="s">
        <v>1118</v>
      </c>
      <c r="B1252" s="7" t="s">
        <v>4387</v>
      </c>
      <c r="C1252" s="7" t="s">
        <v>5329</v>
      </c>
      <c r="D1252" s="6" t="s">
        <v>4362</v>
      </c>
    </row>
    <row r="1253" spans="1:4" ht="15.75" x14ac:dyDescent="0.25">
      <c r="A1253" s="1" t="s">
        <v>1117</v>
      </c>
      <c r="B1253" s="7" t="s">
        <v>4387</v>
      </c>
      <c r="C1253" s="7" t="s">
        <v>4896</v>
      </c>
      <c r="D1253" s="6" t="s">
        <v>3533</v>
      </c>
    </row>
    <row r="1254" spans="1:4" ht="15.75" x14ac:dyDescent="0.25">
      <c r="A1254" s="1" t="s">
        <v>1116</v>
      </c>
      <c r="B1254" s="7" t="s">
        <v>4385</v>
      </c>
      <c r="C1254" s="7" t="s">
        <v>5330</v>
      </c>
      <c r="D1254" s="6" t="s">
        <v>3534</v>
      </c>
    </row>
    <row r="1255" spans="1:4" ht="15.75" x14ac:dyDescent="0.25">
      <c r="A1255" s="1" t="s">
        <v>1115</v>
      </c>
      <c r="B1255" s="7" t="s">
        <v>4800</v>
      </c>
      <c r="C1255" s="7" t="s">
        <v>4462</v>
      </c>
      <c r="D1255" s="6" t="s">
        <v>3535</v>
      </c>
    </row>
    <row r="1256" spans="1:4" ht="15.75" x14ac:dyDescent="0.25">
      <c r="A1256" s="1" t="s">
        <v>1114</v>
      </c>
      <c r="B1256" s="7" t="s">
        <v>4385</v>
      </c>
      <c r="C1256" s="7" t="s">
        <v>5331</v>
      </c>
      <c r="D1256" s="6" t="s">
        <v>3536</v>
      </c>
    </row>
    <row r="1257" spans="1:4" ht="15.75" x14ac:dyDescent="0.25">
      <c r="A1257" s="1" t="s">
        <v>1113</v>
      </c>
      <c r="B1257" s="7" t="s">
        <v>4385</v>
      </c>
      <c r="C1257" s="7" t="s">
        <v>5332</v>
      </c>
      <c r="D1257" s="6" t="s">
        <v>3537</v>
      </c>
    </row>
    <row r="1258" spans="1:4" ht="15.75" x14ac:dyDescent="0.25">
      <c r="A1258" s="1" t="s">
        <v>1112</v>
      </c>
      <c r="B1258" s="7" t="s">
        <v>4387</v>
      </c>
      <c r="C1258" s="7" t="s">
        <v>4530</v>
      </c>
      <c r="D1258" s="6" t="s">
        <v>3538</v>
      </c>
    </row>
    <row r="1259" spans="1:4" ht="15.75" x14ac:dyDescent="0.25">
      <c r="A1259" s="1" t="s">
        <v>1111</v>
      </c>
      <c r="B1259" s="7" t="s">
        <v>4385</v>
      </c>
      <c r="C1259" s="7" t="s">
        <v>5333</v>
      </c>
      <c r="D1259" s="6" t="s">
        <v>3539</v>
      </c>
    </row>
    <row r="1260" spans="1:4" ht="15.75" x14ac:dyDescent="0.25">
      <c r="A1260" s="1" t="s">
        <v>1110</v>
      </c>
      <c r="B1260" s="7" t="s">
        <v>4387</v>
      </c>
      <c r="C1260" s="7" t="s">
        <v>5334</v>
      </c>
      <c r="D1260" s="6" t="s">
        <v>3540</v>
      </c>
    </row>
    <row r="1261" spans="1:4" ht="15.75" x14ac:dyDescent="0.25">
      <c r="A1261" s="1" t="s">
        <v>1109</v>
      </c>
      <c r="B1261" s="7" t="s">
        <v>4387</v>
      </c>
      <c r="C1261" s="7" t="s">
        <v>5335</v>
      </c>
      <c r="D1261" s="6" t="s">
        <v>3317</v>
      </c>
    </row>
    <row r="1262" spans="1:4" ht="15.75" x14ac:dyDescent="0.25">
      <c r="A1262" s="1" t="s">
        <v>1108</v>
      </c>
      <c r="B1262" s="7" t="s">
        <v>4387</v>
      </c>
      <c r="C1262" s="7" t="s">
        <v>4731</v>
      </c>
      <c r="D1262" s="6" t="s">
        <v>3541</v>
      </c>
    </row>
    <row r="1263" spans="1:4" ht="15.75" x14ac:dyDescent="0.25">
      <c r="A1263" s="1" t="s">
        <v>1107</v>
      </c>
      <c r="B1263" s="7" t="s">
        <v>4385</v>
      </c>
      <c r="C1263" s="7" t="s">
        <v>5336</v>
      </c>
      <c r="D1263" s="6" t="s">
        <v>3542</v>
      </c>
    </row>
    <row r="1264" spans="1:4" ht="15.75" x14ac:dyDescent="0.25">
      <c r="A1264" s="1" t="s">
        <v>1106</v>
      </c>
      <c r="B1264" s="7" t="s">
        <v>4385</v>
      </c>
      <c r="C1264" s="7" t="s">
        <v>5337</v>
      </c>
      <c r="D1264" s="6" t="s">
        <v>3543</v>
      </c>
    </row>
    <row r="1265" spans="1:4" ht="15.75" x14ac:dyDescent="0.25">
      <c r="A1265" s="1" t="s">
        <v>1105</v>
      </c>
      <c r="B1265" s="7" t="s">
        <v>4387</v>
      </c>
      <c r="C1265" s="7" t="s">
        <v>5338</v>
      </c>
      <c r="D1265" s="6" t="s">
        <v>3544</v>
      </c>
    </row>
    <row r="1266" spans="1:4" ht="15.75" x14ac:dyDescent="0.25">
      <c r="A1266" s="1" t="s">
        <v>1104</v>
      </c>
      <c r="B1266" s="7" t="s">
        <v>4387</v>
      </c>
      <c r="C1266" s="7" t="s">
        <v>5339</v>
      </c>
      <c r="D1266" s="6" t="s">
        <v>4363</v>
      </c>
    </row>
    <row r="1267" spans="1:4" ht="15.75" x14ac:dyDescent="0.25">
      <c r="A1267" s="1" t="s">
        <v>1103</v>
      </c>
      <c r="B1267" s="7" t="s">
        <v>4387</v>
      </c>
      <c r="C1267" s="7" t="s">
        <v>4574</v>
      </c>
      <c r="D1267" s="6" t="s">
        <v>3545</v>
      </c>
    </row>
    <row r="1268" spans="1:4" ht="15.75" x14ac:dyDescent="0.25">
      <c r="A1268" s="1" t="s">
        <v>1102</v>
      </c>
      <c r="B1268" s="7" t="s">
        <v>4387</v>
      </c>
      <c r="C1268" s="7" t="s">
        <v>5340</v>
      </c>
      <c r="D1268" s="6" t="s">
        <v>3546</v>
      </c>
    </row>
    <row r="1269" spans="1:4" ht="15.75" x14ac:dyDescent="0.25">
      <c r="A1269" s="1" t="s">
        <v>1101</v>
      </c>
      <c r="B1269" s="7" t="s">
        <v>4385</v>
      </c>
      <c r="C1269" s="7" t="s">
        <v>5341</v>
      </c>
      <c r="D1269" s="6" t="s">
        <v>3547</v>
      </c>
    </row>
    <row r="1270" spans="1:4" ht="15.75" x14ac:dyDescent="0.25">
      <c r="A1270" s="1" t="s">
        <v>1100</v>
      </c>
      <c r="B1270" s="7" t="s">
        <v>4385</v>
      </c>
      <c r="C1270" s="7" t="s">
        <v>5336</v>
      </c>
      <c r="D1270" s="6" t="s">
        <v>3548</v>
      </c>
    </row>
    <row r="1271" spans="1:4" ht="15.75" x14ac:dyDescent="0.25">
      <c r="A1271" s="1" t="s">
        <v>1099</v>
      </c>
      <c r="B1271" s="7" t="s">
        <v>4385</v>
      </c>
      <c r="C1271" s="7" t="s">
        <v>5342</v>
      </c>
      <c r="D1271" s="6" t="s">
        <v>2584</v>
      </c>
    </row>
    <row r="1272" spans="1:4" ht="15.75" x14ac:dyDescent="0.25">
      <c r="A1272" s="1" t="s">
        <v>1098</v>
      </c>
      <c r="B1272" s="7" t="s">
        <v>4387</v>
      </c>
      <c r="C1272" s="7" t="s">
        <v>5343</v>
      </c>
      <c r="D1272" s="6" t="s">
        <v>2538</v>
      </c>
    </row>
    <row r="1273" spans="1:4" ht="15.75" x14ac:dyDescent="0.25">
      <c r="A1273" s="1" t="s">
        <v>1097</v>
      </c>
      <c r="B1273" s="7" t="s">
        <v>4387</v>
      </c>
      <c r="C1273" s="7" t="s">
        <v>5344</v>
      </c>
      <c r="D1273" s="6" t="s">
        <v>3549</v>
      </c>
    </row>
    <row r="1274" spans="1:4" ht="15.75" x14ac:dyDescent="0.25">
      <c r="A1274" s="1" t="s">
        <v>1096</v>
      </c>
      <c r="B1274" s="7" t="s">
        <v>4387</v>
      </c>
      <c r="C1274" s="7" t="s">
        <v>5345</v>
      </c>
      <c r="D1274" s="6" t="s">
        <v>3550</v>
      </c>
    </row>
    <row r="1275" spans="1:4" ht="15.75" x14ac:dyDescent="0.25">
      <c r="A1275" s="1" t="s">
        <v>1095</v>
      </c>
      <c r="B1275" s="7" t="s">
        <v>4387</v>
      </c>
      <c r="C1275" s="7" t="s">
        <v>4856</v>
      </c>
      <c r="D1275" s="6" t="s">
        <v>3551</v>
      </c>
    </row>
    <row r="1276" spans="1:4" ht="15.75" x14ac:dyDescent="0.25">
      <c r="A1276" s="1" t="s">
        <v>1094</v>
      </c>
      <c r="B1276" s="7" t="s">
        <v>4387</v>
      </c>
      <c r="C1276" s="7" t="s">
        <v>4412</v>
      </c>
      <c r="D1276" s="6" t="s">
        <v>3552</v>
      </c>
    </row>
    <row r="1277" spans="1:4" ht="15.75" x14ac:dyDescent="0.25">
      <c r="A1277" s="1" t="s">
        <v>1093</v>
      </c>
      <c r="B1277" s="7" t="s">
        <v>4387</v>
      </c>
      <c r="C1277" s="7" t="s">
        <v>5346</v>
      </c>
      <c r="D1277" s="6" t="s">
        <v>3301</v>
      </c>
    </row>
    <row r="1278" spans="1:4" ht="15.75" x14ac:dyDescent="0.25">
      <c r="A1278" s="1" t="s">
        <v>1092</v>
      </c>
      <c r="B1278" s="7" t="s">
        <v>4385</v>
      </c>
      <c r="C1278" s="7" t="s">
        <v>5347</v>
      </c>
      <c r="D1278" s="6" t="s">
        <v>3553</v>
      </c>
    </row>
    <row r="1279" spans="1:4" ht="15.75" x14ac:dyDescent="0.25">
      <c r="A1279" s="1" t="s">
        <v>1091</v>
      </c>
      <c r="B1279" s="7" t="s">
        <v>4385</v>
      </c>
      <c r="C1279" s="7" t="s">
        <v>5348</v>
      </c>
      <c r="D1279" s="6" t="s">
        <v>3554</v>
      </c>
    </row>
    <row r="1280" spans="1:4" ht="15.75" x14ac:dyDescent="0.25">
      <c r="A1280" s="1" t="s">
        <v>1090</v>
      </c>
      <c r="B1280" s="7" t="s">
        <v>4385</v>
      </c>
      <c r="C1280" s="7" t="s">
        <v>5220</v>
      </c>
      <c r="D1280" s="6" t="s">
        <v>3555</v>
      </c>
    </row>
    <row r="1281" spans="1:4" ht="15.75" x14ac:dyDescent="0.25">
      <c r="A1281" s="1" t="s">
        <v>1089</v>
      </c>
      <c r="B1281" s="7" t="s">
        <v>4387</v>
      </c>
      <c r="C1281" s="7" t="s">
        <v>5349</v>
      </c>
      <c r="D1281" s="6" t="s">
        <v>3556</v>
      </c>
    </row>
    <row r="1282" spans="1:4" ht="15.75" x14ac:dyDescent="0.25">
      <c r="A1282" s="1" t="s">
        <v>1088</v>
      </c>
      <c r="B1282" s="7" t="s">
        <v>4387</v>
      </c>
      <c r="C1282" s="7" t="s">
        <v>4529</v>
      </c>
      <c r="D1282" s="6" t="s">
        <v>3557</v>
      </c>
    </row>
    <row r="1283" spans="1:4" ht="15.75" x14ac:dyDescent="0.25">
      <c r="A1283" s="1" t="s">
        <v>1087</v>
      </c>
      <c r="B1283" s="7" t="s">
        <v>4385</v>
      </c>
      <c r="C1283" s="7" t="s">
        <v>5209</v>
      </c>
      <c r="D1283" s="6" t="s">
        <v>3558</v>
      </c>
    </row>
    <row r="1284" spans="1:4" ht="15.75" x14ac:dyDescent="0.25">
      <c r="A1284" s="1" t="s">
        <v>1086</v>
      </c>
      <c r="B1284" s="7" t="s">
        <v>4387</v>
      </c>
      <c r="C1284" s="7" t="s">
        <v>4588</v>
      </c>
      <c r="D1284" s="6" t="s">
        <v>2636</v>
      </c>
    </row>
    <row r="1285" spans="1:4" ht="15.75" x14ac:dyDescent="0.25">
      <c r="A1285" s="1" t="s">
        <v>1085</v>
      </c>
      <c r="B1285" s="7" t="s">
        <v>4385</v>
      </c>
      <c r="C1285" s="7" t="s">
        <v>5350</v>
      </c>
      <c r="D1285" s="6" t="s">
        <v>3559</v>
      </c>
    </row>
    <row r="1286" spans="1:4" ht="15.75" x14ac:dyDescent="0.25">
      <c r="A1286" s="1" t="s">
        <v>1084</v>
      </c>
      <c r="B1286" s="7" t="s">
        <v>4385</v>
      </c>
      <c r="C1286" s="7" t="s">
        <v>5351</v>
      </c>
      <c r="D1286" s="6" t="s">
        <v>3560</v>
      </c>
    </row>
    <row r="1287" spans="1:4" ht="15.75" x14ac:dyDescent="0.25">
      <c r="A1287" s="1" t="s">
        <v>1083</v>
      </c>
      <c r="B1287" s="7" t="s">
        <v>4385</v>
      </c>
      <c r="C1287" s="7" t="s">
        <v>5352</v>
      </c>
      <c r="D1287" s="6" t="s">
        <v>2659</v>
      </c>
    </row>
    <row r="1288" spans="1:4" ht="15.75" x14ac:dyDescent="0.25">
      <c r="A1288" s="1" t="s">
        <v>1082</v>
      </c>
      <c r="B1288" s="7" t="s">
        <v>4385</v>
      </c>
      <c r="C1288" s="7" t="s">
        <v>5353</v>
      </c>
      <c r="D1288" s="6" t="s">
        <v>2395</v>
      </c>
    </row>
    <row r="1289" spans="1:4" ht="15.75" x14ac:dyDescent="0.25">
      <c r="A1289" s="1" t="s">
        <v>1081</v>
      </c>
      <c r="B1289" s="7" t="s">
        <v>4385</v>
      </c>
      <c r="C1289" s="7" t="s">
        <v>4561</v>
      </c>
      <c r="D1289" s="6" t="s">
        <v>3561</v>
      </c>
    </row>
    <row r="1290" spans="1:4" ht="15.75" x14ac:dyDescent="0.25">
      <c r="A1290" s="1" t="s">
        <v>1080</v>
      </c>
      <c r="B1290" s="7" t="s">
        <v>4385</v>
      </c>
      <c r="C1290" s="7" t="s">
        <v>5354</v>
      </c>
      <c r="D1290" s="6" t="s">
        <v>3562</v>
      </c>
    </row>
    <row r="1291" spans="1:4" ht="15.75" x14ac:dyDescent="0.25">
      <c r="A1291" s="1" t="s">
        <v>1079</v>
      </c>
      <c r="B1291" s="7" t="s">
        <v>4385</v>
      </c>
      <c r="C1291" s="7" t="s">
        <v>5355</v>
      </c>
      <c r="D1291" s="6" t="s">
        <v>2841</v>
      </c>
    </row>
    <row r="1292" spans="1:4" ht="15.75" x14ac:dyDescent="0.25">
      <c r="A1292" s="1" t="s">
        <v>1078</v>
      </c>
      <c r="B1292" s="7" t="s">
        <v>4385</v>
      </c>
      <c r="C1292" s="7" t="s">
        <v>4441</v>
      </c>
      <c r="D1292" s="6" t="s">
        <v>3563</v>
      </c>
    </row>
    <row r="1293" spans="1:4" ht="15.75" x14ac:dyDescent="0.25">
      <c r="A1293" s="1" t="s">
        <v>1077</v>
      </c>
      <c r="B1293" s="7" t="s">
        <v>4385</v>
      </c>
      <c r="C1293" s="7" t="s">
        <v>5220</v>
      </c>
      <c r="D1293" s="6" t="s">
        <v>3564</v>
      </c>
    </row>
    <row r="1294" spans="1:4" ht="15.75" x14ac:dyDescent="0.25">
      <c r="A1294" s="1" t="s">
        <v>1076</v>
      </c>
      <c r="B1294" s="7" t="s">
        <v>4385</v>
      </c>
      <c r="C1294" s="7" t="s">
        <v>5356</v>
      </c>
      <c r="D1294" s="6" t="s">
        <v>3565</v>
      </c>
    </row>
    <row r="1295" spans="1:4" ht="15.75" x14ac:dyDescent="0.25">
      <c r="A1295" s="1" t="s">
        <v>1075</v>
      </c>
      <c r="B1295" s="7" t="s">
        <v>4385</v>
      </c>
      <c r="C1295" s="7" t="s">
        <v>5357</v>
      </c>
      <c r="D1295" s="6" t="s">
        <v>3566</v>
      </c>
    </row>
    <row r="1296" spans="1:4" ht="15.75" x14ac:dyDescent="0.25">
      <c r="A1296" s="1" t="s">
        <v>1074</v>
      </c>
      <c r="B1296" s="7" t="s">
        <v>4387</v>
      </c>
      <c r="C1296" s="7" t="s">
        <v>5358</v>
      </c>
      <c r="D1296" s="6" t="s">
        <v>3567</v>
      </c>
    </row>
    <row r="1297" spans="1:4" ht="15.75" x14ac:dyDescent="0.25">
      <c r="A1297" s="1" t="s">
        <v>1073</v>
      </c>
      <c r="B1297" s="7" t="s">
        <v>4385</v>
      </c>
      <c r="C1297" s="7" t="s">
        <v>5359</v>
      </c>
      <c r="D1297" s="6" t="s">
        <v>3568</v>
      </c>
    </row>
    <row r="1298" spans="1:4" ht="15.75" x14ac:dyDescent="0.25">
      <c r="A1298" s="1" t="s">
        <v>1072</v>
      </c>
      <c r="B1298" s="7" t="s">
        <v>4387</v>
      </c>
      <c r="C1298" s="7" t="s">
        <v>5360</v>
      </c>
      <c r="D1298" s="6" t="s">
        <v>3569</v>
      </c>
    </row>
    <row r="1299" spans="1:4" ht="15.75" x14ac:dyDescent="0.25">
      <c r="A1299" s="1" t="s">
        <v>1071</v>
      </c>
      <c r="B1299" s="7" t="s">
        <v>4800</v>
      </c>
      <c r="C1299" s="7" t="s">
        <v>5361</v>
      </c>
      <c r="D1299" s="6" t="s">
        <v>3001</v>
      </c>
    </row>
    <row r="1300" spans="1:4" ht="15.75" x14ac:dyDescent="0.25">
      <c r="A1300" s="1" t="s">
        <v>1070</v>
      </c>
      <c r="B1300" s="7" t="s">
        <v>4385</v>
      </c>
      <c r="C1300" s="7" t="s">
        <v>5362</v>
      </c>
      <c r="D1300" s="6" t="s">
        <v>3398</v>
      </c>
    </row>
    <row r="1301" spans="1:4" ht="15.75" x14ac:dyDescent="0.25">
      <c r="A1301" s="1" t="s">
        <v>1069</v>
      </c>
      <c r="B1301" s="7" t="s">
        <v>4387</v>
      </c>
      <c r="C1301" s="7" t="s">
        <v>4425</v>
      </c>
      <c r="D1301" s="6" t="s">
        <v>3570</v>
      </c>
    </row>
    <row r="1302" spans="1:4" ht="15.75" x14ac:dyDescent="0.25">
      <c r="A1302" s="1" t="s">
        <v>1068</v>
      </c>
      <c r="B1302" s="7" t="s">
        <v>4387</v>
      </c>
      <c r="C1302" s="7" t="s">
        <v>5363</v>
      </c>
      <c r="D1302" s="6" t="s">
        <v>3571</v>
      </c>
    </row>
    <row r="1303" spans="1:4" ht="15.75" x14ac:dyDescent="0.25">
      <c r="A1303" s="1" t="s">
        <v>1067</v>
      </c>
      <c r="B1303" s="7" t="s">
        <v>4387</v>
      </c>
      <c r="C1303" s="7" t="s">
        <v>5364</v>
      </c>
      <c r="D1303" s="6" t="s">
        <v>3572</v>
      </c>
    </row>
    <row r="1304" spans="1:4" ht="15.75" x14ac:dyDescent="0.25">
      <c r="A1304" s="1" t="s">
        <v>1066</v>
      </c>
      <c r="B1304" s="7" t="s">
        <v>4387</v>
      </c>
      <c r="C1304" s="7" t="s">
        <v>5365</v>
      </c>
      <c r="D1304" s="6" t="s">
        <v>3573</v>
      </c>
    </row>
    <row r="1305" spans="1:4" ht="15.75" x14ac:dyDescent="0.25">
      <c r="A1305" s="1" t="s">
        <v>1065</v>
      </c>
      <c r="B1305" s="7" t="s">
        <v>4387</v>
      </c>
      <c r="C1305" s="7" t="s">
        <v>4588</v>
      </c>
      <c r="D1305" s="6" t="s">
        <v>3574</v>
      </c>
    </row>
    <row r="1306" spans="1:4" ht="15.75" x14ac:dyDescent="0.25">
      <c r="A1306" s="1" t="s">
        <v>1064</v>
      </c>
      <c r="B1306" s="7" t="s">
        <v>4387</v>
      </c>
      <c r="C1306" s="7" t="s">
        <v>4744</v>
      </c>
      <c r="D1306" s="6" t="s">
        <v>3575</v>
      </c>
    </row>
    <row r="1307" spans="1:4" ht="15.75" x14ac:dyDescent="0.25">
      <c r="A1307" s="1" t="s">
        <v>1063</v>
      </c>
      <c r="B1307" s="7" t="s">
        <v>4387</v>
      </c>
      <c r="C1307" s="7" t="s">
        <v>5366</v>
      </c>
      <c r="D1307" s="6" t="s">
        <v>3576</v>
      </c>
    </row>
    <row r="1308" spans="1:4" ht="15.75" x14ac:dyDescent="0.25">
      <c r="A1308" s="1" t="s">
        <v>1062</v>
      </c>
      <c r="B1308" s="7" t="s">
        <v>4387</v>
      </c>
      <c r="C1308" s="7" t="s">
        <v>5367</v>
      </c>
      <c r="D1308" s="6" t="s">
        <v>3577</v>
      </c>
    </row>
    <row r="1309" spans="1:4" ht="15.75" x14ac:dyDescent="0.25">
      <c r="A1309" s="1" t="s">
        <v>1061</v>
      </c>
      <c r="B1309" s="7" t="s">
        <v>4387</v>
      </c>
      <c r="C1309" s="7" t="s">
        <v>5073</v>
      </c>
      <c r="D1309" s="6" t="s">
        <v>3578</v>
      </c>
    </row>
    <row r="1310" spans="1:4" ht="15.75" x14ac:dyDescent="0.25">
      <c r="A1310" s="1" t="s">
        <v>1060</v>
      </c>
      <c r="B1310" s="7" t="s">
        <v>4387</v>
      </c>
      <c r="C1310" s="7" t="s">
        <v>4891</v>
      </c>
      <c r="D1310" s="6" t="s">
        <v>2713</v>
      </c>
    </row>
    <row r="1311" spans="1:4" ht="15.75" x14ac:dyDescent="0.25">
      <c r="A1311" s="1" t="s">
        <v>1059</v>
      </c>
      <c r="B1311" s="7" t="s">
        <v>4387</v>
      </c>
      <c r="C1311" s="7" t="s">
        <v>5368</v>
      </c>
      <c r="D1311" s="6" t="s">
        <v>3579</v>
      </c>
    </row>
    <row r="1312" spans="1:4" ht="15.75" x14ac:dyDescent="0.25">
      <c r="A1312" s="1" t="s">
        <v>1058</v>
      </c>
      <c r="B1312" s="7" t="s">
        <v>4387</v>
      </c>
      <c r="C1312" s="7" t="s">
        <v>5369</v>
      </c>
      <c r="D1312" s="6" t="s">
        <v>3580</v>
      </c>
    </row>
    <row r="1313" spans="1:4" ht="15.75" x14ac:dyDescent="0.25">
      <c r="A1313" s="1" t="s">
        <v>1057</v>
      </c>
      <c r="B1313" s="7" t="s">
        <v>4387</v>
      </c>
      <c r="C1313" s="7" t="s">
        <v>4731</v>
      </c>
      <c r="D1313" s="6" t="s">
        <v>3581</v>
      </c>
    </row>
    <row r="1314" spans="1:4" ht="15.75" x14ac:dyDescent="0.25">
      <c r="A1314" s="1" t="s">
        <v>1056</v>
      </c>
      <c r="B1314" s="7" t="s">
        <v>4385</v>
      </c>
      <c r="C1314" s="7" t="s">
        <v>5370</v>
      </c>
      <c r="D1314" s="6" t="s">
        <v>3582</v>
      </c>
    </row>
    <row r="1315" spans="1:4" ht="15.75" x14ac:dyDescent="0.25">
      <c r="A1315" s="1" t="s">
        <v>1055</v>
      </c>
      <c r="B1315" s="7" t="s">
        <v>4385</v>
      </c>
      <c r="C1315" s="7" t="s">
        <v>4627</v>
      </c>
      <c r="D1315" s="6" t="s">
        <v>3583</v>
      </c>
    </row>
    <row r="1316" spans="1:4" ht="15.75" x14ac:dyDescent="0.25">
      <c r="A1316" s="1" t="s">
        <v>1054</v>
      </c>
      <c r="B1316" s="7" t="s">
        <v>4387</v>
      </c>
      <c r="C1316" s="7" t="s">
        <v>5371</v>
      </c>
      <c r="D1316" s="6" t="s">
        <v>3584</v>
      </c>
    </row>
    <row r="1317" spans="1:4" ht="15.75" x14ac:dyDescent="0.25">
      <c r="A1317" s="1" t="s">
        <v>1053</v>
      </c>
      <c r="B1317" s="7" t="s">
        <v>4385</v>
      </c>
      <c r="C1317" s="7" t="s">
        <v>4804</v>
      </c>
      <c r="D1317" s="6" t="s">
        <v>3585</v>
      </c>
    </row>
    <row r="1318" spans="1:4" ht="15.75" x14ac:dyDescent="0.25">
      <c r="A1318" s="1" t="s">
        <v>1052</v>
      </c>
      <c r="B1318" s="7" t="s">
        <v>4385</v>
      </c>
      <c r="C1318" s="7" t="s">
        <v>5372</v>
      </c>
      <c r="D1318" s="6" t="s">
        <v>3586</v>
      </c>
    </row>
    <row r="1319" spans="1:4" ht="15.75" x14ac:dyDescent="0.25">
      <c r="A1319" s="1" t="s">
        <v>1051</v>
      </c>
      <c r="B1319" s="7" t="s">
        <v>4385</v>
      </c>
      <c r="C1319" s="7" t="s">
        <v>5373</v>
      </c>
      <c r="D1319" s="6" t="s">
        <v>3587</v>
      </c>
    </row>
    <row r="1320" spans="1:4" ht="15.75" x14ac:dyDescent="0.25">
      <c r="A1320" s="1" t="s">
        <v>1050</v>
      </c>
      <c r="B1320" s="7" t="s">
        <v>4387</v>
      </c>
      <c r="C1320" s="7" t="s">
        <v>5374</v>
      </c>
      <c r="D1320" s="6" t="s">
        <v>3588</v>
      </c>
    </row>
    <row r="1321" spans="1:4" ht="15.75" x14ac:dyDescent="0.25">
      <c r="A1321" s="1" t="s">
        <v>1049</v>
      </c>
      <c r="B1321" s="7" t="s">
        <v>4385</v>
      </c>
      <c r="C1321" s="7" t="s">
        <v>4390</v>
      </c>
      <c r="D1321" s="6" t="s">
        <v>3589</v>
      </c>
    </row>
    <row r="1322" spans="1:4" ht="15.75" x14ac:dyDescent="0.25">
      <c r="A1322" s="1" t="s">
        <v>1048</v>
      </c>
      <c r="B1322" s="7" t="s">
        <v>4387</v>
      </c>
      <c r="C1322" s="7" t="s">
        <v>5375</v>
      </c>
      <c r="D1322" s="6" t="s">
        <v>3590</v>
      </c>
    </row>
    <row r="1323" spans="1:4" ht="15.75" x14ac:dyDescent="0.25">
      <c r="A1323" s="1" t="s">
        <v>1047</v>
      </c>
      <c r="B1323" s="7" t="s">
        <v>4385</v>
      </c>
      <c r="C1323" s="7" t="s">
        <v>5376</v>
      </c>
      <c r="D1323" s="6" t="s">
        <v>3591</v>
      </c>
    </row>
    <row r="1324" spans="1:4" ht="15.75" x14ac:dyDescent="0.25">
      <c r="A1324" s="1" t="s">
        <v>1046</v>
      </c>
      <c r="B1324" s="7" t="s">
        <v>4385</v>
      </c>
      <c r="C1324" s="7" t="s">
        <v>5377</v>
      </c>
      <c r="D1324" s="6" t="s">
        <v>3592</v>
      </c>
    </row>
    <row r="1325" spans="1:4" ht="15.75" x14ac:dyDescent="0.25">
      <c r="A1325" s="1" t="s">
        <v>1045</v>
      </c>
      <c r="B1325" s="7" t="s">
        <v>4385</v>
      </c>
      <c r="C1325" s="7" t="s">
        <v>5378</v>
      </c>
      <c r="D1325" s="6" t="s">
        <v>3593</v>
      </c>
    </row>
    <row r="1326" spans="1:4" ht="15.75" x14ac:dyDescent="0.25">
      <c r="A1326" s="1" t="s">
        <v>1044</v>
      </c>
      <c r="B1326" s="7" t="s">
        <v>4385</v>
      </c>
      <c r="C1326" s="7" t="s">
        <v>4448</v>
      </c>
      <c r="D1326" s="6" t="s">
        <v>3594</v>
      </c>
    </row>
    <row r="1327" spans="1:4" ht="15.75" x14ac:dyDescent="0.25">
      <c r="A1327" s="1" t="s">
        <v>1043</v>
      </c>
      <c r="B1327" s="7" t="s">
        <v>4385</v>
      </c>
      <c r="C1327" s="7" t="s">
        <v>5379</v>
      </c>
      <c r="D1327" s="6" t="s">
        <v>3595</v>
      </c>
    </row>
    <row r="1328" spans="1:4" ht="15.75" x14ac:dyDescent="0.25">
      <c r="A1328" s="1" t="s">
        <v>1042</v>
      </c>
      <c r="B1328" s="7" t="s">
        <v>4385</v>
      </c>
      <c r="C1328" s="7" t="s">
        <v>4802</v>
      </c>
      <c r="D1328" s="6" t="s">
        <v>3596</v>
      </c>
    </row>
    <row r="1329" spans="1:4" ht="15.75" x14ac:dyDescent="0.25">
      <c r="A1329" s="1" t="s">
        <v>1041</v>
      </c>
      <c r="B1329" s="7" t="s">
        <v>4387</v>
      </c>
      <c r="C1329" s="7" t="s">
        <v>4736</v>
      </c>
      <c r="D1329" s="6" t="s">
        <v>3597</v>
      </c>
    </row>
    <row r="1330" spans="1:4" ht="15.75" x14ac:dyDescent="0.25">
      <c r="A1330" s="1" t="s">
        <v>1040</v>
      </c>
      <c r="B1330" s="7" t="s">
        <v>4800</v>
      </c>
      <c r="C1330" s="7" t="s">
        <v>5353</v>
      </c>
      <c r="D1330" s="6" t="s">
        <v>3598</v>
      </c>
    </row>
    <row r="1331" spans="1:4" ht="15.75" x14ac:dyDescent="0.25">
      <c r="A1331" s="1" t="s">
        <v>1039</v>
      </c>
      <c r="B1331" s="7" t="s">
        <v>4387</v>
      </c>
      <c r="C1331" s="7" t="s">
        <v>4595</v>
      </c>
      <c r="D1331" s="6" t="s">
        <v>3599</v>
      </c>
    </row>
    <row r="1332" spans="1:4" ht="15.75" x14ac:dyDescent="0.25">
      <c r="A1332" s="1" t="s">
        <v>1038</v>
      </c>
      <c r="B1332" s="7" t="s">
        <v>4385</v>
      </c>
      <c r="C1332" s="7" t="s">
        <v>4807</v>
      </c>
      <c r="D1332" s="6" t="s">
        <v>3600</v>
      </c>
    </row>
    <row r="1333" spans="1:4" ht="15.75" x14ac:dyDescent="0.25">
      <c r="A1333" s="1" t="s">
        <v>1037</v>
      </c>
      <c r="B1333" s="7" t="s">
        <v>4387</v>
      </c>
      <c r="C1333" s="7" t="s">
        <v>5380</v>
      </c>
      <c r="D1333" s="6" t="s">
        <v>3601</v>
      </c>
    </row>
    <row r="1334" spans="1:4" ht="15.75" x14ac:dyDescent="0.25">
      <c r="A1334" s="1" t="s">
        <v>1036</v>
      </c>
      <c r="B1334" s="7" t="s">
        <v>4800</v>
      </c>
      <c r="C1334" s="7" t="s">
        <v>5381</v>
      </c>
      <c r="D1334" s="6" t="s">
        <v>3602</v>
      </c>
    </row>
    <row r="1335" spans="1:4" ht="15.75" x14ac:dyDescent="0.25">
      <c r="A1335" s="1" t="s">
        <v>1035</v>
      </c>
      <c r="B1335" s="7" t="s">
        <v>4387</v>
      </c>
      <c r="C1335" s="7" t="s">
        <v>5382</v>
      </c>
      <c r="D1335" s="6" t="s">
        <v>3603</v>
      </c>
    </row>
    <row r="1336" spans="1:4" ht="15.75" x14ac:dyDescent="0.25">
      <c r="A1336" s="1" t="s">
        <v>1034</v>
      </c>
      <c r="B1336" s="7" t="s">
        <v>4387</v>
      </c>
      <c r="C1336" s="7" t="s">
        <v>5383</v>
      </c>
      <c r="D1336" s="6" t="s">
        <v>3604</v>
      </c>
    </row>
    <row r="1337" spans="1:4" ht="15.75" x14ac:dyDescent="0.25">
      <c r="A1337" s="1" t="s">
        <v>1033</v>
      </c>
      <c r="B1337" s="7" t="s">
        <v>4387</v>
      </c>
      <c r="C1337" s="7" t="s">
        <v>5384</v>
      </c>
      <c r="D1337" s="6" t="s">
        <v>2387</v>
      </c>
    </row>
    <row r="1338" spans="1:4" ht="15.75" x14ac:dyDescent="0.25">
      <c r="A1338" s="1" t="s">
        <v>1032</v>
      </c>
      <c r="B1338" s="7" t="s">
        <v>4387</v>
      </c>
      <c r="C1338" s="7" t="s">
        <v>5385</v>
      </c>
      <c r="D1338" s="6" t="s">
        <v>3605</v>
      </c>
    </row>
    <row r="1339" spans="1:4" ht="15.75" x14ac:dyDescent="0.25">
      <c r="A1339" s="1" t="s">
        <v>1031</v>
      </c>
      <c r="B1339" s="7" t="s">
        <v>4800</v>
      </c>
      <c r="C1339" s="7" t="s">
        <v>4872</v>
      </c>
      <c r="D1339" s="6" t="s">
        <v>2456</v>
      </c>
    </row>
    <row r="1340" spans="1:4" ht="15.75" x14ac:dyDescent="0.25">
      <c r="A1340" s="1" t="s">
        <v>1030</v>
      </c>
      <c r="B1340" s="7" t="s">
        <v>4387</v>
      </c>
      <c r="C1340" s="7" t="s">
        <v>4531</v>
      </c>
      <c r="D1340" s="6" t="s">
        <v>3606</v>
      </c>
    </row>
    <row r="1341" spans="1:4" ht="15.75" x14ac:dyDescent="0.25">
      <c r="A1341" s="1" t="s">
        <v>1029</v>
      </c>
      <c r="B1341" s="7" t="s">
        <v>4387</v>
      </c>
      <c r="C1341" s="7" t="s">
        <v>5386</v>
      </c>
      <c r="D1341" s="6" t="s">
        <v>3607</v>
      </c>
    </row>
    <row r="1342" spans="1:4" ht="15.75" x14ac:dyDescent="0.25">
      <c r="A1342" s="1" t="s">
        <v>1028</v>
      </c>
      <c r="B1342" s="7" t="s">
        <v>4800</v>
      </c>
      <c r="C1342" s="7" t="s">
        <v>4894</v>
      </c>
      <c r="D1342" s="6" t="s">
        <v>3608</v>
      </c>
    </row>
    <row r="1343" spans="1:4" ht="15.75" x14ac:dyDescent="0.25">
      <c r="A1343" s="1" t="s">
        <v>1027</v>
      </c>
      <c r="B1343" s="7" t="s">
        <v>4385</v>
      </c>
      <c r="C1343" s="7" t="s">
        <v>5387</v>
      </c>
      <c r="D1343" s="6" t="s">
        <v>3609</v>
      </c>
    </row>
    <row r="1344" spans="1:4" ht="15.75" x14ac:dyDescent="0.25">
      <c r="A1344" s="1" t="s">
        <v>1026</v>
      </c>
      <c r="B1344" s="7" t="s">
        <v>4800</v>
      </c>
      <c r="C1344" s="7" t="s">
        <v>5388</v>
      </c>
      <c r="D1344" s="6" t="s">
        <v>3610</v>
      </c>
    </row>
    <row r="1345" spans="1:4" ht="15.75" x14ac:dyDescent="0.25">
      <c r="A1345" s="1" t="s">
        <v>1025</v>
      </c>
      <c r="B1345" s="7" t="s">
        <v>4385</v>
      </c>
      <c r="C1345" s="7" t="s">
        <v>4752</v>
      </c>
      <c r="D1345" s="6" t="s">
        <v>3611</v>
      </c>
    </row>
    <row r="1346" spans="1:4" ht="15.75" x14ac:dyDescent="0.25">
      <c r="A1346" s="1" t="s">
        <v>1024</v>
      </c>
      <c r="B1346" s="7" t="s">
        <v>4387</v>
      </c>
      <c r="C1346" s="7" t="s">
        <v>4480</v>
      </c>
      <c r="D1346" s="6" t="s">
        <v>3612</v>
      </c>
    </row>
    <row r="1347" spans="1:4" ht="15.75" x14ac:dyDescent="0.25">
      <c r="A1347" s="1" t="s">
        <v>1023</v>
      </c>
      <c r="B1347" s="7" t="s">
        <v>4385</v>
      </c>
      <c r="C1347" s="7" t="s">
        <v>5389</v>
      </c>
      <c r="D1347" s="6" t="s">
        <v>3613</v>
      </c>
    </row>
    <row r="1348" spans="1:4" ht="15.75" x14ac:dyDescent="0.25">
      <c r="A1348" s="1" t="s">
        <v>1022</v>
      </c>
      <c r="B1348" s="7" t="s">
        <v>4387</v>
      </c>
      <c r="C1348" s="7" t="s">
        <v>4554</v>
      </c>
      <c r="D1348" s="6" t="s">
        <v>3614</v>
      </c>
    </row>
    <row r="1349" spans="1:4" ht="15.75" x14ac:dyDescent="0.25">
      <c r="A1349" s="1" t="s">
        <v>1021</v>
      </c>
      <c r="B1349" s="7" t="s">
        <v>4385</v>
      </c>
      <c r="C1349" s="7" t="s">
        <v>5390</v>
      </c>
      <c r="D1349" s="6" t="s">
        <v>3615</v>
      </c>
    </row>
    <row r="1350" spans="1:4" ht="15.75" x14ac:dyDescent="0.25">
      <c r="A1350" s="1" t="s">
        <v>1020</v>
      </c>
      <c r="B1350" s="7" t="s">
        <v>4800</v>
      </c>
      <c r="C1350" s="7" t="s">
        <v>4753</v>
      </c>
      <c r="D1350" s="6" t="s">
        <v>3616</v>
      </c>
    </row>
    <row r="1351" spans="1:4" ht="15.75" x14ac:dyDescent="0.25">
      <c r="A1351" s="1" t="s">
        <v>1019</v>
      </c>
      <c r="B1351" s="7" t="s">
        <v>4387</v>
      </c>
      <c r="C1351" s="7" t="s">
        <v>5391</v>
      </c>
      <c r="D1351" s="6" t="s">
        <v>3617</v>
      </c>
    </row>
    <row r="1352" spans="1:4" ht="15.75" x14ac:dyDescent="0.25">
      <c r="A1352" s="1" t="s">
        <v>1018</v>
      </c>
      <c r="B1352" s="7" t="s">
        <v>4385</v>
      </c>
      <c r="C1352" s="7" t="s">
        <v>5392</v>
      </c>
      <c r="D1352" s="6" t="s">
        <v>2696</v>
      </c>
    </row>
    <row r="1353" spans="1:4" ht="15.75" x14ac:dyDescent="0.25">
      <c r="A1353" s="1" t="s">
        <v>1017</v>
      </c>
      <c r="B1353" s="7" t="s">
        <v>4387</v>
      </c>
      <c r="C1353" s="7" t="s">
        <v>4723</v>
      </c>
      <c r="D1353" s="6" t="s">
        <v>3618</v>
      </c>
    </row>
    <row r="1354" spans="1:4" ht="15.75" x14ac:dyDescent="0.25">
      <c r="A1354" s="1" t="s">
        <v>1016</v>
      </c>
      <c r="B1354" s="7" t="s">
        <v>4385</v>
      </c>
      <c r="C1354" s="7" t="s">
        <v>5393</v>
      </c>
      <c r="D1354" s="6" t="s">
        <v>3619</v>
      </c>
    </row>
    <row r="1355" spans="1:4" ht="15.75" x14ac:dyDescent="0.25">
      <c r="A1355" s="1" t="s">
        <v>1015</v>
      </c>
      <c r="B1355" s="7" t="s">
        <v>4385</v>
      </c>
      <c r="C1355" s="7" t="s">
        <v>5394</v>
      </c>
      <c r="D1355" s="6" t="s">
        <v>2738</v>
      </c>
    </row>
    <row r="1356" spans="1:4" ht="15.75" x14ac:dyDescent="0.25">
      <c r="A1356" s="1" t="s">
        <v>1014</v>
      </c>
      <c r="B1356" s="7" t="s">
        <v>4385</v>
      </c>
      <c r="C1356" s="7" t="s">
        <v>5395</v>
      </c>
      <c r="D1356" s="6" t="s">
        <v>3474</v>
      </c>
    </row>
    <row r="1357" spans="1:4" ht="15.75" x14ac:dyDescent="0.25">
      <c r="A1357" s="1" t="s">
        <v>1013</v>
      </c>
      <c r="B1357" s="7" t="s">
        <v>4385</v>
      </c>
      <c r="C1357" s="7" t="s">
        <v>5396</v>
      </c>
      <c r="D1357" s="6" t="s">
        <v>3620</v>
      </c>
    </row>
    <row r="1358" spans="1:4" ht="15.75" x14ac:dyDescent="0.25">
      <c r="A1358" s="1" t="s">
        <v>1012</v>
      </c>
      <c r="B1358" s="7" t="s">
        <v>4385</v>
      </c>
      <c r="C1358" s="7" t="s">
        <v>5397</v>
      </c>
      <c r="D1358" s="6" t="s">
        <v>3621</v>
      </c>
    </row>
    <row r="1359" spans="1:4" ht="15.75" x14ac:dyDescent="0.25">
      <c r="A1359" s="1" t="s">
        <v>1011</v>
      </c>
      <c r="B1359" s="7" t="s">
        <v>4387</v>
      </c>
      <c r="C1359" s="7" t="s">
        <v>4889</v>
      </c>
      <c r="D1359" s="6" t="s">
        <v>3622</v>
      </c>
    </row>
    <row r="1360" spans="1:4" ht="15.75" x14ac:dyDescent="0.25">
      <c r="A1360" s="1" t="s">
        <v>1010</v>
      </c>
      <c r="B1360" s="7" t="s">
        <v>4385</v>
      </c>
      <c r="C1360" s="7" t="s">
        <v>5398</v>
      </c>
      <c r="D1360" s="6" t="s">
        <v>3623</v>
      </c>
    </row>
    <row r="1361" spans="1:4" ht="15.75" x14ac:dyDescent="0.25">
      <c r="A1361" s="1" t="s">
        <v>1009</v>
      </c>
      <c r="B1361" s="7" t="s">
        <v>4385</v>
      </c>
      <c r="C1361" s="7" t="s">
        <v>5399</v>
      </c>
      <c r="D1361" s="6" t="s">
        <v>2527</v>
      </c>
    </row>
    <row r="1362" spans="1:4" ht="15.75" x14ac:dyDescent="0.25">
      <c r="A1362" s="1" t="s">
        <v>1008</v>
      </c>
      <c r="B1362" s="7" t="s">
        <v>4387</v>
      </c>
      <c r="C1362" s="7" t="s">
        <v>5400</v>
      </c>
      <c r="D1362" s="6" t="s">
        <v>3624</v>
      </c>
    </row>
    <row r="1363" spans="1:4" ht="15.75" x14ac:dyDescent="0.25">
      <c r="A1363" s="1" t="s">
        <v>1007</v>
      </c>
      <c r="B1363" s="7" t="s">
        <v>4387</v>
      </c>
      <c r="C1363" s="7" t="s">
        <v>5401</v>
      </c>
      <c r="D1363" s="6" t="s">
        <v>3626</v>
      </c>
    </row>
    <row r="1364" spans="1:4" ht="15.75" x14ac:dyDescent="0.25">
      <c r="A1364" s="1" t="s">
        <v>1006</v>
      </c>
      <c r="B1364" s="7" t="s">
        <v>4387</v>
      </c>
      <c r="C1364" s="7" t="s">
        <v>4857</v>
      </c>
      <c r="D1364" s="6" t="s">
        <v>3159</v>
      </c>
    </row>
    <row r="1365" spans="1:4" ht="15.75" x14ac:dyDescent="0.25">
      <c r="A1365" s="1" t="s">
        <v>1005</v>
      </c>
      <c r="B1365" s="7" t="s">
        <v>4385</v>
      </c>
      <c r="C1365" s="7" t="s">
        <v>5402</v>
      </c>
      <c r="D1365" s="6" t="s">
        <v>3627</v>
      </c>
    </row>
    <row r="1366" spans="1:4" ht="15.75" x14ac:dyDescent="0.25">
      <c r="A1366" s="1" t="s">
        <v>1004</v>
      </c>
      <c r="B1366" s="7" t="s">
        <v>4385</v>
      </c>
      <c r="C1366" s="7" t="s">
        <v>4409</v>
      </c>
      <c r="D1366" s="6" t="s">
        <v>3628</v>
      </c>
    </row>
    <row r="1367" spans="1:4" ht="15.75" x14ac:dyDescent="0.25">
      <c r="A1367" s="1" t="s">
        <v>1003</v>
      </c>
      <c r="B1367" s="7" t="s">
        <v>4800</v>
      </c>
      <c r="C1367" s="7" t="s">
        <v>5403</v>
      </c>
      <c r="D1367" s="6" t="s">
        <v>3629</v>
      </c>
    </row>
    <row r="1368" spans="1:4" ht="15.75" x14ac:dyDescent="0.25">
      <c r="A1368" s="1" t="s">
        <v>1002</v>
      </c>
      <c r="B1368" s="7" t="s">
        <v>4385</v>
      </c>
      <c r="C1368" s="7" t="s">
        <v>5404</v>
      </c>
      <c r="D1368" s="6" t="s">
        <v>3630</v>
      </c>
    </row>
    <row r="1369" spans="1:4" ht="15.75" x14ac:dyDescent="0.25">
      <c r="A1369" s="1" t="s">
        <v>1001</v>
      </c>
      <c r="B1369" s="7" t="s">
        <v>4387</v>
      </c>
      <c r="C1369" s="7" t="s">
        <v>4480</v>
      </c>
      <c r="D1369" s="6" t="s">
        <v>2445</v>
      </c>
    </row>
    <row r="1370" spans="1:4" ht="15.75" x14ac:dyDescent="0.25">
      <c r="A1370" s="1" t="s">
        <v>1000</v>
      </c>
      <c r="B1370" s="7" t="s">
        <v>4387</v>
      </c>
      <c r="C1370" s="7" t="s">
        <v>5405</v>
      </c>
      <c r="D1370" s="6" t="s">
        <v>3631</v>
      </c>
    </row>
    <row r="1371" spans="1:4" ht="15.75" x14ac:dyDescent="0.25">
      <c r="A1371" s="1" t="s">
        <v>999</v>
      </c>
      <c r="B1371" s="7" t="s">
        <v>4387</v>
      </c>
      <c r="C1371" s="7" t="s">
        <v>5406</v>
      </c>
      <c r="D1371" s="6" t="s">
        <v>3632</v>
      </c>
    </row>
    <row r="1372" spans="1:4" ht="15.75" x14ac:dyDescent="0.25">
      <c r="A1372" s="1" t="s">
        <v>998</v>
      </c>
      <c r="B1372" s="7" t="s">
        <v>4385</v>
      </c>
      <c r="C1372" s="7" t="s">
        <v>5407</v>
      </c>
      <c r="D1372" s="6" t="s">
        <v>3633</v>
      </c>
    </row>
    <row r="1373" spans="1:4" ht="15.75" x14ac:dyDescent="0.25">
      <c r="A1373" s="1" t="s">
        <v>997</v>
      </c>
      <c r="B1373" s="7" t="s">
        <v>4385</v>
      </c>
      <c r="C1373" s="7" t="s">
        <v>5408</v>
      </c>
      <c r="D1373" s="6" t="s">
        <v>3634</v>
      </c>
    </row>
    <row r="1374" spans="1:4" ht="15.75" x14ac:dyDescent="0.25">
      <c r="A1374" s="1" t="s">
        <v>996</v>
      </c>
      <c r="B1374" s="7" t="s">
        <v>4387</v>
      </c>
      <c r="C1374" s="7" t="s">
        <v>5409</v>
      </c>
      <c r="D1374" s="6" t="s">
        <v>2575</v>
      </c>
    </row>
    <row r="1375" spans="1:4" ht="15.75" x14ac:dyDescent="0.25">
      <c r="A1375" s="1" t="s">
        <v>995</v>
      </c>
      <c r="B1375" s="7" t="s">
        <v>4387</v>
      </c>
      <c r="C1375" s="7" t="s">
        <v>5410</v>
      </c>
      <c r="D1375" s="6" t="s">
        <v>3635</v>
      </c>
    </row>
    <row r="1376" spans="1:4" ht="15.75" x14ac:dyDescent="0.25">
      <c r="A1376" s="1" t="s">
        <v>994</v>
      </c>
      <c r="B1376" s="7" t="s">
        <v>4800</v>
      </c>
      <c r="C1376" s="7" t="s">
        <v>5411</v>
      </c>
      <c r="D1376" s="6" t="s">
        <v>2921</v>
      </c>
    </row>
    <row r="1377" spans="1:4" ht="15.75" x14ac:dyDescent="0.25">
      <c r="A1377" s="1" t="s">
        <v>993</v>
      </c>
      <c r="B1377" s="7" t="s">
        <v>4387</v>
      </c>
      <c r="C1377" s="7" t="s">
        <v>5412</v>
      </c>
      <c r="D1377" s="6" t="s">
        <v>3636</v>
      </c>
    </row>
    <row r="1378" spans="1:4" ht="15.75" x14ac:dyDescent="0.25">
      <c r="A1378" s="1" t="s">
        <v>992</v>
      </c>
      <c r="B1378" s="7" t="s">
        <v>4387</v>
      </c>
      <c r="C1378" s="7" t="s">
        <v>4702</v>
      </c>
      <c r="D1378" s="6" t="s">
        <v>3637</v>
      </c>
    </row>
    <row r="1379" spans="1:4" ht="15.75" x14ac:dyDescent="0.25">
      <c r="A1379" s="1" t="s">
        <v>991</v>
      </c>
      <c r="B1379" s="7" t="s">
        <v>4385</v>
      </c>
      <c r="C1379" s="7" t="s">
        <v>5413</v>
      </c>
      <c r="D1379" s="6" t="s">
        <v>3638</v>
      </c>
    </row>
    <row r="1380" spans="1:4" ht="15.75" x14ac:dyDescent="0.25">
      <c r="A1380" s="1" t="s">
        <v>990</v>
      </c>
      <c r="B1380" s="7" t="s">
        <v>4387</v>
      </c>
      <c r="C1380" s="7" t="s">
        <v>4449</v>
      </c>
      <c r="D1380" s="6" t="s">
        <v>3639</v>
      </c>
    </row>
    <row r="1381" spans="1:4" ht="15.75" x14ac:dyDescent="0.25">
      <c r="A1381" s="1" t="s">
        <v>989</v>
      </c>
      <c r="B1381" s="7" t="s">
        <v>4387</v>
      </c>
      <c r="C1381" s="7" t="s">
        <v>4577</v>
      </c>
      <c r="D1381" s="6" t="s">
        <v>2468</v>
      </c>
    </row>
    <row r="1382" spans="1:4" ht="15.75" x14ac:dyDescent="0.25">
      <c r="A1382" s="1" t="s">
        <v>988</v>
      </c>
      <c r="B1382" s="7" t="s">
        <v>4387</v>
      </c>
      <c r="C1382" s="7" t="s">
        <v>5414</v>
      </c>
      <c r="D1382" s="6" t="s">
        <v>3640</v>
      </c>
    </row>
    <row r="1383" spans="1:4" ht="15.75" x14ac:dyDescent="0.25">
      <c r="A1383" s="1" t="s">
        <v>987</v>
      </c>
      <c r="B1383" s="7" t="s">
        <v>4385</v>
      </c>
      <c r="C1383" s="7" t="s">
        <v>4828</v>
      </c>
      <c r="D1383" s="6" t="s">
        <v>3641</v>
      </c>
    </row>
    <row r="1384" spans="1:4" ht="15.75" x14ac:dyDescent="0.25">
      <c r="A1384" s="1" t="s">
        <v>986</v>
      </c>
      <c r="B1384" s="7" t="s">
        <v>4387</v>
      </c>
      <c r="C1384" s="7" t="s">
        <v>5199</v>
      </c>
      <c r="D1384" s="6" t="s">
        <v>3004</v>
      </c>
    </row>
    <row r="1385" spans="1:4" ht="15.75" x14ac:dyDescent="0.25">
      <c r="A1385" s="1" t="s">
        <v>985</v>
      </c>
      <c r="B1385" s="7" t="s">
        <v>4387</v>
      </c>
      <c r="C1385" s="7" t="s">
        <v>5415</v>
      </c>
      <c r="D1385" s="6" t="s">
        <v>3642</v>
      </c>
    </row>
    <row r="1386" spans="1:4" ht="15.75" x14ac:dyDescent="0.25">
      <c r="A1386" s="1" t="s">
        <v>984</v>
      </c>
      <c r="B1386" s="7" t="s">
        <v>4385</v>
      </c>
      <c r="C1386" s="7" t="s">
        <v>5416</v>
      </c>
      <c r="D1386" s="6" t="s">
        <v>2675</v>
      </c>
    </row>
    <row r="1387" spans="1:4" ht="15.75" x14ac:dyDescent="0.25">
      <c r="A1387" s="1" t="s">
        <v>983</v>
      </c>
      <c r="B1387" s="7" t="s">
        <v>4387</v>
      </c>
      <c r="C1387" s="7" t="s">
        <v>5417</v>
      </c>
      <c r="D1387" s="6" t="s">
        <v>3643</v>
      </c>
    </row>
    <row r="1388" spans="1:4" ht="15.75" x14ac:dyDescent="0.25">
      <c r="A1388" s="1" t="s">
        <v>982</v>
      </c>
      <c r="B1388" s="7" t="s">
        <v>4387</v>
      </c>
      <c r="C1388" s="7" t="s">
        <v>5418</v>
      </c>
      <c r="D1388" s="6" t="s">
        <v>3320</v>
      </c>
    </row>
    <row r="1389" spans="1:4" ht="15.75" x14ac:dyDescent="0.25">
      <c r="A1389" s="1" t="s">
        <v>981</v>
      </c>
      <c r="B1389" s="7" t="s">
        <v>4385</v>
      </c>
      <c r="C1389" s="7" t="s">
        <v>5419</v>
      </c>
      <c r="D1389" s="6" t="s">
        <v>3644</v>
      </c>
    </row>
    <row r="1390" spans="1:4" ht="15.75" x14ac:dyDescent="0.25">
      <c r="A1390" s="1" t="s">
        <v>980</v>
      </c>
      <c r="B1390" s="7" t="s">
        <v>4387</v>
      </c>
      <c r="C1390" s="7" t="s">
        <v>4398</v>
      </c>
      <c r="D1390" s="6" t="s">
        <v>3645</v>
      </c>
    </row>
    <row r="1391" spans="1:4" ht="15.75" x14ac:dyDescent="0.25">
      <c r="A1391" s="1" t="s">
        <v>979</v>
      </c>
      <c r="B1391" s="7" t="s">
        <v>4387</v>
      </c>
      <c r="C1391" s="7" t="s">
        <v>4784</v>
      </c>
      <c r="D1391" s="6" t="s">
        <v>3646</v>
      </c>
    </row>
    <row r="1392" spans="1:4" ht="15.75" x14ac:dyDescent="0.25">
      <c r="A1392" s="1" t="s">
        <v>978</v>
      </c>
      <c r="B1392" s="7" t="s">
        <v>4387</v>
      </c>
      <c r="C1392" s="7" t="s">
        <v>5420</v>
      </c>
      <c r="D1392" s="6" t="s">
        <v>2382</v>
      </c>
    </row>
    <row r="1393" spans="1:4" ht="15.75" x14ac:dyDescent="0.25">
      <c r="A1393" s="1" t="s">
        <v>977</v>
      </c>
      <c r="B1393" s="7" t="s">
        <v>4387</v>
      </c>
      <c r="C1393" s="7" t="s">
        <v>4530</v>
      </c>
      <c r="D1393" s="6" t="s">
        <v>3647</v>
      </c>
    </row>
    <row r="1394" spans="1:4" ht="15.75" x14ac:dyDescent="0.25">
      <c r="A1394" s="1" t="s">
        <v>976</v>
      </c>
      <c r="B1394" s="7" t="s">
        <v>4385</v>
      </c>
      <c r="C1394" s="7" t="s">
        <v>5421</v>
      </c>
      <c r="D1394" s="6" t="s">
        <v>3648</v>
      </c>
    </row>
    <row r="1395" spans="1:4" ht="15.75" x14ac:dyDescent="0.25">
      <c r="A1395" s="1" t="s">
        <v>975</v>
      </c>
      <c r="B1395" s="7" t="s">
        <v>4385</v>
      </c>
      <c r="C1395" s="7" t="s">
        <v>5422</v>
      </c>
      <c r="D1395" s="6" t="s">
        <v>3649</v>
      </c>
    </row>
    <row r="1396" spans="1:4" ht="15.75" x14ac:dyDescent="0.25">
      <c r="A1396" s="1" t="s">
        <v>974</v>
      </c>
      <c r="B1396" s="7" t="s">
        <v>4387</v>
      </c>
      <c r="C1396" s="7" t="s">
        <v>4480</v>
      </c>
      <c r="D1396" s="6" t="s">
        <v>3650</v>
      </c>
    </row>
    <row r="1397" spans="1:4" ht="15.75" x14ac:dyDescent="0.25">
      <c r="A1397" s="1" t="s">
        <v>973</v>
      </c>
      <c r="B1397" s="7" t="s">
        <v>4387</v>
      </c>
      <c r="C1397" s="7" t="s">
        <v>4480</v>
      </c>
      <c r="D1397" s="6" t="s">
        <v>3651</v>
      </c>
    </row>
    <row r="1398" spans="1:4" ht="15.75" x14ac:dyDescent="0.25">
      <c r="A1398" s="1" t="s">
        <v>972</v>
      </c>
      <c r="B1398" s="7" t="s">
        <v>4385</v>
      </c>
      <c r="C1398" s="7" t="s">
        <v>5423</v>
      </c>
      <c r="D1398" s="6" t="s">
        <v>3652</v>
      </c>
    </row>
    <row r="1399" spans="1:4" ht="15.75" x14ac:dyDescent="0.25">
      <c r="A1399" s="1" t="s">
        <v>971</v>
      </c>
      <c r="B1399" s="7" t="s">
        <v>4800</v>
      </c>
      <c r="C1399" s="7" t="s">
        <v>5424</v>
      </c>
      <c r="D1399" s="6" t="s">
        <v>3653</v>
      </c>
    </row>
    <row r="1400" spans="1:4" ht="15.75" x14ac:dyDescent="0.25">
      <c r="A1400" s="1" t="s">
        <v>970</v>
      </c>
      <c r="B1400" s="7" t="s">
        <v>4385</v>
      </c>
      <c r="C1400" s="7" t="s">
        <v>4612</v>
      </c>
      <c r="D1400" s="6" t="s">
        <v>3654</v>
      </c>
    </row>
    <row r="1401" spans="1:4" ht="15.75" x14ac:dyDescent="0.25">
      <c r="A1401" s="1" t="s">
        <v>969</v>
      </c>
      <c r="B1401" s="7" t="s">
        <v>4385</v>
      </c>
      <c r="C1401" s="7" t="s">
        <v>4980</v>
      </c>
      <c r="D1401" s="6" t="s">
        <v>3655</v>
      </c>
    </row>
    <row r="1402" spans="1:4" ht="15.75" x14ac:dyDescent="0.25">
      <c r="A1402" s="1" t="s">
        <v>968</v>
      </c>
      <c r="B1402" s="7" t="s">
        <v>4385</v>
      </c>
      <c r="C1402" s="7" t="s">
        <v>5425</v>
      </c>
      <c r="D1402" s="6" t="s">
        <v>3491</v>
      </c>
    </row>
    <row r="1403" spans="1:4" ht="15.75" x14ac:dyDescent="0.25">
      <c r="A1403" s="1" t="s">
        <v>967</v>
      </c>
      <c r="B1403" s="7" t="s">
        <v>4385</v>
      </c>
      <c r="C1403" s="7" t="s">
        <v>4441</v>
      </c>
      <c r="D1403" s="6" t="s">
        <v>3656</v>
      </c>
    </row>
    <row r="1404" spans="1:4" ht="15.75" x14ac:dyDescent="0.25">
      <c r="A1404" s="1" t="s">
        <v>966</v>
      </c>
      <c r="B1404" s="7" t="s">
        <v>4385</v>
      </c>
      <c r="C1404" s="7" t="s">
        <v>4912</v>
      </c>
      <c r="D1404" s="6" t="s">
        <v>3657</v>
      </c>
    </row>
    <row r="1405" spans="1:4" ht="15.75" x14ac:dyDescent="0.25">
      <c r="A1405" s="1" t="s">
        <v>965</v>
      </c>
      <c r="B1405" s="7" t="s">
        <v>4385</v>
      </c>
      <c r="C1405" s="7" t="s">
        <v>5426</v>
      </c>
      <c r="D1405" s="6" t="s">
        <v>3658</v>
      </c>
    </row>
    <row r="1406" spans="1:4" ht="15.75" x14ac:dyDescent="0.25">
      <c r="A1406" s="1" t="s">
        <v>964</v>
      </c>
      <c r="B1406" s="7" t="s">
        <v>4385</v>
      </c>
      <c r="C1406" s="7" t="s">
        <v>5427</v>
      </c>
      <c r="D1406" s="6" t="s">
        <v>3659</v>
      </c>
    </row>
    <row r="1407" spans="1:4" ht="15.75" x14ac:dyDescent="0.25">
      <c r="A1407" s="1" t="s">
        <v>963</v>
      </c>
      <c r="B1407" s="7" t="s">
        <v>4387</v>
      </c>
      <c r="C1407" s="7" t="s">
        <v>4412</v>
      </c>
      <c r="D1407" s="6" t="s">
        <v>3660</v>
      </c>
    </row>
    <row r="1408" spans="1:4" ht="15.75" x14ac:dyDescent="0.25">
      <c r="A1408" s="1" t="s">
        <v>962</v>
      </c>
      <c r="B1408" s="7" t="s">
        <v>4385</v>
      </c>
      <c r="C1408" s="7" t="s">
        <v>4980</v>
      </c>
      <c r="D1408" s="6" t="s">
        <v>3661</v>
      </c>
    </row>
    <row r="1409" spans="1:4" ht="15.75" x14ac:dyDescent="0.25">
      <c r="A1409" s="1" t="s">
        <v>961</v>
      </c>
      <c r="B1409" s="7" t="s">
        <v>4387</v>
      </c>
      <c r="C1409" s="7" t="s">
        <v>4429</v>
      </c>
      <c r="D1409" s="6" t="s">
        <v>3662</v>
      </c>
    </row>
    <row r="1410" spans="1:4" ht="15.75" x14ac:dyDescent="0.25">
      <c r="A1410" s="1" t="s">
        <v>960</v>
      </c>
      <c r="B1410" s="7" t="s">
        <v>4387</v>
      </c>
      <c r="C1410" s="7" t="s">
        <v>4388</v>
      </c>
      <c r="D1410" s="6" t="s">
        <v>3663</v>
      </c>
    </row>
    <row r="1411" spans="1:4" ht="15.75" x14ac:dyDescent="0.25">
      <c r="A1411" s="1" t="s">
        <v>959</v>
      </c>
      <c r="B1411" s="7" t="s">
        <v>4387</v>
      </c>
      <c r="C1411" s="7" t="s">
        <v>5428</v>
      </c>
      <c r="D1411" s="6" t="s">
        <v>3664</v>
      </c>
    </row>
    <row r="1412" spans="1:4" ht="15.75" x14ac:dyDescent="0.25">
      <c r="A1412" s="1" t="s">
        <v>958</v>
      </c>
      <c r="B1412" s="7" t="s">
        <v>4385</v>
      </c>
      <c r="C1412" s="7" t="s">
        <v>5429</v>
      </c>
      <c r="D1412" s="6" t="s">
        <v>3414</v>
      </c>
    </row>
    <row r="1413" spans="1:4" ht="15.75" x14ac:dyDescent="0.25">
      <c r="A1413" s="1" t="s">
        <v>957</v>
      </c>
      <c r="B1413" s="7" t="s">
        <v>4385</v>
      </c>
      <c r="C1413" s="7" t="s">
        <v>5407</v>
      </c>
      <c r="D1413" s="6" t="s">
        <v>3665</v>
      </c>
    </row>
    <row r="1414" spans="1:4" ht="15.75" x14ac:dyDescent="0.25">
      <c r="A1414" s="1" t="s">
        <v>956</v>
      </c>
      <c r="B1414" s="7" t="s">
        <v>4385</v>
      </c>
      <c r="C1414" s="7" t="s">
        <v>5430</v>
      </c>
      <c r="D1414" s="6" t="s">
        <v>3514</v>
      </c>
    </row>
    <row r="1415" spans="1:4" ht="15.75" x14ac:dyDescent="0.25">
      <c r="A1415" s="1" t="s">
        <v>955</v>
      </c>
      <c r="B1415" s="7" t="s">
        <v>4387</v>
      </c>
      <c r="C1415" s="7" t="s">
        <v>4532</v>
      </c>
      <c r="D1415" s="6" t="s">
        <v>3666</v>
      </c>
    </row>
    <row r="1416" spans="1:4" ht="15.75" x14ac:dyDescent="0.25">
      <c r="A1416" s="1" t="s">
        <v>954</v>
      </c>
      <c r="B1416" s="7" t="s">
        <v>4387</v>
      </c>
      <c r="C1416" s="7" t="s">
        <v>5431</v>
      </c>
      <c r="D1416" s="6" t="s">
        <v>4364</v>
      </c>
    </row>
    <row r="1417" spans="1:4" ht="15.75" x14ac:dyDescent="0.25">
      <c r="A1417" s="1" t="s">
        <v>953</v>
      </c>
      <c r="B1417" s="7" t="s">
        <v>4387</v>
      </c>
      <c r="C1417" s="7" t="s">
        <v>4466</v>
      </c>
      <c r="D1417" s="6" t="s">
        <v>3667</v>
      </c>
    </row>
    <row r="1418" spans="1:4" ht="15.75" x14ac:dyDescent="0.25">
      <c r="A1418" s="1" t="s">
        <v>952</v>
      </c>
      <c r="B1418" s="7" t="s">
        <v>4385</v>
      </c>
      <c r="C1418" s="7" t="s">
        <v>5432</v>
      </c>
      <c r="D1418" s="6" t="s">
        <v>3668</v>
      </c>
    </row>
    <row r="1419" spans="1:4" ht="15.75" x14ac:dyDescent="0.25">
      <c r="A1419" s="1" t="s">
        <v>951</v>
      </c>
      <c r="B1419" s="7" t="s">
        <v>4800</v>
      </c>
      <c r="C1419" s="7" t="s">
        <v>4488</v>
      </c>
      <c r="D1419" s="6" t="s">
        <v>3669</v>
      </c>
    </row>
    <row r="1420" spans="1:4" ht="15.75" x14ac:dyDescent="0.25">
      <c r="A1420" s="1" t="s">
        <v>950</v>
      </c>
      <c r="B1420" s="7" t="s">
        <v>4387</v>
      </c>
      <c r="C1420" s="7" t="s">
        <v>4631</v>
      </c>
      <c r="D1420" s="6" t="s">
        <v>3670</v>
      </c>
    </row>
    <row r="1421" spans="1:4" ht="15.75" x14ac:dyDescent="0.25">
      <c r="A1421" s="1" t="s">
        <v>949</v>
      </c>
      <c r="B1421" s="7" t="s">
        <v>4387</v>
      </c>
      <c r="C1421" s="7" t="s">
        <v>5433</v>
      </c>
      <c r="D1421" s="6" t="s">
        <v>3671</v>
      </c>
    </row>
    <row r="1422" spans="1:4" ht="15.75" x14ac:dyDescent="0.25">
      <c r="A1422" s="1" t="s">
        <v>948</v>
      </c>
      <c r="B1422" s="7" t="s">
        <v>4385</v>
      </c>
      <c r="C1422" s="7" t="s">
        <v>5434</v>
      </c>
      <c r="D1422" s="6" t="s">
        <v>3672</v>
      </c>
    </row>
    <row r="1423" spans="1:4" ht="15.75" x14ac:dyDescent="0.25">
      <c r="A1423" s="1" t="s">
        <v>947</v>
      </c>
      <c r="B1423" s="7" t="s">
        <v>4387</v>
      </c>
      <c r="C1423" s="7" t="s">
        <v>5435</v>
      </c>
      <c r="D1423" s="6" t="s">
        <v>3673</v>
      </c>
    </row>
    <row r="1424" spans="1:4" ht="15.75" x14ac:dyDescent="0.25">
      <c r="A1424" s="1" t="s">
        <v>946</v>
      </c>
      <c r="B1424" s="7" t="s">
        <v>4387</v>
      </c>
      <c r="C1424" s="7" t="s">
        <v>5436</v>
      </c>
      <c r="D1424" s="6" t="s">
        <v>3674</v>
      </c>
    </row>
    <row r="1425" spans="1:4" ht="15.75" x14ac:dyDescent="0.25">
      <c r="A1425" s="1" t="s">
        <v>945</v>
      </c>
      <c r="B1425" s="7" t="s">
        <v>4385</v>
      </c>
      <c r="C1425" s="7" t="s">
        <v>5437</v>
      </c>
      <c r="D1425" s="6" t="s">
        <v>3675</v>
      </c>
    </row>
    <row r="1426" spans="1:4" ht="15.75" x14ac:dyDescent="0.25">
      <c r="A1426" s="1" t="s">
        <v>944</v>
      </c>
      <c r="B1426" s="7" t="s">
        <v>4387</v>
      </c>
      <c r="C1426" s="7" t="s">
        <v>5438</v>
      </c>
      <c r="D1426" s="6" t="s">
        <v>3676</v>
      </c>
    </row>
    <row r="1427" spans="1:4" ht="15.75" x14ac:dyDescent="0.25">
      <c r="A1427" s="1" t="s">
        <v>943</v>
      </c>
      <c r="B1427" s="7" t="s">
        <v>4387</v>
      </c>
      <c r="C1427" s="7" t="s">
        <v>4393</v>
      </c>
      <c r="D1427" s="6" t="s">
        <v>3677</v>
      </c>
    </row>
    <row r="1428" spans="1:4" ht="15.75" x14ac:dyDescent="0.25">
      <c r="A1428" s="1" t="s">
        <v>942</v>
      </c>
      <c r="B1428" s="7" t="s">
        <v>4385</v>
      </c>
      <c r="C1428" s="7" t="s">
        <v>5439</v>
      </c>
      <c r="D1428" s="6" t="s">
        <v>2687</v>
      </c>
    </row>
    <row r="1429" spans="1:4" ht="15.75" x14ac:dyDescent="0.25">
      <c r="A1429" s="1" t="s">
        <v>941</v>
      </c>
      <c r="B1429" s="7" t="s">
        <v>4385</v>
      </c>
      <c r="C1429" s="7" t="s">
        <v>5440</v>
      </c>
      <c r="D1429" s="6" t="s">
        <v>3678</v>
      </c>
    </row>
    <row r="1430" spans="1:4" ht="15.75" x14ac:dyDescent="0.25">
      <c r="A1430" s="1" t="s">
        <v>940</v>
      </c>
      <c r="B1430" s="7" t="s">
        <v>4385</v>
      </c>
      <c r="C1430" s="7" t="s">
        <v>4781</v>
      </c>
      <c r="D1430" s="6" t="s">
        <v>2453</v>
      </c>
    </row>
    <row r="1431" spans="1:4" ht="15.75" x14ac:dyDescent="0.25">
      <c r="A1431" s="1" t="s">
        <v>939</v>
      </c>
      <c r="B1431" s="7" t="s">
        <v>4387</v>
      </c>
      <c r="C1431" s="7" t="s">
        <v>5441</v>
      </c>
      <c r="D1431" s="6" t="s">
        <v>3679</v>
      </c>
    </row>
    <row r="1432" spans="1:4" ht="15.75" x14ac:dyDescent="0.25">
      <c r="A1432" s="1" t="s">
        <v>938</v>
      </c>
      <c r="B1432" s="7" t="s">
        <v>4800</v>
      </c>
      <c r="C1432" s="7" t="s">
        <v>5442</v>
      </c>
      <c r="D1432" s="6" t="s">
        <v>3680</v>
      </c>
    </row>
    <row r="1433" spans="1:4" ht="15.75" x14ac:dyDescent="0.25">
      <c r="A1433" s="1" t="s">
        <v>937</v>
      </c>
      <c r="B1433" s="7" t="s">
        <v>4385</v>
      </c>
      <c r="C1433" s="7" t="s">
        <v>4409</v>
      </c>
      <c r="D1433" s="6" t="s">
        <v>3681</v>
      </c>
    </row>
    <row r="1434" spans="1:4" ht="15.75" x14ac:dyDescent="0.25">
      <c r="A1434" s="1" t="s">
        <v>936</v>
      </c>
      <c r="B1434" s="7" t="s">
        <v>4385</v>
      </c>
      <c r="C1434" s="7" t="s">
        <v>5443</v>
      </c>
      <c r="D1434" s="6" t="s">
        <v>3682</v>
      </c>
    </row>
    <row r="1435" spans="1:4" ht="15.75" x14ac:dyDescent="0.25">
      <c r="A1435" s="1" t="s">
        <v>935</v>
      </c>
      <c r="B1435" s="7" t="s">
        <v>4385</v>
      </c>
      <c r="C1435" s="7" t="s">
        <v>4688</v>
      </c>
      <c r="D1435" s="6" t="s">
        <v>3683</v>
      </c>
    </row>
    <row r="1436" spans="1:4" ht="15.75" x14ac:dyDescent="0.25">
      <c r="A1436" s="1" t="s">
        <v>934</v>
      </c>
      <c r="B1436" s="7" t="s">
        <v>4385</v>
      </c>
      <c r="C1436" s="7" t="s">
        <v>5444</v>
      </c>
      <c r="D1436" s="6" t="s">
        <v>2700</v>
      </c>
    </row>
    <row r="1437" spans="1:4" ht="15.75" x14ac:dyDescent="0.25">
      <c r="A1437" s="1" t="s">
        <v>933</v>
      </c>
      <c r="B1437" s="7" t="s">
        <v>4387</v>
      </c>
      <c r="C1437" s="7" t="s">
        <v>5445</v>
      </c>
      <c r="D1437" s="6" t="s">
        <v>3684</v>
      </c>
    </row>
    <row r="1438" spans="1:4" ht="15.75" x14ac:dyDescent="0.25">
      <c r="A1438" s="1" t="s">
        <v>932</v>
      </c>
      <c r="B1438" s="7" t="s">
        <v>4385</v>
      </c>
      <c r="C1438" s="7" t="s">
        <v>5096</v>
      </c>
      <c r="D1438" s="6" t="s">
        <v>3685</v>
      </c>
    </row>
    <row r="1439" spans="1:4" ht="15.75" x14ac:dyDescent="0.25">
      <c r="A1439" s="1" t="s">
        <v>931</v>
      </c>
      <c r="B1439" s="7" t="s">
        <v>4385</v>
      </c>
      <c r="C1439" s="7" t="s">
        <v>4652</v>
      </c>
      <c r="D1439" s="6" t="s">
        <v>3686</v>
      </c>
    </row>
    <row r="1440" spans="1:4" ht="15.75" x14ac:dyDescent="0.25">
      <c r="A1440" s="1" t="s">
        <v>930</v>
      </c>
      <c r="B1440" s="7" t="s">
        <v>4385</v>
      </c>
      <c r="C1440" s="7" t="s">
        <v>5006</v>
      </c>
      <c r="D1440" s="6" t="s">
        <v>3687</v>
      </c>
    </row>
    <row r="1441" spans="1:4" ht="15.75" x14ac:dyDescent="0.25">
      <c r="A1441" s="1" t="s">
        <v>929</v>
      </c>
      <c r="B1441" s="7" t="s">
        <v>4385</v>
      </c>
      <c r="C1441" s="7" t="s">
        <v>5446</v>
      </c>
      <c r="D1441" s="6" t="s">
        <v>3688</v>
      </c>
    </row>
    <row r="1442" spans="1:4" ht="15.75" x14ac:dyDescent="0.25">
      <c r="A1442" s="1" t="s">
        <v>928</v>
      </c>
      <c r="B1442" s="7" t="s">
        <v>4385</v>
      </c>
      <c r="C1442" s="7" t="s">
        <v>5447</v>
      </c>
      <c r="D1442" s="6" t="s">
        <v>2538</v>
      </c>
    </row>
    <row r="1443" spans="1:4" ht="15.75" x14ac:dyDescent="0.25">
      <c r="A1443" s="1" t="s">
        <v>927</v>
      </c>
      <c r="B1443" s="7" t="s">
        <v>4387</v>
      </c>
      <c r="C1443" s="7" t="s">
        <v>4466</v>
      </c>
      <c r="D1443" s="6" t="s">
        <v>2634</v>
      </c>
    </row>
    <row r="1444" spans="1:4" ht="15.75" x14ac:dyDescent="0.25">
      <c r="A1444" s="1" t="s">
        <v>926</v>
      </c>
      <c r="B1444" s="7" t="s">
        <v>4385</v>
      </c>
      <c r="C1444" s="7" t="s">
        <v>4804</v>
      </c>
      <c r="D1444" s="6" t="s">
        <v>3689</v>
      </c>
    </row>
    <row r="1445" spans="1:4" ht="15.75" x14ac:dyDescent="0.25">
      <c r="A1445" s="1" t="s">
        <v>925</v>
      </c>
      <c r="B1445" s="7" t="s">
        <v>4385</v>
      </c>
      <c r="C1445" s="7" t="s">
        <v>5448</v>
      </c>
      <c r="D1445" s="6" t="s">
        <v>2387</v>
      </c>
    </row>
    <row r="1446" spans="1:4" ht="15.75" x14ac:dyDescent="0.25">
      <c r="A1446" s="1" t="s">
        <v>924</v>
      </c>
      <c r="B1446" s="7" t="s">
        <v>4387</v>
      </c>
      <c r="C1446" s="7" t="s">
        <v>5449</v>
      </c>
      <c r="D1446" s="6" t="s">
        <v>3690</v>
      </c>
    </row>
    <row r="1447" spans="1:4" ht="15.75" x14ac:dyDescent="0.25">
      <c r="A1447" s="1" t="s">
        <v>923</v>
      </c>
      <c r="B1447" s="7" t="s">
        <v>4385</v>
      </c>
      <c r="C1447" s="7" t="s">
        <v>4579</v>
      </c>
      <c r="D1447" s="6" t="s">
        <v>2456</v>
      </c>
    </row>
    <row r="1448" spans="1:4" ht="15.75" x14ac:dyDescent="0.25">
      <c r="A1448" s="1" t="s">
        <v>922</v>
      </c>
      <c r="B1448" s="7" t="s">
        <v>4385</v>
      </c>
      <c r="C1448" s="7" t="s">
        <v>5062</v>
      </c>
      <c r="D1448" s="6" t="s">
        <v>3691</v>
      </c>
    </row>
    <row r="1449" spans="1:4" ht="15.75" x14ac:dyDescent="0.25">
      <c r="A1449" s="1" t="s">
        <v>921</v>
      </c>
      <c r="B1449" s="7" t="s">
        <v>4385</v>
      </c>
      <c r="C1449" s="7" t="s">
        <v>5450</v>
      </c>
      <c r="D1449" s="6" t="s">
        <v>3692</v>
      </c>
    </row>
    <row r="1450" spans="1:4" ht="15.75" x14ac:dyDescent="0.25">
      <c r="A1450" s="1" t="s">
        <v>920</v>
      </c>
      <c r="B1450" s="7" t="s">
        <v>4385</v>
      </c>
      <c r="C1450" s="7" t="s">
        <v>5451</v>
      </c>
      <c r="D1450" s="6" t="s">
        <v>2750</v>
      </c>
    </row>
    <row r="1451" spans="1:4" ht="15.75" x14ac:dyDescent="0.25">
      <c r="A1451" s="1" t="s">
        <v>919</v>
      </c>
      <c r="B1451" s="7" t="s">
        <v>4385</v>
      </c>
      <c r="C1451" s="7" t="s">
        <v>5452</v>
      </c>
      <c r="D1451" s="6" t="s">
        <v>3693</v>
      </c>
    </row>
    <row r="1452" spans="1:4" ht="15.75" x14ac:dyDescent="0.25">
      <c r="A1452" s="1" t="s">
        <v>918</v>
      </c>
      <c r="B1452" s="7" t="s">
        <v>4387</v>
      </c>
      <c r="C1452" s="7" t="s">
        <v>5453</v>
      </c>
      <c r="D1452" s="6" t="s">
        <v>3694</v>
      </c>
    </row>
    <row r="1453" spans="1:4" ht="15.75" x14ac:dyDescent="0.25">
      <c r="A1453" s="1" t="s">
        <v>917</v>
      </c>
      <c r="B1453" s="7" t="s">
        <v>4387</v>
      </c>
      <c r="C1453" s="7" t="s">
        <v>4412</v>
      </c>
      <c r="D1453" s="6" t="s">
        <v>3695</v>
      </c>
    </row>
    <row r="1454" spans="1:4" ht="15.75" x14ac:dyDescent="0.25">
      <c r="A1454" s="1" t="s">
        <v>916</v>
      </c>
      <c r="B1454" s="7" t="s">
        <v>4387</v>
      </c>
      <c r="C1454" s="7" t="s">
        <v>5008</v>
      </c>
      <c r="D1454" s="6" t="s">
        <v>3696</v>
      </c>
    </row>
    <row r="1455" spans="1:4" ht="15.75" x14ac:dyDescent="0.25">
      <c r="A1455" s="1" t="s">
        <v>915</v>
      </c>
      <c r="B1455" s="7" t="s">
        <v>4387</v>
      </c>
      <c r="C1455" s="7" t="s">
        <v>5454</v>
      </c>
      <c r="D1455" s="6" t="s">
        <v>3697</v>
      </c>
    </row>
    <row r="1456" spans="1:4" ht="15.75" x14ac:dyDescent="0.25">
      <c r="A1456" s="1" t="s">
        <v>914</v>
      </c>
      <c r="B1456" s="7" t="s">
        <v>4387</v>
      </c>
      <c r="C1456" s="7" t="s">
        <v>5455</v>
      </c>
      <c r="D1456" s="6" t="s">
        <v>3698</v>
      </c>
    </row>
    <row r="1457" spans="1:4" ht="15.75" x14ac:dyDescent="0.25">
      <c r="A1457" s="1" t="s">
        <v>913</v>
      </c>
      <c r="B1457" s="7" t="s">
        <v>4387</v>
      </c>
      <c r="C1457" s="7" t="s">
        <v>5456</v>
      </c>
      <c r="D1457" s="6" t="s">
        <v>2741</v>
      </c>
    </row>
    <row r="1458" spans="1:4" ht="15.75" x14ac:dyDescent="0.25">
      <c r="A1458" s="1" t="s">
        <v>912</v>
      </c>
      <c r="B1458" s="7" t="s">
        <v>4385</v>
      </c>
      <c r="C1458" s="7" t="s">
        <v>5457</v>
      </c>
      <c r="D1458" s="6" t="s">
        <v>3699</v>
      </c>
    </row>
    <row r="1459" spans="1:4" ht="15.75" x14ac:dyDescent="0.25">
      <c r="A1459" s="1" t="s">
        <v>911</v>
      </c>
      <c r="B1459" s="7" t="s">
        <v>4385</v>
      </c>
      <c r="C1459" s="7" t="s">
        <v>4612</v>
      </c>
      <c r="D1459" s="6" t="s">
        <v>3700</v>
      </c>
    </row>
    <row r="1460" spans="1:4" ht="15.75" x14ac:dyDescent="0.25">
      <c r="A1460" s="1" t="s">
        <v>910</v>
      </c>
      <c r="B1460" s="7" t="s">
        <v>4387</v>
      </c>
      <c r="C1460" s="7" t="s">
        <v>5458</v>
      </c>
      <c r="D1460" s="6" t="s">
        <v>3701</v>
      </c>
    </row>
    <row r="1461" spans="1:4" ht="15.75" x14ac:dyDescent="0.25">
      <c r="A1461" s="1" t="s">
        <v>909</v>
      </c>
      <c r="B1461" s="7" t="s">
        <v>4387</v>
      </c>
      <c r="C1461" s="7" t="s">
        <v>5459</v>
      </c>
      <c r="D1461" s="6" t="s">
        <v>3145</v>
      </c>
    </row>
    <row r="1462" spans="1:4" ht="15.75" x14ac:dyDescent="0.25">
      <c r="A1462" s="1" t="s">
        <v>908</v>
      </c>
      <c r="B1462" s="7" t="s">
        <v>4385</v>
      </c>
      <c r="C1462" s="7" t="s">
        <v>4828</v>
      </c>
      <c r="D1462" s="6" t="s">
        <v>2684</v>
      </c>
    </row>
    <row r="1463" spans="1:4" ht="15.75" x14ac:dyDescent="0.25">
      <c r="A1463" s="1" t="s">
        <v>907</v>
      </c>
      <c r="B1463" s="7" t="s">
        <v>4385</v>
      </c>
      <c r="C1463" s="7" t="s">
        <v>5460</v>
      </c>
      <c r="D1463" s="6" t="s">
        <v>2619</v>
      </c>
    </row>
    <row r="1464" spans="1:4" ht="15.75" x14ac:dyDescent="0.25">
      <c r="A1464" s="1" t="s">
        <v>906</v>
      </c>
      <c r="B1464" s="7" t="s">
        <v>4387</v>
      </c>
      <c r="C1464" s="7" t="s">
        <v>4617</v>
      </c>
      <c r="D1464" s="6" t="s">
        <v>3702</v>
      </c>
    </row>
    <row r="1465" spans="1:4" ht="15.75" x14ac:dyDescent="0.25">
      <c r="A1465" s="1" t="s">
        <v>905</v>
      </c>
      <c r="B1465" s="7" t="s">
        <v>4387</v>
      </c>
      <c r="C1465" s="7" t="s">
        <v>5461</v>
      </c>
      <c r="D1465" s="6" t="s">
        <v>4365</v>
      </c>
    </row>
    <row r="1466" spans="1:4" ht="15.75" x14ac:dyDescent="0.25">
      <c r="A1466" s="1" t="s">
        <v>904</v>
      </c>
      <c r="B1466" s="7" t="s">
        <v>4385</v>
      </c>
      <c r="C1466" s="7" t="s">
        <v>5462</v>
      </c>
      <c r="D1466" s="6" t="s">
        <v>2665</v>
      </c>
    </row>
    <row r="1467" spans="1:4" ht="15.75" x14ac:dyDescent="0.25">
      <c r="A1467" s="1" t="s">
        <v>903</v>
      </c>
      <c r="B1467" s="7" t="s">
        <v>4387</v>
      </c>
      <c r="C1467" s="7" t="s">
        <v>5463</v>
      </c>
      <c r="D1467" s="6" t="s">
        <v>2382</v>
      </c>
    </row>
    <row r="1468" spans="1:4" ht="15.75" x14ac:dyDescent="0.25">
      <c r="A1468" s="1" t="s">
        <v>902</v>
      </c>
      <c r="B1468" s="7" t="s">
        <v>4387</v>
      </c>
      <c r="C1468" s="7" t="s">
        <v>5464</v>
      </c>
      <c r="D1468" s="6" t="s">
        <v>3703</v>
      </c>
    </row>
    <row r="1469" spans="1:4" ht="15.75" x14ac:dyDescent="0.25">
      <c r="A1469" s="1" t="s">
        <v>901</v>
      </c>
      <c r="B1469" s="7" t="s">
        <v>4387</v>
      </c>
      <c r="C1469" s="7" t="s">
        <v>5465</v>
      </c>
      <c r="D1469" s="6" t="s">
        <v>3704</v>
      </c>
    </row>
    <row r="1470" spans="1:4" ht="15.75" x14ac:dyDescent="0.25">
      <c r="A1470" s="1" t="s">
        <v>900</v>
      </c>
      <c r="B1470" s="7" t="s">
        <v>4387</v>
      </c>
      <c r="C1470" s="7" t="s">
        <v>4595</v>
      </c>
      <c r="D1470" s="6" t="s">
        <v>3705</v>
      </c>
    </row>
    <row r="1471" spans="1:4" ht="15.75" x14ac:dyDescent="0.25">
      <c r="A1471" s="1" t="s">
        <v>899</v>
      </c>
      <c r="B1471" s="7" t="s">
        <v>4385</v>
      </c>
      <c r="C1471" s="7" t="s">
        <v>5466</v>
      </c>
      <c r="D1471" s="6" t="s">
        <v>3706</v>
      </c>
    </row>
    <row r="1472" spans="1:4" ht="15.75" x14ac:dyDescent="0.25">
      <c r="A1472" s="1" t="s">
        <v>898</v>
      </c>
      <c r="B1472" s="7" t="s">
        <v>4387</v>
      </c>
      <c r="C1472" s="7" t="s">
        <v>5467</v>
      </c>
      <c r="D1472" s="6" t="s">
        <v>3707</v>
      </c>
    </row>
    <row r="1473" spans="1:4" ht="15.75" x14ac:dyDescent="0.25">
      <c r="A1473" s="1" t="s">
        <v>897</v>
      </c>
      <c r="B1473" s="7" t="s">
        <v>4385</v>
      </c>
      <c r="C1473" s="7" t="s">
        <v>4734</v>
      </c>
      <c r="D1473" s="6" t="s">
        <v>3708</v>
      </c>
    </row>
    <row r="1474" spans="1:4" ht="15.75" x14ac:dyDescent="0.25">
      <c r="A1474" s="1" t="s">
        <v>896</v>
      </c>
      <c r="B1474" s="7" t="s">
        <v>4387</v>
      </c>
      <c r="C1474" s="7" t="s">
        <v>4974</v>
      </c>
      <c r="D1474" s="6" t="s">
        <v>3709</v>
      </c>
    </row>
    <row r="1475" spans="1:4" ht="15.75" x14ac:dyDescent="0.25">
      <c r="A1475" s="1" t="s">
        <v>895</v>
      </c>
      <c r="B1475" s="7" t="s">
        <v>4387</v>
      </c>
      <c r="C1475" s="7" t="s">
        <v>5468</v>
      </c>
      <c r="D1475" s="6" t="s">
        <v>3710</v>
      </c>
    </row>
    <row r="1476" spans="1:4" ht="15.75" x14ac:dyDescent="0.25">
      <c r="A1476" s="1" t="s">
        <v>894</v>
      </c>
      <c r="B1476" s="7" t="s">
        <v>4385</v>
      </c>
      <c r="C1476" s="7" t="s">
        <v>5469</v>
      </c>
      <c r="D1476" s="6" t="s">
        <v>2838</v>
      </c>
    </row>
    <row r="1477" spans="1:4" ht="15.75" x14ac:dyDescent="0.25">
      <c r="A1477" s="1" t="s">
        <v>893</v>
      </c>
      <c r="B1477" s="7" t="s">
        <v>4387</v>
      </c>
      <c r="C1477" s="7" t="s">
        <v>5470</v>
      </c>
      <c r="D1477" s="6" t="s">
        <v>3711</v>
      </c>
    </row>
    <row r="1478" spans="1:4" ht="15.75" x14ac:dyDescent="0.25">
      <c r="A1478" s="1" t="s">
        <v>892</v>
      </c>
      <c r="B1478" s="7" t="s">
        <v>4385</v>
      </c>
      <c r="C1478" s="7" t="s">
        <v>5359</v>
      </c>
      <c r="D1478" s="6" t="s">
        <v>3712</v>
      </c>
    </row>
    <row r="1479" spans="1:4" ht="15.75" x14ac:dyDescent="0.25">
      <c r="A1479" s="1" t="s">
        <v>891</v>
      </c>
      <c r="B1479" s="7" t="s">
        <v>4387</v>
      </c>
      <c r="C1479" s="7" t="s">
        <v>5471</v>
      </c>
      <c r="D1479" s="6" t="s">
        <v>3713</v>
      </c>
    </row>
    <row r="1480" spans="1:4" ht="15.75" x14ac:dyDescent="0.25">
      <c r="A1480" s="1" t="s">
        <v>890</v>
      </c>
      <c r="B1480" s="7" t="s">
        <v>4387</v>
      </c>
      <c r="C1480" s="7" t="s">
        <v>5472</v>
      </c>
      <c r="D1480" s="6" t="s">
        <v>3714</v>
      </c>
    </row>
    <row r="1481" spans="1:4" ht="15.75" x14ac:dyDescent="0.25">
      <c r="A1481" s="1" t="s">
        <v>889</v>
      </c>
      <c r="B1481" s="7" t="s">
        <v>4385</v>
      </c>
      <c r="C1481" s="7" t="s">
        <v>5473</v>
      </c>
      <c r="D1481" s="6" t="s">
        <v>3715</v>
      </c>
    </row>
    <row r="1482" spans="1:4" ht="15.75" x14ac:dyDescent="0.25">
      <c r="A1482" s="1" t="s">
        <v>888</v>
      </c>
      <c r="B1482" s="7" t="s">
        <v>4387</v>
      </c>
      <c r="C1482" s="7" t="s">
        <v>4633</v>
      </c>
      <c r="D1482" s="6" t="s">
        <v>3716</v>
      </c>
    </row>
    <row r="1483" spans="1:4" ht="15.75" x14ac:dyDescent="0.25">
      <c r="A1483" s="1" t="s">
        <v>887</v>
      </c>
      <c r="B1483" s="7" t="s">
        <v>4385</v>
      </c>
      <c r="C1483" s="7" t="s">
        <v>5474</v>
      </c>
      <c r="D1483" s="6" t="s">
        <v>3615</v>
      </c>
    </row>
    <row r="1484" spans="1:4" ht="15.75" x14ac:dyDescent="0.25">
      <c r="A1484" s="1" t="s">
        <v>886</v>
      </c>
      <c r="B1484" s="7" t="s">
        <v>4387</v>
      </c>
      <c r="C1484" s="7" t="s">
        <v>5475</v>
      </c>
      <c r="D1484" s="6" t="s">
        <v>3717</v>
      </c>
    </row>
    <row r="1485" spans="1:4" ht="15.75" x14ac:dyDescent="0.25">
      <c r="A1485" s="1" t="s">
        <v>885</v>
      </c>
      <c r="B1485" s="7" t="s">
        <v>4385</v>
      </c>
      <c r="C1485" s="7" t="s">
        <v>4446</v>
      </c>
      <c r="D1485" s="6" t="s">
        <v>3718</v>
      </c>
    </row>
    <row r="1486" spans="1:4" ht="15.75" x14ac:dyDescent="0.25">
      <c r="A1486" s="1" t="s">
        <v>884</v>
      </c>
      <c r="B1486" s="7" t="s">
        <v>4385</v>
      </c>
      <c r="C1486" s="7" t="s">
        <v>5079</v>
      </c>
      <c r="D1486" s="6" t="s">
        <v>3719</v>
      </c>
    </row>
    <row r="1487" spans="1:4" ht="15.75" x14ac:dyDescent="0.25">
      <c r="A1487" s="1" t="s">
        <v>883</v>
      </c>
      <c r="B1487" s="7" t="s">
        <v>4385</v>
      </c>
      <c r="C1487" s="7" t="s">
        <v>5476</v>
      </c>
      <c r="D1487" s="6" t="s">
        <v>3720</v>
      </c>
    </row>
    <row r="1488" spans="1:4" ht="15.75" x14ac:dyDescent="0.25">
      <c r="A1488" s="1" t="s">
        <v>882</v>
      </c>
      <c r="B1488" s="7" t="s">
        <v>4385</v>
      </c>
      <c r="C1488" s="7" t="s">
        <v>5477</v>
      </c>
      <c r="D1488" s="6" t="s">
        <v>3721</v>
      </c>
    </row>
    <row r="1489" spans="1:4" ht="15.75" x14ac:dyDescent="0.25">
      <c r="A1489" s="1" t="s">
        <v>881</v>
      </c>
      <c r="B1489" s="7" t="s">
        <v>4387</v>
      </c>
      <c r="C1489" s="7" t="s">
        <v>5478</v>
      </c>
      <c r="D1489" s="6" t="s">
        <v>3303</v>
      </c>
    </row>
    <row r="1490" spans="1:4" ht="15.75" x14ac:dyDescent="0.25">
      <c r="A1490" s="1" t="s">
        <v>880</v>
      </c>
      <c r="B1490" s="7" t="s">
        <v>4385</v>
      </c>
      <c r="C1490" s="7" t="s">
        <v>5479</v>
      </c>
      <c r="D1490" s="6" t="s">
        <v>3722</v>
      </c>
    </row>
    <row r="1491" spans="1:4" ht="15.75" x14ac:dyDescent="0.25">
      <c r="A1491" s="1" t="s">
        <v>879</v>
      </c>
      <c r="B1491" s="7" t="s">
        <v>4385</v>
      </c>
      <c r="C1491" s="7" t="s">
        <v>5480</v>
      </c>
      <c r="D1491" s="6" t="s">
        <v>3723</v>
      </c>
    </row>
    <row r="1492" spans="1:4" ht="15.75" x14ac:dyDescent="0.25">
      <c r="A1492" s="1" t="s">
        <v>878</v>
      </c>
      <c r="B1492" s="7" t="s">
        <v>4385</v>
      </c>
      <c r="C1492" s="7" t="s">
        <v>5481</v>
      </c>
      <c r="D1492" s="6" t="s">
        <v>3724</v>
      </c>
    </row>
    <row r="1493" spans="1:4" ht="15.75" x14ac:dyDescent="0.25">
      <c r="A1493" s="1" t="s">
        <v>877</v>
      </c>
      <c r="B1493" s="7" t="s">
        <v>4387</v>
      </c>
      <c r="C1493" s="7" t="s">
        <v>5482</v>
      </c>
      <c r="D1493" s="6" t="s">
        <v>4366</v>
      </c>
    </row>
    <row r="1494" spans="1:4" ht="15.75" x14ac:dyDescent="0.25">
      <c r="A1494" s="1" t="s">
        <v>876</v>
      </c>
      <c r="B1494" s="7" t="s">
        <v>4387</v>
      </c>
      <c r="C1494" s="7" t="s">
        <v>5483</v>
      </c>
      <c r="D1494" s="6" t="s">
        <v>3725</v>
      </c>
    </row>
    <row r="1495" spans="1:4" ht="15.75" x14ac:dyDescent="0.25">
      <c r="A1495" s="1" t="s">
        <v>875</v>
      </c>
      <c r="B1495" s="7" t="s">
        <v>4385</v>
      </c>
      <c r="C1495" s="7" t="s">
        <v>5353</v>
      </c>
      <c r="D1495" s="6" t="s">
        <v>3726</v>
      </c>
    </row>
    <row r="1496" spans="1:4" ht="15.75" x14ac:dyDescent="0.25">
      <c r="A1496" s="1" t="s">
        <v>874</v>
      </c>
      <c r="B1496" s="7" t="s">
        <v>4387</v>
      </c>
      <c r="C1496" s="7" t="s">
        <v>5484</v>
      </c>
      <c r="D1496" s="6" t="s">
        <v>3727</v>
      </c>
    </row>
    <row r="1497" spans="1:4" ht="15.75" x14ac:dyDescent="0.25">
      <c r="A1497" s="1" t="s">
        <v>873</v>
      </c>
      <c r="B1497" s="7" t="s">
        <v>4387</v>
      </c>
      <c r="C1497" s="7" t="s">
        <v>5485</v>
      </c>
      <c r="D1497" s="6" t="s">
        <v>3728</v>
      </c>
    </row>
    <row r="1498" spans="1:4" ht="15.75" x14ac:dyDescent="0.25">
      <c r="A1498" s="1" t="s">
        <v>872</v>
      </c>
      <c r="B1498" s="7" t="s">
        <v>4387</v>
      </c>
      <c r="C1498" s="7" t="s">
        <v>5486</v>
      </c>
      <c r="D1498" s="6" t="s">
        <v>4367</v>
      </c>
    </row>
    <row r="1499" spans="1:4" ht="15.75" x14ac:dyDescent="0.25">
      <c r="A1499" s="1" t="s">
        <v>871</v>
      </c>
      <c r="B1499" s="7" t="s">
        <v>4387</v>
      </c>
      <c r="C1499" s="7" t="s">
        <v>4480</v>
      </c>
      <c r="D1499" s="6" t="s">
        <v>3729</v>
      </c>
    </row>
    <row r="1500" spans="1:4" ht="15.75" x14ac:dyDescent="0.25">
      <c r="A1500" s="1" t="s">
        <v>870</v>
      </c>
      <c r="B1500" s="7" t="s">
        <v>4385</v>
      </c>
      <c r="C1500" s="7" t="s">
        <v>5487</v>
      </c>
      <c r="D1500" s="6" t="s">
        <v>2731</v>
      </c>
    </row>
    <row r="1501" spans="1:4" ht="15.75" x14ac:dyDescent="0.25">
      <c r="A1501" s="1" t="s">
        <v>869</v>
      </c>
      <c r="B1501" s="7" t="s">
        <v>4385</v>
      </c>
      <c r="C1501" s="7" t="s">
        <v>4937</v>
      </c>
      <c r="D1501" s="6" t="s">
        <v>3730</v>
      </c>
    </row>
    <row r="1502" spans="1:4" ht="15.75" x14ac:dyDescent="0.25">
      <c r="A1502" s="1" t="s">
        <v>868</v>
      </c>
      <c r="B1502" s="7" t="s">
        <v>4800</v>
      </c>
      <c r="C1502" s="7" t="s">
        <v>5488</v>
      </c>
      <c r="D1502" s="6" t="s">
        <v>3731</v>
      </c>
    </row>
    <row r="1503" spans="1:4" ht="15.75" x14ac:dyDescent="0.25">
      <c r="A1503" s="1" t="s">
        <v>867</v>
      </c>
      <c r="B1503" s="7" t="s">
        <v>4385</v>
      </c>
      <c r="C1503" s="7" t="s">
        <v>4925</v>
      </c>
      <c r="D1503" s="6" t="s">
        <v>3732</v>
      </c>
    </row>
    <row r="1504" spans="1:4" ht="15.75" x14ac:dyDescent="0.25">
      <c r="A1504" s="1" t="s">
        <v>866</v>
      </c>
      <c r="B1504" s="7" t="s">
        <v>4385</v>
      </c>
      <c r="C1504" s="7" t="s">
        <v>5489</v>
      </c>
      <c r="D1504" s="6" t="s">
        <v>3733</v>
      </c>
    </row>
    <row r="1505" spans="1:4" ht="15.75" x14ac:dyDescent="0.25">
      <c r="A1505" s="1" t="s">
        <v>865</v>
      </c>
      <c r="B1505" s="7" t="s">
        <v>4387</v>
      </c>
      <c r="C1505" s="7" t="s">
        <v>5490</v>
      </c>
      <c r="D1505" s="6" t="s">
        <v>2432</v>
      </c>
    </row>
    <row r="1506" spans="1:4" ht="15.75" x14ac:dyDescent="0.25">
      <c r="A1506" s="1" t="s">
        <v>864</v>
      </c>
      <c r="B1506" s="7" t="s">
        <v>4387</v>
      </c>
      <c r="C1506" s="7" t="s">
        <v>5491</v>
      </c>
      <c r="D1506" s="6" t="s">
        <v>3734</v>
      </c>
    </row>
    <row r="1507" spans="1:4" ht="15.75" x14ac:dyDescent="0.25">
      <c r="A1507" s="1" t="s">
        <v>863</v>
      </c>
      <c r="B1507" s="7" t="s">
        <v>4385</v>
      </c>
      <c r="C1507" s="7" t="s">
        <v>5492</v>
      </c>
      <c r="D1507" s="6" t="s">
        <v>3735</v>
      </c>
    </row>
    <row r="1508" spans="1:4" ht="15.75" x14ac:dyDescent="0.25">
      <c r="A1508" s="1" t="s">
        <v>862</v>
      </c>
      <c r="B1508" s="7" t="s">
        <v>4387</v>
      </c>
      <c r="C1508" s="7" t="s">
        <v>5418</v>
      </c>
      <c r="D1508" s="6" t="s">
        <v>3736</v>
      </c>
    </row>
    <row r="1509" spans="1:4" ht="15.75" x14ac:dyDescent="0.25">
      <c r="A1509" s="1" t="s">
        <v>861</v>
      </c>
      <c r="B1509" s="7" t="s">
        <v>4387</v>
      </c>
      <c r="C1509" s="7" t="s">
        <v>5493</v>
      </c>
      <c r="D1509" s="6" t="s">
        <v>3163</v>
      </c>
    </row>
    <row r="1510" spans="1:4" ht="15.75" x14ac:dyDescent="0.25">
      <c r="A1510" s="1" t="s">
        <v>860</v>
      </c>
      <c r="B1510" s="7" t="s">
        <v>4387</v>
      </c>
      <c r="C1510" s="7" t="s">
        <v>4563</v>
      </c>
      <c r="D1510" s="6" t="s">
        <v>2561</v>
      </c>
    </row>
    <row r="1511" spans="1:4" ht="15.75" x14ac:dyDescent="0.25">
      <c r="A1511" s="1" t="s">
        <v>859</v>
      </c>
      <c r="B1511" s="7" t="s">
        <v>4385</v>
      </c>
      <c r="C1511" s="7" t="s">
        <v>5494</v>
      </c>
      <c r="D1511" s="6" t="s">
        <v>3737</v>
      </c>
    </row>
    <row r="1512" spans="1:4" ht="15.75" x14ac:dyDescent="0.25">
      <c r="A1512" s="1" t="s">
        <v>858</v>
      </c>
      <c r="B1512" s="7" t="s">
        <v>4387</v>
      </c>
      <c r="C1512" s="7" t="s">
        <v>4532</v>
      </c>
      <c r="D1512" s="6" t="s">
        <v>3738</v>
      </c>
    </row>
    <row r="1513" spans="1:4" ht="15.75" x14ac:dyDescent="0.25">
      <c r="A1513" s="1" t="s">
        <v>857</v>
      </c>
      <c r="B1513" s="7" t="s">
        <v>4387</v>
      </c>
      <c r="C1513" s="7" t="s">
        <v>5495</v>
      </c>
      <c r="D1513" s="6" t="s">
        <v>3739</v>
      </c>
    </row>
    <row r="1514" spans="1:4" ht="15.75" x14ac:dyDescent="0.25">
      <c r="A1514" s="1" t="s">
        <v>856</v>
      </c>
      <c r="B1514" s="7" t="s">
        <v>4385</v>
      </c>
      <c r="C1514" s="7" t="s">
        <v>5496</v>
      </c>
      <c r="D1514" s="6" t="s">
        <v>3740</v>
      </c>
    </row>
    <row r="1515" spans="1:4" ht="15.75" x14ac:dyDescent="0.25">
      <c r="A1515" s="1" t="s">
        <v>855</v>
      </c>
      <c r="B1515" s="7" t="s">
        <v>4387</v>
      </c>
      <c r="C1515" s="7" t="s">
        <v>5497</v>
      </c>
      <c r="D1515" s="6" t="s">
        <v>3741</v>
      </c>
    </row>
    <row r="1516" spans="1:4" ht="15.75" x14ac:dyDescent="0.25">
      <c r="A1516" s="1" t="s">
        <v>854</v>
      </c>
      <c r="B1516" s="7" t="s">
        <v>4387</v>
      </c>
      <c r="C1516" s="7" t="s">
        <v>4532</v>
      </c>
      <c r="D1516" s="6" t="s">
        <v>3742</v>
      </c>
    </row>
    <row r="1517" spans="1:4" ht="15.75" x14ac:dyDescent="0.25">
      <c r="A1517" s="1" t="s">
        <v>853</v>
      </c>
      <c r="B1517" s="7" t="s">
        <v>4387</v>
      </c>
      <c r="C1517" s="7" t="s">
        <v>5286</v>
      </c>
      <c r="D1517" s="6" t="s">
        <v>3743</v>
      </c>
    </row>
    <row r="1518" spans="1:4" ht="15.75" x14ac:dyDescent="0.25">
      <c r="A1518" s="1" t="s">
        <v>852</v>
      </c>
      <c r="B1518" s="7" t="s">
        <v>4385</v>
      </c>
      <c r="C1518" s="7" t="s">
        <v>5498</v>
      </c>
      <c r="D1518" s="6" t="s">
        <v>3744</v>
      </c>
    </row>
    <row r="1519" spans="1:4" ht="15.75" x14ac:dyDescent="0.25">
      <c r="A1519" s="1" t="s">
        <v>851</v>
      </c>
      <c r="B1519" s="7" t="s">
        <v>4385</v>
      </c>
      <c r="C1519" s="7" t="s">
        <v>4773</v>
      </c>
      <c r="D1519" s="6" t="s">
        <v>3745</v>
      </c>
    </row>
    <row r="1520" spans="1:4" ht="15.75" x14ac:dyDescent="0.25">
      <c r="A1520" s="1" t="s">
        <v>850</v>
      </c>
      <c r="B1520" s="7" t="s">
        <v>4385</v>
      </c>
      <c r="C1520" s="7" t="s">
        <v>5499</v>
      </c>
      <c r="D1520" s="6" t="s">
        <v>3746</v>
      </c>
    </row>
    <row r="1521" spans="1:4" ht="15.75" x14ac:dyDescent="0.25">
      <c r="A1521" s="1" t="s">
        <v>849</v>
      </c>
      <c r="B1521" s="7" t="s">
        <v>4385</v>
      </c>
      <c r="C1521" s="7" t="s">
        <v>5500</v>
      </c>
      <c r="D1521" s="6" t="s">
        <v>3747</v>
      </c>
    </row>
    <row r="1522" spans="1:4" ht="15.75" x14ac:dyDescent="0.25">
      <c r="A1522" s="1" t="s">
        <v>848</v>
      </c>
      <c r="B1522" s="7" t="s">
        <v>4387</v>
      </c>
      <c r="C1522" s="7" t="s">
        <v>5501</v>
      </c>
      <c r="D1522" s="6" t="s">
        <v>3748</v>
      </c>
    </row>
    <row r="1523" spans="1:4" ht="15.75" x14ac:dyDescent="0.25">
      <c r="A1523" s="1" t="s">
        <v>847</v>
      </c>
      <c r="B1523" s="7" t="s">
        <v>4385</v>
      </c>
      <c r="C1523" s="7" t="s">
        <v>4918</v>
      </c>
      <c r="D1523" s="6" t="s">
        <v>3749</v>
      </c>
    </row>
    <row r="1524" spans="1:4" ht="15.75" x14ac:dyDescent="0.25">
      <c r="A1524" s="1" t="s">
        <v>846</v>
      </c>
      <c r="B1524" s="7" t="s">
        <v>4387</v>
      </c>
      <c r="C1524" s="7" t="s">
        <v>5502</v>
      </c>
      <c r="D1524" s="6" t="s">
        <v>3750</v>
      </c>
    </row>
    <row r="1525" spans="1:4" ht="15.75" x14ac:dyDescent="0.25">
      <c r="A1525" s="1" t="s">
        <v>845</v>
      </c>
      <c r="B1525" s="7" t="s">
        <v>4387</v>
      </c>
      <c r="C1525" s="7" t="s">
        <v>4595</v>
      </c>
      <c r="D1525" s="6" t="s">
        <v>3751</v>
      </c>
    </row>
    <row r="1526" spans="1:4" ht="15.75" x14ac:dyDescent="0.25">
      <c r="A1526" s="1" t="s">
        <v>844</v>
      </c>
      <c r="B1526" s="7" t="s">
        <v>4387</v>
      </c>
      <c r="C1526" s="7" t="s">
        <v>4691</v>
      </c>
      <c r="D1526" s="6" t="s">
        <v>3213</v>
      </c>
    </row>
    <row r="1527" spans="1:4" ht="15.75" x14ac:dyDescent="0.25">
      <c r="A1527" s="1" t="s">
        <v>843</v>
      </c>
      <c r="B1527" s="7" t="s">
        <v>4385</v>
      </c>
      <c r="C1527" s="7" t="s">
        <v>5503</v>
      </c>
      <c r="D1527" s="6" t="s">
        <v>3752</v>
      </c>
    </row>
    <row r="1528" spans="1:4" ht="15.75" x14ac:dyDescent="0.25">
      <c r="A1528" s="1" t="s">
        <v>842</v>
      </c>
      <c r="B1528" s="7" t="s">
        <v>4385</v>
      </c>
      <c r="C1528" s="7" t="s">
        <v>5504</v>
      </c>
      <c r="D1528" s="6" t="s">
        <v>3753</v>
      </c>
    </row>
    <row r="1529" spans="1:4" ht="15.75" x14ac:dyDescent="0.25">
      <c r="A1529" s="1" t="s">
        <v>841</v>
      </c>
      <c r="B1529" s="7" t="s">
        <v>4387</v>
      </c>
      <c r="C1529" s="7" t="s">
        <v>5505</v>
      </c>
      <c r="D1529" s="6" t="s">
        <v>3754</v>
      </c>
    </row>
    <row r="1530" spans="1:4" ht="15.75" x14ac:dyDescent="0.25">
      <c r="A1530" s="1" t="s">
        <v>840</v>
      </c>
      <c r="B1530" s="7" t="s">
        <v>4385</v>
      </c>
      <c r="C1530" s="7" t="s">
        <v>5506</v>
      </c>
      <c r="D1530" s="6" t="s">
        <v>3755</v>
      </c>
    </row>
    <row r="1531" spans="1:4" ht="15.75" x14ac:dyDescent="0.25">
      <c r="A1531" s="1" t="s">
        <v>839</v>
      </c>
      <c r="B1531" s="7" t="s">
        <v>4385</v>
      </c>
      <c r="C1531" s="7" t="s">
        <v>4465</v>
      </c>
      <c r="D1531" s="6" t="s">
        <v>2687</v>
      </c>
    </row>
    <row r="1532" spans="1:4" ht="15.75" x14ac:dyDescent="0.25">
      <c r="A1532" s="1" t="s">
        <v>838</v>
      </c>
      <c r="B1532" s="7" t="s">
        <v>4385</v>
      </c>
      <c r="C1532" s="7" t="s">
        <v>5507</v>
      </c>
      <c r="D1532" s="6" t="s">
        <v>2451</v>
      </c>
    </row>
    <row r="1533" spans="1:4" ht="15.75" x14ac:dyDescent="0.25">
      <c r="A1533" s="1" t="s">
        <v>837</v>
      </c>
      <c r="B1533" s="7" t="s">
        <v>4387</v>
      </c>
      <c r="C1533" s="7" t="s">
        <v>5508</v>
      </c>
      <c r="D1533" s="6" t="s">
        <v>3756</v>
      </c>
    </row>
    <row r="1534" spans="1:4" ht="15.75" x14ac:dyDescent="0.25">
      <c r="A1534" s="1" t="s">
        <v>836</v>
      </c>
      <c r="B1534" s="7" t="s">
        <v>4387</v>
      </c>
      <c r="C1534" s="7" t="s">
        <v>4733</v>
      </c>
      <c r="D1534" s="6" t="s">
        <v>3757</v>
      </c>
    </row>
    <row r="1535" spans="1:4" ht="15.75" x14ac:dyDescent="0.25">
      <c r="A1535" s="1" t="s">
        <v>835</v>
      </c>
      <c r="B1535" s="7" t="s">
        <v>4385</v>
      </c>
      <c r="C1535" s="7" t="s">
        <v>4470</v>
      </c>
      <c r="D1535" s="6" t="s">
        <v>3758</v>
      </c>
    </row>
    <row r="1536" spans="1:4" ht="15.75" x14ac:dyDescent="0.25">
      <c r="A1536" s="1" t="s">
        <v>834</v>
      </c>
      <c r="B1536" s="7" t="s">
        <v>4387</v>
      </c>
      <c r="C1536" s="7" t="s">
        <v>4412</v>
      </c>
      <c r="D1536" s="6" t="s">
        <v>3759</v>
      </c>
    </row>
    <row r="1537" spans="1:4" ht="15.75" x14ac:dyDescent="0.25">
      <c r="A1537" s="1" t="s">
        <v>833</v>
      </c>
      <c r="B1537" s="7" t="s">
        <v>4387</v>
      </c>
      <c r="C1537" s="7" t="s">
        <v>4434</v>
      </c>
      <c r="D1537" s="6" t="s">
        <v>3760</v>
      </c>
    </row>
    <row r="1538" spans="1:4" ht="15.75" x14ac:dyDescent="0.25">
      <c r="A1538" s="1" t="s">
        <v>832</v>
      </c>
      <c r="B1538" s="7" t="s">
        <v>4385</v>
      </c>
      <c r="C1538" s="7" t="s">
        <v>5509</v>
      </c>
      <c r="D1538" s="6" t="s">
        <v>3761</v>
      </c>
    </row>
    <row r="1539" spans="1:4" ht="15.75" x14ac:dyDescent="0.25">
      <c r="A1539" s="1" t="s">
        <v>831</v>
      </c>
      <c r="B1539" s="7" t="s">
        <v>4387</v>
      </c>
      <c r="C1539" s="7" t="s">
        <v>4590</v>
      </c>
      <c r="D1539" s="6" t="s">
        <v>3762</v>
      </c>
    </row>
    <row r="1540" spans="1:4" ht="15.75" x14ac:dyDescent="0.25">
      <c r="A1540" s="1" t="s">
        <v>830</v>
      </c>
      <c r="B1540" s="7" t="s">
        <v>4387</v>
      </c>
      <c r="C1540" s="7" t="s">
        <v>5510</v>
      </c>
      <c r="D1540" s="6" t="s">
        <v>3763</v>
      </c>
    </row>
    <row r="1541" spans="1:4" ht="15.75" x14ac:dyDescent="0.25">
      <c r="A1541" s="1" t="s">
        <v>829</v>
      </c>
      <c r="B1541" s="7" t="s">
        <v>4385</v>
      </c>
      <c r="C1541" s="7" t="s">
        <v>5511</v>
      </c>
      <c r="D1541" s="6" t="s">
        <v>3764</v>
      </c>
    </row>
    <row r="1542" spans="1:4" ht="15.75" x14ac:dyDescent="0.25">
      <c r="A1542" s="1" t="s">
        <v>828</v>
      </c>
      <c r="B1542" s="7" t="s">
        <v>4385</v>
      </c>
      <c r="C1542" s="7" t="s">
        <v>5512</v>
      </c>
      <c r="D1542" s="6" t="s">
        <v>3765</v>
      </c>
    </row>
    <row r="1543" spans="1:4" ht="15.75" x14ac:dyDescent="0.25">
      <c r="A1543" s="1" t="s">
        <v>827</v>
      </c>
      <c r="B1543" s="7" t="s">
        <v>4387</v>
      </c>
      <c r="C1543" s="7" t="s">
        <v>5513</v>
      </c>
      <c r="D1543" s="6" t="s">
        <v>2743</v>
      </c>
    </row>
    <row r="1544" spans="1:4" ht="15.75" x14ac:dyDescent="0.25">
      <c r="A1544" s="1" t="s">
        <v>826</v>
      </c>
      <c r="B1544" s="7" t="s">
        <v>4387</v>
      </c>
      <c r="C1544" s="7" t="s">
        <v>4434</v>
      </c>
      <c r="D1544" s="6" t="s">
        <v>3766</v>
      </c>
    </row>
    <row r="1545" spans="1:4" ht="15.75" x14ac:dyDescent="0.25">
      <c r="A1545" s="1" t="s">
        <v>825</v>
      </c>
      <c r="B1545" s="7" t="s">
        <v>4387</v>
      </c>
      <c r="C1545" s="7" t="s">
        <v>5514</v>
      </c>
      <c r="D1545" s="6" t="s">
        <v>4368</v>
      </c>
    </row>
    <row r="1546" spans="1:4" ht="15.75" x14ac:dyDescent="0.25">
      <c r="A1546" s="1" t="s">
        <v>824</v>
      </c>
      <c r="B1546" s="7" t="s">
        <v>4387</v>
      </c>
      <c r="C1546" s="7" t="s">
        <v>5515</v>
      </c>
      <c r="D1546" s="6" t="s">
        <v>3767</v>
      </c>
    </row>
    <row r="1547" spans="1:4" ht="15.75" x14ac:dyDescent="0.25">
      <c r="A1547" s="1" t="s">
        <v>823</v>
      </c>
      <c r="B1547" s="7" t="s">
        <v>4385</v>
      </c>
      <c r="C1547" s="7" t="s">
        <v>4734</v>
      </c>
      <c r="D1547" s="6" t="s">
        <v>3768</v>
      </c>
    </row>
    <row r="1548" spans="1:4" ht="15.75" x14ac:dyDescent="0.25">
      <c r="A1548" s="1" t="s">
        <v>822</v>
      </c>
      <c r="B1548" s="7" t="s">
        <v>4385</v>
      </c>
      <c r="C1548" s="7" t="s">
        <v>5516</v>
      </c>
      <c r="D1548" s="6" t="s">
        <v>3769</v>
      </c>
    </row>
    <row r="1549" spans="1:4" ht="15.75" x14ac:dyDescent="0.25">
      <c r="A1549" s="1" t="s">
        <v>821</v>
      </c>
      <c r="B1549" s="7" t="s">
        <v>4385</v>
      </c>
      <c r="C1549" s="7" t="s">
        <v>5517</v>
      </c>
      <c r="D1549" s="6" t="s">
        <v>3770</v>
      </c>
    </row>
    <row r="1550" spans="1:4" ht="15.75" x14ac:dyDescent="0.25">
      <c r="A1550" s="1" t="s">
        <v>820</v>
      </c>
      <c r="B1550" s="7" t="s">
        <v>4387</v>
      </c>
      <c r="C1550" s="7" t="s">
        <v>5518</v>
      </c>
      <c r="D1550" s="6" t="s">
        <v>3625</v>
      </c>
    </row>
    <row r="1551" spans="1:4" ht="15.75" x14ac:dyDescent="0.25">
      <c r="A1551" s="1" t="s">
        <v>819</v>
      </c>
      <c r="B1551" s="7" t="s">
        <v>4385</v>
      </c>
      <c r="C1551" s="7" t="s">
        <v>4414</v>
      </c>
      <c r="D1551" s="6" t="s">
        <v>3771</v>
      </c>
    </row>
    <row r="1552" spans="1:4" ht="15.75" x14ac:dyDescent="0.25">
      <c r="A1552" s="1" t="s">
        <v>818</v>
      </c>
      <c r="B1552" s="7" t="s">
        <v>4387</v>
      </c>
      <c r="C1552" s="7" t="s">
        <v>5519</v>
      </c>
      <c r="D1552" s="6" t="s">
        <v>3772</v>
      </c>
    </row>
    <row r="1553" spans="1:4" ht="15.75" x14ac:dyDescent="0.25">
      <c r="A1553" s="1" t="s">
        <v>817</v>
      </c>
      <c r="B1553" s="7" t="s">
        <v>4387</v>
      </c>
      <c r="C1553" s="7" t="s">
        <v>4784</v>
      </c>
      <c r="D1553" s="6" t="s">
        <v>3537</v>
      </c>
    </row>
    <row r="1554" spans="1:4" ht="15.75" x14ac:dyDescent="0.25">
      <c r="A1554" s="1" t="s">
        <v>816</v>
      </c>
      <c r="B1554" s="7" t="s">
        <v>4387</v>
      </c>
      <c r="C1554" s="7" t="s">
        <v>5520</v>
      </c>
      <c r="D1554" s="6" t="s">
        <v>3773</v>
      </c>
    </row>
    <row r="1555" spans="1:4" ht="15.75" x14ac:dyDescent="0.25">
      <c r="A1555" s="1" t="s">
        <v>815</v>
      </c>
      <c r="B1555" s="7" t="s">
        <v>4385</v>
      </c>
      <c r="C1555" s="7" t="s">
        <v>5521</v>
      </c>
      <c r="D1555" s="6" t="s">
        <v>3774</v>
      </c>
    </row>
    <row r="1556" spans="1:4" ht="15.75" x14ac:dyDescent="0.25">
      <c r="A1556" s="1" t="s">
        <v>814</v>
      </c>
      <c r="B1556" s="7" t="s">
        <v>4385</v>
      </c>
      <c r="C1556" s="7" t="s">
        <v>4565</v>
      </c>
      <c r="D1556" s="6" t="s">
        <v>4369</v>
      </c>
    </row>
    <row r="1557" spans="1:4" ht="15.75" x14ac:dyDescent="0.25">
      <c r="A1557" s="1" t="s">
        <v>813</v>
      </c>
      <c r="B1557" s="7" t="s">
        <v>4387</v>
      </c>
      <c r="C1557" s="7" t="s">
        <v>4604</v>
      </c>
      <c r="D1557" s="6" t="s">
        <v>3396</v>
      </c>
    </row>
    <row r="1558" spans="1:4" ht="15.75" x14ac:dyDescent="0.25">
      <c r="A1558" s="1" t="s">
        <v>812</v>
      </c>
      <c r="B1558" s="7" t="s">
        <v>4385</v>
      </c>
      <c r="C1558" s="7" t="s">
        <v>5522</v>
      </c>
      <c r="D1558" s="6" t="s">
        <v>3775</v>
      </c>
    </row>
    <row r="1559" spans="1:4" ht="15.75" x14ac:dyDescent="0.25">
      <c r="A1559" s="1" t="s">
        <v>811</v>
      </c>
      <c r="B1559" s="7" t="s">
        <v>4385</v>
      </c>
      <c r="C1559" s="7" t="s">
        <v>4912</v>
      </c>
      <c r="D1559" s="6" t="s">
        <v>3776</v>
      </c>
    </row>
    <row r="1560" spans="1:4" ht="15.75" x14ac:dyDescent="0.25">
      <c r="A1560" s="1" t="s">
        <v>810</v>
      </c>
      <c r="B1560" s="7" t="s">
        <v>4385</v>
      </c>
      <c r="C1560" s="7" t="s">
        <v>5523</v>
      </c>
      <c r="D1560" s="6" t="s">
        <v>3777</v>
      </c>
    </row>
    <row r="1561" spans="1:4" ht="15.75" x14ac:dyDescent="0.25">
      <c r="A1561" s="1" t="s">
        <v>809</v>
      </c>
      <c r="B1561" s="7" t="s">
        <v>4385</v>
      </c>
      <c r="C1561" s="7" t="s">
        <v>5524</v>
      </c>
      <c r="D1561" s="6" t="s">
        <v>3778</v>
      </c>
    </row>
    <row r="1562" spans="1:4" ht="15.75" x14ac:dyDescent="0.25">
      <c r="A1562" s="1" t="s">
        <v>808</v>
      </c>
      <c r="B1562" s="7" t="s">
        <v>4387</v>
      </c>
      <c r="C1562" s="7" t="s">
        <v>5525</v>
      </c>
      <c r="D1562" s="6" t="s">
        <v>3779</v>
      </c>
    </row>
    <row r="1563" spans="1:4" ht="15.75" x14ac:dyDescent="0.25">
      <c r="A1563" s="1" t="s">
        <v>807</v>
      </c>
      <c r="B1563" s="7" t="s">
        <v>4387</v>
      </c>
      <c r="C1563" s="7" t="s">
        <v>5526</v>
      </c>
      <c r="D1563" s="6" t="s">
        <v>4370</v>
      </c>
    </row>
    <row r="1564" spans="1:4" ht="15.75" x14ac:dyDescent="0.25">
      <c r="A1564" s="1" t="s">
        <v>806</v>
      </c>
      <c r="B1564" s="7" t="s">
        <v>4387</v>
      </c>
      <c r="C1564" s="7" t="s">
        <v>5527</v>
      </c>
      <c r="D1564" s="6" t="s">
        <v>3780</v>
      </c>
    </row>
    <row r="1565" spans="1:4" ht="15.75" x14ac:dyDescent="0.25">
      <c r="A1565" s="1" t="s">
        <v>805</v>
      </c>
      <c r="B1565" s="7" t="s">
        <v>4387</v>
      </c>
      <c r="C1565" s="7" t="s">
        <v>4529</v>
      </c>
      <c r="D1565" s="6" t="s">
        <v>2420</v>
      </c>
    </row>
    <row r="1566" spans="1:4" ht="15.75" x14ac:dyDescent="0.25">
      <c r="A1566" s="1" t="s">
        <v>804</v>
      </c>
      <c r="B1566" s="7" t="s">
        <v>4387</v>
      </c>
      <c r="C1566" s="7" t="s">
        <v>5528</v>
      </c>
      <c r="D1566" s="6" t="s">
        <v>3220</v>
      </c>
    </row>
    <row r="1567" spans="1:4" ht="15.75" x14ac:dyDescent="0.25">
      <c r="A1567" s="1" t="s">
        <v>803</v>
      </c>
      <c r="B1567" s="7" t="s">
        <v>4385</v>
      </c>
      <c r="C1567" s="7" t="s">
        <v>5529</v>
      </c>
      <c r="D1567" s="6" t="s">
        <v>3781</v>
      </c>
    </row>
    <row r="1568" spans="1:4" ht="15.75" x14ac:dyDescent="0.25">
      <c r="A1568" s="1" t="s">
        <v>802</v>
      </c>
      <c r="B1568" s="7" t="s">
        <v>4385</v>
      </c>
      <c r="C1568" s="7" t="s">
        <v>4706</v>
      </c>
      <c r="D1568" s="6" t="s">
        <v>3782</v>
      </c>
    </row>
    <row r="1569" spans="1:4" ht="15.75" x14ac:dyDescent="0.25">
      <c r="A1569" s="1" t="s">
        <v>801</v>
      </c>
      <c r="B1569" s="7" t="s">
        <v>4387</v>
      </c>
      <c r="C1569" s="7" t="s">
        <v>5530</v>
      </c>
      <c r="D1569" s="6" t="s">
        <v>2907</v>
      </c>
    </row>
    <row r="1570" spans="1:4" ht="15.75" x14ac:dyDescent="0.25">
      <c r="A1570" s="1" t="s">
        <v>800</v>
      </c>
      <c r="B1570" s="7" t="s">
        <v>4385</v>
      </c>
      <c r="C1570" s="7" t="s">
        <v>5531</v>
      </c>
      <c r="D1570" s="6" t="s">
        <v>3783</v>
      </c>
    </row>
    <row r="1571" spans="1:4" ht="15.75" x14ac:dyDescent="0.25">
      <c r="A1571" s="1" t="s">
        <v>799</v>
      </c>
      <c r="B1571" s="7" t="s">
        <v>4387</v>
      </c>
      <c r="C1571" s="7" t="s">
        <v>5191</v>
      </c>
      <c r="D1571" s="6" t="s">
        <v>3784</v>
      </c>
    </row>
    <row r="1572" spans="1:4" ht="15.75" x14ac:dyDescent="0.25">
      <c r="A1572" s="1" t="s">
        <v>798</v>
      </c>
      <c r="B1572" s="7" t="s">
        <v>4385</v>
      </c>
      <c r="C1572" s="7" t="s">
        <v>5194</v>
      </c>
      <c r="D1572" s="6" t="s">
        <v>3785</v>
      </c>
    </row>
    <row r="1573" spans="1:4" ht="15.75" x14ac:dyDescent="0.25">
      <c r="A1573" s="1" t="s">
        <v>797</v>
      </c>
      <c r="B1573" s="7" t="s">
        <v>4387</v>
      </c>
      <c r="C1573" s="7" t="s">
        <v>5532</v>
      </c>
      <c r="D1573" s="6" t="s">
        <v>2857</v>
      </c>
    </row>
    <row r="1574" spans="1:4" ht="15.75" x14ac:dyDescent="0.25">
      <c r="A1574" s="1" t="s">
        <v>796</v>
      </c>
      <c r="B1574" s="7" t="s">
        <v>4387</v>
      </c>
      <c r="C1574" s="7" t="s">
        <v>5533</v>
      </c>
      <c r="D1574" s="6" t="s">
        <v>3786</v>
      </c>
    </row>
    <row r="1575" spans="1:4" ht="15.75" x14ac:dyDescent="0.25">
      <c r="A1575" s="1" t="s">
        <v>795</v>
      </c>
      <c r="B1575" s="7" t="s">
        <v>4387</v>
      </c>
      <c r="C1575" s="7" t="s">
        <v>5534</v>
      </c>
      <c r="D1575" s="6" t="s">
        <v>3787</v>
      </c>
    </row>
    <row r="1576" spans="1:4" ht="15.75" x14ac:dyDescent="0.25">
      <c r="A1576" s="1" t="s">
        <v>794</v>
      </c>
      <c r="B1576" s="7" t="s">
        <v>4387</v>
      </c>
      <c r="C1576" s="7" t="s">
        <v>4410</v>
      </c>
      <c r="D1576" s="6" t="s">
        <v>3788</v>
      </c>
    </row>
    <row r="1577" spans="1:4" ht="15.75" x14ac:dyDescent="0.25">
      <c r="A1577" s="1" t="s">
        <v>793</v>
      </c>
      <c r="B1577" s="7" t="s">
        <v>4385</v>
      </c>
      <c r="C1577" s="7" t="s">
        <v>5535</v>
      </c>
      <c r="D1577" s="6" t="s">
        <v>2921</v>
      </c>
    </row>
    <row r="1578" spans="1:4" ht="15.75" x14ac:dyDescent="0.25">
      <c r="A1578" s="1" t="s">
        <v>792</v>
      </c>
      <c r="B1578" s="7" t="s">
        <v>4387</v>
      </c>
      <c r="C1578" s="7" t="s">
        <v>5536</v>
      </c>
      <c r="D1578" s="6" t="s">
        <v>3789</v>
      </c>
    </row>
    <row r="1579" spans="1:4" ht="15.75" x14ac:dyDescent="0.25">
      <c r="A1579" s="1" t="s">
        <v>791</v>
      </c>
      <c r="B1579" s="7" t="s">
        <v>4387</v>
      </c>
      <c r="C1579" s="7" t="s">
        <v>5537</v>
      </c>
      <c r="D1579" s="6" t="s">
        <v>3790</v>
      </c>
    </row>
    <row r="1580" spans="1:4" ht="15.75" x14ac:dyDescent="0.25">
      <c r="A1580" s="1" t="s">
        <v>790</v>
      </c>
      <c r="B1580" s="7" t="s">
        <v>4385</v>
      </c>
      <c r="C1580" s="7" t="s">
        <v>5538</v>
      </c>
      <c r="D1580" s="6" t="s">
        <v>3014</v>
      </c>
    </row>
    <row r="1581" spans="1:4" ht="15.75" x14ac:dyDescent="0.25">
      <c r="A1581" s="1" t="s">
        <v>789</v>
      </c>
      <c r="B1581" s="7" t="s">
        <v>4387</v>
      </c>
      <c r="C1581" s="7" t="s">
        <v>4530</v>
      </c>
      <c r="D1581" s="6" t="s">
        <v>3791</v>
      </c>
    </row>
    <row r="1582" spans="1:4" ht="15.75" x14ac:dyDescent="0.25">
      <c r="A1582" s="1" t="s">
        <v>788</v>
      </c>
      <c r="B1582" s="7" t="s">
        <v>4387</v>
      </c>
      <c r="C1582" s="7" t="s">
        <v>5539</v>
      </c>
      <c r="D1582" s="6" t="s">
        <v>3792</v>
      </c>
    </row>
    <row r="1583" spans="1:4" ht="15.75" x14ac:dyDescent="0.25">
      <c r="A1583" s="1" t="s">
        <v>787</v>
      </c>
      <c r="B1583" s="7" t="s">
        <v>4387</v>
      </c>
      <c r="C1583" s="7" t="s">
        <v>5540</v>
      </c>
      <c r="D1583" s="6" t="s">
        <v>2480</v>
      </c>
    </row>
    <row r="1584" spans="1:4" ht="15.75" x14ac:dyDescent="0.25">
      <c r="A1584" s="1" t="s">
        <v>786</v>
      </c>
      <c r="B1584" s="7" t="s">
        <v>4800</v>
      </c>
      <c r="C1584" s="7" t="s">
        <v>5541</v>
      </c>
      <c r="D1584" s="6" t="s">
        <v>3793</v>
      </c>
    </row>
    <row r="1585" spans="1:4" ht="15.75" x14ac:dyDescent="0.25">
      <c r="A1585" s="1" t="s">
        <v>785</v>
      </c>
      <c r="B1585" s="7" t="s">
        <v>4385</v>
      </c>
      <c r="C1585" s="7" t="s">
        <v>5542</v>
      </c>
      <c r="D1585" s="6" t="s">
        <v>3794</v>
      </c>
    </row>
    <row r="1586" spans="1:4" ht="15.75" x14ac:dyDescent="0.25">
      <c r="A1586" s="1" t="s">
        <v>784</v>
      </c>
      <c r="B1586" s="7" t="s">
        <v>4800</v>
      </c>
      <c r="C1586" s="7" t="s">
        <v>5543</v>
      </c>
      <c r="D1586" s="6" t="s">
        <v>3795</v>
      </c>
    </row>
    <row r="1587" spans="1:4" ht="15.75" x14ac:dyDescent="0.25">
      <c r="A1587" s="1" t="s">
        <v>783</v>
      </c>
      <c r="B1587" s="7" t="s">
        <v>4385</v>
      </c>
      <c r="C1587" s="7" t="s">
        <v>5544</v>
      </c>
      <c r="D1587" s="6" t="s">
        <v>3796</v>
      </c>
    </row>
    <row r="1588" spans="1:4" ht="15.75" x14ac:dyDescent="0.25">
      <c r="A1588" s="1" t="s">
        <v>782</v>
      </c>
      <c r="B1588" s="7" t="s">
        <v>4387</v>
      </c>
      <c r="C1588" s="7" t="s">
        <v>5545</v>
      </c>
      <c r="D1588" s="6" t="s">
        <v>3797</v>
      </c>
    </row>
    <row r="1589" spans="1:4" ht="15.75" x14ac:dyDescent="0.25">
      <c r="A1589" s="1" t="s">
        <v>781</v>
      </c>
      <c r="B1589" s="7" t="s">
        <v>4387</v>
      </c>
      <c r="C1589" s="7" t="s">
        <v>5546</v>
      </c>
      <c r="D1589" s="6" t="s">
        <v>3798</v>
      </c>
    </row>
    <row r="1590" spans="1:4" ht="15.75" x14ac:dyDescent="0.25">
      <c r="A1590" s="1" t="s">
        <v>780</v>
      </c>
      <c r="B1590" s="7" t="s">
        <v>4385</v>
      </c>
      <c r="C1590" s="7" t="s">
        <v>5547</v>
      </c>
      <c r="D1590" s="6" t="s">
        <v>3799</v>
      </c>
    </row>
    <row r="1591" spans="1:4" ht="15.75" x14ac:dyDescent="0.25">
      <c r="A1591" s="1" t="s">
        <v>779</v>
      </c>
      <c r="B1591" s="7" t="s">
        <v>4387</v>
      </c>
      <c r="C1591" s="7" t="s">
        <v>4744</v>
      </c>
      <c r="D1591" s="6" t="s">
        <v>2691</v>
      </c>
    </row>
    <row r="1592" spans="1:4" ht="15.75" x14ac:dyDescent="0.25">
      <c r="A1592" s="1" t="s">
        <v>778</v>
      </c>
      <c r="B1592" s="7" t="s">
        <v>4387</v>
      </c>
      <c r="C1592" s="7" t="s">
        <v>4822</v>
      </c>
      <c r="D1592" s="6" t="s">
        <v>3800</v>
      </c>
    </row>
    <row r="1593" spans="1:4" ht="15.75" x14ac:dyDescent="0.25">
      <c r="A1593" s="1" t="s">
        <v>777</v>
      </c>
      <c r="B1593" s="7" t="s">
        <v>4387</v>
      </c>
      <c r="C1593" s="7" t="s">
        <v>4583</v>
      </c>
      <c r="D1593" s="6" t="s">
        <v>3801</v>
      </c>
    </row>
    <row r="1594" spans="1:4" ht="15.75" x14ac:dyDescent="0.25">
      <c r="A1594" s="1" t="s">
        <v>776</v>
      </c>
      <c r="B1594" s="7" t="s">
        <v>4800</v>
      </c>
      <c r="C1594" s="7" t="s">
        <v>4828</v>
      </c>
      <c r="D1594" s="6" t="s">
        <v>3802</v>
      </c>
    </row>
    <row r="1595" spans="1:4" ht="15.75" x14ac:dyDescent="0.25">
      <c r="A1595" s="1" t="s">
        <v>775</v>
      </c>
      <c r="B1595" s="7" t="s">
        <v>4387</v>
      </c>
      <c r="C1595" s="7" t="s">
        <v>5548</v>
      </c>
      <c r="D1595" s="6" t="s">
        <v>3803</v>
      </c>
    </row>
    <row r="1596" spans="1:4" ht="15.75" x14ac:dyDescent="0.25">
      <c r="A1596" s="1" t="s">
        <v>774</v>
      </c>
      <c r="B1596" s="7" t="s">
        <v>4385</v>
      </c>
      <c r="C1596" s="7" t="s">
        <v>4561</v>
      </c>
      <c r="D1596" s="6" t="s">
        <v>3804</v>
      </c>
    </row>
    <row r="1597" spans="1:4" ht="15.75" x14ac:dyDescent="0.25">
      <c r="A1597" s="1" t="s">
        <v>773</v>
      </c>
      <c r="B1597" s="7" t="s">
        <v>4800</v>
      </c>
      <c r="C1597" s="7" t="s">
        <v>4679</v>
      </c>
      <c r="D1597" s="6" t="s">
        <v>3805</v>
      </c>
    </row>
    <row r="1598" spans="1:4" ht="15.75" x14ac:dyDescent="0.25">
      <c r="A1598" s="1" t="s">
        <v>772</v>
      </c>
      <c r="B1598" s="7" t="s">
        <v>4387</v>
      </c>
      <c r="C1598" s="7" t="s">
        <v>5549</v>
      </c>
      <c r="D1598" s="6" t="s">
        <v>3806</v>
      </c>
    </row>
    <row r="1599" spans="1:4" ht="15.75" x14ac:dyDescent="0.25">
      <c r="A1599" s="1" t="s">
        <v>771</v>
      </c>
      <c r="B1599" s="7" t="s">
        <v>4387</v>
      </c>
      <c r="C1599" s="7" t="s">
        <v>5550</v>
      </c>
      <c r="D1599" s="6" t="s">
        <v>3807</v>
      </c>
    </row>
    <row r="1600" spans="1:4" ht="15.75" x14ac:dyDescent="0.25">
      <c r="A1600" s="1" t="s">
        <v>770</v>
      </c>
      <c r="B1600" s="7" t="s">
        <v>4387</v>
      </c>
      <c r="C1600" s="7" t="s">
        <v>5551</v>
      </c>
      <c r="D1600" s="6" t="s">
        <v>3257</v>
      </c>
    </row>
    <row r="1601" spans="1:4" ht="15.75" x14ac:dyDescent="0.25">
      <c r="A1601" s="1" t="s">
        <v>769</v>
      </c>
      <c r="B1601" s="7" t="s">
        <v>4387</v>
      </c>
      <c r="C1601" s="7" t="s">
        <v>4727</v>
      </c>
      <c r="D1601" s="6" t="s">
        <v>3808</v>
      </c>
    </row>
    <row r="1602" spans="1:4" ht="15.75" x14ac:dyDescent="0.25">
      <c r="A1602" s="1" t="s">
        <v>768</v>
      </c>
      <c r="B1602" s="7" t="s">
        <v>4385</v>
      </c>
      <c r="C1602" s="7" t="s">
        <v>5552</v>
      </c>
      <c r="D1602" s="6" t="s">
        <v>3809</v>
      </c>
    </row>
    <row r="1603" spans="1:4" ht="15.75" x14ac:dyDescent="0.25">
      <c r="A1603" s="1" t="s">
        <v>767</v>
      </c>
      <c r="B1603" s="7" t="s">
        <v>4387</v>
      </c>
      <c r="C1603" s="7" t="s">
        <v>5078</v>
      </c>
      <c r="D1603" s="6" t="s">
        <v>3810</v>
      </c>
    </row>
    <row r="1604" spans="1:4" ht="15.75" x14ac:dyDescent="0.25">
      <c r="A1604" s="1" t="s">
        <v>766</v>
      </c>
      <c r="B1604" s="7" t="s">
        <v>4387</v>
      </c>
      <c r="C1604" s="7" t="s">
        <v>4510</v>
      </c>
      <c r="D1604" s="6" t="s">
        <v>3811</v>
      </c>
    </row>
    <row r="1605" spans="1:4" ht="15.75" x14ac:dyDescent="0.25">
      <c r="A1605" s="1" t="s">
        <v>765</v>
      </c>
      <c r="B1605" s="7" t="s">
        <v>4387</v>
      </c>
      <c r="C1605" s="7" t="s">
        <v>5553</v>
      </c>
      <c r="D1605" s="6" t="s">
        <v>3144</v>
      </c>
    </row>
    <row r="1606" spans="1:4" ht="15.75" x14ac:dyDescent="0.25">
      <c r="A1606" s="1" t="s">
        <v>764</v>
      </c>
      <c r="B1606" s="7" t="s">
        <v>4800</v>
      </c>
      <c r="C1606" s="7" t="s">
        <v>5321</v>
      </c>
      <c r="D1606" s="6" t="s">
        <v>2657</v>
      </c>
    </row>
    <row r="1607" spans="1:4" ht="15.75" x14ac:dyDescent="0.25">
      <c r="A1607" s="1" t="s">
        <v>763</v>
      </c>
      <c r="B1607" s="7" t="s">
        <v>4387</v>
      </c>
      <c r="C1607" s="7" t="s">
        <v>4475</v>
      </c>
      <c r="D1607" s="6" t="s">
        <v>3812</v>
      </c>
    </row>
    <row r="1608" spans="1:4" ht="15.75" x14ac:dyDescent="0.25">
      <c r="A1608" s="1" t="s">
        <v>762</v>
      </c>
      <c r="B1608" s="7" t="s">
        <v>4387</v>
      </c>
      <c r="C1608" s="7" t="s">
        <v>4903</v>
      </c>
      <c r="D1608" s="6" t="s">
        <v>2420</v>
      </c>
    </row>
    <row r="1609" spans="1:4" ht="15.75" x14ac:dyDescent="0.25">
      <c r="A1609" s="1" t="s">
        <v>761</v>
      </c>
      <c r="B1609" s="7" t="s">
        <v>4385</v>
      </c>
      <c r="C1609" s="7" t="s">
        <v>5554</v>
      </c>
      <c r="D1609" s="6" t="s">
        <v>3813</v>
      </c>
    </row>
    <row r="1610" spans="1:4" ht="15.75" x14ac:dyDescent="0.25">
      <c r="A1610" s="1" t="s">
        <v>760</v>
      </c>
      <c r="B1610" s="7" t="s">
        <v>4385</v>
      </c>
      <c r="C1610" s="7" t="s">
        <v>4828</v>
      </c>
      <c r="D1610" s="6" t="s">
        <v>3814</v>
      </c>
    </row>
    <row r="1611" spans="1:4" ht="15.75" x14ac:dyDescent="0.25">
      <c r="A1611" s="1" t="s">
        <v>759</v>
      </c>
      <c r="B1611" s="7" t="s">
        <v>4385</v>
      </c>
      <c r="C1611" s="7" t="s">
        <v>5009</v>
      </c>
      <c r="D1611" s="6" t="s">
        <v>3815</v>
      </c>
    </row>
    <row r="1612" spans="1:4" ht="15.75" x14ac:dyDescent="0.25">
      <c r="A1612" s="1" t="s">
        <v>758</v>
      </c>
      <c r="B1612" s="7" t="s">
        <v>4385</v>
      </c>
      <c r="C1612" s="7" t="s">
        <v>5555</v>
      </c>
      <c r="D1612" s="6" t="s">
        <v>3816</v>
      </c>
    </row>
    <row r="1613" spans="1:4" ht="15.75" x14ac:dyDescent="0.25">
      <c r="A1613" s="1" t="s">
        <v>757</v>
      </c>
      <c r="B1613" s="7" t="s">
        <v>4385</v>
      </c>
      <c r="C1613" s="7" t="s">
        <v>4732</v>
      </c>
      <c r="D1613" s="6" t="s">
        <v>3817</v>
      </c>
    </row>
    <row r="1614" spans="1:4" ht="15.75" x14ac:dyDescent="0.25">
      <c r="A1614" s="1" t="s">
        <v>756</v>
      </c>
      <c r="B1614" s="7" t="s">
        <v>4387</v>
      </c>
      <c r="C1614" s="7" t="s">
        <v>5556</v>
      </c>
      <c r="D1614" s="6" t="s">
        <v>3818</v>
      </c>
    </row>
    <row r="1615" spans="1:4" ht="15.75" x14ac:dyDescent="0.25">
      <c r="A1615" s="1" t="s">
        <v>755</v>
      </c>
      <c r="B1615" s="7" t="s">
        <v>4385</v>
      </c>
      <c r="C1615" s="7" t="s">
        <v>5557</v>
      </c>
      <c r="D1615" s="6" t="s">
        <v>3819</v>
      </c>
    </row>
    <row r="1616" spans="1:4" ht="15.75" x14ac:dyDescent="0.25">
      <c r="A1616" s="1" t="s">
        <v>754</v>
      </c>
      <c r="B1616" s="7" t="s">
        <v>4387</v>
      </c>
      <c r="C1616" s="7" t="s">
        <v>4590</v>
      </c>
      <c r="D1616" s="6" t="s">
        <v>3820</v>
      </c>
    </row>
    <row r="1617" spans="1:4" ht="15.75" x14ac:dyDescent="0.25">
      <c r="A1617" s="1" t="s">
        <v>753</v>
      </c>
      <c r="B1617" s="7" t="s">
        <v>4385</v>
      </c>
      <c r="C1617" s="7" t="s">
        <v>4403</v>
      </c>
      <c r="D1617" s="6" t="s">
        <v>3821</v>
      </c>
    </row>
    <row r="1618" spans="1:4" ht="15.75" x14ac:dyDescent="0.25">
      <c r="A1618" s="1" t="s">
        <v>752</v>
      </c>
      <c r="B1618" s="7" t="s">
        <v>4387</v>
      </c>
      <c r="C1618" s="7" t="s">
        <v>5558</v>
      </c>
      <c r="D1618" s="6" t="s">
        <v>3822</v>
      </c>
    </row>
    <row r="1619" spans="1:4" ht="15.75" x14ac:dyDescent="0.25">
      <c r="A1619" s="1" t="s">
        <v>751</v>
      </c>
      <c r="B1619" s="7" t="s">
        <v>4385</v>
      </c>
      <c r="C1619" s="7" t="s">
        <v>5162</v>
      </c>
      <c r="D1619" s="6" t="s">
        <v>3823</v>
      </c>
    </row>
    <row r="1620" spans="1:4" ht="15.75" x14ac:dyDescent="0.25">
      <c r="A1620" s="1" t="s">
        <v>750</v>
      </c>
      <c r="B1620" s="7" t="s">
        <v>4387</v>
      </c>
      <c r="C1620" s="7" t="s">
        <v>5559</v>
      </c>
      <c r="D1620" s="6" t="s">
        <v>2437</v>
      </c>
    </row>
    <row r="1621" spans="1:4" ht="15.75" x14ac:dyDescent="0.25">
      <c r="A1621" s="1" t="s">
        <v>749</v>
      </c>
      <c r="B1621" s="7" t="s">
        <v>4385</v>
      </c>
      <c r="C1621" s="7" t="s">
        <v>5560</v>
      </c>
      <c r="D1621" s="6" t="s">
        <v>3824</v>
      </c>
    </row>
    <row r="1622" spans="1:4" ht="15.75" x14ac:dyDescent="0.25">
      <c r="A1622" s="1" t="s">
        <v>748</v>
      </c>
      <c r="B1622" s="7" t="s">
        <v>4385</v>
      </c>
      <c r="C1622" s="7" t="s">
        <v>5561</v>
      </c>
      <c r="D1622" s="6" t="s">
        <v>3825</v>
      </c>
    </row>
    <row r="1623" spans="1:4" ht="15.75" x14ac:dyDescent="0.25">
      <c r="A1623" s="1" t="s">
        <v>747</v>
      </c>
      <c r="B1623" s="7" t="s">
        <v>4387</v>
      </c>
      <c r="C1623" s="7" t="s">
        <v>4555</v>
      </c>
      <c r="D1623" s="6" t="s">
        <v>3826</v>
      </c>
    </row>
    <row r="1624" spans="1:4" ht="15.75" x14ac:dyDescent="0.25">
      <c r="A1624" s="1" t="s">
        <v>746</v>
      </c>
      <c r="B1624" s="7" t="s">
        <v>4387</v>
      </c>
      <c r="C1624" s="7" t="s">
        <v>4889</v>
      </c>
      <c r="D1624" s="6" t="s">
        <v>3827</v>
      </c>
    </row>
    <row r="1625" spans="1:4" ht="15.75" x14ac:dyDescent="0.25">
      <c r="A1625" s="1" t="s">
        <v>745</v>
      </c>
      <c r="B1625" s="7" t="s">
        <v>4385</v>
      </c>
      <c r="C1625" s="7" t="s">
        <v>4753</v>
      </c>
      <c r="D1625" s="6" t="s">
        <v>3828</v>
      </c>
    </row>
    <row r="1626" spans="1:4" ht="15.75" x14ac:dyDescent="0.25">
      <c r="A1626" s="1" t="s">
        <v>744</v>
      </c>
      <c r="B1626" s="7" t="s">
        <v>4385</v>
      </c>
      <c r="C1626" s="7" t="s">
        <v>4470</v>
      </c>
      <c r="D1626" s="6" t="s">
        <v>3829</v>
      </c>
    </row>
    <row r="1627" spans="1:4" ht="15.75" x14ac:dyDescent="0.25">
      <c r="A1627" s="1" t="s">
        <v>743</v>
      </c>
      <c r="B1627" s="7" t="s">
        <v>4800</v>
      </c>
      <c r="C1627" s="7" t="s">
        <v>5562</v>
      </c>
      <c r="D1627" s="6" t="s">
        <v>3350</v>
      </c>
    </row>
    <row r="1628" spans="1:4" ht="15.75" x14ac:dyDescent="0.25">
      <c r="A1628" s="1" t="s">
        <v>742</v>
      </c>
      <c r="B1628" s="7" t="s">
        <v>4385</v>
      </c>
      <c r="C1628" s="7" t="s">
        <v>5563</v>
      </c>
      <c r="D1628" s="6" t="s">
        <v>3830</v>
      </c>
    </row>
    <row r="1629" spans="1:4" ht="15.75" x14ac:dyDescent="0.25">
      <c r="A1629" s="1" t="s">
        <v>741</v>
      </c>
      <c r="B1629" s="7" t="s">
        <v>4387</v>
      </c>
      <c r="C1629" s="7" t="s">
        <v>4466</v>
      </c>
      <c r="D1629" s="6" t="s">
        <v>3831</v>
      </c>
    </row>
    <row r="1630" spans="1:4" ht="15.75" x14ac:dyDescent="0.25">
      <c r="A1630" s="1" t="s">
        <v>740</v>
      </c>
      <c r="B1630" s="7" t="s">
        <v>4387</v>
      </c>
      <c r="C1630" s="7" t="s">
        <v>5564</v>
      </c>
      <c r="D1630" s="6" t="s">
        <v>3832</v>
      </c>
    </row>
    <row r="1631" spans="1:4" ht="15.75" x14ac:dyDescent="0.25">
      <c r="A1631" s="1" t="s">
        <v>739</v>
      </c>
      <c r="B1631" s="7" t="s">
        <v>4385</v>
      </c>
      <c r="C1631" s="7" t="s">
        <v>5565</v>
      </c>
      <c r="D1631" s="6" t="s">
        <v>3833</v>
      </c>
    </row>
    <row r="1632" spans="1:4" ht="15.75" x14ac:dyDescent="0.25">
      <c r="A1632" s="1" t="s">
        <v>738</v>
      </c>
      <c r="B1632" s="7" t="s">
        <v>4387</v>
      </c>
      <c r="C1632" s="7" t="s">
        <v>4590</v>
      </c>
      <c r="D1632" s="6" t="s">
        <v>3345</v>
      </c>
    </row>
    <row r="1633" spans="1:4" ht="15.75" x14ac:dyDescent="0.25">
      <c r="A1633" s="1" t="s">
        <v>737</v>
      </c>
      <c r="B1633" s="7" t="s">
        <v>4387</v>
      </c>
      <c r="C1633" s="7" t="s">
        <v>5566</v>
      </c>
      <c r="D1633" s="6" t="s">
        <v>3761</v>
      </c>
    </row>
    <row r="1634" spans="1:4" ht="15.75" x14ac:dyDescent="0.25">
      <c r="A1634" s="1" t="s">
        <v>736</v>
      </c>
      <c r="B1634" s="7" t="s">
        <v>4385</v>
      </c>
      <c r="C1634" s="7" t="s">
        <v>5274</v>
      </c>
      <c r="D1634" s="6" t="s">
        <v>3834</v>
      </c>
    </row>
    <row r="1635" spans="1:4" ht="15.75" x14ac:dyDescent="0.25">
      <c r="A1635" s="1" t="s">
        <v>735</v>
      </c>
      <c r="B1635" s="7" t="s">
        <v>4387</v>
      </c>
      <c r="C1635" s="7" t="s">
        <v>5567</v>
      </c>
      <c r="D1635" s="6" t="s">
        <v>3835</v>
      </c>
    </row>
    <row r="1636" spans="1:4" ht="15.75" x14ac:dyDescent="0.25">
      <c r="A1636" s="1" t="s">
        <v>734</v>
      </c>
      <c r="B1636" s="7" t="s">
        <v>4385</v>
      </c>
      <c r="C1636" s="7" t="s">
        <v>5568</v>
      </c>
      <c r="D1636" s="6" t="s">
        <v>3836</v>
      </c>
    </row>
    <row r="1637" spans="1:4" ht="15.75" x14ac:dyDescent="0.25">
      <c r="A1637" s="1" t="s">
        <v>733</v>
      </c>
      <c r="B1637" s="7" t="s">
        <v>4385</v>
      </c>
      <c r="C1637" s="7" t="s">
        <v>4802</v>
      </c>
      <c r="D1637" s="6" t="s">
        <v>3837</v>
      </c>
    </row>
    <row r="1638" spans="1:4" ht="15.75" x14ac:dyDescent="0.25">
      <c r="A1638" s="1" t="s">
        <v>732</v>
      </c>
      <c r="B1638" s="7" t="s">
        <v>4385</v>
      </c>
      <c r="C1638" s="7" t="s">
        <v>5569</v>
      </c>
      <c r="D1638" s="6" t="s">
        <v>3838</v>
      </c>
    </row>
    <row r="1639" spans="1:4" ht="15.75" x14ac:dyDescent="0.25">
      <c r="A1639" s="1" t="s">
        <v>731</v>
      </c>
      <c r="B1639" s="7" t="s">
        <v>4385</v>
      </c>
      <c r="C1639" s="7" t="s">
        <v>5570</v>
      </c>
      <c r="D1639" s="6" t="s">
        <v>3613</v>
      </c>
    </row>
    <row r="1640" spans="1:4" ht="15.75" x14ac:dyDescent="0.25">
      <c r="A1640" s="1" t="s">
        <v>730</v>
      </c>
      <c r="B1640" s="7" t="s">
        <v>4387</v>
      </c>
      <c r="C1640" s="7" t="s">
        <v>5571</v>
      </c>
      <c r="D1640" s="6" t="s">
        <v>2635</v>
      </c>
    </row>
    <row r="1641" spans="1:4" ht="15.75" x14ac:dyDescent="0.25">
      <c r="A1641" s="1" t="s">
        <v>729</v>
      </c>
      <c r="B1641" s="7" t="s">
        <v>4385</v>
      </c>
      <c r="C1641" s="7" t="s">
        <v>5572</v>
      </c>
      <c r="D1641" s="6" t="s">
        <v>3839</v>
      </c>
    </row>
    <row r="1642" spans="1:4" ht="15.75" x14ac:dyDescent="0.25">
      <c r="A1642" s="1" t="s">
        <v>728</v>
      </c>
      <c r="B1642" s="7" t="s">
        <v>4385</v>
      </c>
      <c r="C1642" s="7" t="s">
        <v>5573</v>
      </c>
      <c r="D1642" s="6" t="s">
        <v>3840</v>
      </c>
    </row>
    <row r="1643" spans="1:4" ht="15.75" x14ac:dyDescent="0.25">
      <c r="A1643" s="1" t="s">
        <v>727</v>
      </c>
      <c r="B1643" s="7" t="s">
        <v>4385</v>
      </c>
      <c r="C1643" s="7" t="s">
        <v>4781</v>
      </c>
      <c r="D1643" s="6" t="s">
        <v>2836</v>
      </c>
    </row>
    <row r="1644" spans="1:4" ht="15.75" x14ac:dyDescent="0.25">
      <c r="A1644" s="1" t="s">
        <v>726</v>
      </c>
      <c r="B1644" s="7" t="s">
        <v>4385</v>
      </c>
      <c r="C1644" s="7" t="s">
        <v>4821</v>
      </c>
      <c r="D1644" s="6" t="s">
        <v>3841</v>
      </c>
    </row>
    <row r="1645" spans="1:4" ht="15.75" x14ac:dyDescent="0.25">
      <c r="A1645" s="1" t="s">
        <v>725</v>
      </c>
      <c r="B1645" s="7" t="s">
        <v>4387</v>
      </c>
      <c r="C1645" s="7" t="s">
        <v>4545</v>
      </c>
      <c r="D1645" s="6" t="s">
        <v>2922</v>
      </c>
    </row>
    <row r="1646" spans="1:4" ht="15.75" x14ac:dyDescent="0.25">
      <c r="A1646" s="1" t="s">
        <v>724</v>
      </c>
      <c r="B1646" s="7" t="s">
        <v>4387</v>
      </c>
      <c r="C1646" s="7" t="s">
        <v>5574</v>
      </c>
      <c r="D1646" s="6" t="s">
        <v>3135</v>
      </c>
    </row>
    <row r="1647" spans="1:4" ht="15.75" x14ac:dyDescent="0.25">
      <c r="A1647" s="1" t="s">
        <v>723</v>
      </c>
      <c r="B1647" s="7" t="s">
        <v>4800</v>
      </c>
      <c r="C1647" s="7" t="s">
        <v>5328</v>
      </c>
      <c r="D1647" s="6" t="s">
        <v>3842</v>
      </c>
    </row>
    <row r="1648" spans="1:4" ht="15.75" x14ac:dyDescent="0.25">
      <c r="A1648" s="1" t="s">
        <v>722</v>
      </c>
      <c r="B1648" s="7" t="s">
        <v>4387</v>
      </c>
      <c r="C1648" s="7" t="s">
        <v>4548</v>
      </c>
      <c r="D1648" s="6" t="s">
        <v>3843</v>
      </c>
    </row>
    <row r="1649" spans="1:4" ht="15.75" x14ac:dyDescent="0.25">
      <c r="A1649" s="1" t="s">
        <v>721</v>
      </c>
      <c r="B1649" s="7" t="s">
        <v>4387</v>
      </c>
      <c r="C1649" s="7" t="s">
        <v>4606</v>
      </c>
      <c r="D1649" s="6" t="s">
        <v>3844</v>
      </c>
    </row>
    <row r="1650" spans="1:4" ht="15.75" x14ac:dyDescent="0.25">
      <c r="A1650" s="1" t="s">
        <v>720</v>
      </c>
      <c r="B1650" s="7" t="s">
        <v>4385</v>
      </c>
      <c r="C1650" s="7" t="s">
        <v>4403</v>
      </c>
      <c r="D1650" s="6" t="s">
        <v>2635</v>
      </c>
    </row>
    <row r="1651" spans="1:4" ht="15.75" x14ac:dyDescent="0.25">
      <c r="A1651" s="1" t="s">
        <v>719</v>
      </c>
      <c r="B1651" s="7" t="s">
        <v>4800</v>
      </c>
      <c r="C1651" s="7" t="s">
        <v>4478</v>
      </c>
      <c r="D1651" s="6" t="s">
        <v>3845</v>
      </c>
    </row>
    <row r="1652" spans="1:4" ht="15.75" x14ac:dyDescent="0.25">
      <c r="A1652" s="1" t="s">
        <v>718</v>
      </c>
      <c r="B1652" s="7" t="s">
        <v>4387</v>
      </c>
      <c r="C1652" s="7" t="s">
        <v>5575</v>
      </c>
      <c r="D1652" s="6" t="s">
        <v>3846</v>
      </c>
    </row>
    <row r="1653" spans="1:4" ht="15.75" x14ac:dyDescent="0.25">
      <c r="A1653" s="1" t="s">
        <v>717</v>
      </c>
      <c r="B1653" s="7" t="s">
        <v>4385</v>
      </c>
      <c r="C1653" s="7" t="s">
        <v>5576</v>
      </c>
      <c r="D1653" s="6" t="s">
        <v>3847</v>
      </c>
    </row>
    <row r="1654" spans="1:4" ht="15.75" x14ac:dyDescent="0.25">
      <c r="A1654" s="1" t="s">
        <v>716</v>
      </c>
      <c r="B1654" s="7" t="s">
        <v>4385</v>
      </c>
      <c r="C1654" s="7" t="s">
        <v>4804</v>
      </c>
      <c r="D1654" s="6" t="s">
        <v>3848</v>
      </c>
    </row>
    <row r="1655" spans="1:4" ht="15.75" x14ac:dyDescent="0.25">
      <c r="A1655" s="1" t="s">
        <v>715</v>
      </c>
      <c r="B1655" s="7" t="s">
        <v>4387</v>
      </c>
      <c r="C1655" s="7" t="s">
        <v>5577</v>
      </c>
      <c r="D1655" s="6" t="s">
        <v>3849</v>
      </c>
    </row>
    <row r="1656" spans="1:4" ht="15.75" x14ac:dyDescent="0.25">
      <c r="A1656" s="1" t="s">
        <v>714</v>
      </c>
      <c r="B1656" s="7" t="s">
        <v>4387</v>
      </c>
      <c r="C1656" s="7" t="s">
        <v>5578</v>
      </c>
      <c r="D1656" s="6" t="s">
        <v>3850</v>
      </c>
    </row>
    <row r="1657" spans="1:4" ht="15.75" x14ac:dyDescent="0.25">
      <c r="A1657" s="1" t="s">
        <v>713</v>
      </c>
      <c r="B1657" s="7" t="s">
        <v>4387</v>
      </c>
      <c r="C1657" s="7" t="s">
        <v>4524</v>
      </c>
      <c r="D1657" s="6" t="s">
        <v>3851</v>
      </c>
    </row>
    <row r="1658" spans="1:4" ht="15.75" x14ac:dyDescent="0.25">
      <c r="A1658" s="1" t="s">
        <v>712</v>
      </c>
      <c r="B1658" s="7" t="s">
        <v>4385</v>
      </c>
      <c r="C1658" s="7" t="s">
        <v>5579</v>
      </c>
      <c r="D1658" s="6" t="s">
        <v>3067</v>
      </c>
    </row>
    <row r="1659" spans="1:4" ht="15.75" x14ac:dyDescent="0.25">
      <c r="A1659" s="1" t="s">
        <v>711</v>
      </c>
      <c r="B1659" s="7" t="s">
        <v>4800</v>
      </c>
      <c r="C1659" s="7" t="s">
        <v>5580</v>
      </c>
      <c r="D1659" s="6" t="s">
        <v>3852</v>
      </c>
    </row>
    <row r="1660" spans="1:4" ht="15.75" x14ac:dyDescent="0.25">
      <c r="A1660" s="1" t="s">
        <v>710</v>
      </c>
      <c r="B1660" s="7" t="s">
        <v>4385</v>
      </c>
      <c r="C1660" s="7" t="s">
        <v>4386</v>
      </c>
      <c r="D1660" s="6" t="s">
        <v>3250</v>
      </c>
    </row>
    <row r="1661" spans="1:4" ht="15.75" x14ac:dyDescent="0.25">
      <c r="A1661" s="1" t="s">
        <v>709</v>
      </c>
      <c r="B1661" s="7" t="s">
        <v>4387</v>
      </c>
      <c r="C1661" s="7" t="s">
        <v>5581</v>
      </c>
      <c r="D1661" s="6" t="s">
        <v>3853</v>
      </c>
    </row>
    <row r="1662" spans="1:4" ht="15.75" x14ac:dyDescent="0.25">
      <c r="A1662" s="1" t="s">
        <v>708</v>
      </c>
      <c r="B1662" s="7" t="s">
        <v>4800</v>
      </c>
      <c r="C1662" s="7" t="s">
        <v>5582</v>
      </c>
      <c r="D1662" s="6" t="s">
        <v>3854</v>
      </c>
    </row>
    <row r="1663" spans="1:4" ht="15.75" x14ac:dyDescent="0.25">
      <c r="A1663" s="1" t="s">
        <v>707</v>
      </c>
      <c r="B1663" s="7" t="s">
        <v>4387</v>
      </c>
      <c r="C1663" s="7" t="s">
        <v>4595</v>
      </c>
      <c r="D1663" s="6" t="s">
        <v>3855</v>
      </c>
    </row>
    <row r="1664" spans="1:4" ht="15.75" x14ac:dyDescent="0.25">
      <c r="A1664" s="1" t="s">
        <v>706</v>
      </c>
      <c r="B1664" s="7" t="s">
        <v>4385</v>
      </c>
      <c r="C1664" s="7" t="s">
        <v>5583</v>
      </c>
      <c r="D1664" s="6" t="s">
        <v>3856</v>
      </c>
    </row>
    <row r="1665" spans="1:4" ht="15.75" x14ac:dyDescent="0.25">
      <c r="A1665" s="1" t="s">
        <v>705</v>
      </c>
      <c r="B1665" s="7" t="s">
        <v>4387</v>
      </c>
      <c r="C1665" s="7" t="s">
        <v>5584</v>
      </c>
      <c r="D1665" s="6" t="s">
        <v>3857</v>
      </c>
    </row>
    <row r="1666" spans="1:4" ht="15.75" x14ac:dyDescent="0.25">
      <c r="A1666" s="1" t="s">
        <v>704</v>
      </c>
      <c r="B1666" s="7" t="s">
        <v>4387</v>
      </c>
      <c r="C1666" s="7" t="s">
        <v>5585</v>
      </c>
      <c r="D1666" s="6" t="s">
        <v>3858</v>
      </c>
    </row>
    <row r="1667" spans="1:4" ht="15.75" x14ac:dyDescent="0.25">
      <c r="A1667" s="1" t="s">
        <v>703</v>
      </c>
      <c r="B1667" s="7" t="s">
        <v>4387</v>
      </c>
      <c r="C1667" s="7" t="s">
        <v>5586</v>
      </c>
      <c r="D1667" s="6" t="s">
        <v>2456</v>
      </c>
    </row>
    <row r="1668" spans="1:4" ht="15.75" x14ac:dyDescent="0.25">
      <c r="A1668" s="1" t="s">
        <v>702</v>
      </c>
      <c r="B1668" s="7" t="s">
        <v>4387</v>
      </c>
      <c r="C1668" s="7" t="s">
        <v>4425</v>
      </c>
      <c r="D1668" s="6" t="s">
        <v>3859</v>
      </c>
    </row>
    <row r="1669" spans="1:4" ht="15.75" x14ac:dyDescent="0.25">
      <c r="A1669" s="1" t="s">
        <v>701</v>
      </c>
      <c r="B1669" s="7" t="s">
        <v>4387</v>
      </c>
      <c r="C1669" s="7" t="s">
        <v>5587</v>
      </c>
      <c r="D1669" s="6" t="s">
        <v>3860</v>
      </c>
    </row>
    <row r="1670" spans="1:4" ht="15.75" x14ac:dyDescent="0.25">
      <c r="A1670" s="1" t="s">
        <v>700</v>
      </c>
      <c r="B1670" s="7" t="s">
        <v>4387</v>
      </c>
      <c r="C1670" s="7" t="s">
        <v>4532</v>
      </c>
      <c r="D1670" s="6" t="s">
        <v>2799</v>
      </c>
    </row>
    <row r="1671" spans="1:4" ht="15.75" x14ac:dyDescent="0.25">
      <c r="A1671" s="1" t="s">
        <v>699</v>
      </c>
      <c r="B1671" s="7" t="s">
        <v>4387</v>
      </c>
      <c r="C1671" s="7" t="s">
        <v>5588</v>
      </c>
      <c r="D1671" s="6" t="s">
        <v>3861</v>
      </c>
    </row>
    <row r="1672" spans="1:4" ht="15.75" x14ac:dyDescent="0.25">
      <c r="A1672" s="1" t="s">
        <v>698</v>
      </c>
      <c r="B1672" s="7" t="s">
        <v>4385</v>
      </c>
      <c r="C1672" s="7" t="s">
        <v>5589</v>
      </c>
      <c r="D1672" s="6" t="s">
        <v>3491</v>
      </c>
    </row>
    <row r="1673" spans="1:4" ht="15.75" x14ac:dyDescent="0.25">
      <c r="A1673" s="1" t="s">
        <v>697</v>
      </c>
      <c r="B1673" s="7" t="s">
        <v>4387</v>
      </c>
      <c r="C1673" s="7" t="s">
        <v>5515</v>
      </c>
      <c r="D1673" s="6" t="s">
        <v>3164</v>
      </c>
    </row>
    <row r="1674" spans="1:4" ht="15.75" x14ac:dyDescent="0.25">
      <c r="A1674" s="1" t="s">
        <v>696</v>
      </c>
      <c r="B1674" s="7" t="s">
        <v>4385</v>
      </c>
      <c r="C1674" s="7" t="s">
        <v>5516</v>
      </c>
      <c r="D1674" s="6" t="s">
        <v>3862</v>
      </c>
    </row>
    <row r="1675" spans="1:4" ht="15.75" x14ac:dyDescent="0.25">
      <c r="A1675" s="1" t="s">
        <v>695</v>
      </c>
      <c r="B1675" s="7" t="s">
        <v>4385</v>
      </c>
      <c r="C1675" s="7" t="s">
        <v>5432</v>
      </c>
      <c r="D1675" s="6" t="s">
        <v>3863</v>
      </c>
    </row>
    <row r="1676" spans="1:4" ht="15.75" x14ac:dyDescent="0.25">
      <c r="A1676" s="1" t="s">
        <v>694</v>
      </c>
      <c r="B1676" s="7" t="s">
        <v>4387</v>
      </c>
      <c r="C1676" s="7" t="s">
        <v>5590</v>
      </c>
      <c r="D1676" s="6" t="s">
        <v>3864</v>
      </c>
    </row>
    <row r="1677" spans="1:4" ht="15.75" x14ac:dyDescent="0.25">
      <c r="A1677" s="1" t="s">
        <v>693</v>
      </c>
      <c r="B1677" s="7" t="s">
        <v>4385</v>
      </c>
      <c r="C1677" s="7" t="s">
        <v>5591</v>
      </c>
      <c r="D1677" s="6" t="s">
        <v>3865</v>
      </c>
    </row>
    <row r="1678" spans="1:4" ht="15.75" x14ac:dyDescent="0.25">
      <c r="A1678" s="1" t="s">
        <v>692</v>
      </c>
      <c r="B1678" s="7" t="s">
        <v>4385</v>
      </c>
      <c r="C1678" s="7" t="s">
        <v>5592</v>
      </c>
      <c r="D1678" s="6" t="s">
        <v>3866</v>
      </c>
    </row>
    <row r="1679" spans="1:4" ht="15.75" x14ac:dyDescent="0.25">
      <c r="A1679" s="1" t="s">
        <v>691</v>
      </c>
      <c r="B1679" s="7" t="s">
        <v>4387</v>
      </c>
      <c r="C1679" s="7" t="s">
        <v>5593</v>
      </c>
      <c r="D1679" s="6" t="s">
        <v>3867</v>
      </c>
    </row>
    <row r="1680" spans="1:4" ht="15.75" x14ac:dyDescent="0.25">
      <c r="A1680" s="1" t="s">
        <v>690</v>
      </c>
      <c r="B1680" s="7" t="s">
        <v>4385</v>
      </c>
      <c r="C1680" s="7" t="s">
        <v>5594</v>
      </c>
      <c r="D1680" s="6" t="s">
        <v>3465</v>
      </c>
    </row>
    <row r="1681" spans="1:4" ht="15.75" x14ac:dyDescent="0.25">
      <c r="A1681" s="1" t="s">
        <v>689</v>
      </c>
      <c r="B1681" s="7" t="s">
        <v>4385</v>
      </c>
      <c r="C1681" s="7" t="s">
        <v>5595</v>
      </c>
      <c r="D1681" s="6" t="s">
        <v>3868</v>
      </c>
    </row>
    <row r="1682" spans="1:4" ht="15.75" x14ac:dyDescent="0.25">
      <c r="A1682" s="1" t="s">
        <v>688</v>
      </c>
      <c r="B1682" s="7" t="s">
        <v>4387</v>
      </c>
      <c r="C1682" s="7" t="s">
        <v>5596</v>
      </c>
      <c r="D1682" s="6" t="s">
        <v>2937</v>
      </c>
    </row>
    <row r="1683" spans="1:4" ht="15.75" x14ac:dyDescent="0.25">
      <c r="A1683" s="1" t="s">
        <v>687</v>
      </c>
      <c r="B1683" s="7" t="s">
        <v>4387</v>
      </c>
      <c r="C1683" s="7" t="s">
        <v>5286</v>
      </c>
      <c r="D1683" s="6" t="s">
        <v>3869</v>
      </c>
    </row>
    <row r="1684" spans="1:4" ht="15.75" x14ac:dyDescent="0.25">
      <c r="A1684" s="1" t="s">
        <v>686</v>
      </c>
      <c r="B1684" s="7" t="s">
        <v>4385</v>
      </c>
      <c r="C1684" s="7" t="s">
        <v>5597</v>
      </c>
      <c r="D1684" s="6" t="s">
        <v>2737</v>
      </c>
    </row>
    <row r="1685" spans="1:4" ht="15.75" x14ac:dyDescent="0.25">
      <c r="A1685" s="1" t="s">
        <v>685</v>
      </c>
      <c r="B1685" s="7" t="s">
        <v>4387</v>
      </c>
      <c r="C1685" s="7" t="s">
        <v>5598</v>
      </c>
      <c r="D1685" s="6" t="s">
        <v>3611</v>
      </c>
    </row>
    <row r="1686" spans="1:4" ht="15.75" x14ac:dyDescent="0.25">
      <c r="A1686" s="1" t="s">
        <v>684</v>
      </c>
      <c r="B1686" s="7" t="s">
        <v>4387</v>
      </c>
      <c r="C1686" s="7" t="s">
        <v>4431</v>
      </c>
      <c r="D1686" s="6" t="s">
        <v>3870</v>
      </c>
    </row>
    <row r="1687" spans="1:4" ht="15.75" x14ac:dyDescent="0.25">
      <c r="A1687" s="1" t="s">
        <v>683</v>
      </c>
      <c r="B1687" s="7" t="s">
        <v>4387</v>
      </c>
      <c r="C1687" s="7" t="s">
        <v>5599</v>
      </c>
      <c r="D1687" s="6" t="s">
        <v>2853</v>
      </c>
    </row>
    <row r="1688" spans="1:4" ht="15.75" x14ac:dyDescent="0.25">
      <c r="A1688" s="1" t="s">
        <v>682</v>
      </c>
      <c r="B1688" s="7" t="s">
        <v>4385</v>
      </c>
      <c r="C1688" s="7" t="s">
        <v>5600</v>
      </c>
      <c r="D1688" s="6" t="s">
        <v>3871</v>
      </c>
    </row>
    <row r="1689" spans="1:4" ht="15.75" x14ac:dyDescent="0.25">
      <c r="A1689" s="1" t="s">
        <v>681</v>
      </c>
      <c r="B1689" s="7" t="s">
        <v>4800</v>
      </c>
      <c r="C1689" s="7" t="s">
        <v>5601</v>
      </c>
      <c r="D1689" s="6" t="s">
        <v>3872</v>
      </c>
    </row>
    <row r="1690" spans="1:4" ht="15.75" x14ac:dyDescent="0.25">
      <c r="A1690" s="1" t="s">
        <v>680</v>
      </c>
      <c r="B1690" s="7" t="s">
        <v>4387</v>
      </c>
      <c r="C1690" s="7" t="s">
        <v>5289</v>
      </c>
      <c r="D1690" s="6" t="s">
        <v>3873</v>
      </c>
    </row>
    <row r="1691" spans="1:4" ht="15.75" x14ac:dyDescent="0.25">
      <c r="A1691" s="1" t="s">
        <v>679</v>
      </c>
      <c r="B1691" s="7" t="s">
        <v>4385</v>
      </c>
      <c r="C1691" s="7" t="s">
        <v>5602</v>
      </c>
      <c r="D1691" s="6" t="s">
        <v>3874</v>
      </c>
    </row>
    <row r="1692" spans="1:4" ht="15.75" x14ac:dyDescent="0.25">
      <c r="A1692" s="1" t="s">
        <v>678</v>
      </c>
      <c r="B1692" s="7" t="s">
        <v>4385</v>
      </c>
      <c r="C1692" s="7" t="s">
        <v>5603</v>
      </c>
      <c r="D1692" s="6" t="s">
        <v>3875</v>
      </c>
    </row>
    <row r="1693" spans="1:4" ht="15.75" x14ac:dyDescent="0.25">
      <c r="A1693" s="1" t="s">
        <v>677</v>
      </c>
      <c r="B1693" s="7" t="s">
        <v>4387</v>
      </c>
      <c r="C1693" s="7" t="s">
        <v>5278</v>
      </c>
      <c r="D1693" s="6" t="s">
        <v>3876</v>
      </c>
    </row>
    <row r="1694" spans="1:4" ht="15.75" x14ac:dyDescent="0.25">
      <c r="A1694" s="1" t="s">
        <v>676</v>
      </c>
      <c r="B1694" s="7" t="s">
        <v>4387</v>
      </c>
      <c r="C1694" s="7" t="s">
        <v>5604</v>
      </c>
      <c r="D1694" s="6" t="s">
        <v>2864</v>
      </c>
    </row>
    <row r="1695" spans="1:4" ht="15.75" x14ac:dyDescent="0.25">
      <c r="A1695" s="1" t="s">
        <v>675</v>
      </c>
      <c r="B1695" s="7" t="s">
        <v>4385</v>
      </c>
      <c r="C1695" s="7" t="s">
        <v>4881</v>
      </c>
      <c r="D1695" s="6" t="s">
        <v>3877</v>
      </c>
    </row>
    <row r="1696" spans="1:4" ht="15.75" x14ac:dyDescent="0.25">
      <c r="A1696" s="1" t="s">
        <v>674</v>
      </c>
      <c r="B1696" s="7" t="s">
        <v>4385</v>
      </c>
      <c r="C1696" s="7" t="s">
        <v>5605</v>
      </c>
      <c r="D1696" s="6" t="s">
        <v>3878</v>
      </c>
    </row>
    <row r="1697" spans="1:4" ht="15.75" x14ac:dyDescent="0.25">
      <c r="A1697" s="1" t="s">
        <v>673</v>
      </c>
      <c r="B1697" s="7" t="s">
        <v>4385</v>
      </c>
      <c r="C1697" s="7" t="s">
        <v>5606</v>
      </c>
      <c r="D1697" s="6" t="s">
        <v>3879</v>
      </c>
    </row>
    <row r="1698" spans="1:4" ht="15.75" x14ac:dyDescent="0.25">
      <c r="A1698" s="1" t="s">
        <v>672</v>
      </c>
      <c r="B1698" s="7" t="s">
        <v>4385</v>
      </c>
      <c r="C1698" s="7" t="s">
        <v>5607</v>
      </c>
      <c r="D1698" s="6" t="s">
        <v>3639</v>
      </c>
    </row>
    <row r="1699" spans="1:4" ht="15.75" x14ac:dyDescent="0.25">
      <c r="A1699" s="1" t="s">
        <v>671</v>
      </c>
      <c r="B1699" s="7" t="s">
        <v>4385</v>
      </c>
      <c r="C1699" s="7" t="s">
        <v>5192</v>
      </c>
      <c r="D1699" s="6" t="s">
        <v>3880</v>
      </c>
    </row>
    <row r="1700" spans="1:4" ht="15.75" x14ac:dyDescent="0.25">
      <c r="A1700" s="1" t="s">
        <v>670</v>
      </c>
      <c r="B1700" s="7" t="s">
        <v>4387</v>
      </c>
      <c r="C1700" s="7" t="s">
        <v>4480</v>
      </c>
      <c r="D1700" s="6" t="s">
        <v>3881</v>
      </c>
    </row>
    <row r="1701" spans="1:4" ht="15.75" x14ac:dyDescent="0.25">
      <c r="A1701" s="1" t="s">
        <v>669</v>
      </c>
      <c r="B1701" s="7" t="s">
        <v>4385</v>
      </c>
      <c r="C1701" s="7" t="s">
        <v>5608</v>
      </c>
      <c r="D1701" s="6" t="s">
        <v>3882</v>
      </c>
    </row>
    <row r="1702" spans="1:4" ht="15.75" x14ac:dyDescent="0.25">
      <c r="A1702" s="1" t="s">
        <v>668</v>
      </c>
      <c r="B1702" s="7" t="s">
        <v>4387</v>
      </c>
      <c r="C1702" s="7" t="s">
        <v>4394</v>
      </c>
      <c r="D1702" s="6" t="s">
        <v>3883</v>
      </c>
    </row>
    <row r="1703" spans="1:4" ht="15.75" x14ac:dyDescent="0.25">
      <c r="A1703" s="1" t="s">
        <v>667</v>
      </c>
      <c r="B1703" s="7" t="s">
        <v>4387</v>
      </c>
      <c r="C1703" s="7" t="s">
        <v>4461</v>
      </c>
      <c r="D1703" s="6" t="s">
        <v>3884</v>
      </c>
    </row>
    <row r="1704" spans="1:4" ht="15.75" x14ac:dyDescent="0.25">
      <c r="A1704" s="1" t="s">
        <v>666</v>
      </c>
      <c r="B1704" s="7" t="s">
        <v>4387</v>
      </c>
      <c r="C1704" s="7" t="s">
        <v>4974</v>
      </c>
      <c r="D1704" s="6" t="s">
        <v>3885</v>
      </c>
    </row>
    <row r="1705" spans="1:4" ht="15.75" x14ac:dyDescent="0.25">
      <c r="A1705" s="1" t="s">
        <v>665</v>
      </c>
      <c r="B1705" s="7" t="s">
        <v>4385</v>
      </c>
      <c r="C1705" s="7" t="s">
        <v>4565</v>
      </c>
      <c r="D1705" s="6" t="s">
        <v>3886</v>
      </c>
    </row>
    <row r="1706" spans="1:4" ht="15.75" x14ac:dyDescent="0.25">
      <c r="A1706" s="1" t="s">
        <v>664</v>
      </c>
      <c r="B1706" s="7" t="s">
        <v>4387</v>
      </c>
      <c r="C1706" s="7" t="s">
        <v>5609</v>
      </c>
      <c r="D1706" s="6" t="s">
        <v>3119</v>
      </c>
    </row>
    <row r="1707" spans="1:4" ht="15.75" x14ac:dyDescent="0.25">
      <c r="A1707" s="1" t="s">
        <v>663</v>
      </c>
      <c r="B1707" s="7" t="s">
        <v>4385</v>
      </c>
      <c r="C1707" s="7" t="s">
        <v>5610</v>
      </c>
      <c r="D1707" s="6" t="s">
        <v>3887</v>
      </c>
    </row>
    <row r="1708" spans="1:4" ht="15.75" x14ac:dyDescent="0.25">
      <c r="A1708" s="1" t="s">
        <v>662</v>
      </c>
      <c r="B1708" s="7" t="s">
        <v>4385</v>
      </c>
      <c r="C1708" s="7" t="s">
        <v>4851</v>
      </c>
      <c r="D1708" s="6" t="s">
        <v>3440</v>
      </c>
    </row>
    <row r="1709" spans="1:4" ht="15.75" x14ac:dyDescent="0.25">
      <c r="A1709" s="1" t="s">
        <v>661</v>
      </c>
      <c r="B1709" s="7" t="s">
        <v>4387</v>
      </c>
      <c r="C1709" s="7" t="s">
        <v>5611</v>
      </c>
      <c r="D1709" s="6" t="s">
        <v>3888</v>
      </c>
    </row>
    <row r="1710" spans="1:4" ht="15.75" x14ac:dyDescent="0.25">
      <c r="A1710" s="1" t="s">
        <v>660</v>
      </c>
      <c r="B1710" s="7" t="s">
        <v>4385</v>
      </c>
      <c r="C1710" s="7" t="s">
        <v>5098</v>
      </c>
      <c r="D1710" s="6" t="s">
        <v>3639</v>
      </c>
    </row>
    <row r="1711" spans="1:4" ht="15.75" x14ac:dyDescent="0.25">
      <c r="A1711" s="1" t="s">
        <v>659</v>
      </c>
      <c r="B1711" s="7" t="s">
        <v>4385</v>
      </c>
      <c r="C1711" s="7" t="s">
        <v>5612</v>
      </c>
      <c r="D1711" s="6" t="s">
        <v>3889</v>
      </c>
    </row>
    <row r="1712" spans="1:4" ht="15.75" x14ac:dyDescent="0.25">
      <c r="A1712" s="1" t="s">
        <v>658</v>
      </c>
      <c r="B1712" s="7" t="s">
        <v>4387</v>
      </c>
      <c r="C1712" s="7" t="s">
        <v>5613</v>
      </c>
      <c r="D1712" s="6" t="s">
        <v>4371</v>
      </c>
    </row>
    <row r="1713" spans="1:4" ht="15.75" x14ac:dyDescent="0.25">
      <c r="A1713" s="1" t="s">
        <v>657</v>
      </c>
      <c r="B1713" s="7" t="s">
        <v>4385</v>
      </c>
      <c r="C1713" s="7" t="s">
        <v>4686</v>
      </c>
      <c r="D1713" s="6" t="s">
        <v>3890</v>
      </c>
    </row>
    <row r="1714" spans="1:4" ht="15.75" x14ac:dyDescent="0.25">
      <c r="A1714" s="1" t="s">
        <v>656</v>
      </c>
      <c r="B1714" s="7" t="s">
        <v>4387</v>
      </c>
      <c r="C1714" s="7" t="s">
        <v>4554</v>
      </c>
      <c r="D1714" s="6" t="s">
        <v>3891</v>
      </c>
    </row>
    <row r="1715" spans="1:4" ht="15.75" x14ac:dyDescent="0.25">
      <c r="A1715" s="1" t="s">
        <v>655</v>
      </c>
      <c r="B1715" s="7" t="s">
        <v>4385</v>
      </c>
      <c r="C1715" s="7" t="s">
        <v>5614</v>
      </c>
      <c r="D1715" s="6" t="s">
        <v>3052</v>
      </c>
    </row>
    <row r="1716" spans="1:4" ht="15.75" x14ac:dyDescent="0.25">
      <c r="A1716" s="1" t="s">
        <v>654</v>
      </c>
      <c r="B1716" s="7" t="s">
        <v>4385</v>
      </c>
      <c r="C1716" s="7" t="s">
        <v>5612</v>
      </c>
      <c r="D1716" s="6" t="s">
        <v>3892</v>
      </c>
    </row>
    <row r="1717" spans="1:4" ht="15.75" x14ac:dyDescent="0.25">
      <c r="A1717" s="1" t="s">
        <v>653</v>
      </c>
      <c r="B1717" s="7" t="s">
        <v>4387</v>
      </c>
      <c r="C1717" s="7" t="s">
        <v>4476</v>
      </c>
      <c r="D1717" s="6" t="s">
        <v>3893</v>
      </c>
    </row>
    <row r="1718" spans="1:4" ht="15.75" x14ac:dyDescent="0.25">
      <c r="A1718" s="1" t="s">
        <v>652</v>
      </c>
      <c r="B1718" s="7" t="s">
        <v>4385</v>
      </c>
      <c r="C1718" s="7" t="s">
        <v>5615</v>
      </c>
      <c r="D1718" s="6" t="s">
        <v>2440</v>
      </c>
    </row>
    <row r="1719" spans="1:4" ht="15.75" x14ac:dyDescent="0.25">
      <c r="A1719" s="1" t="s">
        <v>651</v>
      </c>
      <c r="B1719" s="7" t="s">
        <v>4385</v>
      </c>
      <c r="C1719" s="7" t="s">
        <v>5616</v>
      </c>
      <c r="D1719" s="6" t="s">
        <v>3894</v>
      </c>
    </row>
    <row r="1720" spans="1:4" ht="15.75" x14ac:dyDescent="0.25">
      <c r="A1720" s="1" t="s">
        <v>650</v>
      </c>
      <c r="B1720" s="7" t="s">
        <v>4385</v>
      </c>
      <c r="C1720" s="7" t="s">
        <v>5118</v>
      </c>
      <c r="D1720" s="6" t="s">
        <v>3895</v>
      </c>
    </row>
    <row r="1721" spans="1:4" ht="15.75" x14ac:dyDescent="0.25">
      <c r="A1721" s="1" t="s">
        <v>649</v>
      </c>
      <c r="B1721" s="7" t="s">
        <v>4385</v>
      </c>
      <c r="C1721" s="7" t="s">
        <v>5617</v>
      </c>
      <c r="D1721" s="6" t="s">
        <v>2600</v>
      </c>
    </row>
    <row r="1722" spans="1:4" ht="15.75" x14ac:dyDescent="0.25">
      <c r="A1722" s="1" t="s">
        <v>648</v>
      </c>
      <c r="B1722" s="7" t="s">
        <v>4387</v>
      </c>
      <c r="C1722" s="7" t="s">
        <v>4464</v>
      </c>
      <c r="D1722" s="6" t="s">
        <v>3896</v>
      </c>
    </row>
    <row r="1723" spans="1:4" ht="15.75" x14ac:dyDescent="0.25">
      <c r="A1723" s="1" t="s">
        <v>647</v>
      </c>
      <c r="B1723" s="7" t="s">
        <v>4387</v>
      </c>
      <c r="C1723" s="7" t="s">
        <v>5618</v>
      </c>
      <c r="D1723" s="6" t="s">
        <v>3897</v>
      </c>
    </row>
    <row r="1724" spans="1:4" ht="15.75" x14ac:dyDescent="0.25">
      <c r="A1724" s="1" t="s">
        <v>646</v>
      </c>
      <c r="B1724" s="7" t="s">
        <v>4385</v>
      </c>
      <c r="C1724" s="7" t="s">
        <v>5619</v>
      </c>
      <c r="D1724" s="6" t="s">
        <v>3898</v>
      </c>
    </row>
    <row r="1725" spans="1:4" ht="15.75" x14ac:dyDescent="0.25">
      <c r="A1725" s="1" t="s">
        <v>645</v>
      </c>
      <c r="B1725" s="7" t="s">
        <v>4387</v>
      </c>
      <c r="C1725" s="7" t="s">
        <v>5620</v>
      </c>
      <c r="D1725" s="6" t="s">
        <v>3899</v>
      </c>
    </row>
    <row r="1726" spans="1:4" ht="15.75" x14ac:dyDescent="0.25">
      <c r="A1726" s="1" t="s">
        <v>644</v>
      </c>
      <c r="B1726" s="7" t="s">
        <v>4385</v>
      </c>
      <c r="C1726" s="7" t="s">
        <v>5621</v>
      </c>
      <c r="D1726" s="6" t="s">
        <v>2750</v>
      </c>
    </row>
    <row r="1727" spans="1:4" ht="15.75" x14ac:dyDescent="0.25">
      <c r="A1727" s="1" t="s">
        <v>643</v>
      </c>
      <c r="B1727" s="7" t="s">
        <v>4385</v>
      </c>
      <c r="C1727" s="7" t="s">
        <v>5622</v>
      </c>
      <c r="D1727" s="6" t="s">
        <v>3900</v>
      </c>
    </row>
    <row r="1728" spans="1:4" ht="15.75" x14ac:dyDescent="0.25">
      <c r="A1728" s="1" t="s">
        <v>642</v>
      </c>
      <c r="B1728" s="7" t="s">
        <v>4385</v>
      </c>
      <c r="C1728" s="7" t="s">
        <v>5432</v>
      </c>
      <c r="D1728" s="6" t="s">
        <v>3901</v>
      </c>
    </row>
    <row r="1729" spans="1:4" ht="15.75" x14ac:dyDescent="0.25">
      <c r="A1729" s="1" t="s">
        <v>641</v>
      </c>
      <c r="B1729" s="7" t="s">
        <v>4387</v>
      </c>
      <c r="C1729" s="7" t="s">
        <v>5623</v>
      </c>
      <c r="D1729" s="6" t="s">
        <v>3026</v>
      </c>
    </row>
    <row r="1730" spans="1:4" ht="15.75" x14ac:dyDescent="0.25">
      <c r="A1730" s="1" t="s">
        <v>640</v>
      </c>
      <c r="B1730" s="7" t="s">
        <v>4387</v>
      </c>
      <c r="C1730" s="7" t="s">
        <v>5624</v>
      </c>
      <c r="D1730" s="6" t="s">
        <v>3902</v>
      </c>
    </row>
    <row r="1731" spans="1:4" ht="15.75" x14ac:dyDescent="0.25">
      <c r="A1731" s="1" t="s">
        <v>639</v>
      </c>
      <c r="B1731" s="7" t="s">
        <v>4387</v>
      </c>
      <c r="C1731" s="7" t="s">
        <v>5625</v>
      </c>
      <c r="D1731" s="6" t="s">
        <v>3804</v>
      </c>
    </row>
    <row r="1732" spans="1:4" ht="15.75" x14ac:dyDescent="0.25">
      <c r="A1732" s="1" t="s">
        <v>638</v>
      </c>
      <c r="B1732" s="7" t="s">
        <v>4385</v>
      </c>
      <c r="C1732" s="7" t="s">
        <v>5626</v>
      </c>
      <c r="D1732" s="6" t="s">
        <v>2958</v>
      </c>
    </row>
    <row r="1733" spans="1:4" ht="15.75" x14ac:dyDescent="0.25">
      <c r="A1733" s="1" t="s">
        <v>637</v>
      </c>
      <c r="B1733" s="7" t="s">
        <v>4385</v>
      </c>
      <c r="C1733" s="7" t="s">
        <v>4465</v>
      </c>
      <c r="D1733" s="6" t="s">
        <v>3270</v>
      </c>
    </row>
    <row r="1734" spans="1:4" ht="15.75" x14ac:dyDescent="0.25">
      <c r="A1734" s="1" t="s">
        <v>636</v>
      </c>
      <c r="B1734" s="7" t="s">
        <v>4385</v>
      </c>
      <c r="C1734" s="7" t="s">
        <v>5627</v>
      </c>
      <c r="D1734" s="6" t="s">
        <v>3903</v>
      </c>
    </row>
    <row r="1735" spans="1:4" ht="15.75" x14ac:dyDescent="0.25">
      <c r="A1735" s="1" t="s">
        <v>635</v>
      </c>
      <c r="B1735" s="7" t="s">
        <v>4385</v>
      </c>
      <c r="C1735" s="7" t="s">
        <v>5628</v>
      </c>
      <c r="D1735" s="6" t="s">
        <v>3904</v>
      </c>
    </row>
    <row r="1736" spans="1:4" ht="15.75" x14ac:dyDescent="0.25">
      <c r="A1736" s="1" t="s">
        <v>634</v>
      </c>
      <c r="B1736" s="7" t="s">
        <v>4800</v>
      </c>
      <c r="C1736" s="7" t="s">
        <v>5629</v>
      </c>
      <c r="D1736" s="6" t="s">
        <v>3905</v>
      </c>
    </row>
    <row r="1737" spans="1:4" ht="15.75" x14ac:dyDescent="0.25">
      <c r="A1737" s="1" t="s">
        <v>633</v>
      </c>
      <c r="B1737" s="7" t="s">
        <v>4385</v>
      </c>
      <c r="C1737" s="7" t="s">
        <v>5630</v>
      </c>
      <c r="D1737" s="6" t="s">
        <v>3906</v>
      </c>
    </row>
    <row r="1738" spans="1:4" ht="15.75" x14ac:dyDescent="0.25">
      <c r="A1738" s="1" t="s">
        <v>632</v>
      </c>
      <c r="B1738" s="7" t="s">
        <v>4387</v>
      </c>
      <c r="C1738" s="7" t="s">
        <v>5631</v>
      </c>
      <c r="D1738" s="6" t="s">
        <v>2432</v>
      </c>
    </row>
    <row r="1739" spans="1:4" ht="15.75" x14ac:dyDescent="0.25">
      <c r="A1739" s="1" t="s">
        <v>631</v>
      </c>
      <c r="B1739" s="7" t="s">
        <v>4387</v>
      </c>
      <c r="C1739" s="7" t="s">
        <v>4436</v>
      </c>
      <c r="D1739" s="6" t="s">
        <v>3907</v>
      </c>
    </row>
    <row r="1740" spans="1:4" ht="15.75" x14ac:dyDescent="0.25">
      <c r="A1740" s="1" t="s">
        <v>629</v>
      </c>
      <c r="B1740" s="7" t="s">
        <v>4387</v>
      </c>
      <c r="C1740" s="7" t="s">
        <v>5632</v>
      </c>
      <c r="D1740" s="6" t="s">
        <v>3908</v>
      </c>
    </row>
    <row r="1741" spans="1:4" ht="15.75" x14ac:dyDescent="0.25">
      <c r="A1741" s="1" t="s">
        <v>628</v>
      </c>
      <c r="B1741" s="7" t="s">
        <v>4385</v>
      </c>
      <c r="C1741" s="7" t="s">
        <v>5633</v>
      </c>
      <c r="D1741" s="6" t="s">
        <v>3909</v>
      </c>
    </row>
    <row r="1742" spans="1:4" ht="15.75" x14ac:dyDescent="0.25">
      <c r="A1742" s="1" t="s">
        <v>627</v>
      </c>
      <c r="B1742" s="7" t="s">
        <v>4385</v>
      </c>
      <c r="C1742" s="7" t="s">
        <v>5634</v>
      </c>
      <c r="D1742" s="6" t="s">
        <v>3910</v>
      </c>
    </row>
    <row r="1743" spans="1:4" ht="15.75" x14ac:dyDescent="0.25">
      <c r="A1743" s="1" t="s">
        <v>626</v>
      </c>
      <c r="B1743" s="7" t="s">
        <v>4385</v>
      </c>
      <c r="C1743" s="7" t="s">
        <v>5635</v>
      </c>
      <c r="D1743" s="6" t="s">
        <v>3911</v>
      </c>
    </row>
    <row r="1744" spans="1:4" ht="15.75" x14ac:dyDescent="0.25">
      <c r="A1744" s="1" t="s">
        <v>625</v>
      </c>
      <c r="B1744" s="7" t="s">
        <v>4385</v>
      </c>
      <c r="C1744" s="7" t="s">
        <v>5636</v>
      </c>
      <c r="D1744" s="6" t="s">
        <v>3912</v>
      </c>
    </row>
    <row r="1745" spans="1:4" ht="15.75" x14ac:dyDescent="0.25">
      <c r="A1745" s="1" t="s">
        <v>624</v>
      </c>
      <c r="B1745" s="7" t="s">
        <v>4385</v>
      </c>
      <c r="C1745" s="7" t="s">
        <v>4828</v>
      </c>
      <c r="D1745" s="6" t="s">
        <v>3913</v>
      </c>
    </row>
    <row r="1746" spans="1:4" ht="15.75" x14ac:dyDescent="0.25">
      <c r="A1746" s="1" t="s">
        <v>623</v>
      </c>
      <c r="B1746" s="7" t="s">
        <v>4387</v>
      </c>
      <c r="C1746" s="7" t="s">
        <v>5213</v>
      </c>
      <c r="D1746" s="6" t="s">
        <v>3089</v>
      </c>
    </row>
    <row r="1747" spans="1:4" ht="15.75" x14ac:dyDescent="0.25">
      <c r="A1747" s="1" t="s">
        <v>622</v>
      </c>
      <c r="B1747" s="7" t="s">
        <v>4385</v>
      </c>
      <c r="C1747" s="7" t="s">
        <v>5503</v>
      </c>
      <c r="D1747" s="6" t="s">
        <v>3914</v>
      </c>
    </row>
    <row r="1748" spans="1:4" ht="15.75" x14ac:dyDescent="0.25">
      <c r="A1748" s="1" t="s">
        <v>621</v>
      </c>
      <c r="B1748" s="7" t="s">
        <v>4385</v>
      </c>
      <c r="C1748" s="7" t="s">
        <v>5637</v>
      </c>
      <c r="D1748" s="6" t="s">
        <v>3915</v>
      </c>
    </row>
    <row r="1749" spans="1:4" ht="15.75" x14ac:dyDescent="0.25">
      <c r="A1749" s="1" t="s">
        <v>620</v>
      </c>
      <c r="B1749" s="7" t="s">
        <v>4387</v>
      </c>
      <c r="C1749" s="7" t="s">
        <v>5638</v>
      </c>
      <c r="D1749" s="6" t="s">
        <v>3906</v>
      </c>
    </row>
    <row r="1750" spans="1:4" ht="15.75" x14ac:dyDescent="0.25">
      <c r="A1750" s="1" t="s">
        <v>619</v>
      </c>
      <c r="B1750" s="7" t="s">
        <v>4387</v>
      </c>
      <c r="C1750" s="7" t="s">
        <v>5036</v>
      </c>
      <c r="D1750" s="6" t="s">
        <v>2492</v>
      </c>
    </row>
    <row r="1751" spans="1:4" ht="15.75" x14ac:dyDescent="0.25">
      <c r="A1751" s="1" t="s">
        <v>618</v>
      </c>
      <c r="B1751" s="7" t="s">
        <v>4387</v>
      </c>
      <c r="C1751" s="7" t="s">
        <v>5639</v>
      </c>
      <c r="D1751" s="6" t="s">
        <v>3405</v>
      </c>
    </row>
    <row r="1752" spans="1:4" ht="15.75" x14ac:dyDescent="0.25">
      <c r="A1752" s="1" t="s">
        <v>617</v>
      </c>
      <c r="B1752" s="7" t="s">
        <v>4800</v>
      </c>
      <c r="C1752" s="7" t="s">
        <v>5640</v>
      </c>
      <c r="D1752" s="6" t="s">
        <v>3916</v>
      </c>
    </row>
    <row r="1753" spans="1:4" ht="15.75" x14ac:dyDescent="0.25">
      <c r="A1753" s="1" t="s">
        <v>616</v>
      </c>
      <c r="B1753" s="7" t="s">
        <v>4387</v>
      </c>
      <c r="C1753" s="7" t="s">
        <v>4903</v>
      </c>
      <c r="D1753" s="6" t="s">
        <v>3917</v>
      </c>
    </row>
    <row r="1754" spans="1:4" ht="15.75" x14ac:dyDescent="0.25">
      <c r="A1754" s="1" t="s">
        <v>615</v>
      </c>
      <c r="B1754" s="7" t="s">
        <v>4387</v>
      </c>
      <c r="C1754" s="7" t="s">
        <v>5641</v>
      </c>
      <c r="D1754" s="6" t="s">
        <v>3918</v>
      </c>
    </row>
    <row r="1755" spans="1:4" ht="15.75" x14ac:dyDescent="0.25">
      <c r="A1755" s="1" t="s">
        <v>614</v>
      </c>
      <c r="B1755" s="7" t="s">
        <v>4387</v>
      </c>
      <c r="C1755" s="7" t="s">
        <v>5642</v>
      </c>
      <c r="D1755" s="6" t="s">
        <v>2389</v>
      </c>
    </row>
    <row r="1756" spans="1:4" ht="15.75" x14ac:dyDescent="0.25">
      <c r="A1756" s="1" t="s">
        <v>613</v>
      </c>
      <c r="B1756" s="7" t="s">
        <v>4385</v>
      </c>
      <c r="C1756" s="7" t="s">
        <v>5643</v>
      </c>
      <c r="D1756" s="6" t="s">
        <v>3919</v>
      </c>
    </row>
    <row r="1757" spans="1:4" ht="15.75" x14ac:dyDescent="0.25">
      <c r="A1757" s="1" t="s">
        <v>612</v>
      </c>
      <c r="B1757" s="7" t="s">
        <v>4385</v>
      </c>
      <c r="C1757" s="7" t="s">
        <v>5644</v>
      </c>
      <c r="D1757" s="6" t="s">
        <v>3920</v>
      </c>
    </row>
    <row r="1758" spans="1:4" ht="15.75" x14ac:dyDescent="0.25">
      <c r="A1758" s="1" t="s">
        <v>611</v>
      </c>
      <c r="B1758" s="7" t="s">
        <v>4387</v>
      </c>
      <c r="C1758" s="7" t="s">
        <v>5645</v>
      </c>
      <c r="D1758" s="6" t="s">
        <v>2635</v>
      </c>
    </row>
    <row r="1759" spans="1:4" ht="15.75" x14ac:dyDescent="0.25">
      <c r="A1759" s="1" t="s">
        <v>610</v>
      </c>
      <c r="B1759" s="7" t="s">
        <v>4800</v>
      </c>
      <c r="C1759" s="7" t="s">
        <v>5646</v>
      </c>
      <c r="D1759" s="6" t="s">
        <v>4372</v>
      </c>
    </row>
    <row r="1760" spans="1:4" ht="15.75" x14ac:dyDescent="0.25">
      <c r="A1760" s="1" t="s">
        <v>609</v>
      </c>
      <c r="B1760" s="7" t="s">
        <v>4387</v>
      </c>
      <c r="C1760" s="7" t="s">
        <v>5647</v>
      </c>
      <c r="D1760" s="6" t="s">
        <v>3921</v>
      </c>
    </row>
    <row r="1761" spans="1:4" ht="15.75" x14ac:dyDescent="0.25">
      <c r="A1761" s="1" t="s">
        <v>608</v>
      </c>
      <c r="B1761" s="7" t="s">
        <v>4387</v>
      </c>
      <c r="C1761" s="7" t="s">
        <v>5648</v>
      </c>
      <c r="D1761" s="6" t="s">
        <v>3922</v>
      </c>
    </row>
    <row r="1762" spans="1:4" ht="15.75" x14ac:dyDescent="0.25">
      <c r="A1762" s="1" t="s">
        <v>607</v>
      </c>
      <c r="B1762" s="7" t="s">
        <v>4387</v>
      </c>
      <c r="C1762" s="7" t="s">
        <v>5649</v>
      </c>
      <c r="D1762" s="6" t="s">
        <v>3923</v>
      </c>
    </row>
    <row r="1763" spans="1:4" ht="15.75" x14ac:dyDescent="0.25">
      <c r="A1763" s="1" t="s">
        <v>606</v>
      </c>
      <c r="B1763" s="7" t="s">
        <v>4385</v>
      </c>
      <c r="C1763" s="7" t="s">
        <v>5650</v>
      </c>
      <c r="D1763" s="6" t="s">
        <v>3924</v>
      </c>
    </row>
    <row r="1764" spans="1:4" ht="15.75" x14ac:dyDescent="0.25">
      <c r="A1764" s="1" t="s">
        <v>605</v>
      </c>
      <c r="B1764" s="7" t="s">
        <v>4385</v>
      </c>
      <c r="C1764" s="7" t="s">
        <v>5651</v>
      </c>
      <c r="D1764" s="6" t="s">
        <v>3925</v>
      </c>
    </row>
    <row r="1765" spans="1:4" ht="15.75" x14ac:dyDescent="0.25">
      <c r="A1765" s="1" t="s">
        <v>604</v>
      </c>
      <c r="B1765" s="7" t="s">
        <v>4385</v>
      </c>
      <c r="C1765" s="7" t="s">
        <v>5652</v>
      </c>
      <c r="D1765" s="6" t="s">
        <v>2624</v>
      </c>
    </row>
    <row r="1766" spans="1:4" ht="15.75" x14ac:dyDescent="0.25">
      <c r="A1766" s="1" t="s">
        <v>603</v>
      </c>
      <c r="B1766" s="7" t="s">
        <v>4385</v>
      </c>
      <c r="C1766" s="7" t="s">
        <v>5653</v>
      </c>
      <c r="D1766" s="6" t="s">
        <v>3460</v>
      </c>
    </row>
    <row r="1767" spans="1:4" ht="15.75" x14ac:dyDescent="0.25">
      <c r="A1767" s="1" t="s">
        <v>602</v>
      </c>
      <c r="B1767" s="7" t="s">
        <v>4387</v>
      </c>
      <c r="C1767" s="7" t="s">
        <v>4539</v>
      </c>
      <c r="D1767" s="6" t="s">
        <v>3926</v>
      </c>
    </row>
    <row r="1768" spans="1:4" ht="15.75" x14ac:dyDescent="0.25">
      <c r="A1768" s="1" t="s">
        <v>601</v>
      </c>
      <c r="B1768" s="7" t="s">
        <v>4385</v>
      </c>
      <c r="C1768" s="7" t="s">
        <v>5233</v>
      </c>
      <c r="D1768" s="6" t="s">
        <v>3927</v>
      </c>
    </row>
    <row r="1769" spans="1:4" ht="15.75" x14ac:dyDescent="0.25">
      <c r="A1769" s="1" t="s">
        <v>600</v>
      </c>
      <c r="B1769" s="7" t="s">
        <v>4385</v>
      </c>
      <c r="C1769" s="7" t="s">
        <v>4561</v>
      </c>
      <c r="D1769" s="6" t="s">
        <v>3928</v>
      </c>
    </row>
    <row r="1770" spans="1:4" ht="15.75" x14ac:dyDescent="0.25">
      <c r="A1770" s="1" t="s">
        <v>599</v>
      </c>
      <c r="B1770" s="7" t="s">
        <v>4385</v>
      </c>
      <c r="C1770" s="7" t="s">
        <v>4828</v>
      </c>
      <c r="D1770" s="6" t="s">
        <v>3929</v>
      </c>
    </row>
    <row r="1771" spans="1:4" ht="15.75" x14ac:dyDescent="0.25">
      <c r="A1771" s="1" t="s">
        <v>598</v>
      </c>
      <c r="B1771" s="7" t="s">
        <v>4385</v>
      </c>
      <c r="C1771" s="7" t="s">
        <v>5654</v>
      </c>
      <c r="D1771" s="6" t="s">
        <v>3930</v>
      </c>
    </row>
    <row r="1772" spans="1:4" ht="15.75" x14ac:dyDescent="0.25">
      <c r="A1772" s="1" t="s">
        <v>597</v>
      </c>
      <c r="B1772" s="7" t="s">
        <v>4385</v>
      </c>
      <c r="C1772" s="7" t="s">
        <v>5655</v>
      </c>
      <c r="D1772" s="6" t="s">
        <v>3931</v>
      </c>
    </row>
    <row r="1773" spans="1:4" ht="15.75" x14ac:dyDescent="0.25">
      <c r="A1773" s="1" t="s">
        <v>596</v>
      </c>
      <c r="B1773" s="7" t="s">
        <v>4385</v>
      </c>
      <c r="C1773" s="7" t="s">
        <v>4808</v>
      </c>
      <c r="D1773" s="6" t="s">
        <v>3932</v>
      </c>
    </row>
    <row r="1774" spans="1:4" ht="15.75" x14ac:dyDescent="0.25">
      <c r="A1774" s="1" t="s">
        <v>595</v>
      </c>
      <c r="B1774" s="7" t="s">
        <v>4385</v>
      </c>
      <c r="C1774" s="7" t="s">
        <v>5656</v>
      </c>
      <c r="D1774" s="6" t="s">
        <v>3933</v>
      </c>
    </row>
    <row r="1775" spans="1:4" ht="15.75" x14ac:dyDescent="0.25">
      <c r="A1775" s="1" t="s">
        <v>594</v>
      </c>
      <c r="B1775" s="7" t="s">
        <v>4387</v>
      </c>
      <c r="C1775" s="7" t="s">
        <v>5158</v>
      </c>
      <c r="D1775" s="6" t="s">
        <v>2436</v>
      </c>
    </row>
    <row r="1776" spans="1:4" ht="15.75" x14ac:dyDescent="0.25">
      <c r="A1776" s="1" t="s">
        <v>593</v>
      </c>
      <c r="B1776" s="7" t="s">
        <v>4385</v>
      </c>
      <c r="C1776" s="7" t="s">
        <v>5193</v>
      </c>
      <c r="D1776" s="6" t="s">
        <v>3934</v>
      </c>
    </row>
    <row r="1777" spans="1:4" ht="15.75" x14ac:dyDescent="0.25">
      <c r="A1777" s="1" t="s">
        <v>592</v>
      </c>
      <c r="B1777" s="7" t="s">
        <v>4385</v>
      </c>
      <c r="C1777" s="7" t="s">
        <v>4478</v>
      </c>
      <c r="D1777" s="6" t="s">
        <v>3935</v>
      </c>
    </row>
    <row r="1778" spans="1:4" ht="15.75" x14ac:dyDescent="0.25">
      <c r="A1778" s="1" t="s">
        <v>591</v>
      </c>
      <c r="B1778" s="7" t="s">
        <v>4387</v>
      </c>
      <c r="C1778" s="7" t="s">
        <v>5657</v>
      </c>
      <c r="D1778" s="6" t="s">
        <v>3936</v>
      </c>
    </row>
    <row r="1779" spans="1:4" ht="15.75" x14ac:dyDescent="0.25">
      <c r="A1779" s="1" t="s">
        <v>590</v>
      </c>
      <c r="B1779" s="7" t="s">
        <v>4385</v>
      </c>
      <c r="C1779" s="7" t="s">
        <v>5658</v>
      </c>
      <c r="D1779" s="6" t="s">
        <v>3406</v>
      </c>
    </row>
    <row r="1780" spans="1:4" ht="15.75" x14ac:dyDescent="0.25">
      <c r="A1780" s="1" t="s">
        <v>589</v>
      </c>
      <c r="B1780" s="7" t="s">
        <v>4387</v>
      </c>
      <c r="C1780" s="7" t="s">
        <v>5659</v>
      </c>
      <c r="D1780" s="6" t="s">
        <v>3937</v>
      </c>
    </row>
    <row r="1781" spans="1:4" ht="15.75" x14ac:dyDescent="0.25">
      <c r="A1781" s="1" t="s">
        <v>588</v>
      </c>
      <c r="B1781" s="7" t="s">
        <v>4385</v>
      </c>
      <c r="C1781" s="7" t="s">
        <v>5025</v>
      </c>
      <c r="D1781" s="6" t="s">
        <v>3938</v>
      </c>
    </row>
    <row r="1782" spans="1:4" ht="15.75" x14ac:dyDescent="0.25">
      <c r="A1782" s="1" t="s">
        <v>587</v>
      </c>
      <c r="B1782" s="7" t="s">
        <v>4385</v>
      </c>
      <c r="C1782" s="7" t="s">
        <v>5076</v>
      </c>
      <c r="D1782" s="6" t="s">
        <v>3939</v>
      </c>
    </row>
    <row r="1783" spans="1:4" ht="15.75" x14ac:dyDescent="0.25">
      <c r="A1783" s="1" t="s">
        <v>586</v>
      </c>
      <c r="B1783" s="7" t="s">
        <v>4387</v>
      </c>
      <c r="C1783" s="7" t="s">
        <v>5660</v>
      </c>
      <c r="D1783" s="6" t="s">
        <v>3810</v>
      </c>
    </row>
    <row r="1784" spans="1:4" ht="15.75" x14ac:dyDescent="0.25">
      <c r="A1784" s="1" t="s">
        <v>585</v>
      </c>
      <c r="B1784" s="7" t="s">
        <v>4385</v>
      </c>
      <c r="C1784" s="7" t="s">
        <v>5661</v>
      </c>
      <c r="D1784" s="6" t="s">
        <v>2408</v>
      </c>
    </row>
    <row r="1785" spans="1:4" ht="15.75" x14ac:dyDescent="0.25">
      <c r="A1785" s="1" t="s">
        <v>584</v>
      </c>
      <c r="B1785" s="7" t="s">
        <v>4387</v>
      </c>
      <c r="C1785" s="7" t="s">
        <v>5019</v>
      </c>
      <c r="D1785" s="6" t="s">
        <v>2956</v>
      </c>
    </row>
    <row r="1786" spans="1:4" ht="15.75" x14ac:dyDescent="0.25">
      <c r="A1786" s="1" t="s">
        <v>583</v>
      </c>
      <c r="B1786" s="7" t="s">
        <v>4387</v>
      </c>
      <c r="C1786" s="7" t="s">
        <v>5662</v>
      </c>
      <c r="D1786" s="6" t="s">
        <v>3940</v>
      </c>
    </row>
    <row r="1787" spans="1:4" ht="15.75" x14ac:dyDescent="0.25">
      <c r="A1787" s="1" t="s">
        <v>582</v>
      </c>
      <c r="B1787" s="7" t="s">
        <v>4387</v>
      </c>
      <c r="C1787" s="7" t="s">
        <v>4406</v>
      </c>
      <c r="D1787" s="6" t="s">
        <v>3941</v>
      </c>
    </row>
    <row r="1788" spans="1:4" ht="15.75" x14ac:dyDescent="0.25">
      <c r="A1788" s="1" t="s">
        <v>581</v>
      </c>
      <c r="B1788" s="7" t="s">
        <v>4387</v>
      </c>
      <c r="C1788" s="7" t="s">
        <v>5663</v>
      </c>
      <c r="D1788" s="6" t="s">
        <v>3942</v>
      </c>
    </row>
    <row r="1789" spans="1:4" ht="15.75" x14ac:dyDescent="0.25">
      <c r="A1789" s="1" t="s">
        <v>580</v>
      </c>
      <c r="B1789" s="7" t="s">
        <v>4387</v>
      </c>
      <c r="C1789" s="7" t="s">
        <v>5664</v>
      </c>
      <c r="D1789" s="6" t="s">
        <v>3425</v>
      </c>
    </row>
    <row r="1790" spans="1:4" ht="15.75" x14ac:dyDescent="0.25">
      <c r="A1790" s="1" t="s">
        <v>579</v>
      </c>
      <c r="B1790" s="7" t="s">
        <v>4387</v>
      </c>
      <c r="C1790" s="7" t="s">
        <v>4393</v>
      </c>
      <c r="D1790" s="6" t="s">
        <v>3943</v>
      </c>
    </row>
    <row r="1791" spans="1:4" ht="15.75" x14ac:dyDescent="0.25">
      <c r="A1791" s="1" t="s">
        <v>578</v>
      </c>
      <c r="B1791" s="7" t="s">
        <v>4387</v>
      </c>
      <c r="C1791" s="7" t="s">
        <v>5665</v>
      </c>
      <c r="D1791" s="6" t="s">
        <v>3944</v>
      </c>
    </row>
    <row r="1792" spans="1:4" ht="15.75" x14ac:dyDescent="0.25">
      <c r="A1792" s="1" t="s">
        <v>577</v>
      </c>
      <c r="B1792" s="7" t="s">
        <v>4387</v>
      </c>
      <c r="C1792" s="7" t="s">
        <v>5666</v>
      </c>
      <c r="D1792" s="6" t="s">
        <v>2695</v>
      </c>
    </row>
    <row r="1793" spans="1:4" ht="15.75" x14ac:dyDescent="0.25">
      <c r="A1793" s="1" t="s">
        <v>576</v>
      </c>
      <c r="B1793" s="7" t="s">
        <v>4385</v>
      </c>
      <c r="C1793" s="7" t="s">
        <v>4565</v>
      </c>
      <c r="D1793" s="6" t="s">
        <v>3945</v>
      </c>
    </row>
    <row r="1794" spans="1:4" ht="15.75" x14ac:dyDescent="0.25">
      <c r="A1794" s="1" t="s">
        <v>575</v>
      </c>
      <c r="B1794" s="7" t="s">
        <v>4387</v>
      </c>
      <c r="C1794" s="7" t="s">
        <v>4530</v>
      </c>
      <c r="D1794" s="6" t="s">
        <v>3946</v>
      </c>
    </row>
    <row r="1795" spans="1:4" ht="15.75" x14ac:dyDescent="0.25">
      <c r="A1795" s="1" t="s">
        <v>574</v>
      </c>
      <c r="B1795" s="7" t="s">
        <v>4385</v>
      </c>
      <c r="C1795" s="7" t="s">
        <v>4925</v>
      </c>
      <c r="D1795" s="6" t="s">
        <v>3947</v>
      </c>
    </row>
    <row r="1796" spans="1:4" ht="15.75" x14ac:dyDescent="0.25">
      <c r="A1796" s="1" t="s">
        <v>573</v>
      </c>
      <c r="B1796" s="7" t="s">
        <v>4387</v>
      </c>
      <c r="C1796" s="7" t="s">
        <v>4422</v>
      </c>
      <c r="D1796" s="6" t="s">
        <v>3682</v>
      </c>
    </row>
    <row r="1797" spans="1:4" ht="15.75" x14ac:dyDescent="0.25">
      <c r="A1797" s="1" t="s">
        <v>572</v>
      </c>
      <c r="B1797" s="7" t="s">
        <v>4385</v>
      </c>
      <c r="C1797" s="7" t="s">
        <v>5249</v>
      </c>
      <c r="D1797" s="6" t="s">
        <v>3073</v>
      </c>
    </row>
    <row r="1798" spans="1:4" ht="15.75" x14ac:dyDescent="0.25">
      <c r="A1798" s="1" t="s">
        <v>571</v>
      </c>
      <c r="B1798" s="7" t="s">
        <v>4387</v>
      </c>
      <c r="C1798" s="7" t="s">
        <v>5667</v>
      </c>
      <c r="D1798" s="6" t="s">
        <v>3948</v>
      </c>
    </row>
    <row r="1799" spans="1:4" ht="15.75" x14ac:dyDescent="0.25">
      <c r="A1799" s="1" t="s">
        <v>570</v>
      </c>
      <c r="B1799" s="7" t="s">
        <v>4385</v>
      </c>
      <c r="C1799" s="7" t="s">
        <v>4970</v>
      </c>
      <c r="D1799" s="6" t="s">
        <v>3949</v>
      </c>
    </row>
    <row r="1800" spans="1:4" ht="15.75" x14ac:dyDescent="0.25">
      <c r="A1800" s="1" t="s">
        <v>569</v>
      </c>
      <c r="B1800" s="7" t="s">
        <v>4385</v>
      </c>
      <c r="C1800" s="7" t="s">
        <v>5294</v>
      </c>
      <c r="D1800" s="6" t="s">
        <v>2928</v>
      </c>
    </row>
    <row r="1801" spans="1:4" ht="15.75" x14ac:dyDescent="0.25">
      <c r="A1801" s="1" t="s">
        <v>568</v>
      </c>
      <c r="B1801" s="7" t="s">
        <v>4387</v>
      </c>
      <c r="C1801" s="7" t="s">
        <v>5668</v>
      </c>
      <c r="D1801" s="6" t="s">
        <v>4373</v>
      </c>
    </row>
    <row r="1802" spans="1:4" ht="15.75" x14ac:dyDescent="0.25">
      <c r="A1802" s="1" t="s">
        <v>567</v>
      </c>
      <c r="B1802" s="7" t="s">
        <v>4385</v>
      </c>
      <c r="C1802" s="7" t="s">
        <v>5612</v>
      </c>
      <c r="D1802" s="6" t="s">
        <v>3950</v>
      </c>
    </row>
    <row r="1803" spans="1:4" ht="15.75" x14ac:dyDescent="0.25">
      <c r="A1803" s="1" t="s">
        <v>566</v>
      </c>
      <c r="B1803" s="7" t="s">
        <v>4387</v>
      </c>
      <c r="C1803" s="7" t="s">
        <v>4449</v>
      </c>
      <c r="D1803" s="6" t="s">
        <v>3951</v>
      </c>
    </row>
    <row r="1804" spans="1:4" ht="15.75" x14ac:dyDescent="0.25">
      <c r="A1804" s="1" t="s">
        <v>565</v>
      </c>
      <c r="B1804" s="7" t="s">
        <v>4387</v>
      </c>
      <c r="C1804" s="7" t="s">
        <v>4865</v>
      </c>
      <c r="D1804" s="6" t="s">
        <v>2597</v>
      </c>
    </row>
    <row r="1805" spans="1:4" ht="15.75" x14ac:dyDescent="0.25">
      <c r="A1805" s="1" t="s">
        <v>564</v>
      </c>
      <c r="B1805" s="7" t="s">
        <v>4387</v>
      </c>
      <c r="C1805" s="7" t="s">
        <v>5669</v>
      </c>
      <c r="D1805" s="6" t="s">
        <v>2411</v>
      </c>
    </row>
    <row r="1806" spans="1:4" ht="15.75" x14ac:dyDescent="0.25">
      <c r="A1806" s="1" t="s">
        <v>563</v>
      </c>
      <c r="B1806" s="7" t="s">
        <v>4387</v>
      </c>
      <c r="C1806" s="7" t="s">
        <v>5441</v>
      </c>
      <c r="D1806" s="6" t="s">
        <v>3952</v>
      </c>
    </row>
    <row r="1807" spans="1:4" ht="15.75" x14ac:dyDescent="0.25">
      <c r="A1807" s="1" t="s">
        <v>562</v>
      </c>
      <c r="B1807" s="7" t="s">
        <v>4385</v>
      </c>
      <c r="C1807" s="7" t="s">
        <v>4773</v>
      </c>
      <c r="D1807" s="6" t="s">
        <v>3953</v>
      </c>
    </row>
    <row r="1808" spans="1:4" ht="15.75" x14ac:dyDescent="0.25">
      <c r="A1808" s="1" t="s">
        <v>561</v>
      </c>
      <c r="B1808" s="7" t="s">
        <v>4385</v>
      </c>
      <c r="C1808" s="7" t="s">
        <v>5670</v>
      </c>
      <c r="D1808" s="6" t="s">
        <v>3954</v>
      </c>
    </row>
    <row r="1809" spans="1:4" ht="15.75" x14ac:dyDescent="0.25">
      <c r="A1809" s="1" t="s">
        <v>560</v>
      </c>
      <c r="B1809" s="7" t="s">
        <v>4385</v>
      </c>
      <c r="C1809" s="7" t="s">
        <v>5671</v>
      </c>
      <c r="D1809" s="6" t="s">
        <v>3955</v>
      </c>
    </row>
    <row r="1810" spans="1:4" ht="15.75" x14ac:dyDescent="0.25">
      <c r="A1810" s="1" t="s">
        <v>559</v>
      </c>
      <c r="B1810" s="7" t="s">
        <v>4385</v>
      </c>
      <c r="C1810" s="7" t="s">
        <v>4612</v>
      </c>
      <c r="D1810" s="6" t="s">
        <v>3956</v>
      </c>
    </row>
    <row r="1811" spans="1:4" ht="15.75" x14ac:dyDescent="0.25">
      <c r="A1811" s="1" t="s">
        <v>558</v>
      </c>
      <c r="B1811" s="7" t="s">
        <v>4385</v>
      </c>
      <c r="C1811" s="7" t="s">
        <v>5634</v>
      </c>
      <c r="D1811" s="6" t="s">
        <v>3957</v>
      </c>
    </row>
    <row r="1812" spans="1:4" ht="15.75" x14ac:dyDescent="0.25">
      <c r="A1812" s="1" t="s">
        <v>557</v>
      </c>
      <c r="B1812" s="7" t="s">
        <v>4385</v>
      </c>
      <c r="C1812" s="7" t="s">
        <v>5672</v>
      </c>
      <c r="D1812" s="6" t="s">
        <v>3958</v>
      </c>
    </row>
    <row r="1813" spans="1:4" ht="15.75" x14ac:dyDescent="0.25">
      <c r="A1813" s="1" t="s">
        <v>556</v>
      </c>
      <c r="B1813" s="7" t="s">
        <v>4385</v>
      </c>
      <c r="C1813" s="7" t="s">
        <v>5673</v>
      </c>
      <c r="D1813" s="6" t="s">
        <v>3959</v>
      </c>
    </row>
    <row r="1814" spans="1:4" ht="15.75" x14ac:dyDescent="0.25">
      <c r="A1814" s="1" t="s">
        <v>555</v>
      </c>
      <c r="B1814" s="7" t="s">
        <v>4387</v>
      </c>
      <c r="C1814" s="7" t="s">
        <v>5674</v>
      </c>
      <c r="D1814" s="6" t="s">
        <v>3960</v>
      </c>
    </row>
    <row r="1815" spans="1:4" ht="15.75" x14ac:dyDescent="0.25">
      <c r="A1815" s="1" t="s">
        <v>554</v>
      </c>
      <c r="B1815" s="7" t="s">
        <v>4385</v>
      </c>
      <c r="C1815" s="7" t="s">
        <v>4773</v>
      </c>
      <c r="D1815" s="6" t="s">
        <v>3961</v>
      </c>
    </row>
    <row r="1816" spans="1:4" ht="15.75" x14ac:dyDescent="0.25">
      <c r="A1816" s="1" t="s">
        <v>553</v>
      </c>
      <c r="B1816" s="7" t="s">
        <v>4387</v>
      </c>
      <c r="C1816" s="7" t="s">
        <v>4981</v>
      </c>
      <c r="D1816" s="6" t="s">
        <v>3962</v>
      </c>
    </row>
    <row r="1817" spans="1:4" ht="15.75" x14ac:dyDescent="0.25">
      <c r="A1817" s="1" t="s">
        <v>552</v>
      </c>
      <c r="B1817" s="7" t="s">
        <v>4387</v>
      </c>
      <c r="C1817" s="7" t="s">
        <v>5675</v>
      </c>
      <c r="D1817" s="6" t="s">
        <v>3963</v>
      </c>
    </row>
    <row r="1818" spans="1:4" ht="15.75" x14ac:dyDescent="0.25">
      <c r="A1818" s="1" t="s">
        <v>551</v>
      </c>
      <c r="B1818" s="7" t="s">
        <v>4387</v>
      </c>
      <c r="C1818" s="7" t="s">
        <v>5158</v>
      </c>
      <c r="D1818" s="6" t="s">
        <v>3964</v>
      </c>
    </row>
    <row r="1819" spans="1:4" ht="15.75" x14ac:dyDescent="0.25">
      <c r="A1819" s="1" t="s">
        <v>550</v>
      </c>
      <c r="B1819" s="7" t="s">
        <v>4387</v>
      </c>
      <c r="C1819" s="7" t="s">
        <v>5475</v>
      </c>
      <c r="D1819" s="6" t="s">
        <v>3965</v>
      </c>
    </row>
    <row r="1820" spans="1:4" ht="15.75" x14ac:dyDescent="0.25">
      <c r="A1820" s="1" t="s">
        <v>549</v>
      </c>
      <c r="B1820" s="7" t="s">
        <v>4387</v>
      </c>
      <c r="C1820" s="7" t="s">
        <v>4695</v>
      </c>
      <c r="D1820" s="6" t="s">
        <v>3344</v>
      </c>
    </row>
    <row r="1821" spans="1:4" ht="15.75" x14ac:dyDescent="0.25">
      <c r="A1821" s="1" t="s">
        <v>548</v>
      </c>
      <c r="B1821" s="7" t="s">
        <v>4387</v>
      </c>
      <c r="C1821" s="7" t="s">
        <v>5676</v>
      </c>
      <c r="D1821" s="6" t="s">
        <v>3966</v>
      </c>
    </row>
    <row r="1822" spans="1:4" ht="15.75" x14ac:dyDescent="0.25">
      <c r="A1822" s="1" t="s">
        <v>547</v>
      </c>
      <c r="B1822" s="7" t="s">
        <v>4387</v>
      </c>
      <c r="C1822" s="7" t="s">
        <v>4464</v>
      </c>
      <c r="D1822" s="6" t="s">
        <v>3967</v>
      </c>
    </row>
    <row r="1823" spans="1:4" ht="15.75" x14ac:dyDescent="0.25">
      <c r="A1823" s="1" t="s">
        <v>546</v>
      </c>
      <c r="B1823" s="7" t="s">
        <v>4387</v>
      </c>
      <c r="C1823" s="7" t="s">
        <v>5677</v>
      </c>
      <c r="D1823" s="6" t="s">
        <v>3968</v>
      </c>
    </row>
    <row r="1824" spans="1:4" ht="15.75" x14ac:dyDescent="0.25">
      <c r="A1824" s="1" t="s">
        <v>545</v>
      </c>
      <c r="B1824" s="7" t="s">
        <v>4385</v>
      </c>
      <c r="C1824" s="7" t="s">
        <v>5678</v>
      </c>
      <c r="D1824" s="6" t="s">
        <v>4374</v>
      </c>
    </row>
    <row r="1825" spans="1:4" ht="15.75" x14ac:dyDescent="0.25">
      <c r="A1825" s="1" t="s">
        <v>544</v>
      </c>
      <c r="B1825" s="7" t="s">
        <v>4387</v>
      </c>
      <c r="C1825" s="7" t="s">
        <v>4785</v>
      </c>
      <c r="D1825" s="6" t="s">
        <v>3106</v>
      </c>
    </row>
    <row r="1826" spans="1:4" ht="15.75" x14ac:dyDescent="0.25">
      <c r="A1826" s="1" t="s">
        <v>543</v>
      </c>
      <c r="B1826" s="7" t="s">
        <v>4385</v>
      </c>
      <c r="C1826" s="7" t="s">
        <v>5679</v>
      </c>
      <c r="D1826" s="6" t="s">
        <v>3969</v>
      </c>
    </row>
    <row r="1827" spans="1:4" ht="15.75" x14ac:dyDescent="0.25">
      <c r="A1827" s="1" t="s">
        <v>542</v>
      </c>
      <c r="B1827" s="7" t="s">
        <v>4385</v>
      </c>
      <c r="C1827" s="7" t="s">
        <v>5680</v>
      </c>
      <c r="D1827" s="6" t="s">
        <v>3970</v>
      </c>
    </row>
    <row r="1828" spans="1:4" ht="15.75" x14ac:dyDescent="0.25">
      <c r="A1828" s="1" t="s">
        <v>541</v>
      </c>
      <c r="B1828" s="7" t="s">
        <v>4385</v>
      </c>
      <c r="C1828" s="7" t="s">
        <v>5681</v>
      </c>
      <c r="D1828" s="6" t="s">
        <v>3971</v>
      </c>
    </row>
    <row r="1829" spans="1:4" ht="15.75" x14ac:dyDescent="0.25">
      <c r="A1829" s="1" t="s">
        <v>540</v>
      </c>
      <c r="B1829" s="7" t="s">
        <v>4385</v>
      </c>
      <c r="C1829" s="7" t="s">
        <v>5619</v>
      </c>
      <c r="D1829" s="6" t="s">
        <v>3972</v>
      </c>
    </row>
    <row r="1830" spans="1:4" ht="15.75" x14ac:dyDescent="0.25">
      <c r="A1830" s="1" t="s">
        <v>539</v>
      </c>
      <c r="B1830" s="7" t="s">
        <v>4385</v>
      </c>
      <c r="C1830" s="7" t="s">
        <v>4768</v>
      </c>
      <c r="D1830" s="6" t="s">
        <v>3973</v>
      </c>
    </row>
    <row r="1831" spans="1:4" ht="15.75" x14ac:dyDescent="0.25">
      <c r="A1831" s="1" t="s">
        <v>538</v>
      </c>
      <c r="B1831" s="7" t="s">
        <v>4387</v>
      </c>
      <c r="C1831" s="7" t="s">
        <v>5682</v>
      </c>
      <c r="D1831" s="6" t="s">
        <v>2585</v>
      </c>
    </row>
    <row r="1832" spans="1:4" ht="15.75" x14ac:dyDescent="0.25">
      <c r="A1832" s="1" t="s">
        <v>537</v>
      </c>
      <c r="B1832" s="7" t="s">
        <v>4385</v>
      </c>
      <c r="C1832" s="7" t="s">
        <v>4577</v>
      </c>
      <c r="D1832" s="6" t="s">
        <v>3345</v>
      </c>
    </row>
    <row r="1833" spans="1:4" ht="15.75" x14ac:dyDescent="0.25">
      <c r="A1833" s="1" t="s">
        <v>536</v>
      </c>
      <c r="B1833" s="7" t="s">
        <v>4385</v>
      </c>
      <c r="C1833" s="7" t="s">
        <v>5583</v>
      </c>
      <c r="D1833" s="6" t="s">
        <v>2780</v>
      </c>
    </row>
    <row r="1834" spans="1:4" ht="15.75" x14ac:dyDescent="0.25">
      <c r="A1834" s="1" t="s">
        <v>535</v>
      </c>
      <c r="B1834" s="7" t="s">
        <v>4387</v>
      </c>
      <c r="C1834" s="7" t="s">
        <v>5683</v>
      </c>
      <c r="D1834" s="6" t="s">
        <v>3974</v>
      </c>
    </row>
    <row r="1835" spans="1:4" ht="15.75" x14ac:dyDescent="0.25">
      <c r="A1835" s="1" t="s">
        <v>534</v>
      </c>
      <c r="B1835" s="7" t="s">
        <v>4385</v>
      </c>
      <c r="C1835" s="7" t="s">
        <v>5684</v>
      </c>
      <c r="D1835" s="6" t="s">
        <v>3975</v>
      </c>
    </row>
    <row r="1836" spans="1:4" ht="15.75" x14ac:dyDescent="0.25">
      <c r="A1836" s="1" t="s">
        <v>532</v>
      </c>
      <c r="B1836" s="7" t="s">
        <v>4800</v>
      </c>
      <c r="C1836" s="7" t="s">
        <v>5353</v>
      </c>
      <c r="D1836" s="6" t="s">
        <v>3976</v>
      </c>
    </row>
    <row r="1837" spans="1:4" ht="15.75" x14ac:dyDescent="0.25">
      <c r="A1837" s="1" t="s">
        <v>531</v>
      </c>
      <c r="B1837" s="7" t="s">
        <v>4387</v>
      </c>
      <c r="C1837" s="7" t="s">
        <v>4981</v>
      </c>
      <c r="D1837" s="6" t="s">
        <v>3977</v>
      </c>
    </row>
    <row r="1838" spans="1:4" ht="15.75" x14ac:dyDescent="0.25">
      <c r="A1838" s="1" t="s">
        <v>530</v>
      </c>
      <c r="B1838" s="7" t="s">
        <v>4387</v>
      </c>
      <c r="C1838" s="7" t="s">
        <v>5685</v>
      </c>
      <c r="D1838" s="6" t="s">
        <v>3978</v>
      </c>
    </row>
    <row r="1839" spans="1:4" ht="15.75" x14ac:dyDescent="0.25">
      <c r="A1839" s="1" t="s">
        <v>529</v>
      </c>
      <c r="B1839" s="7" t="s">
        <v>4387</v>
      </c>
      <c r="C1839" s="7" t="s">
        <v>5686</v>
      </c>
      <c r="D1839" s="6" t="s">
        <v>3979</v>
      </c>
    </row>
    <row r="1840" spans="1:4" ht="15.75" x14ac:dyDescent="0.25">
      <c r="A1840" s="1" t="s">
        <v>528</v>
      </c>
      <c r="B1840" s="7" t="s">
        <v>4387</v>
      </c>
      <c r="C1840" s="7" t="s">
        <v>5687</v>
      </c>
      <c r="D1840" s="6" t="s">
        <v>3471</v>
      </c>
    </row>
    <row r="1841" spans="1:4" ht="15.75" x14ac:dyDescent="0.25">
      <c r="A1841" s="1" t="s">
        <v>527</v>
      </c>
      <c r="B1841" s="7" t="s">
        <v>4387</v>
      </c>
      <c r="C1841" s="7" t="s">
        <v>5688</v>
      </c>
      <c r="D1841" s="6" t="s">
        <v>3514</v>
      </c>
    </row>
    <row r="1842" spans="1:4" ht="15.75" x14ac:dyDescent="0.25">
      <c r="A1842" s="1" t="s">
        <v>526</v>
      </c>
      <c r="B1842" s="7" t="s">
        <v>4385</v>
      </c>
      <c r="C1842" s="7" t="s">
        <v>4448</v>
      </c>
      <c r="D1842" s="6" t="s">
        <v>3980</v>
      </c>
    </row>
    <row r="1843" spans="1:4" ht="15.75" x14ac:dyDescent="0.25">
      <c r="A1843" s="1" t="s">
        <v>525</v>
      </c>
      <c r="B1843" s="7" t="s">
        <v>4385</v>
      </c>
      <c r="C1843" s="7" t="s">
        <v>5689</v>
      </c>
      <c r="D1843" s="6" t="s">
        <v>3981</v>
      </c>
    </row>
    <row r="1844" spans="1:4" ht="15.75" x14ac:dyDescent="0.25">
      <c r="A1844" s="1" t="s">
        <v>524</v>
      </c>
      <c r="B1844" s="7" t="s">
        <v>4387</v>
      </c>
      <c r="C1844" s="7" t="s">
        <v>5690</v>
      </c>
      <c r="D1844" s="6" t="s">
        <v>2456</v>
      </c>
    </row>
    <row r="1845" spans="1:4" ht="15.75" x14ac:dyDescent="0.25">
      <c r="A1845" s="1" t="s">
        <v>523</v>
      </c>
      <c r="B1845" s="7" t="s">
        <v>4387</v>
      </c>
      <c r="C1845" s="7" t="s">
        <v>5691</v>
      </c>
      <c r="D1845" s="6" t="s">
        <v>3982</v>
      </c>
    </row>
    <row r="1846" spans="1:4" ht="15.75" x14ac:dyDescent="0.25">
      <c r="A1846" s="1" t="s">
        <v>522</v>
      </c>
      <c r="B1846" s="7" t="s">
        <v>4387</v>
      </c>
      <c r="C1846" s="7" t="s">
        <v>4412</v>
      </c>
      <c r="D1846" s="6" t="s">
        <v>3983</v>
      </c>
    </row>
    <row r="1847" spans="1:4" ht="15.75" x14ac:dyDescent="0.25">
      <c r="A1847" s="1" t="s">
        <v>521</v>
      </c>
      <c r="B1847" s="7" t="s">
        <v>4387</v>
      </c>
      <c r="C1847" s="7" t="s">
        <v>5692</v>
      </c>
      <c r="D1847" s="6" t="s">
        <v>3984</v>
      </c>
    </row>
    <row r="1848" spans="1:4" ht="15.75" x14ac:dyDescent="0.25">
      <c r="A1848" s="1" t="s">
        <v>520</v>
      </c>
      <c r="B1848" s="7" t="s">
        <v>4387</v>
      </c>
      <c r="C1848" s="7" t="s">
        <v>5693</v>
      </c>
      <c r="D1848" s="6" t="s">
        <v>3985</v>
      </c>
    </row>
    <row r="1849" spans="1:4" ht="15.75" x14ac:dyDescent="0.25">
      <c r="A1849" s="1" t="s">
        <v>519</v>
      </c>
      <c r="B1849" s="7" t="s">
        <v>4387</v>
      </c>
      <c r="C1849" s="7" t="s">
        <v>5694</v>
      </c>
      <c r="D1849" s="6" t="s">
        <v>3986</v>
      </c>
    </row>
    <row r="1850" spans="1:4" ht="15.75" x14ac:dyDescent="0.25">
      <c r="A1850" s="1" t="s">
        <v>518</v>
      </c>
      <c r="B1850" s="7" t="s">
        <v>4387</v>
      </c>
      <c r="C1850" s="7" t="s">
        <v>5695</v>
      </c>
      <c r="D1850" s="6" t="s">
        <v>3987</v>
      </c>
    </row>
    <row r="1851" spans="1:4" ht="15.75" x14ac:dyDescent="0.25">
      <c r="A1851" s="1" t="s">
        <v>517</v>
      </c>
      <c r="B1851" s="7" t="s">
        <v>4387</v>
      </c>
      <c r="C1851" s="7" t="s">
        <v>4655</v>
      </c>
      <c r="D1851" s="6" t="s">
        <v>3988</v>
      </c>
    </row>
    <row r="1852" spans="1:4" ht="15.75" x14ac:dyDescent="0.25">
      <c r="A1852" s="1" t="s">
        <v>516</v>
      </c>
      <c r="B1852" s="7" t="s">
        <v>4387</v>
      </c>
      <c r="C1852" s="7" t="s">
        <v>4434</v>
      </c>
      <c r="D1852" s="6" t="s">
        <v>3989</v>
      </c>
    </row>
    <row r="1853" spans="1:4" ht="15.75" x14ac:dyDescent="0.25">
      <c r="A1853" s="1" t="s">
        <v>515</v>
      </c>
      <c r="B1853" s="7" t="s">
        <v>4387</v>
      </c>
      <c r="C1853" s="7" t="s">
        <v>5696</v>
      </c>
      <c r="D1853" s="6" t="s">
        <v>3990</v>
      </c>
    </row>
    <row r="1854" spans="1:4" ht="15.75" x14ac:dyDescent="0.25">
      <c r="A1854" s="1" t="s">
        <v>513</v>
      </c>
      <c r="B1854" s="7" t="s">
        <v>4387</v>
      </c>
      <c r="C1854" s="7" t="s">
        <v>4434</v>
      </c>
      <c r="D1854" s="6" t="s">
        <v>3991</v>
      </c>
    </row>
    <row r="1855" spans="1:4" ht="15.75" x14ac:dyDescent="0.25">
      <c r="A1855" s="1" t="s">
        <v>512</v>
      </c>
      <c r="B1855" s="7" t="s">
        <v>4385</v>
      </c>
      <c r="C1855" s="7" t="s">
        <v>5697</v>
      </c>
      <c r="D1855" s="6" t="s">
        <v>3835</v>
      </c>
    </row>
    <row r="1856" spans="1:4" ht="15.75" x14ac:dyDescent="0.25">
      <c r="A1856" s="1" t="s">
        <v>511</v>
      </c>
      <c r="B1856" s="7" t="s">
        <v>4387</v>
      </c>
      <c r="C1856" s="7" t="s">
        <v>4856</v>
      </c>
      <c r="D1856" s="6" t="s">
        <v>3044</v>
      </c>
    </row>
    <row r="1857" spans="1:4" ht="15.75" x14ac:dyDescent="0.25">
      <c r="A1857" s="1" t="s">
        <v>510</v>
      </c>
      <c r="B1857" s="7" t="s">
        <v>4387</v>
      </c>
      <c r="C1857" s="7" t="s">
        <v>4744</v>
      </c>
      <c r="D1857" s="6" t="s">
        <v>3992</v>
      </c>
    </row>
    <row r="1858" spans="1:4" ht="15.75" x14ac:dyDescent="0.25">
      <c r="A1858" s="1" t="s">
        <v>509</v>
      </c>
      <c r="B1858" s="7" t="s">
        <v>4385</v>
      </c>
      <c r="C1858" s="7" t="s">
        <v>5698</v>
      </c>
      <c r="D1858" s="6" t="s">
        <v>3993</v>
      </c>
    </row>
    <row r="1859" spans="1:4" ht="15.75" x14ac:dyDescent="0.25">
      <c r="A1859" s="1" t="s">
        <v>508</v>
      </c>
      <c r="B1859" s="7" t="s">
        <v>4387</v>
      </c>
      <c r="C1859" s="7" t="s">
        <v>5699</v>
      </c>
      <c r="D1859" s="6" t="s">
        <v>3994</v>
      </c>
    </row>
    <row r="1860" spans="1:4" ht="15.75" x14ac:dyDescent="0.25">
      <c r="A1860" s="1" t="s">
        <v>507</v>
      </c>
      <c r="B1860" s="7" t="s">
        <v>4385</v>
      </c>
      <c r="C1860" s="7" t="s">
        <v>5373</v>
      </c>
      <c r="D1860" s="6" t="s">
        <v>3393</v>
      </c>
    </row>
    <row r="1861" spans="1:4" ht="15.75" x14ac:dyDescent="0.25">
      <c r="A1861" s="1" t="s">
        <v>506</v>
      </c>
      <c r="B1861" s="7" t="s">
        <v>4385</v>
      </c>
      <c r="C1861" s="7" t="s">
        <v>5700</v>
      </c>
      <c r="D1861" s="6" t="s">
        <v>2432</v>
      </c>
    </row>
    <row r="1862" spans="1:4" ht="15.75" x14ac:dyDescent="0.25">
      <c r="A1862" s="1" t="s">
        <v>505</v>
      </c>
      <c r="B1862" s="7" t="s">
        <v>4385</v>
      </c>
      <c r="C1862" s="7" t="s">
        <v>5701</v>
      </c>
      <c r="D1862" s="6" t="s">
        <v>3995</v>
      </c>
    </row>
    <row r="1863" spans="1:4" ht="15.75" x14ac:dyDescent="0.25">
      <c r="A1863" s="1" t="s">
        <v>504</v>
      </c>
      <c r="B1863" s="7" t="s">
        <v>4385</v>
      </c>
      <c r="C1863" s="7" t="s">
        <v>4828</v>
      </c>
      <c r="D1863" s="6" t="s">
        <v>2784</v>
      </c>
    </row>
    <row r="1864" spans="1:4" ht="15.75" x14ac:dyDescent="0.25">
      <c r="A1864" s="1" t="s">
        <v>503</v>
      </c>
      <c r="B1864" s="7" t="s">
        <v>4385</v>
      </c>
      <c r="C1864" s="7" t="s">
        <v>5702</v>
      </c>
      <c r="D1864" s="6" t="s">
        <v>3996</v>
      </c>
    </row>
    <row r="1865" spans="1:4" ht="15.75" x14ac:dyDescent="0.25">
      <c r="A1865" s="1" t="s">
        <v>502</v>
      </c>
      <c r="B1865" s="7" t="s">
        <v>4385</v>
      </c>
      <c r="C1865" s="7" t="s">
        <v>4439</v>
      </c>
      <c r="D1865" s="6" t="s">
        <v>3997</v>
      </c>
    </row>
    <row r="1866" spans="1:4" ht="15.75" x14ac:dyDescent="0.25">
      <c r="A1866" s="1" t="s">
        <v>501</v>
      </c>
      <c r="B1866" s="7" t="s">
        <v>4385</v>
      </c>
      <c r="C1866" s="7" t="s">
        <v>5703</v>
      </c>
      <c r="D1866" s="6" t="s">
        <v>2382</v>
      </c>
    </row>
    <row r="1867" spans="1:4" ht="15.75" x14ac:dyDescent="0.25">
      <c r="A1867" s="1" t="s">
        <v>500</v>
      </c>
      <c r="B1867" s="7" t="s">
        <v>4387</v>
      </c>
      <c r="C1867" s="7" t="s">
        <v>5704</v>
      </c>
      <c r="D1867" s="6" t="s">
        <v>3998</v>
      </c>
    </row>
    <row r="1868" spans="1:4" ht="15.75" x14ac:dyDescent="0.25">
      <c r="A1868" s="1" t="s">
        <v>499</v>
      </c>
      <c r="B1868" s="7" t="s">
        <v>4385</v>
      </c>
      <c r="C1868" s="7" t="s">
        <v>5007</v>
      </c>
      <c r="D1868" s="6" t="s">
        <v>3159</v>
      </c>
    </row>
    <row r="1869" spans="1:4" ht="15.75" x14ac:dyDescent="0.25">
      <c r="A1869" s="1" t="s">
        <v>498</v>
      </c>
      <c r="B1869" s="7" t="s">
        <v>4387</v>
      </c>
      <c r="C1869" s="7" t="s">
        <v>5705</v>
      </c>
      <c r="D1869" s="6" t="s">
        <v>3067</v>
      </c>
    </row>
    <row r="1870" spans="1:4" ht="15.75" x14ac:dyDescent="0.25">
      <c r="A1870" s="1" t="s">
        <v>497</v>
      </c>
      <c r="B1870" s="7" t="s">
        <v>4387</v>
      </c>
      <c r="C1870" s="7" t="s">
        <v>4716</v>
      </c>
      <c r="D1870" s="6" t="s">
        <v>3999</v>
      </c>
    </row>
    <row r="1871" spans="1:4" ht="15.75" x14ac:dyDescent="0.25">
      <c r="A1871" s="1" t="s">
        <v>496</v>
      </c>
      <c r="B1871" s="7" t="s">
        <v>4387</v>
      </c>
      <c r="C1871" s="7" t="s">
        <v>4506</v>
      </c>
      <c r="D1871" s="6" t="s">
        <v>2601</v>
      </c>
    </row>
    <row r="1872" spans="1:4" ht="15.75" x14ac:dyDescent="0.25">
      <c r="A1872" s="1" t="s">
        <v>495</v>
      </c>
      <c r="B1872" s="7" t="s">
        <v>4387</v>
      </c>
      <c r="C1872" s="7" t="s">
        <v>5706</v>
      </c>
      <c r="D1872" s="6" t="s">
        <v>4000</v>
      </c>
    </row>
    <row r="1873" spans="1:4" ht="15.75" x14ac:dyDescent="0.25">
      <c r="A1873" s="1" t="s">
        <v>494</v>
      </c>
      <c r="B1873" s="7" t="s">
        <v>4387</v>
      </c>
      <c r="C1873" s="7" t="s">
        <v>5707</v>
      </c>
      <c r="D1873" s="6" t="s">
        <v>4001</v>
      </c>
    </row>
    <row r="1874" spans="1:4" ht="15.75" x14ac:dyDescent="0.25">
      <c r="A1874" s="1" t="s">
        <v>493</v>
      </c>
      <c r="B1874" s="7" t="s">
        <v>4387</v>
      </c>
      <c r="C1874" s="7" t="s">
        <v>5708</v>
      </c>
      <c r="D1874" s="6" t="s">
        <v>3230</v>
      </c>
    </row>
    <row r="1875" spans="1:4" ht="15.75" x14ac:dyDescent="0.25">
      <c r="A1875" s="1" t="s">
        <v>492</v>
      </c>
      <c r="B1875" s="7" t="s">
        <v>4387</v>
      </c>
      <c r="C1875" s="7" t="s">
        <v>5709</v>
      </c>
      <c r="D1875" s="6" t="s">
        <v>4002</v>
      </c>
    </row>
    <row r="1876" spans="1:4" ht="15.75" x14ac:dyDescent="0.25">
      <c r="A1876" s="1" t="s">
        <v>491</v>
      </c>
      <c r="B1876" s="7" t="s">
        <v>4387</v>
      </c>
      <c r="C1876" s="7" t="s">
        <v>5710</v>
      </c>
      <c r="D1876" s="6" t="s">
        <v>4003</v>
      </c>
    </row>
    <row r="1877" spans="1:4" ht="15.75" x14ac:dyDescent="0.25">
      <c r="A1877" s="1" t="s">
        <v>490</v>
      </c>
      <c r="B1877" s="7" t="s">
        <v>4385</v>
      </c>
      <c r="C1877" s="7" t="s">
        <v>5711</v>
      </c>
      <c r="D1877" s="6" t="s">
        <v>3425</v>
      </c>
    </row>
    <row r="1878" spans="1:4" ht="15.75" x14ac:dyDescent="0.25">
      <c r="A1878" s="1" t="s">
        <v>489</v>
      </c>
      <c r="B1878" s="7" t="s">
        <v>4385</v>
      </c>
      <c r="C1878" s="7" t="s">
        <v>4949</v>
      </c>
      <c r="D1878" s="6" t="s">
        <v>4004</v>
      </c>
    </row>
    <row r="1879" spans="1:4" ht="15.75" x14ac:dyDescent="0.25">
      <c r="A1879" s="1" t="s">
        <v>488</v>
      </c>
      <c r="B1879" s="7" t="s">
        <v>4800</v>
      </c>
      <c r="C1879" s="7" t="s">
        <v>5712</v>
      </c>
      <c r="D1879" s="6" t="s">
        <v>3050</v>
      </c>
    </row>
    <row r="1880" spans="1:4" ht="15.75" x14ac:dyDescent="0.25">
      <c r="A1880" s="1" t="s">
        <v>487</v>
      </c>
      <c r="B1880" s="7" t="s">
        <v>4385</v>
      </c>
      <c r="C1880" s="7" t="s">
        <v>5713</v>
      </c>
      <c r="D1880" s="6" t="s">
        <v>4005</v>
      </c>
    </row>
    <row r="1881" spans="1:4" ht="15.75" x14ac:dyDescent="0.25">
      <c r="A1881" s="1" t="s">
        <v>486</v>
      </c>
      <c r="B1881" s="7" t="s">
        <v>4385</v>
      </c>
      <c r="C1881" s="7" t="s">
        <v>5714</v>
      </c>
      <c r="D1881" s="6" t="s">
        <v>4006</v>
      </c>
    </row>
    <row r="1882" spans="1:4" ht="15.75" x14ac:dyDescent="0.25">
      <c r="A1882" s="1" t="s">
        <v>485</v>
      </c>
      <c r="B1882" s="7" t="s">
        <v>4387</v>
      </c>
      <c r="C1882" s="7" t="s">
        <v>5715</v>
      </c>
      <c r="D1882" s="6" t="s">
        <v>2938</v>
      </c>
    </row>
    <row r="1883" spans="1:4" ht="15.75" x14ac:dyDescent="0.25">
      <c r="A1883" s="1" t="s">
        <v>484</v>
      </c>
      <c r="B1883" s="7" t="s">
        <v>4385</v>
      </c>
      <c r="C1883" s="7" t="s">
        <v>5711</v>
      </c>
      <c r="D1883" s="6" t="s">
        <v>4007</v>
      </c>
    </row>
    <row r="1884" spans="1:4" ht="15.75" x14ac:dyDescent="0.25">
      <c r="A1884" s="1" t="s">
        <v>483</v>
      </c>
      <c r="B1884" s="7" t="s">
        <v>4385</v>
      </c>
      <c r="C1884" s="7" t="s">
        <v>5716</v>
      </c>
      <c r="D1884" s="6" t="s">
        <v>4008</v>
      </c>
    </row>
    <row r="1885" spans="1:4" ht="15.75" x14ac:dyDescent="0.25">
      <c r="A1885" s="1" t="s">
        <v>482</v>
      </c>
      <c r="B1885" s="7" t="s">
        <v>4385</v>
      </c>
      <c r="C1885" s="7" t="s">
        <v>5717</v>
      </c>
      <c r="D1885" s="6" t="s">
        <v>4009</v>
      </c>
    </row>
    <row r="1886" spans="1:4" ht="15.75" x14ac:dyDescent="0.25">
      <c r="A1886" s="1" t="s">
        <v>481</v>
      </c>
      <c r="B1886" s="7" t="s">
        <v>4385</v>
      </c>
      <c r="C1886" s="7" t="s">
        <v>5718</v>
      </c>
      <c r="D1886" s="6" t="s">
        <v>4010</v>
      </c>
    </row>
    <row r="1887" spans="1:4" ht="15.75" x14ac:dyDescent="0.25">
      <c r="A1887" s="1" t="s">
        <v>480</v>
      </c>
      <c r="B1887" s="7" t="s">
        <v>4385</v>
      </c>
      <c r="C1887" s="7" t="s">
        <v>5719</v>
      </c>
      <c r="D1887" s="6" t="s">
        <v>4011</v>
      </c>
    </row>
    <row r="1888" spans="1:4" ht="15.75" x14ac:dyDescent="0.25">
      <c r="A1888" s="1" t="s">
        <v>479</v>
      </c>
      <c r="B1888" s="7" t="s">
        <v>4387</v>
      </c>
      <c r="C1888" s="7" t="s">
        <v>5720</v>
      </c>
      <c r="D1888" s="6" t="s">
        <v>4375</v>
      </c>
    </row>
    <row r="1889" spans="1:4" ht="15.75" x14ac:dyDescent="0.25">
      <c r="A1889" s="1" t="s">
        <v>478</v>
      </c>
      <c r="B1889" s="7" t="s">
        <v>4387</v>
      </c>
      <c r="C1889" s="7" t="s">
        <v>4731</v>
      </c>
      <c r="D1889" s="6" t="s">
        <v>4012</v>
      </c>
    </row>
    <row r="1890" spans="1:4" ht="15.75" x14ac:dyDescent="0.25">
      <c r="A1890" s="1" t="s">
        <v>477</v>
      </c>
      <c r="B1890" s="7" t="s">
        <v>4387</v>
      </c>
      <c r="C1890" s="7" t="s">
        <v>5721</v>
      </c>
      <c r="D1890" s="6" t="s">
        <v>2953</v>
      </c>
    </row>
    <row r="1891" spans="1:4" ht="15.75" x14ac:dyDescent="0.25">
      <c r="A1891" s="1" t="s">
        <v>476</v>
      </c>
      <c r="B1891" s="7" t="s">
        <v>4385</v>
      </c>
      <c r="C1891" s="7" t="s">
        <v>5274</v>
      </c>
      <c r="D1891" s="6" t="s">
        <v>4013</v>
      </c>
    </row>
    <row r="1892" spans="1:4" ht="15.75" x14ac:dyDescent="0.25">
      <c r="A1892" s="1" t="s">
        <v>475</v>
      </c>
      <c r="B1892" s="7" t="s">
        <v>4387</v>
      </c>
      <c r="C1892" s="7" t="s">
        <v>4406</v>
      </c>
      <c r="D1892" s="6" t="s">
        <v>4014</v>
      </c>
    </row>
    <row r="1893" spans="1:4" ht="15.75" x14ac:dyDescent="0.25">
      <c r="A1893" s="1" t="s">
        <v>474</v>
      </c>
      <c r="B1893" s="7" t="s">
        <v>4387</v>
      </c>
      <c r="C1893" s="7" t="s">
        <v>5722</v>
      </c>
      <c r="D1893" s="6" t="s">
        <v>4015</v>
      </c>
    </row>
    <row r="1894" spans="1:4" ht="15.75" x14ac:dyDescent="0.25">
      <c r="A1894" s="1" t="s">
        <v>473</v>
      </c>
      <c r="B1894" s="7" t="s">
        <v>4385</v>
      </c>
      <c r="C1894" s="7" t="s">
        <v>5723</v>
      </c>
      <c r="D1894" s="6" t="s">
        <v>4016</v>
      </c>
    </row>
    <row r="1895" spans="1:4" ht="15.75" x14ac:dyDescent="0.25">
      <c r="A1895" s="1" t="s">
        <v>472</v>
      </c>
      <c r="B1895" s="7" t="s">
        <v>4387</v>
      </c>
      <c r="C1895" s="7" t="s">
        <v>4496</v>
      </c>
      <c r="D1895" s="6" t="s">
        <v>4017</v>
      </c>
    </row>
    <row r="1896" spans="1:4" ht="15.75" x14ac:dyDescent="0.25">
      <c r="A1896" s="1" t="s">
        <v>471</v>
      </c>
      <c r="B1896" s="7" t="s">
        <v>4385</v>
      </c>
      <c r="C1896" s="7" t="s">
        <v>5724</v>
      </c>
      <c r="D1896" s="6" t="s">
        <v>4018</v>
      </c>
    </row>
    <row r="1897" spans="1:4" ht="15.75" x14ac:dyDescent="0.25">
      <c r="A1897" s="1" t="s">
        <v>470</v>
      </c>
      <c r="B1897" s="7" t="s">
        <v>4387</v>
      </c>
      <c r="C1897" s="7" t="s">
        <v>5725</v>
      </c>
      <c r="D1897" s="6" t="s">
        <v>2633</v>
      </c>
    </row>
    <row r="1898" spans="1:4" ht="15.75" x14ac:dyDescent="0.25">
      <c r="A1898" s="1" t="s">
        <v>469</v>
      </c>
      <c r="B1898" s="7" t="s">
        <v>4387</v>
      </c>
      <c r="C1898" s="7" t="s">
        <v>4532</v>
      </c>
      <c r="D1898" s="6" t="s">
        <v>4019</v>
      </c>
    </row>
    <row r="1899" spans="1:4" ht="15.75" x14ac:dyDescent="0.25">
      <c r="A1899" s="1" t="s">
        <v>468</v>
      </c>
      <c r="B1899" s="7" t="s">
        <v>4387</v>
      </c>
      <c r="C1899" s="7" t="s">
        <v>5726</v>
      </c>
      <c r="D1899" s="6" t="s">
        <v>2460</v>
      </c>
    </row>
    <row r="1900" spans="1:4" ht="15.75" x14ac:dyDescent="0.25">
      <c r="A1900" s="1" t="s">
        <v>467</v>
      </c>
      <c r="B1900" s="7" t="s">
        <v>4387</v>
      </c>
      <c r="C1900" s="7" t="s">
        <v>4744</v>
      </c>
      <c r="D1900" s="6" t="s">
        <v>2491</v>
      </c>
    </row>
    <row r="1901" spans="1:4" ht="15.75" x14ac:dyDescent="0.25">
      <c r="A1901" s="1" t="s">
        <v>466</v>
      </c>
      <c r="B1901" s="7" t="s">
        <v>4385</v>
      </c>
      <c r="C1901" s="7" t="s">
        <v>4478</v>
      </c>
      <c r="D1901" s="6" t="s">
        <v>4020</v>
      </c>
    </row>
    <row r="1902" spans="1:4" ht="15.75" x14ac:dyDescent="0.25">
      <c r="A1902" s="1" t="s">
        <v>465</v>
      </c>
      <c r="B1902" s="7" t="s">
        <v>4385</v>
      </c>
      <c r="C1902" s="7" t="s">
        <v>5727</v>
      </c>
      <c r="D1902" s="6" t="s">
        <v>3936</v>
      </c>
    </row>
    <row r="1903" spans="1:4" ht="15.75" x14ac:dyDescent="0.25">
      <c r="A1903" s="1" t="s">
        <v>464</v>
      </c>
      <c r="B1903" s="7" t="s">
        <v>4385</v>
      </c>
      <c r="C1903" s="7" t="s">
        <v>5249</v>
      </c>
      <c r="D1903" s="6" t="s">
        <v>4021</v>
      </c>
    </row>
    <row r="1904" spans="1:4" ht="15.75" x14ac:dyDescent="0.25">
      <c r="A1904" s="1" t="s">
        <v>463</v>
      </c>
      <c r="B1904" s="7" t="s">
        <v>4385</v>
      </c>
      <c r="C1904" s="7" t="s">
        <v>4594</v>
      </c>
      <c r="D1904" s="6" t="s">
        <v>4022</v>
      </c>
    </row>
    <row r="1905" spans="1:4" ht="15.75" x14ac:dyDescent="0.25">
      <c r="A1905" s="1" t="s">
        <v>462</v>
      </c>
      <c r="B1905" s="7" t="s">
        <v>4385</v>
      </c>
      <c r="C1905" s="7" t="s">
        <v>5728</v>
      </c>
      <c r="D1905" s="6" t="s">
        <v>4023</v>
      </c>
    </row>
    <row r="1906" spans="1:4" ht="15.75" x14ac:dyDescent="0.25">
      <c r="A1906" s="1" t="s">
        <v>461</v>
      </c>
      <c r="B1906" s="7" t="s">
        <v>4385</v>
      </c>
      <c r="C1906" s="7" t="s">
        <v>5729</v>
      </c>
      <c r="D1906" s="6" t="s">
        <v>4024</v>
      </c>
    </row>
    <row r="1907" spans="1:4" ht="15.75" x14ac:dyDescent="0.25">
      <c r="A1907" s="1" t="s">
        <v>460</v>
      </c>
      <c r="B1907" s="7" t="s">
        <v>4387</v>
      </c>
      <c r="C1907" s="7" t="s">
        <v>5730</v>
      </c>
      <c r="D1907" s="6" t="s">
        <v>4025</v>
      </c>
    </row>
    <row r="1908" spans="1:4" ht="15.75" x14ac:dyDescent="0.25">
      <c r="A1908" s="1" t="s">
        <v>459</v>
      </c>
      <c r="B1908" s="7" t="s">
        <v>4385</v>
      </c>
      <c r="C1908" s="7" t="s">
        <v>5731</v>
      </c>
      <c r="D1908" s="6" t="s">
        <v>2686</v>
      </c>
    </row>
    <row r="1909" spans="1:4" ht="15.75" x14ac:dyDescent="0.25">
      <c r="A1909" s="1" t="s">
        <v>458</v>
      </c>
      <c r="B1909" s="7" t="s">
        <v>4385</v>
      </c>
      <c r="C1909" s="7" t="s">
        <v>5732</v>
      </c>
      <c r="D1909" s="6" t="s">
        <v>4026</v>
      </c>
    </row>
    <row r="1910" spans="1:4" ht="15.75" x14ac:dyDescent="0.25">
      <c r="A1910" s="1" t="s">
        <v>457</v>
      </c>
      <c r="B1910" s="7" t="s">
        <v>4387</v>
      </c>
      <c r="C1910" s="7" t="s">
        <v>5733</v>
      </c>
      <c r="D1910" s="6" t="s">
        <v>4027</v>
      </c>
    </row>
    <row r="1911" spans="1:4" ht="15.75" x14ac:dyDescent="0.25">
      <c r="A1911" s="1" t="s">
        <v>456</v>
      </c>
      <c r="B1911" s="7" t="s">
        <v>4387</v>
      </c>
      <c r="C1911" s="7" t="s">
        <v>5734</v>
      </c>
      <c r="D1911" s="6" t="s">
        <v>2382</v>
      </c>
    </row>
    <row r="1912" spans="1:4" ht="15.75" x14ac:dyDescent="0.25">
      <c r="A1912" s="1" t="s">
        <v>455</v>
      </c>
      <c r="B1912" s="7" t="s">
        <v>4385</v>
      </c>
      <c r="C1912" s="7" t="s">
        <v>5735</v>
      </c>
      <c r="D1912" s="6" t="s">
        <v>4028</v>
      </c>
    </row>
    <row r="1913" spans="1:4" ht="15.75" x14ac:dyDescent="0.25">
      <c r="A1913" s="1" t="s">
        <v>454</v>
      </c>
      <c r="B1913" s="7" t="s">
        <v>4387</v>
      </c>
      <c r="C1913" s="7" t="s">
        <v>5736</v>
      </c>
      <c r="D1913" s="6" t="s">
        <v>2773</v>
      </c>
    </row>
    <row r="1914" spans="1:4" ht="15.75" x14ac:dyDescent="0.25">
      <c r="A1914" s="1" t="s">
        <v>453</v>
      </c>
      <c r="B1914" s="7" t="s">
        <v>4387</v>
      </c>
      <c r="C1914" s="7" t="s">
        <v>5737</v>
      </c>
      <c r="D1914" s="6" t="s">
        <v>4029</v>
      </c>
    </row>
    <row r="1915" spans="1:4" ht="15.75" x14ac:dyDescent="0.25">
      <c r="A1915" s="1" t="s">
        <v>452</v>
      </c>
      <c r="B1915" s="7" t="s">
        <v>4387</v>
      </c>
      <c r="C1915" s="7" t="s">
        <v>5738</v>
      </c>
      <c r="D1915" s="6" t="s">
        <v>2958</v>
      </c>
    </row>
    <row r="1916" spans="1:4" ht="15.75" x14ac:dyDescent="0.25">
      <c r="A1916" s="1" t="s">
        <v>451</v>
      </c>
      <c r="B1916" s="7" t="s">
        <v>4385</v>
      </c>
      <c r="C1916" s="7" t="s">
        <v>5739</v>
      </c>
      <c r="D1916" s="6" t="s">
        <v>4030</v>
      </c>
    </row>
    <row r="1917" spans="1:4" ht="15.75" x14ac:dyDescent="0.25">
      <c r="A1917" s="1" t="s">
        <v>450</v>
      </c>
      <c r="B1917" s="7" t="s">
        <v>4387</v>
      </c>
      <c r="C1917" s="7" t="s">
        <v>5740</v>
      </c>
      <c r="D1917" s="6" t="s">
        <v>4031</v>
      </c>
    </row>
    <row r="1918" spans="1:4" ht="15.75" x14ac:dyDescent="0.25">
      <c r="A1918" s="1" t="s">
        <v>449</v>
      </c>
      <c r="B1918" s="7" t="s">
        <v>4387</v>
      </c>
      <c r="C1918" s="7" t="s">
        <v>4530</v>
      </c>
      <c r="D1918" s="6" t="s">
        <v>4032</v>
      </c>
    </row>
    <row r="1919" spans="1:4" ht="15.75" x14ac:dyDescent="0.25">
      <c r="A1919" s="1" t="s">
        <v>448</v>
      </c>
      <c r="B1919" s="7" t="s">
        <v>4387</v>
      </c>
      <c r="C1919" s="7" t="s">
        <v>5383</v>
      </c>
      <c r="D1919" s="6" t="s">
        <v>4033</v>
      </c>
    </row>
    <row r="1920" spans="1:4" ht="15.75" x14ac:dyDescent="0.25">
      <c r="A1920" s="1" t="s">
        <v>447</v>
      </c>
      <c r="B1920" s="7" t="s">
        <v>4387</v>
      </c>
      <c r="C1920" s="7" t="s">
        <v>5741</v>
      </c>
      <c r="D1920" s="6" t="s">
        <v>4034</v>
      </c>
    </row>
    <row r="1921" spans="1:4" ht="15.75" x14ac:dyDescent="0.25">
      <c r="A1921" s="1" t="s">
        <v>446</v>
      </c>
      <c r="B1921" s="7" t="s">
        <v>4387</v>
      </c>
      <c r="C1921" s="7" t="s">
        <v>4493</v>
      </c>
      <c r="D1921" s="6" t="s">
        <v>4035</v>
      </c>
    </row>
    <row r="1922" spans="1:4" ht="15.75" x14ac:dyDescent="0.25">
      <c r="A1922" s="1" t="s">
        <v>445</v>
      </c>
      <c r="B1922" s="7" t="s">
        <v>4800</v>
      </c>
      <c r="C1922" s="7" t="s">
        <v>5742</v>
      </c>
      <c r="D1922" s="6" t="s">
        <v>4036</v>
      </c>
    </row>
    <row r="1923" spans="1:4" ht="15.75" x14ac:dyDescent="0.25">
      <c r="A1923" s="1" t="s">
        <v>444</v>
      </c>
      <c r="B1923" s="7" t="s">
        <v>4387</v>
      </c>
      <c r="C1923" s="7" t="s">
        <v>4530</v>
      </c>
      <c r="D1923" s="6" t="s">
        <v>4037</v>
      </c>
    </row>
    <row r="1924" spans="1:4" ht="15.75" x14ac:dyDescent="0.25">
      <c r="A1924" s="1" t="s">
        <v>443</v>
      </c>
      <c r="B1924" s="7" t="s">
        <v>4387</v>
      </c>
      <c r="C1924" s="7" t="s">
        <v>4981</v>
      </c>
      <c r="D1924" s="6" t="s">
        <v>4038</v>
      </c>
    </row>
    <row r="1925" spans="1:4" ht="15.75" x14ac:dyDescent="0.25">
      <c r="A1925" s="1" t="s">
        <v>442</v>
      </c>
      <c r="B1925" s="7" t="s">
        <v>4387</v>
      </c>
      <c r="C1925" s="7" t="s">
        <v>5743</v>
      </c>
      <c r="D1925" s="6" t="s">
        <v>4039</v>
      </c>
    </row>
    <row r="1926" spans="1:4" ht="15.75" x14ac:dyDescent="0.25">
      <c r="A1926" s="1" t="s">
        <v>441</v>
      </c>
      <c r="B1926" s="7" t="s">
        <v>4387</v>
      </c>
      <c r="C1926" s="7" t="s">
        <v>4516</v>
      </c>
      <c r="D1926" s="6" t="s">
        <v>4040</v>
      </c>
    </row>
    <row r="1927" spans="1:4" ht="15.75" x14ac:dyDescent="0.25">
      <c r="A1927" s="1" t="s">
        <v>440</v>
      </c>
      <c r="B1927" s="7" t="s">
        <v>4385</v>
      </c>
      <c r="C1927" s="7" t="s">
        <v>5744</v>
      </c>
      <c r="D1927" s="6" t="s">
        <v>3198</v>
      </c>
    </row>
    <row r="1928" spans="1:4" ht="15.75" x14ac:dyDescent="0.25">
      <c r="A1928" s="1" t="s">
        <v>439</v>
      </c>
      <c r="B1928" s="7" t="s">
        <v>4385</v>
      </c>
      <c r="C1928" s="7" t="s">
        <v>5745</v>
      </c>
      <c r="D1928" s="6" t="s">
        <v>4041</v>
      </c>
    </row>
    <row r="1929" spans="1:4" ht="15.75" x14ac:dyDescent="0.25">
      <c r="A1929" s="1" t="s">
        <v>438</v>
      </c>
      <c r="B1929" s="7" t="s">
        <v>4387</v>
      </c>
      <c r="C1929" s="7" t="s">
        <v>4449</v>
      </c>
      <c r="D1929" s="6" t="s">
        <v>4042</v>
      </c>
    </row>
    <row r="1930" spans="1:4" ht="15.75" x14ac:dyDescent="0.25">
      <c r="A1930" s="1" t="s">
        <v>437</v>
      </c>
      <c r="B1930" s="7" t="s">
        <v>4385</v>
      </c>
      <c r="C1930" s="7" t="s">
        <v>5746</v>
      </c>
      <c r="D1930" s="6" t="s">
        <v>3398</v>
      </c>
    </row>
    <row r="1931" spans="1:4" ht="15.75" x14ac:dyDescent="0.25">
      <c r="A1931" s="1" t="s">
        <v>436</v>
      </c>
      <c r="B1931" s="7" t="s">
        <v>4385</v>
      </c>
      <c r="C1931" s="7" t="s">
        <v>5247</v>
      </c>
      <c r="D1931" s="6" t="s">
        <v>2420</v>
      </c>
    </row>
    <row r="1932" spans="1:4" ht="15.75" x14ac:dyDescent="0.25">
      <c r="A1932" s="1" t="s">
        <v>435</v>
      </c>
      <c r="B1932" s="7" t="s">
        <v>4385</v>
      </c>
      <c r="C1932" s="7" t="s">
        <v>5747</v>
      </c>
      <c r="D1932" s="6" t="s">
        <v>4043</v>
      </c>
    </row>
    <row r="1933" spans="1:4" ht="15.75" x14ac:dyDescent="0.25">
      <c r="A1933" s="1" t="s">
        <v>434</v>
      </c>
      <c r="B1933" s="7" t="s">
        <v>4385</v>
      </c>
      <c r="C1933" s="7" t="s">
        <v>5748</v>
      </c>
      <c r="D1933" s="6" t="s">
        <v>4044</v>
      </c>
    </row>
    <row r="1934" spans="1:4" ht="15.75" x14ac:dyDescent="0.25">
      <c r="A1934" s="1" t="s">
        <v>433</v>
      </c>
      <c r="B1934" s="7" t="s">
        <v>4387</v>
      </c>
      <c r="C1934" s="7" t="s">
        <v>4466</v>
      </c>
      <c r="D1934" s="6" t="s">
        <v>4045</v>
      </c>
    </row>
    <row r="1935" spans="1:4" ht="15.75" x14ac:dyDescent="0.25">
      <c r="A1935" s="1" t="s">
        <v>432</v>
      </c>
      <c r="B1935" s="7" t="s">
        <v>4385</v>
      </c>
      <c r="C1935" s="7" t="s">
        <v>4478</v>
      </c>
      <c r="D1935" s="6" t="s">
        <v>4046</v>
      </c>
    </row>
    <row r="1936" spans="1:4" ht="15.75" x14ac:dyDescent="0.25">
      <c r="A1936" s="1" t="s">
        <v>431</v>
      </c>
      <c r="B1936" s="7" t="s">
        <v>4385</v>
      </c>
      <c r="C1936" s="7" t="s">
        <v>5749</v>
      </c>
      <c r="D1936" s="6" t="s">
        <v>3484</v>
      </c>
    </row>
    <row r="1937" spans="1:4" ht="15.75" x14ac:dyDescent="0.25">
      <c r="A1937" s="1" t="s">
        <v>430</v>
      </c>
      <c r="B1937" s="7" t="s">
        <v>4387</v>
      </c>
      <c r="C1937" s="7" t="s">
        <v>5750</v>
      </c>
      <c r="D1937" s="6" t="s">
        <v>4047</v>
      </c>
    </row>
    <row r="1938" spans="1:4" ht="15.75" x14ac:dyDescent="0.25">
      <c r="A1938" s="1" t="s">
        <v>429</v>
      </c>
      <c r="B1938" s="7" t="s">
        <v>4800</v>
      </c>
      <c r="C1938" s="7" t="s">
        <v>5751</v>
      </c>
      <c r="D1938" s="6" t="s">
        <v>4048</v>
      </c>
    </row>
    <row r="1939" spans="1:4" ht="15.75" x14ac:dyDescent="0.25">
      <c r="A1939" s="1" t="s">
        <v>428</v>
      </c>
      <c r="B1939" s="7" t="s">
        <v>4387</v>
      </c>
      <c r="C1939" s="7" t="s">
        <v>4398</v>
      </c>
      <c r="D1939" s="6" t="s">
        <v>3884</v>
      </c>
    </row>
    <row r="1940" spans="1:4" ht="15.75" x14ac:dyDescent="0.25">
      <c r="A1940" s="1" t="s">
        <v>427</v>
      </c>
      <c r="B1940" s="7" t="s">
        <v>4387</v>
      </c>
      <c r="C1940" s="7" t="s">
        <v>5752</v>
      </c>
      <c r="D1940" s="6" t="s">
        <v>4049</v>
      </c>
    </row>
    <row r="1941" spans="1:4" ht="15.75" x14ac:dyDescent="0.25">
      <c r="A1941" s="1" t="s">
        <v>426</v>
      </c>
      <c r="B1941" s="7" t="s">
        <v>4387</v>
      </c>
      <c r="C1941" s="7" t="s">
        <v>4524</v>
      </c>
      <c r="D1941" s="6" t="s">
        <v>4050</v>
      </c>
    </row>
    <row r="1942" spans="1:4" ht="15.75" x14ac:dyDescent="0.25">
      <c r="A1942" s="1" t="s">
        <v>425</v>
      </c>
      <c r="B1942" s="7" t="s">
        <v>4387</v>
      </c>
      <c r="C1942" s="7" t="s">
        <v>5753</v>
      </c>
      <c r="D1942" s="6" t="s">
        <v>3163</v>
      </c>
    </row>
    <row r="1943" spans="1:4" ht="15.75" x14ac:dyDescent="0.25">
      <c r="A1943" s="1" t="s">
        <v>424</v>
      </c>
      <c r="B1943" s="7" t="s">
        <v>4387</v>
      </c>
      <c r="C1943" s="7" t="s">
        <v>5754</v>
      </c>
      <c r="D1943" s="6" t="s">
        <v>4051</v>
      </c>
    </row>
    <row r="1944" spans="1:4" ht="15.75" x14ac:dyDescent="0.25">
      <c r="A1944" s="1" t="s">
        <v>423</v>
      </c>
      <c r="B1944" s="7" t="s">
        <v>4387</v>
      </c>
      <c r="C1944" s="7" t="s">
        <v>4530</v>
      </c>
      <c r="D1944" s="6" t="s">
        <v>4052</v>
      </c>
    </row>
    <row r="1945" spans="1:4" ht="15.75" x14ac:dyDescent="0.25">
      <c r="A1945" s="1" t="s">
        <v>422</v>
      </c>
      <c r="B1945" s="7" t="s">
        <v>4387</v>
      </c>
      <c r="C1945" s="7" t="s">
        <v>5755</v>
      </c>
      <c r="D1945" s="6" t="s">
        <v>3088</v>
      </c>
    </row>
    <row r="1946" spans="1:4" ht="15.75" x14ac:dyDescent="0.25">
      <c r="A1946" s="1" t="s">
        <v>421</v>
      </c>
      <c r="B1946" s="7" t="s">
        <v>4385</v>
      </c>
      <c r="C1946" s="7" t="s">
        <v>4488</v>
      </c>
      <c r="D1946" s="6" t="s">
        <v>4053</v>
      </c>
    </row>
    <row r="1947" spans="1:4" ht="15.75" x14ac:dyDescent="0.25">
      <c r="A1947" s="1" t="s">
        <v>420</v>
      </c>
      <c r="B1947" s="7" t="s">
        <v>4387</v>
      </c>
      <c r="C1947" s="7" t="s">
        <v>5710</v>
      </c>
      <c r="D1947" s="6" t="s">
        <v>4054</v>
      </c>
    </row>
    <row r="1948" spans="1:4" ht="15.75" x14ac:dyDescent="0.25">
      <c r="A1948" s="1" t="s">
        <v>419</v>
      </c>
      <c r="B1948" s="7" t="s">
        <v>4387</v>
      </c>
      <c r="C1948" s="7" t="s">
        <v>5756</v>
      </c>
      <c r="D1948" s="6" t="s">
        <v>4055</v>
      </c>
    </row>
    <row r="1949" spans="1:4" ht="15.75" x14ac:dyDescent="0.25">
      <c r="A1949" s="1" t="s">
        <v>418</v>
      </c>
      <c r="B1949" s="7" t="s">
        <v>4387</v>
      </c>
      <c r="C1949" s="7" t="s">
        <v>5757</v>
      </c>
      <c r="D1949" s="6" t="s">
        <v>4056</v>
      </c>
    </row>
    <row r="1950" spans="1:4" ht="15.75" x14ac:dyDescent="0.25">
      <c r="A1950" s="1" t="s">
        <v>417</v>
      </c>
      <c r="B1950" s="7" t="s">
        <v>4385</v>
      </c>
      <c r="C1950" s="7" t="s">
        <v>5758</v>
      </c>
      <c r="D1950" s="6" t="s">
        <v>4057</v>
      </c>
    </row>
    <row r="1951" spans="1:4" ht="15.75" x14ac:dyDescent="0.25">
      <c r="A1951" s="1" t="s">
        <v>416</v>
      </c>
      <c r="B1951" s="7" t="s">
        <v>4387</v>
      </c>
      <c r="C1951" s="7" t="s">
        <v>4516</v>
      </c>
      <c r="D1951" s="6" t="s">
        <v>2964</v>
      </c>
    </row>
    <row r="1952" spans="1:4" ht="15.75" x14ac:dyDescent="0.25">
      <c r="A1952" s="1" t="s">
        <v>415</v>
      </c>
      <c r="B1952" s="7" t="s">
        <v>4385</v>
      </c>
      <c r="C1952" s="7" t="s">
        <v>5759</v>
      </c>
      <c r="D1952" s="6" t="s">
        <v>4058</v>
      </c>
    </row>
    <row r="1953" spans="1:4" ht="15.75" x14ac:dyDescent="0.25">
      <c r="A1953" s="1" t="s">
        <v>414</v>
      </c>
      <c r="B1953" s="7" t="s">
        <v>4387</v>
      </c>
      <c r="C1953" s="7" t="s">
        <v>5760</v>
      </c>
      <c r="D1953" s="6" t="s">
        <v>4376</v>
      </c>
    </row>
    <row r="1954" spans="1:4" ht="15.75" x14ac:dyDescent="0.25">
      <c r="A1954" s="1" t="s">
        <v>413</v>
      </c>
      <c r="B1954" s="7" t="s">
        <v>4387</v>
      </c>
      <c r="C1954" s="7" t="s">
        <v>5761</v>
      </c>
      <c r="D1954" s="6" t="s">
        <v>4059</v>
      </c>
    </row>
    <row r="1955" spans="1:4" ht="15.75" x14ac:dyDescent="0.25">
      <c r="A1955" s="1" t="s">
        <v>412</v>
      </c>
      <c r="B1955" s="7" t="s">
        <v>4385</v>
      </c>
      <c r="C1955" s="7" t="s">
        <v>5762</v>
      </c>
      <c r="D1955" s="6" t="s">
        <v>4060</v>
      </c>
    </row>
    <row r="1956" spans="1:4" ht="15.75" x14ac:dyDescent="0.25">
      <c r="A1956" s="1" t="s">
        <v>411</v>
      </c>
      <c r="B1956" s="7" t="s">
        <v>4385</v>
      </c>
      <c r="C1956" s="7" t="s">
        <v>5763</v>
      </c>
      <c r="D1956" s="6" t="s">
        <v>4061</v>
      </c>
    </row>
    <row r="1957" spans="1:4" ht="15.75" x14ac:dyDescent="0.25">
      <c r="A1957" s="1" t="s">
        <v>410</v>
      </c>
      <c r="B1957" s="7" t="s">
        <v>4385</v>
      </c>
      <c r="C1957" s="7" t="s">
        <v>5764</v>
      </c>
      <c r="D1957" s="6" t="s">
        <v>4062</v>
      </c>
    </row>
    <row r="1958" spans="1:4" ht="15.75" x14ac:dyDescent="0.25">
      <c r="A1958" s="1" t="s">
        <v>409</v>
      </c>
      <c r="B1958" s="7" t="s">
        <v>4387</v>
      </c>
      <c r="C1958" s="7" t="s">
        <v>5765</v>
      </c>
      <c r="D1958" s="6" t="s">
        <v>4063</v>
      </c>
    </row>
    <row r="1959" spans="1:4" ht="15.75" x14ac:dyDescent="0.25">
      <c r="A1959" s="1" t="s">
        <v>408</v>
      </c>
      <c r="B1959" s="7" t="s">
        <v>4385</v>
      </c>
      <c r="C1959" s="7" t="s">
        <v>4773</v>
      </c>
      <c r="D1959" s="6" t="s">
        <v>2728</v>
      </c>
    </row>
    <row r="1960" spans="1:4" ht="15.75" x14ac:dyDescent="0.25">
      <c r="A1960" s="1" t="s">
        <v>407</v>
      </c>
      <c r="B1960" s="7" t="s">
        <v>4385</v>
      </c>
      <c r="C1960" s="7" t="s">
        <v>4419</v>
      </c>
      <c r="D1960" s="6" t="s">
        <v>4064</v>
      </c>
    </row>
    <row r="1961" spans="1:4" ht="15.75" x14ac:dyDescent="0.25">
      <c r="A1961" s="1" t="s">
        <v>406</v>
      </c>
      <c r="B1961" s="7" t="s">
        <v>4385</v>
      </c>
      <c r="C1961" s="7" t="s">
        <v>4594</v>
      </c>
      <c r="D1961" s="6" t="s">
        <v>2420</v>
      </c>
    </row>
    <row r="1962" spans="1:4" ht="15.75" x14ac:dyDescent="0.25">
      <c r="A1962" s="1" t="s">
        <v>405</v>
      </c>
      <c r="B1962" s="7" t="s">
        <v>4385</v>
      </c>
      <c r="C1962" s="7" t="s">
        <v>5766</v>
      </c>
      <c r="D1962" s="6" t="s">
        <v>4065</v>
      </c>
    </row>
    <row r="1963" spans="1:4" ht="15.75" x14ac:dyDescent="0.25">
      <c r="A1963" s="1" t="s">
        <v>404</v>
      </c>
      <c r="B1963" s="7" t="s">
        <v>4387</v>
      </c>
      <c r="C1963" s="7" t="s">
        <v>4388</v>
      </c>
      <c r="D1963" s="6" t="s">
        <v>3936</v>
      </c>
    </row>
    <row r="1964" spans="1:4" ht="15.75" x14ac:dyDescent="0.25">
      <c r="A1964" s="1" t="s">
        <v>403</v>
      </c>
      <c r="B1964" s="7" t="s">
        <v>4387</v>
      </c>
      <c r="C1964" s="7" t="s">
        <v>5767</v>
      </c>
      <c r="D1964" s="6" t="s">
        <v>4066</v>
      </c>
    </row>
    <row r="1965" spans="1:4" ht="15.75" x14ac:dyDescent="0.25">
      <c r="A1965" s="1" t="s">
        <v>402</v>
      </c>
      <c r="B1965" s="7" t="s">
        <v>4387</v>
      </c>
      <c r="C1965" s="7" t="s">
        <v>5768</v>
      </c>
      <c r="D1965" s="6" t="s">
        <v>2700</v>
      </c>
    </row>
    <row r="1966" spans="1:4" ht="15.75" x14ac:dyDescent="0.25">
      <c r="A1966" s="1" t="s">
        <v>401</v>
      </c>
      <c r="B1966" s="7" t="s">
        <v>4385</v>
      </c>
      <c r="C1966" s="7" t="s">
        <v>5769</v>
      </c>
      <c r="D1966" s="6" t="s">
        <v>4067</v>
      </c>
    </row>
    <row r="1967" spans="1:4" ht="15.75" x14ac:dyDescent="0.25">
      <c r="A1967" s="1" t="s">
        <v>400</v>
      </c>
      <c r="B1967" s="7" t="s">
        <v>4387</v>
      </c>
      <c r="C1967" s="7" t="s">
        <v>5770</v>
      </c>
      <c r="D1967" s="6" t="s">
        <v>2439</v>
      </c>
    </row>
    <row r="1968" spans="1:4" ht="15.75" x14ac:dyDescent="0.25">
      <c r="A1968" s="1" t="s">
        <v>399</v>
      </c>
      <c r="B1968" s="7" t="s">
        <v>4387</v>
      </c>
      <c r="C1968" s="7" t="s">
        <v>5771</v>
      </c>
      <c r="D1968" s="6" t="s">
        <v>4068</v>
      </c>
    </row>
    <row r="1969" spans="1:4" ht="15.75" x14ac:dyDescent="0.25">
      <c r="A1969" s="1" t="s">
        <v>398</v>
      </c>
      <c r="B1969" s="7" t="s">
        <v>4387</v>
      </c>
      <c r="C1969" s="7" t="s">
        <v>5772</v>
      </c>
      <c r="D1969" s="6" t="s">
        <v>3629</v>
      </c>
    </row>
    <row r="1970" spans="1:4" ht="15.75" x14ac:dyDescent="0.25">
      <c r="A1970" s="1" t="s">
        <v>397</v>
      </c>
      <c r="B1970" s="7" t="s">
        <v>4387</v>
      </c>
      <c r="C1970" s="7" t="s">
        <v>5773</v>
      </c>
      <c r="D1970" s="6" t="s">
        <v>3421</v>
      </c>
    </row>
    <row r="1971" spans="1:4" ht="15.75" x14ac:dyDescent="0.25">
      <c r="A1971" s="1" t="s">
        <v>396</v>
      </c>
      <c r="B1971" s="7" t="s">
        <v>4800</v>
      </c>
      <c r="C1971" s="7" t="s">
        <v>5774</v>
      </c>
      <c r="D1971" s="6" t="s">
        <v>4069</v>
      </c>
    </row>
    <row r="1972" spans="1:4" ht="15.75" x14ac:dyDescent="0.25">
      <c r="A1972" s="1" t="s">
        <v>395</v>
      </c>
      <c r="B1972" s="7" t="s">
        <v>4385</v>
      </c>
      <c r="C1972" s="7" t="s">
        <v>5775</v>
      </c>
      <c r="D1972" s="6" t="s">
        <v>4070</v>
      </c>
    </row>
    <row r="1973" spans="1:4" ht="15.75" x14ac:dyDescent="0.25">
      <c r="A1973" s="1" t="s">
        <v>394</v>
      </c>
      <c r="B1973" s="7" t="s">
        <v>4387</v>
      </c>
      <c r="C1973" s="7" t="s">
        <v>4461</v>
      </c>
      <c r="D1973" s="6" t="s">
        <v>4071</v>
      </c>
    </row>
    <row r="1974" spans="1:4" ht="15.75" x14ac:dyDescent="0.25">
      <c r="A1974" s="1" t="s">
        <v>393</v>
      </c>
      <c r="B1974" s="7" t="s">
        <v>4387</v>
      </c>
      <c r="C1974" s="7" t="s">
        <v>5776</v>
      </c>
      <c r="D1974" s="6" t="s">
        <v>4072</v>
      </c>
    </row>
    <row r="1975" spans="1:4" ht="15.75" x14ac:dyDescent="0.25">
      <c r="A1975" s="1" t="s">
        <v>392</v>
      </c>
      <c r="B1975" s="7" t="s">
        <v>4385</v>
      </c>
      <c r="C1975" s="7" t="s">
        <v>5777</v>
      </c>
      <c r="D1975" s="6" t="s">
        <v>4073</v>
      </c>
    </row>
    <row r="1976" spans="1:4" ht="15.75" x14ac:dyDescent="0.25">
      <c r="A1976" s="1" t="s">
        <v>391</v>
      </c>
      <c r="B1976" s="7" t="s">
        <v>4385</v>
      </c>
      <c r="C1976" s="7" t="s">
        <v>5778</v>
      </c>
      <c r="D1976" s="6" t="s">
        <v>4074</v>
      </c>
    </row>
    <row r="1977" spans="1:4" ht="15.75" x14ac:dyDescent="0.25">
      <c r="A1977" s="1" t="s">
        <v>390</v>
      </c>
      <c r="B1977" s="7" t="s">
        <v>4385</v>
      </c>
      <c r="C1977" s="7" t="s">
        <v>5779</v>
      </c>
      <c r="D1977" s="6" t="s">
        <v>4075</v>
      </c>
    </row>
    <row r="1978" spans="1:4" ht="15.75" x14ac:dyDescent="0.25">
      <c r="A1978" s="1" t="s">
        <v>389</v>
      </c>
      <c r="B1978" s="7" t="s">
        <v>4385</v>
      </c>
      <c r="C1978" s="7" t="s">
        <v>4441</v>
      </c>
      <c r="D1978" s="6" t="s">
        <v>4076</v>
      </c>
    </row>
    <row r="1979" spans="1:4" ht="15.75" x14ac:dyDescent="0.25">
      <c r="A1979" s="1" t="s">
        <v>388</v>
      </c>
      <c r="B1979" s="7" t="s">
        <v>4385</v>
      </c>
      <c r="C1979" s="7" t="s">
        <v>5780</v>
      </c>
      <c r="D1979" s="6" t="s">
        <v>2611</v>
      </c>
    </row>
    <row r="1980" spans="1:4" ht="15.75" x14ac:dyDescent="0.25">
      <c r="A1980" s="1" t="s">
        <v>387</v>
      </c>
      <c r="B1980" s="7" t="s">
        <v>4385</v>
      </c>
      <c r="C1980" s="7" t="s">
        <v>5781</v>
      </c>
      <c r="D1980" s="6" t="s">
        <v>4077</v>
      </c>
    </row>
    <row r="1981" spans="1:4" ht="15.75" x14ac:dyDescent="0.25">
      <c r="A1981" s="1" t="s">
        <v>386</v>
      </c>
      <c r="B1981" s="7" t="s">
        <v>4385</v>
      </c>
      <c r="C1981" s="7" t="s">
        <v>5782</v>
      </c>
      <c r="D1981" s="6" t="s">
        <v>4078</v>
      </c>
    </row>
    <row r="1982" spans="1:4" ht="15.75" x14ac:dyDescent="0.25">
      <c r="A1982" s="1" t="s">
        <v>385</v>
      </c>
      <c r="B1982" s="7" t="s">
        <v>4385</v>
      </c>
      <c r="C1982" s="7" t="s">
        <v>5783</v>
      </c>
      <c r="D1982" s="6" t="s">
        <v>4079</v>
      </c>
    </row>
    <row r="1983" spans="1:4" ht="15.75" x14ac:dyDescent="0.25">
      <c r="A1983" s="1" t="s">
        <v>384</v>
      </c>
      <c r="B1983" s="7" t="s">
        <v>4385</v>
      </c>
      <c r="C1983" s="7" t="s">
        <v>5784</v>
      </c>
      <c r="D1983" s="6" t="s">
        <v>4080</v>
      </c>
    </row>
    <row r="1984" spans="1:4" ht="15.75" x14ac:dyDescent="0.25">
      <c r="A1984" s="1" t="s">
        <v>383</v>
      </c>
      <c r="B1984" s="7" t="s">
        <v>4385</v>
      </c>
      <c r="C1984" s="7" t="s">
        <v>5785</v>
      </c>
      <c r="D1984" s="6" t="s">
        <v>4081</v>
      </c>
    </row>
    <row r="1985" spans="1:4" ht="15.75" x14ac:dyDescent="0.25">
      <c r="A1985" s="1" t="s">
        <v>382</v>
      </c>
      <c r="B1985" s="7" t="s">
        <v>4387</v>
      </c>
      <c r="C1985" s="7" t="s">
        <v>5786</v>
      </c>
      <c r="D1985" s="6" t="s">
        <v>4082</v>
      </c>
    </row>
    <row r="1986" spans="1:4" ht="15.75" x14ac:dyDescent="0.25">
      <c r="A1986" s="1" t="s">
        <v>381</v>
      </c>
      <c r="B1986" s="7" t="s">
        <v>4387</v>
      </c>
      <c r="C1986" s="7" t="s">
        <v>5178</v>
      </c>
      <c r="D1986" s="6" t="s">
        <v>4083</v>
      </c>
    </row>
    <row r="1987" spans="1:4" ht="15.75" x14ac:dyDescent="0.25">
      <c r="A1987" s="1" t="s">
        <v>380</v>
      </c>
      <c r="B1987" s="7" t="s">
        <v>4387</v>
      </c>
      <c r="C1987" s="7" t="s">
        <v>4406</v>
      </c>
      <c r="D1987" s="6" t="s">
        <v>4084</v>
      </c>
    </row>
    <row r="1988" spans="1:4" ht="15.75" x14ac:dyDescent="0.25">
      <c r="A1988" s="1" t="s">
        <v>379</v>
      </c>
      <c r="B1988" s="7" t="s">
        <v>4800</v>
      </c>
      <c r="C1988" s="7" t="s">
        <v>4686</v>
      </c>
      <c r="D1988" s="6" t="s">
        <v>4085</v>
      </c>
    </row>
    <row r="1989" spans="1:4" ht="15.75" x14ac:dyDescent="0.25">
      <c r="A1989" s="1" t="s">
        <v>378</v>
      </c>
      <c r="B1989" s="7" t="s">
        <v>4387</v>
      </c>
      <c r="C1989" s="7" t="s">
        <v>5787</v>
      </c>
      <c r="D1989" s="6" t="s">
        <v>4086</v>
      </c>
    </row>
    <row r="1990" spans="1:4" ht="15.75" x14ac:dyDescent="0.25">
      <c r="A1990" s="1" t="s">
        <v>377</v>
      </c>
      <c r="B1990" s="7" t="s">
        <v>4385</v>
      </c>
      <c r="C1990" s="7" t="s">
        <v>4465</v>
      </c>
      <c r="D1990" s="6" t="s">
        <v>4087</v>
      </c>
    </row>
    <row r="1991" spans="1:4" ht="15.75" x14ac:dyDescent="0.25">
      <c r="A1991" s="1" t="s">
        <v>376</v>
      </c>
      <c r="B1991" s="7" t="s">
        <v>4387</v>
      </c>
      <c r="C1991" s="7" t="s">
        <v>5788</v>
      </c>
      <c r="D1991" s="6" t="s">
        <v>4088</v>
      </c>
    </row>
    <row r="1992" spans="1:4" ht="15.75" x14ac:dyDescent="0.25">
      <c r="A1992" s="1" t="s">
        <v>375</v>
      </c>
      <c r="B1992" s="7" t="s">
        <v>4387</v>
      </c>
      <c r="C1992" s="7" t="s">
        <v>4931</v>
      </c>
      <c r="D1992" s="6" t="s">
        <v>4089</v>
      </c>
    </row>
    <row r="1993" spans="1:4" ht="15.75" x14ac:dyDescent="0.25">
      <c r="A1993" s="1" t="s">
        <v>374</v>
      </c>
      <c r="B1993" s="7" t="s">
        <v>4387</v>
      </c>
      <c r="C1993" s="7" t="s">
        <v>5789</v>
      </c>
      <c r="D1993" s="6" t="s">
        <v>4090</v>
      </c>
    </row>
    <row r="1994" spans="1:4" ht="15.75" x14ac:dyDescent="0.25">
      <c r="A1994" s="1" t="s">
        <v>373</v>
      </c>
      <c r="B1994" s="7" t="s">
        <v>4387</v>
      </c>
      <c r="C1994" s="7" t="s">
        <v>5790</v>
      </c>
      <c r="D1994" s="6" t="s">
        <v>4091</v>
      </c>
    </row>
    <row r="1995" spans="1:4" ht="15.75" x14ac:dyDescent="0.25">
      <c r="A1995" s="1" t="s">
        <v>372</v>
      </c>
      <c r="B1995" s="7" t="s">
        <v>4385</v>
      </c>
      <c r="C1995" s="7" t="s">
        <v>5504</v>
      </c>
      <c r="D1995" s="6" t="s">
        <v>4092</v>
      </c>
    </row>
    <row r="1996" spans="1:4" ht="15.75" x14ac:dyDescent="0.25">
      <c r="A1996" s="1" t="s">
        <v>371</v>
      </c>
      <c r="B1996" s="7" t="s">
        <v>4385</v>
      </c>
      <c r="C1996" s="7" t="s">
        <v>5791</v>
      </c>
      <c r="D1996" s="6" t="s">
        <v>4093</v>
      </c>
    </row>
    <row r="1997" spans="1:4" ht="15.75" x14ac:dyDescent="0.25">
      <c r="A1997" s="1" t="s">
        <v>370</v>
      </c>
      <c r="B1997" s="7" t="s">
        <v>4385</v>
      </c>
      <c r="C1997" s="7" t="s">
        <v>5792</v>
      </c>
      <c r="D1997" s="6" t="s">
        <v>2769</v>
      </c>
    </row>
    <row r="1998" spans="1:4" ht="15.75" x14ac:dyDescent="0.25">
      <c r="A1998" s="1" t="s">
        <v>369</v>
      </c>
      <c r="B1998" s="7" t="s">
        <v>4385</v>
      </c>
      <c r="C1998" s="7" t="s">
        <v>4615</v>
      </c>
      <c r="D1998" s="6" t="s">
        <v>2487</v>
      </c>
    </row>
    <row r="1999" spans="1:4" ht="15.75" x14ac:dyDescent="0.25">
      <c r="A1999" s="1" t="s">
        <v>368</v>
      </c>
      <c r="B1999" s="7" t="s">
        <v>4385</v>
      </c>
      <c r="C1999" s="7" t="s">
        <v>5793</v>
      </c>
      <c r="D1999" s="6" t="s">
        <v>4094</v>
      </c>
    </row>
    <row r="2000" spans="1:4" ht="15.75" x14ac:dyDescent="0.25">
      <c r="A2000" s="1" t="s">
        <v>367</v>
      </c>
      <c r="B2000" s="7" t="s">
        <v>4385</v>
      </c>
      <c r="C2000" s="7" t="s">
        <v>4781</v>
      </c>
      <c r="D2000" s="6" t="s">
        <v>2686</v>
      </c>
    </row>
    <row r="2001" spans="1:4" ht="15.75" x14ac:dyDescent="0.25">
      <c r="A2001" s="1" t="s">
        <v>366</v>
      </c>
      <c r="B2001" s="7" t="s">
        <v>4385</v>
      </c>
      <c r="C2001" s="7" t="s">
        <v>5794</v>
      </c>
      <c r="D2001" s="6" t="s">
        <v>4095</v>
      </c>
    </row>
    <row r="2002" spans="1:4" ht="15.75" x14ac:dyDescent="0.25">
      <c r="A2002" s="1" t="s">
        <v>365</v>
      </c>
      <c r="B2002" s="7" t="s">
        <v>4387</v>
      </c>
      <c r="C2002" s="7" t="s">
        <v>5795</v>
      </c>
      <c r="D2002" s="6" t="s">
        <v>4096</v>
      </c>
    </row>
    <row r="2003" spans="1:4" ht="15.75" x14ac:dyDescent="0.25">
      <c r="A2003" s="1" t="s">
        <v>364</v>
      </c>
      <c r="B2003" s="7" t="s">
        <v>4385</v>
      </c>
      <c r="C2003" s="7" t="s">
        <v>5796</v>
      </c>
      <c r="D2003" s="6" t="s">
        <v>4097</v>
      </c>
    </row>
    <row r="2004" spans="1:4" ht="15.75" x14ac:dyDescent="0.25">
      <c r="A2004" s="1" t="s">
        <v>363</v>
      </c>
      <c r="B2004" s="7" t="s">
        <v>4385</v>
      </c>
      <c r="C2004" s="7" t="s">
        <v>4804</v>
      </c>
      <c r="D2004" s="6" t="s">
        <v>4098</v>
      </c>
    </row>
    <row r="2005" spans="1:4" ht="15.75" x14ac:dyDescent="0.25">
      <c r="A2005" s="1" t="s">
        <v>362</v>
      </c>
      <c r="B2005" s="7" t="s">
        <v>4385</v>
      </c>
      <c r="C2005" s="7" t="s">
        <v>5797</v>
      </c>
      <c r="D2005" s="6" t="s">
        <v>4099</v>
      </c>
    </row>
    <row r="2006" spans="1:4" ht="15.75" x14ac:dyDescent="0.25">
      <c r="A2006" s="1" t="s">
        <v>361</v>
      </c>
      <c r="B2006" s="7" t="s">
        <v>4385</v>
      </c>
      <c r="C2006" s="7" t="s">
        <v>5798</v>
      </c>
      <c r="D2006" s="6" t="s">
        <v>3563</v>
      </c>
    </row>
    <row r="2007" spans="1:4" ht="15.75" x14ac:dyDescent="0.25">
      <c r="A2007" s="1" t="s">
        <v>360</v>
      </c>
      <c r="B2007" s="7" t="s">
        <v>4385</v>
      </c>
      <c r="C2007" s="7" t="s">
        <v>4448</v>
      </c>
      <c r="D2007" s="6" t="s">
        <v>4100</v>
      </c>
    </row>
    <row r="2008" spans="1:4" ht="15.75" x14ac:dyDescent="0.25">
      <c r="A2008" s="1" t="s">
        <v>359</v>
      </c>
      <c r="B2008" s="7" t="s">
        <v>4800</v>
      </c>
      <c r="C2008" s="7" t="s">
        <v>5799</v>
      </c>
      <c r="D2008" s="6" t="s">
        <v>2695</v>
      </c>
    </row>
    <row r="2009" spans="1:4" ht="15.75" x14ac:dyDescent="0.25">
      <c r="A2009" s="1" t="s">
        <v>358</v>
      </c>
      <c r="B2009" s="7" t="s">
        <v>4385</v>
      </c>
      <c r="C2009" s="7" t="s">
        <v>5800</v>
      </c>
      <c r="D2009" s="6" t="s">
        <v>4101</v>
      </c>
    </row>
    <row r="2010" spans="1:4" ht="15.75" x14ac:dyDescent="0.25">
      <c r="A2010" s="1" t="s">
        <v>357</v>
      </c>
      <c r="B2010" s="7" t="s">
        <v>4387</v>
      </c>
      <c r="C2010" s="7" t="s">
        <v>5801</v>
      </c>
      <c r="D2010" s="6" t="s">
        <v>4102</v>
      </c>
    </row>
    <row r="2011" spans="1:4" ht="15.75" x14ac:dyDescent="0.25">
      <c r="A2011" s="1" t="s">
        <v>356</v>
      </c>
      <c r="B2011" s="7" t="s">
        <v>4387</v>
      </c>
      <c r="C2011" s="7" t="s">
        <v>4723</v>
      </c>
      <c r="D2011" s="6" t="s">
        <v>4103</v>
      </c>
    </row>
    <row r="2012" spans="1:4" ht="15.75" x14ac:dyDescent="0.25">
      <c r="A2012" s="1" t="s">
        <v>355</v>
      </c>
      <c r="B2012" s="7" t="s">
        <v>4387</v>
      </c>
      <c r="C2012" s="7" t="s">
        <v>4641</v>
      </c>
      <c r="D2012" s="6" t="s">
        <v>4104</v>
      </c>
    </row>
    <row r="2013" spans="1:4" ht="15.75" x14ac:dyDescent="0.25">
      <c r="A2013" s="1" t="s">
        <v>353</v>
      </c>
      <c r="B2013" s="7" t="s">
        <v>4387</v>
      </c>
      <c r="C2013" s="7" t="s">
        <v>4574</v>
      </c>
      <c r="D2013" s="6" t="s">
        <v>4105</v>
      </c>
    </row>
    <row r="2014" spans="1:4" ht="15.75" x14ac:dyDescent="0.25">
      <c r="A2014" s="1" t="s">
        <v>352</v>
      </c>
      <c r="B2014" s="7" t="s">
        <v>4385</v>
      </c>
      <c r="C2014" s="7" t="s">
        <v>5802</v>
      </c>
      <c r="D2014" s="6" t="s">
        <v>3344</v>
      </c>
    </row>
    <row r="2015" spans="1:4" ht="15.75" x14ac:dyDescent="0.25">
      <c r="A2015" s="1" t="s">
        <v>351</v>
      </c>
      <c r="B2015" s="7" t="s">
        <v>4387</v>
      </c>
      <c r="C2015" s="7" t="s">
        <v>5803</v>
      </c>
      <c r="D2015" s="6" t="s">
        <v>4106</v>
      </c>
    </row>
    <row r="2016" spans="1:4" ht="15.75" x14ac:dyDescent="0.25">
      <c r="A2016" s="1" t="s">
        <v>350</v>
      </c>
      <c r="B2016" s="7" t="s">
        <v>4385</v>
      </c>
      <c r="C2016" s="7" t="s">
        <v>5804</v>
      </c>
      <c r="D2016" s="6" t="s">
        <v>4107</v>
      </c>
    </row>
    <row r="2017" spans="1:4" ht="15.75" x14ac:dyDescent="0.25">
      <c r="A2017" s="1" t="s">
        <v>349</v>
      </c>
      <c r="B2017" s="7" t="s">
        <v>4387</v>
      </c>
      <c r="C2017" s="7" t="s">
        <v>5757</v>
      </c>
      <c r="D2017" s="6" t="s">
        <v>4108</v>
      </c>
    </row>
    <row r="2018" spans="1:4" ht="15.75" x14ac:dyDescent="0.25">
      <c r="A2018" s="1" t="s">
        <v>348</v>
      </c>
      <c r="B2018" s="7" t="s">
        <v>4385</v>
      </c>
      <c r="C2018" s="7" t="s">
        <v>5805</v>
      </c>
      <c r="D2018" s="6" t="s">
        <v>4109</v>
      </c>
    </row>
    <row r="2019" spans="1:4" ht="15.75" x14ac:dyDescent="0.25">
      <c r="A2019" s="1" t="s">
        <v>347</v>
      </c>
      <c r="B2019" s="7" t="s">
        <v>4385</v>
      </c>
      <c r="C2019" s="7" t="s">
        <v>4448</v>
      </c>
      <c r="D2019" s="6" t="s">
        <v>4110</v>
      </c>
    </row>
    <row r="2020" spans="1:4" ht="15.75" x14ac:dyDescent="0.25">
      <c r="A2020" s="1" t="s">
        <v>346</v>
      </c>
      <c r="B2020" s="7" t="s">
        <v>4385</v>
      </c>
      <c r="C2020" s="7" t="s">
        <v>5806</v>
      </c>
      <c r="D2020" s="6" t="s">
        <v>2450</v>
      </c>
    </row>
    <row r="2021" spans="1:4" ht="15.75" x14ac:dyDescent="0.25">
      <c r="A2021" s="1" t="s">
        <v>345</v>
      </c>
      <c r="B2021" s="7" t="s">
        <v>4387</v>
      </c>
      <c r="C2021" s="7" t="s">
        <v>5807</v>
      </c>
      <c r="D2021" s="6" t="s">
        <v>4111</v>
      </c>
    </row>
    <row r="2022" spans="1:4" ht="15.75" x14ac:dyDescent="0.25">
      <c r="A2022" s="1" t="s">
        <v>344</v>
      </c>
      <c r="B2022" s="7" t="s">
        <v>4387</v>
      </c>
      <c r="C2022" s="7" t="s">
        <v>5664</v>
      </c>
      <c r="D2022" s="6" t="s">
        <v>2619</v>
      </c>
    </row>
    <row r="2023" spans="1:4" ht="15.75" x14ac:dyDescent="0.25">
      <c r="A2023" s="1" t="s">
        <v>343</v>
      </c>
      <c r="B2023" s="7" t="s">
        <v>4385</v>
      </c>
      <c r="C2023" s="7" t="s">
        <v>5808</v>
      </c>
      <c r="D2023" s="6" t="s">
        <v>4112</v>
      </c>
    </row>
    <row r="2024" spans="1:4" ht="15.75" x14ac:dyDescent="0.25">
      <c r="A2024" s="1" t="s">
        <v>342</v>
      </c>
      <c r="B2024" s="7" t="s">
        <v>4387</v>
      </c>
      <c r="C2024" s="7" t="s">
        <v>5809</v>
      </c>
      <c r="D2024" s="6" t="s">
        <v>4113</v>
      </c>
    </row>
    <row r="2025" spans="1:4" ht="15.75" x14ac:dyDescent="0.25">
      <c r="A2025" s="1" t="s">
        <v>341</v>
      </c>
      <c r="B2025" s="7" t="s">
        <v>4385</v>
      </c>
      <c r="C2025" s="7" t="s">
        <v>5810</v>
      </c>
      <c r="D2025" s="6" t="s">
        <v>4114</v>
      </c>
    </row>
    <row r="2026" spans="1:4" ht="15.75" x14ac:dyDescent="0.25">
      <c r="A2026" s="1" t="s">
        <v>340</v>
      </c>
      <c r="B2026" s="7" t="s">
        <v>4385</v>
      </c>
      <c r="C2026" s="7" t="s">
        <v>5811</v>
      </c>
      <c r="D2026" s="6" t="s">
        <v>4115</v>
      </c>
    </row>
    <row r="2027" spans="1:4" ht="15.75" x14ac:dyDescent="0.25">
      <c r="A2027" s="1" t="s">
        <v>339</v>
      </c>
      <c r="B2027" s="7" t="s">
        <v>4387</v>
      </c>
      <c r="C2027" s="7" t="s">
        <v>5812</v>
      </c>
      <c r="D2027" s="6" t="s">
        <v>4116</v>
      </c>
    </row>
    <row r="2028" spans="1:4" ht="15.75" x14ac:dyDescent="0.25">
      <c r="A2028" s="1" t="s">
        <v>338</v>
      </c>
      <c r="B2028" s="7" t="s">
        <v>4385</v>
      </c>
      <c r="C2028" s="7" t="s">
        <v>5813</v>
      </c>
      <c r="D2028" s="6" t="s">
        <v>3785</v>
      </c>
    </row>
    <row r="2029" spans="1:4" ht="15.75" x14ac:dyDescent="0.25">
      <c r="A2029" s="1" t="s">
        <v>337</v>
      </c>
      <c r="B2029" s="7" t="s">
        <v>4387</v>
      </c>
      <c r="C2029" s="7" t="s">
        <v>5814</v>
      </c>
      <c r="D2029" s="6" t="s">
        <v>4117</v>
      </c>
    </row>
    <row r="2030" spans="1:4" ht="15.75" x14ac:dyDescent="0.25">
      <c r="A2030" s="1" t="s">
        <v>336</v>
      </c>
      <c r="B2030" s="7" t="s">
        <v>4387</v>
      </c>
      <c r="C2030" s="7" t="s">
        <v>4449</v>
      </c>
      <c r="D2030" s="6" t="s">
        <v>4118</v>
      </c>
    </row>
    <row r="2031" spans="1:4" ht="15.75" x14ac:dyDescent="0.25">
      <c r="A2031" s="1" t="s">
        <v>335</v>
      </c>
      <c r="B2031" s="7" t="s">
        <v>4385</v>
      </c>
      <c r="C2031" s="7" t="s">
        <v>5815</v>
      </c>
      <c r="D2031" s="6" t="s">
        <v>4119</v>
      </c>
    </row>
    <row r="2032" spans="1:4" ht="15.75" x14ac:dyDescent="0.25">
      <c r="A2032" s="1" t="s">
        <v>334</v>
      </c>
      <c r="B2032" s="7" t="s">
        <v>4385</v>
      </c>
      <c r="C2032" s="7" t="s">
        <v>5816</v>
      </c>
      <c r="D2032" s="6" t="s">
        <v>4120</v>
      </c>
    </row>
    <row r="2033" spans="1:4" ht="15.75" x14ac:dyDescent="0.25">
      <c r="A2033" s="1" t="s">
        <v>333</v>
      </c>
      <c r="B2033" s="7" t="s">
        <v>4387</v>
      </c>
      <c r="C2033" s="7" t="s">
        <v>5817</v>
      </c>
      <c r="D2033" s="6" t="s">
        <v>3078</v>
      </c>
    </row>
    <row r="2034" spans="1:4" ht="15.75" x14ac:dyDescent="0.25">
      <c r="A2034" s="1" t="s">
        <v>332</v>
      </c>
      <c r="B2034" s="7" t="s">
        <v>4387</v>
      </c>
      <c r="C2034" s="7" t="s">
        <v>5818</v>
      </c>
      <c r="D2034" s="6" t="s">
        <v>4121</v>
      </c>
    </row>
    <row r="2035" spans="1:4" ht="15.75" x14ac:dyDescent="0.25">
      <c r="A2035" s="1" t="s">
        <v>331</v>
      </c>
      <c r="B2035" s="7" t="s">
        <v>4387</v>
      </c>
      <c r="C2035" s="7" t="s">
        <v>5158</v>
      </c>
      <c r="D2035" s="6" t="s">
        <v>4122</v>
      </c>
    </row>
    <row r="2036" spans="1:4" ht="15.75" x14ac:dyDescent="0.25">
      <c r="A2036" s="1" t="s">
        <v>330</v>
      </c>
      <c r="B2036" s="7" t="s">
        <v>4385</v>
      </c>
      <c r="C2036" s="7" t="s">
        <v>5819</v>
      </c>
      <c r="D2036" s="6" t="s">
        <v>4123</v>
      </c>
    </row>
    <row r="2037" spans="1:4" ht="15.75" x14ac:dyDescent="0.25">
      <c r="A2037" s="1" t="s">
        <v>329</v>
      </c>
      <c r="B2037" s="7" t="s">
        <v>4385</v>
      </c>
      <c r="C2037" s="7" t="s">
        <v>5820</v>
      </c>
      <c r="D2037" s="6" t="s">
        <v>4124</v>
      </c>
    </row>
    <row r="2038" spans="1:4" ht="15.75" x14ac:dyDescent="0.25">
      <c r="A2038" s="1" t="s">
        <v>328</v>
      </c>
      <c r="B2038" s="7" t="s">
        <v>4385</v>
      </c>
      <c r="C2038" s="7" t="s">
        <v>5004</v>
      </c>
      <c r="D2038" s="6" t="s">
        <v>4125</v>
      </c>
    </row>
    <row r="2039" spans="1:4" ht="15.75" x14ac:dyDescent="0.25">
      <c r="A2039" s="1" t="s">
        <v>327</v>
      </c>
      <c r="B2039" s="7" t="s">
        <v>4385</v>
      </c>
      <c r="C2039" s="7" t="s">
        <v>4610</v>
      </c>
      <c r="D2039" s="6" t="s">
        <v>4126</v>
      </c>
    </row>
    <row r="2040" spans="1:4" ht="15.75" x14ac:dyDescent="0.25">
      <c r="A2040" s="1" t="s">
        <v>326</v>
      </c>
      <c r="B2040" s="7" t="s">
        <v>4387</v>
      </c>
      <c r="C2040" s="7" t="s">
        <v>5664</v>
      </c>
      <c r="D2040" s="6" t="s">
        <v>2454</v>
      </c>
    </row>
    <row r="2041" spans="1:4" ht="15.75" x14ac:dyDescent="0.25">
      <c r="A2041" s="1" t="s">
        <v>325</v>
      </c>
      <c r="B2041" s="7" t="s">
        <v>4385</v>
      </c>
      <c r="C2041" s="7" t="s">
        <v>5821</v>
      </c>
      <c r="D2041" s="6" t="s">
        <v>4127</v>
      </c>
    </row>
    <row r="2042" spans="1:4" ht="15.75" x14ac:dyDescent="0.25">
      <c r="A2042" s="1" t="s">
        <v>324</v>
      </c>
      <c r="B2042" s="7" t="s">
        <v>4387</v>
      </c>
      <c r="C2042" s="7" t="s">
        <v>5108</v>
      </c>
      <c r="D2042" s="6" t="s">
        <v>2432</v>
      </c>
    </row>
    <row r="2043" spans="1:4" ht="15.75" x14ac:dyDescent="0.25">
      <c r="A2043" s="1" t="s">
        <v>323</v>
      </c>
      <c r="B2043" s="7" t="s">
        <v>4387</v>
      </c>
      <c r="C2043" s="7" t="s">
        <v>5822</v>
      </c>
      <c r="D2043" s="6" t="s">
        <v>4128</v>
      </c>
    </row>
    <row r="2044" spans="1:4" ht="15.75" x14ac:dyDescent="0.25">
      <c r="A2044" s="1" t="s">
        <v>322</v>
      </c>
      <c r="B2044" s="7" t="s">
        <v>4387</v>
      </c>
      <c r="C2044" s="7" t="s">
        <v>5823</v>
      </c>
      <c r="D2044" s="6" t="s">
        <v>4129</v>
      </c>
    </row>
    <row r="2045" spans="1:4" ht="15.75" x14ac:dyDescent="0.25">
      <c r="A2045" s="1" t="s">
        <v>321</v>
      </c>
      <c r="B2045" s="7" t="s">
        <v>4385</v>
      </c>
      <c r="C2045" s="7" t="s">
        <v>5824</v>
      </c>
      <c r="D2045" s="6" t="s">
        <v>4130</v>
      </c>
    </row>
    <row r="2046" spans="1:4" ht="15.75" x14ac:dyDescent="0.25">
      <c r="A2046" s="1" t="s">
        <v>320</v>
      </c>
      <c r="B2046" s="7" t="s">
        <v>4385</v>
      </c>
      <c r="C2046" s="7" t="s">
        <v>5825</v>
      </c>
      <c r="D2046" s="6" t="s">
        <v>4131</v>
      </c>
    </row>
    <row r="2047" spans="1:4" ht="15.75" x14ac:dyDescent="0.25">
      <c r="A2047" s="1" t="s">
        <v>319</v>
      </c>
      <c r="B2047" s="7" t="s">
        <v>4385</v>
      </c>
      <c r="C2047" s="7" t="s">
        <v>5826</v>
      </c>
      <c r="D2047" s="6" t="s">
        <v>4132</v>
      </c>
    </row>
    <row r="2048" spans="1:4" ht="15.75" x14ac:dyDescent="0.25">
      <c r="A2048" s="1" t="s">
        <v>318</v>
      </c>
      <c r="B2048" s="7" t="s">
        <v>4385</v>
      </c>
      <c r="C2048" s="7" t="s">
        <v>4462</v>
      </c>
      <c r="D2048" s="6" t="s">
        <v>2458</v>
      </c>
    </row>
    <row r="2049" spans="1:4" ht="15.75" x14ac:dyDescent="0.25">
      <c r="A2049" s="1" t="s">
        <v>317</v>
      </c>
      <c r="B2049" s="7" t="s">
        <v>4385</v>
      </c>
      <c r="C2049" s="7" t="s">
        <v>5827</v>
      </c>
      <c r="D2049" s="6" t="s">
        <v>4133</v>
      </c>
    </row>
    <row r="2050" spans="1:4" ht="15.75" x14ac:dyDescent="0.25">
      <c r="A2050" s="1" t="s">
        <v>316</v>
      </c>
      <c r="B2050" s="7" t="s">
        <v>4387</v>
      </c>
      <c r="C2050" s="7" t="s">
        <v>5828</v>
      </c>
      <c r="D2050" s="6" t="s">
        <v>3425</v>
      </c>
    </row>
    <row r="2051" spans="1:4" ht="15.75" x14ac:dyDescent="0.25">
      <c r="A2051" s="1" t="s">
        <v>315</v>
      </c>
      <c r="B2051" s="7" t="s">
        <v>4387</v>
      </c>
      <c r="C2051" s="7" t="s">
        <v>4857</v>
      </c>
      <c r="D2051" s="6" t="s">
        <v>3725</v>
      </c>
    </row>
    <row r="2052" spans="1:4" ht="15.75" x14ac:dyDescent="0.25">
      <c r="A2052" s="1" t="s">
        <v>314</v>
      </c>
      <c r="B2052" s="7" t="s">
        <v>4387</v>
      </c>
      <c r="C2052" s="7" t="s">
        <v>5829</v>
      </c>
      <c r="D2052" s="6" t="s">
        <v>4134</v>
      </c>
    </row>
    <row r="2053" spans="1:4" ht="15.75" x14ac:dyDescent="0.25">
      <c r="A2053" s="1" t="s">
        <v>313</v>
      </c>
      <c r="B2053" s="7" t="s">
        <v>4385</v>
      </c>
      <c r="C2053" s="7" t="s">
        <v>5830</v>
      </c>
      <c r="D2053" s="6" t="s">
        <v>3032</v>
      </c>
    </row>
    <row r="2054" spans="1:4" ht="15.75" x14ac:dyDescent="0.25">
      <c r="A2054" s="1" t="s">
        <v>312</v>
      </c>
      <c r="B2054" s="7" t="s">
        <v>4385</v>
      </c>
      <c r="C2054" s="7" t="s">
        <v>5831</v>
      </c>
      <c r="D2054" s="6" t="s">
        <v>4135</v>
      </c>
    </row>
    <row r="2055" spans="1:4" ht="15.75" x14ac:dyDescent="0.25">
      <c r="A2055" s="1" t="s">
        <v>311</v>
      </c>
      <c r="B2055" s="7" t="s">
        <v>4385</v>
      </c>
      <c r="C2055" s="7" t="s">
        <v>4552</v>
      </c>
      <c r="D2055" s="6" t="s">
        <v>4136</v>
      </c>
    </row>
    <row r="2056" spans="1:4" ht="15.75" x14ac:dyDescent="0.25">
      <c r="A2056" s="1" t="s">
        <v>310</v>
      </c>
      <c r="B2056" s="7" t="s">
        <v>4385</v>
      </c>
      <c r="C2056" s="7" t="s">
        <v>5832</v>
      </c>
      <c r="D2056" s="6" t="s">
        <v>2864</v>
      </c>
    </row>
    <row r="2057" spans="1:4" ht="15.75" x14ac:dyDescent="0.25">
      <c r="A2057" s="1" t="s">
        <v>309</v>
      </c>
      <c r="B2057" s="7" t="s">
        <v>4387</v>
      </c>
      <c r="C2057" s="7" t="s">
        <v>5833</v>
      </c>
      <c r="D2057" s="6" t="s">
        <v>4137</v>
      </c>
    </row>
    <row r="2058" spans="1:4" ht="15.75" x14ac:dyDescent="0.25">
      <c r="A2058" s="1" t="s">
        <v>308</v>
      </c>
      <c r="B2058" s="7" t="s">
        <v>4385</v>
      </c>
      <c r="C2058" s="7" t="s">
        <v>5834</v>
      </c>
      <c r="D2058" s="6" t="s">
        <v>4138</v>
      </c>
    </row>
    <row r="2059" spans="1:4" ht="15.75" x14ac:dyDescent="0.25">
      <c r="A2059" s="1" t="s">
        <v>307</v>
      </c>
      <c r="B2059" s="7" t="s">
        <v>4387</v>
      </c>
      <c r="C2059" s="7" t="s">
        <v>4841</v>
      </c>
      <c r="D2059" s="6" t="s">
        <v>4139</v>
      </c>
    </row>
    <row r="2060" spans="1:4" ht="15.75" x14ac:dyDescent="0.25">
      <c r="A2060" s="1" t="s">
        <v>306</v>
      </c>
      <c r="B2060" s="7" t="s">
        <v>4385</v>
      </c>
      <c r="C2060" s="7" t="s">
        <v>5835</v>
      </c>
      <c r="D2060" s="6" t="s">
        <v>4140</v>
      </c>
    </row>
    <row r="2061" spans="1:4" ht="15.75" x14ac:dyDescent="0.25">
      <c r="A2061" s="1" t="s">
        <v>305</v>
      </c>
      <c r="B2061" s="7" t="s">
        <v>4387</v>
      </c>
      <c r="C2061" s="7" t="s">
        <v>5105</v>
      </c>
      <c r="D2061" s="6" t="s">
        <v>4141</v>
      </c>
    </row>
    <row r="2062" spans="1:4" ht="15.75" x14ac:dyDescent="0.25">
      <c r="A2062" s="1" t="s">
        <v>304</v>
      </c>
      <c r="B2062" s="7" t="s">
        <v>4387</v>
      </c>
      <c r="C2062" s="7" t="s">
        <v>5836</v>
      </c>
      <c r="D2062" s="6" t="s">
        <v>4142</v>
      </c>
    </row>
    <row r="2063" spans="1:4" ht="15.75" x14ac:dyDescent="0.25">
      <c r="A2063" s="1" t="s">
        <v>303</v>
      </c>
      <c r="B2063" s="7" t="s">
        <v>4387</v>
      </c>
      <c r="C2063" s="7" t="s">
        <v>5837</v>
      </c>
      <c r="D2063" s="6" t="s">
        <v>4143</v>
      </c>
    </row>
    <row r="2064" spans="1:4" ht="15.75" x14ac:dyDescent="0.25">
      <c r="A2064" s="1" t="s">
        <v>302</v>
      </c>
      <c r="B2064" s="7" t="s">
        <v>4385</v>
      </c>
      <c r="C2064" s="7" t="s">
        <v>5838</v>
      </c>
      <c r="D2064" s="6" t="s">
        <v>3621</v>
      </c>
    </row>
    <row r="2065" spans="1:4" ht="15.75" x14ac:dyDescent="0.25">
      <c r="A2065" s="1" t="s">
        <v>301</v>
      </c>
      <c r="B2065" s="7" t="s">
        <v>4385</v>
      </c>
      <c r="C2065" s="7" t="s">
        <v>4610</v>
      </c>
      <c r="D2065" s="6" t="s">
        <v>2898</v>
      </c>
    </row>
    <row r="2066" spans="1:4" ht="15.75" x14ac:dyDescent="0.25">
      <c r="A2066" s="1" t="s">
        <v>300</v>
      </c>
      <c r="B2066" s="7" t="s">
        <v>4385</v>
      </c>
      <c r="C2066" s="7" t="s">
        <v>5839</v>
      </c>
      <c r="D2066" s="6" t="s">
        <v>4144</v>
      </c>
    </row>
    <row r="2067" spans="1:4" ht="15.75" x14ac:dyDescent="0.25">
      <c r="A2067" s="1" t="s">
        <v>299</v>
      </c>
      <c r="B2067" s="7" t="s">
        <v>4385</v>
      </c>
      <c r="C2067" s="7" t="s">
        <v>5840</v>
      </c>
      <c r="D2067" s="6" t="s">
        <v>2432</v>
      </c>
    </row>
    <row r="2068" spans="1:4" ht="15.75" x14ac:dyDescent="0.25">
      <c r="A2068" s="1" t="s">
        <v>297</v>
      </c>
      <c r="B2068" s="7" t="s">
        <v>4387</v>
      </c>
      <c r="C2068" s="7" t="s">
        <v>5508</v>
      </c>
      <c r="D2068" s="6" t="s">
        <v>4145</v>
      </c>
    </row>
    <row r="2069" spans="1:4" ht="15.75" x14ac:dyDescent="0.25">
      <c r="A2069" s="1" t="s">
        <v>296</v>
      </c>
      <c r="B2069" s="7" t="s">
        <v>4387</v>
      </c>
      <c r="C2069" s="7" t="s">
        <v>5841</v>
      </c>
      <c r="D2069" s="6" t="s">
        <v>4146</v>
      </c>
    </row>
    <row r="2070" spans="1:4" ht="15.75" x14ac:dyDescent="0.25">
      <c r="A2070" s="1" t="s">
        <v>295</v>
      </c>
      <c r="B2070" s="7" t="s">
        <v>4387</v>
      </c>
      <c r="C2070" s="7" t="s">
        <v>5842</v>
      </c>
      <c r="D2070" s="6" t="s">
        <v>4147</v>
      </c>
    </row>
    <row r="2071" spans="1:4" ht="15.75" x14ac:dyDescent="0.25">
      <c r="A2071" s="1" t="s">
        <v>294</v>
      </c>
      <c r="B2071" s="7" t="s">
        <v>4385</v>
      </c>
      <c r="C2071" s="7" t="s">
        <v>4561</v>
      </c>
      <c r="D2071" s="6" t="s">
        <v>4148</v>
      </c>
    </row>
    <row r="2072" spans="1:4" ht="15.75" x14ac:dyDescent="0.25">
      <c r="A2072" s="1" t="s">
        <v>293</v>
      </c>
      <c r="B2072" s="7" t="s">
        <v>4387</v>
      </c>
      <c r="C2072" s="7" t="s">
        <v>4587</v>
      </c>
      <c r="D2072" s="6" t="s">
        <v>2594</v>
      </c>
    </row>
    <row r="2073" spans="1:4" ht="15.75" x14ac:dyDescent="0.25">
      <c r="A2073" s="1" t="s">
        <v>292</v>
      </c>
      <c r="B2073" s="7" t="s">
        <v>4385</v>
      </c>
      <c r="C2073" s="7" t="s">
        <v>5843</v>
      </c>
      <c r="D2073" s="6" t="s">
        <v>4149</v>
      </c>
    </row>
    <row r="2074" spans="1:4" ht="15.75" x14ac:dyDescent="0.25">
      <c r="A2074" s="1" t="s">
        <v>291</v>
      </c>
      <c r="B2074" s="7" t="s">
        <v>4387</v>
      </c>
      <c r="C2074" s="7" t="s">
        <v>5844</v>
      </c>
      <c r="D2074" s="6" t="s">
        <v>4150</v>
      </c>
    </row>
    <row r="2075" spans="1:4" ht="15.75" x14ac:dyDescent="0.25">
      <c r="A2075" s="1" t="s">
        <v>290</v>
      </c>
      <c r="B2075" s="7" t="s">
        <v>4385</v>
      </c>
      <c r="C2075" s="7" t="s">
        <v>5845</v>
      </c>
      <c r="D2075" s="6" t="s">
        <v>4151</v>
      </c>
    </row>
    <row r="2076" spans="1:4" ht="15.75" x14ac:dyDescent="0.25">
      <c r="A2076" s="1" t="s">
        <v>289</v>
      </c>
      <c r="B2076" s="7" t="s">
        <v>4385</v>
      </c>
      <c r="C2076" s="7" t="s">
        <v>5846</v>
      </c>
      <c r="D2076" s="6" t="s">
        <v>4048</v>
      </c>
    </row>
    <row r="2077" spans="1:4" ht="15.75" x14ac:dyDescent="0.25">
      <c r="A2077" s="1" t="s">
        <v>288</v>
      </c>
      <c r="B2077" s="7" t="s">
        <v>4387</v>
      </c>
      <c r="C2077" s="7" t="s">
        <v>5625</v>
      </c>
      <c r="D2077" s="6" t="s">
        <v>4152</v>
      </c>
    </row>
    <row r="2078" spans="1:4" ht="15.75" x14ac:dyDescent="0.25">
      <c r="A2078" s="1" t="s">
        <v>287</v>
      </c>
      <c r="B2078" s="7" t="s">
        <v>4387</v>
      </c>
      <c r="C2078" s="7" t="s">
        <v>4475</v>
      </c>
      <c r="D2078" s="6" t="s">
        <v>4153</v>
      </c>
    </row>
    <row r="2079" spans="1:4" ht="15.75" x14ac:dyDescent="0.25">
      <c r="A2079" s="1" t="s">
        <v>286</v>
      </c>
      <c r="B2079" s="7" t="s">
        <v>4387</v>
      </c>
      <c r="C2079" s="7" t="s">
        <v>4916</v>
      </c>
      <c r="D2079" s="6" t="s">
        <v>4154</v>
      </c>
    </row>
    <row r="2080" spans="1:4" ht="15.75" x14ac:dyDescent="0.25">
      <c r="A2080" s="1" t="s">
        <v>285</v>
      </c>
      <c r="B2080" s="7" t="s">
        <v>4387</v>
      </c>
      <c r="C2080" s="7" t="s">
        <v>4841</v>
      </c>
      <c r="D2080" s="6" t="s">
        <v>4155</v>
      </c>
    </row>
    <row r="2081" spans="1:4" ht="15.75" x14ac:dyDescent="0.25">
      <c r="A2081" s="1" t="s">
        <v>284</v>
      </c>
      <c r="B2081" s="7" t="s">
        <v>4385</v>
      </c>
      <c r="C2081" s="7" t="s">
        <v>5847</v>
      </c>
      <c r="D2081" s="6" t="s">
        <v>3199</v>
      </c>
    </row>
    <row r="2082" spans="1:4" ht="15.75" x14ac:dyDescent="0.25">
      <c r="A2082" s="1" t="s">
        <v>283</v>
      </c>
      <c r="B2082" s="7" t="s">
        <v>4385</v>
      </c>
      <c r="C2082" s="7" t="s">
        <v>5285</v>
      </c>
      <c r="D2082" s="6" t="s">
        <v>4156</v>
      </c>
    </row>
    <row r="2083" spans="1:4" ht="15.75" x14ac:dyDescent="0.25">
      <c r="A2083" s="1" t="s">
        <v>282</v>
      </c>
      <c r="B2083" s="7" t="s">
        <v>4385</v>
      </c>
      <c r="C2083" s="7" t="s">
        <v>5220</v>
      </c>
      <c r="D2083" s="6" t="s">
        <v>4157</v>
      </c>
    </row>
    <row r="2084" spans="1:4" ht="15.75" x14ac:dyDescent="0.25">
      <c r="A2084" s="1" t="s">
        <v>281</v>
      </c>
      <c r="B2084" s="7" t="s">
        <v>4385</v>
      </c>
      <c r="C2084" s="7" t="s">
        <v>5848</v>
      </c>
      <c r="D2084" s="6" t="s">
        <v>4158</v>
      </c>
    </row>
    <row r="2085" spans="1:4" ht="15.75" x14ac:dyDescent="0.25">
      <c r="A2085" s="1" t="s">
        <v>280</v>
      </c>
      <c r="B2085" s="7" t="s">
        <v>4385</v>
      </c>
      <c r="C2085" s="7" t="s">
        <v>5849</v>
      </c>
      <c r="D2085" s="6" t="s">
        <v>4159</v>
      </c>
    </row>
    <row r="2086" spans="1:4" ht="15.75" x14ac:dyDescent="0.25">
      <c r="A2086" s="1" t="s">
        <v>279</v>
      </c>
      <c r="B2086" s="7" t="s">
        <v>4385</v>
      </c>
      <c r="C2086" s="7" t="s">
        <v>5850</v>
      </c>
      <c r="D2086" s="6" t="s">
        <v>4160</v>
      </c>
    </row>
    <row r="2087" spans="1:4" ht="15.75" x14ac:dyDescent="0.25">
      <c r="A2087" s="1" t="s">
        <v>278</v>
      </c>
      <c r="B2087" s="7" t="s">
        <v>4387</v>
      </c>
      <c r="C2087" s="7" t="s">
        <v>5851</v>
      </c>
      <c r="D2087" s="6" t="s">
        <v>4161</v>
      </c>
    </row>
    <row r="2088" spans="1:4" ht="15.75" x14ac:dyDescent="0.25">
      <c r="A2088" s="1" t="s">
        <v>277</v>
      </c>
      <c r="B2088" s="7" t="s">
        <v>4387</v>
      </c>
      <c r="C2088" s="7" t="s">
        <v>4592</v>
      </c>
      <c r="D2088" s="6" t="s">
        <v>2594</v>
      </c>
    </row>
    <row r="2089" spans="1:4" ht="15.75" x14ac:dyDescent="0.25">
      <c r="A2089" s="1" t="s">
        <v>276</v>
      </c>
      <c r="B2089" s="7" t="s">
        <v>4385</v>
      </c>
      <c r="C2089" s="7" t="s">
        <v>5852</v>
      </c>
      <c r="D2089" s="6" t="s">
        <v>4162</v>
      </c>
    </row>
    <row r="2090" spans="1:4" ht="15.75" x14ac:dyDescent="0.25">
      <c r="A2090" s="1" t="s">
        <v>275</v>
      </c>
      <c r="B2090" s="7" t="s">
        <v>4387</v>
      </c>
      <c r="C2090" s="7" t="s">
        <v>5743</v>
      </c>
      <c r="D2090" s="6" t="s">
        <v>4163</v>
      </c>
    </row>
    <row r="2091" spans="1:4" ht="15.75" x14ac:dyDescent="0.25">
      <c r="A2091" s="1" t="s">
        <v>273</v>
      </c>
      <c r="B2091" s="7" t="s">
        <v>4387</v>
      </c>
      <c r="C2091" s="7" t="s">
        <v>5853</v>
      </c>
      <c r="D2091" s="6" t="s">
        <v>4164</v>
      </c>
    </row>
    <row r="2092" spans="1:4" ht="15.75" x14ac:dyDescent="0.25">
      <c r="A2092" s="1" t="s">
        <v>272</v>
      </c>
      <c r="B2092" s="7" t="s">
        <v>4387</v>
      </c>
      <c r="C2092" s="7" t="s">
        <v>5854</v>
      </c>
      <c r="D2092" s="6" t="s">
        <v>4165</v>
      </c>
    </row>
    <row r="2093" spans="1:4" ht="15.75" x14ac:dyDescent="0.25">
      <c r="A2093" s="1" t="s">
        <v>271</v>
      </c>
      <c r="B2093" s="7" t="s">
        <v>4387</v>
      </c>
      <c r="C2093" s="7" t="s">
        <v>4519</v>
      </c>
      <c r="D2093" s="6" t="s">
        <v>4166</v>
      </c>
    </row>
    <row r="2094" spans="1:4" ht="15.75" x14ac:dyDescent="0.25">
      <c r="A2094" s="1" t="s">
        <v>270</v>
      </c>
      <c r="B2094" s="7" t="s">
        <v>4387</v>
      </c>
      <c r="C2094" s="7" t="s">
        <v>4485</v>
      </c>
      <c r="D2094" s="6" t="s">
        <v>4167</v>
      </c>
    </row>
    <row r="2095" spans="1:4" ht="15.75" x14ac:dyDescent="0.25">
      <c r="A2095" s="1" t="s">
        <v>269</v>
      </c>
      <c r="B2095" s="7" t="s">
        <v>4385</v>
      </c>
      <c r="C2095" s="7" t="s">
        <v>4773</v>
      </c>
      <c r="D2095" s="6" t="s">
        <v>4168</v>
      </c>
    </row>
    <row r="2096" spans="1:4" ht="15.75" x14ac:dyDescent="0.25">
      <c r="A2096" s="1" t="s">
        <v>268</v>
      </c>
      <c r="B2096" s="7" t="s">
        <v>4387</v>
      </c>
      <c r="C2096" s="7" t="s">
        <v>5855</v>
      </c>
      <c r="D2096" s="6" t="s">
        <v>4169</v>
      </c>
    </row>
    <row r="2097" spans="1:4" ht="15.75" x14ac:dyDescent="0.25">
      <c r="A2097" s="1" t="s">
        <v>267</v>
      </c>
      <c r="B2097" s="7" t="s">
        <v>4387</v>
      </c>
      <c r="C2097" s="7" t="s">
        <v>4974</v>
      </c>
      <c r="D2097" s="6" t="s">
        <v>4170</v>
      </c>
    </row>
    <row r="2098" spans="1:4" ht="15.75" x14ac:dyDescent="0.25">
      <c r="A2098" s="1" t="s">
        <v>266</v>
      </c>
      <c r="B2098" s="7" t="s">
        <v>4387</v>
      </c>
      <c r="C2098" s="7" t="s">
        <v>5856</v>
      </c>
      <c r="D2098" s="6" t="s">
        <v>4171</v>
      </c>
    </row>
    <row r="2099" spans="1:4" ht="15.75" x14ac:dyDescent="0.25">
      <c r="A2099" s="1" t="s">
        <v>265</v>
      </c>
      <c r="B2099" s="7" t="s">
        <v>4385</v>
      </c>
      <c r="C2099" s="7" t="s">
        <v>5079</v>
      </c>
      <c r="D2099" s="6" t="s">
        <v>4172</v>
      </c>
    </row>
    <row r="2100" spans="1:4" ht="15.75" x14ac:dyDescent="0.25">
      <c r="A2100" s="1" t="s">
        <v>264</v>
      </c>
      <c r="B2100" s="7" t="s">
        <v>4387</v>
      </c>
      <c r="C2100" s="7" t="s">
        <v>4532</v>
      </c>
      <c r="D2100" s="6" t="s">
        <v>4173</v>
      </c>
    </row>
    <row r="2101" spans="1:4" ht="15.75" x14ac:dyDescent="0.25">
      <c r="A2101" s="1" t="s">
        <v>263</v>
      </c>
      <c r="B2101" s="7" t="s">
        <v>4385</v>
      </c>
      <c r="C2101" s="7" t="s">
        <v>5857</v>
      </c>
      <c r="D2101" s="6" t="s">
        <v>4174</v>
      </c>
    </row>
    <row r="2102" spans="1:4" ht="15.75" x14ac:dyDescent="0.25">
      <c r="A2102" s="1" t="s">
        <v>262</v>
      </c>
      <c r="B2102" s="7" t="s">
        <v>4385</v>
      </c>
      <c r="C2102" s="7" t="s">
        <v>5858</v>
      </c>
      <c r="D2102" s="6" t="s">
        <v>4175</v>
      </c>
    </row>
    <row r="2103" spans="1:4" ht="15.75" x14ac:dyDescent="0.25">
      <c r="A2103" s="1" t="s">
        <v>261</v>
      </c>
      <c r="B2103" s="7" t="s">
        <v>4387</v>
      </c>
      <c r="C2103" s="7" t="s">
        <v>4889</v>
      </c>
      <c r="D2103" s="6" t="s">
        <v>3848</v>
      </c>
    </row>
    <row r="2104" spans="1:4" ht="15.75" x14ac:dyDescent="0.25">
      <c r="A2104" s="1" t="s">
        <v>260</v>
      </c>
      <c r="B2104" s="7" t="s">
        <v>4387</v>
      </c>
      <c r="C2104" s="7" t="s">
        <v>5859</v>
      </c>
      <c r="D2104" s="6" t="s">
        <v>2884</v>
      </c>
    </row>
    <row r="2105" spans="1:4" ht="15.75" x14ac:dyDescent="0.25">
      <c r="A2105" s="1" t="s">
        <v>259</v>
      </c>
      <c r="B2105" s="7" t="s">
        <v>4387</v>
      </c>
      <c r="C2105" s="7" t="s">
        <v>4701</v>
      </c>
      <c r="D2105" s="6" t="s">
        <v>2391</v>
      </c>
    </row>
    <row r="2106" spans="1:4" ht="15.75" x14ac:dyDescent="0.25">
      <c r="A2106" s="1" t="s">
        <v>258</v>
      </c>
      <c r="B2106" s="7" t="s">
        <v>4385</v>
      </c>
      <c r="C2106" s="7" t="s">
        <v>5860</v>
      </c>
      <c r="D2106" s="6" t="s">
        <v>4176</v>
      </c>
    </row>
    <row r="2107" spans="1:4" ht="15.75" x14ac:dyDescent="0.25">
      <c r="A2107" s="1" t="s">
        <v>257</v>
      </c>
      <c r="B2107" s="7" t="s">
        <v>4385</v>
      </c>
      <c r="C2107" s="7" t="s">
        <v>5861</v>
      </c>
      <c r="D2107" s="6" t="s">
        <v>2433</v>
      </c>
    </row>
    <row r="2108" spans="1:4" ht="15.75" x14ac:dyDescent="0.25">
      <c r="A2108" s="1" t="s">
        <v>256</v>
      </c>
      <c r="B2108" s="7" t="s">
        <v>4385</v>
      </c>
      <c r="C2108" s="7" t="s">
        <v>5862</v>
      </c>
      <c r="D2108" s="6" t="s">
        <v>4377</v>
      </c>
    </row>
    <row r="2109" spans="1:4" ht="15.75" x14ac:dyDescent="0.25">
      <c r="A2109" s="1" t="s">
        <v>255</v>
      </c>
      <c r="B2109" s="7" t="s">
        <v>4385</v>
      </c>
      <c r="C2109" s="7" t="s">
        <v>5863</v>
      </c>
      <c r="D2109" s="6" t="s">
        <v>4177</v>
      </c>
    </row>
    <row r="2110" spans="1:4" ht="15.75" x14ac:dyDescent="0.25">
      <c r="A2110" s="1" t="s">
        <v>254</v>
      </c>
      <c r="B2110" s="7" t="s">
        <v>4385</v>
      </c>
      <c r="C2110" s="7" t="s">
        <v>5864</v>
      </c>
      <c r="D2110" s="6" t="s">
        <v>2846</v>
      </c>
    </row>
    <row r="2111" spans="1:4" ht="15.75" x14ac:dyDescent="0.25">
      <c r="A2111" s="1" t="s">
        <v>253</v>
      </c>
      <c r="B2111" s="7" t="s">
        <v>4385</v>
      </c>
      <c r="C2111" s="7" t="s">
        <v>5865</v>
      </c>
      <c r="D2111" s="6" t="s">
        <v>4178</v>
      </c>
    </row>
    <row r="2112" spans="1:4" ht="15.75" x14ac:dyDescent="0.25">
      <c r="A2112" s="1" t="s">
        <v>252</v>
      </c>
      <c r="B2112" s="7" t="s">
        <v>4385</v>
      </c>
      <c r="C2112" s="7" t="s">
        <v>5866</v>
      </c>
      <c r="D2112" s="6" t="s">
        <v>4179</v>
      </c>
    </row>
    <row r="2113" spans="1:4" ht="15.75" x14ac:dyDescent="0.25">
      <c r="A2113" s="1" t="s">
        <v>251</v>
      </c>
      <c r="B2113" s="7" t="s">
        <v>4385</v>
      </c>
      <c r="C2113" s="7" t="s">
        <v>5867</v>
      </c>
      <c r="D2113" s="6" t="s">
        <v>4180</v>
      </c>
    </row>
    <row r="2114" spans="1:4" ht="15.75" x14ac:dyDescent="0.25">
      <c r="A2114" s="1" t="s">
        <v>250</v>
      </c>
      <c r="B2114" s="7" t="s">
        <v>4385</v>
      </c>
      <c r="C2114" s="7" t="s">
        <v>5062</v>
      </c>
      <c r="D2114" s="6" t="s">
        <v>4181</v>
      </c>
    </row>
    <row r="2115" spans="1:4" ht="15.75" x14ac:dyDescent="0.25">
      <c r="A2115" s="1" t="s">
        <v>249</v>
      </c>
      <c r="B2115" s="7" t="s">
        <v>4385</v>
      </c>
      <c r="C2115" s="7" t="s">
        <v>4688</v>
      </c>
      <c r="D2115" s="6" t="s">
        <v>4182</v>
      </c>
    </row>
    <row r="2116" spans="1:4" ht="15.75" x14ac:dyDescent="0.25">
      <c r="A2116" s="1" t="s">
        <v>248</v>
      </c>
      <c r="B2116" s="7" t="s">
        <v>4385</v>
      </c>
      <c r="C2116" s="7" t="s">
        <v>4826</v>
      </c>
      <c r="D2116" s="6" t="s">
        <v>4183</v>
      </c>
    </row>
    <row r="2117" spans="1:4" ht="15.75" x14ac:dyDescent="0.25">
      <c r="A2117" s="1" t="s">
        <v>246</v>
      </c>
      <c r="B2117" s="7" t="s">
        <v>4385</v>
      </c>
      <c r="C2117" s="7" t="s">
        <v>5868</v>
      </c>
      <c r="D2117" s="6" t="s">
        <v>4184</v>
      </c>
    </row>
    <row r="2118" spans="1:4" ht="15.75" x14ac:dyDescent="0.25">
      <c r="A2118" s="1" t="s">
        <v>244</v>
      </c>
      <c r="B2118" s="7" t="s">
        <v>4385</v>
      </c>
      <c r="C2118" s="7" t="s">
        <v>5869</v>
      </c>
      <c r="D2118" s="6" t="s">
        <v>4185</v>
      </c>
    </row>
    <row r="2119" spans="1:4" ht="15.75" x14ac:dyDescent="0.25">
      <c r="A2119" s="1" t="s">
        <v>243</v>
      </c>
      <c r="B2119" s="7" t="s">
        <v>4387</v>
      </c>
      <c r="C2119" s="7" t="s">
        <v>5870</v>
      </c>
      <c r="D2119" s="6" t="s">
        <v>4186</v>
      </c>
    </row>
    <row r="2120" spans="1:4" ht="15.75" x14ac:dyDescent="0.25">
      <c r="A2120" s="1" t="s">
        <v>242</v>
      </c>
      <c r="B2120" s="7" t="s">
        <v>4387</v>
      </c>
      <c r="C2120" s="7" t="s">
        <v>4532</v>
      </c>
      <c r="D2120" s="6" t="s">
        <v>4187</v>
      </c>
    </row>
    <row r="2121" spans="1:4" ht="15.75" x14ac:dyDescent="0.25">
      <c r="A2121" s="1" t="s">
        <v>241</v>
      </c>
      <c r="B2121" s="7" t="s">
        <v>4385</v>
      </c>
      <c r="C2121" s="7" t="s">
        <v>4813</v>
      </c>
      <c r="D2121" s="6" t="s">
        <v>4188</v>
      </c>
    </row>
    <row r="2122" spans="1:4" ht="15.75" x14ac:dyDescent="0.25">
      <c r="A2122" s="1" t="s">
        <v>240</v>
      </c>
      <c r="B2122" s="7" t="s">
        <v>4385</v>
      </c>
      <c r="C2122" s="7" t="s">
        <v>5871</v>
      </c>
      <c r="D2122" s="6" t="s">
        <v>4189</v>
      </c>
    </row>
    <row r="2123" spans="1:4" ht="15.75" x14ac:dyDescent="0.25">
      <c r="A2123" s="1" t="s">
        <v>239</v>
      </c>
      <c r="B2123" s="7" t="s">
        <v>4385</v>
      </c>
      <c r="C2123" s="7" t="s">
        <v>5872</v>
      </c>
      <c r="D2123" s="6" t="s">
        <v>4190</v>
      </c>
    </row>
    <row r="2124" spans="1:4" ht="15.75" x14ac:dyDescent="0.25">
      <c r="A2124" s="1" t="s">
        <v>238</v>
      </c>
      <c r="B2124" s="7" t="s">
        <v>4385</v>
      </c>
      <c r="C2124" s="7" t="s">
        <v>5873</v>
      </c>
      <c r="D2124" s="6" t="s">
        <v>4191</v>
      </c>
    </row>
    <row r="2125" spans="1:4" ht="15.75" x14ac:dyDescent="0.25">
      <c r="A2125" s="1" t="s">
        <v>237</v>
      </c>
      <c r="B2125" s="7" t="s">
        <v>4385</v>
      </c>
      <c r="C2125" s="7" t="s">
        <v>5874</v>
      </c>
      <c r="D2125" s="6" t="s">
        <v>3095</v>
      </c>
    </row>
    <row r="2126" spans="1:4" ht="15.75" x14ac:dyDescent="0.25">
      <c r="A2126" s="1" t="s">
        <v>236</v>
      </c>
      <c r="B2126" s="7" t="s">
        <v>4385</v>
      </c>
      <c r="C2126" s="7" t="s">
        <v>5875</v>
      </c>
      <c r="D2126" s="6" t="s">
        <v>4192</v>
      </c>
    </row>
    <row r="2127" spans="1:4" ht="15.75" x14ac:dyDescent="0.25">
      <c r="A2127" s="1" t="s">
        <v>235</v>
      </c>
      <c r="B2127" s="7" t="s">
        <v>4385</v>
      </c>
      <c r="C2127" s="7" t="s">
        <v>4552</v>
      </c>
      <c r="D2127" s="6" t="s">
        <v>4193</v>
      </c>
    </row>
    <row r="2128" spans="1:4" ht="15.75" x14ac:dyDescent="0.25">
      <c r="A2128" s="1" t="s">
        <v>234</v>
      </c>
      <c r="B2128" s="7" t="s">
        <v>4387</v>
      </c>
      <c r="C2128" s="7" t="s">
        <v>5876</v>
      </c>
      <c r="D2128" s="6" t="s">
        <v>4194</v>
      </c>
    </row>
    <row r="2129" spans="1:4" ht="15.75" x14ac:dyDescent="0.25">
      <c r="A2129" s="1" t="s">
        <v>233</v>
      </c>
      <c r="B2129" s="7" t="s">
        <v>4385</v>
      </c>
      <c r="C2129" s="7" t="s">
        <v>5612</v>
      </c>
      <c r="D2129" s="6" t="s">
        <v>4195</v>
      </c>
    </row>
    <row r="2130" spans="1:4" ht="15.75" x14ac:dyDescent="0.25">
      <c r="A2130" s="1" t="s">
        <v>232</v>
      </c>
      <c r="B2130" s="7" t="s">
        <v>4385</v>
      </c>
      <c r="C2130" s="7" t="s">
        <v>5877</v>
      </c>
      <c r="D2130" s="6" t="s">
        <v>4196</v>
      </c>
    </row>
    <row r="2131" spans="1:4" ht="15.75" x14ac:dyDescent="0.25">
      <c r="A2131" s="1" t="s">
        <v>231</v>
      </c>
      <c r="B2131" s="7" t="s">
        <v>4385</v>
      </c>
      <c r="C2131" s="7" t="s">
        <v>5542</v>
      </c>
      <c r="D2131" s="6" t="s">
        <v>3154</v>
      </c>
    </row>
    <row r="2132" spans="1:4" ht="15.75" x14ac:dyDescent="0.25">
      <c r="A2132" s="1" t="s">
        <v>230</v>
      </c>
      <c r="B2132" s="7" t="s">
        <v>4385</v>
      </c>
      <c r="C2132" s="7" t="s">
        <v>5878</v>
      </c>
      <c r="D2132" s="6" t="s">
        <v>2423</v>
      </c>
    </row>
    <row r="2133" spans="1:4" ht="15.75" x14ac:dyDescent="0.25">
      <c r="A2133" s="1" t="s">
        <v>229</v>
      </c>
      <c r="B2133" s="7" t="s">
        <v>4387</v>
      </c>
      <c r="C2133" s="7" t="s">
        <v>5879</v>
      </c>
      <c r="D2133" s="6" t="s">
        <v>4197</v>
      </c>
    </row>
    <row r="2134" spans="1:4" ht="15.75" x14ac:dyDescent="0.25">
      <c r="A2134" s="1" t="s">
        <v>228</v>
      </c>
      <c r="B2134" s="7" t="s">
        <v>4385</v>
      </c>
      <c r="C2134" s="7" t="s">
        <v>5004</v>
      </c>
      <c r="D2134" s="6" t="s">
        <v>4198</v>
      </c>
    </row>
    <row r="2135" spans="1:4" ht="15.75" x14ac:dyDescent="0.25">
      <c r="A2135" s="1" t="s">
        <v>227</v>
      </c>
      <c r="B2135" s="7" t="s">
        <v>4387</v>
      </c>
      <c r="C2135" s="7" t="s">
        <v>4620</v>
      </c>
      <c r="D2135" s="6" t="s">
        <v>4199</v>
      </c>
    </row>
    <row r="2136" spans="1:4" ht="15.75" x14ac:dyDescent="0.25">
      <c r="A2136" s="1" t="s">
        <v>226</v>
      </c>
      <c r="B2136" s="7" t="s">
        <v>4387</v>
      </c>
      <c r="C2136" s="7" t="s">
        <v>5880</v>
      </c>
      <c r="D2136" s="6" t="s">
        <v>4200</v>
      </c>
    </row>
    <row r="2137" spans="1:4" ht="15.75" x14ac:dyDescent="0.25">
      <c r="A2137" s="1" t="s">
        <v>225</v>
      </c>
      <c r="B2137" s="7" t="s">
        <v>4387</v>
      </c>
      <c r="C2137" s="7" t="s">
        <v>5881</v>
      </c>
      <c r="D2137" s="6" t="s">
        <v>4108</v>
      </c>
    </row>
    <row r="2138" spans="1:4" ht="15.75" x14ac:dyDescent="0.25">
      <c r="A2138" s="1" t="s">
        <v>224</v>
      </c>
      <c r="B2138" s="7" t="s">
        <v>4387</v>
      </c>
      <c r="C2138" s="7" t="s">
        <v>5882</v>
      </c>
      <c r="D2138" s="6" t="s">
        <v>3793</v>
      </c>
    </row>
    <row r="2139" spans="1:4" ht="15.75" x14ac:dyDescent="0.25">
      <c r="A2139" s="1" t="s">
        <v>223</v>
      </c>
      <c r="B2139" s="7" t="s">
        <v>4800</v>
      </c>
      <c r="C2139" s="7" t="s">
        <v>4773</v>
      </c>
      <c r="D2139" s="6" t="s">
        <v>4201</v>
      </c>
    </row>
    <row r="2140" spans="1:4" ht="15.75" x14ac:dyDescent="0.25">
      <c r="A2140" s="1" t="s">
        <v>222</v>
      </c>
      <c r="B2140" s="7" t="s">
        <v>4387</v>
      </c>
      <c r="C2140" s="7" t="s">
        <v>5883</v>
      </c>
      <c r="D2140" s="6" t="s">
        <v>4202</v>
      </c>
    </row>
    <row r="2141" spans="1:4" ht="15.75" x14ac:dyDescent="0.25">
      <c r="A2141" s="1" t="s">
        <v>221</v>
      </c>
      <c r="B2141" s="7" t="s">
        <v>4387</v>
      </c>
      <c r="C2141" s="7" t="s">
        <v>4476</v>
      </c>
      <c r="D2141" s="6" t="s">
        <v>4203</v>
      </c>
    </row>
    <row r="2142" spans="1:4" ht="15.75" x14ac:dyDescent="0.25">
      <c r="A2142" s="1" t="s">
        <v>220</v>
      </c>
      <c r="B2142" s="7" t="s">
        <v>4385</v>
      </c>
      <c r="C2142" s="7" t="s">
        <v>4462</v>
      </c>
      <c r="D2142" s="6" t="s">
        <v>4378</v>
      </c>
    </row>
    <row r="2143" spans="1:4" ht="15.75" x14ac:dyDescent="0.25">
      <c r="A2143" s="1" t="s">
        <v>219</v>
      </c>
      <c r="B2143" s="7" t="s">
        <v>4385</v>
      </c>
      <c r="C2143" s="7" t="s">
        <v>5884</v>
      </c>
      <c r="D2143" s="6" t="s">
        <v>4204</v>
      </c>
    </row>
    <row r="2144" spans="1:4" ht="15.75" x14ac:dyDescent="0.25">
      <c r="A2144" s="1" t="s">
        <v>218</v>
      </c>
      <c r="B2144" s="7" t="s">
        <v>4385</v>
      </c>
      <c r="C2144" s="7" t="s">
        <v>5885</v>
      </c>
      <c r="D2144" s="6" t="s">
        <v>4205</v>
      </c>
    </row>
    <row r="2145" spans="1:4" ht="15.75" x14ac:dyDescent="0.25">
      <c r="A2145" s="1" t="s">
        <v>217</v>
      </c>
      <c r="B2145" s="7" t="s">
        <v>4385</v>
      </c>
      <c r="C2145" s="7" t="s">
        <v>5886</v>
      </c>
      <c r="D2145" s="6" t="s">
        <v>4206</v>
      </c>
    </row>
    <row r="2146" spans="1:4" ht="15.75" x14ac:dyDescent="0.25">
      <c r="A2146" s="1" t="s">
        <v>216</v>
      </c>
      <c r="B2146" s="7" t="s">
        <v>4387</v>
      </c>
      <c r="C2146" s="7" t="s">
        <v>5887</v>
      </c>
      <c r="D2146" s="6" t="s">
        <v>4207</v>
      </c>
    </row>
    <row r="2147" spans="1:4" ht="15.75" x14ac:dyDescent="0.25">
      <c r="A2147" s="1" t="s">
        <v>215</v>
      </c>
      <c r="B2147" s="7" t="s">
        <v>4387</v>
      </c>
      <c r="C2147" s="7" t="s">
        <v>5888</v>
      </c>
      <c r="D2147" s="6" t="s">
        <v>4208</v>
      </c>
    </row>
    <row r="2148" spans="1:4" ht="15.75" x14ac:dyDescent="0.25">
      <c r="A2148" s="1" t="s">
        <v>214</v>
      </c>
      <c r="B2148" s="7" t="s">
        <v>4387</v>
      </c>
      <c r="C2148" s="7" t="s">
        <v>5889</v>
      </c>
      <c r="D2148" s="6" t="s">
        <v>4209</v>
      </c>
    </row>
    <row r="2149" spans="1:4" ht="15.75" x14ac:dyDescent="0.25">
      <c r="A2149" s="1" t="s">
        <v>213</v>
      </c>
      <c r="B2149" s="7" t="s">
        <v>4387</v>
      </c>
      <c r="C2149" s="7" t="s">
        <v>5890</v>
      </c>
      <c r="D2149" s="6" t="s">
        <v>4210</v>
      </c>
    </row>
    <row r="2150" spans="1:4" ht="15.75" x14ac:dyDescent="0.25">
      <c r="A2150" s="1" t="s">
        <v>212</v>
      </c>
      <c r="B2150" s="7" t="s">
        <v>4387</v>
      </c>
      <c r="C2150" s="7" t="s">
        <v>4412</v>
      </c>
      <c r="D2150" s="6" t="s">
        <v>4211</v>
      </c>
    </row>
    <row r="2151" spans="1:4" ht="15.75" x14ac:dyDescent="0.25">
      <c r="A2151" s="1" t="s">
        <v>211</v>
      </c>
      <c r="B2151" s="7" t="s">
        <v>4387</v>
      </c>
      <c r="C2151" s="7" t="s">
        <v>5891</v>
      </c>
      <c r="D2151" s="6" t="s">
        <v>3668</v>
      </c>
    </row>
    <row r="2152" spans="1:4" ht="15.75" x14ac:dyDescent="0.25">
      <c r="A2152" s="1" t="s">
        <v>210</v>
      </c>
      <c r="B2152" s="7" t="s">
        <v>4387</v>
      </c>
      <c r="C2152" s="7" t="s">
        <v>5892</v>
      </c>
      <c r="D2152" s="6" t="s">
        <v>4212</v>
      </c>
    </row>
    <row r="2153" spans="1:4" ht="15.75" x14ac:dyDescent="0.25">
      <c r="A2153" s="1" t="s">
        <v>209</v>
      </c>
      <c r="B2153" s="7" t="s">
        <v>4387</v>
      </c>
      <c r="C2153" s="7" t="s">
        <v>5893</v>
      </c>
      <c r="D2153" s="6" t="s">
        <v>4213</v>
      </c>
    </row>
    <row r="2154" spans="1:4" ht="15.75" x14ac:dyDescent="0.25">
      <c r="A2154" s="1" t="s">
        <v>208</v>
      </c>
      <c r="B2154" s="7" t="s">
        <v>4387</v>
      </c>
      <c r="C2154" s="7" t="s">
        <v>5894</v>
      </c>
      <c r="D2154" s="6" t="s">
        <v>4214</v>
      </c>
    </row>
    <row r="2155" spans="1:4" ht="15.75" x14ac:dyDescent="0.25">
      <c r="A2155" s="1" t="s">
        <v>207</v>
      </c>
      <c r="B2155" s="7" t="s">
        <v>4387</v>
      </c>
      <c r="C2155" s="7" t="s">
        <v>5895</v>
      </c>
      <c r="D2155" s="6" t="s">
        <v>4215</v>
      </c>
    </row>
    <row r="2156" spans="1:4" ht="15.75" x14ac:dyDescent="0.25">
      <c r="A2156" s="1" t="s">
        <v>206</v>
      </c>
      <c r="B2156" s="7" t="s">
        <v>4387</v>
      </c>
      <c r="C2156" s="7" t="s">
        <v>5896</v>
      </c>
      <c r="D2156" s="6" t="s">
        <v>4188</v>
      </c>
    </row>
    <row r="2157" spans="1:4" ht="15.75" x14ac:dyDescent="0.25">
      <c r="A2157" s="1" t="s">
        <v>205</v>
      </c>
      <c r="B2157" s="7" t="s">
        <v>4387</v>
      </c>
      <c r="C2157" s="7" t="s">
        <v>5734</v>
      </c>
      <c r="D2157" s="6" t="s">
        <v>4216</v>
      </c>
    </row>
    <row r="2158" spans="1:4" ht="15.75" x14ac:dyDescent="0.25">
      <c r="A2158" s="1" t="s">
        <v>204</v>
      </c>
      <c r="B2158" s="7" t="s">
        <v>4387</v>
      </c>
      <c r="C2158" s="7" t="s">
        <v>4394</v>
      </c>
      <c r="D2158" s="6" t="s">
        <v>4217</v>
      </c>
    </row>
    <row r="2159" spans="1:4" ht="15.75" x14ac:dyDescent="0.25">
      <c r="A2159" s="1" t="s">
        <v>203</v>
      </c>
      <c r="B2159" s="7" t="s">
        <v>4385</v>
      </c>
      <c r="C2159" s="7" t="s">
        <v>5897</v>
      </c>
      <c r="D2159" s="6" t="s">
        <v>4218</v>
      </c>
    </row>
    <row r="2160" spans="1:4" ht="15.75" x14ac:dyDescent="0.25">
      <c r="A2160" s="1" t="s">
        <v>202</v>
      </c>
      <c r="B2160" s="7" t="s">
        <v>4385</v>
      </c>
      <c r="C2160" s="7" t="s">
        <v>5634</v>
      </c>
      <c r="D2160" s="6" t="s">
        <v>4219</v>
      </c>
    </row>
    <row r="2161" spans="1:4" ht="15.75" x14ac:dyDescent="0.25">
      <c r="A2161" s="1" t="s">
        <v>201</v>
      </c>
      <c r="B2161" s="7" t="s">
        <v>4385</v>
      </c>
      <c r="C2161" s="7" t="s">
        <v>5898</v>
      </c>
      <c r="D2161" s="6" t="s">
        <v>4220</v>
      </c>
    </row>
    <row r="2162" spans="1:4" ht="15.75" x14ac:dyDescent="0.25">
      <c r="A2162" s="1" t="s">
        <v>200</v>
      </c>
      <c r="B2162" s="7" t="s">
        <v>4385</v>
      </c>
      <c r="C2162" s="7" t="s">
        <v>5009</v>
      </c>
      <c r="D2162" s="6" t="s">
        <v>4221</v>
      </c>
    </row>
    <row r="2163" spans="1:4" ht="15.75" x14ac:dyDescent="0.25">
      <c r="A2163" s="1" t="s">
        <v>199</v>
      </c>
      <c r="B2163" s="7" t="s">
        <v>4385</v>
      </c>
      <c r="C2163" s="7" t="s">
        <v>4558</v>
      </c>
      <c r="D2163" s="6" t="s">
        <v>4222</v>
      </c>
    </row>
    <row r="2164" spans="1:4" ht="15.75" x14ac:dyDescent="0.25">
      <c r="A2164" s="1" t="s">
        <v>197</v>
      </c>
      <c r="B2164" s="7" t="s">
        <v>4800</v>
      </c>
      <c r="C2164" s="7" t="s">
        <v>5899</v>
      </c>
      <c r="D2164" s="6" t="s">
        <v>4223</v>
      </c>
    </row>
    <row r="2165" spans="1:4" ht="15.75" x14ac:dyDescent="0.25">
      <c r="A2165" s="1" t="s">
        <v>196</v>
      </c>
      <c r="B2165" s="7" t="s">
        <v>4385</v>
      </c>
      <c r="C2165" s="7" t="s">
        <v>5900</v>
      </c>
      <c r="D2165" s="6" t="s">
        <v>2471</v>
      </c>
    </row>
    <row r="2166" spans="1:4" ht="15.75" x14ac:dyDescent="0.25">
      <c r="A2166" s="1" t="s">
        <v>195</v>
      </c>
      <c r="B2166" s="7" t="s">
        <v>4387</v>
      </c>
      <c r="C2166" s="7" t="s">
        <v>4981</v>
      </c>
      <c r="D2166" s="6" t="s">
        <v>4224</v>
      </c>
    </row>
    <row r="2167" spans="1:4" ht="15.75" x14ac:dyDescent="0.25">
      <c r="A2167" s="1" t="s">
        <v>194</v>
      </c>
      <c r="B2167" s="7" t="s">
        <v>4387</v>
      </c>
      <c r="C2167" s="7" t="s">
        <v>5901</v>
      </c>
      <c r="D2167" s="6" t="s">
        <v>4225</v>
      </c>
    </row>
    <row r="2168" spans="1:4" ht="15.75" x14ac:dyDescent="0.25">
      <c r="A2168" s="1" t="s">
        <v>193</v>
      </c>
      <c r="B2168" s="7" t="s">
        <v>4387</v>
      </c>
      <c r="C2168" s="7" t="s">
        <v>5902</v>
      </c>
      <c r="D2168" s="6" t="s">
        <v>4226</v>
      </c>
    </row>
    <row r="2169" spans="1:4" ht="15.75" x14ac:dyDescent="0.25">
      <c r="A2169" s="1" t="s">
        <v>192</v>
      </c>
      <c r="B2169" s="7" t="s">
        <v>4387</v>
      </c>
      <c r="C2169" s="7" t="s">
        <v>4865</v>
      </c>
      <c r="D2169" s="6" t="s">
        <v>4227</v>
      </c>
    </row>
    <row r="2170" spans="1:4" ht="15.75" x14ac:dyDescent="0.25">
      <c r="A2170" s="1" t="s">
        <v>191</v>
      </c>
      <c r="B2170" s="7" t="s">
        <v>4387</v>
      </c>
      <c r="C2170" s="7" t="s">
        <v>5903</v>
      </c>
      <c r="D2170" s="6" t="s">
        <v>4228</v>
      </c>
    </row>
    <row r="2171" spans="1:4" ht="15.75" x14ac:dyDescent="0.25">
      <c r="A2171" s="1" t="s">
        <v>190</v>
      </c>
      <c r="B2171" s="7" t="s">
        <v>4387</v>
      </c>
      <c r="C2171" s="7" t="s">
        <v>4522</v>
      </c>
      <c r="D2171" s="6" t="s">
        <v>4229</v>
      </c>
    </row>
    <row r="2172" spans="1:4" ht="15.75" x14ac:dyDescent="0.25">
      <c r="A2172" s="1" t="s">
        <v>189</v>
      </c>
      <c r="B2172" s="7" t="s">
        <v>4385</v>
      </c>
      <c r="C2172" s="7" t="s">
        <v>4949</v>
      </c>
      <c r="D2172" s="6" t="s">
        <v>4230</v>
      </c>
    </row>
    <row r="2173" spans="1:4" ht="15.75" x14ac:dyDescent="0.25">
      <c r="A2173" s="1" t="s">
        <v>188</v>
      </c>
      <c r="B2173" s="7" t="s">
        <v>4387</v>
      </c>
      <c r="C2173" s="7" t="s">
        <v>4529</v>
      </c>
      <c r="D2173" s="6" t="s">
        <v>3859</v>
      </c>
    </row>
    <row r="2174" spans="1:4" ht="15.75" x14ac:dyDescent="0.25">
      <c r="A2174" s="1" t="s">
        <v>187</v>
      </c>
      <c r="B2174" s="7" t="s">
        <v>4387</v>
      </c>
      <c r="C2174" s="7" t="s">
        <v>5904</v>
      </c>
      <c r="D2174" s="6" t="s">
        <v>4231</v>
      </c>
    </row>
    <row r="2175" spans="1:4" ht="15.75" x14ac:dyDescent="0.25">
      <c r="A2175" s="1" t="s">
        <v>186</v>
      </c>
      <c r="B2175" s="7" t="s">
        <v>4385</v>
      </c>
      <c r="C2175" s="7" t="s">
        <v>5905</v>
      </c>
      <c r="D2175" s="6" t="s">
        <v>3427</v>
      </c>
    </row>
    <row r="2176" spans="1:4" ht="15.75" x14ac:dyDescent="0.25">
      <c r="A2176" s="1" t="s">
        <v>185</v>
      </c>
      <c r="B2176" s="7" t="s">
        <v>4387</v>
      </c>
      <c r="C2176" s="7" t="s">
        <v>5906</v>
      </c>
      <c r="D2176" s="6" t="s">
        <v>4232</v>
      </c>
    </row>
    <row r="2177" spans="1:4" ht="15.75" x14ac:dyDescent="0.25">
      <c r="A2177" s="1" t="s">
        <v>184</v>
      </c>
      <c r="B2177" s="7" t="s">
        <v>4385</v>
      </c>
      <c r="C2177" s="7" t="s">
        <v>5907</v>
      </c>
      <c r="D2177" s="6" t="s">
        <v>2619</v>
      </c>
    </row>
    <row r="2178" spans="1:4" ht="15.75" x14ac:dyDescent="0.25">
      <c r="A2178" s="1" t="s">
        <v>183</v>
      </c>
      <c r="B2178" s="7" t="s">
        <v>4385</v>
      </c>
      <c r="C2178" s="7" t="s">
        <v>5908</v>
      </c>
      <c r="D2178" s="6" t="s">
        <v>2611</v>
      </c>
    </row>
    <row r="2179" spans="1:4" ht="15.75" x14ac:dyDescent="0.25">
      <c r="A2179" s="1" t="s">
        <v>182</v>
      </c>
      <c r="B2179" s="7" t="s">
        <v>4385</v>
      </c>
      <c r="C2179" s="7" t="s">
        <v>4698</v>
      </c>
      <c r="D2179" s="6" t="s">
        <v>3026</v>
      </c>
    </row>
    <row r="2180" spans="1:4" ht="15.75" x14ac:dyDescent="0.25">
      <c r="A2180" s="1" t="s">
        <v>181</v>
      </c>
      <c r="B2180" s="7" t="s">
        <v>4385</v>
      </c>
      <c r="C2180" s="7" t="s">
        <v>5909</v>
      </c>
      <c r="D2180" s="6" t="s">
        <v>4233</v>
      </c>
    </row>
    <row r="2181" spans="1:4" ht="15.75" x14ac:dyDescent="0.25">
      <c r="A2181" s="1" t="s">
        <v>180</v>
      </c>
      <c r="B2181" s="7" t="s">
        <v>4385</v>
      </c>
      <c r="C2181" s="7" t="s">
        <v>4681</v>
      </c>
      <c r="D2181" s="6" t="s">
        <v>3460</v>
      </c>
    </row>
    <row r="2182" spans="1:4" ht="15.75" x14ac:dyDescent="0.25">
      <c r="A2182" s="1" t="s">
        <v>179</v>
      </c>
      <c r="B2182" s="7" t="s">
        <v>4385</v>
      </c>
      <c r="C2182" s="7" t="s">
        <v>5910</v>
      </c>
      <c r="D2182" s="6" t="s">
        <v>4234</v>
      </c>
    </row>
    <row r="2183" spans="1:4" ht="15.75" x14ac:dyDescent="0.25">
      <c r="A2183" s="1" t="s">
        <v>178</v>
      </c>
      <c r="B2183" s="7" t="s">
        <v>4385</v>
      </c>
      <c r="C2183" s="7" t="s">
        <v>4696</v>
      </c>
      <c r="D2183" s="6" t="s">
        <v>4235</v>
      </c>
    </row>
    <row r="2184" spans="1:4" ht="15.75" x14ac:dyDescent="0.25">
      <c r="A2184" s="1" t="s">
        <v>177</v>
      </c>
      <c r="B2184" s="7" t="s">
        <v>4387</v>
      </c>
      <c r="C2184" s="7" t="s">
        <v>5674</v>
      </c>
      <c r="D2184" s="6" t="s">
        <v>2773</v>
      </c>
    </row>
    <row r="2185" spans="1:4" ht="15.75" x14ac:dyDescent="0.25">
      <c r="A2185" s="1" t="s">
        <v>176</v>
      </c>
      <c r="B2185" s="7" t="s">
        <v>4387</v>
      </c>
      <c r="C2185" s="7" t="s">
        <v>5911</v>
      </c>
      <c r="D2185" s="6" t="s">
        <v>4236</v>
      </c>
    </row>
    <row r="2186" spans="1:4" ht="15.75" x14ac:dyDescent="0.25">
      <c r="A2186" s="1" t="s">
        <v>175</v>
      </c>
      <c r="B2186" s="7" t="s">
        <v>4387</v>
      </c>
      <c r="C2186" s="7" t="s">
        <v>4618</v>
      </c>
      <c r="D2186" s="6" t="s">
        <v>4237</v>
      </c>
    </row>
    <row r="2187" spans="1:4" ht="15.75" x14ac:dyDescent="0.25">
      <c r="A2187" s="1" t="s">
        <v>174</v>
      </c>
      <c r="B2187" s="7" t="s">
        <v>4387</v>
      </c>
      <c r="C2187" s="7" t="s">
        <v>5912</v>
      </c>
      <c r="D2187" s="6" t="s">
        <v>2920</v>
      </c>
    </row>
    <row r="2188" spans="1:4" ht="15.75" x14ac:dyDescent="0.25">
      <c r="A2188" s="1" t="s">
        <v>173</v>
      </c>
      <c r="B2188" s="7" t="s">
        <v>4387</v>
      </c>
      <c r="C2188" s="7" t="s">
        <v>4393</v>
      </c>
      <c r="D2188" s="6" t="s">
        <v>4238</v>
      </c>
    </row>
    <row r="2189" spans="1:4" ht="15.75" x14ac:dyDescent="0.25">
      <c r="A2189" s="1" t="s">
        <v>172</v>
      </c>
      <c r="B2189" s="7" t="s">
        <v>4387</v>
      </c>
      <c r="C2189" s="7" t="s">
        <v>4466</v>
      </c>
      <c r="D2189" s="6" t="s">
        <v>4239</v>
      </c>
    </row>
    <row r="2190" spans="1:4" ht="15.75" x14ac:dyDescent="0.25">
      <c r="A2190" s="1" t="s">
        <v>171</v>
      </c>
      <c r="B2190" s="7" t="s">
        <v>4387</v>
      </c>
      <c r="C2190" s="7" t="s">
        <v>5913</v>
      </c>
      <c r="D2190" s="6" t="s">
        <v>3606</v>
      </c>
    </row>
    <row r="2191" spans="1:4" ht="15.75" x14ac:dyDescent="0.25">
      <c r="A2191" s="1" t="s">
        <v>170</v>
      </c>
      <c r="B2191" s="7" t="s">
        <v>4387</v>
      </c>
      <c r="C2191" s="7" t="s">
        <v>5914</v>
      </c>
      <c r="D2191" s="6" t="s">
        <v>4240</v>
      </c>
    </row>
    <row r="2192" spans="1:4" ht="15.75" x14ac:dyDescent="0.25">
      <c r="A2192" s="1" t="s">
        <v>169</v>
      </c>
      <c r="B2192" s="7" t="s">
        <v>4387</v>
      </c>
      <c r="C2192" s="7" t="s">
        <v>5915</v>
      </c>
      <c r="D2192" s="6" t="s">
        <v>2609</v>
      </c>
    </row>
    <row r="2193" spans="1:4" ht="15.75" x14ac:dyDescent="0.25">
      <c r="A2193" s="1" t="s">
        <v>167</v>
      </c>
      <c r="B2193" s="7" t="s">
        <v>4387</v>
      </c>
      <c r="C2193" s="7" t="s">
        <v>5916</v>
      </c>
      <c r="D2193" s="6" t="s">
        <v>4241</v>
      </c>
    </row>
    <row r="2194" spans="1:4" ht="15.75" x14ac:dyDescent="0.25">
      <c r="A2194" s="1" t="s">
        <v>165</v>
      </c>
      <c r="B2194" s="7" t="s">
        <v>4387</v>
      </c>
      <c r="C2194" s="7" t="s">
        <v>5200</v>
      </c>
      <c r="D2194" s="6" t="s">
        <v>3912</v>
      </c>
    </row>
    <row r="2195" spans="1:4" ht="15.75" x14ac:dyDescent="0.25">
      <c r="A2195" s="1" t="s">
        <v>163</v>
      </c>
      <c r="B2195" s="7" t="s">
        <v>4387</v>
      </c>
      <c r="C2195" s="7" t="s">
        <v>5917</v>
      </c>
      <c r="D2195" s="6" t="s">
        <v>2982</v>
      </c>
    </row>
    <row r="2196" spans="1:4" ht="15.75" x14ac:dyDescent="0.25">
      <c r="A2196" s="1" t="s">
        <v>161</v>
      </c>
      <c r="B2196" s="7" t="s">
        <v>4387</v>
      </c>
      <c r="C2196" s="7" t="s">
        <v>5918</v>
      </c>
      <c r="D2196" s="6" t="s">
        <v>4242</v>
      </c>
    </row>
    <row r="2197" spans="1:4" ht="15.75" x14ac:dyDescent="0.25">
      <c r="A2197" s="1" t="s">
        <v>160</v>
      </c>
      <c r="B2197" s="7" t="s">
        <v>4387</v>
      </c>
      <c r="C2197" s="7" t="s">
        <v>5919</v>
      </c>
      <c r="D2197" s="6" t="s">
        <v>2887</v>
      </c>
    </row>
    <row r="2198" spans="1:4" ht="15.75" x14ac:dyDescent="0.25">
      <c r="A2198" s="1" t="s">
        <v>159</v>
      </c>
      <c r="B2198" s="7" t="s">
        <v>4387</v>
      </c>
      <c r="C2198" s="7" t="s">
        <v>5920</v>
      </c>
      <c r="D2198" s="6" t="s">
        <v>4243</v>
      </c>
    </row>
    <row r="2199" spans="1:4" ht="15.75" x14ac:dyDescent="0.25">
      <c r="A2199" s="1" t="s">
        <v>158</v>
      </c>
      <c r="B2199" s="7" t="s">
        <v>4387</v>
      </c>
      <c r="C2199" s="7" t="s">
        <v>4434</v>
      </c>
      <c r="D2199" s="6" t="s">
        <v>4244</v>
      </c>
    </row>
    <row r="2200" spans="1:4" ht="15.75" x14ac:dyDescent="0.25">
      <c r="A2200" s="1" t="s">
        <v>157</v>
      </c>
      <c r="B2200" s="7" t="s">
        <v>4387</v>
      </c>
      <c r="C2200" s="7" t="s">
        <v>5921</v>
      </c>
      <c r="D2200" s="6" t="s">
        <v>4245</v>
      </c>
    </row>
    <row r="2201" spans="1:4" ht="15.75" x14ac:dyDescent="0.25">
      <c r="A2201" s="1" t="s">
        <v>156</v>
      </c>
      <c r="B2201" s="7" t="s">
        <v>4387</v>
      </c>
      <c r="C2201" s="7" t="s">
        <v>5922</v>
      </c>
      <c r="D2201" s="6" t="s">
        <v>4246</v>
      </c>
    </row>
    <row r="2202" spans="1:4" ht="15.75" x14ac:dyDescent="0.25">
      <c r="A2202" s="1" t="s">
        <v>155</v>
      </c>
      <c r="B2202" s="7" t="s">
        <v>4387</v>
      </c>
      <c r="C2202" s="7" t="s">
        <v>5923</v>
      </c>
      <c r="D2202" s="6" t="s">
        <v>4247</v>
      </c>
    </row>
    <row r="2203" spans="1:4" ht="15.75" x14ac:dyDescent="0.25">
      <c r="A2203" s="1" t="s">
        <v>154</v>
      </c>
      <c r="B2203" s="7" t="s">
        <v>4387</v>
      </c>
      <c r="C2203" s="7" t="s">
        <v>4554</v>
      </c>
      <c r="D2203" s="6" t="s">
        <v>4248</v>
      </c>
    </row>
    <row r="2204" spans="1:4" ht="15.75" x14ac:dyDescent="0.25">
      <c r="A2204" s="1" t="s">
        <v>153</v>
      </c>
      <c r="B2204" s="7" t="s">
        <v>4385</v>
      </c>
      <c r="C2204" s="7" t="s">
        <v>5924</v>
      </c>
      <c r="D2204" s="6" t="s">
        <v>4249</v>
      </c>
    </row>
    <row r="2205" spans="1:4" ht="15.75" x14ac:dyDescent="0.25">
      <c r="A2205" s="1" t="s">
        <v>152</v>
      </c>
      <c r="B2205" s="7" t="s">
        <v>4385</v>
      </c>
      <c r="C2205" s="7" t="s">
        <v>5569</v>
      </c>
      <c r="D2205" s="6" t="s">
        <v>4250</v>
      </c>
    </row>
    <row r="2206" spans="1:4" ht="15.75" x14ac:dyDescent="0.25">
      <c r="A2206" s="1" t="s">
        <v>151</v>
      </c>
      <c r="B2206" s="7" t="s">
        <v>4385</v>
      </c>
      <c r="C2206" s="7" t="s">
        <v>5925</v>
      </c>
      <c r="D2206" s="6" t="s">
        <v>4251</v>
      </c>
    </row>
    <row r="2207" spans="1:4" ht="15.75" x14ac:dyDescent="0.25">
      <c r="A2207" s="1" t="s">
        <v>150</v>
      </c>
      <c r="B2207" s="7" t="s">
        <v>4387</v>
      </c>
      <c r="C2207" s="7" t="s">
        <v>5926</v>
      </c>
      <c r="D2207" s="6" t="s">
        <v>4252</v>
      </c>
    </row>
    <row r="2208" spans="1:4" ht="15.75" x14ac:dyDescent="0.25">
      <c r="A2208" s="1" t="s">
        <v>149</v>
      </c>
      <c r="B2208" s="7" t="s">
        <v>4387</v>
      </c>
      <c r="C2208" s="7" t="s">
        <v>5449</v>
      </c>
      <c r="D2208" s="6" t="s">
        <v>4253</v>
      </c>
    </row>
    <row r="2209" spans="1:4" ht="15.75" x14ac:dyDescent="0.25">
      <c r="A2209" s="1" t="s">
        <v>148</v>
      </c>
      <c r="B2209" s="7" t="s">
        <v>4385</v>
      </c>
      <c r="C2209" s="7" t="s">
        <v>5927</v>
      </c>
      <c r="D2209" s="6" t="s">
        <v>4254</v>
      </c>
    </row>
    <row r="2210" spans="1:4" ht="15.75" x14ac:dyDescent="0.25">
      <c r="A2210" s="1" t="s">
        <v>147</v>
      </c>
      <c r="B2210" s="7" t="s">
        <v>4385</v>
      </c>
      <c r="C2210" s="7" t="s">
        <v>5928</v>
      </c>
      <c r="D2210" s="6" t="s">
        <v>4255</v>
      </c>
    </row>
    <row r="2211" spans="1:4" ht="15.75" x14ac:dyDescent="0.25">
      <c r="A2211" s="1" t="s">
        <v>146</v>
      </c>
      <c r="B2211" s="7" t="s">
        <v>4385</v>
      </c>
      <c r="C2211" s="7" t="s">
        <v>4403</v>
      </c>
      <c r="D2211" s="6" t="s">
        <v>2459</v>
      </c>
    </row>
    <row r="2212" spans="1:4" ht="15.75" x14ac:dyDescent="0.25">
      <c r="A2212" s="1" t="s">
        <v>145</v>
      </c>
      <c r="B2212" s="7" t="s">
        <v>4387</v>
      </c>
      <c r="C2212" s="7" t="s">
        <v>5754</v>
      </c>
      <c r="D2212" s="6" t="s">
        <v>4256</v>
      </c>
    </row>
    <row r="2213" spans="1:4" ht="15.75" x14ac:dyDescent="0.25">
      <c r="A2213" s="1" t="s">
        <v>144</v>
      </c>
      <c r="B2213" s="7" t="s">
        <v>4387</v>
      </c>
      <c r="C2213" s="7" t="s">
        <v>5449</v>
      </c>
      <c r="D2213" s="6" t="s">
        <v>3954</v>
      </c>
    </row>
    <row r="2214" spans="1:4" ht="15.75" x14ac:dyDescent="0.25">
      <c r="A2214" s="1" t="s">
        <v>143</v>
      </c>
      <c r="B2214" s="7" t="s">
        <v>4387</v>
      </c>
      <c r="C2214" s="7" t="s">
        <v>4744</v>
      </c>
      <c r="D2214" s="6" t="s">
        <v>4257</v>
      </c>
    </row>
    <row r="2215" spans="1:4" ht="15.75" x14ac:dyDescent="0.25">
      <c r="A2215" s="1" t="s">
        <v>142</v>
      </c>
      <c r="B2215" s="7" t="s">
        <v>4385</v>
      </c>
      <c r="C2215" s="7" t="s">
        <v>5929</v>
      </c>
      <c r="D2215" s="6" t="s">
        <v>4379</v>
      </c>
    </row>
    <row r="2216" spans="1:4" ht="15.75" x14ac:dyDescent="0.25">
      <c r="A2216" s="1" t="s">
        <v>141</v>
      </c>
      <c r="B2216" s="7" t="s">
        <v>4385</v>
      </c>
      <c r="C2216" s="7" t="s">
        <v>4753</v>
      </c>
      <c r="D2216" s="6" t="s">
        <v>4258</v>
      </c>
    </row>
    <row r="2217" spans="1:4" ht="15.75" x14ac:dyDescent="0.25">
      <c r="A2217" s="1" t="s">
        <v>140</v>
      </c>
      <c r="B2217" s="7" t="s">
        <v>4387</v>
      </c>
      <c r="C2217" s="7" t="s">
        <v>5930</v>
      </c>
      <c r="D2217" s="6" t="s">
        <v>2532</v>
      </c>
    </row>
    <row r="2218" spans="1:4" ht="15.75" x14ac:dyDescent="0.25">
      <c r="A2218" s="1" t="s">
        <v>139</v>
      </c>
      <c r="B2218" s="7" t="s">
        <v>4385</v>
      </c>
      <c r="C2218" s="7" t="s">
        <v>5931</v>
      </c>
      <c r="D2218" s="6" t="s">
        <v>2453</v>
      </c>
    </row>
    <row r="2219" spans="1:4" ht="15.75" x14ac:dyDescent="0.25">
      <c r="A2219" s="1" t="s">
        <v>138</v>
      </c>
      <c r="B2219" s="7" t="s">
        <v>4385</v>
      </c>
      <c r="C2219" s="7" t="s">
        <v>4991</v>
      </c>
      <c r="D2219" s="6" t="s">
        <v>4259</v>
      </c>
    </row>
    <row r="2220" spans="1:4" ht="15.75" x14ac:dyDescent="0.25">
      <c r="A2220" s="1" t="s">
        <v>137</v>
      </c>
      <c r="B2220" s="7" t="s">
        <v>4385</v>
      </c>
      <c r="C2220" s="7" t="s">
        <v>4594</v>
      </c>
      <c r="D2220" s="6" t="s">
        <v>4260</v>
      </c>
    </row>
    <row r="2221" spans="1:4" ht="15.75" x14ac:dyDescent="0.25">
      <c r="A2221" s="1" t="s">
        <v>136</v>
      </c>
      <c r="B2221" s="7" t="s">
        <v>4385</v>
      </c>
      <c r="C2221" s="7" t="s">
        <v>5494</v>
      </c>
      <c r="D2221" s="6" t="s">
        <v>4261</v>
      </c>
    </row>
    <row r="2222" spans="1:4" ht="15.75" x14ac:dyDescent="0.25">
      <c r="A2222" s="1" t="s">
        <v>135</v>
      </c>
      <c r="B2222" s="7" t="s">
        <v>4387</v>
      </c>
      <c r="C2222" s="7" t="s">
        <v>4518</v>
      </c>
      <c r="D2222" s="6" t="s">
        <v>4262</v>
      </c>
    </row>
    <row r="2223" spans="1:4" ht="15.75" x14ac:dyDescent="0.25">
      <c r="A2223" s="1" t="s">
        <v>134</v>
      </c>
      <c r="B2223" s="7" t="s">
        <v>4387</v>
      </c>
      <c r="C2223" s="7" t="s">
        <v>4785</v>
      </c>
      <c r="D2223" s="6" t="s">
        <v>4263</v>
      </c>
    </row>
    <row r="2224" spans="1:4" ht="15.75" x14ac:dyDescent="0.25">
      <c r="A2224" s="1" t="s">
        <v>133</v>
      </c>
      <c r="B2224" s="7" t="s">
        <v>4387</v>
      </c>
      <c r="C2224" s="7" t="s">
        <v>4716</v>
      </c>
      <c r="D2224" s="6" t="s">
        <v>2857</v>
      </c>
    </row>
    <row r="2225" spans="1:4" ht="15.75" x14ac:dyDescent="0.25">
      <c r="A2225" s="1" t="s">
        <v>132</v>
      </c>
      <c r="B2225" s="7" t="s">
        <v>4387</v>
      </c>
      <c r="C2225" s="7" t="s">
        <v>4785</v>
      </c>
      <c r="D2225" s="6" t="s">
        <v>4264</v>
      </c>
    </row>
    <row r="2226" spans="1:4" ht="15.75" x14ac:dyDescent="0.25">
      <c r="A2226" s="1" t="s">
        <v>131</v>
      </c>
      <c r="B2226" s="7" t="s">
        <v>4387</v>
      </c>
      <c r="C2226" s="7" t="s">
        <v>5932</v>
      </c>
      <c r="D2226" s="6" t="s">
        <v>3956</v>
      </c>
    </row>
    <row r="2227" spans="1:4" ht="15.75" x14ac:dyDescent="0.25">
      <c r="A2227" s="1" t="s">
        <v>130</v>
      </c>
      <c r="B2227" s="7" t="s">
        <v>4385</v>
      </c>
      <c r="C2227" s="7" t="s">
        <v>4612</v>
      </c>
      <c r="D2227" s="6" t="s">
        <v>3101</v>
      </c>
    </row>
    <row r="2228" spans="1:4" ht="15.75" x14ac:dyDescent="0.25">
      <c r="A2228" s="1" t="s">
        <v>129</v>
      </c>
      <c r="B2228" s="7" t="s">
        <v>4385</v>
      </c>
      <c r="C2228" s="7" t="s">
        <v>5353</v>
      </c>
      <c r="D2228" s="6" t="s">
        <v>3627</v>
      </c>
    </row>
    <row r="2229" spans="1:4" ht="15.75" x14ac:dyDescent="0.25">
      <c r="A2229" s="1" t="s">
        <v>128</v>
      </c>
      <c r="B2229" s="7" t="s">
        <v>4385</v>
      </c>
      <c r="C2229" s="7" t="s">
        <v>5933</v>
      </c>
      <c r="D2229" s="6" t="s">
        <v>4265</v>
      </c>
    </row>
    <row r="2230" spans="1:4" ht="15.75" x14ac:dyDescent="0.25">
      <c r="A2230" s="1" t="s">
        <v>127</v>
      </c>
      <c r="B2230" s="7" t="s">
        <v>4385</v>
      </c>
      <c r="C2230" s="7" t="s">
        <v>5934</v>
      </c>
      <c r="D2230" s="6" t="s">
        <v>4266</v>
      </c>
    </row>
    <row r="2231" spans="1:4" ht="15.75" x14ac:dyDescent="0.25">
      <c r="A2231" s="1" t="s">
        <v>126</v>
      </c>
      <c r="B2231" s="7" t="s">
        <v>4387</v>
      </c>
      <c r="C2231" s="7" t="s">
        <v>5935</v>
      </c>
      <c r="D2231" s="6" t="s">
        <v>2693</v>
      </c>
    </row>
    <row r="2232" spans="1:4" ht="15.75" x14ac:dyDescent="0.25">
      <c r="A2232" s="1" t="s">
        <v>125</v>
      </c>
      <c r="B2232" s="7" t="s">
        <v>4385</v>
      </c>
      <c r="C2232" s="7" t="s">
        <v>5936</v>
      </c>
      <c r="D2232" s="6" t="s">
        <v>4267</v>
      </c>
    </row>
    <row r="2233" spans="1:4" ht="15.75" x14ac:dyDescent="0.25">
      <c r="A2233" s="1" t="s">
        <v>124</v>
      </c>
      <c r="B2233" s="7" t="s">
        <v>4385</v>
      </c>
      <c r="C2233" s="7" t="s">
        <v>5937</v>
      </c>
      <c r="D2233" s="6" t="s">
        <v>4268</v>
      </c>
    </row>
    <row r="2234" spans="1:4" ht="15.75" x14ac:dyDescent="0.25">
      <c r="A2234" s="1" t="s">
        <v>123</v>
      </c>
      <c r="B2234" s="7" t="s">
        <v>4385</v>
      </c>
      <c r="C2234" s="7" t="s">
        <v>5938</v>
      </c>
      <c r="D2234" s="6" t="s">
        <v>4269</v>
      </c>
    </row>
    <row r="2235" spans="1:4" ht="15.75" x14ac:dyDescent="0.25">
      <c r="A2235" s="1" t="s">
        <v>122</v>
      </c>
      <c r="B2235" s="7" t="s">
        <v>4387</v>
      </c>
      <c r="C2235" s="7" t="s">
        <v>4393</v>
      </c>
      <c r="D2235" s="6" t="s">
        <v>3398</v>
      </c>
    </row>
    <row r="2236" spans="1:4" ht="15.75" x14ac:dyDescent="0.25">
      <c r="A2236" s="1" t="s">
        <v>121</v>
      </c>
      <c r="B2236" s="7" t="s">
        <v>4387</v>
      </c>
      <c r="C2236" s="7" t="s">
        <v>4406</v>
      </c>
      <c r="D2236" s="6" t="s">
        <v>4270</v>
      </c>
    </row>
    <row r="2237" spans="1:4" ht="15.75" x14ac:dyDescent="0.25">
      <c r="A2237" s="1" t="s">
        <v>120</v>
      </c>
      <c r="B2237" s="7" t="s">
        <v>4387</v>
      </c>
      <c r="C2237" s="7" t="s">
        <v>5939</v>
      </c>
      <c r="D2237" s="6" t="s">
        <v>4271</v>
      </c>
    </row>
    <row r="2238" spans="1:4" ht="15.75" x14ac:dyDescent="0.25">
      <c r="A2238" s="1" t="s">
        <v>119</v>
      </c>
      <c r="B2238" s="7" t="s">
        <v>4387</v>
      </c>
      <c r="C2238" s="7" t="s">
        <v>5441</v>
      </c>
      <c r="D2238" s="6" t="s">
        <v>4272</v>
      </c>
    </row>
    <row r="2239" spans="1:4" ht="15.75" x14ac:dyDescent="0.25">
      <c r="A2239" s="1" t="s">
        <v>118</v>
      </c>
      <c r="B2239" s="7" t="s">
        <v>4387</v>
      </c>
      <c r="C2239" s="7" t="s">
        <v>5940</v>
      </c>
      <c r="D2239" s="6" t="s">
        <v>4273</v>
      </c>
    </row>
    <row r="2240" spans="1:4" ht="15.75" x14ac:dyDescent="0.25">
      <c r="A2240" s="1" t="s">
        <v>117</v>
      </c>
      <c r="B2240" s="7" t="s">
        <v>4387</v>
      </c>
      <c r="C2240" s="7" t="s">
        <v>5295</v>
      </c>
      <c r="D2240" s="6" t="s">
        <v>2456</v>
      </c>
    </row>
    <row r="2241" spans="1:4" ht="15.75" x14ac:dyDescent="0.25">
      <c r="A2241" s="1" t="s">
        <v>116</v>
      </c>
      <c r="B2241" s="7" t="s">
        <v>4385</v>
      </c>
      <c r="C2241" s="7" t="s">
        <v>5941</v>
      </c>
      <c r="D2241" s="6" t="s">
        <v>4274</v>
      </c>
    </row>
    <row r="2242" spans="1:4" ht="15.75" x14ac:dyDescent="0.25">
      <c r="A2242" s="1" t="s">
        <v>115</v>
      </c>
      <c r="B2242" s="7" t="s">
        <v>4385</v>
      </c>
      <c r="C2242" s="7" t="s">
        <v>4478</v>
      </c>
      <c r="D2242" s="6" t="s">
        <v>4275</v>
      </c>
    </row>
    <row r="2243" spans="1:4" ht="15.75" x14ac:dyDescent="0.25">
      <c r="A2243" s="1" t="s">
        <v>114</v>
      </c>
      <c r="B2243" s="7" t="s">
        <v>4385</v>
      </c>
      <c r="C2243" s="7" t="s">
        <v>5942</v>
      </c>
      <c r="D2243" s="6" t="s">
        <v>4276</v>
      </c>
    </row>
    <row r="2244" spans="1:4" ht="15.75" x14ac:dyDescent="0.25">
      <c r="A2244" s="1" t="s">
        <v>113</v>
      </c>
      <c r="B2244" s="7" t="s">
        <v>4387</v>
      </c>
      <c r="C2244" s="7" t="s">
        <v>4746</v>
      </c>
      <c r="D2244" s="6" t="s">
        <v>3250</v>
      </c>
    </row>
    <row r="2245" spans="1:4" ht="15.75" x14ac:dyDescent="0.25">
      <c r="A2245" s="1" t="s">
        <v>112</v>
      </c>
      <c r="B2245" s="7" t="s">
        <v>4387</v>
      </c>
      <c r="C2245" s="7" t="s">
        <v>4480</v>
      </c>
      <c r="D2245" s="6" t="s">
        <v>4277</v>
      </c>
    </row>
    <row r="2246" spans="1:4" ht="15.75" x14ac:dyDescent="0.25">
      <c r="A2246" s="1" t="s">
        <v>111</v>
      </c>
      <c r="B2246" s="7" t="s">
        <v>4385</v>
      </c>
      <c r="C2246" s="7" t="s">
        <v>5448</v>
      </c>
      <c r="D2246" s="6" t="s">
        <v>3026</v>
      </c>
    </row>
    <row r="2247" spans="1:4" ht="15.75" x14ac:dyDescent="0.25">
      <c r="A2247" s="1" t="s">
        <v>110</v>
      </c>
      <c r="B2247" s="7" t="s">
        <v>4385</v>
      </c>
      <c r="C2247" s="7" t="s">
        <v>5015</v>
      </c>
      <c r="D2247" s="6" t="s">
        <v>4278</v>
      </c>
    </row>
    <row r="2248" spans="1:4" ht="15.75" x14ac:dyDescent="0.25">
      <c r="A2248" s="1" t="s">
        <v>109</v>
      </c>
      <c r="B2248" s="7" t="s">
        <v>4385</v>
      </c>
      <c r="C2248" s="7" t="s">
        <v>4478</v>
      </c>
      <c r="D2248" s="6" t="s">
        <v>4279</v>
      </c>
    </row>
    <row r="2249" spans="1:4" ht="15.75" x14ac:dyDescent="0.25">
      <c r="A2249" s="1" t="s">
        <v>108</v>
      </c>
      <c r="B2249" s="7" t="s">
        <v>4387</v>
      </c>
      <c r="C2249" s="7" t="s">
        <v>5943</v>
      </c>
      <c r="D2249" s="6" t="s">
        <v>4280</v>
      </c>
    </row>
    <row r="2250" spans="1:4" ht="15.75" x14ac:dyDescent="0.25">
      <c r="A2250" s="1" t="s">
        <v>107</v>
      </c>
      <c r="B2250" s="7" t="s">
        <v>4387</v>
      </c>
      <c r="C2250" s="7" t="s">
        <v>4822</v>
      </c>
      <c r="D2250" s="6" t="s">
        <v>4281</v>
      </c>
    </row>
    <row r="2251" spans="1:4" ht="15.75" x14ac:dyDescent="0.25">
      <c r="A2251" s="1" t="s">
        <v>106</v>
      </c>
      <c r="B2251" s="7" t="s">
        <v>4385</v>
      </c>
      <c r="C2251" s="7" t="s">
        <v>4872</v>
      </c>
      <c r="D2251" s="6" t="s">
        <v>4282</v>
      </c>
    </row>
    <row r="2252" spans="1:4" ht="15.75" x14ac:dyDescent="0.25">
      <c r="A2252" s="1" t="s">
        <v>105</v>
      </c>
      <c r="B2252" s="7" t="s">
        <v>4385</v>
      </c>
      <c r="C2252" s="7" t="s">
        <v>4415</v>
      </c>
      <c r="D2252" s="6" t="s">
        <v>4283</v>
      </c>
    </row>
    <row r="2253" spans="1:4" ht="15.75" x14ac:dyDescent="0.25">
      <c r="A2253" s="1" t="s">
        <v>104</v>
      </c>
      <c r="B2253" s="7" t="s">
        <v>4387</v>
      </c>
      <c r="C2253" s="7" t="s">
        <v>4744</v>
      </c>
      <c r="D2253" s="6" t="s">
        <v>4284</v>
      </c>
    </row>
    <row r="2254" spans="1:4" ht="15.75" x14ac:dyDescent="0.25">
      <c r="A2254" s="1" t="s">
        <v>103</v>
      </c>
      <c r="B2254" s="7" t="s">
        <v>4385</v>
      </c>
      <c r="C2254" s="7" t="s">
        <v>5944</v>
      </c>
      <c r="D2254" s="6" t="s">
        <v>4285</v>
      </c>
    </row>
    <row r="2255" spans="1:4" ht="15.75" x14ac:dyDescent="0.25">
      <c r="A2255" s="1" t="s">
        <v>102</v>
      </c>
      <c r="B2255" s="7" t="s">
        <v>4385</v>
      </c>
      <c r="C2255" s="7" t="s">
        <v>5193</v>
      </c>
      <c r="D2255" s="6" t="s">
        <v>4286</v>
      </c>
    </row>
    <row r="2256" spans="1:4" ht="15.75" x14ac:dyDescent="0.25">
      <c r="A2256" s="1" t="s">
        <v>101</v>
      </c>
      <c r="B2256" s="7" t="s">
        <v>4385</v>
      </c>
      <c r="C2256" s="7" t="s">
        <v>5945</v>
      </c>
      <c r="D2256" s="6" t="s">
        <v>4287</v>
      </c>
    </row>
    <row r="2257" spans="1:4" ht="15.75" x14ac:dyDescent="0.25">
      <c r="A2257" s="1" t="s">
        <v>100</v>
      </c>
      <c r="B2257" s="7" t="s">
        <v>4387</v>
      </c>
      <c r="C2257" s="7" t="s">
        <v>4505</v>
      </c>
      <c r="D2257" s="6" t="s">
        <v>2456</v>
      </c>
    </row>
    <row r="2258" spans="1:4" ht="15.75" x14ac:dyDescent="0.25">
      <c r="A2258" s="1" t="s">
        <v>99</v>
      </c>
      <c r="B2258" s="7" t="s">
        <v>4387</v>
      </c>
      <c r="C2258" s="7" t="s">
        <v>5946</v>
      </c>
      <c r="D2258" s="6" t="s">
        <v>4288</v>
      </c>
    </row>
    <row r="2259" spans="1:4" ht="15.75" x14ac:dyDescent="0.25">
      <c r="A2259" s="1" t="s">
        <v>98</v>
      </c>
      <c r="B2259" s="7" t="s">
        <v>4387</v>
      </c>
      <c r="C2259" s="7" t="s">
        <v>5947</v>
      </c>
      <c r="D2259" s="6" t="s">
        <v>4289</v>
      </c>
    </row>
    <row r="2260" spans="1:4" ht="15.75" x14ac:dyDescent="0.25">
      <c r="A2260" s="1" t="s">
        <v>97</v>
      </c>
      <c r="B2260" s="7" t="s">
        <v>4387</v>
      </c>
      <c r="C2260" s="7" t="s">
        <v>5948</v>
      </c>
      <c r="D2260" s="6" t="s">
        <v>4290</v>
      </c>
    </row>
    <row r="2261" spans="1:4" ht="15.75" x14ac:dyDescent="0.25">
      <c r="A2261" s="1" t="s">
        <v>96</v>
      </c>
      <c r="B2261" s="7" t="s">
        <v>4387</v>
      </c>
      <c r="C2261" s="7" t="s">
        <v>4595</v>
      </c>
      <c r="D2261" s="6" t="s">
        <v>4291</v>
      </c>
    </row>
    <row r="2262" spans="1:4" ht="15.75" x14ac:dyDescent="0.25">
      <c r="A2262" s="1" t="s">
        <v>95</v>
      </c>
      <c r="B2262" s="7" t="s">
        <v>4385</v>
      </c>
      <c r="C2262" s="7" t="s">
        <v>4460</v>
      </c>
      <c r="D2262" s="6" t="s">
        <v>4292</v>
      </c>
    </row>
    <row r="2263" spans="1:4" ht="15.75" x14ac:dyDescent="0.25">
      <c r="A2263" s="1" t="s">
        <v>94</v>
      </c>
      <c r="B2263" s="7" t="s">
        <v>4387</v>
      </c>
      <c r="C2263" s="7" t="s">
        <v>4449</v>
      </c>
      <c r="D2263" s="6" t="s">
        <v>4293</v>
      </c>
    </row>
    <row r="2264" spans="1:4" ht="15.75" x14ac:dyDescent="0.25">
      <c r="A2264" s="1" t="s">
        <v>93</v>
      </c>
      <c r="B2264" s="7" t="s">
        <v>4387</v>
      </c>
      <c r="C2264" s="7" t="s">
        <v>4577</v>
      </c>
      <c r="D2264" s="6" t="s">
        <v>4380</v>
      </c>
    </row>
    <row r="2265" spans="1:4" ht="15.75" x14ac:dyDescent="0.25">
      <c r="A2265" s="1" t="s">
        <v>92</v>
      </c>
      <c r="B2265" s="7" t="s">
        <v>4387</v>
      </c>
      <c r="C2265" s="7" t="s">
        <v>5949</v>
      </c>
      <c r="D2265" s="6" t="s">
        <v>4381</v>
      </c>
    </row>
    <row r="2266" spans="1:4" ht="15.75" x14ac:dyDescent="0.25">
      <c r="A2266" s="1" t="s">
        <v>91</v>
      </c>
      <c r="B2266" s="7" t="s">
        <v>4387</v>
      </c>
      <c r="C2266" s="7" t="s">
        <v>4532</v>
      </c>
      <c r="D2266" s="6" t="s">
        <v>3841</v>
      </c>
    </row>
    <row r="2267" spans="1:4" ht="15.75" x14ac:dyDescent="0.25">
      <c r="A2267" s="1" t="s">
        <v>90</v>
      </c>
      <c r="B2267" s="7" t="s">
        <v>4385</v>
      </c>
      <c r="C2267" s="7" t="s">
        <v>5251</v>
      </c>
      <c r="D2267" s="6" t="s">
        <v>4294</v>
      </c>
    </row>
    <row r="2268" spans="1:4" ht="15.75" x14ac:dyDescent="0.25">
      <c r="A2268" s="1" t="s">
        <v>89</v>
      </c>
      <c r="B2268" s="7" t="s">
        <v>4385</v>
      </c>
      <c r="C2268" s="7" t="s">
        <v>4828</v>
      </c>
      <c r="D2268" s="6" t="s">
        <v>4295</v>
      </c>
    </row>
    <row r="2269" spans="1:4" ht="15.75" x14ac:dyDescent="0.25">
      <c r="A2269" s="1" t="s">
        <v>88</v>
      </c>
      <c r="B2269" s="7" t="s">
        <v>4385</v>
      </c>
      <c r="C2269" s="7" t="s">
        <v>5950</v>
      </c>
      <c r="D2269" s="6" t="s">
        <v>4296</v>
      </c>
    </row>
    <row r="2270" spans="1:4" ht="15.75" x14ac:dyDescent="0.25">
      <c r="A2270" s="1" t="s">
        <v>87</v>
      </c>
      <c r="B2270" s="7" t="s">
        <v>4385</v>
      </c>
      <c r="C2270" s="7" t="s">
        <v>5951</v>
      </c>
      <c r="D2270" s="6" t="s">
        <v>2527</v>
      </c>
    </row>
    <row r="2271" spans="1:4" ht="15.75" x14ac:dyDescent="0.25">
      <c r="A2271" s="1" t="s">
        <v>86</v>
      </c>
      <c r="B2271" s="7" t="s">
        <v>4385</v>
      </c>
      <c r="C2271" s="7" t="s">
        <v>5450</v>
      </c>
      <c r="D2271" s="6" t="s">
        <v>2958</v>
      </c>
    </row>
    <row r="2272" spans="1:4" ht="15.75" x14ac:dyDescent="0.25">
      <c r="A2272" s="1" t="s">
        <v>85</v>
      </c>
      <c r="B2272" s="7" t="s">
        <v>4387</v>
      </c>
      <c r="C2272" s="7" t="s">
        <v>5952</v>
      </c>
      <c r="D2272" s="6" t="s">
        <v>4297</v>
      </c>
    </row>
    <row r="2273" spans="1:4" ht="15.75" x14ac:dyDescent="0.25">
      <c r="A2273" s="1" t="s">
        <v>84</v>
      </c>
      <c r="B2273" s="7" t="s">
        <v>4385</v>
      </c>
      <c r="C2273" s="7" t="s">
        <v>5953</v>
      </c>
      <c r="D2273" s="6" t="s">
        <v>4298</v>
      </c>
    </row>
    <row r="2274" spans="1:4" ht="15.75" x14ac:dyDescent="0.25">
      <c r="A2274" s="1" t="s">
        <v>83</v>
      </c>
      <c r="B2274" s="7" t="s">
        <v>4387</v>
      </c>
      <c r="C2274" s="7" t="s">
        <v>5954</v>
      </c>
      <c r="D2274" s="6" t="s">
        <v>2458</v>
      </c>
    </row>
    <row r="2275" spans="1:4" ht="15.75" x14ac:dyDescent="0.25">
      <c r="A2275" s="1" t="s">
        <v>82</v>
      </c>
      <c r="B2275" s="7" t="s">
        <v>4385</v>
      </c>
      <c r="C2275" s="7" t="s">
        <v>5909</v>
      </c>
      <c r="D2275" s="6" t="s">
        <v>4299</v>
      </c>
    </row>
    <row r="2276" spans="1:4" ht="15.75" x14ac:dyDescent="0.25">
      <c r="A2276" s="1" t="s">
        <v>81</v>
      </c>
      <c r="B2276" s="7" t="s">
        <v>4387</v>
      </c>
      <c r="C2276" s="7" t="s">
        <v>4784</v>
      </c>
      <c r="D2276" s="6" t="s">
        <v>4300</v>
      </c>
    </row>
    <row r="2277" spans="1:4" ht="15.75" x14ac:dyDescent="0.25">
      <c r="A2277" s="1" t="s">
        <v>80</v>
      </c>
      <c r="B2277" s="7" t="s">
        <v>4387</v>
      </c>
      <c r="C2277" s="7" t="s">
        <v>5178</v>
      </c>
      <c r="D2277" s="6" t="s">
        <v>4301</v>
      </c>
    </row>
    <row r="2278" spans="1:4" ht="15.75" x14ac:dyDescent="0.25">
      <c r="A2278" s="1" t="s">
        <v>79</v>
      </c>
      <c r="B2278" s="7" t="s">
        <v>4385</v>
      </c>
      <c r="C2278" s="7" t="s">
        <v>5955</v>
      </c>
      <c r="D2278" s="6" t="s">
        <v>4302</v>
      </c>
    </row>
    <row r="2279" spans="1:4" ht="15.75" x14ac:dyDescent="0.25">
      <c r="A2279" s="1" t="s">
        <v>78</v>
      </c>
      <c r="B2279" s="7" t="s">
        <v>4387</v>
      </c>
      <c r="C2279" s="7" t="s">
        <v>4485</v>
      </c>
      <c r="D2279" s="6" t="s">
        <v>4303</v>
      </c>
    </row>
    <row r="2280" spans="1:4" ht="15.75" x14ac:dyDescent="0.25">
      <c r="A2280" s="1" t="s">
        <v>77</v>
      </c>
      <c r="B2280" s="7" t="s">
        <v>4387</v>
      </c>
      <c r="C2280" s="7" t="s">
        <v>5956</v>
      </c>
      <c r="D2280" s="6" t="s">
        <v>2575</v>
      </c>
    </row>
    <row r="2281" spans="1:4" ht="15.75" x14ac:dyDescent="0.25">
      <c r="A2281" s="1" t="s">
        <v>76</v>
      </c>
      <c r="B2281" s="7" t="s">
        <v>4387</v>
      </c>
      <c r="C2281" s="7" t="s">
        <v>4461</v>
      </c>
      <c r="D2281" s="6" t="s">
        <v>4304</v>
      </c>
    </row>
    <row r="2282" spans="1:4" ht="15.75" x14ac:dyDescent="0.25">
      <c r="A2282" s="1" t="s">
        <v>75</v>
      </c>
      <c r="B2282" s="7" t="s">
        <v>4387</v>
      </c>
      <c r="C2282" s="7" t="s">
        <v>5957</v>
      </c>
      <c r="D2282" s="6" t="s">
        <v>4305</v>
      </c>
    </row>
    <row r="2283" spans="1:4" ht="15.75" x14ac:dyDescent="0.25">
      <c r="A2283" s="1" t="s">
        <v>74</v>
      </c>
      <c r="B2283" s="7" t="s">
        <v>4385</v>
      </c>
      <c r="C2283" s="7" t="s">
        <v>4465</v>
      </c>
      <c r="D2283" s="6" t="s">
        <v>2425</v>
      </c>
    </row>
    <row r="2284" spans="1:4" ht="15.75" x14ac:dyDescent="0.25">
      <c r="A2284" s="1" t="s">
        <v>73</v>
      </c>
      <c r="B2284" s="7" t="s">
        <v>4387</v>
      </c>
      <c r="C2284" s="7" t="s">
        <v>4398</v>
      </c>
      <c r="D2284" s="6" t="s">
        <v>4306</v>
      </c>
    </row>
    <row r="2285" spans="1:4" ht="15.75" x14ac:dyDescent="0.25">
      <c r="A2285" s="1" t="s">
        <v>72</v>
      </c>
      <c r="B2285" s="7" t="s">
        <v>4385</v>
      </c>
      <c r="C2285" s="7" t="s">
        <v>5115</v>
      </c>
      <c r="D2285" s="6" t="s">
        <v>4307</v>
      </c>
    </row>
    <row r="2286" spans="1:4" ht="15.75" x14ac:dyDescent="0.25">
      <c r="A2286" s="1" t="s">
        <v>71</v>
      </c>
      <c r="B2286" s="7" t="s">
        <v>4387</v>
      </c>
      <c r="C2286" s="7" t="s">
        <v>5958</v>
      </c>
      <c r="D2286" s="6" t="s">
        <v>4308</v>
      </c>
    </row>
    <row r="2287" spans="1:4" ht="15.75" x14ac:dyDescent="0.25">
      <c r="A2287" s="1" t="s">
        <v>70</v>
      </c>
      <c r="B2287" s="7" t="s">
        <v>4385</v>
      </c>
      <c r="C2287" s="7" t="s">
        <v>4473</v>
      </c>
      <c r="D2287" s="6" t="s">
        <v>4284</v>
      </c>
    </row>
    <row r="2288" spans="1:4" ht="15.75" x14ac:dyDescent="0.25">
      <c r="A2288" s="1" t="s">
        <v>69</v>
      </c>
      <c r="B2288" s="7" t="s">
        <v>4387</v>
      </c>
      <c r="C2288" s="7" t="s">
        <v>5959</v>
      </c>
      <c r="D2288" s="6" t="s">
        <v>4309</v>
      </c>
    </row>
    <row r="2289" spans="1:4" ht="15.75" x14ac:dyDescent="0.25">
      <c r="A2289" s="1" t="s">
        <v>68</v>
      </c>
      <c r="B2289" s="7" t="s">
        <v>4385</v>
      </c>
      <c r="C2289" s="7" t="s">
        <v>5452</v>
      </c>
      <c r="D2289" s="6" t="s">
        <v>4310</v>
      </c>
    </row>
    <row r="2290" spans="1:4" ht="15.75" x14ac:dyDescent="0.25">
      <c r="A2290" s="1" t="s">
        <v>67</v>
      </c>
      <c r="B2290" s="7" t="s">
        <v>4387</v>
      </c>
      <c r="C2290" s="7" t="s">
        <v>5960</v>
      </c>
      <c r="D2290" s="6" t="s">
        <v>4311</v>
      </c>
    </row>
    <row r="2291" spans="1:4" ht="15.75" x14ac:dyDescent="0.25">
      <c r="A2291" s="1" t="s">
        <v>66</v>
      </c>
      <c r="B2291" s="7" t="s">
        <v>4387</v>
      </c>
      <c r="C2291" s="7" t="s">
        <v>5961</v>
      </c>
      <c r="D2291" s="6" t="s">
        <v>3233</v>
      </c>
    </row>
    <row r="2292" spans="1:4" ht="15.75" x14ac:dyDescent="0.25">
      <c r="A2292" s="1" t="s">
        <v>65</v>
      </c>
      <c r="B2292" s="7" t="s">
        <v>4385</v>
      </c>
      <c r="C2292" s="7" t="s">
        <v>4627</v>
      </c>
      <c r="D2292" s="6" t="s">
        <v>2575</v>
      </c>
    </row>
    <row r="2293" spans="1:4" ht="15.75" x14ac:dyDescent="0.25">
      <c r="A2293" s="1" t="s">
        <v>64</v>
      </c>
      <c r="B2293" s="7" t="s">
        <v>4387</v>
      </c>
      <c r="C2293" s="7" t="s">
        <v>5962</v>
      </c>
      <c r="D2293" s="6" t="s">
        <v>4312</v>
      </c>
    </row>
    <row r="2294" spans="1:4" ht="15.75" x14ac:dyDescent="0.25">
      <c r="A2294" s="1" t="s">
        <v>63</v>
      </c>
      <c r="B2294" s="7" t="s">
        <v>4387</v>
      </c>
      <c r="C2294" s="7" t="s">
        <v>4434</v>
      </c>
      <c r="D2294" s="6" t="s">
        <v>2476</v>
      </c>
    </row>
    <row r="2295" spans="1:4" ht="15.75" x14ac:dyDescent="0.25">
      <c r="A2295" s="1" t="s">
        <v>62</v>
      </c>
      <c r="B2295" s="7" t="s">
        <v>4385</v>
      </c>
      <c r="C2295" s="7" t="s">
        <v>4473</v>
      </c>
      <c r="D2295" s="6" t="s">
        <v>4313</v>
      </c>
    </row>
    <row r="2296" spans="1:4" ht="15.75" x14ac:dyDescent="0.25">
      <c r="A2296" s="1" t="s">
        <v>61</v>
      </c>
      <c r="B2296" s="7" t="s">
        <v>4387</v>
      </c>
      <c r="C2296" s="7" t="s">
        <v>4974</v>
      </c>
      <c r="D2296" s="6" t="s">
        <v>4314</v>
      </c>
    </row>
    <row r="2297" spans="1:4" ht="15.75" x14ac:dyDescent="0.25">
      <c r="A2297" s="1" t="s">
        <v>60</v>
      </c>
      <c r="B2297" s="7" t="s">
        <v>4387</v>
      </c>
      <c r="C2297" s="7" t="s">
        <v>5963</v>
      </c>
      <c r="D2297" s="6" t="s">
        <v>4315</v>
      </c>
    </row>
    <row r="2298" spans="1:4" ht="15.75" x14ac:dyDescent="0.25">
      <c r="A2298" s="1" t="s">
        <v>59</v>
      </c>
      <c r="B2298" s="7" t="s">
        <v>4387</v>
      </c>
      <c r="C2298" s="7" t="s">
        <v>5964</v>
      </c>
      <c r="D2298" s="6" t="s">
        <v>4382</v>
      </c>
    </row>
    <row r="2299" spans="1:4" ht="15.75" x14ac:dyDescent="0.25">
      <c r="A2299" s="1" t="s">
        <v>58</v>
      </c>
      <c r="B2299" s="7" t="s">
        <v>4385</v>
      </c>
      <c r="C2299" s="7" t="s">
        <v>5965</v>
      </c>
      <c r="D2299" s="6" t="s">
        <v>4316</v>
      </c>
    </row>
    <row r="2300" spans="1:4" ht="15.75" x14ac:dyDescent="0.25">
      <c r="A2300" s="1" t="s">
        <v>57</v>
      </c>
      <c r="B2300" s="7" t="s">
        <v>4387</v>
      </c>
      <c r="C2300" s="7" t="s">
        <v>5966</v>
      </c>
      <c r="D2300" s="6" t="s">
        <v>4317</v>
      </c>
    </row>
    <row r="2301" spans="1:4" ht="15.75" x14ac:dyDescent="0.25">
      <c r="A2301" s="1" t="s">
        <v>56</v>
      </c>
      <c r="B2301" s="7" t="s">
        <v>4387</v>
      </c>
      <c r="C2301" s="7" t="s">
        <v>4464</v>
      </c>
      <c r="D2301" s="6" t="s">
        <v>4318</v>
      </c>
    </row>
    <row r="2302" spans="1:4" ht="15.75" x14ac:dyDescent="0.25">
      <c r="A2302" s="1" t="s">
        <v>55</v>
      </c>
      <c r="B2302" s="7" t="s">
        <v>4387</v>
      </c>
      <c r="C2302" s="7" t="s">
        <v>5967</v>
      </c>
      <c r="D2302" s="6" t="s">
        <v>4319</v>
      </c>
    </row>
    <row r="2303" spans="1:4" ht="15.75" x14ac:dyDescent="0.25">
      <c r="A2303" s="1" t="s">
        <v>54</v>
      </c>
      <c r="B2303" s="7" t="s">
        <v>4387</v>
      </c>
      <c r="C2303" s="7" t="s">
        <v>4398</v>
      </c>
      <c r="D2303" s="6" t="s">
        <v>2670</v>
      </c>
    </row>
    <row r="2304" spans="1:4" ht="15.75" x14ac:dyDescent="0.25">
      <c r="A2304" s="1" t="s">
        <v>53</v>
      </c>
      <c r="B2304" s="7" t="s">
        <v>4385</v>
      </c>
      <c r="C2304" s="7" t="s">
        <v>5968</v>
      </c>
      <c r="D2304" s="6" t="s">
        <v>4320</v>
      </c>
    </row>
    <row r="2305" spans="1:4" ht="15.75" x14ac:dyDescent="0.25">
      <c r="A2305" s="1" t="s">
        <v>52</v>
      </c>
      <c r="B2305" s="7" t="s">
        <v>4387</v>
      </c>
      <c r="C2305" s="7" t="s">
        <v>4784</v>
      </c>
      <c r="D2305" s="6" t="s">
        <v>4321</v>
      </c>
    </row>
    <row r="2306" spans="1:4" ht="15.75" x14ac:dyDescent="0.25">
      <c r="A2306" s="1" t="s">
        <v>51</v>
      </c>
      <c r="B2306" s="7" t="s">
        <v>4387</v>
      </c>
      <c r="C2306" s="7" t="s">
        <v>4521</v>
      </c>
      <c r="D2306" s="6" t="s">
        <v>4322</v>
      </c>
    </row>
    <row r="2307" spans="1:4" ht="15.75" x14ac:dyDescent="0.25">
      <c r="A2307" s="1" t="s">
        <v>50</v>
      </c>
      <c r="B2307" s="7" t="s">
        <v>4387</v>
      </c>
      <c r="C2307" s="7" t="s">
        <v>5239</v>
      </c>
      <c r="D2307" s="6" t="s">
        <v>4323</v>
      </c>
    </row>
    <row r="2308" spans="1:4" ht="15.75" x14ac:dyDescent="0.25">
      <c r="A2308" s="1" t="s">
        <v>49</v>
      </c>
      <c r="B2308" s="7" t="s">
        <v>4385</v>
      </c>
      <c r="C2308" s="7" t="s">
        <v>4642</v>
      </c>
      <c r="D2308" s="6" t="s">
        <v>4324</v>
      </c>
    </row>
    <row r="2309" spans="1:4" ht="15.75" x14ac:dyDescent="0.25">
      <c r="A2309" s="1" t="s">
        <v>48</v>
      </c>
      <c r="B2309" s="7" t="s">
        <v>4385</v>
      </c>
      <c r="C2309" s="7" t="s">
        <v>5627</v>
      </c>
      <c r="D2309" s="6" t="s">
        <v>4325</v>
      </c>
    </row>
    <row r="2310" spans="1:4" ht="15.75" x14ac:dyDescent="0.25">
      <c r="A2310" s="1" t="s">
        <v>47</v>
      </c>
      <c r="B2310" s="7" t="s">
        <v>4385</v>
      </c>
      <c r="C2310" s="7" t="s">
        <v>5612</v>
      </c>
      <c r="D2310" s="6" t="s">
        <v>3977</v>
      </c>
    </row>
    <row r="2311" spans="1:4" ht="15.75" x14ac:dyDescent="0.25">
      <c r="A2311" s="1" t="s">
        <v>46</v>
      </c>
      <c r="B2311" s="7" t="s">
        <v>4387</v>
      </c>
      <c r="C2311" s="7" t="s">
        <v>4532</v>
      </c>
      <c r="D2311" s="6" t="s">
        <v>2527</v>
      </c>
    </row>
    <row r="2312" spans="1:4" ht="15.75" x14ac:dyDescent="0.25">
      <c r="A2312" s="1" t="s">
        <v>45</v>
      </c>
      <c r="B2312" s="7" t="s">
        <v>4800</v>
      </c>
      <c r="C2312" s="7" t="s">
        <v>4925</v>
      </c>
      <c r="D2312" s="6" t="s">
        <v>4326</v>
      </c>
    </row>
    <row r="2313" spans="1:4" ht="15.75" x14ac:dyDescent="0.25">
      <c r="A2313" s="1" t="s">
        <v>44</v>
      </c>
      <c r="B2313" s="7" t="s">
        <v>4385</v>
      </c>
      <c r="C2313" s="7" t="s">
        <v>4441</v>
      </c>
      <c r="D2313" s="6" t="s">
        <v>4327</v>
      </c>
    </row>
    <row r="2314" spans="1:4" ht="15.75" x14ac:dyDescent="0.25">
      <c r="A2314" s="1" t="s">
        <v>43</v>
      </c>
      <c r="B2314" s="7" t="s">
        <v>4387</v>
      </c>
      <c r="C2314" s="7" t="s">
        <v>4425</v>
      </c>
      <c r="D2314" s="6" t="s">
        <v>4328</v>
      </c>
    </row>
    <row r="2315" spans="1:4" ht="15.75" x14ac:dyDescent="0.25">
      <c r="A2315" s="1" t="s">
        <v>42</v>
      </c>
      <c r="B2315" s="7" t="s">
        <v>4385</v>
      </c>
      <c r="C2315" s="7" t="s">
        <v>4734</v>
      </c>
      <c r="D2315" s="6" t="s">
        <v>4329</v>
      </c>
    </row>
    <row r="2316" spans="1:4" ht="15.75" x14ac:dyDescent="0.25">
      <c r="A2316" s="1" t="s">
        <v>41</v>
      </c>
      <c r="B2316" s="7" t="s">
        <v>4385</v>
      </c>
      <c r="C2316" s="7" t="s">
        <v>5969</v>
      </c>
      <c r="D2316" s="6" t="s">
        <v>3207</v>
      </c>
    </row>
    <row r="2317" spans="1:4" ht="15.75" x14ac:dyDescent="0.25">
      <c r="A2317" s="1" t="s">
        <v>39</v>
      </c>
      <c r="B2317" s="7" t="s">
        <v>4387</v>
      </c>
      <c r="C2317" s="7" t="s">
        <v>5970</v>
      </c>
      <c r="D2317" s="6" t="s">
        <v>2687</v>
      </c>
    </row>
    <row r="2318" spans="1:4" ht="15.75" x14ac:dyDescent="0.25">
      <c r="A2318" s="1" t="s">
        <v>38</v>
      </c>
      <c r="B2318" s="7" t="s">
        <v>4387</v>
      </c>
      <c r="C2318" s="7" t="s">
        <v>5024</v>
      </c>
      <c r="D2318" s="6" t="s">
        <v>4330</v>
      </c>
    </row>
    <row r="2319" spans="1:4" ht="15.75" x14ac:dyDescent="0.25">
      <c r="A2319" s="1" t="s">
        <v>37</v>
      </c>
      <c r="B2319" s="7" t="s">
        <v>4385</v>
      </c>
      <c r="C2319" s="7" t="s">
        <v>5971</v>
      </c>
      <c r="D2319" s="6" t="s">
        <v>3915</v>
      </c>
    </row>
    <row r="2320" spans="1:4" ht="15.75" x14ac:dyDescent="0.25">
      <c r="A2320" s="1" t="s">
        <v>36</v>
      </c>
      <c r="B2320" s="7" t="s">
        <v>4387</v>
      </c>
      <c r="C2320" s="7" t="s">
        <v>5972</v>
      </c>
      <c r="D2320" s="6" t="s">
        <v>4331</v>
      </c>
    </row>
    <row r="2321" spans="1:4" ht="15.75" x14ac:dyDescent="0.25">
      <c r="A2321" s="1" t="s">
        <v>34</v>
      </c>
      <c r="B2321" s="7" t="s">
        <v>4385</v>
      </c>
      <c r="C2321" s="7" t="s">
        <v>5973</v>
      </c>
      <c r="D2321" s="6" t="s">
        <v>4383</v>
      </c>
    </row>
    <row r="2322" spans="1:4" ht="15.75" x14ac:dyDescent="0.25">
      <c r="A2322" s="1" t="s">
        <v>32</v>
      </c>
      <c r="B2322" s="7" t="s">
        <v>4387</v>
      </c>
      <c r="C2322" s="7" t="s">
        <v>4476</v>
      </c>
      <c r="D2322" s="6" t="s">
        <v>4332</v>
      </c>
    </row>
    <row r="2323" spans="1:4" ht="15.75" x14ac:dyDescent="0.25">
      <c r="A2323" s="1" t="s">
        <v>31</v>
      </c>
      <c r="B2323" s="7" t="s">
        <v>4385</v>
      </c>
      <c r="C2323" s="7" t="s">
        <v>5974</v>
      </c>
      <c r="D2323" s="6" t="s">
        <v>4333</v>
      </c>
    </row>
    <row r="2324" spans="1:4" ht="15.75" x14ac:dyDescent="0.25">
      <c r="A2324" s="1" t="s">
        <v>30</v>
      </c>
      <c r="B2324" s="7" t="s">
        <v>4387</v>
      </c>
      <c r="C2324" s="7" t="s">
        <v>4532</v>
      </c>
      <c r="D2324" s="6" t="s">
        <v>4334</v>
      </c>
    </row>
    <row r="2325" spans="1:4" ht="15.75" x14ac:dyDescent="0.25">
      <c r="A2325" s="1" t="s">
        <v>27</v>
      </c>
      <c r="B2325" s="7" t="s">
        <v>4385</v>
      </c>
      <c r="C2325" s="7" t="s">
        <v>5975</v>
      </c>
      <c r="D2325" s="6" t="s">
        <v>4335</v>
      </c>
    </row>
    <row r="2326" spans="1:4" ht="15.75" x14ac:dyDescent="0.25">
      <c r="A2326" s="1" t="s">
        <v>26</v>
      </c>
      <c r="B2326" s="7" t="s">
        <v>4387</v>
      </c>
      <c r="C2326" s="7" t="s">
        <v>5976</v>
      </c>
      <c r="D2326" s="6" t="s">
        <v>3105</v>
      </c>
    </row>
    <row r="2327" spans="1:4" ht="15.75" x14ac:dyDescent="0.25">
      <c r="A2327" s="1" t="s">
        <v>25</v>
      </c>
      <c r="B2327" s="7" t="s">
        <v>4387</v>
      </c>
      <c r="C2327" s="7" t="s">
        <v>5977</v>
      </c>
      <c r="D2327" s="6" t="s">
        <v>2519</v>
      </c>
    </row>
    <row r="2328" spans="1:4" ht="15.75" x14ac:dyDescent="0.25">
      <c r="A2328" s="1" t="s">
        <v>24</v>
      </c>
      <c r="B2328" s="7" t="s">
        <v>4385</v>
      </c>
      <c r="C2328" s="7" t="s">
        <v>5220</v>
      </c>
      <c r="D2328" s="6" t="s">
        <v>2736</v>
      </c>
    </row>
    <row r="2329" spans="1:4" ht="15.75" x14ac:dyDescent="0.25">
      <c r="A2329" s="1" t="s">
        <v>23</v>
      </c>
      <c r="B2329" s="7" t="s">
        <v>4385</v>
      </c>
      <c r="C2329" s="7" t="s">
        <v>4409</v>
      </c>
      <c r="D2329" s="6" t="s">
        <v>4336</v>
      </c>
    </row>
    <row r="2330" spans="1:4" ht="15.75" x14ac:dyDescent="0.25">
      <c r="A2330" s="1" t="s">
        <v>22</v>
      </c>
      <c r="B2330" s="7" t="s">
        <v>4385</v>
      </c>
      <c r="C2330" s="7" t="s">
        <v>5978</v>
      </c>
      <c r="D2330" s="6" t="s">
        <v>4337</v>
      </c>
    </row>
    <row r="2331" spans="1:4" ht="15.75" x14ac:dyDescent="0.25">
      <c r="A2331" s="1" t="s">
        <v>20</v>
      </c>
      <c r="B2331" s="7" t="s">
        <v>4385</v>
      </c>
      <c r="C2331" s="7" t="s">
        <v>5979</v>
      </c>
      <c r="D2331" s="6" t="s">
        <v>4338</v>
      </c>
    </row>
    <row r="2332" spans="1:4" ht="15.75" x14ac:dyDescent="0.25">
      <c r="A2332" s="1" t="s">
        <v>19</v>
      </c>
      <c r="B2332" s="7" t="s">
        <v>4387</v>
      </c>
      <c r="C2332" s="7" t="s">
        <v>4746</v>
      </c>
      <c r="D2332" s="6" t="s">
        <v>4339</v>
      </c>
    </row>
    <row r="2333" spans="1:4" ht="15.75" x14ac:dyDescent="0.25">
      <c r="A2333" s="1" t="s">
        <v>17</v>
      </c>
      <c r="B2333" s="7" t="s">
        <v>4387</v>
      </c>
      <c r="C2333" s="7" t="s">
        <v>5980</v>
      </c>
      <c r="D2333" s="6" t="s">
        <v>4384</v>
      </c>
    </row>
    <row r="2334" spans="1:4" ht="15.75" x14ac:dyDescent="0.25">
      <c r="A2334" s="1" t="s">
        <v>15</v>
      </c>
      <c r="B2334" s="7" t="s">
        <v>4385</v>
      </c>
      <c r="C2334" s="7" t="s">
        <v>5619</v>
      </c>
      <c r="D2334" s="6" t="s">
        <v>4340</v>
      </c>
    </row>
    <row r="2335" spans="1:4" ht="15.75" x14ac:dyDescent="0.25">
      <c r="A2335" s="1" t="s">
        <v>12</v>
      </c>
      <c r="B2335" s="7" t="s">
        <v>4387</v>
      </c>
      <c r="C2335" s="7" t="s">
        <v>5981</v>
      </c>
      <c r="D2335" s="6" t="s">
        <v>4341</v>
      </c>
    </row>
    <row r="2336" spans="1:4" ht="15.75" x14ac:dyDescent="0.25">
      <c r="A2336" s="1" t="s">
        <v>7</v>
      </c>
      <c r="B2336" s="7" t="s">
        <v>4387</v>
      </c>
      <c r="C2336" s="7" t="s">
        <v>5982</v>
      </c>
      <c r="D2336" s="6" t="s">
        <v>4342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44"/>
  <sheetViews>
    <sheetView showGridLines="0" workbookViewId="0">
      <selection activeCell="C1" sqref="C1:C1048576"/>
    </sheetView>
  </sheetViews>
  <sheetFormatPr defaultRowHeight="15" x14ac:dyDescent="0.25"/>
  <cols>
    <col min="1" max="1" width="11.85546875" bestFit="1" customWidth="1"/>
    <col min="3" max="3" width="20.28515625" customWidth="1"/>
    <col min="5" max="5" width="11.7109375" bestFit="1" customWidth="1"/>
    <col min="6" max="6" width="15.140625" bestFit="1" customWidth="1"/>
    <col min="7" max="7" width="19" style="15" customWidth="1"/>
    <col min="8" max="8" width="24.28515625" bestFit="1" customWidth="1"/>
    <col min="10" max="10" width="6.5703125" customWidth="1"/>
    <col min="11" max="11" width="39.7109375" customWidth="1"/>
    <col min="12" max="12" width="43.85546875" customWidth="1"/>
  </cols>
  <sheetData>
    <row r="1" spans="1:11" ht="18.95" customHeight="1" x14ac:dyDescent="0.3">
      <c r="A1" s="19" t="s">
        <v>0</v>
      </c>
      <c r="B1" s="19" t="s">
        <v>2371</v>
      </c>
      <c r="C1" s="11" t="s">
        <v>5987</v>
      </c>
      <c r="D1" s="19" t="s">
        <v>2372</v>
      </c>
      <c r="E1" s="19" t="s">
        <v>2373</v>
      </c>
      <c r="F1" s="19" t="s">
        <v>2374</v>
      </c>
      <c r="G1" s="20" t="s">
        <v>2375</v>
      </c>
      <c r="H1" s="19" t="s">
        <v>2376</v>
      </c>
      <c r="I1" s="19" t="s">
        <v>2377</v>
      </c>
      <c r="K1" s="17" t="s">
        <v>5990</v>
      </c>
    </row>
    <row r="2" spans="1:11" x14ac:dyDescent="0.25">
      <c r="A2" s="12" t="s">
        <v>2370</v>
      </c>
      <c r="B2" s="12">
        <v>47.41</v>
      </c>
      <c r="C2" s="12" t="str">
        <f t="shared" ref="C2:C65" si="0">IF(B2&lt;18.5,"Underweight",IF(B2&lt;=24.9,"Normal weight",IF(B2&lt;=29.9,"Overweight","Obese")))</f>
        <v>Obese</v>
      </c>
      <c r="D2" s="12">
        <v>7.47</v>
      </c>
      <c r="E2" s="12" t="s">
        <v>2378</v>
      </c>
      <c r="F2" s="12" t="s">
        <v>2378</v>
      </c>
      <c r="G2" s="21" t="s">
        <v>2378</v>
      </c>
      <c r="H2" s="12">
        <v>0</v>
      </c>
      <c r="I2" s="12" t="s">
        <v>2380</v>
      </c>
      <c r="K2" s="10">
        <f>COUNTIF('Medical Examinations'!I2:I2336,"?")</f>
        <v>0</v>
      </c>
    </row>
    <row r="3" spans="1:11" x14ac:dyDescent="0.25">
      <c r="A3" s="12" t="s">
        <v>2369</v>
      </c>
      <c r="B3" s="12">
        <v>30.36</v>
      </c>
      <c r="C3" s="12" t="str">
        <f t="shared" si="0"/>
        <v>Obese</v>
      </c>
      <c r="D3" s="12">
        <v>5.77</v>
      </c>
      <c r="E3" s="12" t="s">
        <v>2378</v>
      </c>
      <c r="F3" s="12" t="s">
        <v>2378</v>
      </c>
      <c r="G3" s="21" t="s">
        <v>2378</v>
      </c>
      <c r="H3" s="12">
        <v>0</v>
      </c>
      <c r="I3" s="12" t="s">
        <v>2380</v>
      </c>
    </row>
    <row r="4" spans="1:11" ht="18.75" x14ac:dyDescent="0.3">
      <c r="A4" s="12" t="s">
        <v>2368</v>
      </c>
      <c r="B4" s="12">
        <v>34.484999999999999</v>
      </c>
      <c r="C4" s="12" t="str">
        <f t="shared" si="0"/>
        <v>Obese</v>
      </c>
      <c r="D4" s="12">
        <v>11.87</v>
      </c>
      <c r="E4" s="12" t="s">
        <v>2378</v>
      </c>
      <c r="F4" s="12" t="s">
        <v>2378</v>
      </c>
      <c r="G4" s="21" t="s">
        <v>2378</v>
      </c>
      <c r="H4" s="12">
        <v>2</v>
      </c>
      <c r="I4" s="12" t="s">
        <v>2380</v>
      </c>
      <c r="K4" s="18">
        <f>COUNTIF(A2:A2344," ")</f>
        <v>0</v>
      </c>
    </row>
    <row r="5" spans="1:11" x14ac:dyDescent="0.25">
      <c r="A5" s="12" t="s">
        <v>2367</v>
      </c>
      <c r="B5" s="12">
        <v>38.094999999999999</v>
      </c>
      <c r="C5" s="12" t="str">
        <f t="shared" si="0"/>
        <v>Obese</v>
      </c>
      <c r="D5" s="12">
        <v>6.05</v>
      </c>
      <c r="E5" s="12" t="s">
        <v>2378</v>
      </c>
      <c r="F5" s="12" t="s">
        <v>2378</v>
      </c>
      <c r="G5" s="21" t="s">
        <v>2378</v>
      </c>
      <c r="H5" s="12">
        <v>0</v>
      </c>
      <c r="I5" s="12" t="s">
        <v>2380</v>
      </c>
    </row>
    <row r="6" spans="1:11" x14ac:dyDescent="0.25">
      <c r="A6" s="12" t="s">
        <v>2366</v>
      </c>
      <c r="B6" s="12">
        <v>35.53</v>
      </c>
      <c r="C6" s="12" t="str">
        <f t="shared" si="0"/>
        <v>Obese</v>
      </c>
      <c r="D6" s="12">
        <v>5.45</v>
      </c>
      <c r="E6" s="12" t="s">
        <v>2378</v>
      </c>
      <c r="F6" s="12" t="s">
        <v>2378</v>
      </c>
      <c r="G6" s="21" t="s">
        <v>2378</v>
      </c>
      <c r="H6" s="12">
        <v>0</v>
      </c>
      <c r="I6" s="12" t="s">
        <v>2380</v>
      </c>
    </row>
    <row r="7" spans="1:11" x14ac:dyDescent="0.25">
      <c r="A7" s="12" t="s">
        <v>2365</v>
      </c>
      <c r="B7" s="12">
        <v>32.799999999999997</v>
      </c>
      <c r="C7" s="12" t="str">
        <f t="shared" si="0"/>
        <v>Obese</v>
      </c>
      <c r="D7" s="12">
        <v>6.59</v>
      </c>
      <c r="E7" s="12" t="s">
        <v>2378</v>
      </c>
      <c r="F7" s="12" t="s">
        <v>2378</v>
      </c>
      <c r="G7" s="21" t="s">
        <v>2378</v>
      </c>
      <c r="H7" s="12">
        <v>0</v>
      </c>
      <c r="I7" s="12" t="s">
        <v>2380</v>
      </c>
    </row>
    <row r="8" spans="1:11" x14ac:dyDescent="0.25">
      <c r="A8" s="12" t="s">
        <v>2364</v>
      </c>
      <c r="B8" s="12">
        <v>36.4</v>
      </c>
      <c r="C8" s="12" t="str">
        <f t="shared" si="0"/>
        <v>Obese</v>
      </c>
      <c r="D8" s="12">
        <v>6.07</v>
      </c>
      <c r="E8" s="12" t="s">
        <v>2378</v>
      </c>
      <c r="F8" s="12" t="s">
        <v>2378</v>
      </c>
      <c r="G8" s="21" t="s">
        <v>2378</v>
      </c>
      <c r="H8" s="12">
        <v>0</v>
      </c>
      <c r="I8" s="12" t="s">
        <v>2380</v>
      </c>
    </row>
    <row r="9" spans="1:11" x14ac:dyDescent="0.25">
      <c r="A9" s="12" t="s">
        <v>2363</v>
      </c>
      <c r="B9" s="12">
        <v>36.96</v>
      </c>
      <c r="C9" s="12" t="str">
        <f t="shared" si="0"/>
        <v>Obese</v>
      </c>
      <c r="D9" s="12">
        <v>7.93</v>
      </c>
      <c r="E9" s="12" t="s">
        <v>2378</v>
      </c>
      <c r="F9" s="12" t="s">
        <v>2378</v>
      </c>
      <c r="G9" s="21" t="s">
        <v>2378</v>
      </c>
      <c r="H9" s="12">
        <v>3</v>
      </c>
      <c r="I9" s="12" t="s">
        <v>2380</v>
      </c>
    </row>
    <row r="10" spans="1:11" x14ac:dyDescent="0.25">
      <c r="A10" s="12" t="s">
        <v>2362</v>
      </c>
      <c r="B10" s="12">
        <v>41.14</v>
      </c>
      <c r="C10" s="12" t="str">
        <f t="shared" si="0"/>
        <v>Obese</v>
      </c>
      <c r="D10" s="12">
        <v>9.58</v>
      </c>
      <c r="E10" s="12" t="s">
        <v>2378</v>
      </c>
      <c r="F10" s="12" t="s">
        <v>2378</v>
      </c>
      <c r="G10" s="21" t="s">
        <v>2380</v>
      </c>
      <c r="H10" s="12">
        <v>1</v>
      </c>
      <c r="I10" s="12" t="s">
        <v>2380</v>
      </c>
    </row>
    <row r="11" spans="1:11" x14ac:dyDescent="0.25">
      <c r="A11" s="12" t="s">
        <v>2361</v>
      </c>
      <c r="B11" s="12">
        <v>38.06</v>
      </c>
      <c r="C11" s="12" t="str">
        <f t="shared" si="0"/>
        <v>Obese</v>
      </c>
      <c r="D11" s="12">
        <v>10.79</v>
      </c>
      <c r="E11" s="12" t="s">
        <v>2378</v>
      </c>
      <c r="F11" s="12" t="s">
        <v>2378</v>
      </c>
      <c r="G11" s="21" t="s">
        <v>2378</v>
      </c>
      <c r="H11" s="12">
        <v>0</v>
      </c>
      <c r="I11" s="12" t="s">
        <v>2380</v>
      </c>
    </row>
    <row r="12" spans="1:11" x14ac:dyDescent="0.25">
      <c r="A12" s="12" t="s">
        <v>2360</v>
      </c>
      <c r="B12" s="12">
        <v>37.700000000000003</v>
      </c>
      <c r="C12" s="12" t="str">
        <f t="shared" si="0"/>
        <v>Obese</v>
      </c>
      <c r="D12" s="12">
        <v>5.96</v>
      </c>
      <c r="E12" s="12" t="s">
        <v>2378</v>
      </c>
      <c r="F12" s="12" t="s">
        <v>2378</v>
      </c>
      <c r="G12" s="21" t="s">
        <v>2378</v>
      </c>
      <c r="H12" s="12">
        <v>2</v>
      </c>
      <c r="I12" s="12" t="s">
        <v>2380</v>
      </c>
    </row>
    <row r="13" spans="1:11" x14ac:dyDescent="0.25">
      <c r="A13" s="12" t="s">
        <v>2359</v>
      </c>
      <c r="B13" s="12">
        <v>42.13</v>
      </c>
      <c r="C13" s="12" t="str">
        <f t="shared" si="0"/>
        <v>Obese</v>
      </c>
      <c r="D13" s="12">
        <v>11.9</v>
      </c>
      <c r="E13" s="12" t="s">
        <v>2378</v>
      </c>
      <c r="F13" s="12" t="s">
        <v>2378</v>
      </c>
      <c r="G13" s="21" t="s">
        <v>2378</v>
      </c>
      <c r="H13" s="12">
        <v>0</v>
      </c>
      <c r="I13" s="12" t="s">
        <v>2380</v>
      </c>
    </row>
    <row r="14" spans="1:11" x14ac:dyDescent="0.25">
      <c r="A14" s="12" t="s">
        <v>2358</v>
      </c>
      <c r="B14" s="12">
        <v>40.92</v>
      </c>
      <c r="C14" s="12" t="str">
        <f t="shared" si="0"/>
        <v>Obese</v>
      </c>
      <c r="D14" s="12">
        <v>8.41</v>
      </c>
      <c r="E14" s="12" t="s">
        <v>2378</v>
      </c>
      <c r="F14" s="12" t="s">
        <v>2378</v>
      </c>
      <c r="G14" s="21" t="s">
        <v>2378</v>
      </c>
      <c r="H14" s="12">
        <v>0</v>
      </c>
      <c r="I14" s="12" t="s">
        <v>2380</v>
      </c>
    </row>
    <row r="15" spans="1:11" x14ac:dyDescent="0.25">
      <c r="A15" s="12" t="s">
        <v>2357</v>
      </c>
      <c r="B15" s="12">
        <v>40.564999999999998</v>
      </c>
      <c r="C15" s="12" t="str">
        <f t="shared" si="0"/>
        <v>Obese</v>
      </c>
      <c r="D15" s="12">
        <v>7.02</v>
      </c>
      <c r="E15" s="12" t="s">
        <v>2378</v>
      </c>
      <c r="F15" s="12" t="s">
        <v>2378</v>
      </c>
      <c r="G15" s="21" t="s">
        <v>2378</v>
      </c>
      <c r="H15" s="12">
        <v>0</v>
      </c>
      <c r="I15" s="12" t="s">
        <v>2380</v>
      </c>
    </row>
    <row r="16" spans="1:11" x14ac:dyDescent="0.25">
      <c r="A16" s="12" t="s">
        <v>2356</v>
      </c>
      <c r="B16" s="12">
        <v>36.384999999999998</v>
      </c>
      <c r="C16" s="12" t="str">
        <f t="shared" si="0"/>
        <v>Obese</v>
      </c>
      <c r="D16" s="12">
        <v>7.59</v>
      </c>
      <c r="E16" s="12" t="s">
        <v>2378</v>
      </c>
      <c r="F16" s="12" t="s">
        <v>2378</v>
      </c>
      <c r="G16" s="21" t="s">
        <v>2378</v>
      </c>
      <c r="H16" s="12">
        <v>2</v>
      </c>
      <c r="I16" s="12" t="s">
        <v>2380</v>
      </c>
    </row>
    <row r="17" spans="1:9" x14ac:dyDescent="0.25">
      <c r="A17" s="12" t="s">
        <v>2355</v>
      </c>
      <c r="B17" s="12">
        <v>39.9</v>
      </c>
      <c r="C17" s="12" t="str">
        <f t="shared" si="0"/>
        <v>Obese</v>
      </c>
      <c r="D17" s="12">
        <v>11.32</v>
      </c>
      <c r="E17" s="12" t="s">
        <v>2378</v>
      </c>
      <c r="F17" s="12" t="s">
        <v>2378</v>
      </c>
      <c r="G17" s="21" t="s">
        <v>2378</v>
      </c>
      <c r="H17" s="12">
        <v>0</v>
      </c>
      <c r="I17" s="12" t="s">
        <v>2380</v>
      </c>
    </row>
    <row r="18" spans="1:9" x14ac:dyDescent="0.25">
      <c r="A18" s="12" t="s">
        <v>2354</v>
      </c>
      <c r="B18" s="12">
        <v>33.799999999999997</v>
      </c>
      <c r="C18" s="12" t="str">
        <f t="shared" si="0"/>
        <v>Obese</v>
      </c>
      <c r="D18" s="12">
        <v>7.67</v>
      </c>
      <c r="E18" s="12" t="s">
        <v>2378</v>
      </c>
      <c r="F18" s="12" t="s">
        <v>2378</v>
      </c>
      <c r="G18" s="21" t="s">
        <v>2378</v>
      </c>
      <c r="H18" s="12">
        <v>3</v>
      </c>
      <c r="I18" s="12" t="s">
        <v>2380</v>
      </c>
    </row>
    <row r="19" spans="1:9" x14ac:dyDescent="0.25">
      <c r="A19" s="12" t="s">
        <v>2353</v>
      </c>
      <c r="B19" s="12">
        <v>36.765000000000001</v>
      </c>
      <c r="C19" s="12" t="str">
        <f t="shared" si="0"/>
        <v>Obese</v>
      </c>
      <c r="D19" s="12">
        <v>7.29</v>
      </c>
      <c r="E19" s="12" t="s">
        <v>2378</v>
      </c>
      <c r="F19" s="12" t="s">
        <v>2378</v>
      </c>
      <c r="G19" s="21" t="s">
        <v>2380</v>
      </c>
      <c r="H19" s="12">
        <v>1</v>
      </c>
      <c r="I19" s="12" t="s">
        <v>2380</v>
      </c>
    </row>
    <row r="20" spans="1:9" x14ac:dyDescent="0.25">
      <c r="A20" s="12" t="s">
        <v>2352</v>
      </c>
      <c r="B20" s="12">
        <v>36.954999999999998</v>
      </c>
      <c r="C20" s="12" t="str">
        <f t="shared" si="0"/>
        <v>Obese</v>
      </c>
      <c r="D20" s="12">
        <v>4.72</v>
      </c>
      <c r="E20" s="12" t="s">
        <v>2378</v>
      </c>
      <c r="F20" s="12" t="s">
        <v>2378</v>
      </c>
      <c r="G20" s="21" t="s">
        <v>2378</v>
      </c>
      <c r="H20" s="12">
        <v>1</v>
      </c>
      <c r="I20" s="12" t="s">
        <v>2380</v>
      </c>
    </row>
    <row r="21" spans="1:9" x14ac:dyDescent="0.25">
      <c r="A21" s="12" t="s">
        <v>2351</v>
      </c>
      <c r="B21" s="12">
        <v>42.9</v>
      </c>
      <c r="C21" s="12" t="str">
        <f t="shared" si="0"/>
        <v>Obese</v>
      </c>
      <c r="D21" s="12">
        <v>11.41</v>
      </c>
      <c r="E21" s="12" t="s">
        <v>2378</v>
      </c>
      <c r="F21" s="12" t="s">
        <v>2378</v>
      </c>
      <c r="G21" s="21" t="s">
        <v>2378</v>
      </c>
      <c r="H21" s="12">
        <v>0</v>
      </c>
      <c r="I21" s="12" t="s">
        <v>2380</v>
      </c>
    </row>
    <row r="22" spans="1:9" x14ac:dyDescent="0.25">
      <c r="A22" s="12" t="s">
        <v>2350</v>
      </c>
      <c r="B22" s="12">
        <v>36.299999999999997</v>
      </c>
      <c r="C22" s="12" t="str">
        <f t="shared" si="0"/>
        <v>Obese</v>
      </c>
      <c r="D22" s="12">
        <v>11.5</v>
      </c>
      <c r="E22" s="12" t="s">
        <v>2378</v>
      </c>
      <c r="F22" s="12" t="s">
        <v>2378</v>
      </c>
      <c r="G22" s="21" t="s">
        <v>2378</v>
      </c>
      <c r="H22" s="12">
        <v>2</v>
      </c>
      <c r="I22" s="12" t="s">
        <v>2380</v>
      </c>
    </row>
    <row r="23" spans="1:9" x14ac:dyDescent="0.25">
      <c r="A23" s="12" t="s">
        <v>2349</v>
      </c>
      <c r="B23" s="12">
        <v>32.200000000000003</v>
      </c>
      <c r="C23" s="12" t="str">
        <f t="shared" si="0"/>
        <v>Obese</v>
      </c>
      <c r="D23" s="12">
        <v>6.22</v>
      </c>
      <c r="E23" s="12" t="s">
        <v>2378</v>
      </c>
      <c r="F23" s="12" t="s">
        <v>2378</v>
      </c>
      <c r="G23" s="21" t="s">
        <v>2378</v>
      </c>
      <c r="H23" s="12">
        <v>2</v>
      </c>
      <c r="I23" s="12" t="s">
        <v>2380</v>
      </c>
    </row>
    <row r="24" spans="1:9" x14ac:dyDescent="0.25">
      <c r="A24" s="12" t="s">
        <v>2348</v>
      </c>
      <c r="B24" s="12">
        <v>31.3</v>
      </c>
      <c r="C24" s="12" t="str">
        <f t="shared" si="0"/>
        <v>Obese</v>
      </c>
      <c r="D24" s="12">
        <v>11.38</v>
      </c>
      <c r="E24" s="12" t="s">
        <v>2378</v>
      </c>
      <c r="F24" s="12" t="s">
        <v>2378</v>
      </c>
      <c r="G24" s="21" t="s">
        <v>2378</v>
      </c>
      <c r="H24" s="12">
        <v>3</v>
      </c>
      <c r="I24" s="12" t="s">
        <v>2380</v>
      </c>
    </row>
    <row r="25" spans="1:9" x14ac:dyDescent="0.25">
      <c r="A25" s="12" t="s">
        <v>2347</v>
      </c>
      <c r="B25" s="12">
        <v>41.8</v>
      </c>
      <c r="C25" s="12" t="str">
        <f t="shared" si="0"/>
        <v>Obese</v>
      </c>
      <c r="D25" s="12">
        <v>7.89</v>
      </c>
      <c r="E25" s="12" t="s">
        <v>2378</v>
      </c>
      <c r="F25" s="12" t="s">
        <v>2378</v>
      </c>
      <c r="G25" s="21" t="s">
        <v>2378</v>
      </c>
      <c r="H25" s="12">
        <v>2</v>
      </c>
      <c r="I25" s="12" t="s">
        <v>2380</v>
      </c>
    </row>
    <row r="26" spans="1:9" x14ac:dyDescent="0.25">
      <c r="A26" s="12" t="s">
        <v>2346</v>
      </c>
      <c r="B26" s="12">
        <v>35.090000000000003</v>
      </c>
      <c r="C26" s="12" t="str">
        <f t="shared" si="0"/>
        <v>Obese</v>
      </c>
      <c r="D26" s="12">
        <v>4.38</v>
      </c>
      <c r="E26" s="12" t="s">
        <v>2378</v>
      </c>
      <c r="F26" s="12" t="s">
        <v>2378</v>
      </c>
      <c r="G26" s="21" t="s">
        <v>2378</v>
      </c>
      <c r="H26" s="12">
        <v>2</v>
      </c>
      <c r="I26" s="12" t="s">
        <v>2380</v>
      </c>
    </row>
    <row r="27" spans="1:9" x14ac:dyDescent="0.25">
      <c r="A27" s="12" t="s">
        <v>2345</v>
      </c>
      <c r="B27" s="12">
        <v>33.880000000000003</v>
      </c>
      <c r="C27" s="12" t="str">
        <f t="shared" si="0"/>
        <v>Obese</v>
      </c>
      <c r="D27" s="12">
        <v>7.01</v>
      </c>
      <c r="E27" s="12" t="s">
        <v>2378</v>
      </c>
      <c r="F27" s="12" t="s">
        <v>2378</v>
      </c>
      <c r="G27" s="21" t="s">
        <v>2378</v>
      </c>
      <c r="H27" s="12">
        <v>3</v>
      </c>
      <c r="I27" s="12" t="s">
        <v>2380</v>
      </c>
    </row>
    <row r="28" spans="1:9" x14ac:dyDescent="0.25">
      <c r="A28" s="12" t="s">
        <v>2344</v>
      </c>
      <c r="B28" s="12">
        <v>30.875</v>
      </c>
      <c r="C28" s="12" t="str">
        <f t="shared" si="0"/>
        <v>Obese</v>
      </c>
      <c r="D28" s="12">
        <v>11.88</v>
      </c>
      <c r="E28" s="12" t="s">
        <v>2378</v>
      </c>
      <c r="F28" s="12" t="s">
        <v>2378</v>
      </c>
      <c r="G28" s="21" t="s">
        <v>2378</v>
      </c>
      <c r="H28" s="12">
        <v>0</v>
      </c>
      <c r="I28" s="12" t="s">
        <v>2380</v>
      </c>
    </row>
    <row r="29" spans="1:9" x14ac:dyDescent="0.25">
      <c r="A29" s="12" t="s">
        <v>2343</v>
      </c>
      <c r="B29" s="12">
        <v>36.86</v>
      </c>
      <c r="C29" s="12" t="str">
        <f t="shared" si="0"/>
        <v>Obese</v>
      </c>
      <c r="D29" s="12">
        <v>5.19</v>
      </c>
      <c r="E29" s="12" t="s">
        <v>2378</v>
      </c>
      <c r="F29" s="12" t="s">
        <v>2378</v>
      </c>
      <c r="G29" s="21" t="s">
        <v>2380</v>
      </c>
      <c r="H29" s="12">
        <v>1</v>
      </c>
      <c r="I29" s="12" t="s">
        <v>2380</v>
      </c>
    </row>
    <row r="30" spans="1:9" x14ac:dyDescent="0.25">
      <c r="A30" s="12" t="s">
        <v>2342</v>
      </c>
      <c r="B30" s="12">
        <v>35.86</v>
      </c>
      <c r="C30" s="12" t="str">
        <f t="shared" si="0"/>
        <v>Obese</v>
      </c>
      <c r="D30" s="12">
        <v>6.74</v>
      </c>
      <c r="E30" s="12" t="s">
        <v>2378</v>
      </c>
      <c r="F30" s="12" t="s">
        <v>2378</v>
      </c>
      <c r="G30" s="21" t="s">
        <v>2378</v>
      </c>
      <c r="H30" s="12">
        <v>2</v>
      </c>
      <c r="I30" s="12" t="s">
        <v>2380</v>
      </c>
    </row>
    <row r="31" spans="1:9" x14ac:dyDescent="0.25">
      <c r="A31" s="12" t="s">
        <v>2341</v>
      </c>
      <c r="B31" s="12">
        <v>37.049999999999997</v>
      </c>
      <c r="C31" s="12" t="str">
        <f t="shared" si="0"/>
        <v>Obese</v>
      </c>
      <c r="D31" s="12">
        <v>8.44</v>
      </c>
      <c r="E31" s="12" t="s">
        <v>2378</v>
      </c>
      <c r="F31" s="12" t="s">
        <v>2378</v>
      </c>
      <c r="G31" s="21" t="s">
        <v>2378</v>
      </c>
      <c r="H31" s="12">
        <v>0</v>
      </c>
      <c r="I31" s="12" t="s">
        <v>2380</v>
      </c>
    </row>
    <row r="32" spans="1:9" x14ac:dyDescent="0.25">
      <c r="A32" s="12" t="s">
        <v>2340</v>
      </c>
      <c r="B32" s="12">
        <v>43.89</v>
      </c>
      <c r="C32" s="12" t="str">
        <f t="shared" si="0"/>
        <v>Obese</v>
      </c>
      <c r="D32" s="12">
        <v>8.7100000000000009</v>
      </c>
      <c r="E32" s="12" t="s">
        <v>2378</v>
      </c>
      <c r="F32" s="12" t="s">
        <v>2378</v>
      </c>
      <c r="G32" s="21" t="s">
        <v>2378</v>
      </c>
      <c r="H32" s="12">
        <v>0</v>
      </c>
      <c r="I32" s="12" t="s">
        <v>2380</v>
      </c>
    </row>
    <row r="33" spans="1:9" x14ac:dyDescent="0.25">
      <c r="A33" s="12" t="s">
        <v>2339</v>
      </c>
      <c r="B33" s="12">
        <v>42.35</v>
      </c>
      <c r="C33" s="12" t="str">
        <f t="shared" si="0"/>
        <v>Obese</v>
      </c>
      <c r="D33" s="12">
        <v>5.08</v>
      </c>
      <c r="E33" s="12" t="s">
        <v>2378</v>
      </c>
      <c r="F33" s="12" t="s">
        <v>2378</v>
      </c>
      <c r="G33" s="21" t="s">
        <v>2378</v>
      </c>
      <c r="H33" s="12">
        <v>0</v>
      </c>
      <c r="I33" s="12" t="s">
        <v>2380</v>
      </c>
    </row>
    <row r="34" spans="1:9" x14ac:dyDescent="0.25">
      <c r="A34" s="12" t="s">
        <v>2338</v>
      </c>
      <c r="B34" s="12">
        <v>31.35</v>
      </c>
      <c r="C34" s="12" t="str">
        <f t="shared" si="0"/>
        <v>Obese</v>
      </c>
      <c r="D34" s="12">
        <v>6.86</v>
      </c>
      <c r="E34" s="12" t="s">
        <v>2378</v>
      </c>
      <c r="F34" s="12" t="s">
        <v>2378</v>
      </c>
      <c r="G34" s="21" t="s">
        <v>2378</v>
      </c>
      <c r="H34" s="12">
        <v>0</v>
      </c>
      <c r="I34" s="12" t="s">
        <v>2380</v>
      </c>
    </row>
    <row r="35" spans="1:9" x14ac:dyDescent="0.25">
      <c r="A35" s="12" t="s">
        <v>2337</v>
      </c>
      <c r="B35" s="12">
        <v>47.6</v>
      </c>
      <c r="C35" s="12" t="str">
        <f t="shared" si="0"/>
        <v>Obese</v>
      </c>
      <c r="D35" s="12">
        <v>5.95</v>
      </c>
      <c r="E35" s="12" t="s">
        <v>2378</v>
      </c>
      <c r="F35" s="12" t="s">
        <v>2378</v>
      </c>
      <c r="G35" s="21" t="s">
        <v>2378</v>
      </c>
      <c r="H35" s="12">
        <v>0</v>
      </c>
      <c r="I35" s="12" t="s">
        <v>2380</v>
      </c>
    </row>
    <row r="36" spans="1:9" x14ac:dyDescent="0.25">
      <c r="A36" s="12" t="s">
        <v>2336</v>
      </c>
      <c r="B36" s="12">
        <v>46.2</v>
      </c>
      <c r="C36" s="12" t="str">
        <f t="shared" si="0"/>
        <v>Obese</v>
      </c>
      <c r="D36" s="12">
        <v>6.09</v>
      </c>
      <c r="E36" s="12" t="s">
        <v>2378</v>
      </c>
      <c r="F36" s="12" t="s">
        <v>2378</v>
      </c>
      <c r="G36" s="21" t="s">
        <v>2380</v>
      </c>
      <c r="H36" s="12">
        <v>1</v>
      </c>
      <c r="I36" s="12" t="s">
        <v>2380</v>
      </c>
    </row>
    <row r="37" spans="1:9" x14ac:dyDescent="0.25">
      <c r="A37" s="12" t="s">
        <v>2335</v>
      </c>
      <c r="B37" s="12">
        <v>32.015000000000001</v>
      </c>
      <c r="C37" s="12" t="str">
        <f t="shared" si="0"/>
        <v>Obese</v>
      </c>
      <c r="D37" s="12">
        <v>11.75</v>
      </c>
      <c r="E37" s="12" t="s">
        <v>2378</v>
      </c>
      <c r="F37" s="12" t="s">
        <v>2378</v>
      </c>
      <c r="G37" s="21" t="s">
        <v>2378</v>
      </c>
      <c r="H37" s="12">
        <v>0</v>
      </c>
      <c r="I37" s="12" t="s">
        <v>2380</v>
      </c>
    </row>
    <row r="38" spans="1:9" x14ac:dyDescent="0.25">
      <c r="A38" s="12" t="s">
        <v>2334</v>
      </c>
      <c r="B38" s="12">
        <v>40.564999999999998</v>
      </c>
      <c r="C38" s="12" t="str">
        <f t="shared" si="0"/>
        <v>Obese</v>
      </c>
      <c r="D38" s="12">
        <v>7.37</v>
      </c>
      <c r="E38" s="12" t="s">
        <v>2378</v>
      </c>
      <c r="F38" s="12" t="s">
        <v>2378</v>
      </c>
      <c r="G38" s="21" t="s">
        <v>2378</v>
      </c>
      <c r="H38" s="12">
        <v>0</v>
      </c>
      <c r="I38" s="12" t="s">
        <v>2380</v>
      </c>
    </row>
    <row r="39" spans="1:9" x14ac:dyDescent="0.25">
      <c r="A39" s="12" t="s">
        <v>2333</v>
      </c>
      <c r="B39" s="12">
        <v>32.450000000000003</v>
      </c>
      <c r="C39" s="12" t="str">
        <f t="shared" si="0"/>
        <v>Obese</v>
      </c>
      <c r="D39" s="12">
        <v>11.91</v>
      </c>
      <c r="E39" s="12" t="s">
        <v>2378</v>
      </c>
      <c r="F39" s="12" t="s">
        <v>2378</v>
      </c>
      <c r="G39" s="21" t="s">
        <v>2378</v>
      </c>
      <c r="H39" s="12">
        <v>0</v>
      </c>
      <c r="I39" s="12" t="s">
        <v>2380</v>
      </c>
    </row>
    <row r="40" spans="1:9" x14ac:dyDescent="0.25">
      <c r="A40" s="12" t="s">
        <v>2332</v>
      </c>
      <c r="B40" s="12">
        <v>34.96</v>
      </c>
      <c r="C40" s="12" t="str">
        <f t="shared" si="0"/>
        <v>Obese</v>
      </c>
      <c r="D40" s="12">
        <v>6.52</v>
      </c>
      <c r="E40" s="12" t="s">
        <v>2378</v>
      </c>
      <c r="F40" s="12" t="s">
        <v>2378</v>
      </c>
      <c r="G40" s="21" t="s">
        <v>2378</v>
      </c>
      <c r="H40" s="12">
        <v>0</v>
      </c>
      <c r="I40" s="12" t="s">
        <v>2380</v>
      </c>
    </row>
    <row r="41" spans="1:9" x14ac:dyDescent="0.25">
      <c r="A41" s="12" t="s">
        <v>2331</v>
      </c>
      <c r="B41" s="12">
        <v>35.5</v>
      </c>
      <c r="C41" s="12" t="str">
        <f t="shared" si="0"/>
        <v>Obese</v>
      </c>
      <c r="D41" s="12">
        <v>5.14</v>
      </c>
      <c r="E41" s="12" t="s">
        <v>2378</v>
      </c>
      <c r="F41" s="12" t="s">
        <v>2378</v>
      </c>
      <c r="G41" s="21" t="s">
        <v>2380</v>
      </c>
      <c r="H41" s="12">
        <v>1</v>
      </c>
      <c r="I41" s="12" t="s">
        <v>2380</v>
      </c>
    </row>
    <row r="42" spans="1:9" x14ac:dyDescent="0.25">
      <c r="A42" s="12" t="s">
        <v>2330</v>
      </c>
      <c r="B42" s="12">
        <v>52.58</v>
      </c>
      <c r="C42" s="12" t="str">
        <f t="shared" si="0"/>
        <v>Obese</v>
      </c>
      <c r="D42" s="12">
        <v>4.1900000000000004</v>
      </c>
      <c r="E42" s="12" t="s">
        <v>2378</v>
      </c>
      <c r="F42" s="12" t="s">
        <v>2379</v>
      </c>
      <c r="G42" s="21" t="s">
        <v>2378</v>
      </c>
      <c r="H42" s="12">
        <v>1</v>
      </c>
      <c r="I42" s="12" t="s">
        <v>2380</v>
      </c>
    </row>
    <row r="43" spans="1:9" x14ac:dyDescent="0.25">
      <c r="A43" s="12" t="s">
        <v>2329</v>
      </c>
      <c r="B43" s="12">
        <v>35.200000000000003</v>
      </c>
      <c r="C43" s="12" t="str">
        <f t="shared" si="0"/>
        <v>Obese</v>
      </c>
      <c r="D43" s="12">
        <v>11.68</v>
      </c>
      <c r="E43" s="12" t="s">
        <v>2378</v>
      </c>
      <c r="F43" s="12" t="s">
        <v>2378</v>
      </c>
      <c r="G43" s="21" t="s">
        <v>2378</v>
      </c>
      <c r="H43" s="12">
        <v>0</v>
      </c>
      <c r="I43" s="12" t="s">
        <v>2380</v>
      </c>
    </row>
    <row r="44" spans="1:9" x14ac:dyDescent="0.25">
      <c r="A44" s="12" t="s">
        <v>2328</v>
      </c>
      <c r="B44" s="12">
        <v>38.06</v>
      </c>
      <c r="C44" s="12" t="str">
        <f t="shared" si="0"/>
        <v>Obese</v>
      </c>
      <c r="D44" s="12">
        <v>6.98</v>
      </c>
      <c r="E44" s="12" t="s">
        <v>2378</v>
      </c>
      <c r="F44" s="12" t="s">
        <v>2378</v>
      </c>
      <c r="G44" s="21" t="s">
        <v>2378</v>
      </c>
      <c r="H44" s="12">
        <v>0</v>
      </c>
      <c r="I44" s="12" t="s">
        <v>2380</v>
      </c>
    </row>
    <row r="45" spans="1:9" x14ac:dyDescent="0.25">
      <c r="A45" s="12" t="s">
        <v>2327</v>
      </c>
      <c r="B45" s="12">
        <v>34.21</v>
      </c>
      <c r="C45" s="12" t="str">
        <f t="shared" si="0"/>
        <v>Obese</v>
      </c>
      <c r="D45" s="12">
        <v>8.34</v>
      </c>
      <c r="E45" s="12" t="s">
        <v>2378</v>
      </c>
      <c r="F45" s="12" t="s">
        <v>2378</v>
      </c>
      <c r="G45" s="21" t="s">
        <v>2378</v>
      </c>
      <c r="H45" s="12">
        <v>0</v>
      </c>
      <c r="I45" s="12" t="s">
        <v>2380</v>
      </c>
    </row>
    <row r="46" spans="1:9" x14ac:dyDescent="0.25">
      <c r="A46" s="12" t="s">
        <v>2326</v>
      </c>
      <c r="B46" s="12">
        <v>38.94</v>
      </c>
      <c r="C46" s="12" t="str">
        <f t="shared" si="0"/>
        <v>Obese</v>
      </c>
      <c r="D46" s="12">
        <v>8.49</v>
      </c>
      <c r="E46" s="12" t="s">
        <v>2378</v>
      </c>
      <c r="F46" s="12" t="s">
        <v>2378</v>
      </c>
      <c r="G46" s="21" t="s">
        <v>2378</v>
      </c>
      <c r="H46" s="12">
        <v>1</v>
      </c>
      <c r="I46" s="12" t="s">
        <v>2380</v>
      </c>
    </row>
    <row r="47" spans="1:9" x14ac:dyDescent="0.25">
      <c r="A47" s="12" t="s">
        <v>2325</v>
      </c>
      <c r="B47" s="12">
        <v>30.21</v>
      </c>
      <c r="C47" s="12" t="str">
        <f t="shared" si="0"/>
        <v>Obese</v>
      </c>
      <c r="D47" s="12">
        <v>5.34</v>
      </c>
      <c r="E47" s="12" t="s">
        <v>2378</v>
      </c>
      <c r="F47" s="12" t="s">
        <v>2378</v>
      </c>
      <c r="G47" s="21" t="s">
        <v>2378</v>
      </c>
      <c r="H47" s="12">
        <v>1</v>
      </c>
      <c r="I47" s="12" t="s">
        <v>2380</v>
      </c>
    </row>
    <row r="48" spans="1:9" x14ac:dyDescent="0.25">
      <c r="A48" s="12" t="s">
        <v>2324</v>
      </c>
      <c r="B48" s="12">
        <v>33.630000000000003</v>
      </c>
      <c r="C48" s="12" t="str">
        <f t="shared" si="0"/>
        <v>Obese</v>
      </c>
      <c r="D48" s="12">
        <v>4.43</v>
      </c>
      <c r="E48" s="12" t="s">
        <v>2378</v>
      </c>
      <c r="F48" s="12" t="s">
        <v>2378</v>
      </c>
      <c r="G48" s="21" t="s">
        <v>2378</v>
      </c>
      <c r="H48" s="12">
        <v>2</v>
      </c>
      <c r="I48" s="12" t="s">
        <v>2380</v>
      </c>
    </row>
    <row r="49" spans="1:9" x14ac:dyDescent="0.25">
      <c r="A49" s="12" t="s">
        <v>2323</v>
      </c>
      <c r="B49" s="12">
        <v>40.369999999999997</v>
      </c>
      <c r="C49" s="12" t="str">
        <f t="shared" si="0"/>
        <v>Obese</v>
      </c>
      <c r="D49" s="12">
        <v>4.47</v>
      </c>
      <c r="E49" s="12" t="s">
        <v>2378</v>
      </c>
      <c r="F49" s="12" t="s">
        <v>2378</v>
      </c>
      <c r="G49" s="21" t="s">
        <v>2378</v>
      </c>
      <c r="H49" s="12">
        <v>0</v>
      </c>
      <c r="I49" s="12" t="s">
        <v>2380</v>
      </c>
    </row>
    <row r="50" spans="1:9" x14ac:dyDescent="0.25">
      <c r="A50" s="12" t="s">
        <v>2322</v>
      </c>
      <c r="B50" s="12">
        <v>53.09</v>
      </c>
      <c r="C50" s="12" t="str">
        <f t="shared" si="0"/>
        <v>Obese</v>
      </c>
      <c r="D50" s="12">
        <v>4.82</v>
      </c>
      <c r="E50" s="12" t="s">
        <v>2378</v>
      </c>
      <c r="F50" s="12" t="s">
        <v>2378</v>
      </c>
      <c r="G50" s="21" t="s">
        <v>2378</v>
      </c>
      <c r="H50" s="12">
        <v>2</v>
      </c>
      <c r="I50" s="12" t="s">
        <v>2380</v>
      </c>
    </row>
    <row r="51" spans="1:9" x14ac:dyDescent="0.25">
      <c r="A51" s="12" t="s">
        <v>2321</v>
      </c>
      <c r="B51" s="12">
        <v>31.79</v>
      </c>
      <c r="C51" s="12" t="str">
        <f t="shared" si="0"/>
        <v>Obese</v>
      </c>
      <c r="D51" s="12">
        <v>5.51</v>
      </c>
      <c r="E51" s="12" t="s">
        <v>2378</v>
      </c>
      <c r="F51" s="12" t="s">
        <v>2378</v>
      </c>
      <c r="G51" s="21" t="s">
        <v>2378</v>
      </c>
      <c r="H51" s="12">
        <v>2</v>
      </c>
      <c r="I51" s="12" t="s">
        <v>2380</v>
      </c>
    </row>
    <row r="52" spans="1:9" x14ac:dyDescent="0.25">
      <c r="A52" s="12" t="s">
        <v>2320</v>
      </c>
      <c r="B52" s="12">
        <v>41.895000000000003</v>
      </c>
      <c r="C52" s="12" t="str">
        <f t="shared" si="0"/>
        <v>Obese</v>
      </c>
      <c r="D52" s="12">
        <v>10.87</v>
      </c>
      <c r="E52" s="12" t="s">
        <v>2378</v>
      </c>
      <c r="F52" s="12" t="s">
        <v>2378</v>
      </c>
      <c r="G52" s="21" t="s">
        <v>2378</v>
      </c>
      <c r="H52" s="12">
        <v>1</v>
      </c>
      <c r="I52" s="12" t="s">
        <v>2380</v>
      </c>
    </row>
    <row r="53" spans="1:9" x14ac:dyDescent="0.25">
      <c r="A53" s="12" t="s">
        <v>2319</v>
      </c>
      <c r="B53" s="12">
        <v>31.16</v>
      </c>
      <c r="C53" s="12" t="str">
        <f t="shared" si="0"/>
        <v>Obese</v>
      </c>
      <c r="D53" s="12">
        <v>9.34</v>
      </c>
      <c r="E53" s="12" t="s">
        <v>2378</v>
      </c>
      <c r="F53" s="12" t="s">
        <v>2378</v>
      </c>
      <c r="G53" s="21" t="s">
        <v>2378</v>
      </c>
      <c r="H53" s="12">
        <v>0</v>
      </c>
      <c r="I53" s="12" t="s">
        <v>2380</v>
      </c>
    </row>
    <row r="54" spans="1:9" x14ac:dyDescent="0.25">
      <c r="A54" s="12" t="s">
        <v>2318</v>
      </c>
      <c r="B54" s="12">
        <v>34.104999999999997</v>
      </c>
      <c r="C54" s="12" t="str">
        <f t="shared" si="0"/>
        <v>Obese</v>
      </c>
      <c r="D54" s="12">
        <v>5.03</v>
      </c>
      <c r="E54" s="12" t="s">
        <v>2378</v>
      </c>
      <c r="F54" s="12" t="s">
        <v>2378</v>
      </c>
      <c r="G54" s="21" t="s">
        <v>2380</v>
      </c>
      <c r="H54" s="12">
        <v>1</v>
      </c>
      <c r="I54" s="12" t="s">
        <v>2380</v>
      </c>
    </row>
    <row r="55" spans="1:9" x14ac:dyDescent="0.25">
      <c r="A55" s="12" t="s">
        <v>2317</v>
      </c>
      <c r="B55" s="12">
        <v>51.93</v>
      </c>
      <c r="C55" s="12" t="str">
        <f t="shared" si="0"/>
        <v>Obese</v>
      </c>
      <c r="D55" s="12">
        <v>11.05</v>
      </c>
      <c r="E55" s="12" t="s">
        <v>2378</v>
      </c>
      <c r="F55" s="12" t="s">
        <v>2378</v>
      </c>
      <c r="G55" s="21" t="s">
        <v>2378</v>
      </c>
      <c r="H55" s="12">
        <v>0</v>
      </c>
      <c r="I55" s="12" t="s">
        <v>2380</v>
      </c>
    </row>
    <row r="56" spans="1:9" x14ac:dyDescent="0.25">
      <c r="A56" s="12" t="s">
        <v>2316</v>
      </c>
      <c r="B56" s="12">
        <v>38.950000000000003</v>
      </c>
      <c r="C56" s="12" t="str">
        <f t="shared" si="0"/>
        <v>Obese</v>
      </c>
      <c r="D56" s="12">
        <v>11.95</v>
      </c>
      <c r="E56" s="12" t="s">
        <v>2378</v>
      </c>
      <c r="F56" s="12" t="s">
        <v>2378</v>
      </c>
      <c r="G56" s="21" t="s">
        <v>2378</v>
      </c>
      <c r="H56" s="12">
        <v>0</v>
      </c>
      <c r="I56" s="12" t="s">
        <v>2380</v>
      </c>
    </row>
    <row r="57" spans="1:9" x14ac:dyDescent="0.25">
      <c r="A57" s="12" t="s">
        <v>2315</v>
      </c>
      <c r="B57" s="12">
        <v>36.630000000000003</v>
      </c>
      <c r="C57" s="12" t="str">
        <f t="shared" si="0"/>
        <v>Obese</v>
      </c>
      <c r="D57" s="12">
        <v>7.72</v>
      </c>
      <c r="E57" s="12" t="s">
        <v>2378</v>
      </c>
      <c r="F57" s="12" t="s">
        <v>2378</v>
      </c>
      <c r="G57" s="21" t="s">
        <v>2378</v>
      </c>
      <c r="H57" s="12">
        <v>1</v>
      </c>
      <c r="I57" s="12" t="s">
        <v>2380</v>
      </c>
    </row>
    <row r="58" spans="1:9" x14ac:dyDescent="0.25">
      <c r="A58" s="12" t="s">
        <v>2314</v>
      </c>
      <c r="B58" s="12">
        <v>34.200000000000003</v>
      </c>
      <c r="C58" s="12" t="str">
        <f t="shared" si="0"/>
        <v>Obese</v>
      </c>
      <c r="D58" s="12">
        <v>5.75</v>
      </c>
      <c r="E58" s="12" t="s">
        <v>2378</v>
      </c>
      <c r="F58" s="12" t="s">
        <v>2378</v>
      </c>
      <c r="G58" s="21" t="s">
        <v>2378</v>
      </c>
      <c r="H58" s="12">
        <v>2</v>
      </c>
      <c r="I58" s="12" t="s">
        <v>2380</v>
      </c>
    </row>
    <row r="59" spans="1:9" x14ac:dyDescent="0.25">
      <c r="A59" s="12" t="s">
        <v>2313</v>
      </c>
      <c r="B59" s="12">
        <v>50.63</v>
      </c>
      <c r="C59" s="12" t="str">
        <f t="shared" si="0"/>
        <v>Obese</v>
      </c>
      <c r="D59" s="12">
        <v>11.89</v>
      </c>
      <c r="E59" s="12" t="s">
        <v>2378</v>
      </c>
      <c r="F59" s="12" t="s">
        <v>2378</v>
      </c>
      <c r="G59" s="21" t="s">
        <v>2378</v>
      </c>
      <c r="H59" s="12">
        <v>0</v>
      </c>
      <c r="I59" s="12" t="s">
        <v>2380</v>
      </c>
    </row>
    <row r="60" spans="1:9" x14ac:dyDescent="0.25">
      <c r="A60" s="12" t="s">
        <v>2312</v>
      </c>
      <c r="B60" s="12">
        <v>36.479999999999997</v>
      </c>
      <c r="C60" s="12" t="str">
        <f t="shared" si="0"/>
        <v>Obese</v>
      </c>
      <c r="D60" s="12">
        <v>6.2</v>
      </c>
      <c r="E60" s="12" t="s">
        <v>2378</v>
      </c>
      <c r="F60" s="12" t="s">
        <v>2378</v>
      </c>
      <c r="G60" s="21" t="s">
        <v>2378</v>
      </c>
      <c r="H60" s="12">
        <v>0</v>
      </c>
      <c r="I60" s="12" t="s">
        <v>2380</v>
      </c>
    </row>
    <row r="61" spans="1:9" x14ac:dyDescent="0.25">
      <c r="A61" s="12" t="s">
        <v>2311</v>
      </c>
      <c r="B61" s="12">
        <v>54.82</v>
      </c>
      <c r="C61" s="12" t="str">
        <f t="shared" si="0"/>
        <v>Obese</v>
      </c>
      <c r="D61" s="12">
        <v>10.61</v>
      </c>
      <c r="E61" s="12" t="s">
        <v>2378</v>
      </c>
      <c r="F61" s="12" t="s">
        <v>2378</v>
      </c>
      <c r="G61" s="21" t="s">
        <v>2378</v>
      </c>
      <c r="H61" s="12">
        <v>0</v>
      </c>
      <c r="I61" s="12" t="s">
        <v>2380</v>
      </c>
    </row>
    <row r="62" spans="1:9" x14ac:dyDescent="0.25">
      <c r="A62" s="12" t="s">
        <v>2310</v>
      </c>
      <c r="B62" s="12">
        <v>38.06</v>
      </c>
      <c r="C62" s="12" t="str">
        <f t="shared" si="0"/>
        <v>Obese</v>
      </c>
      <c r="D62" s="12">
        <v>6.04</v>
      </c>
      <c r="E62" s="12" t="s">
        <v>2378</v>
      </c>
      <c r="F62" s="12" t="s">
        <v>2378</v>
      </c>
      <c r="G62" s="21" t="s">
        <v>2380</v>
      </c>
      <c r="H62" s="12">
        <v>1</v>
      </c>
      <c r="I62" s="12" t="s">
        <v>2380</v>
      </c>
    </row>
    <row r="63" spans="1:9" x14ac:dyDescent="0.25">
      <c r="A63" s="12" t="s">
        <v>2309</v>
      </c>
      <c r="B63" s="12">
        <v>51.48</v>
      </c>
      <c r="C63" s="12" t="str">
        <f t="shared" si="0"/>
        <v>Obese</v>
      </c>
      <c r="D63" s="12">
        <v>9.33</v>
      </c>
      <c r="E63" s="12" t="s">
        <v>2378</v>
      </c>
      <c r="F63" s="12" t="s">
        <v>2378</v>
      </c>
      <c r="G63" s="21" t="s">
        <v>2378</v>
      </c>
      <c r="H63" s="12">
        <v>0</v>
      </c>
      <c r="I63" s="12" t="s">
        <v>2380</v>
      </c>
    </row>
    <row r="64" spans="1:9" x14ac:dyDescent="0.25">
      <c r="A64" s="12" t="s">
        <v>2308</v>
      </c>
      <c r="B64" s="12">
        <v>52.06</v>
      </c>
      <c r="C64" s="12" t="str">
        <f t="shared" si="0"/>
        <v>Obese</v>
      </c>
      <c r="D64" s="12">
        <v>11.47</v>
      </c>
      <c r="E64" s="12" t="s">
        <v>2378</v>
      </c>
      <c r="F64" s="12" t="s">
        <v>2378</v>
      </c>
      <c r="G64" s="21" t="s">
        <v>2378</v>
      </c>
      <c r="H64" s="12">
        <v>0</v>
      </c>
      <c r="I64" s="12" t="s">
        <v>2380</v>
      </c>
    </row>
    <row r="65" spans="1:9" x14ac:dyDescent="0.25">
      <c r="A65" s="12" t="s">
        <v>2307</v>
      </c>
      <c r="B65" s="12">
        <v>30.684999999999999</v>
      </c>
      <c r="C65" s="12" t="str">
        <f t="shared" si="0"/>
        <v>Obese</v>
      </c>
      <c r="D65" s="12">
        <v>7.02</v>
      </c>
      <c r="E65" s="12" t="s">
        <v>2378</v>
      </c>
      <c r="F65" s="12" t="s">
        <v>2378</v>
      </c>
      <c r="G65" s="21" t="s">
        <v>2378</v>
      </c>
      <c r="H65" s="12">
        <v>0</v>
      </c>
      <c r="I65" s="12" t="s">
        <v>2380</v>
      </c>
    </row>
    <row r="66" spans="1:9" x14ac:dyDescent="0.25">
      <c r="A66" s="12" t="s">
        <v>2306</v>
      </c>
      <c r="B66" s="12">
        <v>36.08</v>
      </c>
      <c r="C66" s="12" t="str">
        <f t="shared" ref="C66:C129" si="1">IF(B66&lt;18.5,"Underweight",IF(B66&lt;=24.9,"Normal weight",IF(B66&lt;=29.9,"Overweight","Obese")))</f>
        <v>Obese</v>
      </c>
      <c r="D66" s="12">
        <v>8.8000000000000007</v>
      </c>
      <c r="E66" s="12" t="s">
        <v>2378</v>
      </c>
      <c r="F66" s="12" t="s">
        <v>2378</v>
      </c>
      <c r="G66" s="21" t="s">
        <v>2378</v>
      </c>
      <c r="H66" s="12">
        <v>1</v>
      </c>
      <c r="I66" s="12" t="s">
        <v>2380</v>
      </c>
    </row>
    <row r="67" spans="1:9" x14ac:dyDescent="0.25">
      <c r="A67" s="12" t="s">
        <v>2305</v>
      </c>
      <c r="B67" s="12">
        <v>54.99</v>
      </c>
      <c r="C67" s="12" t="str">
        <f t="shared" si="1"/>
        <v>Obese</v>
      </c>
      <c r="D67" s="12">
        <v>8.68</v>
      </c>
      <c r="E67" s="12" t="s">
        <v>2378</v>
      </c>
      <c r="F67" s="12" t="s">
        <v>2378</v>
      </c>
      <c r="G67" s="21" t="s">
        <v>2378</v>
      </c>
      <c r="H67" s="12">
        <v>2</v>
      </c>
      <c r="I67" s="12" t="s">
        <v>2380</v>
      </c>
    </row>
    <row r="68" spans="1:9" x14ac:dyDescent="0.25">
      <c r="A68" s="12" t="s">
        <v>2304</v>
      </c>
      <c r="B68" s="12">
        <v>35.97</v>
      </c>
      <c r="C68" s="12" t="str">
        <f t="shared" si="1"/>
        <v>Obese</v>
      </c>
      <c r="D68" s="12">
        <v>6.12</v>
      </c>
      <c r="E68" s="12" t="s">
        <v>2378</v>
      </c>
      <c r="F68" s="12" t="s">
        <v>2378</v>
      </c>
      <c r="G68" s="21" t="s">
        <v>2380</v>
      </c>
      <c r="H68" s="12">
        <v>1</v>
      </c>
      <c r="I68" s="12" t="s">
        <v>2380</v>
      </c>
    </row>
    <row r="69" spans="1:9" x14ac:dyDescent="0.25">
      <c r="A69" s="12" t="s">
        <v>2303</v>
      </c>
      <c r="B69" s="12">
        <v>45.54</v>
      </c>
      <c r="C69" s="12" t="str">
        <f t="shared" si="1"/>
        <v>Obese</v>
      </c>
      <c r="D69" s="12">
        <v>5.4</v>
      </c>
      <c r="E69" s="12" t="s">
        <v>2378</v>
      </c>
      <c r="F69" s="12" t="s">
        <v>2378</v>
      </c>
      <c r="G69" s="21" t="s">
        <v>2380</v>
      </c>
      <c r="H69" s="12">
        <v>1</v>
      </c>
      <c r="I69" s="12" t="s">
        <v>2380</v>
      </c>
    </row>
    <row r="70" spans="1:9" x14ac:dyDescent="0.25">
      <c r="A70" s="12" t="s">
        <v>2302</v>
      </c>
      <c r="B70" s="12">
        <v>35.53</v>
      </c>
      <c r="C70" s="12" t="str">
        <f t="shared" si="1"/>
        <v>Obese</v>
      </c>
      <c r="D70" s="12">
        <v>4.3600000000000003</v>
      </c>
      <c r="E70" s="12" t="s">
        <v>2378</v>
      </c>
      <c r="F70" s="12" t="s">
        <v>2378</v>
      </c>
      <c r="G70" s="21" t="s">
        <v>2378</v>
      </c>
      <c r="H70" s="12">
        <v>0</v>
      </c>
      <c r="I70" s="12" t="s">
        <v>2380</v>
      </c>
    </row>
    <row r="71" spans="1:9" x14ac:dyDescent="0.25">
      <c r="A71" s="12" t="s">
        <v>2301</v>
      </c>
      <c r="B71" s="12">
        <v>30.8</v>
      </c>
      <c r="C71" s="12" t="str">
        <f t="shared" si="1"/>
        <v>Obese</v>
      </c>
      <c r="D71" s="12">
        <v>9.77</v>
      </c>
      <c r="E71" s="12" t="s">
        <v>2378</v>
      </c>
      <c r="F71" s="12" t="s">
        <v>2378</v>
      </c>
      <c r="G71" s="21" t="s">
        <v>2378</v>
      </c>
      <c r="H71" s="12">
        <v>0</v>
      </c>
      <c r="I71" s="12" t="s">
        <v>2380</v>
      </c>
    </row>
    <row r="72" spans="1:9" x14ac:dyDescent="0.25">
      <c r="A72" s="12" t="s">
        <v>2300</v>
      </c>
      <c r="B72" s="12">
        <v>38.39</v>
      </c>
      <c r="C72" s="12" t="str">
        <f t="shared" si="1"/>
        <v>Obese</v>
      </c>
      <c r="D72" s="12">
        <v>4.25</v>
      </c>
      <c r="E72" s="12" t="s">
        <v>2378</v>
      </c>
      <c r="F72" s="12" t="s">
        <v>2378</v>
      </c>
      <c r="G72" s="21" t="s">
        <v>2378</v>
      </c>
      <c r="H72" s="12">
        <v>1</v>
      </c>
      <c r="I72" s="12" t="s">
        <v>2380</v>
      </c>
    </row>
    <row r="73" spans="1:9" x14ac:dyDescent="0.25">
      <c r="A73" s="12" t="s">
        <v>2299</v>
      </c>
      <c r="B73" s="12">
        <v>32.299999999999997</v>
      </c>
      <c r="C73" s="12" t="str">
        <f t="shared" si="1"/>
        <v>Obese</v>
      </c>
      <c r="D73" s="12">
        <v>4.76</v>
      </c>
      <c r="E73" s="12" t="s">
        <v>2378</v>
      </c>
      <c r="F73" s="12" t="s">
        <v>2378</v>
      </c>
      <c r="G73" s="21" t="s">
        <v>2378</v>
      </c>
      <c r="H73" s="12">
        <v>2</v>
      </c>
      <c r="I73" s="12" t="s">
        <v>2380</v>
      </c>
    </row>
    <row r="74" spans="1:9" x14ac:dyDescent="0.25">
      <c r="A74" s="12" t="s">
        <v>2298</v>
      </c>
      <c r="B74" s="12">
        <v>48.8</v>
      </c>
      <c r="C74" s="12" t="str">
        <f t="shared" si="1"/>
        <v>Obese</v>
      </c>
      <c r="D74" s="12">
        <v>6.22</v>
      </c>
      <c r="E74" s="12" t="s">
        <v>2378</v>
      </c>
      <c r="F74" s="12" t="s">
        <v>2378</v>
      </c>
      <c r="G74" s="21" t="s">
        <v>2378</v>
      </c>
      <c r="H74" s="12">
        <v>2</v>
      </c>
      <c r="I74" s="12" t="s">
        <v>2380</v>
      </c>
    </row>
    <row r="75" spans="1:9" x14ac:dyDescent="0.25">
      <c r="A75" s="12" t="s">
        <v>2297</v>
      </c>
      <c r="B75" s="12">
        <v>45.5</v>
      </c>
      <c r="C75" s="12" t="str">
        <f t="shared" si="1"/>
        <v>Obese</v>
      </c>
      <c r="D75" s="12">
        <v>7.96</v>
      </c>
      <c r="E75" s="12" t="s">
        <v>2378</v>
      </c>
      <c r="F75" s="12" t="s">
        <v>2378</v>
      </c>
      <c r="G75" s="21" t="s">
        <v>2378</v>
      </c>
      <c r="H75" s="12">
        <v>0</v>
      </c>
      <c r="I75" s="12" t="s">
        <v>2380</v>
      </c>
    </row>
    <row r="76" spans="1:9" x14ac:dyDescent="0.25">
      <c r="A76" s="12" t="s">
        <v>2296</v>
      </c>
      <c r="B76" s="12">
        <v>53.61</v>
      </c>
      <c r="C76" s="12" t="str">
        <f t="shared" si="1"/>
        <v>Obese</v>
      </c>
      <c r="D76" s="12">
        <v>10.92</v>
      </c>
      <c r="E76" s="12" t="s">
        <v>2378</v>
      </c>
      <c r="F76" s="12" t="s">
        <v>2378</v>
      </c>
      <c r="G76" s="21" t="s">
        <v>2378</v>
      </c>
      <c r="H76" s="12">
        <v>1</v>
      </c>
      <c r="I76" s="12" t="s">
        <v>2380</v>
      </c>
    </row>
    <row r="77" spans="1:9" x14ac:dyDescent="0.25">
      <c r="A77" s="12" t="s">
        <v>2295</v>
      </c>
      <c r="B77" s="12">
        <v>36.19</v>
      </c>
      <c r="C77" s="12" t="str">
        <f t="shared" si="1"/>
        <v>Obese</v>
      </c>
      <c r="D77" s="12">
        <v>11.51</v>
      </c>
      <c r="E77" s="12" t="s">
        <v>2378</v>
      </c>
      <c r="F77" s="12" t="s">
        <v>2378</v>
      </c>
      <c r="G77" s="21" t="s">
        <v>2378</v>
      </c>
      <c r="H77" s="12">
        <v>1</v>
      </c>
      <c r="I77" s="12" t="s">
        <v>2380</v>
      </c>
    </row>
    <row r="78" spans="1:9" x14ac:dyDescent="0.25">
      <c r="A78" s="12" t="s">
        <v>2294</v>
      </c>
      <c r="B78" s="12">
        <v>34.6</v>
      </c>
      <c r="C78" s="12" t="str">
        <f t="shared" si="1"/>
        <v>Obese</v>
      </c>
      <c r="D78" s="12">
        <v>5.99</v>
      </c>
      <c r="E78" s="12" t="s">
        <v>2378</v>
      </c>
      <c r="F78" s="12" t="s">
        <v>2378</v>
      </c>
      <c r="G78" s="21" t="s">
        <v>2378</v>
      </c>
      <c r="H78" s="12">
        <v>0</v>
      </c>
      <c r="I78" s="12" t="s">
        <v>2380</v>
      </c>
    </row>
    <row r="79" spans="1:9" x14ac:dyDescent="0.25">
      <c r="A79" s="12" t="s">
        <v>2293</v>
      </c>
      <c r="B79" s="12">
        <v>54.12</v>
      </c>
      <c r="C79" s="12" t="str">
        <f t="shared" si="1"/>
        <v>Obese</v>
      </c>
      <c r="D79" s="12">
        <v>11.57</v>
      </c>
      <c r="E79" s="12" t="s">
        <v>2378</v>
      </c>
      <c r="F79" s="12" t="s">
        <v>2378</v>
      </c>
      <c r="G79" s="21" t="s">
        <v>2378</v>
      </c>
      <c r="H79" s="12">
        <v>0</v>
      </c>
      <c r="I79" s="12" t="s">
        <v>2380</v>
      </c>
    </row>
    <row r="80" spans="1:9" x14ac:dyDescent="0.25">
      <c r="A80" s="12" t="s">
        <v>2292</v>
      </c>
      <c r="B80" s="12">
        <v>48.82</v>
      </c>
      <c r="C80" s="12" t="str">
        <f t="shared" si="1"/>
        <v>Obese</v>
      </c>
      <c r="D80" s="12">
        <v>6.67</v>
      </c>
      <c r="E80" s="12" t="s">
        <v>2378</v>
      </c>
      <c r="F80" s="12" t="s">
        <v>2378</v>
      </c>
      <c r="G80" s="21" t="s">
        <v>2378</v>
      </c>
      <c r="H80" s="12">
        <v>0</v>
      </c>
      <c r="I80" s="12" t="s">
        <v>2380</v>
      </c>
    </row>
    <row r="81" spans="1:9" x14ac:dyDescent="0.25">
      <c r="A81" s="12" t="s">
        <v>2291</v>
      </c>
      <c r="B81" s="12">
        <v>51.01</v>
      </c>
      <c r="C81" s="12" t="str">
        <f t="shared" si="1"/>
        <v>Obese</v>
      </c>
      <c r="D81" s="12">
        <v>9.1999999999999993</v>
      </c>
      <c r="E81" s="12" t="s">
        <v>2378</v>
      </c>
      <c r="F81" s="12" t="s">
        <v>2378</v>
      </c>
      <c r="G81" s="21" t="s">
        <v>2378</v>
      </c>
      <c r="H81" s="12">
        <v>0</v>
      </c>
      <c r="I81" s="12" t="s">
        <v>2380</v>
      </c>
    </row>
    <row r="82" spans="1:9" x14ac:dyDescent="0.25">
      <c r="A82" s="12" t="s">
        <v>2290</v>
      </c>
      <c r="B82" s="12">
        <v>45.65</v>
      </c>
      <c r="C82" s="12" t="str">
        <f t="shared" si="1"/>
        <v>Obese</v>
      </c>
      <c r="D82" s="12">
        <v>5.1100000000000003</v>
      </c>
      <c r="E82" s="12" t="s">
        <v>2378</v>
      </c>
      <c r="F82" s="12" t="s">
        <v>2378</v>
      </c>
      <c r="G82" s="21" t="s">
        <v>2378</v>
      </c>
      <c r="H82" s="12">
        <v>1</v>
      </c>
      <c r="I82" s="12" t="s">
        <v>2380</v>
      </c>
    </row>
    <row r="83" spans="1:9" x14ac:dyDescent="0.25">
      <c r="A83" s="12" t="s">
        <v>2289</v>
      </c>
      <c r="B83" s="12">
        <v>52.9</v>
      </c>
      <c r="C83" s="12" t="str">
        <f t="shared" si="1"/>
        <v>Obese</v>
      </c>
      <c r="D83" s="12">
        <v>5.34</v>
      </c>
      <c r="E83" s="12" t="s">
        <v>2378</v>
      </c>
      <c r="F83" s="12" t="s">
        <v>2378</v>
      </c>
      <c r="G83" s="21" t="s">
        <v>2378</v>
      </c>
      <c r="H83" s="12">
        <v>0</v>
      </c>
      <c r="I83" s="12" t="s">
        <v>2380</v>
      </c>
    </row>
    <row r="84" spans="1:9" x14ac:dyDescent="0.25">
      <c r="A84" s="12" t="s">
        <v>2288</v>
      </c>
      <c r="B84" s="12">
        <v>45.41</v>
      </c>
      <c r="C84" s="12" t="str">
        <f t="shared" si="1"/>
        <v>Obese</v>
      </c>
      <c r="D84" s="12">
        <v>4.03</v>
      </c>
      <c r="E84" s="12" t="s">
        <v>2378</v>
      </c>
      <c r="F84" s="12" t="s">
        <v>2378</v>
      </c>
      <c r="G84" s="21" t="s">
        <v>2378</v>
      </c>
      <c r="H84" s="12">
        <v>1</v>
      </c>
      <c r="I84" s="12" t="s">
        <v>2380</v>
      </c>
    </row>
    <row r="85" spans="1:9" x14ac:dyDescent="0.25">
      <c r="A85" s="12" t="s">
        <v>2287</v>
      </c>
      <c r="B85" s="12">
        <v>49.41</v>
      </c>
      <c r="C85" s="12" t="str">
        <f t="shared" si="1"/>
        <v>Obese</v>
      </c>
      <c r="D85" s="12">
        <v>4.2300000000000004</v>
      </c>
      <c r="E85" s="12" t="s">
        <v>2378</v>
      </c>
      <c r="F85" s="12" t="s">
        <v>2378</v>
      </c>
      <c r="G85" s="21" t="s">
        <v>2380</v>
      </c>
      <c r="H85" s="12">
        <v>1</v>
      </c>
      <c r="I85" s="12" t="s">
        <v>2380</v>
      </c>
    </row>
    <row r="86" spans="1:9" x14ac:dyDescent="0.25">
      <c r="A86" s="12" t="s">
        <v>2286</v>
      </c>
      <c r="B86" s="12">
        <v>31.824999999999999</v>
      </c>
      <c r="C86" s="12" t="str">
        <f t="shared" si="1"/>
        <v>Obese</v>
      </c>
      <c r="D86" s="12">
        <v>4.0599999999999996</v>
      </c>
      <c r="E86" s="12" t="s">
        <v>2378</v>
      </c>
      <c r="F86" s="12" t="s">
        <v>2378</v>
      </c>
      <c r="G86" s="21" t="s">
        <v>2378</v>
      </c>
      <c r="H86" s="12">
        <v>2</v>
      </c>
      <c r="I86" s="12" t="s">
        <v>2380</v>
      </c>
    </row>
    <row r="87" spans="1:9" x14ac:dyDescent="0.25">
      <c r="A87" s="12" t="s">
        <v>2285</v>
      </c>
      <c r="B87" s="12">
        <v>51.28</v>
      </c>
      <c r="C87" s="12" t="str">
        <f t="shared" si="1"/>
        <v>Obese</v>
      </c>
      <c r="D87" s="12">
        <v>4.68</v>
      </c>
      <c r="E87" s="12" t="s">
        <v>2378</v>
      </c>
      <c r="F87" s="12" t="s">
        <v>2378</v>
      </c>
      <c r="G87" s="21" t="s">
        <v>2378</v>
      </c>
      <c r="H87" s="12">
        <v>2</v>
      </c>
      <c r="I87" s="12" t="s">
        <v>2380</v>
      </c>
    </row>
    <row r="88" spans="1:9" x14ac:dyDescent="0.25">
      <c r="A88" s="12" t="s">
        <v>2284</v>
      </c>
      <c r="B88" s="12">
        <v>34.96</v>
      </c>
      <c r="C88" s="12" t="str">
        <f t="shared" si="1"/>
        <v>Obese</v>
      </c>
      <c r="D88" s="12">
        <v>4.34</v>
      </c>
      <c r="E88" s="12" t="s">
        <v>2378</v>
      </c>
      <c r="F88" s="12" t="s">
        <v>2378</v>
      </c>
      <c r="G88" s="21" t="s">
        <v>2380</v>
      </c>
      <c r="H88" s="12">
        <v>1</v>
      </c>
      <c r="I88" s="12" t="s">
        <v>2380</v>
      </c>
    </row>
    <row r="89" spans="1:9" x14ac:dyDescent="0.25">
      <c r="A89" s="12" t="s">
        <v>2283</v>
      </c>
      <c r="B89" s="12">
        <v>33.11</v>
      </c>
      <c r="C89" s="12" t="str">
        <f t="shared" si="1"/>
        <v>Obese</v>
      </c>
      <c r="D89" s="12">
        <v>10.51</v>
      </c>
      <c r="E89" s="12" t="s">
        <v>2378</v>
      </c>
      <c r="F89" s="12" t="s">
        <v>2378</v>
      </c>
      <c r="G89" s="21" t="s">
        <v>2378</v>
      </c>
      <c r="H89" s="12">
        <v>0</v>
      </c>
      <c r="I89" s="12" t="s">
        <v>2380</v>
      </c>
    </row>
    <row r="90" spans="1:9" x14ac:dyDescent="0.25">
      <c r="A90" s="12" t="s">
        <v>2282</v>
      </c>
      <c r="B90" s="12">
        <v>54.74</v>
      </c>
      <c r="C90" s="12" t="str">
        <f t="shared" si="1"/>
        <v>Obese</v>
      </c>
      <c r="D90" s="12">
        <v>5.84</v>
      </c>
      <c r="E90" s="12" t="s">
        <v>2378</v>
      </c>
      <c r="F90" s="12" t="s">
        <v>2378</v>
      </c>
      <c r="G90" s="21" t="s">
        <v>2380</v>
      </c>
      <c r="H90" s="12">
        <v>1</v>
      </c>
      <c r="I90" s="12" t="s">
        <v>2380</v>
      </c>
    </row>
    <row r="91" spans="1:9" x14ac:dyDescent="0.25">
      <c r="A91" s="12" t="s">
        <v>2281</v>
      </c>
      <c r="B91" s="12">
        <v>32.56</v>
      </c>
      <c r="C91" s="12" t="str">
        <f t="shared" si="1"/>
        <v>Obese</v>
      </c>
      <c r="D91" s="12">
        <v>5.41</v>
      </c>
      <c r="E91" s="12" t="s">
        <v>2378</v>
      </c>
      <c r="F91" s="12" t="s">
        <v>2378</v>
      </c>
      <c r="G91" s="21" t="s">
        <v>2380</v>
      </c>
      <c r="H91" s="12">
        <v>1</v>
      </c>
      <c r="I91" s="12" t="s">
        <v>2380</v>
      </c>
    </row>
    <row r="92" spans="1:9" x14ac:dyDescent="0.25">
      <c r="A92" s="12" t="s">
        <v>2280</v>
      </c>
      <c r="B92" s="12">
        <v>39.049999999999997</v>
      </c>
      <c r="C92" s="12" t="str">
        <f t="shared" si="1"/>
        <v>Obese</v>
      </c>
      <c r="D92" s="12">
        <v>6.06</v>
      </c>
      <c r="E92" s="12" t="s">
        <v>2378</v>
      </c>
      <c r="F92" s="12" t="s">
        <v>2378</v>
      </c>
      <c r="G92" s="21" t="s">
        <v>2378</v>
      </c>
      <c r="H92" s="12">
        <v>1</v>
      </c>
      <c r="I92" s="12" t="s">
        <v>2380</v>
      </c>
    </row>
    <row r="93" spans="1:9" x14ac:dyDescent="0.25">
      <c r="A93" s="12" t="s">
        <v>2279</v>
      </c>
      <c r="B93" s="12">
        <v>42.75</v>
      </c>
      <c r="C93" s="12" t="str">
        <f t="shared" si="1"/>
        <v>Obese</v>
      </c>
      <c r="D93" s="12">
        <v>4.22</v>
      </c>
      <c r="E93" s="12" t="s">
        <v>2378</v>
      </c>
      <c r="F93" s="12" t="s">
        <v>2378</v>
      </c>
      <c r="G93" s="21" t="s">
        <v>2378</v>
      </c>
      <c r="H93" s="12">
        <v>0</v>
      </c>
      <c r="I93" s="12" t="s">
        <v>2380</v>
      </c>
    </row>
    <row r="94" spans="1:9" x14ac:dyDescent="0.25">
      <c r="A94" s="12" t="s">
        <v>2278</v>
      </c>
      <c r="B94" s="12">
        <v>50.58</v>
      </c>
      <c r="C94" s="12" t="str">
        <f t="shared" si="1"/>
        <v>Obese</v>
      </c>
      <c r="D94" s="12">
        <v>5.12</v>
      </c>
      <c r="E94" s="12" t="s">
        <v>2378</v>
      </c>
      <c r="F94" s="12" t="s">
        <v>2378</v>
      </c>
      <c r="G94" s="21" t="s">
        <v>2378</v>
      </c>
      <c r="H94" s="12">
        <v>2</v>
      </c>
      <c r="I94" s="12" t="s">
        <v>2380</v>
      </c>
    </row>
    <row r="95" spans="1:9" x14ac:dyDescent="0.25">
      <c r="A95" s="12" t="s">
        <v>2277</v>
      </c>
      <c r="B95" s="12">
        <v>30.495000000000001</v>
      </c>
      <c r="C95" s="12" t="str">
        <f t="shared" si="1"/>
        <v>Obese</v>
      </c>
      <c r="D95" s="12">
        <v>4.57</v>
      </c>
      <c r="E95" s="12" t="s">
        <v>2378</v>
      </c>
      <c r="F95" s="12" t="s">
        <v>2378</v>
      </c>
      <c r="G95" s="21" t="s">
        <v>2378</v>
      </c>
      <c r="H95" s="12">
        <v>0</v>
      </c>
      <c r="I95" s="12" t="s">
        <v>2380</v>
      </c>
    </row>
    <row r="96" spans="1:9" x14ac:dyDescent="0.25">
      <c r="A96" s="12" t="s">
        <v>2276</v>
      </c>
      <c r="B96" s="12">
        <v>48.31</v>
      </c>
      <c r="C96" s="12" t="str">
        <f t="shared" si="1"/>
        <v>Obese</v>
      </c>
      <c r="D96" s="12">
        <v>9.58</v>
      </c>
      <c r="E96" s="12" t="s">
        <v>2378</v>
      </c>
      <c r="F96" s="12" t="s">
        <v>2378</v>
      </c>
      <c r="G96" s="21" t="s">
        <v>2378</v>
      </c>
      <c r="H96" s="12">
        <v>2</v>
      </c>
      <c r="I96" s="12" t="s">
        <v>2380</v>
      </c>
    </row>
    <row r="97" spans="1:9" x14ac:dyDescent="0.25">
      <c r="A97" s="12" t="s">
        <v>2275</v>
      </c>
      <c r="B97" s="12">
        <v>48.99</v>
      </c>
      <c r="C97" s="12" t="str">
        <f t="shared" si="1"/>
        <v>Obese</v>
      </c>
      <c r="D97" s="12">
        <v>9.7799999999999994</v>
      </c>
      <c r="E97" s="12" t="s">
        <v>2378</v>
      </c>
      <c r="F97" s="12" t="s">
        <v>2378</v>
      </c>
      <c r="G97" s="21" t="s">
        <v>2378</v>
      </c>
      <c r="H97" s="12">
        <v>1</v>
      </c>
      <c r="I97" s="12" t="s">
        <v>2380</v>
      </c>
    </row>
    <row r="98" spans="1:9" x14ac:dyDescent="0.25">
      <c r="A98" s="12" t="s">
        <v>2274</v>
      </c>
      <c r="B98" s="12">
        <v>38.39</v>
      </c>
      <c r="C98" s="12" t="str">
        <f t="shared" si="1"/>
        <v>Obese</v>
      </c>
      <c r="D98" s="12">
        <v>4.1100000000000003</v>
      </c>
      <c r="E98" s="12" t="s">
        <v>2378</v>
      </c>
      <c r="F98" s="12" t="s">
        <v>2378</v>
      </c>
      <c r="G98" s="21" t="s">
        <v>2378</v>
      </c>
      <c r="H98" s="12">
        <v>0</v>
      </c>
      <c r="I98" s="12" t="s">
        <v>2380</v>
      </c>
    </row>
    <row r="99" spans="1:9" x14ac:dyDescent="0.25">
      <c r="A99" s="12" t="s">
        <v>2273</v>
      </c>
      <c r="B99" s="12">
        <v>44.34</v>
      </c>
      <c r="C99" s="12" t="str">
        <f t="shared" si="1"/>
        <v>Obese</v>
      </c>
      <c r="D99" s="12">
        <v>4.0199999999999996</v>
      </c>
      <c r="E99" s="12" t="s">
        <v>2378</v>
      </c>
      <c r="F99" s="12" t="s">
        <v>2378</v>
      </c>
      <c r="G99" s="21" t="s">
        <v>2378</v>
      </c>
      <c r="H99" s="12">
        <v>2</v>
      </c>
      <c r="I99" s="12" t="s">
        <v>2380</v>
      </c>
    </row>
    <row r="100" spans="1:9" x14ac:dyDescent="0.25">
      <c r="A100" s="12" t="s">
        <v>2272</v>
      </c>
      <c r="B100" s="12">
        <v>41.51</v>
      </c>
      <c r="C100" s="12" t="str">
        <f t="shared" si="1"/>
        <v>Obese</v>
      </c>
      <c r="D100" s="12">
        <v>6.92</v>
      </c>
      <c r="E100" s="12" t="s">
        <v>2378</v>
      </c>
      <c r="F100" s="12" t="s">
        <v>2378</v>
      </c>
      <c r="G100" s="21" t="s">
        <v>2378</v>
      </c>
      <c r="H100" s="12">
        <v>0</v>
      </c>
      <c r="I100" s="12" t="s">
        <v>2380</v>
      </c>
    </row>
    <row r="101" spans="1:9" x14ac:dyDescent="0.25">
      <c r="A101" s="12" t="s">
        <v>2271</v>
      </c>
      <c r="B101" s="12">
        <v>48.2</v>
      </c>
      <c r="C101" s="12" t="str">
        <f t="shared" si="1"/>
        <v>Obese</v>
      </c>
      <c r="D101" s="12">
        <v>4.84</v>
      </c>
      <c r="E101" s="12" t="s">
        <v>2378</v>
      </c>
      <c r="F101" s="12" t="s">
        <v>2378</v>
      </c>
      <c r="G101" s="21" t="s">
        <v>2378</v>
      </c>
      <c r="H101" s="12">
        <v>0</v>
      </c>
      <c r="I101" s="12" t="s">
        <v>2380</v>
      </c>
    </row>
    <row r="102" spans="1:9" x14ac:dyDescent="0.25">
      <c r="A102" s="12" t="s">
        <v>2270</v>
      </c>
      <c r="B102" s="12">
        <v>35.75</v>
      </c>
      <c r="C102" s="12" t="str">
        <f t="shared" si="1"/>
        <v>Obese</v>
      </c>
      <c r="D102" s="12">
        <v>8</v>
      </c>
      <c r="E102" s="12" t="s">
        <v>2378</v>
      </c>
      <c r="F102" s="12" t="s">
        <v>2378</v>
      </c>
      <c r="G102" s="21" t="s">
        <v>2378</v>
      </c>
      <c r="H102" s="12">
        <v>0</v>
      </c>
      <c r="I102" s="12" t="s">
        <v>2380</v>
      </c>
    </row>
    <row r="103" spans="1:9" x14ac:dyDescent="0.25">
      <c r="A103" s="12" t="s">
        <v>2269</v>
      </c>
      <c r="B103" s="12">
        <v>53.81</v>
      </c>
      <c r="C103" s="12" t="str">
        <f t="shared" si="1"/>
        <v>Obese</v>
      </c>
      <c r="D103" s="12">
        <v>8.77</v>
      </c>
      <c r="E103" s="12" t="s">
        <v>2378</v>
      </c>
      <c r="F103" s="12" t="s">
        <v>2378</v>
      </c>
      <c r="G103" s="21" t="s">
        <v>2378</v>
      </c>
      <c r="H103" s="12">
        <v>0</v>
      </c>
      <c r="I103" s="12" t="s">
        <v>2380</v>
      </c>
    </row>
    <row r="104" spans="1:9" x14ac:dyDescent="0.25">
      <c r="A104" s="12" t="s">
        <v>2268</v>
      </c>
      <c r="B104" s="12">
        <v>49.48</v>
      </c>
      <c r="C104" s="12" t="str">
        <f t="shared" si="1"/>
        <v>Obese</v>
      </c>
      <c r="D104" s="12">
        <v>4.96</v>
      </c>
      <c r="E104" s="12" t="s">
        <v>2378</v>
      </c>
      <c r="F104" s="12" t="s">
        <v>2378</v>
      </c>
      <c r="G104" s="21" t="s">
        <v>2380</v>
      </c>
      <c r="H104" s="12">
        <v>1</v>
      </c>
      <c r="I104" s="12" t="s">
        <v>2380</v>
      </c>
    </row>
    <row r="105" spans="1:9" x14ac:dyDescent="0.25">
      <c r="A105" s="12" t="s">
        <v>2267</v>
      </c>
      <c r="B105" s="12">
        <v>34.1</v>
      </c>
      <c r="C105" s="12" t="str">
        <f t="shared" si="1"/>
        <v>Obese</v>
      </c>
      <c r="D105" s="12">
        <v>4.43</v>
      </c>
      <c r="E105" s="12" t="s">
        <v>2378</v>
      </c>
      <c r="F105" s="12" t="s">
        <v>2378</v>
      </c>
      <c r="G105" s="21" t="s">
        <v>2378</v>
      </c>
      <c r="H105" s="12">
        <v>0</v>
      </c>
      <c r="I105" s="12" t="s">
        <v>2380</v>
      </c>
    </row>
    <row r="106" spans="1:9" x14ac:dyDescent="0.25">
      <c r="A106" s="12" t="s">
        <v>2266</v>
      </c>
      <c r="B106" s="12">
        <v>35.299999999999997</v>
      </c>
      <c r="C106" s="12" t="str">
        <f t="shared" si="1"/>
        <v>Obese</v>
      </c>
      <c r="D106" s="12">
        <v>5.82</v>
      </c>
      <c r="E106" s="12" t="s">
        <v>2378</v>
      </c>
      <c r="F106" s="12" t="s">
        <v>2378</v>
      </c>
      <c r="G106" s="21" t="s">
        <v>2380</v>
      </c>
      <c r="H106" s="12">
        <v>1</v>
      </c>
      <c r="I106" s="12" t="s">
        <v>2380</v>
      </c>
    </row>
    <row r="107" spans="1:9" x14ac:dyDescent="0.25">
      <c r="A107" s="12" t="s">
        <v>2265</v>
      </c>
      <c r="B107" s="12">
        <v>43.83</v>
      </c>
      <c r="C107" s="12" t="str">
        <f t="shared" si="1"/>
        <v>Obese</v>
      </c>
      <c r="D107" s="12">
        <v>6.03</v>
      </c>
      <c r="E107" s="12" t="s">
        <v>2378</v>
      </c>
      <c r="F107" s="12" t="s">
        <v>2378</v>
      </c>
      <c r="G107" s="21" t="s">
        <v>2378</v>
      </c>
      <c r="H107" s="12">
        <v>2</v>
      </c>
      <c r="I107" s="12" t="s">
        <v>2380</v>
      </c>
    </row>
    <row r="108" spans="1:9" x14ac:dyDescent="0.25">
      <c r="A108" s="12" t="s">
        <v>2264</v>
      </c>
      <c r="B108" s="12">
        <v>50.07</v>
      </c>
      <c r="C108" s="12" t="str">
        <f t="shared" si="1"/>
        <v>Obese</v>
      </c>
      <c r="D108" s="12">
        <v>9.27</v>
      </c>
      <c r="E108" s="12" t="s">
        <v>2378</v>
      </c>
      <c r="F108" s="12" t="s">
        <v>2378</v>
      </c>
      <c r="G108" s="21" t="s">
        <v>2378</v>
      </c>
      <c r="H108" s="12">
        <v>0</v>
      </c>
      <c r="I108" s="12" t="s">
        <v>2380</v>
      </c>
    </row>
    <row r="109" spans="1:9" x14ac:dyDescent="0.25">
      <c r="A109" s="12" t="s">
        <v>2263</v>
      </c>
      <c r="B109" s="12">
        <v>32.774999999999999</v>
      </c>
      <c r="C109" s="12" t="str">
        <f t="shared" si="1"/>
        <v>Obese</v>
      </c>
      <c r="D109" s="12">
        <v>5.53</v>
      </c>
      <c r="E109" s="12" t="s">
        <v>2378</v>
      </c>
      <c r="F109" s="12" t="s">
        <v>2378</v>
      </c>
      <c r="G109" s="21" t="s">
        <v>2378</v>
      </c>
      <c r="H109" s="12">
        <v>0</v>
      </c>
      <c r="I109" s="12" t="s">
        <v>2380</v>
      </c>
    </row>
    <row r="110" spans="1:9" x14ac:dyDescent="0.25">
      <c r="A110" s="12" t="s">
        <v>2262</v>
      </c>
      <c r="B110" s="12">
        <v>34.104999999999997</v>
      </c>
      <c r="C110" s="12" t="str">
        <f t="shared" si="1"/>
        <v>Obese</v>
      </c>
      <c r="D110" s="12">
        <v>5.07</v>
      </c>
      <c r="E110" s="12" t="s">
        <v>2378</v>
      </c>
      <c r="F110" s="12" t="s">
        <v>2378</v>
      </c>
      <c r="G110" s="21" t="s">
        <v>2378</v>
      </c>
      <c r="H110" s="12">
        <v>1</v>
      </c>
      <c r="I110" s="12" t="s">
        <v>2380</v>
      </c>
    </row>
    <row r="111" spans="1:9" x14ac:dyDescent="0.25">
      <c r="A111" s="12" t="s">
        <v>2261</v>
      </c>
      <c r="B111" s="12">
        <v>48.93</v>
      </c>
      <c r="C111" s="12" t="str">
        <f t="shared" si="1"/>
        <v>Obese</v>
      </c>
      <c r="D111" s="12">
        <v>11.17</v>
      </c>
      <c r="E111" s="12" t="s">
        <v>2378</v>
      </c>
      <c r="F111" s="12" t="s">
        <v>2378</v>
      </c>
      <c r="G111" s="21" t="s">
        <v>2378</v>
      </c>
      <c r="H111" s="12">
        <v>1</v>
      </c>
      <c r="I111" s="12" t="s">
        <v>2380</v>
      </c>
    </row>
    <row r="112" spans="1:9" x14ac:dyDescent="0.25">
      <c r="A112" s="12" t="s">
        <v>2260</v>
      </c>
      <c r="B112" s="12">
        <v>37.07</v>
      </c>
      <c r="C112" s="12" t="str">
        <f t="shared" si="1"/>
        <v>Obese</v>
      </c>
      <c r="D112" s="12">
        <v>6.14</v>
      </c>
      <c r="E112" s="12" t="s">
        <v>2378</v>
      </c>
      <c r="F112" s="12" t="s">
        <v>2378</v>
      </c>
      <c r="G112" s="21" t="s">
        <v>2378</v>
      </c>
      <c r="H112" s="12">
        <v>0</v>
      </c>
      <c r="I112" s="12" t="s">
        <v>2380</v>
      </c>
    </row>
    <row r="113" spans="1:9" x14ac:dyDescent="0.25">
      <c r="A113" s="12" t="s">
        <v>2259</v>
      </c>
      <c r="B113" s="12">
        <v>51.51</v>
      </c>
      <c r="C113" s="12" t="str">
        <f t="shared" si="1"/>
        <v>Obese</v>
      </c>
      <c r="D113" s="12">
        <v>6.26</v>
      </c>
      <c r="E113" s="12" t="s">
        <v>2378</v>
      </c>
      <c r="F113" s="12" t="s">
        <v>2378</v>
      </c>
      <c r="G113" s="21" t="s">
        <v>2380</v>
      </c>
      <c r="H113" s="12">
        <v>1</v>
      </c>
      <c r="I113" s="12" t="s">
        <v>2380</v>
      </c>
    </row>
    <row r="114" spans="1:9" x14ac:dyDescent="0.25">
      <c r="A114" s="12" t="s">
        <v>2258</v>
      </c>
      <c r="B114" s="12">
        <v>34.799999999999997</v>
      </c>
      <c r="C114" s="12" t="str">
        <f t="shared" si="1"/>
        <v>Obese</v>
      </c>
      <c r="D114" s="12">
        <v>4.72</v>
      </c>
      <c r="E114" s="12" t="s">
        <v>2378</v>
      </c>
      <c r="F114" s="12" t="s">
        <v>2378</v>
      </c>
      <c r="G114" s="21" t="s">
        <v>2378</v>
      </c>
      <c r="H114" s="12">
        <v>0</v>
      </c>
      <c r="I114" s="12" t="s">
        <v>2380</v>
      </c>
    </row>
    <row r="115" spans="1:9" x14ac:dyDescent="0.25">
      <c r="A115" s="12" t="s">
        <v>2257</v>
      </c>
      <c r="B115" s="12">
        <v>36.67</v>
      </c>
      <c r="C115" s="12" t="str">
        <f t="shared" si="1"/>
        <v>Obese</v>
      </c>
      <c r="D115" s="12">
        <v>5.18</v>
      </c>
      <c r="E115" s="12" t="s">
        <v>2378</v>
      </c>
      <c r="F115" s="12" t="s">
        <v>2378</v>
      </c>
      <c r="G115" s="21" t="s">
        <v>2378</v>
      </c>
      <c r="H115" s="12">
        <v>1</v>
      </c>
      <c r="I115" s="12" t="s">
        <v>2380</v>
      </c>
    </row>
    <row r="116" spans="1:9" x14ac:dyDescent="0.25">
      <c r="A116" s="12" t="s">
        <v>2256</v>
      </c>
      <c r="B116" s="12">
        <v>30.9</v>
      </c>
      <c r="C116" s="12" t="str">
        <f t="shared" si="1"/>
        <v>Obese</v>
      </c>
      <c r="D116" s="12">
        <v>9.4</v>
      </c>
      <c r="E116" s="12" t="s">
        <v>2378</v>
      </c>
      <c r="F116" s="12" t="s">
        <v>2378</v>
      </c>
      <c r="G116" s="21" t="s">
        <v>2378</v>
      </c>
      <c r="H116" s="12">
        <v>2</v>
      </c>
      <c r="I116" s="12" t="s">
        <v>2380</v>
      </c>
    </row>
    <row r="117" spans="1:9" x14ac:dyDescent="0.25">
      <c r="A117" s="12" t="s">
        <v>2255</v>
      </c>
      <c r="B117" s="12">
        <v>30.495000000000001</v>
      </c>
      <c r="C117" s="12" t="str">
        <f t="shared" si="1"/>
        <v>Obese</v>
      </c>
      <c r="D117" s="12">
        <v>6.29</v>
      </c>
      <c r="E117" s="12" t="s">
        <v>2378</v>
      </c>
      <c r="F117" s="12" t="s">
        <v>2378</v>
      </c>
      <c r="G117" s="21" t="s">
        <v>2378</v>
      </c>
      <c r="H117" s="12">
        <v>0</v>
      </c>
      <c r="I117" s="12" t="s">
        <v>2380</v>
      </c>
    </row>
    <row r="118" spans="1:9" x14ac:dyDescent="0.25">
      <c r="A118" s="12" t="s">
        <v>2254</v>
      </c>
      <c r="B118" s="12">
        <v>44.88</v>
      </c>
      <c r="C118" s="12" t="str">
        <f t="shared" si="1"/>
        <v>Obese</v>
      </c>
      <c r="D118" s="12">
        <v>6.04</v>
      </c>
      <c r="E118" s="12" t="s">
        <v>2378</v>
      </c>
      <c r="F118" s="12" t="s">
        <v>2378</v>
      </c>
      <c r="G118" s="21" t="s">
        <v>2380</v>
      </c>
      <c r="H118" s="12">
        <v>1</v>
      </c>
      <c r="I118" s="12" t="s">
        <v>2380</v>
      </c>
    </row>
    <row r="119" spans="1:9" x14ac:dyDescent="0.25">
      <c r="A119" s="12" t="s">
        <v>2253</v>
      </c>
      <c r="B119" s="12">
        <v>44.32</v>
      </c>
      <c r="C119" s="12" t="str">
        <f t="shared" si="1"/>
        <v>Obese</v>
      </c>
      <c r="D119" s="12">
        <v>10.55</v>
      </c>
      <c r="E119" s="12" t="s">
        <v>2378</v>
      </c>
      <c r="F119" s="12" t="s">
        <v>2378</v>
      </c>
      <c r="G119" s="21" t="s">
        <v>2378</v>
      </c>
      <c r="H119" s="12">
        <v>0</v>
      </c>
      <c r="I119" s="12" t="s">
        <v>2380</v>
      </c>
    </row>
    <row r="120" spans="1:9" x14ac:dyDescent="0.25">
      <c r="A120" s="12" t="s">
        <v>2252</v>
      </c>
      <c r="B120" s="12">
        <v>46.39</v>
      </c>
      <c r="C120" s="12" t="str">
        <f t="shared" si="1"/>
        <v>Obese</v>
      </c>
      <c r="D120" s="12">
        <v>5.09</v>
      </c>
      <c r="E120" s="12" t="s">
        <v>2378</v>
      </c>
      <c r="F120" s="12" t="s">
        <v>2378</v>
      </c>
      <c r="G120" s="21" t="s">
        <v>2378</v>
      </c>
      <c r="H120" s="12">
        <v>0</v>
      </c>
      <c r="I120" s="12" t="s">
        <v>2380</v>
      </c>
    </row>
    <row r="121" spans="1:9" x14ac:dyDescent="0.25">
      <c r="A121" s="12" t="s">
        <v>2251</v>
      </c>
      <c r="B121" s="12">
        <v>42.13</v>
      </c>
      <c r="C121" s="12" t="str">
        <f t="shared" si="1"/>
        <v>Obese</v>
      </c>
      <c r="D121" s="12">
        <v>5.2</v>
      </c>
      <c r="E121" s="12" t="s">
        <v>2378</v>
      </c>
      <c r="F121" s="12" t="s">
        <v>2378</v>
      </c>
      <c r="G121" s="21" t="s">
        <v>2378</v>
      </c>
      <c r="H121" s="12">
        <v>1</v>
      </c>
      <c r="I121" s="12" t="s">
        <v>2380</v>
      </c>
    </row>
    <row r="122" spans="1:9" x14ac:dyDescent="0.25">
      <c r="A122" s="12" t="s">
        <v>2250</v>
      </c>
      <c r="B122" s="12">
        <v>30.78</v>
      </c>
      <c r="C122" s="12" t="str">
        <f t="shared" si="1"/>
        <v>Obese</v>
      </c>
      <c r="D122" s="12">
        <v>8.4499999999999993</v>
      </c>
      <c r="E122" s="12" t="s">
        <v>2378</v>
      </c>
      <c r="F122" s="12" t="s">
        <v>2378</v>
      </c>
      <c r="G122" s="21" t="s">
        <v>2378</v>
      </c>
      <c r="H122" s="12">
        <v>0</v>
      </c>
      <c r="I122" s="12" t="s">
        <v>2380</v>
      </c>
    </row>
    <row r="123" spans="1:9" x14ac:dyDescent="0.25">
      <c r="A123" s="12" t="s">
        <v>2249</v>
      </c>
      <c r="B123" s="12">
        <v>31.35</v>
      </c>
      <c r="C123" s="12" t="str">
        <f t="shared" si="1"/>
        <v>Obese</v>
      </c>
      <c r="D123" s="12">
        <v>9.5399999999999991</v>
      </c>
      <c r="E123" s="12" t="s">
        <v>2378</v>
      </c>
      <c r="F123" s="12" t="s">
        <v>2378</v>
      </c>
      <c r="G123" s="21" t="s">
        <v>2378</v>
      </c>
      <c r="H123" s="12">
        <v>0</v>
      </c>
      <c r="I123" s="12" t="s">
        <v>2380</v>
      </c>
    </row>
    <row r="124" spans="1:9" x14ac:dyDescent="0.25">
      <c r="A124" s="12" t="s">
        <v>2248</v>
      </c>
      <c r="B124" s="12">
        <v>41.46</v>
      </c>
      <c r="C124" s="12" t="str">
        <f t="shared" si="1"/>
        <v>Obese</v>
      </c>
      <c r="D124" s="12">
        <v>4.99</v>
      </c>
      <c r="E124" s="12" t="s">
        <v>2378</v>
      </c>
      <c r="F124" s="12" t="s">
        <v>2378</v>
      </c>
      <c r="G124" s="21" t="s">
        <v>2378</v>
      </c>
      <c r="H124" s="12">
        <v>2</v>
      </c>
      <c r="I124" s="12" t="s">
        <v>2380</v>
      </c>
    </row>
    <row r="125" spans="1:9" x14ac:dyDescent="0.25">
      <c r="A125" s="12" t="s">
        <v>2247</v>
      </c>
      <c r="B125" s="12">
        <v>48</v>
      </c>
      <c r="C125" s="12" t="str">
        <f t="shared" si="1"/>
        <v>Obese</v>
      </c>
      <c r="D125" s="12">
        <v>10.54</v>
      </c>
      <c r="E125" s="12" t="s">
        <v>2378</v>
      </c>
      <c r="F125" s="12" t="s">
        <v>2378</v>
      </c>
      <c r="G125" s="21" t="s">
        <v>2378</v>
      </c>
      <c r="H125" s="12">
        <v>0</v>
      </c>
      <c r="I125" s="12" t="s">
        <v>2380</v>
      </c>
    </row>
    <row r="126" spans="1:9" x14ac:dyDescent="0.25">
      <c r="A126" s="12" t="s">
        <v>2246</v>
      </c>
      <c r="B126" s="12">
        <v>49.13</v>
      </c>
      <c r="C126" s="12" t="str">
        <f t="shared" si="1"/>
        <v>Obese</v>
      </c>
      <c r="D126" s="12">
        <v>4.54</v>
      </c>
      <c r="E126" s="12" t="s">
        <v>2378</v>
      </c>
      <c r="F126" s="12" t="s">
        <v>2378</v>
      </c>
      <c r="G126" s="21" t="s">
        <v>2378</v>
      </c>
      <c r="H126" s="12">
        <v>0</v>
      </c>
      <c r="I126" s="12" t="s">
        <v>2380</v>
      </c>
    </row>
    <row r="127" spans="1:9" x14ac:dyDescent="0.25">
      <c r="A127" s="12" t="s">
        <v>2245</v>
      </c>
      <c r="B127" s="12">
        <v>37.799999999999997</v>
      </c>
      <c r="C127" s="12" t="str">
        <f t="shared" si="1"/>
        <v>Obese</v>
      </c>
      <c r="D127" s="12">
        <v>6.29</v>
      </c>
      <c r="E127" s="12" t="s">
        <v>2378</v>
      </c>
      <c r="F127" s="12" t="s">
        <v>2378</v>
      </c>
      <c r="G127" s="21" t="s">
        <v>2378</v>
      </c>
      <c r="H127" s="12">
        <v>1</v>
      </c>
      <c r="I127" s="12" t="s">
        <v>2380</v>
      </c>
    </row>
    <row r="128" spans="1:9" x14ac:dyDescent="0.25">
      <c r="A128" s="12" t="s">
        <v>2244</v>
      </c>
      <c r="B128" s="12">
        <v>38.299999999999997</v>
      </c>
      <c r="C128" s="12" t="str">
        <f t="shared" si="1"/>
        <v>Obese</v>
      </c>
      <c r="D128" s="12">
        <v>9.51</v>
      </c>
      <c r="E128" s="12" t="s">
        <v>2378</v>
      </c>
      <c r="F128" s="12" t="s">
        <v>2378</v>
      </c>
      <c r="G128" s="21" t="s">
        <v>2378</v>
      </c>
      <c r="H128" s="12">
        <v>0</v>
      </c>
      <c r="I128" s="12" t="s">
        <v>2380</v>
      </c>
    </row>
    <row r="129" spans="1:9" x14ac:dyDescent="0.25">
      <c r="A129" s="12" t="s">
        <v>2243</v>
      </c>
      <c r="B129" s="12">
        <v>32.774999999999999</v>
      </c>
      <c r="C129" s="12" t="str">
        <f t="shared" si="1"/>
        <v>Obese</v>
      </c>
      <c r="D129" s="12">
        <v>4.72</v>
      </c>
      <c r="E129" s="12" t="s">
        <v>2378</v>
      </c>
      <c r="F129" s="12" t="s">
        <v>2378</v>
      </c>
      <c r="G129" s="21" t="s">
        <v>2378</v>
      </c>
      <c r="H129" s="12">
        <v>0</v>
      </c>
      <c r="I129" s="12" t="s">
        <v>2380</v>
      </c>
    </row>
    <row r="130" spans="1:9" x14ac:dyDescent="0.25">
      <c r="A130" s="12" t="s">
        <v>2242</v>
      </c>
      <c r="B130" s="12">
        <v>34.200000000000003</v>
      </c>
      <c r="C130" s="12" t="str">
        <f t="shared" ref="C130:C193" si="2">IF(B130&lt;18.5,"Underweight",IF(B130&lt;=24.9,"Normal weight",IF(B130&lt;=29.9,"Overweight","Obese")))</f>
        <v>Obese</v>
      </c>
      <c r="D130" s="12">
        <v>5.91</v>
      </c>
      <c r="E130" s="12" t="s">
        <v>2378</v>
      </c>
      <c r="F130" s="12" t="s">
        <v>2378</v>
      </c>
      <c r="G130" s="21" t="s">
        <v>2378</v>
      </c>
      <c r="H130" s="12">
        <v>0</v>
      </c>
      <c r="I130" s="12" t="s">
        <v>2380</v>
      </c>
    </row>
    <row r="131" spans="1:9" x14ac:dyDescent="0.25">
      <c r="A131" s="12" t="s">
        <v>2241</v>
      </c>
      <c r="B131" s="12">
        <v>30.2</v>
      </c>
      <c r="C131" s="12" t="str">
        <f t="shared" si="2"/>
        <v>Obese</v>
      </c>
      <c r="D131" s="12">
        <v>9.58</v>
      </c>
      <c r="E131" s="12" t="s">
        <v>2378</v>
      </c>
      <c r="F131" s="12" t="s">
        <v>2378</v>
      </c>
      <c r="G131" s="21" t="s">
        <v>2378</v>
      </c>
      <c r="H131" s="12">
        <v>0</v>
      </c>
      <c r="I131" s="12" t="s">
        <v>2380</v>
      </c>
    </row>
    <row r="132" spans="1:9" x14ac:dyDescent="0.25">
      <c r="A132" s="12" t="s">
        <v>2240</v>
      </c>
      <c r="B132" s="12">
        <v>48.32</v>
      </c>
      <c r="C132" s="12" t="str">
        <f t="shared" si="2"/>
        <v>Obese</v>
      </c>
      <c r="D132" s="12">
        <v>5.77</v>
      </c>
      <c r="E132" s="12" t="s">
        <v>2378</v>
      </c>
      <c r="F132" s="12" t="s">
        <v>2378</v>
      </c>
      <c r="G132" s="21" t="s">
        <v>2378</v>
      </c>
      <c r="H132" s="12">
        <v>0</v>
      </c>
      <c r="I132" s="12" t="s">
        <v>2380</v>
      </c>
    </row>
    <row r="133" spans="1:9" x14ac:dyDescent="0.25">
      <c r="A133" s="12" t="s">
        <v>2239</v>
      </c>
      <c r="B133" s="12">
        <v>44.86</v>
      </c>
      <c r="C133" s="12" t="str">
        <f t="shared" si="2"/>
        <v>Obese</v>
      </c>
      <c r="D133" s="12">
        <v>4.38</v>
      </c>
      <c r="E133" s="12" t="s">
        <v>2378</v>
      </c>
      <c r="F133" s="12" t="s">
        <v>2378</v>
      </c>
      <c r="G133" s="21" t="s">
        <v>2378</v>
      </c>
      <c r="H133" s="12">
        <v>0</v>
      </c>
      <c r="I133" s="12" t="s">
        <v>2380</v>
      </c>
    </row>
    <row r="134" spans="1:9" x14ac:dyDescent="0.25">
      <c r="A134" s="12" t="s">
        <v>2238</v>
      </c>
      <c r="B134" s="12">
        <v>52.15</v>
      </c>
      <c r="C134" s="12" t="str">
        <f t="shared" si="2"/>
        <v>Obese</v>
      </c>
      <c r="D134" s="12">
        <v>5.65</v>
      </c>
      <c r="E134" s="12" t="s">
        <v>2378</v>
      </c>
      <c r="F134" s="12" t="s">
        <v>2378</v>
      </c>
      <c r="G134" s="21" t="s">
        <v>2378</v>
      </c>
      <c r="H134" s="12">
        <v>1</v>
      </c>
      <c r="I134" s="12" t="s">
        <v>2380</v>
      </c>
    </row>
    <row r="135" spans="1:9" x14ac:dyDescent="0.25">
      <c r="A135" s="12" t="s">
        <v>2237</v>
      </c>
      <c r="B135" s="12">
        <v>41.12</v>
      </c>
      <c r="C135" s="12" t="str">
        <f t="shared" si="2"/>
        <v>Obese</v>
      </c>
      <c r="D135" s="12">
        <v>7.54</v>
      </c>
      <c r="E135" s="12" t="s">
        <v>2378</v>
      </c>
      <c r="F135" s="12" t="s">
        <v>2378</v>
      </c>
      <c r="G135" s="21" t="s">
        <v>2378</v>
      </c>
      <c r="H135" s="12">
        <v>0</v>
      </c>
      <c r="I135" s="12" t="s">
        <v>2380</v>
      </c>
    </row>
    <row r="136" spans="1:9" x14ac:dyDescent="0.25">
      <c r="A136" s="12" t="s">
        <v>2236</v>
      </c>
      <c r="B136" s="12">
        <v>38.39</v>
      </c>
      <c r="C136" s="12" t="str">
        <f t="shared" si="2"/>
        <v>Obese</v>
      </c>
      <c r="D136" s="12">
        <v>5.1100000000000003</v>
      </c>
      <c r="E136" s="12" t="s">
        <v>2378</v>
      </c>
      <c r="F136" s="12" t="s">
        <v>2378</v>
      </c>
      <c r="G136" s="21" t="s">
        <v>2378</v>
      </c>
      <c r="H136" s="12">
        <v>1</v>
      </c>
      <c r="I136" s="12" t="s">
        <v>2380</v>
      </c>
    </row>
    <row r="137" spans="1:9" x14ac:dyDescent="0.25">
      <c r="A137" s="12" t="s">
        <v>2235</v>
      </c>
      <c r="B137" s="12">
        <v>46.85</v>
      </c>
      <c r="C137" s="12" t="str">
        <f t="shared" si="2"/>
        <v>Obese</v>
      </c>
      <c r="D137" s="12">
        <v>4.25</v>
      </c>
      <c r="E137" s="12" t="s">
        <v>2378</v>
      </c>
      <c r="F137" s="12" t="s">
        <v>2378</v>
      </c>
      <c r="G137" s="21" t="s">
        <v>2380</v>
      </c>
      <c r="H137" s="12">
        <v>1</v>
      </c>
      <c r="I137" s="12" t="s">
        <v>2380</v>
      </c>
    </row>
    <row r="138" spans="1:9" x14ac:dyDescent="0.25">
      <c r="A138" s="12" t="s">
        <v>2234</v>
      </c>
      <c r="B138" s="12">
        <v>42.24</v>
      </c>
      <c r="C138" s="12" t="str">
        <f t="shared" si="2"/>
        <v>Obese</v>
      </c>
      <c r="D138" s="12">
        <v>5.55</v>
      </c>
      <c r="E138" s="12" t="s">
        <v>2378</v>
      </c>
      <c r="F138" s="12" t="s">
        <v>2379</v>
      </c>
      <c r="G138" s="21" t="s">
        <v>2378</v>
      </c>
      <c r="H138" s="12">
        <v>1</v>
      </c>
      <c r="I138" s="12" t="s">
        <v>2380</v>
      </c>
    </row>
    <row r="139" spans="1:9" x14ac:dyDescent="0.25">
      <c r="A139" s="12" t="s">
        <v>2233</v>
      </c>
      <c r="B139" s="12">
        <v>34.39</v>
      </c>
      <c r="C139" s="12" t="str">
        <f t="shared" si="2"/>
        <v>Obese</v>
      </c>
      <c r="D139" s="12">
        <v>5.78</v>
      </c>
      <c r="E139" s="12" t="s">
        <v>2378</v>
      </c>
      <c r="F139" s="12" t="s">
        <v>2378</v>
      </c>
      <c r="G139" s="21" t="s">
        <v>2378</v>
      </c>
      <c r="H139" s="12">
        <v>0</v>
      </c>
      <c r="I139" s="12" t="s">
        <v>2380</v>
      </c>
    </row>
    <row r="140" spans="1:9" x14ac:dyDescent="0.25">
      <c r="A140" s="12" t="s">
        <v>2232</v>
      </c>
      <c r="B140" s="12">
        <v>42.89</v>
      </c>
      <c r="C140" s="12" t="str">
        <f t="shared" si="2"/>
        <v>Obese</v>
      </c>
      <c r="D140" s="12">
        <v>5.28</v>
      </c>
      <c r="E140" s="12" t="s">
        <v>2378</v>
      </c>
      <c r="F140" s="12" t="s">
        <v>2378</v>
      </c>
      <c r="G140" s="21" t="s">
        <v>2378</v>
      </c>
      <c r="H140" s="12">
        <v>0</v>
      </c>
      <c r="I140" s="12" t="s">
        <v>2380</v>
      </c>
    </row>
    <row r="141" spans="1:9" x14ac:dyDescent="0.25">
      <c r="A141" s="12" t="s">
        <v>2231</v>
      </c>
      <c r="B141" s="12">
        <v>36.299999999999997</v>
      </c>
      <c r="C141" s="12" t="str">
        <f t="shared" si="2"/>
        <v>Obese</v>
      </c>
      <c r="D141" s="12">
        <v>5.39</v>
      </c>
      <c r="E141" s="12" t="s">
        <v>2378</v>
      </c>
      <c r="F141" s="12" t="s">
        <v>2378</v>
      </c>
      <c r="G141" s="21" t="s">
        <v>2378</v>
      </c>
      <c r="H141" s="12">
        <v>0</v>
      </c>
      <c r="I141" s="12" t="s">
        <v>2380</v>
      </c>
    </row>
    <row r="142" spans="1:9" x14ac:dyDescent="0.25">
      <c r="A142" s="12" t="s">
        <v>2230</v>
      </c>
      <c r="B142" s="12">
        <v>35.200000000000003</v>
      </c>
      <c r="C142" s="12" t="str">
        <f t="shared" si="2"/>
        <v>Obese</v>
      </c>
      <c r="D142" s="12">
        <v>8.01</v>
      </c>
      <c r="E142" s="12" t="s">
        <v>2378</v>
      </c>
      <c r="F142" s="12" t="s">
        <v>2378</v>
      </c>
      <c r="G142" s="21" t="s">
        <v>2378</v>
      </c>
      <c r="H142" s="12">
        <v>1</v>
      </c>
      <c r="I142" s="12" t="s">
        <v>2380</v>
      </c>
    </row>
    <row r="143" spans="1:9" x14ac:dyDescent="0.25">
      <c r="A143" s="12" t="s">
        <v>2229</v>
      </c>
      <c r="B143" s="12">
        <v>53.62</v>
      </c>
      <c r="C143" s="12" t="str">
        <f t="shared" si="2"/>
        <v>Obese</v>
      </c>
      <c r="D143" s="12">
        <v>5.21</v>
      </c>
      <c r="E143" s="12" t="s">
        <v>2378</v>
      </c>
      <c r="F143" s="12" t="s">
        <v>2378</v>
      </c>
      <c r="G143" s="21" t="s">
        <v>2378</v>
      </c>
      <c r="H143" s="12">
        <v>0</v>
      </c>
      <c r="I143" s="12" t="s">
        <v>2380</v>
      </c>
    </row>
    <row r="144" spans="1:9" x14ac:dyDescent="0.25">
      <c r="A144" s="12" t="s">
        <v>2228</v>
      </c>
      <c r="B144" s="12">
        <v>36.67</v>
      </c>
      <c r="C144" s="12" t="str">
        <f t="shared" si="2"/>
        <v>Obese</v>
      </c>
      <c r="D144" s="12">
        <v>6.27</v>
      </c>
      <c r="E144" s="12" t="s">
        <v>2378</v>
      </c>
      <c r="F144" s="12" t="s">
        <v>2378</v>
      </c>
      <c r="G144" s="21" t="s">
        <v>2378</v>
      </c>
      <c r="H144" s="12">
        <v>0</v>
      </c>
      <c r="I144" s="12" t="s">
        <v>2380</v>
      </c>
    </row>
    <row r="145" spans="1:9" x14ac:dyDescent="0.25">
      <c r="A145" s="12" t="s">
        <v>2227</v>
      </c>
      <c r="B145" s="12">
        <v>33.4</v>
      </c>
      <c r="C145" s="12" t="str">
        <f t="shared" si="2"/>
        <v>Obese</v>
      </c>
      <c r="D145" s="12">
        <v>10.73</v>
      </c>
      <c r="E145" s="12" t="s">
        <v>2378</v>
      </c>
      <c r="F145" s="12" t="s">
        <v>2378</v>
      </c>
      <c r="G145" s="21" t="s">
        <v>2378</v>
      </c>
      <c r="H145" s="12">
        <v>1</v>
      </c>
      <c r="I145" s="12" t="s">
        <v>2380</v>
      </c>
    </row>
    <row r="146" spans="1:9" x14ac:dyDescent="0.25">
      <c r="A146" s="12" t="s">
        <v>2226</v>
      </c>
      <c r="B146" s="12">
        <v>42.71</v>
      </c>
      <c r="C146" s="12" t="str">
        <f t="shared" si="2"/>
        <v>Obese</v>
      </c>
      <c r="D146" s="12">
        <v>10.52</v>
      </c>
      <c r="E146" s="12" t="s">
        <v>2378</v>
      </c>
      <c r="F146" s="12" t="s">
        <v>2378</v>
      </c>
      <c r="G146" s="21" t="s">
        <v>2378</v>
      </c>
      <c r="H146" s="12">
        <v>0</v>
      </c>
      <c r="I146" s="12" t="s">
        <v>2380</v>
      </c>
    </row>
    <row r="147" spans="1:9" x14ac:dyDescent="0.25">
      <c r="A147" s="12" t="s">
        <v>2225</v>
      </c>
      <c r="B147" s="12">
        <v>41.52</v>
      </c>
      <c r="C147" s="12" t="str">
        <f t="shared" si="2"/>
        <v>Obese</v>
      </c>
      <c r="D147" s="12">
        <v>11.82</v>
      </c>
      <c r="E147" s="12" t="s">
        <v>2378</v>
      </c>
      <c r="F147" s="12" t="s">
        <v>2378</v>
      </c>
      <c r="G147" s="21" t="s">
        <v>2378</v>
      </c>
      <c r="H147" s="12">
        <v>2</v>
      </c>
      <c r="I147" s="12" t="s">
        <v>2380</v>
      </c>
    </row>
    <row r="148" spans="1:9" x14ac:dyDescent="0.25">
      <c r="A148" s="12" t="s">
        <v>2224</v>
      </c>
      <c r="B148" s="12">
        <v>39.4</v>
      </c>
      <c r="C148" s="12" t="str">
        <f t="shared" si="2"/>
        <v>Obese</v>
      </c>
      <c r="D148" s="12">
        <v>6.76</v>
      </c>
      <c r="E148" s="12" t="s">
        <v>2378</v>
      </c>
      <c r="F148" s="12" t="s">
        <v>2378</v>
      </c>
      <c r="G148" s="21" t="s">
        <v>2378</v>
      </c>
      <c r="H148" s="12">
        <v>0</v>
      </c>
      <c r="I148" s="12" t="s">
        <v>2380</v>
      </c>
    </row>
    <row r="149" spans="1:9" x14ac:dyDescent="0.25">
      <c r="A149" s="12" t="s">
        <v>2223</v>
      </c>
      <c r="B149" s="12">
        <v>46.45</v>
      </c>
      <c r="C149" s="12" t="str">
        <f t="shared" si="2"/>
        <v>Obese</v>
      </c>
      <c r="D149" s="12">
        <v>5.62</v>
      </c>
      <c r="E149" s="12" t="s">
        <v>2378</v>
      </c>
      <c r="F149" s="12" t="s">
        <v>2378</v>
      </c>
      <c r="G149" s="21" t="s">
        <v>2378</v>
      </c>
      <c r="H149" s="12">
        <v>0</v>
      </c>
      <c r="I149" s="12" t="s">
        <v>2380</v>
      </c>
    </row>
    <row r="150" spans="1:9" x14ac:dyDescent="0.25">
      <c r="A150" s="12" t="s">
        <v>2222</v>
      </c>
      <c r="B150" s="12">
        <v>35.75</v>
      </c>
      <c r="C150" s="12" t="str">
        <f t="shared" si="2"/>
        <v>Obese</v>
      </c>
      <c r="D150" s="12">
        <v>4.1900000000000004</v>
      </c>
      <c r="E150" s="12" t="s">
        <v>2378</v>
      </c>
      <c r="F150" s="12" t="s">
        <v>2378</v>
      </c>
      <c r="G150" s="21" t="s">
        <v>2378</v>
      </c>
      <c r="H150" s="12">
        <v>0</v>
      </c>
      <c r="I150" s="12" t="s">
        <v>2380</v>
      </c>
    </row>
    <row r="151" spans="1:9" x14ac:dyDescent="0.25">
      <c r="A151" s="12" t="s">
        <v>2221</v>
      </c>
      <c r="B151" s="12">
        <v>26.07</v>
      </c>
      <c r="C151" s="12" t="str">
        <f t="shared" si="2"/>
        <v>Overweight</v>
      </c>
      <c r="D151" s="12">
        <v>5.32</v>
      </c>
      <c r="E151" s="12" t="s">
        <v>2378</v>
      </c>
      <c r="F151" s="12" t="s">
        <v>2378</v>
      </c>
      <c r="G151" s="21" t="s">
        <v>2378</v>
      </c>
      <c r="H151" s="12">
        <v>0</v>
      </c>
      <c r="I151" s="12" t="s">
        <v>2380</v>
      </c>
    </row>
    <row r="152" spans="1:9" x14ac:dyDescent="0.25">
      <c r="A152" s="12" t="s">
        <v>2220</v>
      </c>
      <c r="B152" s="12">
        <v>36.54</v>
      </c>
      <c r="C152" s="12" t="str">
        <f t="shared" si="2"/>
        <v>Obese</v>
      </c>
      <c r="D152" s="12">
        <v>4.46</v>
      </c>
      <c r="E152" s="12" t="s">
        <v>2378</v>
      </c>
      <c r="F152" s="12" t="s">
        <v>2378</v>
      </c>
      <c r="G152" s="21" t="s">
        <v>2378</v>
      </c>
      <c r="H152" s="12">
        <v>1</v>
      </c>
      <c r="I152" s="12" t="s">
        <v>2380</v>
      </c>
    </row>
    <row r="153" spans="1:9" x14ac:dyDescent="0.25">
      <c r="A153" s="12" t="s">
        <v>2219</v>
      </c>
      <c r="B153" s="12">
        <v>51.64</v>
      </c>
      <c r="C153" s="12" t="str">
        <f t="shared" si="2"/>
        <v>Obese</v>
      </c>
      <c r="D153" s="12">
        <v>5.65</v>
      </c>
      <c r="E153" s="12" t="s">
        <v>2378</v>
      </c>
      <c r="F153" s="12" t="s">
        <v>2378</v>
      </c>
      <c r="G153" s="21" t="s">
        <v>2378</v>
      </c>
      <c r="H153" s="12">
        <v>0</v>
      </c>
      <c r="I153" s="12" t="s">
        <v>2380</v>
      </c>
    </row>
    <row r="154" spans="1:9" x14ac:dyDescent="0.25">
      <c r="A154" s="12" t="s">
        <v>2218</v>
      </c>
      <c r="B154" s="12">
        <v>42.83</v>
      </c>
      <c r="C154" s="12" t="str">
        <f t="shared" si="2"/>
        <v>Obese</v>
      </c>
      <c r="D154" s="12">
        <v>6.04</v>
      </c>
      <c r="E154" s="12" t="s">
        <v>2378</v>
      </c>
      <c r="F154" s="12" t="s">
        <v>2378</v>
      </c>
      <c r="G154" s="21" t="s">
        <v>2378</v>
      </c>
      <c r="H154" s="12">
        <v>2</v>
      </c>
      <c r="I154" s="12" t="s">
        <v>2380</v>
      </c>
    </row>
    <row r="155" spans="1:9" x14ac:dyDescent="0.25">
      <c r="A155" s="12" t="s">
        <v>2217</v>
      </c>
      <c r="B155" s="12">
        <v>40.15</v>
      </c>
      <c r="C155" s="12" t="str">
        <f t="shared" si="2"/>
        <v>Obese</v>
      </c>
      <c r="D155" s="12">
        <v>5.76</v>
      </c>
      <c r="E155" s="12" t="s">
        <v>2378</v>
      </c>
      <c r="F155" s="12" t="s">
        <v>2378</v>
      </c>
      <c r="G155" s="21" t="s">
        <v>2378</v>
      </c>
      <c r="H155" s="12">
        <v>1</v>
      </c>
      <c r="I155" s="12" t="s">
        <v>2380</v>
      </c>
    </row>
    <row r="156" spans="1:9" x14ac:dyDescent="0.25">
      <c r="A156" s="12" t="s">
        <v>2216</v>
      </c>
      <c r="B156" s="12">
        <v>27.8</v>
      </c>
      <c r="C156" s="12" t="str">
        <f t="shared" si="2"/>
        <v>Overweight</v>
      </c>
      <c r="D156" s="12">
        <v>4.3600000000000003</v>
      </c>
      <c r="E156" s="12" t="s">
        <v>2378</v>
      </c>
      <c r="F156" s="12" t="s">
        <v>2378</v>
      </c>
      <c r="G156" s="21" t="s">
        <v>2380</v>
      </c>
      <c r="H156" s="12">
        <v>1</v>
      </c>
      <c r="I156" s="12" t="s">
        <v>2380</v>
      </c>
    </row>
    <row r="157" spans="1:9" x14ac:dyDescent="0.25">
      <c r="A157" s="12" t="s">
        <v>2215</v>
      </c>
      <c r="B157" s="12">
        <v>45.81</v>
      </c>
      <c r="C157" s="12" t="str">
        <f t="shared" si="2"/>
        <v>Obese</v>
      </c>
      <c r="D157" s="12">
        <v>4.76</v>
      </c>
      <c r="E157" s="12" t="s">
        <v>2378</v>
      </c>
      <c r="F157" s="12" t="s">
        <v>2378</v>
      </c>
      <c r="G157" s="21" t="s">
        <v>2380</v>
      </c>
      <c r="H157" s="12">
        <v>1</v>
      </c>
      <c r="I157" s="12" t="s">
        <v>2380</v>
      </c>
    </row>
    <row r="158" spans="1:9" x14ac:dyDescent="0.25">
      <c r="A158" s="12" t="s">
        <v>2214</v>
      </c>
      <c r="B158" s="12">
        <v>34.43</v>
      </c>
      <c r="C158" s="12" t="str">
        <f t="shared" si="2"/>
        <v>Obese</v>
      </c>
      <c r="D158" s="12">
        <v>10.82</v>
      </c>
      <c r="E158" s="12" t="s">
        <v>2378</v>
      </c>
      <c r="F158" s="12" t="s">
        <v>2378</v>
      </c>
      <c r="G158" s="21" t="s">
        <v>2378</v>
      </c>
      <c r="H158" s="12">
        <v>1</v>
      </c>
      <c r="I158" s="12" t="s">
        <v>2380</v>
      </c>
    </row>
    <row r="159" spans="1:9" x14ac:dyDescent="0.25">
      <c r="A159" s="12" t="s">
        <v>2213</v>
      </c>
      <c r="B159" s="12">
        <v>41.33</v>
      </c>
      <c r="C159" s="12" t="str">
        <f t="shared" si="2"/>
        <v>Obese</v>
      </c>
      <c r="D159" s="12">
        <v>4.01</v>
      </c>
      <c r="E159" s="12" t="s">
        <v>2378</v>
      </c>
      <c r="F159" s="12" t="s">
        <v>2378</v>
      </c>
      <c r="G159" s="21" t="s">
        <v>2378</v>
      </c>
      <c r="H159" s="12">
        <v>0</v>
      </c>
      <c r="I159" s="12" t="s">
        <v>2380</v>
      </c>
    </row>
    <row r="160" spans="1:9" x14ac:dyDescent="0.25">
      <c r="A160" s="12" t="s">
        <v>2212</v>
      </c>
      <c r="B160" s="12">
        <v>31.92</v>
      </c>
      <c r="C160" s="12" t="str">
        <f t="shared" si="2"/>
        <v>Obese</v>
      </c>
      <c r="D160" s="12">
        <v>5.12</v>
      </c>
      <c r="E160" s="12" t="s">
        <v>2378</v>
      </c>
      <c r="F160" s="12" t="s">
        <v>2378</v>
      </c>
      <c r="G160" s="21" t="s">
        <v>2378</v>
      </c>
      <c r="H160" s="12">
        <v>1</v>
      </c>
      <c r="I160" s="12" t="s">
        <v>2380</v>
      </c>
    </row>
    <row r="161" spans="1:9" x14ac:dyDescent="0.25">
      <c r="A161" s="12" t="s">
        <v>2211</v>
      </c>
      <c r="B161" s="12">
        <v>39.799999999999997</v>
      </c>
      <c r="C161" s="12" t="str">
        <f t="shared" si="2"/>
        <v>Obese</v>
      </c>
      <c r="D161" s="12">
        <v>10.54</v>
      </c>
      <c r="E161" s="12" t="s">
        <v>2378</v>
      </c>
      <c r="F161" s="12" t="s">
        <v>2378</v>
      </c>
      <c r="G161" s="21" t="s">
        <v>2378</v>
      </c>
      <c r="H161" s="12">
        <v>2</v>
      </c>
      <c r="I161" s="12" t="s">
        <v>2380</v>
      </c>
    </row>
    <row r="162" spans="1:9" x14ac:dyDescent="0.25">
      <c r="A162" s="12" t="s">
        <v>2210</v>
      </c>
      <c r="B162" s="12">
        <v>42.82</v>
      </c>
      <c r="C162" s="12" t="str">
        <f t="shared" si="2"/>
        <v>Obese</v>
      </c>
      <c r="D162" s="12">
        <v>4.21</v>
      </c>
      <c r="E162" s="12" t="s">
        <v>2378</v>
      </c>
      <c r="F162" s="12" t="s">
        <v>2378</v>
      </c>
      <c r="G162" s="21" t="s">
        <v>2378</v>
      </c>
      <c r="H162" s="12">
        <v>0</v>
      </c>
      <c r="I162" s="12" t="s">
        <v>2380</v>
      </c>
    </row>
    <row r="163" spans="1:9" x14ac:dyDescent="0.25">
      <c r="A163" s="12" t="s">
        <v>2209</v>
      </c>
      <c r="B163" s="12">
        <v>33.630000000000003</v>
      </c>
      <c r="C163" s="12" t="str">
        <f t="shared" si="2"/>
        <v>Obese</v>
      </c>
      <c r="D163" s="12">
        <v>5.42</v>
      </c>
      <c r="E163" s="12" t="s">
        <v>2378</v>
      </c>
      <c r="F163" s="12" t="s">
        <v>2378</v>
      </c>
      <c r="G163" s="21" t="s">
        <v>2378</v>
      </c>
      <c r="H163" s="12">
        <v>0</v>
      </c>
      <c r="I163" s="12" t="s">
        <v>2380</v>
      </c>
    </row>
    <row r="164" spans="1:9" x14ac:dyDescent="0.25">
      <c r="A164" s="12" t="s">
        <v>2208</v>
      </c>
      <c r="B164" s="12">
        <v>37.07</v>
      </c>
      <c r="C164" s="12" t="str">
        <f t="shared" si="2"/>
        <v>Obese</v>
      </c>
      <c r="D164" s="12">
        <v>4.28</v>
      </c>
      <c r="E164" s="12" t="s">
        <v>2378</v>
      </c>
      <c r="F164" s="12" t="s">
        <v>2379</v>
      </c>
      <c r="G164" s="21" t="s">
        <v>2378</v>
      </c>
      <c r="H164" s="12">
        <v>1</v>
      </c>
      <c r="I164" s="12" t="s">
        <v>2380</v>
      </c>
    </row>
    <row r="165" spans="1:9" x14ac:dyDescent="0.25">
      <c r="A165" s="12" t="s">
        <v>2207</v>
      </c>
      <c r="B165" s="12">
        <v>35.625</v>
      </c>
      <c r="C165" s="12" t="str">
        <f t="shared" si="2"/>
        <v>Obese</v>
      </c>
      <c r="D165" s="12">
        <v>8.9</v>
      </c>
      <c r="E165" s="12" t="s">
        <v>2378</v>
      </c>
      <c r="F165" s="12" t="s">
        <v>2378</v>
      </c>
      <c r="G165" s="21" t="s">
        <v>2378</v>
      </c>
      <c r="H165" s="12">
        <v>0</v>
      </c>
      <c r="I165" s="12" t="s">
        <v>2380</v>
      </c>
    </row>
    <row r="166" spans="1:9" x14ac:dyDescent="0.25">
      <c r="A166" s="12" t="s">
        <v>2206</v>
      </c>
      <c r="B166" s="12">
        <v>42.69</v>
      </c>
      <c r="C166" s="12" t="str">
        <f t="shared" si="2"/>
        <v>Obese</v>
      </c>
      <c r="D166" s="12">
        <v>4.8899999999999997</v>
      </c>
      <c r="E166" s="12" t="s">
        <v>2378</v>
      </c>
      <c r="F166" s="12" t="s">
        <v>2378</v>
      </c>
      <c r="G166" s="21" t="s">
        <v>2380</v>
      </c>
      <c r="H166" s="12">
        <v>1</v>
      </c>
      <c r="I166" s="12" t="s">
        <v>2380</v>
      </c>
    </row>
    <row r="167" spans="1:9" x14ac:dyDescent="0.25">
      <c r="A167" s="12" t="s">
        <v>2205</v>
      </c>
      <c r="B167" s="12">
        <v>37.869999999999997</v>
      </c>
      <c r="C167" s="12" t="str">
        <f t="shared" si="2"/>
        <v>Obese</v>
      </c>
      <c r="D167" s="12">
        <v>4.29</v>
      </c>
      <c r="E167" s="12" t="s">
        <v>2378</v>
      </c>
      <c r="F167" s="12" t="s">
        <v>2378</v>
      </c>
      <c r="G167" s="21" t="s">
        <v>2380</v>
      </c>
      <c r="H167" s="12">
        <v>1</v>
      </c>
      <c r="I167" s="12" t="s">
        <v>2380</v>
      </c>
    </row>
    <row r="168" spans="1:9" x14ac:dyDescent="0.25">
      <c r="A168" s="12" t="s">
        <v>2204</v>
      </c>
      <c r="B168" s="12">
        <v>40.61</v>
      </c>
      <c r="C168" s="12" t="str">
        <f t="shared" si="2"/>
        <v>Obese</v>
      </c>
      <c r="D168" s="12">
        <v>8</v>
      </c>
      <c r="E168" s="12" t="s">
        <v>2378</v>
      </c>
      <c r="F168" s="12" t="s">
        <v>2378</v>
      </c>
      <c r="G168" s="21" t="s">
        <v>2378</v>
      </c>
      <c r="H168" s="12">
        <v>1</v>
      </c>
      <c r="I168" s="12" t="s">
        <v>2380</v>
      </c>
    </row>
    <row r="169" spans="1:9" x14ac:dyDescent="0.25">
      <c r="A169" s="12" t="s">
        <v>2203</v>
      </c>
      <c r="B169" s="12">
        <v>30.78</v>
      </c>
      <c r="C169" s="12" t="str">
        <f t="shared" si="2"/>
        <v>Obese</v>
      </c>
      <c r="D169" s="12">
        <v>4.67</v>
      </c>
      <c r="E169" s="12" t="s">
        <v>2378</v>
      </c>
      <c r="F169" s="12" t="s">
        <v>2378</v>
      </c>
      <c r="G169" s="21" t="s">
        <v>2378</v>
      </c>
      <c r="H169" s="12">
        <v>0</v>
      </c>
      <c r="I169" s="12" t="s">
        <v>2380</v>
      </c>
    </row>
    <row r="170" spans="1:9" x14ac:dyDescent="0.25">
      <c r="A170" s="12" t="s">
        <v>2202</v>
      </c>
      <c r="B170" s="12">
        <v>49.49</v>
      </c>
      <c r="C170" s="12" t="str">
        <f t="shared" si="2"/>
        <v>Obese</v>
      </c>
      <c r="D170" s="12">
        <v>4.5</v>
      </c>
      <c r="E170" s="12" t="s">
        <v>2378</v>
      </c>
      <c r="F170" s="12" t="s">
        <v>2378</v>
      </c>
      <c r="G170" s="21" t="s">
        <v>2378</v>
      </c>
      <c r="H170" s="12">
        <v>0</v>
      </c>
      <c r="I170" s="12" t="s">
        <v>2380</v>
      </c>
    </row>
    <row r="171" spans="1:9" x14ac:dyDescent="0.25">
      <c r="A171" s="12" t="s">
        <v>2201</v>
      </c>
      <c r="B171" s="12">
        <v>37.619999999999997</v>
      </c>
      <c r="C171" s="12" t="str">
        <f t="shared" si="2"/>
        <v>Obese</v>
      </c>
      <c r="D171" s="12">
        <v>6.32</v>
      </c>
      <c r="E171" s="12" t="s">
        <v>2378</v>
      </c>
      <c r="F171" s="12" t="s">
        <v>2379</v>
      </c>
      <c r="G171" s="21" t="s">
        <v>2378</v>
      </c>
      <c r="H171" s="12">
        <v>2</v>
      </c>
      <c r="I171" s="12" t="s">
        <v>2380</v>
      </c>
    </row>
    <row r="172" spans="1:9" x14ac:dyDescent="0.25">
      <c r="A172" s="12" t="s">
        <v>2200</v>
      </c>
      <c r="B172" s="12">
        <v>36.08</v>
      </c>
      <c r="C172" s="12" t="str">
        <f t="shared" si="2"/>
        <v>Obese</v>
      </c>
      <c r="D172" s="12">
        <v>6.1</v>
      </c>
      <c r="E172" s="12" t="s">
        <v>2378</v>
      </c>
      <c r="F172" s="12" t="s">
        <v>2378</v>
      </c>
      <c r="G172" s="21" t="s">
        <v>2378</v>
      </c>
      <c r="H172" s="12">
        <v>1</v>
      </c>
      <c r="I172" s="12" t="s">
        <v>2380</v>
      </c>
    </row>
    <row r="173" spans="1:9" x14ac:dyDescent="0.25">
      <c r="A173" s="12" t="s">
        <v>2199</v>
      </c>
      <c r="B173" s="12">
        <v>33.5</v>
      </c>
      <c r="C173" s="12" t="str">
        <f t="shared" si="2"/>
        <v>Obese</v>
      </c>
      <c r="D173" s="12">
        <v>5.4</v>
      </c>
      <c r="E173" s="12" t="s">
        <v>2378</v>
      </c>
      <c r="F173" s="12" t="s">
        <v>2378</v>
      </c>
      <c r="G173" s="21" t="s">
        <v>2378</v>
      </c>
      <c r="H173" s="12">
        <v>0</v>
      </c>
      <c r="I173" s="12" t="s">
        <v>2380</v>
      </c>
    </row>
    <row r="174" spans="1:9" x14ac:dyDescent="0.25">
      <c r="A174" s="12" t="s">
        <v>2198</v>
      </c>
      <c r="B174" s="12">
        <v>47.46</v>
      </c>
      <c r="C174" s="12" t="str">
        <f t="shared" si="2"/>
        <v>Obese</v>
      </c>
      <c r="D174" s="12">
        <v>6.24</v>
      </c>
      <c r="E174" s="12" t="s">
        <v>2378</v>
      </c>
      <c r="F174" s="12" t="s">
        <v>2378</v>
      </c>
      <c r="G174" s="21" t="s">
        <v>2378</v>
      </c>
      <c r="H174" s="12">
        <v>1</v>
      </c>
      <c r="I174" s="12" t="s">
        <v>2380</v>
      </c>
    </row>
    <row r="175" spans="1:9" x14ac:dyDescent="0.25">
      <c r="A175" s="12" t="s">
        <v>2197</v>
      </c>
      <c r="B175" s="12">
        <v>49.24</v>
      </c>
      <c r="C175" s="12" t="str">
        <f t="shared" si="2"/>
        <v>Obese</v>
      </c>
      <c r="D175" s="12">
        <v>4.45</v>
      </c>
      <c r="E175" s="12" t="s">
        <v>2378</v>
      </c>
      <c r="F175" s="12" t="s">
        <v>2378</v>
      </c>
      <c r="G175" s="21" t="s">
        <v>2378</v>
      </c>
      <c r="H175" s="12">
        <v>0</v>
      </c>
      <c r="I175" s="12" t="s">
        <v>2380</v>
      </c>
    </row>
    <row r="176" spans="1:9" x14ac:dyDescent="0.25">
      <c r="A176" s="12" t="s">
        <v>2196</v>
      </c>
      <c r="B176" s="12">
        <v>54.4</v>
      </c>
      <c r="C176" s="12" t="str">
        <f t="shared" si="2"/>
        <v>Obese</v>
      </c>
      <c r="D176" s="12">
        <v>5.22</v>
      </c>
      <c r="E176" s="12" t="s">
        <v>2378</v>
      </c>
      <c r="F176" s="12" t="s">
        <v>2378</v>
      </c>
      <c r="G176" s="21" t="s">
        <v>2378</v>
      </c>
      <c r="H176" s="12">
        <v>1</v>
      </c>
      <c r="I176" s="12" t="s">
        <v>2380</v>
      </c>
    </row>
    <row r="177" spans="1:9" x14ac:dyDescent="0.25">
      <c r="A177" s="12" t="s">
        <v>2195</v>
      </c>
      <c r="B177" s="12">
        <v>35.53</v>
      </c>
      <c r="C177" s="12" t="str">
        <f t="shared" si="2"/>
        <v>Obese</v>
      </c>
      <c r="D177" s="12">
        <v>4.6100000000000003</v>
      </c>
      <c r="E177" s="12" t="s">
        <v>2378</v>
      </c>
      <c r="F177" s="12" t="s">
        <v>2378</v>
      </c>
      <c r="G177" s="21" t="s">
        <v>2378</v>
      </c>
      <c r="H177" s="12">
        <v>1</v>
      </c>
      <c r="I177" s="12" t="s">
        <v>2380</v>
      </c>
    </row>
    <row r="178" spans="1:9" x14ac:dyDescent="0.25">
      <c r="A178" s="12" t="s">
        <v>2194</v>
      </c>
      <c r="B178" s="12">
        <v>39.729999999999997</v>
      </c>
      <c r="C178" s="12" t="str">
        <f t="shared" si="2"/>
        <v>Obese</v>
      </c>
      <c r="D178" s="12">
        <v>6.24</v>
      </c>
      <c r="E178" s="12" t="s">
        <v>2378</v>
      </c>
      <c r="F178" s="12" t="s">
        <v>2378</v>
      </c>
      <c r="G178" s="21" t="s">
        <v>2378</v>
      </c>
      <c r="H178" s="12">
        <v>0</v>
      </c>
      <c r="I178" s="12" t="s">
        <v>2380</v>
      </c>
    </row>
    <row r="179" spans="1:9" x14ac:dyDescent="0.25">
      <c r="A179" s="12" t="s">
        <v>2193</v>
      </c>
      <c r="B179" s="12">
        <v>35.68</v>
      </c>
      <c r="C179" s="12" t="str">
        <f t="shared" si="2"/>
        <v>Obese</v>
      </c>
      <c r="D179" s="12">
        <v>10.039999999999999</v>
      </c>
      <c r="E179" s="12" t="s">
        <v>2378</v>
      </c>
      <c r="F179" s="12" t="s">
        <v>2378</v>
      </c>
      <c r="G179" s="21" t="s">
        <v>2378</v>
      </c>
      <c r="H179" s="12">
        <v>0</v>
      </c>
      <c r="I179" s="12" t="s">
        <v>2380</v>
      </c>
    </row>
    <row r="180" spans="1:9" x14ac:dyDescent="0.25">
      <c r="A180" s="12" t="s">
        <v>2192</v>
      </c>
      <c r="B180" s="12">
        <v>48.86</v>
      </c>
      <c r="C180" s="12" t="str">
        <f t="shared" si="2"/>
        <v>Obese</v>
      </c>
      <c r="D180" s="12">
        <v>6.09</v>
      </c>
      <c r="E180" s="12" t="s">
        <v>2378</v>
      </c>
      <c r="F180" s="12" t="s">
        <v>2378</v>
      </c>
      <c r="G180" s="21" t="s">
        <v>2378</v>
      </c>
      <c r="H180" s="12">
        <v>0</v>
      </c>
      <c r="I180" s="12" t="s">
        <v>2380</v>
      </c>
    </row>
    <row r="181" spans="1:9" x14ac:dyDescent="0.25">
      <c r="A181" s="12" t="s">
        <v>2191</v>
      </c>
      <c r="B181" s="12">
        <v>34.799999999999997</v>
      </c>
      <c r="C181" s="12" t="str">
        <f t="shared" si="2"/>
        <v>Obese</v>
      </c>
      <c r="D181" s="12">
        <v>11.4</v>
      </c>
      <c r="E181" s="12" t="s">
        <v>2378</v>
      </c>
      <c r="F181" s="12" t="s">
        <v>2378</v>
      </c>
      <c r="G181" s="21" t="s">
        <v>2380</v>
      </c>
      <c r="H181" s="12">
        <v>1</v>
      </c>
      <c r="I181" s="12" t="s">
        <v>2378</v>
      </c>
    </row>
    <row r="182" spans="1:9" x14ac:dyDescent="0.25">
      <c r="A182" s="12" t="s">
        <v>2190</v>
      </c>
      <c r="B182" s="12">
        <v>32.49</v>
      </c>
      <c r="C182" s="12" t="str">
        <f t="shared" si="2"/>
        <v>Obese</v>
      </c>
      <c r="D182" s="12">
        <v>4.29</v>
      </c>
      <c r="E182" s="12" t="s">
        <v>2378</v>
      </c>
      <c r="F182" s="12" t="s">
        <v>2378</v>
      </c>
      <c r="G182" s="21" t="s">
        <v>2380</v>
      </c>
      <c r="H182" s="12">
        <v>1</v>
      </c>
      <c r="I182" s="12" t="s">
        <v>2380</v>
      </c>
    </row>
    <row r="183" spans="1:9" x14ac:dyDescent="0.25">
      <c r="A183" s="12" t="s">
        <v>2189</v>
      </c>
      <c r="B183" s="12">
        <v>39</v>
      </c>
      <c r="C183" s="12" t="str">
        <f t="shared" si="2"/>
        <v>Obese</v>
      </c>
      <c r="D183" s="12">
        <v>5.7</v>
      </c>
      <c r="E183" s="12" t="s">
        <v>2378</v>
      </c>
      <c r="F183" s="12" t="s">
        <v>2378</v>
      </c>
      <c r="G183" s="21" t="s">
        <v>2378</v>
      </c>
      <c r="H183" s="12">
        <v>2</v>
      </c>
      <c r="I183" s="12" t="s">
        <v>2380</v>
      </c>
    </row>
    <row r="184" spans="1:9" x14ac:dyDescent="0.25">
      <c r="A184" s="12" t="s">
        <v>2188</v>
      </c>
      <c r="B184" s="12">
        <v>35.299999999999997</v>
      </c>
      <c r="C184" s="12" t="str">
        <f t="shared" si="2"/>
        <v>Obese</v>
      </c>
      <c r="D184" s="12">
        <v>6.09</v>
      </c>
      <c r="E184" s="12" t="s">
        <v>2378</v>
      </c>
      <c r="F184" s="12" t="s">
        <v>2378</v>
      </c>
      <c r="G184" s="21" t="s">
        <v>2378</v>
      </c>
      <c r="H184" s="12">
        <v>1</v>
      </c>
      <c r="I184" s="12" t="s">
        <v>2380</v>
      </c>
    </row>
    <row r="185" spans="1:9" x14ac:dyDescent="0.25">
      <c r="A185" s="12" t="s">
        <v>2187</v>
      </c>
      <c r="B185" s="12">
        <v>33.42</v>
      </c>
      <c r="C185" s="12" t="str">
        <f t="shared" si="2"/>
        <v>Obese</v>
      </c>
      <c r="D185" s="12">
        <v>10.67</v>
      </c>
      <c r="E185" s="12" t="s">
        <v>2378</v>
      </c>
      <c r="F185" s="12" t="s">
        <v>2378</v>
      </c>
      <c r="G185" s="21" t="s">
        <v>2378</v>
      </c>
      <c r="H185" s="12">
        <v>0</v>
      </c>
      <c r="I185" s="12" t="s">
        <v>2380</v>
      </c>
    </row>
    <row r="186" spans="1:9" x14ac:dyDescent="0.25">
      <c r="A186" s="12" t="s">
        <v>2186</v>
      </c>
      <c r="B186" s="12">
        <v>37.18</v>
      </c>
      <c r="C186" s="12" t="str">
        <f t="shared" si="2"/>
        <v>Obese</v>
      </c>
      <c r="D186" s="12">
        <v>6.75</v>
      </c>
      <c r="E186" s="12" t="s">
        <v>2378</v>
      </c>
      <c r="F186" s="12" t="s">
        <v>2378</v>
      </c>
      <c r="G186" s="21" t="s">
        <v>2378</v>
      </c>
      <c r="H186" s="12">
        <v>2</v>
      </c>
      <c r="I186" s="12" t="s">
        <v>2380</v>
      </c>
    </row>
    <row r="187" spans="1:9" x14ac:dyDescent="0.25">
      <c r="A187" s="12" t="s">
        <v>2185</v>
      </c>
      <c r="B187" s="12">
        <v>33.33</v>
      </c>
      <c r="C187" s="12" t="str">
        <f t="shared" si="2"/>
        <v>Obese</v>
      </c>
      <c r="D187" s="12">
        <v>9.26</v>
      </c>
      <c r="E187" s="12" t="s">
        <v>2378</v>
      </c>
      <c r="F187" s="12" t="s">
        <v>2378</v>
      </c>
      <c r="G187" s="21" t="s">
        <v>2378</v>
      </c>
      <c r="H187" s="12">
        <v>2</v>
      </c>
      <c r="I187" s="12" t="s">
        <v>2378</v>
      </c>
    </row>
    <row r="188" spans="1:9" x14ac:dyDescent="0.25">
      <c r="A188" s="12" t="s">
        <v>2184</v>
      </c>
      <c r="B188" s="12">
        <v>53.21</v>
      </c>
      <c r="C188" s="12" t="str">
        <f t="shared" si="2"/>
        <v>Obese</v>
      </c>
      <c r="D188" s="12">
        <v>4.2699999999999996</v>
      </c>
      <c r="E188" s="12" t="s">
        <v>2378</v>
      </c>
      <c r="F188" s="12" t="s">
        <v>2378</v>
      </c>
      <c r="G188" s="21" t="s">
        <v>2378</v>
      </c>
      <c r="H188" s="12">
        <v>1</v>
      </c>
      <c r="I188" s="12" t="s">
        <v>2380</v>
      </c>
    </row>
    <row r="189" spans="1:9" x14ac:dyDescent="0.25">
      <c r="A189" s="12" t="s">
        <v>2183</v>
      </c>
      <c r="B189" s="12">
        <v>38.729999999999997</v>
      </c>
      <c r="C189" s="12" t="str">
        <f t="shared" si="2"/>
        <v>Obese</v>
      </c>
      <c r="D189" s="12">
        <v>11.51</v>
      </c>
      <c r="E189" s="12" t="s">
        <v>2378</v>
      </c>
      <c r="F189" s="12" t="s">
        <v>2378</v>
      </c>
      <c r="G189" s="21" t="s">
        <v>2378</v>
      </c>
      <c r="H189" s="12">
        <v>2</v>
      </c>
      <c r="I189" s="12" t="s">
        <v>2380</v>
      </c>
    </row>
    <row r="190" spans="1:9" x14ac:dyDescent="0.25">
      <c r="A190" s="12" t="s">
        <v>2182</v>
      </c>
      <c r="B190" s="12">
        <v>29.73</v>
      </c>
      <c r="C190" s="12" t="str">
        <f t="shared" si="2"/>
        <v>Overweight</v>
      </c>
      <c r="D190" s="12">
        <v>7.22</v>
      </c>
      <c r="E190" s="12" t="s">
        <v>2378</v>
      </c>
      <c r="F190" s="12" t="s">
        <v>2378</v>
      </c>
      <c r="G190" s="21" t="s">
        <v>2378</v>
      </c>
      <c r="H190" s="12">
        <v>0</v>
      </c>
      <c r="I190" s="12" t="s">
        <v>2380</v>
      </c>
    </row>
    <row r="191" spans="1:9" x14ac:dyDescent="0.25">
      <c r="A191" s="12" t="s">
        <v>2181</v>
      </c>
      <c r="B191" s="12">
        <v>34.700000000000003</v>
      </c>
      <c r="C191" s="12" t="str">
        <f t="shared" si="2"/>
        <v>Obese</v>
      </c>
      <c r="D191" s="12">
        <v>4.37</v>
      </c>
      <c r="E191" s="12" t="s">
        <v>2378</v>
      </c>
      <c r="F191" s="12" t="s">
        <v>2378</v>
      </c>
      <c r="G191" s="21" t="s">
        <v>2380</v>
      </c>
      <c r="H191" s="12">
        <v>1</v>
      </c>
      <c r="I191" s="12" t="s">
        <v>2380</v>
      </c>
    </row>
    <row r="192" spans="1:9" x14ac:dyDescent="0.25">
      <c r="A192" s="12" t="s">
        <v>2180</v>
      </c>
      <c r="B192" s="12">
        <v>38.28</v>
      </c>
      <c r="C192" s="12" t="str">
        <f t="shared" si="2"/>
        <v>Obese</v>
      </c>
      <c r="D192" s="12">
        <v>11.56</v>
      </c>
      <c r="E192" s="12" t="s">
        <v>2378</v>
      </c>
      <c r="F192" s="12" t="s">
        <v>2378</v>
      </c>
      <c r="G192" s="21" t="s">
        <v>2378</v>
      </c>
      <c r="H192" s="12">
        <v>1</v>
      </c>
      <c r="I192" s="12" t="s">
        <v>2380</v>
      </c>
    </row>
    <row r="193" spans="1:9" x14ac:dyDescent="0.25">
      <c r="A193" s="12" t="s">
        <v>2179</v>
      </c>
      <c r="B193" s="12">
        <v>33.57</v>
      </c>
      <c r="C193" s="12" t="str">
        <f t="shared" si="2"/>
        <v>Obese</v>
      </c>
      <c r="D193" s="12">
        <v>8.82</v>
      </c>
      <c r="E193" s="12" t="s">
        <v>2378</v>
      </c>
      <c r="F193" s="12" t="s">
        <v>2378</v>
      </c>
      <c r="G193" s="21" t="s">
        <v>2378</v>
      </c>
      <c r="H193" s="12">
        <v>0</v>
      </c>
      <c r="I193" s="12" t="s">
        <v>2380</v>
      </c>
    </row>
    <row r="194" spans="1:9" x14ac:dyDescent="0.25">
      <c r="A194" s="12" t="s">
        <v>2178</v>
      </c>
      <c r="B194" s="12">
        <v>52.06</v>
      </c>
      <c r="C194" s="12" t="str">
        <f t="shared" ref="C194:C257" si="3">IF(B194&lt;18.5,"Underweight",IF(B194&lt;=24.9,"Normal weight",IF(B194&lt;=29.9,"Overweight","Obese")))</f>
        <v>Obese</v>
      </c>
      <c r="D194" s="12">
        <v>4.6900000000000004</v>
      </c>
      <c r="E194" s="12" t="s">
        <v>2378</v>
      </c>
      <c r="F194" s="12" t="s">
        <v>2378</v>
      </c>
      <c r="G194" s="21" t="s">
        <v>2378</v>
      </c>
      <c r="H194" s="12">
        <v>1</v>
      </c>
      <c r="I194" s="12" t="s">
        <v>2380</v>
      </c>
    </row>
    <row r="195" spans="1:9" x14ac:dyDescent="0.25">
      <c r="A195" s="12" t="s">
        <v>2177</v>
      </c>
      <c r="B195" s="12">
        <v>38.17</v>
      </c>
      <c r="C195" s="12" t="str">
        <f t="shared" si="3"/>
        <v>Obese</v>
      </c>
      <c r="D195" s="12">
        <v>4.53</v>
      </c>
      <c r="E195" s="12" t="s">
        <v>2378</v>
      </c>
      <c r="F195" s="12" t="s">
        <v>2379</v>
      </c>
      <c r="G195" s="21" t="s">
        <v>2378</v>
      </c>
      <c r="H195" s="12">
        <v>1</v>
      </c>
      <c r="I195" s="12" t="s">
        <v>2380</v>
      </c>
    </row>
    <row r="196" spans="1:9" x14ac:dyDescent="0.25">
      <c r="A196" s="12" t="s">
        <v>2176</v>
      </c>
      <c r="B196" s="12">
        <v>36.954999999999998</v>
      </c>
      <c r="C196" s="12" t="str">
        <f t="shared" si="3"/>
        <v>Obese</v>
      </c>
      <c r="D196" s="12">
        <v>5.84</v>
      </c>
      <c r="E196" s="12" t="s">
        <v>2378</v>
      </c>
      <c r="F196" s="12" t="s">
        <v>2378</v>
      </c>
      <c r="G196" s="21" t="s">
        <v>2380</v>
      </c>
      <c r="H196" s="12">
        <v>1</v>
      </c>
      <c r="I196" s="12" t="s">
        <v>2380</v>
      </c>
    </row>
    <row r="197" spans="1:9" x14ac:dyDescent="0.25">
      <c r="A197" s="12" t="s">
        <v>2175</v>
      </c>
      <c r="B197" s="12">
        <v>34.4</v>
      </c>
      <c r="C197" s="12" t="str">
        <f t="shared" si="3"/>
        <v>Obese</v>
      </c>
      <c r="D197" s="12">
        <v>4.9000000000000004</v>
      </c>
      <c r="E197" s="12" t="s">
        <v>2378</v>
      </c>
      <c r="F197" s="12" t="s">
        <v>2378</v>
      </c>
      <c r="G197" s="21" t="s">
        <v>2380</v>
      </c>
      <c r="H197" s="12">
        <v>1</v>
      </c>
      <c r="I197" s="12" t="s">
        <v>2380</v>
      </c>
    </row>
    <row r="198" spans="1:9" x14ac:dyDescent="0.25">
      <c r="A198" s="12" t="s">
        <v>2174</v>
      </c>
      <c r="B198" s="12">
        <v>31.73</v>
      </c>
      <c r="C198" s="12" t="str">
        <f t="shared" si="3"/>
        <v>Obese</v>
      </c>
      <c r="D198" s="12">
        <v>4.3</v>
      </c>
      <c r="E198" s="12" t="s">
        <v>2378</v>
      </c>
      <c r="F198" s="12" t="s">
        <v>2378</v>
      </c>
      <c r="G198" s="21" t="s">
        <v>2378</v>
      </c>
      <c r="H198" s="12">
        <v>0</v>
      </c>
      <c r="I198" s="12" t="s">
        <v>2380</v>
      </c>
    </row>
    <row r="199" spans="1:9" x14ac:dyDescent="0.25">
      <c r="A199" s="12" t="s">
        <v>2173</v>
      </c>
      <c r="B199" s="12">
        <v>36.64</v>
      </c>
      <c r="C199" s="12" t="str">
        <f t="shared" si="3"/>
        <v>Obese</v>
      </c>
      <c r="D199" s="12">
        <v>11.34</v>
      </c>
      <c r="E199" s="12" t="s">
        <v>2378</v>
      </c>
      <c r="F199" s="12" t="s">
        <v>2378</v>
      </c>
      <c r="G199" s="21" t="s">
        <v>2378</v>
      </c>
      <c r="H199" s="12">
        <v>0</v>
      </c>
      <c r="I199" s="12" t="s">
        <v>2380</v>
      </c>
    </row>
    <row r="200" spans="1:9" x14ac:dyDescent="0.25">
      <c r="A200" s="12" t="s">
        <v>2172</v>
      </c>
      <c r="B200" s="12">
        <v>36.85</v>
      </c>
      <c r="C200" s="12" t="str">
        <f t="shared" si="3"/>
        <v>Obese</v>
      </c>
      <c r="D200" s="12">
        <v>5.88</v>
      </c>
      <c r="E200" s="12" t="s">
        <v>2378</v>
      </c>
      <c r="F200" s="12" t="s">
        <v>2379</v>
      </c>
      <c r="G200" s="21" t="s">
        <v>2378</v>
      </c>
      <c r="H200" s="12">
        <v>1</v>
      </c>
      <c r="I200" s="12" t="s">
        <v>2380</v>
      </c>
    </row>
    <row r="201" spans="1:9" x14ac:dyDescent="0.25">
      <c r="A201" s="12" t="s">
        <v>2171</v>
      </c>
      <c r="B201" s="12">
        <v>33.33</v>
      </c>
      <c r="C201" s="12" t="str">
        <f t="shared" si="3"/>
        <v>Obese</v>
      </c>
      <c r="D201" s="12">
        <v>5.01</v>
      </c>
      <c r="E201" s="12" t="s">
        <v>2378</v>
      </c>
      <c r="F201" s="12" t="s">
        <v>2378</v>
      </c>
      <c r="G201" s="21" t="s">
        <v>2380</v>
      </c>
      <c r="H201" s="12">
        <v>1</v>
      </c>
      <c r="I201" s="12" t="s">
        <v>2380</v>
      </c>
    </row>
    <row r="202" spans="1:9" x14ac:dyDescent="0.25">
      <c r="A202" s="12" t="s">
        <v>2170</v>
      </c>
      <c r="B202" s="12">
        <v>39.14</v>
      </c>
      <c r="C202" s="12" t="str">
        <f t="shared" si="3"/>
        <v>Obese</v>
      </c>
      <c r="D202" s="12">
        <v>4.4000000000000004</v>
      </c>
      <c r="E202" s="12" t="s">
        <v>2378</v>
      </c>
      <c r="F202" s="12" t="s">
        <v>2378</v>
      </c>
      <c r="G202" s="21" t="s">
        <v>2380</v>
      </c>
      <c r="H202" s="12">
        <v>1</v>
      </c>
      <c r="I202" s="12" t="s">
        <v>2380</v>
      </c>
    </row>
    <row r="203" spans="1:9" x14ac:dyDescent="0.25">
      <c r="A203" s="12" t="s">
        <v>2169</v>
      </c>
      <c r="B203" s="12">
        <v>32.9</v>
      </c>
      <c r="C203" s="12" t="str">
        <f t="shared" si="3"/>
        <v>Obese</v>
      </c>
      <c r="D203" s="12">
        <v>6.26</v>
      </c>
      <c r="E203" s="12" t="s">
        <v>2378</v>
      </c>
      <c r="F203" s="12" t="s">
        <v>2378</v>
      </c>
      <c r="G203" s="21" t="s">
        <v>2378</v>
      </c>
      <c r="H203" s="12">
        <v>0</v>
      </c>
      <c r="I203" s="12" t="s">
        <v>2380</v>
      </c>
    </row>
    <row r="204" spans="1:9" x14ac:dyDescent="0.25">
      <c r="A204" s="12" t="s">
        <v>2168</v>
      </c>
      <c r="B204" s="12">
        <v>29.78</v>
      </c>
      <c r="C204" s="12" t="str">
        <f t="shared" si="3"/>
        <v>Overweight</v>
      </c>
      <c r="D204" s="12">
        <v>10.27</v>
      </c>
      <c r="E204" s="12" t="s">
        <v>2378</v>
      </c>
      <c r="F204" s="12" t="s">
        <v>2378</v>
      </c>
      <c r="G204" s="21" t="s">
        <v>2380</v>
      </c>
      <c r="H204" s="12">
        <v>1</v>
      </c>
      <c r="I204" s="12" t="s">
        <v>2380</v>
      </c>
    </row>
    <row r="205" spans="1:9" x14ac:dyDescent="0.25">
      <c r="A205" s="12" t="s">
        <v>2167</v>
      </c>
      <c r="B205" s="12">
        <v>32.78</v>
      </c>
      <c r="C205" s="12" t="str">
        <f t="shared" si="3"/>
        <v>Obese</v>
      </c>
      <c r="D205" s="12">
        <v>5.27</v>
      </c>
      <c r="E205" s="12" t="s">
        <v>2378</v>
      </c>
      <c r="F205" s="12" t="s">
        <v>2378</v>
      </c>
      <c r="G205" s="21" t="s">
        <v>2378</v>
      </c>
      <c r="H205" s="12">
        <v>0</v>
      </c>
      <c r="I205" s="12" t="s">
        <v>2380</v>
      </c>
    </row>
    <row r="206" spans="1:9" x14ac:dyDescent="0.25">
      <c r="A206" s="12" t="s">
        <v>2166</v>
      </c>
      <c r="B206" s="12">
        <v>41.65</v>
      </c>
      <c r="C206" s="12" t="str">
        <f t="shared" si="3"/>
        <v>Obese</v>
      </c>
      <c r="D206" s="12">
        <v>10.73</v>
      </c>
      <c r="E206" s="12" t="s">
        <v>2378</v>
      </c>
      <c r="F206" s="12" t="s">
        <v>2378</v>
      </c>
      <c r="G206" s="21" t="s">
        <v>2378</v>
      </c>
      <c r="H206" s="12">
        <v>0</v>
      </c>
      <c r="I206" s="12" t="s">
        <v>2380</v>
      </c>
    </row>
    <row r="207" spans="1:9" x14ac:dyDescent="0.25">
      <c r="A207" s="12" t="s">
        <v>2165</v>
      </c>
      <c r="B207" s="12">
        <v>50.79</v>
      </c>
      <c r="C207" s="12" t="str">
        <f t="shared" si="3"/>
        <v>Obese</v>
      </c>
      <c r="D207" s="12">
        <v>4.45</v>
      </c>
      <c r="E207" s="12" t="s">
        <v>2378</v>
      </c>
      <c r="F207" s="12" t="s">
        <v>2378</v>
      </c>
      <c r="G207" s="21" t="s">
        <v>2378</v>
      </c>
      <c r="H207" s="12">
        <v>1</v>
      </c>
      <c r="I207" s="12" t="s">
        <v>2380</v>
      </c>
    </row>
    <row r="208" spans="1:9" x14ac:dyDescent="0.25">
      <c r="A208" s="12" t="s">
        <v>2164</v>
      </c>
      <c r="B208" s="12">
        <v>35.43</v>
      </c>
      <c r="C208" s="12" t="str">
        <f t="shared" si="3"/>
        <v>Obese</v>
      </c>
      <c r="D208" s="12">
        <v>5.25</v>
      </c>
      <c r="E208" s="12" t="s">
        <v>2378</v>
      </c>
      <c r="F208" s="12" t="s">
        <v>2378</v>
      </c>
      <c r="G208" s="21" t="s">
        <v>2378</v>
      </c>
      <c r="H208" s="12">
        <v>0</v>
      </c>
      <c r="I208" s="12" t="s">
        <v>2380</v>
      </c>
    </row>
    <row r="209" spans="1:9" x14ac:dyDescent="0.25">
      <c r="A209" s="12" t="s">
        <v>2163</v>
      </c>
      <c r="B209" s="12">
        <v>35.25</v>
      </c>
      <c r="C209" s="12" t="str">
        <f t="shared" si="3"/>
        <v>Obese</v>
      </c>
      <c r="D209" s="12">
        <v>9.51</v>
      </c>
      <c r="E209" s="12" t="s">
        <v>2378</v>
      </c>
      <c r="F209" s="12" t="s">
        <v>2378</v>
      </c>
      <c r="G209" s="21" t="s">
        <v>2378</v>
      </c>
      <c r="H209" s="12">
        <v>0</v>
      </c>
      <c r="I209" s="12" t="s">
        <v>2380</v>
      </c>
    </row>
    <row r="210" spans="1:9" x14ac:dyDescent="0.25">
      <c r="A210" s="12" t="s">
        <v>2162</v>
      </c>
      <c r="B210" s="12">
        <v>36.85</v>
      </c>
      <c r="C210" s="12" t="str">
        <f t="shared" si="3"/>
        <v>Obese</v>
      </c>
      <c r="D210" s="12">
        <v>11.12</v>
      </c>
      <c r="E210" s="12" t="s">
        <v>2378</v>
      </c>
      <c r="F210" s="12" t="s">
        <v>2378</v>
      </c>
      <c r="G210" s="21" t="s">
        <v>2378</v>
      </c>
      <c r="H210" s="12">
        <v>0</v>
      </c>
      <c r="I210" s="12" t="s">
        <v>2380</v>
      </c>
    </row>
    <row r="211" spans="1:9" x14ac:dyDescent="0.25">
      <c r="A211" s="12" t="s">
        <v>2161</v>
      </c>
      <c r="B211" s="12">
        <v>31.02</v>
      </c>
      <c r="C211" s="12" t="str">
        <f t="shared" si="3"/>
        <v>Obese</v>
      </c>
      <c r="D211" s="12">
        <v>4.5599999999999996</v>
      </c>
      <c r="E211" s="12" t="s">
        <v>2378</v>
      </c>
      <c r="F211" s="12" t="s">
        <v>2379</v>
      </c>
      <c r="G211" s="21" t="s">
        <v>2378</v>
      </c>
      <c r="H211" s="12">
        <v>1</v>
      </c>
      <c r="I211" s="12" t="s">
        <v>2380</v>
      </c>
    </row>
    <row r="212" spans="1:9" x14ac:dyDescent="0.25">
      <c r="A212" s="12" t="s">
        <v>2160</v>
      </c>
      <c r="B212" s="12">
        <v>35.6</v>
      </c>
      <c r="C212" s="12" t="str">
        <f t="shared" si="3"/>
        <v>Obese</v>
      </c>
      <c r="D212" s="12">
        <v>4.0199999999999996</v>
      </c>
      <c r="E212" s="12" t="s">
        <v>2378</v>
      </c>
      <c r="F212" s="12" t="s">
        <v>2379</v>
      </c>
      <c r="G212" s="21" t="s">
        <v>2378</v>
      </c>
      <c r="H212" s="12">
        <v>2</v>
      </c>
      <c r="I212" s="12" t="s">
        <v>2380</v>
      </c>
    </row>
    <row r="213" spans="1:9" x14ac:dyDescent="0.25">
      <c r="A213" s="12" t="s">
        <v>2159</v>
      </c>
      <c r="B213" s="12">
        <v>34.39</v>
      </c>
      <c r="C213" s="12" t="str">
        <f t="shared" si="3"/>
        <v>Obese</v>
      </c>
      <c r="D213" s="12">
        <v>8.7200000000000006</v>
      </c>
      <c r="E213" s="12" t="s">
        <v>2378</v>
      </c>
      <c r="F213" s="12" t="s">
        <v>2378</v>
      </c>
      <c r="G213" s="21" t="s">
        <v>2378</v>
      </c>
      <c r="H213" s="12">
        <v>0</v>
      </c>
      <c r="I213" s="12" t="s">
        <v>2380</v>
      </c>
    </row>
    <row r="214" spans="1:9" x14ac:dyDescent="0.25">
      <c r="A214" s="12" t="s">
        <v>2158</v>
      </c>
      <c r="B214" s="12">
        <v>29.06</v>
      </c>
      <c r="C214" s="12" t="str">
        <f>IF(B214&lt;18.5,"Underweight",IF(B214&lt;=24.9,"Normal weight",IF(B214&lt;=29.9,"Overweight","Obese")))</f>
        <v>Overweight</v>
      </c>
      <c r="D214" s="12">
        <v>6.25</v>
      </c>
      <c r="E214" s="12" t="s">
        <v>2378</v>
      </c>
      <c r="F214" s="12" t="s">
        <v>2378</v>
      </c>
      <c r="G214" s="21" t="s">
        <v>2378</v>
      </c>
      <c r="H214" s="12">
        <v>1</v>
      </c>
      <c r="I214" s="12" t="s">
        <v>2380</v>
      </c>
    </row>
    <row r="215" spans="1:9" x14ac:dyDescent="0.25">
      <c r="A215" s="12" t="s">
        <v>2157</v>
      </c>
      <c r="B215" s="12">
        <v>35.799999999999997</v>
      </c>
      <c r="C215" s="12" t="str">
        <f t="shared" si="3"/>
        <v>Obese</v>
      </c>
      <c r="D215" s="12">
        <v>7.32</v>
      </c>
      <c r="E215" s="12" t="s">
        <v>2378</v>
      </c>
      <c r="F215" s="12" t="s">
        <v>2378</v>
      </c>
      <c r="G215" s="21" t="s">
        <v>2378</v>
      </c>
      <c r="H215" s="12">
        <v>2</v>
      </c>
      <c r="I215" s="12" t="s">
        <v>2380</v>
      </c>
    </row>
    <row r="216" spans="1:9" x14ac:dyDescent="0.25">
      <c r="A216" s="12" t="s">
        <v>2156</v>
      </c>
      <c r="B216" s="12">
        <v>49.8</v>
      </c>
      <c r="C216" s="12" t="str">
        <f t="shared" si="3"/>
        <v>Obese</v>
      </c>
      <c r="D216" s="12">
        <v>4.24</v>
      </c>
      <c r="E216" s="12" t="s">
        <v>2378</v>
      </c>
      <c r="F216" s="12" t="s">
        <v>2378</v>
      </c>
      <c r="G216" s="21" t="s">
        <v>2378</v>
      </c>
      <c r="H216" s="12">
        <v>1</v>
      </c>
      <c r="I216" s="12" t="s">
        <v>2380</v>
      </c>
    </row>
    <row r="217" spans="1:9" x14ac:dyDescent="0.25">
      <c r="A217" s="12" t="s">
        <v>2155</v>
      </c>
      <c r="B217" s="12">
        <v>35.71</v>
      </c>
      <c r="C217" s="12" t="str">
        <f t="shared" si="3"/>
        <v>Obese</v>
      </c>
      <c r="D217" s="12">
        <v>6.84</v>
      </c>
      <c r="E217" s="12" t="s">
        <v>2378</v>
      </c>
      <c r="F217" s="12" t="s">
        <v>2378</v>
      </c>
      <c r="G217" s="21" t="s">
        <v>2378</v>
      </c>
      <c r="H217" s="12">
        <v>2</v>
      </c>
      <c r="I217" s="12" t="s">
        <v>2380</v>
      </c>
    </row>
    <row r="218" spans="1:9" x14ac:dyDescent="0.25">
      <c r="A218" s="12" t="s">
        <v>2154</v>
      </c>
      <c r="B218" s="12">
        <v>30.8</v>
      </c>
      <c r="C218" s="12" t="str">
        <f t="shared" si="3"/>
        <v>Obese</v>
      </c>
      <c r="D218" s="12">
        <v>5.23</v>
      </c>
      <c r="E218" s="12" t="s">
        <v>2378</v>
      </c>
      <c r="F218" s="12" t="s">
        <v>2378</v>
      </c>
      <c r="G218" s="21" t="s">
        <v>2378</v>
      </c>
      <c r="H218" s="12">
        <v>1</v>
      </c>
      <c r="I218" s="12" t="s">
        <v>2380</v>
      </c>
    </row>
    <row r="219" spans="1:9" x14ac:dyDescent="0.25">
      <c r="A219" s="12" t="s">
        <v>2153</v>
      </c>
      <c r="B219" s="12">
        <v>33.69</v>
      </c>
      <c r="C219" s="12" t="str">
        <f t="shared" si="3"/>
        <v>Obese</v>
      </c>
      <c r="D219" s="12">
        <v>9.68</v>
      </c>
      <c r="E219" s="12" t="s">
        <v>2378</v>
      </c>
      <c r="F219" s="12" t="s">
        <v>2378</v>
      </c>
      <c r="G219" s="21" t="s">
        <v>2378</v>
      </c>
      <c r="H219" s="12">
        <v>0</v>
      </c>
      <c r="I219" s="12" t="s">
        <v>2380</v>
      </c>
    </row>
    <row r="220" spans="1:9" x14ac:dyDescent="0.25">
      <c r="A220" s="12" t="s">
        <v>2152</v>
      </c>
      <c r="B220" s="12">
        <v>42.27</v>
      </c>
      <c r="C220" s="12" t="str">
        <f t="shared" si="3"/>
        <v>Obese</v>
      </c>
      <c r="D220" s="12">
        <v>6.05</v>
      </c>
      <c r="E220" s="12" t="s">
        <v>2378</v>
      </c>
      <c r="F220" s="12" t="s">
        <v>2378</v>
      </c>
      <c r="G220" s="21" t="s">
        <v>2378</v>
      </c>
      <c r="H220" s="12">
        <v>1</v>
      </c>
      <c r="I220" s="12" t="s">
        <v>2380</v>
      </c>
    </row>
    <row r="221" spans="1:9" x14ac:dyDescent="0.25">
      <c r="A221" s="12" t="s">
        <v>2151</v>
      </c>
      <c r="B221" s="12">
        <v>53.25</v>
      </c>
      <c r="C221" s="12" t="str">
        <f t="shared" si="3"/>
        <v>Obese</v>
      </c>
      <c r="D221" s="12">
        <v>6.11</v>
      </c>
      <c r="E221" s="12" t="s">
        <v>2378</v>
      </c>
      <c r="F221" s="12" t="s">
        <v>2378</v>
      </c>
      <c r="G221" s="21" t="s">
        <v>2380</v>
      </c>
      <c r="H221" s="12">
        <v>1</v>
      </c>
      <c r="I221" s="12" t="s">
        <v>2380</v>
      </c>
    </row>
    <row r="222" spans="1:9" x14ac:dyDescent="0.25">
      <c r="A222" s="12" t="s">
        <v>2150</v>
      </c>
      <c r="B222" s="12">
        <v>26.8</v>
      </c>
      <c r="C222" s="12" t="str">
        <f t="shared" si="3"/>
        <v>Overweight</v>
      </c>
      <c r="D222" s="12">
        <v>10.93</v>
      </c>
      <c r="E222" s="12" t="s">
        <v>2378</v>
      </c>
      <c r="F222" s="12" t="s">
        <v>2378</v>
      </c>
      <c r="G222" s="21" t="s">
        <v>2378</v>
      </c>
      <c r="H222" s="12">
        <v>0</v>
      </c>
      <c r="I222" s="12" t="s">
        <v>2378</v>
      </c>
    </row>
    <row r="223" spans="1:9" x14ac:dyDescent="0.25">
      <c r="A223" s="12" t="s">
        <v>2149</v>
      </c>
      <c r="B223" s="12">
        <v>28.5</v>
      </c>
      <c r="C223" s="12" t="str">
        <f t="shared" si="3"/>
        <v>Overweight</v>
      </c>
      <c r="D223" s="12">
        <v>5.12</v>
      </c>
      <c r="E223" s="12" t="s">
        <v>2378</v>
      </c>
      <c r="F223" s="12" t="s">
        <v>2378</v>
      </c>
      <c r="G223" s="21" t="s">
        <v>2378</v>
      </c>
      <c r="H223" s="12">
        <v>1</v>
      </c>
      <c r="I223" s="12" t="s">
        <v>2380</v>
      </c>
    </row>
    <row r="224" spans="1:9" x14ac:dyDescent="0.25">
      <c r="A224" s="12" t="s">
        <v>2148</v>
      </c>
      <c r="B224" s="12">
        <v>22.895</v>
      </c>
      <c r="C224" s="12" t="str">
        <f t="shared" si="3"/>
        <v>Normal weight</v>
      </c>
      <c r="D224" s="12">
        <v>5.72</v>
      </c>
      <c r="E224" s="12" t="s">
        <v>2378</v>
      </c>
      <c r="F224" s="12" t="s">
        <v>2378</v>
      </c>
      <c r="G224" s="21" t="s">
        <v>2378</v>
      </c>
      <c r="H224" s="12">
        <v>0</v>
      </c>
      <c r="I224" s="12" t="s">
        <v>2380</v>
      </c>
    </row>
    <row r="225" spans="1:9" x14ac:dyDescent="0.25">
      <c r="A225" s="12" t="s">
        <v>2147</v>
      </c>
      <c r="B225" s="12">
        <v>34.06</v>
      </c>
      <c r="C225" s="12" t="str">
        <f t="shared" si="3"/>
        <v>Obese</v>
      </c>
      <c r="D225" s="12">
        <v>11.83</v>
      </c>
      <c r="E225" s="12" t="s">
        <v>2378</v>
      </c>
      <c r="F225" s="12" t="s">
        <v>2378</v>
      </c>
      <c r="G225" s="21" t="s">
        <v>2378</v>
      </c>
      <c r="H225" s="12">
        <v>1</v>
      </c>
      <c r="I225" s="12" t="s">
        <v>2380</v>
      </c>
    </row>
    <row r="226" spans="1:9" x14ac:dyDescent="0.25">
      <c r="A226" s="12" t="s">
        <v>2146</v>
      </c>
      <c r="B226" s="12">
        <v>36.409999999999997</v>
      </c>
      <c r="C226" s="12" t="str">
        <f t="shared" si="3"/>
        <v>Obese</v>
      </c>
      <c r="D226" s="12">
        <v>4.55</v>
      </c>
      <c r="E226" s="12" t="s">
        <v>2378</v>
      </c>
      <c r="F226" s="12" t="s">
        <v>2378</v>
      </c>
      <c r="G226" s="21" t="s">
        <v>2378</v>
      </c>
      <c r="H226" s="12">
        <v>0</v>
      </c>
      <c r="I226" s="12" t="s">
        <v>2380</v>
      </c>
    </row>
    <row r="227" spans="1:9" x14ac:dyDescent="0.25">
      <c r="A227" s="12" t="s">
        <v>2145</v>
      </c>
      <c r="B227" s="12">
        <v>52.3</v>
      </c>
      <c r="C227" s="12" t="str">
        <f t="shared" si="3"/>
        <v>Obese</v>
      </c>
      <c r="D227" s="12">
        <v>4.87</v>
      </c>
      <c r="E227" s="12" t="s">
        <v>2378</v>
      </c>
      <c r="F227" s="12" t="s">
        <v>2378</v>
      </c>
      <c r="G227" s="21" t="s">
        <v>2380</v>
      </c>
      <c r="H227" s="12">
        <v>1</v>
      </c>
      <c r="I227" s="12" t="s">
        <v>2380</v>
      </c>
    </row>
    <row r="228" spans="1:9" x14ac:dyDescent="0.25">
      <c r="A228" s="12" t="s">
        <v>2144</v>
      </c>
      <c r="B228" s="12">
        <v>52.66</v>
      </c>
      <c r="C228" s="12" t="str">
        <f t="shared" si="3"/>
        <v>Obese</v>
      </c>
      <c r="D228" s="12">
        <v>4.45</v>
      </c>
      <c r="E228" s="12" t="s">
        <v>2378</v>
      </c>
      <c r="F228" s="12" t="s">
        <v>2378</v>
      </c>
      <c r="G228" s="21" t="s">
        <v>2378</v>
      </c>
      <c r="H228" s="12">
        <v>1</v>
      </c>
      <c r="I228" s="12" t="s">
        <v>2380</v>
      </c>
    </row>
    <row r="229" spans="1:9" x14ac:dyDescent="0.25">
      <c r="A229" s="12" t="s">
        <v>2143</v>
      </c>
      <c r="B229" s="12">
        <v>29.57</v>
      </c>
      <c r="C229" s="12" t="str">
        <f t="shared" si="3"/>
        <v>Overweight</v>
      </c>
      <c r="D229" s="12">
        <v>9.42</v>
      </c>
      <c r="E229" s="12" t="s">
        <v>2378</v>
      </c>
      <c r="F229" s="12" t="s">
        <v>2378</v>
      </c>
      <c r="G229" s="21" t="s">
        <v>2378</v>
      </c>
      <c r="H229" s="12">
        <v>0</v>
      </c>
      <c r="I229" s="12" t="s">
        <v>2380</v>
      </c>
    </row>
    <row r="230" spans="1:9" x14ac:dyDescent="0.25">
      <c r="A230" s="12" t="s">
        <v>2142</v>
      </c>
      <c r="B230" s="12">
        <v>36.99</v>
      </c>
      <c r="C230" s="12" t="str">
        <f t="shared" si="3"/>
        <v>Obese</v>
      </c>
      <c r="D230" s="12">
        <v>5.37</v>
      </c>
      <c r="E230" s="12" t="s">
        <v>2378</v>
      </c>
      <c r="F230" s="12" t="s">
        <v>2378</v>
      </c>
      <c r="G230" s="21" t="s">
        <v>2380</v>
      </c>
      <c r="H230" s="12">
        <v>1</v>
      </c>
      <c r="I230" s="12" t="s">
        <v>2380</v>
      </c>
    </row>
    <row r="231" spans="1:9" x14ac:dyDescent="0.25">
      <c r="A231" s="12" t="s">
        <v>2141</v>
      </c>
      <c r="B231" s="12">
        <v>31.4</v>
      </c>
      <c r="C231" s="12" t="str">
        <f t="shared" si="3"/>
        <v>Obese</v>
      </c>
      <c r="D231" s="12">
        <v>4.5999999999999996</v>
      </c>
      <c r="E231" s="12" t="s">
        <v>2378</v>
      </c>
      <c r="F231" s="12" t="s">
        <v>2378</v>
      </c>
      <c r="G231" s="21" t="s">
        <v>2378</v>
      </c>
      <c r="H231" s="12">
        <v>1</v>
      </c>
      <c r="I231" s="12" t="s">
        <v>2380</v>
      </c>
    </row>
    <row r="232" spans="1:9" x14ac:dyDescent="0.25">
      <c r="A232" s="12" t="s">
        <v>2140</v>
      </c>
      <c r="B232" s="12">
        <v>34.9</v>
      </c>
      <c r="C232" s="12" t="str">
        <f t="shared" si="3"/>
        <v>Obese</v>
      </c>
      <c r="D232" s="12">
        <v>6.22</v>
      </c>
      <c r="E232" s="12" t="s">
        <v>2378</v>
      </c>
      <c r="F232" s="12" t="s">
        <v>2378</v>
      </c>
      <c r="G232" s="21" t="s">
        <v>2380</v>
      </c>
      <c r="H232" s="12">
        <v>1</v>
      </c>
      <c r="I232" s="12" t="s">
        <v>2380</v>
      </c>
    </row>
    <row r="233" spans="1:9" x14ac:dyDescent="0.25">
      <c r="A233" s="12" t="s">
        <v>2139</v>
      </c>
      <c r="B233" s="12">
        <v>31.13</v>
      </c>
      <c r="C233" s="12" t="str">
        <f t="shared" si="3"/>
        <v>Obese</v>
      </c>
      <c r="D233" s="12">
        <v>4.5199999999999996</v>
      </c>
      <c r="E233" s="12" t="s">
        <v>2378</v>
      </c>
      <c r="F233" s="12" t="s">
        <v>2378</v>
      </c>
      <c r="G233" s="21" t="s">
        <v>2378</v>
      </c>
      <c r="H233" s="12">
        <v>1</v>
      </c>
      <c r="I233" s="12" t="s">
        <v>2380</v>
      </c>
    </row>
    <row r="234" spans="1:9" x14ac:dyDescent="0.25">
      <c r="A234" s="12" t="s">
        <v>2138</v>
      </c>
      <c r="B234" s="12">
        <v>34.799999999999997</v>
      </c>
      <c r="C234" s="12" t="str">
        <f t="shared" si="3"/>
        <v>Obese</v>
      </c>
      <c r="D234" s="12">
        <v>6.18</v>
      </c>
      <c r="E234" s="12" t="s">
        <v>2378</v>
      </c>
      <c r="F234" s="12" t="s">
        <v>2378</v>
      </c>
      <c r="G234" s="21" t="s">
        <v>2380</v>
      </c>
      <c r="H234" s="12">
        <v>1</v>
      </c>
      <c r="I234" s="12" t="s">
        <v>2380</v>
      </c>
    </row>
    <row r="235" spans="1:9" x14ac:dyDescent="0.25">
      <c r="A235" s="12" t="s">
        <v>2137</v>
      </c>
      <c r="B235" s="12">
        <v>31.68</v>
      </c>
      <c r="C235" s="12" t="str">
        <f t="shared" si="3"/>
        <v>Obese</v>
      </c>
      <c r="D235" s="12">
        <v>4.4000000000000004</v>
      </c>
      <c r="E235" s="12" t="s">
        <v>2378</v>
      </c>
      <c r="F235" s="12" t="s">
        <v>2378</v>
      </c>
      <c r="G235" s="21" t="s">
        <v>2378</v>
      </c>
      <c r="H235" s="12">
        <v>0</v>
      </c>
      <c r="I235" s="12" t="s">
        <v>2380</v>
      </c>
    </row>
    <row r="236" spans="1:9" x14ac:dyDescent="0.25">
      <c r="A236" s="12" t="s">
        <v>2136</v>
      </c>
      <c r="B236" s="12">
        <v>33.534999999999997</v>
      </c>
      <c r="C236" s="12" t="str">
        <f t="shared" si="3"/>
        <v>Obese</v>
      </c>
      <c r="D236" s="12">
        <v>6.23</v>
      </c>
      <c r="E236" s="12" t="s">
        <v>2378</v>
      </c>
      <c r="F236" s="12" t="s">
        <v>2379</v>
      </c>
      <c r="G236" s="21" t="s">
        <v>2378</v>
      </c>
      <c r="H236" s="12">
        <v>1</v>
      </c>
      <c r="I236" s="12" t="s">
        <v>2380</v>
      </c>
    </row>
    <row r="237" spans="1:9" x14ac:dyDescent="0.25">
      <c r="A237" s="12" t="s">
        <v>2135</v>
      </c>
      <c r="B237" s="12">
        <v>31.92</v>
      </c>
      <c r="C237" s="12" t="str">
        <f t="shared" si="3"/>
        <v>Obese</v>
      </c>
      <c r="D237" s="12">
        <v>5.33</v>
      </c>
      <c r="E237" s="12" t="s">
        <v>2378</v>
      </c>
      <c r="F237" s="12" t="s">
        <v>2378</v>
      </c>
      <c r="G237" s="21" t="s">
        <v>2378</v>
      </c>
      <c r="H237" s="12">
        <v>0</v>
      </c>
      <c r="I237" s="12" t="s">
        <v>2380</v>
      </c>
    </row>
    <row r="238" spans="1:9" x14ac:dyDescent="0.25">
      <c r="A238" s="12" t="s">
        <v>2134</v>
      </c>
      <c r="B238" s="12">
        <v>32.700000000000003</v>
      </c>
      <c r="C238" s="12" t="str">
        <f t="shared" si="3"/>
        <v>Obese</v>
      </c>
      <c r="D238" s="12">
        <v>4.09</v>
      </c>
      <c r="E238" s="12" t="s">
        <v>2378</v>
      </c>
      <c r="F238" s="12" t="s">
        <v>2378</v>
      </c>
      <c r="G238" s="21" t="s">
        <v>2378</v>
      </c>
      <c r="H238" s="12">
        <v>1</v>
      </c>
      <c r="I238" s="12" t="s">
        <v>2380</v>
      </c>
    </row>
    <row r="239" spans="1:9" x14ac:dyDescent="0.25">
      <c r="A239" s="12" t="s">
        <v>2133</v>
      </c>
      <c r="B239" s="12">
        <v>41.25</v>
      </c>
      <c r="C239" s="12" t="str">
        <f t="shared" si="3"/>
        <v>Obese</v>
      </c>
      <c r="D239" s="12">
        <v>5.19</v>
      </c>
      <c r="E239" s="12" t="s">
        <v>2378</v>
      </c>
      <c r="F239" s="12" t="s">
        <v>2378</v>
      </c>
      <c r="G239" s="21" t="s">
        <v>2378</v>
      </c>
      <c r="H239" s="12">
        <v>0</v>
      </c>
      <c r="I239" s="12" t="s">
        <v>2380</v>
      </c>
    </row>
    <row r="240" spans="1:9" x14ac:dyDescent="0.25">
      <c r="A240" s="12" t="s">
        <v>2132</v>
      </c>
      <c r="B240" s="12">
        <v>33.11</v>
      </c>
      <c r="C240" s="12" t="str">
        <f t="shared" si="3"/>
        <v>Obese</v>
      </c>
      <c r="D240" s="12">
        <v>4.12</v>
      </c>
      <c r="E240" s="12" t="s">
        <v>2378</v>
      </c>
      <c r="F240" s="12" t="s">
        <v>2378</v>
      </c>
      <c r="G240" s="21" t="s">
        <v>2380</v>
      </c>
      <c r="H240" s="12">
        <v>1</v>
      </c>
      <c r="I240" s="12" t="s">
        <v>2380</v>
      </c>
    </row>
    <row r="241" spans="1:9" x14ac:dyDescent="0.25">
      <c r="A241" s="12" t="s">
        <v>2131</v>
      </c>
      <c r="B241" s="12">
        <v>36.159999999999997</v>
      </c>
      <c r="C241" s="12" t="str">
        <f t="shared" si="3"/>
        <v>Obese</v>
      </c>
      <c r="D241" s="12">
        <v>5.0999999999999996</v>
      </c>
      <c r="E241" s="12" t="s">
        <v>2378</v>
      </c>
      <c r="F241" s="12" t="s">
        <v>2378</v>
      </c>
      <c r="G241" s="21" t="s">
        <v>2378</v>
      </c>
      <c r="H241" s="12">
        <v>1</v>
      </c>
      <c r="I241" s="12" t="s">
        <v>2380</v>
      </c>
    </row>
    <row r="242" spans="1:9" x14ac:dyDescent="0.25">
      <c r="A242" s="12" t="s">
        <v>2130</v>
      </c>
      <c r="B242" s="12">
        <v>33.72</v>
      </c>
      <c r="C242" s="12" t="str">
        <f t="shared" si="3"/>
        <v>Obese</v>
      </c>
      <c r="D242" s="12">
        <v>6.21</v>
      </c>
      <c r="E242" s="12" t="s">
        <v>2378</v>
      </c>
      <c r="F242" s="12" t="s">
        <v>2378</v>
      </c>
      <c r="G242" s="21" t="s">
        <v>2380</v>
      </c>
      <c r="H242" s="12">
        <v>1</v>
      </c>
      <c r="I242" s="12" t="s">
        <v>2380</v>
      </c>
    </row>
    <row r="243" spans="1:9" x14ac:dyDescent="0.25">
      <c r="A243" s="12" t="s">
        <v>2128</v>
      </c>
      <c r="B243" s="12">
        <v>37.74</v>
      </c>
      <c r="C243" s="12" t="str">
        <f t="shared" si="3"/>
        <v>Obese</v>
      </c>
      <c r="D243" s="12">
        <v>9.5299999999999994</v>
      </c>
      <c r="E243" s="12" t="s">
        <v>2378</v>
      </c>
      <c r="F243" s="12" t="s">
        <v>2378</v>
      </c>
      <c r="G243" s="21" t="s">
        <v>2378</v>
      </c>
      <c r="H243" s="12">
        <v>1</v>
      </c>
      <c r="I243" s="12" t="s">
        <v>2380</v>
      </c>
    </row>
    <row r="244" spans="1:9" x14ac:dyDescent="0.25">
      <c r="A244" s="12" t="s">
        <v>2127</v>
      </c>
      <c r="B244" s="12">
        <v>48.75</v>
      </c>
      <c r="C244" s="12" t="str">
        <f t="shared" si="3"/>
        <v>Obese</v>
      </c>
      <c r="D244" s="12">
        <v>4.6399999999999997</v>
      </c>
      <c r="E244" s="12" t="s">
        <v>2378</v>
      </c>
      <c r="F244" s="12" t="s">
        <v>2378</v>
      </c>
      <c r="G244" s="21" t="s">
        <v>2378</v>
      </c>
      <c r="H244" s="12">
        <v>1</v>
      </c>
      <c r="I244" s="12" t="s">
        <v>2380</v>
      </c>
    </row>
    <row r="245" spans="1:9" x14ac:dyDescent="0.25">
      <c r="A245" s="12" t="s">
        <v>2126</v>
      </c>
      <c r="B245" s="12">
        <v>31.065000000000001</v>
      </c>
      <c r="C245" s="12" t="str">
        <f t="shared" si="3"/>
        <v>Obese</v>
      </c>
      <c r="D245" s="12">
        <v>5.05</v>
      </c>
      <c r="E245" s="12" t="s">
        <v>2378</v>
      </c>
      <c r="F245" s="12" t="s">
        <v>2378</v>
      </c>
      <c r="G245" s="21" t="s">
        <v>2378</v>
      </c>
      <c r="H245" s="12">
        <v>1</v>
      </c>
      <c r="I245" s="12" t="s">
        <v>2380</v>
      </c>
    </row>
    <row r="246" spans="1:9" x14ac:dyDescent="0.25">
      <c r="A246" s="12" t="s">
        <v>2125</v>
      </c>
      <c r="B246" s="12">
        <v>23.55</v>
      </c>
      <c r="C246" s="12" t="str">
        <f t="shared" si="3"/>
        <v>Normal weight</v>
      </c>
      <c r="D246" s="12">
        <v>10.38</v>
      </c>
      <c r="E246" s="12" t="s">
        <v>2378</v>
      </c>
      <c r="F246" s="12" t="s">
        <v>2378</v>
      </c>
      <c r="G246" s="21" t="s">
        <v>2378</v>
      </c>
      <c r="H246" s="12">
        <v>0</v>
      </c>
      <c r="I246" s="12" t="s">
        <v>2380</v>
      </c>
    </row>
    <row r="247" spans="1:9" x14ac:dyDescent="0.25">
      <c r="A247" s="12" t="s">
        <v>2124</v>
      </c>
      <c r="B247" s="12">
        <v>30.18</v>
      </c>
      <c r="C247" s="12" t="str">
        <f t="shared" si="3"/>
        <v>Obese</v>
      </c>
      <c r="D247" s="12">
        <v>8.31</v>
      </c>
      <c r="E247" s="12" t="s">
        <v>2378</v>
      </c>
      <c r="F247" s="12" t="s">
        <v>2378</v>
      </c>
      <c r="G247" s="21" t="s">
        <v>2378</v>
      </c>
      <c r="H247" s="12">
        <v>1</v>
      </c>
      <c r="I247" s="12" t="s">
        <v>2380</v>
      </c>
    </row>
    <row r="248" spans="1:9" x14ac:dyDescent="0.25">
      <c r="A248" s="12" t="s">
        <v>2123</v>
      </c>
      <c r="B248" s="12">
        <v>29.94</v>
      </c>
      <c r="C248" s="12" t="str">
        <f t="shared" si="3"/>
        <v>Obese</v>
      </c>
      <c r="D248" s="12">
        <v>7.59</v>
      </c>
      <c r="E248" s="12" t="s">
        <v>2378</v>
      </c>
      <c r="F248" s="12" t="s">
        <v>2378</v>
      </c>
      <c r="G248" s="21" t="s">
        <v>2378</v>
      </c>
      <c r="H248" s="12">
        <v>0</v>
      </c>
      <c r="I248" s="12" t="s">
        <v>2380</v>
      </c>
    </row>
    <row r="249" spans="1:9" x14ac:dyDescent="0.25">
      <c r="A249" s="12" t="s">
        <v>2122</v>
      </c>
      <c r="B249" s="12">
        <v>31.4</v>
      </c>
      <c r="C249" s="12" t="str">
        <f t="shared" si="3"/>
        <v>Obese</v>
      </c>
      <c r="D249" s="12">
        <v>5.49</v>
      </c>
      <c r="E249" s="12" t="s">
        <v>2378</v>
      </c>
      <c r="F249" s="12" t="s">
        <v>2378</v>
      </c>
      <c r="G249" s="21" t="s">
        <v>2378</v>
      </c>
      <c r="H249" s="12">
        <v>0</v>
      </c>
      <c r="I249" s="12" t="s">
        <v>2380</v>
      </c>
    </row>
    <row r="250" spans="1:9" x14ac:dyDescent="0.25">
      <c r="A250" s="12" t="s">
        <v>2121</v>
      </c>
      <c r="B250" s="12">
        <v>53.06</v>
      </c>
      <c r="C250" s="12" t="str">
        <f t="shared" si="3"/>
        <v>Obese</v>
      </c>
      <c r="D250" s="12">
        <v>11.68</v>
      </c>
      <c r="E250" s="12" t="s">
        <v>2378</v>
      </c>
      <c r="F250" s="12" t="s">
        <v>2378</v>
      </c>
      <c r="G250" s="21" t="s">
        <v>2378</v>
      </c>
      <c r="H250" s="12">
        <v>0</v>
      </c>
      <c r="I250" s="12" t="s">
        <v>2380</v>
      </c>
    </row>
    <row r="251" spans="1:9" x14ac:dyDescent="0.25">
      <c r="A251" s="12" t="s">
        <v>2120</v>
      </c>
      <c r="B251" s="12">
        <v>30.25</v>
      </c>
      <c r="C251" s="12" t="str">
        <f t="shared" si="3"/>
        <v>Obese</v>
      </c>
      <c r="D251" s="12">
        <v>4.1900000000000004</v>
      </c>
      <c r="E251" s="12" t="s">
        <v>2378</v>
      </c>
      <c r="F251" s="12" t="s">
        <v>2378</v>
      </c>
      <c r="G251" s="21" t="s">
        <v>2378</v>
      </c>
      <c r="H251" s="12">
        <v>2</v>
      </c>
      <c r="I251" s="12" t="s">
        <v>2380</v>
      </c>
    </row>
    <row r="252" spans="1:9" x14ac:dyDescent="0.25">
      <c r="A252" s="12" t="s">
        <v>2119</v>
      </c>
      <c r="B252" s="12">
        <v>46.68</v>
      </c>
      <c r="C252" s="12" t="str">
        <f t="shared" si="3"/>
        <v>Obese</v>
      </c>
      <c r="D252" s="12">
        <v>4.01</v>
      </c>
      <c r="E252" s="12" t="s">
        <v>2378</v>
      </c>
      <c r="F252" s="12" t="s">
        <v>2378</v>
      </c>
      <c r="G252" s="21" t="s">
        <v>2378</v>
      </c>
      <c r="H252" s="12">
        <v>0</v>
      </c>
      <c r="I252" s="12" t="s">
        <v>2380</v>
      </c>
    </row>
    <row r="253" spans="1:9" x14ac:dyDescent="0.25">
      <c r="A253" s="12" t="s">
        <v>2118</v>
      </c>
      <c r="B253" s="12">
        <v>30.4</v>
      </c>
      <c r="C253" s="12" t="str">
        <f t="shared" si="3"/>
        <v>Obese</v>
      </c>
      <c r="D253" s="12">
        <v>5.91</v>
      </c>
      <c r="E253" s="12" t="s">
        <v>2378</v>
      </c>
      <c r="F253" s="12" t="s">
        <v>2379</v>
      </c>
      <c r="G253" s="21" t="s">
        <v>2378</v>
      </c>
      <c r="H253" s="12">
        <v>2</v>
      </c>
      <c r="I253" s="12" t="s">
        <v>2380</v>
      </c>
    </row>
    <row r="254" spans="1:9" x14ac:dyDescent="0.25">
      <c r="A254" s="12" t="s">
        <v>2117</v>
      </c>
      <c r="B254" s="12">
        <v>30.2</v>
      </c>
      <c r="C254" s="12" t="str">
        <f t="shared" si="3"/>
        <v>Obese</v>
      </c>
      <c r="D254" s="12">
        <v>4.47</v>
      </c>
      <c r="E254" s="12" t="s">
        <v>2378</v>
      </c>
      <c r="F254" s="12" t="s">
        <v>2378</v>
      </c>
      <c r="G254" s="21" t="s">
        <v>2380</v>
      </c>
      <c r="H254" s="12">
        <v>1</v>
      </c>
      <c r="I254" s="12" t="s">
        <v>2380</v>
      </c>
    </row>
    <row r="255" spans="1:9" x14ac:dyDescent="0.25">
      <c r="A255" s="12" t="s">
        <v>2116</v>
      </c>
      <c r="B255" s="12">
        <v>51.18</v>
      </c>
      <c r="C255" s="12" t="str">
        <f t="shared" si="3"/>
        <v>Obese</v>
      </c>
      <c r="D255" s="12">
        <v>4.5599999999999996</v>
      </c>
      <c r="E255" s="12" t="s">
        <v>2378</v>
      </c>
      <c r="F255" s="12" t="s">
        <v>2379</v>
      </c>
      <c r="G255" s="21" t="s">
        <v>2378</v>
      </c>
      <c r="H255" s="12">
        <v>2</v>
      </c>
      <c r="I255" s="12" t="s">
        <v>2380</v>
      </c>
    </row>
    <row r="256" spans="1:9" x14ac:dyDescent="0.25">
      <c r="A256" s="12" t="s">
        <v>2115</v>
      </c>
      <c r="B256" s="12">
        <v>22.18</v>
      </c>
      <c r="C256" s="12" t="str">
        <f t="shared" si="3"/>
        <v>Normal weight</v>
      </c>
      <c r="D256" s="12">
        <v>9.9</v>
      </c>
      <c r="E256" s="12" t="s">
        <v>2378</v>
      </c>
      <c r="F256" s="12" t="s">
        <v>2378</v>
      </c>
      <c r="G256" s="21" t="s">
        <v>2378</v>
      </c>
      <c r="H256" s="12">
        <v>0</v>
      </c>
      <c r="I256" s="12" t="s">
        <v>2380</v>
      </c>
    </row>
    <row r="257" spans="1:9" x14ac:dyDescent="0.25">
      <c r="A257" s="12" t="s">
        <v>2114</v>
      </c>
      <c r="B257" s="12">
        <v>31.92</v>
      </c>
      <c r="C257" s="12" t="str">
        <f t="shared" si="3"/>
        <v>Obese</v>
      </c>
      <c r="D257" s="12">
        <v>5.1100000000000003</v>
      </c>
      <c r="E257" s="12" t="s">
        <v>2378</v>
      </c>
      <c r="F257" s="12" t="s">
        <v>2378</v>
      </c>
      <c r="G257" s="21" t="s">
        <v>2380</v>
      </c>
      <c r="H257" s="12">
        <v>1</v>
      </c>
      <c r="I257" s="12" t="s">
        <v>2380</v>
      </c>
    </row>
    <row r="258" spans="1:9" x14ac:dyDescent="0.25">
      <c r="A258" s="12" t="s">
        <v>2113</v>
      </c>
      <c r="B258" s="12">
        <v>31.73</v>
      </c>
      <c r="C258" s="12" t="str">
        <f t="shared" ref="C258:C321" si="4">IF(B258&lt;18.5,"Underweight",IF(B258&lt;=24.9,"Normal weight",IF(B258&lt;=29.9,"Overweight","Obese")))</f>
        <v>Obese</v>
      </c>
      <c r="D258" s="12">
        <v>5.73</v>
      </c>
      <c r="E258" s="12" t="s">
        <v>2378</v>
      </c>
      <c r="F258" s="12" t="s">
        <v>2379</v>
      </c>
      <c r="G258" s="21" t="s">
        <v>2378</v>
      </c>
      <c r="H258" s="12">
        <v>1</v>
      </c>
      <c r="I258" s="12" t="s">
        <v>2380</v>
      </c>
    </row>
    <row r="259" spans="1:9" x14ac:dyDescent="0.25">
      <c r="A259" s="12" t="s">
        <v>2112</v>
      </c>
      <c r="B259" s="12">
        <v>45.52</v>
      </c>
      <c r="C259" s="12" t="str">
        <f t="shared" si="4"/>
        <v>Obese</v>
      </c>
      <c r="D259" s="12">
        <v>6.04</v>
      </c>
      <c r="E259" s="12" t="s">
        <v>2378</v>
      </c>
      <c r="F259" s="12" t="s">
        <v>2378</v>
      </c>
      <c r="G259" s="21" t="s">
        <v>2380</v>
      </c>
      <c r="H259" s="12">
        <v>1</v>
      </c>
      <c r="I259" s="12" t="s">
        <v>2380</v>
      </c>
    </row>
    <row r="260" spans="1:9" x14ac:dyDescent="0.25">
      <c r="A260" s="12" t="s">
        <v>2111</v>
      </c>
      <c r="B260" s="12">
        <v>52.81</v>
      </c>
      <c r="C260" s="12" t="str">
        <f t="shared" si="4"/>
        <v>Obese</v>
      </c>
      <c r="D260" s="12">
        <v>5.19</v>
      </c>
      <c r="E260" s="12" t="s">
        <v>2378</v>
      </c>
      <c r="F260" s="12" t="s">
        <v>2378</v>
      </c>
      <c r="G260" s="21" t="s">
        <v>2380</v>
      </c>
      <c r="H260" s="12">
        <v>1</v>
      </c>
      <c r="I260" s="12" t="s">
        <v>2380</v>
      </c>
    </row>
    <row r="261" spans="1:9" x14ac:dyDescent="0.25">
      <c r="A261" s="12" t="s">
        <v>2110</v>
      </c>
      <c r="B261" s="12">
        <v>33.58</v>
      </c>
      <c r="C261" s="12" t="str">
        <f t="shared" si="4"/>
        <v>Obese</v>
      </c>
      <c r="D261" s="12">
        <v>5.56</v>
      </c>
      <c r="E261" s="12" t="s">
        <v>2378</v>
      </c>
      <c r="F261" s="12" t="s">
        <v>2378</v>
      </c>
      <c r="G261" s="21" t="s">
        <v>2378</v>
      </c>
      <c r="H261" s="12">
        <v>1</v>
      </c>
      <c r="I261" s="12" t="s">
        <v>2380</v>
      </c>
    </row>
    <row r="262" spans="1:9" x14ac:dyDescent="0.25">
      <c r="A262" s="12" t="s">
        <v>2109</v>
      </c>
      <c r="B262" s="12">
        <v>30.684999999999999</v>
      </c>
      <c r="C262" s="12" t="str">
        <f t="shared" si="4"/>
        <v>Obese</v>
      </c>
      <c r="D262" s="12">
        <v>8.23</v>
      </c>
      <c r="E262" s="12" t="s">
        <v>2378</v>
      </c>
      <c r="F262" s="12" t="s">
        <v>2378</v>
      </c>
      <c r="G262" s="21" t="s">
        <v>2378</v>
      </c>
      <c r="H262" s="12">
        <v>0</v>
      </c>
      <c r="I262" s="12" t="s">
        <v>2380</v>
      </c>
    </row>
    <row r="263" spans="1:9" x14ac:dyDescent="0.25">
      <c r="A263" s="12" t="s">
        <v>2108</v>
      </c>
      <c r="B263" s="12">
        <v>37.524999999999999</v>
      </c>
      <c r="C263" s="12" t="str">
        <f t="shared" si="4"/>
        <v>Obese</v>
      </c>
      <c r="D263" s="12">
        <v>9.0299999999999994</v>
      </c>
      <c r="E263" s="12" t="s">
        <v>2378</v>
      </c>
      <c r="F263" s="12" t="s">
        <v>2378</v>
      </c>
      <c r="G263" s="21" t="s">
        <v>2378</v>
      </c>
      <c r="H263" s="12">
        <v>2</v>
      </c>
      <c r="I263" s="12" t="s">
        <v>2378</v>
      </c>
    </row>
    <row r="264" spans="1:9" x14ac:dyDescent="0.25">
      <c r="A264" s="12" t="s">
        <v>2107</v>
      </c>
      <c r="B264" s="12">
        <v>34.5</v>
      </c>
      <c r="C264" s="12" t="str">
        <f t="shared" si="4"/>
        <v>Obese</v>
      </c>
      <c r="D264" s="12">
        <v>4.07</v>
      </c>
      <c r="E264" s="12" t="s">
        <v>2378</v>
      </c>
      <c r="F264" s="12" t="s">
        <v>2378</v>
      </c>
      <c r="G264" s="21" t="s">
        <v>2378</v>
      </c>
      <c r="H264" s="12">
        <v>0</v>
      </c>
      <c r="I264" s="12" t="s">
        <v>2380</v>
      </c>
    </row>
    <row r="265" spans="1:9" x14ac:dyDescent="0.25">
      <c r="A265" s="12" t="s">
        <v>2106</v>
      </c>
      <c r="B265" s="12">
        <v>28.16</v>
      </c>
      <c r="C265" s="12" t="str">
        <f t="shared" si="4"/>
        <v>Overweight</v>
      </c>
      <c r="D265" s="12">
        <v>5.77</v>
      </c>
      <c r="E265" s="12" t="s">
        <v>2378</v>
      </c>
      <c r="F265" s="12" t="s">
        <v>2378</v>
      </c>
      <c r="G265" s="21" t="s">
        <v>2378</v>
      </c>
      <c r="H265" s="12">
        <v>2</v>
      </c>
      <c r="I265" s="12" t="s">
        <v>2380</v>
      </c>
    </row>
    <row r="266" spans="1:9" x14ac:dyDescent="0.25">
      <c r="A266" s="12" t="s">
        <v>2105</v>
      </c>
      <c r="B266" s="12">
        <v>30.02</v>
      </c>
      <c r="C266" s="12" t="str">
        <f t="shared" si="4"/>
        <v>Obese</v>
      </c>
      <c r="D266" s="12">
        <v>5.98</v>
      </c>
      <c r="E266" s="12" t="s">
        <v>2378</v>
      </c>
      <c r="F266" s="12" t="s">
        <v>2378</v>
      </c>
      <c r="G266" s="21" t="s">
        <v>2380</v>
      </c>
      <c r="H266" s="12">
        <v>1</v>
      </c>
      <c r="I266" s="12" t="s">
        <v>2380</v>
      </c>
    </row>
    <row r="267" spans="1:9" x14ac:dyDescent="0.25">
      <c r="A267" s="12" t="s">
        <v>2104</v>
      </c>
      <c r="B267" s="12">
        <v>37.82</v>
      </c>
      <c r="C267" s="12" t="str">
        <f t="shared" si="4"/>
        <v>Obese</v>
      </c>
      <c r="D267" s="12">
        <v>6.01</v>
      </c>
      <c r="E267" s="12" t="s">
        <v>2378</v>
      </c>
      <c r="F267" s="12" t="s">
        <v>2378</v>
      </c>
      <c r="G267" s="21" t="s">
        <v>2378</v>
      </c>
      <c r="H267" s="12">
        <v>0</v>
      </c>
      <c r="I267" s="12" t="s">
        <v>2380</v>
      </c>
    </row>
    <row r="268" spans="1:9" x14ac:dyDescent="0.25">
      <c r="A268" s="12" t="s">
        <v>2103</v>
      </c>
      <c r="B268" s="12">
        <v>33.14</v>
      </c>
      <c r="C268" s="12" t="str">
        <f t="shared" si="4"/>
        <v>Obese</v>
      </c>
      <c r="D268" s="12">
        <v>5.67</v>
      </c>
      <c r="E268" s="12" t="s">
        <v>2378</v>
      </c>
      <c r="F268" s="12" t="s">
        <v>2378</v>
      </c>
      <c r="G268" s="21" t="s">
        <v>2378</v>
      </c>
      <c r="H268" s="12">
        <v>0</v>
      </c>
      <c r="I268" s="12" t="s">
        <v>2380</v>
      </c>
    </row>
    <row r="269" spans="1:9" x14ac:dyDescent="0.25">
      <c r="A269" s="12" t="s">
        <v>2102</v>
      </c>
      <c r="B269" s="12">
        <v>25.14</v>
      </c>
      <c r="C269" s="12" t="str">
        <f t="shared" si="4"/>
        <v>Overweight</v>
      </c>
      <c r="D269" s="12">
        <v>6.02</v>
      </c>
      <c r="E269" s="12" t="s">
        <v>2378</v>
      </c>
      <c r="F269" s="12" t="s">
        <v>2378</v>
      </c>
      <c r="G269" s="21" t="s">
        <v>2380</v>
      </c>
      <c r="H269" s="12">
        <v>1</v>
      </c>
      <c r="I269" s="12" t="s">
        <v>2380</v>
      </c>
    </row>
    <row r="270" spans="1:9" x14ac:dyDescent="0.25">
      <c r="A270" s="12" t="s">
        <v>2101</v>
      </c>
      <c r="B270" s="12">
        <v>20.18</v>
      </c>
      <c r="C270" s="12" t="str">
        <f t="shared" si="4"/>
        <v>Normal weight</v>
      </c>
      <c r="D270" s="12">
        <v>11.19</v>
      </c>
      <c r="E270" s="12" t="s">
        <v>2378</v>
      </c>
      <c r="F270" s="12" t="s">
        <v>2378</v>
      </c>
      <c r="G270" s="21" t="s">
        <v>2378</v>
      </c>
      <c r="H270" s="12">
        <v>0</v>
      </c>
      <c r="I270" s="12" t="s">
        <v>2380</v>
      </c>
    </row>
    <row r="271" spans="1:9" x14ac:dyDescent="0.25">
      <c r="A271" s="12" t="s">
        <v>2100</v>
      </c>
      <c r="B271" s="12">
        <v>44.36</v>
      </c>
      <c r="C271" s="12" t="str">
        <f t="shared" si="4"/>
        <v>Obese</v>
      </c>
      <c r="D271" s="12">
        <v>5.1100000000000003</v>
      </c>
      <c r="E271" s="12" t="s">
        <v>2378</v>
      </c>
      <c r="F271" s="12" t="s">
        <v>2378</v>
      </c>
      <c r="G271" s="21" t="s">
        <v>2378</v>
      </c>
      <c r="H271" s="12">
        <v>0</v>
      </c>
      <c r="I271" s="12" t="s">
        <v>2380</v>
      </c>
    </row>
    <row r="272" spans="1:9" x14ac:dyDescent="0.25">
      <c r="A272" s="12" t="s">
        <v>2099</v>
      </c>
      <c r="B272" s="12">
        <v>23.82</v>
      </c>
      <c r="C272" s="12" t="str">
        <f t="shared" si="4"/>
        <v>Normal weight</v>
      </c>
      <c r="D272" s="12">
        <v>10.85</v>
      </c>
      <c r="E272" s="12" t="s">
        <v>2378</v>
      </c>
      <c r="F272" s="12" t="s">
        <v>2378</v>
      </c>
      <c r="G272" s="21" t="s">
        <v>2378</v>
      </c>
      <c r="H272" s="12">
        <v>0</v>
      </c>
      <c r="I272" s="12" t="s">
        <v>2380</v>
      </c>
    </row>
    <row r="273" spans="1:9" x14ac:dyDescent="0.25">
      <c r="A273" s="12" t="s">
        <v>2098</v>
      </c>
      <c r="B273" s="12">
        <v>45</v>
      </c>
      <c r="C273" s="12" t="str">
        <f t="shared" si="4"/>
        <v>Obese</v>
      </c>
      <c r="D273" s="12">
        <v>5.24</v>
      </c>
      <c r="E273" s="12" t="s">
        <v>2378</v>
      </c>
      <c r="F273" s="12" t="s">
        <v>2378</v>
      </c>
      <c r="G273" s="21" t="s">
        <v>2378</v>
      </c>
      <c r="H273" s="12">
        <v>1</v>
      </c>
      <c r="I273" s="12" t="s">
        <v>2380</v>
      </c>
    </row>
    <row r="274" spans="1:9" x14ac:dyDescent="0.25">
      <c r="A274" s="12" t="s">
        <v>2097</v>
      </c>
      <c r="B274" s="12">
        <v>26.62</v>
      </c>
      <c r="C274" s="12" t="str">
        <f t="shared" si="4"/>
        <v>Overweight</v>
      </c>
      <c r="D274" s="12">
        <v>10.08</v>
      </c>
      <c r="E274" s="12" t="s">
        <v>2378</v>
      </c>
      <c r="F274" s="12" t="s">
        <v>2378</v>
      </c>
      <c r="G274" s="21" t="s">
        <v>2378</v>
      </c>
      <c r="H274" s="12">
        <v>0</v>
      </c>
      <c r="I274" s="12" t="s">
        <v>2380</v>
      </c>
    </row>
    <row r="275" spans="1:9" x14ac:dyDescent="0.25">
      <c r="A275" s="12" t="s">
        <v>2096</v>
      </c>
      <c r="B275" s="12">
        <v>32.67</v>
      </c>
      <c r="C275" s="12" t="str">
        <f t="shared" si="4"/>
        <v>Obese</v>
      </c>
      <c r="D275" s="12">
        <v>10.97</v>
      </c>
      <c r="E275" s="12" t="s">
        <v>2378</v>
      </c>
      <c r="F275" s="12" t="s">
        <v>2378</v>
      </c>
      <c r="G275" s="21" t="s">
        <v>2378</v>
      </c>
      <c r="H275" s="12">
        <v>0</v>
      </c>
      <c r="I275" s="12" t="s">
        <v>2380</v>
      </c>
    </row>
    <row r="276" spans="1:9" x14ac:dyDescent="0.25">
      <c r="A276" s="12" t="s">
        <v>2095</v>
      </c>
      <c r="B276" s="12">
        <v>44.44</v>
      </c>
      <c r="C276" s="12" t="str">
        <f t="shared" si="4"/>
        <v>Obese</v>
      </c>
      <c r="D276" s="12">
        <v>4.9000000000000004</v>
      </c>
      <c r="E276" s="12" t="s">
        <v>2378</v>
      </c>
      <c r="F276" s="12" t="s">
        <v>2378</v>
      </c>
      <c r="G276" s="21" t="s">
        <v>2378</v>
      </c>
      <c r="H276" s="12">
        <v>1</v>
      </c>
      <c r="I276" s="12" t="s">
        <v>2380</v>
      </c>
    </row>
    <row r="277" spans="1:9" x14ac:dyDescent="0.25">
      <c r="A277" s="12" t="s">
        <v>2094</v>
      </c>
      <c r="B277" s="12">
        <v>28.31</v>
      </c>
      <c r="C277" s="12" t="str">
        <f t="shared" si="4"/>
        <v>Overweight</v>
      </c>
      <c r="D277" s="12">
        <v>5.33</v>
      </c>
      <c r="E277" s="12" t="s">
        <v>2378</v>
      </c>
      <c r="F277" s="12" t="s">
        <v>2378</v>
      </c>
      <c r="G277" s="21" t="s">
        <v>2378</v>
      </c>
      <c r="H277" s="12">
        <v>0</v>
      </c>
      <c r="I277" s="12" t="s">
        <v>2380</v>
      </c>
    </row>
    <row r="278" spans="1:9" x14ac:dyDescent="0.25">
      <c r="A278" s="12" t="s">
        <v>2093</v>
      </c>
      <c r="B278" s="12">
        <v>25.05</v>
      </c>
      <c r="C278" s="12" t="str">
        <f t="shared" si="4"/>
        <v>Overweight</v>
      </c>
      <c r="D278" s="12">
        <v>4.6100000000000003</v>
      </c>
      <c r="E278" s="12" t="s">
        <v>2378</v>
      </c>
      <c r="F278" s="12" t="s">
        <v>2378</v>
      </c>
      <c r="G278" s="21" t="s">
        <v>2378</v>
      </c>
      <c r="H278" s="12">
        <v>2</v>
      </c>
      <c r="I278" s="12" t="s">
        <v>2380</v>
      </c>
    </row>
    <row r="279" spans="1:9" x14ac:dyDescent="0.25">
      <c r="A279" s="12" t="s">
        <v>2092</v>
      </c>
      <c r="B279" s="12">
        <v>28.34</v>
      </c>
      <c r="C279" s="12" t="str">
        <f t="shared" si="4"/>
        <v>Overweight</v>
      </c>
      <c r="D279" s="12">
        <v>8.18</v>
      </c>
      <c r="E279" s="12" t="s">
        <v>2378</v>
      </c>
      <c r="F279" s="12" t="s">
        <v>2378</v>
      </c>
      <c r="G279" s="21" t="s">
        <v>2378</v>
      </c>
      <c r="H279" s="12">
        <v>0</v>
      </c>
      <c r="I279" s="12" t="s">
        <v>2380</v>
      </c>
    </row>
    <row r="280" spans="1:9" x14ac:dyDescent="0.25">
      <c r="A280" s="12" t="s">
        <v>2091</v>
      </c>
      <c r="B280" s="12">
        <v>17.765000000000001</v>
      </c>
      <c r="C280" s="12" t="str">
        <f t="shared" si="4"/>
        <v>Underweight</v>
      </c>
      <c r="D280" s="12">
        <v>5.62</v>
      </c>
      <c r="E280" s="12" t="s">
        <v>2378</v>
      </c>
      <c r="F280" s="12" t="s">
        <v>2378</v>
      </c>
      <c r="G280" s="21" t="s">
        <v>2378</v>
      </c>
      <c r="H280" s="12">
        <v>0</v>
      </c>
      <c r="I280" s="12" t="s">
        <v>2380</v>
      </c>
    </row>
    <row r="281" spans="1:9" x14ac:dyDescent="0.25">
      <c r="A281" s="12" t="s">
        <v>2090</v>
      </c>
      <c r="B281" s="12">
        <v>36.119999999999997</v>
      </c>
      <c r="C281" s="12" t="str">
        <f t="shared" si="4"/>
        <v>Obese</v>
      </c>
      <c r="D281" s="12">
        <v>5.82</v>
      </c>
      <c r="E281" s="12" t="s">
        <v>2378</v>
      </c>
      <c r="F281" s="12" t="s">
        <v>2378</v>
      </c>
      <c r="G281" s="21" t="s">
        <v>2378</v>
      </c>
      <c r="H281" s="12">
        <v>0</v>
      </c>
      <c r="I281" s="12" t="s">
        <v>2380</v>
      </c>
    </row>
    <row r="282" spans="1:9" x14ac:dyDescent="0.25">
      <c r="A282" s="12" t="s">
        <v>2089</v>
      </c>
      <c r="B282" s="12">
        <v>23.19</v>
      </c>
      <c r="C282" s="12" t="str">
        <f t="shared" si="4"/>
        <v>Normal weight</v>
      </c>
      <c r="D282" s="12">
        <v>7.66</v>
      </c>
      <c r="E282" s="12" t="s">
        <v>2378</v>
      </c>
      <c r="F282" s="12" t="s">
        <v>2378</v>
      </c>
      <c r="G282" s="21" t="s">
        <v>2378</v>
      </c>
      <c r="H282" s="12">
        <v>0</v>
      </c>
      <c r="I282" s="12" t="s">
        <v>2380</v>
      </c>
    </row>
    <row r="283" spans="1:9" x14ac:dyDescent="0.25">
      <c r="A283" s="12" t="s">
        <v>2088</v>
      </c>
      <c r="B283" s="12">
        <v>35.99</v>
      </c>
      <c r="C283" s="12" t="str">
        <f t="shared" si="4"/>
        <v>Obese</v>
      </c>
      <c r="D283" s="12">
        <v>4.2300000000000004</v>
      </c>
      <c r="E283" s="12" t="s">
        <v>2378</v>
      </c>
      <c r="F283" s="12" t="s">
        <v>2378</v>
      </c>
      <c r="G283" s="21" t="s">
        <v>2378</v>
      </c>
      <c r="H283" s="12">
        <v>0</v>
      </c>
      <c r="I283" s="12" t="s">
        <v>2380</v>
      </c>
    </row>
    <row r="284" spans="1:9" x14ac:dyDescent="0.25">
      <c r="A284" s="12" t="s">
        <v>2087</v>
      </c>
      <c r="B284" s="12">
        <v>30.25</v>
      </c>
      <c r="C284" s="12" t="str">
        <f t="shared" si="4"/>
        <v>Obese</v>
      </c>
      <c r="D284" s="12">
        <v>5.58</v>
      </c>
      <c r="E284" s="12" t="s">
        <v>2378</v>
      </c>
      <c r="F284" s="12" t="s">
        <v>2378</v>
      </c>
      <c r="G284" s="21" t="s">
        <v>2380</v>
      </c>
      <c r="H284" s="12">
        <v>1</v>
      </c>
      <c r="I284" s="12" t="s">
        <v>2380</v>
      </c>
    </row>
    <row r="285" spans="1:9" x14ac:dyDescent="0.25">
      <c r="A285" s="12" t="s">
        <v>2086</v>
      </c>
      <c r="B285" s="12">
        <v>26.24</v>
      </c>
      <c r="C285" s="12" t="str">
        <f t="shared" si="4"/>
        <v>Overweight</v>
      </c>
      <c r="D285" s="12">
        <v>6.26</v>
      </c>
      <c r="E285" s="12" t="s">
        <v>2378</v>
      </c>
      <c r="F285" s="12" t="s">
        <v>2378</v>
      </c>
      <c r="G285" s="21" t="s">
        <v>2378</v>
      </c>
      <c r="H285" s="12">
        <v>0</v>
      </c>
      <c r="I285" s="12" t="s">
        <v>2380</v>
      </c>
    </row>
    <row r="286" spans="1:9" x14ac:dyDescent="0.25">
      <c r="A286" s="12" t="s">
        <v>2085</v>
      </c>
      <c r="B286" s="12">
        <v>31.36</v>
      </c>
      <c r="C286" s="12" t="str">
        <f t="shared" si="4"/>
        <v>Obese</v>
      </c>
      <c r="D286" s="12">
        <v>10.6</v>
      </c>
      <c r="E286" s="12" t="s">
        <v>2378</v>
      </c>
      <c r="F286" s="12" t="s">
        <v>2378</v>
      </c>
      <c r="G286" s="21" t="s">
        <v>2378</v>
      </c>
      <c r="H286" s="12">
        <v>0</v>
      </c>
      <c r="I286" s="12" t="s">
        <v>2380</v>
      </c>
    </row>
    <row r="287" spans="1:9" x14ac:dyDescent="0.25">
      <c r="A287" s="12" t="s">
        <v>2084</v>
      </c>
      <c r="B287" s="12">
        <v>25.69</v>
      </c>
      <c r="C287" s="12" t="str">
        <f t="shared" si="4"/>
        <v>Overweight</v>
      </c>
      <c r="D287" s="12">
        <v>4.78</v>
      </c>
      <c r="E287" s="12" t="s">
        <v>2378</v>
      </c>
      <c r="F287" s="12" t="s">
        <v>2378</v>
      </c>
      <c r="G287" s="21" t="s">
        <v>2378</v>
      </c>
      <c r="H287" s="12">
        <v>0</v>
      </c>
      <c r="I287" s="12" t="s">
        <v>2380</v>
      </c>
    </row>
    <row r="288" spans="1:9" x14ac:dyDescent="0.25">
      <c r="A288" s="12" t="s">
        <v>2083</v>
      </c>
      <c r="B288" s="12">
        <v>25.46</v>
      </c>
      <c r="C288" s="12" t="str">
        <f t="shared" si="4"/>
        <v>Overweight</v>
      </c>
      <c r="D288" s="12">
        <v>6.03</v>
      </c>
      <c r="E288" s="12" t="s">
        <v>2378</v>
      </c>
      <c r="F288" s="12" t="s">
        <v>2378</v>
      </c>
      <c r="G288" s="21" t="s">
        <v>2378</v>
      </c>
      <c r="H288" s="12">
        <v>2</v>
      </c>
      <c r="I288" s="12" t="s">
        <v>2380</v>
      </c>
    </row>
    <row r="289" spans="1:9" x14ac:dyDescent="0.25">
      <c r="A289" s="12" t="s">
        <v>2082</v>
      </c>
      <c r="B289" s="12">
        <v>31.83</v>
      </c>
      <c r="C289" s="12" t="str">
        <f t="shared" si="4"/>
        <v>Obese</v>
      </c>
      <c r="D289" s="12">
        <v>11.55</v>
      </c>
      <c r="E289" s="12" t="s">
        <v>2378</v>
      </c>
      <c r="F289" s="12" t="s">
        <v>2378</v>
      </c>
      <c r="G289" s="21" t="s">
        <v>2378</v>
      </c>
      <c r="H289" s="12">
        <v>1</v>
      </c>
      <c r="I289" s="12" t="s">
        <v>2380</v>
      </c>
    </row>
    <row r="290" spans="1:9" x14ac:dyDescent="0.25">
      <c r="A290" s="12" t="s">
        <v>2081</v>
      </c>
      <c r="B290" s="12">
        <v>24.43</v>
      </c>
      <c r="C290" s="12" t="str">
        <f t="shared" si="4"/>
        <v>Normal weight</v>
      </c>
      <c r="D290" s="12">
        <v>7.59</v>
      </c>
      <c r="E290" s="12" t="s">
        <v>2378</v>
      </c>
      <c r="F290" s="12" t="s">
        <v>2378</v>
      </c>
      <c r="G290" s="21" t="s">
        <v>2378</v>
      </c>
      <c r="H290" s="12">
        <v>1</v>
      </c>
      <c r="I290" s="12" t="s">
        <v>2380</v>
      </c>
    </row>
    <row r="291" spans="1:9" x14ac:dyDescent="0.25">
      <c r="A291" s="12" t="s">
        <v>2080</v>
      </c>
      <c r="B291" s="12">
        <v>41.9</v>
      </c>
      <c r="C291" s="12" t="str">
        <f t="shared" si="4"/>
        <v>Obese</v>
      </c>
      <c r="D291" s="12">
        <v>4.26</v>
      </c>
      <c r="E291" s="12" t="s">
        <v>2378</v>
      </c>
      <c r="F291" s="12" t="s">
        <v>2378</v>
      </c>
      <c r="G291" s="21" t="s">
        <v>2378</v>
      </c>
      <c r="H291" s="12">
        <v>0</v>
      </c>
      <c r="I291" s="12" t="s">
        <v>2380</v>
      </c>
    </row>
    <row r="292" spans="1:9" x14ac:dyDescent="0.25">
      <c r="A292" s="12" t="s">
        <v>2079</v>
      </c>
      <c r="B292" s="12">
        <v>22.88</v>
      </c>
      <c r="C292" s="12" t="str">
        <f t="shared" si="4"/>
        <v>Normal weight</v>
      </c>
      <c r="D292" s="12">
        <v>5.9</v>
      </c>
      <c r="E292" s="12" t="s">
        <v>2378</v>
      </c>
      <c r="F292" s="12" t="s">
        <v>2378</v>
      </c>
      <c r="G292" s="21" t="s">
        <v>2380</v>
      </c>
      <c r="H292" s="12">
        <v>1</v>
      </c>
      <c r="I292" s="12" t="s">
        <v>2380</v>
      </c>
    </row>
    <row r="293" spans="1:9" x14ac:dyDescent="0.25">
      <c r="A293" s="12" t="s">
        <v>2078</v>
      </c>
      <c r="B293" s="12">
        <v>29.734999999999999</v>
      </c>
      <c r="C293" s="12" t="str">
        <f t="shared" si="4"/>
        <v>Overweight</v>
      </c>
      <c r="D293" s="12">
        <v>7.79</v>
      </c>
      <c r="E293" s="12" t="s">
        <v>2378</v>
      </c>
      <c r="F293" s="12" t="s">
        <v>2378</v>
      </c>
      <c r="G293" s="21" t="s">
        <v>2378</v>
      </c>
      <c r="H293" s="12">
        <v>0</v>
      </c>
      <c r="I293" s="12" t="s">
        <v>2378</v>
      </c>
    </row>
    <row r="294" spans="1:9" x14ac:dyDescent="0.25">
      <c r="A294" s="12" t="s">
        <v>2077</v>
      </c>
      <c r="B294" s="12">
        <v>40.74</v>
      </c>
      <c r="C294" s="12" t="str">
        <f t="shared" si="4"/>
        <v>Obese</v>
      </c>
      <c r="D294" s="12">
        <v>5.28</v>
      </c>
      <c r="E294" s="12" t="s">
        <v>2378</v>
      </c>
      <c r="F294" s="12" t="s">
        <v>2378</v>
      </c>
      <c r="G294" s="21" t="s">
        <v>2380</v>
      </c>
      <c r="H294" s="12">
        <v>1</v>
      </c>
      <c r="I294" s="12" t="s">
        <v>2380</v>
      </c>
    </row>
    <row r="295" spans="1:9" x14ac:dyDescent="0.25">
      <c r="A295" s="12" t="s">
        <v>2076</v>
      </c>
      <c r="B295" s="12">
        <v>24.14</v>
      </c>
      <c r="C295" s="12" t="str">
        <f t="shared" si="4"/>
        <v>Normal weight</v>
      </c>
      <c r="D295" s="12">
        <v>5.87</v>
      </c>
      <c r="E295" s="12" t="s">
        <v>2378</v>
      </c>
      <c r="F295" s="12" t="s">
        <v>2378</v>
      </c>
      <c r="G295" s="21" t="s">
        <v>2378</v>
      </c>
      <c r="H295" s="12">
        <v>2</v>
      </c>
      <c r="I295" s="12" t="s">
        <v>2380</v>
      </c>
    </row>
    <row r="296" spans="1:9" x14ac:dyDescent="0.25">
      <c r="A296" s="12" t="s">
        <v>2075</v>
      </c>
      <c r="B296" s="12">
        <v>25.15</v>
      </c>
      <c r="C296" s="12" t="str">
        <f t="shared" si="4"/>
        <v>Overweight</v>
      </c>
      <c r="D296" s="12">
        <v>9.08</v>
      </c>
      <c r="E296" s="12" t="s">
        <v>2378</v>
      </c>
      <c r="F296" s="12" t="s">
        <v>2378</v>
      </c>
      <c r="G296" s="21" t="s">
        <v>2378</v>
      </c>
      <c r="H296" s="12">
        <v>1</v>
      </c>
      <c r="I296" s="12" t="s">
        <v>2380</v>
      </c>
    </row>
    <row r="297" spans="1:9" x14ac:dyDescent="0.25">
      <c r="A297" s="12" t="s">
        <v>2074</v>
      </c>
      <c r="B297" s="12">
        <v>28.71</v>
      </c>
      <c r="C297" s="12" t="str">
        <f t="shared" si="4"/>
        <v>Overweight</v>
      </c>
      <c r="D297" s="12">
        <v>5.2</v>
      </c>
      <c r="E297" s="12" t="s">
        <v>2378</v>
      </c>
      <c r="F297" s="12" t="s">
        <v>2378</v>
      </c>
      <c r="G297" s="21" t="s">
        <v>2378</v>
      </c>
      <c r="H297" s="12">
        <v>1</v>
      </c>
      <c r="I297" s="12" t="s">
        <v>2380</v>
      </c>
    </row>
    <row r="298" spans="1:9" x14ac:dyDescent="0.25">
      <c r="A298" s="12" t="s">
        <v>2073</v>
      </c>
      <c r="B298" s="12">
        <v>23</v>
      </c>
      <c r="C298" s="12" t="str">
        <f t="shared" si="4"/>
        <v>Normal weight</v>
      </c>
      <c r="D298" s="12">
        <v>5.48</v>
      </c>
      <c r="E298" s="12" t="s">
        <v>2378</v>
      </c>
      <c r="F298" s="12" t="s">
        <v>2378</v>
      </c>
      <c r="G298" s="21" t="s">
        <v>2378</v>
      </c>
      <c r="H298" s="12">
        <v>0</v>
      </c>
      <c r="I298" s="12" t="s">
        <v>2380</v>
      </c>
    </row>
    <row r="299" spans="1:9" x14ac:dyDescent="0.25">
      <c r="A299" s="12" t="s">
        <v>2072</v>
      </c>
      <c r="B299" s="12">
        <v>36.86</v>
      </c>
      <c r="C299" s="12" t="str">
        <f t="shared" si="4"/>
        <v>Obese</v>
      </c>
      <c r="D299" s="12">
        <v>11.95</v>
      </c>
      <c r="E299" s="12" t="s">
        <v>2378</v>
      </c>
      <c r="F299" s="12" t="s">
        <v>2378</v>
      </c>
      <c r="G299" s="21" t="s">
        <v>2378</v>
      </c>
      <c r="H299" s="12">
        <v>0</v>
      </c>
      <c r="I299" s="12" t="s">
        <v>2378</v>
      </c>
    </row>
    <row r="300" spans="1:9" x14ac:dyDescent="0.25">
      <c r="A300" s="12" t="s">
        <v>2071</v>
      </c>
      <c r="B300" s="12">
        <v>24.25</v>
      </c>
      <c r="C300" s="12" t="str">
        <f t="shared" si="4"/>
        <v>Normal weight</v>
      </c>
      <c r="D300" s="12">
        <v>8.6999999999999993</v>
      </c>
      <c r="E300" s="12" t="s">
        <v>2378</v>
      </c>
      <c r="F300" s="12" t="s">
        <v>2378</v>
      </c>
      <c r="G300" s="21" t="s">
        <v>2378</v>
      </c>
      <c r="H300" s="12">
        <v>1</v>
      </c>
      <c r="I300" s="12" t="s">
        <v>2380</v>
      </c>
    </row>
    <row r="301" spans="1:9" x14ac:dyDescent="0.25">
      <c r="A301" s="12" t="s">
        <v>2070</v>
      </c>
      <c r="B301" s="12">
        <v>23.85</v>
      </c>
      <c r="C301" s="12" t="str">
        <f t="shared" si="4"/>
        <v>Normal weight</v>
      </c>
      <c r="D301" s="12">
        <v>7.84</v>
      </c>
      <c r="E301" s="12" t="s">
        <v>2378</v>
      </c>
      <c r="F301" s="12" t="s">
        <v>2378</v>
      </c>
      <c r="G301" s="21" t="s">
        <v>2378</v>
      </c>
      <c r="H301" s="12">
        <v>0</v>
      </c>
      <c r="I301" s="12" t="s">
        <v>2380</v>
      </c>
    </row>
    <row r="302" spans="1:9" x14ac:dyDescent="0.25">
      <c r="A302" s="12" t="s">
        <v>2069</v>
      </c>
      <c r="B302" s="12">
        <v>40.020000000000003</v>
      </c>
      <c r="C302" s="12" t="str">
        <f t="shared" si="4"/>
        <v>Obese</v>
      </c>
      <c r="D302" s="12">
        <v>5.19</v>
      </c>
      <c r="E302" s="12" t="s">
        <v>2378</v>
      </c>
      <c r="F302" s="12" t="s">
        <v>2378</v>
      </c>
      <c r="G302" s="21" t="s">
        <v>2378</v>
      </c>
      <c r="H302" s="12">
        <v>1</v>
      </c>
      <c r="I302" s="12" t="s">
        <v>2380</v>
      </c>
    </row>
    <row r="303" spans="1:9" x14ac:dyDescent="0.25">
      <c r="A303" s="12" t="s">
        <v>2068</v>
      </c>
      <c r="B303" s="12">
        <v>19.170000000000002</v>
      </c>
      <c r="C303" s="12" t="str">
        <f t="shared" si="4"/>
        <v>Normal weight</v>
      </c>
      <c r="D303" s="12">
        <v>8.41</v>
      </c>
      <c r="E303" s="12" t="s">
        <v>2378</v>
      </c>
      <c r="F303" s="12" t="s">
        <v>2378</v>
      </c>
      <c r="G303" s="21" t="s">
        <v>2378</v>
      </c>
      <c r="H303" s="12">
        <v>0</v>
      </c>
      <c r="I303" s="12" t="s">
        <v>2380</v>
      </c>
    </row>
    <row r="304" spans="1:9" x14ac:dyDescent="0.25">
      <c r="A304" s="12" t="s">
        <v>2067</v>
      </c>
      <c r="B304" s="12">
        <v>43.53</v>
      </c>
      <c r="C304" s="12" t="str">
        <f t="shared" si="4"/>
        <v>Obese</v>
      </c>
      <c r="D304" s="12">
        <v>5.86</v>
      </c>
      <c r="E304" s="12" t="s">
        <v>2378</v>
      </c>
      <c r="F304" s="12" t="s">
        <v>2379</v>
      </c>
      <c r="G304" s="21" t="s">
        <v>2378</v>
      </c>
      <c r="H304" s="12">
        <v>2</v>
      </c>
      <c r="I304" s="12" t="s">
        <v>2380</v>
      </c>
    </row>
    <row r="305" spans="1:9" x14ac:dyDescent="0.25">
      <c r="A305" s="12" t="s">
        <v>2066</v>
      </c>
      <c r="B305" s="12">
        <v>46.06</v>
      </c>
      <c r="C305" s="12" t="str">
        <f t="shared" si="4"/>
        <v>Obese</v>
      </c>
      <c r="D305" s="12">
        <v>4.18</v>
      </c>
      <c r="E305" s="12" t="s">
        <v>2378</v>
      </c>
      <c r="F305" s="12" t="s">
        <v>2379</v>
      </c>
      <c r="G305" s="21" t="s">
        <v>2378</v>
      </c>
      <c r="H305" s="12">
        <v>1</v>
      </c>
      <c r="I305" s="12" t="s">
        <v>2380</v>
      </c>
    </row>
    <row r="306" spans="1:9" x14ac:dyDescent="0.25">
      <c r="A306" s="12" t="s">
        <v>2065</v>
      </c>
      <c r="B306" s="12">
        <v>29.92</v>
      </c>
      <c r="C306" s="12" t="str">
        <f t="shared" si="4"/>
        <v>Obese</v>
      </c>
      <c r="D306" s="12">
        <v>11.99</v>
      </c>
      <c r="E306" s="12" t="s">
        <v>2378</v>
      </c>
      <c r="F306" s="12" t="s">
        <v>2378</v>
      </c>
      <c r="G306" s="21" t="s">
        <v>2378</v>
      </c>
      <c r="H306" s="12">
        <v>2</v>
      </c>
      <c r="I306" s="12" t="s">
        <v>2380</v>
      </c>
    </row>
    <row r="307" spans="1:9" x14ac:dyDescent="0.25">
      <c r="A307" s="12" t="s">
        <v>2064</v>
      </c>
      <c r="B307" s="12">
        <v>28.46</v>
      </c>
      <c r="C307" s="12" t="str">
        <f t="shared" si="4"/>
        <v>Overweight</v>
      </c>
      <c r="D307" s="12">
        <v>4.8499999999999996</v>
      </c>
      <c r="E307" s="12" t="s">
        <v>2378</v>
      </c>
      <c r="F307" s="12" t="s">
        <v>2378</v>
      </c>
      <c r="G307" s="21" t="s">
        <v>2378</v>
      </c>
      <c r="H307" s="12">
        <v>1</v>
      </c>
      <c r="I307" s="12" t="s">
        <v>2380</v>
      </c>
    </row>
    <row r="308" spans="1:9" x14ac:dyDescent="0.25">
      <c r="A308" s="12" t="s">
        <v>2063</v>
      </c>
      <c r="B308" s="12">
        <v>24.56</v>
      </c>
      <c r="C308" s="12" t="str">
        <f t="shared" si="4"/>
        <v>Normal weight</v>
      </c>
      <c r="D308" s="12">
        <v>6.18</v>
      </c>
      <c r="E308" s="12" t="s">
        <v>2378</v>
      </c>
      <c r="F308" s="12" t="s">
        <v>2378</v>
      </c>
      <c r="G308" s="21" t="s">
        <v>2380</v>
      </c>
      <c r="H308" s="12">
        <v>1</v>
      </c>
      <c r="I308" s="12" t="s">
        <v>2380</v>
      </c>
    </row>
    <row r="309" spans="1:9" x14ac:dyDescent="0.25">
      <c r="A309" s="12" t="s">
        <v>2062</v>
      </c>
      <c r="B309" s="12">
        <v>41.19</v>
      </c>
      <c r="C309" s="12" t="str">
        <f t="shared" si="4"/>
        <v>Obese</v>
      </c>
      <c r="D309" s="12">
        <v>6.37</v>
      </c>
      <c r="E309" s="12" t="s">
        <v>2378</v>
      </c>
      <c r="F309" s="12" t="s">
        <v>2378</v>
      </c>
      <c r="G309" s="21" t="s">
        <v>2378</v>
      </c>
      <c r="H309" s="12">
        <v>0</v>
      </c>
      <c r="I309" s="12" t="s">
        <v>2380</v>
      </c>
    </row>
    <row r="310" spans="1:9" x14ac:dyDescent="0.25">
      <c r="A310" s="12" t="s">
        <v>2061</v>
      </c>
      <c r="B310" s="12">
        <v>18.63</v>
      </c>
      <c r="C310" s="12" t="str">
        <f t="shared" si="4"/>
        <v>Normal weight</v>
      </c>
      <c r="D310" s="12">
        <v>9.81</v>
      </c>
      <c r="E310" s="12" t="s">
        <v>2378</v>
      </c>
      <c r="F310" s="12" t="s">
        <v>2378</v>
      </c>
      <c r="G310" s="21" t="s">
        <v>2378</v>
      </c>
      <c r="H310" s="12">
        <v>2</v>
      </c>
      <c r="I310" s="12" t="s">
        <v>2380</v>
      </c>
    </row>
    <row r="311" spans="1:9" x14ac:dyDescent="0.25">
      <c r="A311" s="12" t="s">
        <v>2060</v>
      </c>
      <c r="B311" s="12">
        <v>26.26</v>
      </c>
      <c r="C311" s="12" t="str">
        <f t="shared" si="4"/>
        <v>Overweight</v>
      </c>
      <c r="D311" s="12">
        <v>11.8</v>
      </c>
      <c r="E311" s="12" t="s">
        <v>2378</v>
      </c>
      <c r="F311" s="12" t="s">
        <v>2378</v>
      </c>
      <c r="G311" s="21" t="s">
        <v>2378</v>
      </c>
      <c r="H311" s="12">
        <v>1</v>
      </c>
      <c r="I311" s="12" t="s">
        <v>2380</v>
      </c>
    </row>
    <row r="312" spans="1:9" x14ac:dyDescent="0.25">
      <c r="A312" s="12" t="s">
        <v>2059</v>
      </c>
      <c r="B312" s="12">
        <v>22.37</v>
      </c>
      <c r="C312" s="12" t="str">
        <f t="shared" si="4"/>
        <v>Normal weight</v>
      </c>
      <c r="D312" s="12">
        <v>5.86</v>
      </c>
      <c r="E312" s="12" t="s">
        <v>2378</v>
      </c>
      <c r="F312" s="12" t="s">
        <v>2378</v>
      </c>
      <c r="G312" s="21" t="s">
        <v>2380</v>
      </c>
      <c r="H312" s="12">
        <v>1</v>
      </c>
      <c r="I312" s="12" t="s">
        <v>2380</v>
      </c>
    </row>
    <row r="313" spans="1:9" x14ac:dyDescent="0.25">
      <c r="A313" s="12" t="s">
        <v>2058</v>
      </c>
      <c r="B313" s="12">
        <v>39.619999999999997</v>
      </c>
      <c r="C313" s="12" t="str">
        <f t="shared" si="4"/>
        <v>Obese</v>
      </c>
      <c r="D313" s="12">
        <v>4.28</v>
      </c>
      <c r="E313" s="12" t="s">
        <v>2378</v>
      </c>
      <c r="F313" s="12" t="s">
        <v>2378</v>
      </c>
      <c r="G313" s="21" t="s">
        <v>2378</v>
      </c>
      <c r="H313" s="12">
        <v>1</v>
      </c>
      <c r="I313" s="12" t="s">
        <v>2380</v>
      </c>
    </row>
    <row r="314" spans="1:9" x14ac:dyDescent="0.25">
      <c r="A314" s="12" t="s">
        <v>2057</v>
      </c>
      <c r="B314" s="12">
        <v>18.329999999999998</v>
      </c>
      <c r="C314" s="12" t="str">
        <f t="shared" si="4"/>
        <v>Underweight</v>
      </c>
      <c r="D314" s="12">
        <v>4.16</v>
      </c>
      <c r="E314" s="12" t="s">
        <v>2378</v>
      </c>
      <c r="F314" s="12" t="s">
        <v>2378</v>
      </c>
      <c r="G314" s="21" t="s">
        <v>2378</v>
      </c>
      <c r="H314" s="12">
        <v>0</v>
      </c>
      <c r="I314" s="12" t="s">
        <v>2380</v>
      </c>
    </row>
    <row r="315" spans="1:9" x14ac:dyDescent="0.25">
      <c r="A315" s="12" t="s">
        <v>2056</v>
      </c>
      <c r="B315" s="12">
        <v>17.11</v>
      </c>
      <c r="C315" s="12" t="str">
        <f t="shared" si="4"/>
        <v>Underweight</v>
      </c>
      <c r="D315" s="12">
        <v>4.9800000000000004</v>
      </c>
      <c r="E315" s="12" t="s">
        <v>2378</v>
      </c>
      <c r="F315" s="12" t="s">
        <v>2378</v>
      </c>
      <c r="G315" s="21" t="s">
        <v>2380</v>
      </c>
      <c r="H315" s="12">
        <v>1</v>
      </c>
      <c r="I315" s="12" t="s">
        <v>2380</v>
      </c>
    </row>
    <row r="316" spans="1:9" x14ac:dyDescent="0.25">
      <c r="A316" s="12" t="s">
        <v>2055</v>
      </c>
      <c r="B316" s="12">
        <v>43.5</v>
      </c>
      <c r="C316" s="12" t="str">
        <f t="shared" si="4"/>
        <v>Obese</v>
      </c>
      <c r="D316" s="12">
        <v>6.38</v>
      </c>
      <c r="E316" s="12" t="s">
        <v>2378</v>
      </c>
      <c r="F316" s="12" t="s">
        <v>2379</v>
      </c>
      <c r="G316" s="21" t="s">
        <v>2378</v>
      </c>
      <c r="H316" s="12">
        <v>1</v>
      </c>
      <c r="I316" s="12" t="s">
        <v>2380</v>
      </c>
    </row>
    <row r="317" spans="1:9" x14ac:dyDescent="0.25">
      <c r="A317" s="12" t="s">
        <v>2054</v>
      </c>
      <c r="B317" s="12">
        <v>25.364999999999998</v>
      </c>
      <c r="C317" s="12" t="str">
        <f t="shared" si="4"/>
        <v>Overweight</v>
      </c>
      <c r="D317" s="12">
        <v>5.19</v>
      </c>
      <c r="E317" s="12" t="s">
        <v>2378</v>
      </c>
      <c r="F317" s="12" t="s">
        <v>2378</v>
      </c>
      <c r="G317" s="21" t="s">
        <v>2378</v>
      </c>
      <c r="H317" s="12">
        <v>2</v>
      </c>
      <c r="I317" s="12" t="s">
        <v>2378</v>
      </c>
    </row>
    <row r="318" spans="1:9" x14ac:dyDescent="0.25">
      <c r="A318" s="12" t="s">
        <v>2053</v>
      </c>
      <c r="B318" s="12">
        <v>28.594999999999999</v>
      </c>
      <c r="C318" s="12" t="str">
        <f t="shared" si="4"/>
        <v>Overweight</v>
      </c>
      <c r="D318" s="12">
        <v>10.210000000000001</v>
      </c>
      <c r="E318" s="12" t="s">
        <v>2378</v>
      </c>
      <c r="F318" s="12" t="s">
        <v>2378</v>
      </c>
      <c r="G318" s="21" t="s">
        <v>2378</v>
      </c>
      <c r="H318" s="12">
        <v>0</v>
      </c>
      <c r="I318" s="12" t="s">
        <v>2378</v>
      </c>
    </row>
    <row r="319" spans="1:9" x14ac:dyDescent="0.25">
      <c r="A319" s="12" t="s">
        <v>2052</v>
      </c>
      <c r="B319" s="12">
        <v>29.83</v>
      </c>
      <c r="C319" s="12" t="str">
        <f t="shared" si="4"/>
        <v>Overweight</v>
      </c>
      <c r="D319" s="12">
        <v>9.6999999999999993</v>
      </c>
      <c r="E319" s="12" t="s">
        <v>2378</v>
      </c>
      <c r="F319" s="12" t="s">
        <v>2378</v>
      </c>
      <c r="G319" s="21" t="s">
        <v>2380</v>
      </c>
      <c r="H319" s="12">
        <v>1</v>
      </c>
      <c r="I319" s="12" t="s">
        <v>2380</v>
      </c>
    </row>
    <row r="320" spans="1:9" x14ac:dyDescent="0.25">
      <c r="A320" s="12" t="s">
        <v>2051</v>
      </c>
      <c r="B320" s="12">
        <v>24.7</v>
      </c>
      <c r="C320" s="12" t="str">
        <f t="shared" si="4"/>
        <v>Normal weight</v>
      </c>
      <c r="D320" s="12">
        <v>10.25</v>
      </c>
      <c r="E320" s="12" t="s">
        <v>2378</v>
      </c>
      <c r="F320" s="12" t="s">
        <v>2378</v>
      </c>
      <c r="G320" s="21" t="s">
        <v>2378</v>
      </c>
      <c r="H320" s="12">
        <v>3</v>
      </c>
      <c r="I320" s="12" t="s">
        <v>2378</v>
      </c>
    </row>
    <row r="321" spans="1:9" x14ac:dyDescent="0.25">
      <c r="A321" s="12" t="s">
        <v>2050</v>
      </c>
      <c r="B321" s="12">
        <v>17.940000000000001</v>
      </c>
      <c r="C321" s="12" t="str">
        <f t="shared" si="4"/>
        <v>Underweight</v>
      </c>
      <c r="D321" s="12">
        <v>9.77</v>
      </c>
      <c r="E321" s="12" t="s">
        <v>2378</v>
      </c>
      <c r="F321" s="12" t="s">
        <v>2378</v>
      </c>
      <c r="G321" s="21" t="s">
        <v>2378</v>
      </c>
      <c r="H321" s="12">
        <v>0</v>
      </c>
      <c r="I321" s="12" t="s">
        <v>2380</v>
      </c>
    </row>
    <row r="322" spans="1:9" x14ac:dyDescent="0.25">
      <c r="A322" s="12" t="s">
        <v>2049</v>
      </c>
      <c r="B322" s="12">
        <v>21.08</v>
      </c>
      <c r="C322" s="12" t="str">
        <f t="shared" ref="C322:C385" si="5">IF(B322&lt;18.5,"Underweight",IF(B322&lt;=24.9,"Normal weight",IF(B322&lt;=29.9,"Overweight","Obese")))</f>
        <v>Normal weight</v>
      </c>
      <c r="D322" s="12">
        <v>4.83</v>
      </c>
      <c r="E322" s="12" t="s">
        <v>2378</v>
      </c>
      <c r="F322" s="12" t="s">
        <v>2378</v>
      </c>
      <c r="G322" s="21" t="s">
        <v>2380</v>
      </c>
      <c r="H322" s="12">
        <v>1</v>
      </c>
      <c r="I322" s="12" t="s">
        <v>2380</v>
      </c>
    </row>
    <row r="323" spans="1:9" x14ac:dyDescent="0.25">
      <c r="A323" s="12" t="s">
        <v>2048</v>
      </c>
      <c r="B323" s="12">
        <v>37.715000000000003</v>
      </c>
      <c r="C323" s="12" t="str">
        <f t="shared" si="5"/>
        <v>Obese</v>
      </c>
      <c r="D323" s="12">
        <v>10.86</v>
      </c>
      <c r="E323" s="12" t="s">
        <v>2378</v>
      </c>
      <c r="F323" s="12" t="s">
        <v>2378</v>
      </c>
      <c r="G323" s="21" t="s">
        <v>2378</v>
      </c>
      <c r="H323" s="12">
        <v>0</v>
      </c>
      <c r="I323" s="12" t="s">
        <v>2378</v>
      </c>
    </row>
    <row r="324" spans="1:9" x14ac:dyDescent="0.25">
      <c r="A324" s="12" t="s">
        <v>2047</v>
      </c>
      <c r="B324" s="12">
        <v>22.39</v>
      </c>
      <c r="C324" s="12" t="str">
        <f t="shared" si="5"/>
        <v>Normal weight</v>
      </c>
      <c r="D324" s="12">
        <v>9.5299999999999994</v>
      </c>
      <c r="E324" s="12" t="s">
        <v>2378</v>
      </c>
      <c r="F324" s="12" t="s">
        <v>2378</v>
      </c>
      <c r="G324" s="21" t="s">
        <v>2378</v>
      </c>
      <c r="H324" s="12">
        <v>0</v>
      </c>
      <c r="I324" s="12" t="s">
        <v>2380</v>
      </c>
    </row>
    <row r="325" spans="1:9" x14ac:dyDescent="0.25">
      <c r="A325" s="12" t="s">
        <v>2046</v>
      </c>
      <c r="B325" s="12">
        <v>28.78</v>
      </c>
      <c r="C325" s="12" t="str">
        <f t="shared" si="5"/>
        <v>Overweight</v>
      </c>
      <c r="D325" s="12">
        <v>5.68</v>
      </c>
      <c r="E325" s="12" t="s">
        <v>2378</v>
      </c>
      <c r="F325" s="12" t="s">
        <v>2378</v>
      </c>
      <c r="G325" s="21" t="s">
        <v>2378</v>
      </c>
      <c r="H325" s="12">
        <v>0</v>
      </c>
      <c r="I325" s="12" t="s">
        <v>2380</v>
      </c>
    </row>
    <row r="326" spans="1:9" x14ac:dyDescent="0.25">
      <c r="A326" s="12" t="s">
        <v>2045</v>
      </c>
      <c r="B326" s="12">
        <v>18.329999999999998</v>
      </c>
      <c r="C326" s="12" t="str">
        <f t="shared" si="5"/>
        <v>Underweight</v>
      </c>
      <c r="D326" s="12">
        <v>5.57</v>
      </c>
      <c r="E326" s="12" t="s">
        <v>2378</v>
      </c>
      <c r="F326" s="12" t="s">
        <v>2378</v>
      </c>
      <c r="G326" s="21" t="s">
        <v>2378</v>
      </c>
      <c r="H326" s="12">
        <v>0</v>
      </c>
      <c r="I326" s="12" t="s">
        <v>2380</v>
      </c>
    </row>
    <row r="327" spans="1:9" x14ac:dyDescent="0.25">
      <c r="A327" s="12" t="s">
        <v>2044</v>
      </c>
      <c r="B327" s="12">
        <v>26.39</v>
      </c>
      <c r="C327" s="12" t="str">
        <f t="shared" si="5"/>
        <v>Overweight</v>
      </c>
      <c r="D327" s="12">
        <v>4.58</v>
      </c>
      <c r="E327" s="12" t="s">
        <v>2378</v>
      </c>
      <c r="F327" s="12" t="s">
        <v>2378</v>
      </c>
      <c r="G327" s="21" t="s">
        <v>2378</v>
      </c>
      <c r="H327" s="12">
        <v>1</v>
      </c>
      <c r="I327" s="12" t="s">
        <v>2380</v>
      </c>
    </row>
    <row r="328" spans="1:9" x14ac:dyDescent="0.25">
      <c r="A328" s="12" t="s">
        <v>2043</v>
      </c>
      <c r="B328" s="12">
        <v>19.260000000000002</v>
      </c>
      <c r="C328" s="12" t="str">
        <f t="shared" si="5"/>
        <v>Normal weight</v>
      </c>
      <c r="D328" s="12">
        <v>8.9600000000000009</v>
      </c>
      <c r="E328" s="12" t="s">
        <v>2378</v>
      </c>
      <c r="F328" s="12" t="s">
        <v>2378</v>
      </c>
      <c r="G328" s="21" t="s">
        <v>2378</v>
      </c>
      <c r="H328" s="12">
        <v>1</v>
      </c>
      <c r="I328" s="12" t="s">
        <v>2380</v>
      </c>
    </row>
    <row r="329" spans="1:9" x14ac:dyDescent="0.25">
      <c r="A329" s="12" t="s">
        <v>2042</v>
      </c>
      <c r="B329" s="12">
        <v>26.92</v>
      </c>
      <c r="C329" s="12" t="str">
        <f t="shared" si="5"/>
        <v>Overweight</v>
      </c>
      <c r="D329" s="12">
        <v>6.09</v>
      </c>
      <c r="E329" s="12" t="s">
        <v>2378</v>
      </c>
      <c r="F329" s="12" t="s">
        <v>2378</v>
      </c>
      <c r="G329" s="21" t="s">
        <v>2378</v>
      </c>
      <c r="H329" s="12">
        <v>0</v>
      </c>
      <c r="I329" s="12" t="s">
        <v>2380</v>
      </c>
    </row>
    <row r="330" spans="1:9" x14ac:dyDescent="0.25">
      <c r="A330" s="12" t="s">
        <v>2041</v>
      </c>
      <c r="B330" s="12">
        <v>19.73</v>
      </c>
      <c r="C330" s="12" t="str">
        <f t="shared" si="5"/>
        <v>Normal weight</v>
      </c>
      <c r="D330" s="12">
        <v>4.3600000000000003</v>
      </c>
      <c r="E330" s="12" t="s">
        <v>2378</v>
      </c>
      <c r="F330" s="12" t="s">
        <v>2378</v>
      </c>
      <c r="G330" s="21" t="s">
        <v>2378</v>
      </c>
      <c r="H330" s="12">
        <v>0</v>
      </c>
      <c r="I330" s="12" t="s">
        <v>2380</v>
      </c>
    </row>
    <row r="331" spans="1:9" x14ac:dyDescent="0.25">
      <c r="A331" s="12" t="s">
        <v>2040</v>
      </c>
      <c r="B331" s="12">
        <v>23.56</v>
      </c>
      <c r="C331" s="12" t="str">
        <f t="shared" si="5"/>
        <v>Normal weight</v>
      </c>
      <c r="D331" s="12">
        <v>11.74</v>
      </c>
      <c r="E331" s="12" t="s">
        <v>2378</v>
      </c>
      <c r="F331" s="12" t="s">
        <v>2378</v>
      </c>
      <c r="G331" s="21" t="s">
        <v>2378</v>
      </c>
      <c r="H331" s="12">
        <v>0</v>
      </c>
      <c r="I331" s="12" t="s">
        <v>2380</v>
      </c>
    </row>
    <row r="332" spans="1:9" x14ac:dyDescent="0.25">
      <c r="A332" s="12" t="s">
        <v>2039</v>
      </c>
      <c r="B332" s="12">
        <v>37.67</v>
      </c>
      <c r="C332" s="12" t="str">
        <f t="shared" si="5"/>
        <v>Obese</v>
      </c>
      <c r="D332" s="12">
        <v>5.89</v>
      </c>
      <c r="E332" s="12" t="s">
        <v>2378</v>
      </c>
      <c r="F332" s="12" t="s">
        <v>2378</v>
      </c>
      <c r="G332" s="21" t="s">
        <v>2378</v>
      </c>
      <c r="H332" s="12">
        <v>1</v>
      </c>
      <c r="I332" s="12" t="s">
        <v>2380</v>
      </c>
    </row>
    <row r="333" spans="1:9" x14ac:dyDescent="0.25">
      <c r="A333" s="12" t="s">
        <v>2038</v>
      </c>
      <c r="B333" s="12">
        <v>18.73</v>
      </c>
      <c r="C333" s="12" t="str">
        <f t="shared" si="5"/>
        <v>Normal weight</v>
      </c>
      <c r="D333" s="12">
        <v>10.64</v>
      </c>
      <c r="E333" s="12" t="s">
        <v>2378</v>
      </c>
      <c r="F333" s="12" t="s">
        <v>2378</v>
      </c>
      <c r="G333" s="21" t="s">
        <v>2378</v>
      </c>
      <c r="H333" s="12">
        <v>2</v>
      </c>
      <c r="I333" s="12" t="s">
        <v>2380</v>
      </c>
    </row>
    <row r="334" spans="1:9" x14ac:dyDescent="0.25">
      <c r="A334" s="12" t="s">
        <v>2037</v>
      </c>
      <c r="B334" s="12">
        <v>33.090000000000003</v>
      </c>
      <c r="C334" s="12" t="str">
        <f t="shared" si="5"/>
        <v>Obese</v>
      </c>
      <c r="D334" s="12">
        <v>6.06</v>
      </c>
      <c r="E334" s="12" t="s">
        <v>2378</v>
      </c>
      <c r="F334" s="12" t="s">
        <v>2378</v>
      </c>
      <c r="G334" s="21" t="s">
        <v>2380</v>
      </c>
      <c r="H334" s="12">
        <v>1</v>
      </c>
      <c r="I334" s="12" t="s">
        <v>2380</v>
      </c>
    </row>
    <row r="335" spans="1:9" x14ac:dyDescent="0.25">
      <c r="A335" s="12" t="s">
        <v>2036</v>
      </c>
      <c r="B335" s="12">
        <v>18.329999999999998</v>
      </c>
      <c r="C335" s="12" t="str">
        <f t="shared" si="5"/>
        <v>Underweight</v>
      </c>
      <c r="D335" s="12">
        <v>7.46</v>
      </c>
      <c r="E335" s="12" t="s">
        <v>2378</v>
      </c>
      <c r="F335" s="12" t="s">
        <v>2378</v>
      </c>
      <c r="G335" s="21" t="s">
        <v>2378</v>
      </c>
      <c r="H335" s="12">
        <v>1</v>
      </c>
      <c r="I335" s="12" t="s">
        <v>2380</v>
      </c>
    </row>
    <row r="336" spans="1:9" x14ac:dyDescent="0.25">
      <c r="A336" s="12" t="s">
        <v>2035</v>
      </c>
      <c r="B336" s="12">
        <v>27.74</v>
      </c>
      <c r="C336" s="12" t="str">
        <f t="shared" si="5"/>
        <v>Overweight</v>
      </c>
      <c r="D336" s="12">
        <v>4.68</v>
      </c>
      <c r="E336" s="12" t="s">
        <v>2378</v>
      </c>
      <c r="F336" s="12" t="s">
        <v>2378</v>
      </c>
      <c r="G336" s="21" t="s">
        <v>2378</v>
      </c>
      <c r="H336" s="12">
        <v>2</v>
      </c>
      <c r="I336" s="12" t="s">
        <v>2380</v>
      </c>
    </row>
    <row r="337" spans="1:9" x14ac:dyDescent="0.25">
      <c r="A337" s="12" t="s">
        <v>2034</v>
      </c>
      <c r="B337" s="12">
        <v>24.2</v>
      </c>
      <c r="C337" s="12" t="str">
        <f t="shared" si="5"/>
        <v>Normal weight</v>
      </c>
      <c r="D337" s="12">
        <v>6.15</v>
      </c>
      <c r="E337" s="12" t="s">
        <v>2378</v>
      </c>
      <c r="F337" s="12" t="s">
        <v>2378</v>
      </c>
      <c r="G337" s="21" t="s">
        <v>2378</v>
      </c>
      <c r="H337" s="12">
        <v>1</v>
      </c>
      <c r="I337" s="12" t="s">
        <v>2380</v>
      </c>
    </row>
    <row r="338" spans="1:9" x14ac:dyDescent="0.25">
      <c r="A338" s="12" t="s">
        <v>2033</v>
      </c>
      <c r="B338" s="12">
        <v>22.03</v>
      </c>
      <c r="C338" s="12" t="str">
        <f t="shared" si="5"/>
        <v>Normal weight</v>
      </c>
      <c r="D338" s="12">
        <v>4.28</v>
      </c>
      <c r="E338" s="12" t="s">
        <v>2378</v>
      </c>
      <c r="F338" s="12" t="s">
        <v>2378</v>
      </c>
      <c r="G338" s="21" t="s">
        <v>2378</v>
      </c>
      <c r="H338" s="12">
        <v>0</v>
      </c>
      <c r="I338" s="12" t="s">
        <v>2380</v>
      </c>
    </row>
    <row r="339" spans="1:9" x14ac:dyDescent="0.25">
      <c r="A339" s="12" t="s">
        <v>2032</v>
      </c>
      <c r="B339" s="12">
        <v>26.885000000000002</v>
      </c>
      <c r="C339" s="12" t="str">
        <f t="shared" si="5"/>
        <v>Overweight</v>
      </c>
      <c r="D339" s="12">
        <v>9.86</v>
      </c>
      <c r="E339" s="12" t="s">
        <v>2378</v>
      </c>
      <c r="F339" s="12" t="s">
        <v>2378</v>
      </c>
      <c r="G339" s="21" t="s">
        <v>2378</v>
      </c>
      <c r="H339" s="12">
        <v>3</v>
      </c>
      <c r="I339" s="12" t="s">
        <v>2380</v>
      </c>
    </row>
    <row r="340" spans="1:9" x14ac:dyDescent="0.25">
      <c r="A340" s="12" t="s">
        <v>2031</v>
      </c>
      <c r="B340" s="12">
        <v>16.36</v>
      </c>
      <c r="C340" s="12" t="str">
        <f t="shared" si="5"/>
        <v>Underweight</v>
      </c>
      <c r="D340" s="12">
        <v>11.19</v>
      </c>
      <c r="E340" s="12" t="s">
        <v>2378</v>
      </c>
      <c r="F340" s="12" t="s">
        <v>2378</v>
      </c>
      <c r="G340" s="21" t="s">
        <v>2378</v>
      </c>
      <c r="H340" s="12">
        <v>0</v>
      </c>
      <c r="I340" s="12" t="s">
        <v>2380</v>
      </c>
    </row>
    <row r="341" spans="1:9" x14ac:dyDescent="0.25">
      <c r="A341" s="12" t="s">
        <v>2030</v>
      </c>
      <c r="B341" s="12">
        <v>32.299999999999997</v>
      </c>
      <c r="C341" s="12" t="str">
        <f t="shared" si="5"/>
        <v>Obese</v>
      </c>
      <c r="D341" s="12">
        <v>4.8899999999999997</v>
      </c>
      <c r="E341" s="12" t="s">
        <v>2378</v>
      </c>
      <c r="F341" s="12" t="s">
        <v>2378</v>
      </c>
      <c r="G341" s="21" t="s">
        <v>2380</v>
      </c>
      <c r="H341" s="12">
        <v>1</v>
      </c>
      <c r="I341" s="12" t="s">
        <v>2378</v>
      </c>
    </row>
    <row r="342" spans="1:9" x14ac:dyDescent="0.25">
      <c r="A342" s="12" t="s">
        <v>2029</v>
      </c>
      <c r="B342" s="12">
        <v>16.05</v>
      </c>
      <c r="C342" s="12" t="str">
        <f t="shared" si="5"/>
        <v>Underweight</v>
      </c>
      <c r="D342" s="12">
        <v>4.3499999999999996</v>
      </c>
      <c r="E342" s="12" t="s">
        <v>2378</v>
      </c>
      <c r="F342" s="12" t="s">
        <v>2378</v>
      </c>
      <c r="G342" s="21" t="s">
        <v>2378</v>
      </c>
      <c r="H342" s="12">
        <v>0</v>
      </c>
      <c r="I342" s="12" t="s">
        <v>2380</v>
      </c>
    </row>
    <row r="343" spans="1:9" x14ac:dyDescent="0.25">
      <c r="A343" s="12" t="s">
        <v>2028</v>
      </c>
      <c r="B343" s="12">
        <v>29.07</v>
      </c>
      <c r="C343" s="12" t="str">
        <f t="shared" si="5"/>
        <v>Overweight</v>
      </c>
      <c r="D343" s="12">
        <v>8.66</v>
      </c>
      <c r="E343" s="12" t="s">
        <v>2378</v>
      </c>
      <c r="F343" s="12" t="s">
        <v>2378</v>
      </c>
      <c r="G343" s="21" t="s">
        <v>2378</v>
      </c>
      <c r="H343" s="12">
        <v>2</v>
      </c>
      <c r="I343" s="12" t="s">
        <v>2380</v>
      </c>
    </row>
    <row r="344" spans="1:9" x14ac:dyDescent="0.25">
      <c r="A344" s="12" t="s">
        <v>2027</v>
      </c>
      <c r="B344" s="12">
        <v>17.43</v>
      </c>
      <c r="C344" s="12" t="str">
        <f t="shared" si="5"/>
        <v>Underweight</v>
      </c>
      <c r="D344" s="12">
        <v>8.64</v>
      </c>
      <c r="E344" s="12" t="s">
        <v>2378</v>
      </c>
      <c r="F344" s="12" t="s">
        <v>2378</v>
      </c>
      <c r="G344" s="21" t="s">
        <v>2378</v>
      </c>
      <c r="H344" s="12">
        <v>0</v>
      </c>
      <c r="I344" s="12" t="s">
        <v>2380</v>
      </c>
    </row>
    <row r="345" spans="1:9" x14ac:dyDescent="0.25">
      <c r="A345" s="12" t="s">
        <v>2026</v>
      </c>
      <c r="B345" s="12">
        <v>19.329999999999998</v>
      </c>
      <c r="C345" s="12" t="str">
        <f t="shared" si="5"/>
        <v>Normal weight</v>
      </c>
      <c r="D345" s="12">
        <v>4.2699999999999996</v>
      </c>
      <c r="E345" s="12" t="s">
        <v>2378</v>
      </c>
      <c r="F345" s="12" t="s">
        <v>2378</v>
      </c>
      <c r="G345" s="21" t="s">
        <v>2378</v>
      </c>
      <c r="H345" s="12">
        <v>0</v>
      </c>
      <c r="I345" s="12" t="s">
        <v>2380</v>
      </c>
    </row>
    <row r="346" spans="1:9" x14ac:dyDescent="0.25">
      <c r="A346" s="12" t="s">
        <v>2025</v>
      </c>
      <c r="B346" s="12">
        <v>30.52</v>
      </c>
      <c r="C346" s="12" t="str">
        <f t="shared" si="5"/>
        <v>Obese</v>
      </c>
      <c r="D346" s="12">
        <v>4.21</v>
      </c>
      <c r="E346" s="12" t="s">
        <v>2378</v>
      </c>
      <c r="F346" s="12" t="s">
        <v>2378</v>
      </c>
      <c r="G346" s="21" t="s">
        <v>2378</v>
      </c>
      <c r="H346" s="12">
        <v>1</v>
      </c>
      <c r="I346" s="12" t="s">
        <v>2380</v>
      </c>
    </row>
    <row r="347" spans="1:9" x14ac:dyDescent="0.25">
      <c r="A347" s="12" t="s">
        <v>2024</v>
      </c>
      <c r="B347" s="12">
        <v>39.21</v>
      </c>
      <c r="C347" s="12" t="str">
        <f t="shared" si="5"/>
        <v>Obese</v>
      </c>
      <c r="D347" s="12">
        <v>5.04</v>
      </c>
      <c r="E347" s="12" t="s">
        <v>2378</v>
      </c>
      <c r="F347" s="12" t="s">
        <v>2378</v>
      </c>
      <c r="G347" s="21" t="s">
        <v>2380</v>
      </c>
      <c r="H347" s="12">
        <v>1</v>
      </c>
      <c r="I347" s="12" t="s">
        <v>2380</v>
      </c>
    </row>
    <row r="348" spans="1:9" x14ac:dyDescent="0.25">
      <c r="A348" s="12" t="s">
        <v>2023</v>
      </c>
      <c r="B348" s="12">
        <v>26.98</v>
      </c>
      <c r="C348" s="12" t="str">
        <f t="shared" si="5"/>
        <v>Overweight</v>
      </c>
      <c r="D348" s="12">
        <v>5.21</v>
      </c>
      <c r="E348" s="12" t="s">
        <v>2378</v>
      </c>
      <c r="F348" s="12" t="s">
        <v>2378</v>
      </c>
      <c r="G348" s="21" t="s">
        <v>2378</v>
      </c>
      <c r="H348" s="12">
        <v>2</v>
      </c>
      <c r="I348" s="12" t="s">
        <v>2380</v>
      </c>
    </row>
    <row r="349" spans="1:9" x14ac:dyDescent="0.25">
      <c r="A349" s="12" t="s">
        <v>2022</v>
      </c>
      <c r="B349" s="12">
        <v>25.84</v>
      </c>
      <c r="C349" s="12" t="str">
        <f t="shared" si="5"/>
        <v>Overweight</v>
      </c>
      <c r="D349" s="12">
        <v>8.83</v>
      </c>
      <c r="E349" s="12" t="s">
        <v>2378</v>
      </c>
      <c r="F349" s="12" t="s">
        <v>2378</v>
      </c>
      <c r="G349" s="21" t="s">
        <v>2378</v>
      </c>
      <c r="H349" s="12">
        <v>0</v>
      </c>
      <c r="I349" s="12" t="s">
        <v>2378</v>
      </c>
    </row>
    <row r="350" spans="1:9" x14ac:dyDescent="0.25">
      <c r="A350" s="12" t="s">
        <v>2021</v>
      </c>
      <c r="B350" s="12">
        <v>28.31</v>
      </c>
      <c r="C350" s="12" t="str">
        <f t="shared" si="5"/>
        <v>Overweight</v>
      </c>
      <c r="D350" s="12">
        <v>8.4700000000000006</v>
      </c>
      <c r="E350" s="12" t="s">
        <v>2378</v>
      </c>
      <c r="F350" s="12" t="s">
        <v>2378</v>
      </c>
      <c r="G350" s="21" t="s">
        <v>2378</v>
      </c>
      <c r="H350" s="12">
        <v>2</v>
      </c>
      <c r="I350" s="12" t="s">
        <v>2380</v>
      </c>
    </row>
    <row r="351" spans="1:9" x14ac:dyDescent="0.25">
      <c r="A351" s="12" t="s">
        <v>2020</v>
      </c>
      <c r="B351" s="12">
        <v>23.94</v>
      </c>
      <c r="C351" s="12" t="str">
        <f t="shared" si="5"/>
        <v>Normal weight</v>
      </c>
      <c r="D351" s="12">
        <v>4.2</v>
      </c>
      <c r="E351" s="12" t="s">
        <v>2378</v>
      </c>
      <c r="F351" s="12" t="s">
        <v>2378</v>
      </c>
      <c r="G351" s="21" t="s">
        <v>2378</v>
      </c>
      <c r="H351" s="12">
        <v>0</v>
      </c>
      <c r="I351" s="12" t="s">
        <v>2380</v>
      </c>
    </row>
    <row r="352" spans="1:9" x14ac:dyDescent="0.25">
      <c r="A352" s="12" t="s">
        <v>2019</v>
      </c>
      <c r="B352" s="12">
        <v>20.03</v>
      </c>
      <c r="C352" s="12" t="str">
        <f t="shared" si="5"/>
        <v>Normal weight</v>
      </c>
      <c r="D352" s="12">
        <v>6.14</v>
      </c>
      <c r="E352" s="12" t="s">
        <v>2378</v>
      </c>
      <c r="F352" s="12" t="s">
        <v>2378</v>
      </c>
      <c r="G352" s="21" t="s">
        <v>2378</v>
      </c>
      <c r="H352" s="12">
        <v>0</v>
      </c>
      <c r="I352" s="12" t="s">
        <v>2380</v>
      </c>
    </row>
    <row r="353" spans="1:9" x14ac:dyDescent="0.25">
      <c r="A353" s="12" t="s">
        <v>2018</v>
      </c>
      <c r="B353" s="12">
        <v>41.42</v>
      </c>
      <c r="C353" s="12" t="str">
        <f t="shared" si="5"/>
        <v>Obese</v>
      </c>
      <c r="D353" s="12">
        <v>6.07</v>
      </c>
      <c r="E353" s="12" t="s">
        <v>2378</v>
      </c>
      <c r="F353" s="12" t="s">
        <v>2378</v>
      </c>
      <c r="G353" s="21" t="s">
        <v>2378</v>
      </c>
      <c r="H353" s="12">
        <v>0</v>
      </c>
      <c r="I353" s="12" t="s">
        <v>2378</v>
      </c>
    </row>
    <row r="354" spans="1:9" x14ac:dyDescent="0.25">
      <c r="A354" s="12" t="s">
        <v>2017</v>
      </c>
      <c r="B354" s="12">
        <v>36.67</v>
      </c>
      <c r="C354" s="12" t="str">
        <f t="shared" si="5"/>
        <v>Obese</v>
      </c>
      <c r="D354" s="12">
        <v>10.210000000000001</v>
      </c>
      <c r="E354" s="12" t="s">
        <v>2378</v>
      </c>
      <c r="F354" s="12" t="s">
        <v>2378</v>
      </c>
      <c r="G354" s="21" t="s">
        <v>2378</v>
      </c>
      <c r="H354" s="12">
        <v>0</v>
      </c>
      <c r="I354" s="12" t="s">
        <v>2378</v>
      </c>
    </row>
    <row r="355" spans="1:9" x14ac:dyDescent="0.25">
      <c r="A355" s="12" t="s">
        <v>2016</v>
      </c>
      <c r="B355" s="12">
        <v>27.645</v>
      </c>
      <c r="C355" s="12" t="str">
        <f t="shared" si="5"/>
        <v>Overweight</v>
      </c>
      <c r="D355" s="12">
        <v>4.6900000000000004</v>
      </c>
      <c r="E355" s="12" t="s">
        <v>2378</v>
      </c>
      <c r="F355" s="12" t="s">
        <v>2378</v>
      </c>
      <c r="G355" s="21" t="s">
        <v>2378</v>
      </c>
      <c r="H355" s="12">
        <v>0</v>
      </c>
      <c r="I355" s="12" t="s">
        <v>2378</v>
      </c>
    </row>
    <row r="356" spans="1:9" x14ac:dyDescent="0.25">
      <c r="A356" s="12" t="s">
        <v>2015</v>
      </c>
      <c r="B356" s="12">
        <v>22.72</v>
      </c>
      <c r="C356" s="12" t="str">
        <f t="shared" si="5"/>
        <v>Normal weight</v>
      </c>
      <c r="D356" s="12">
        <v>5.71</v>
      </c>
      <c r="E356" s="12" t="s">
        <v>2378</v>
      </c>
      <c r="F356" s="12" t="s">
        <v>2378</v>
      </c>
      <c r="G356" s="21" t="s">
        <v>2378</v>
      </c>
      <c r="H356" s="12">
        <v>0</v>
      </c>
      <c r="I356" s="12" t="s">
        <v>2380</v>
      </c>
    </row>
    <row r="357" spans="1:9" x14ac:dyDescent="0.25">
      <c r="A357" s="12" t="s">
        <v>2014</v>
      </c>
      <c r="B357" s="12">
        <v>36.520000000000003</v>
      </c>
      <c r="C357" s="12" t="str">
        <f t="shared" si="5"/>
        <v>Obese</v>
      </c>
      <c r="D357" s="12">
        <v>9.07</v>
      </c>
      <c r="E357" s="12" t="s">
        <v>2378</v>
      </c>
      <c r="F357" s="12" t="s">
        <v>2378</v>
      </c>
      <c r="G357" s="21" t="s">
        <v>2380</v>
      </c>
      <c r="H357" s="12">
        <v>1</v>
      </c>
      <c r="I357" s="12" t="s">
        <v>2378</v>
      </c>
    </row>
    <row r="358" spans="1:9" x14ac:dyDescent="0.25">
      <c r="A358" s="12" t="s">
        <v>2013</v>
      </c>
      <c r="B358" s="12">
        <v>33.96</v>
      </c>
      <c r="C358" s="12" t="str">
        <f t="shared" si="5"/>
        <v>Obese</v>
      </c>
      <c r="D358" s="12">
        <v>4.99</v>
      </c>
      <c r="E358" s="12" t="s">
        <v>2378</v>
      </c>
      <c r="F358" s="12" t="s">
        <v>2378</v>
      </c>
      <c r="G358" s="21" t="s">
        <v>2378</v>
      </c>
      <c r="H358" s="12">
        <v>0</v>
      </c>
      <c r="I358" s="12" t="s">
        <v>2380</v>
      </c>
    </row>
    <row r="359" spans="1:9" x14ac:dyDescent="0.25">
      <c r="A359" s="12" t="s">
        <v>2012</v>
      </c>
      <c r="B359" s="12">
        <v>26.695</v>
      </c>
      <c r="C359" s="12" t="str">
        <f t="shared" si="5"/>
        <v>Overweight</v>
      </c>
      <c r="D359" s="12">
        <v>8.31</v>
      </c>
      <c r="E359" s="12" t="s">
        <v>2378</v>
      </c>
      <c r="F359" s="12" t="s">
        <v>2378</v>
      </c>
      <c r="G359" s="21" t="s">
        <v>2378</v>
      </c>
      <c r="H359" s="12">
        <v>0</v>
      </c>
      <c r="I359" s="12" t="s">
        <v>2380</v>
      </c>
    </row>
    <row r="360" spans="1:9" x14ac:dyDescent="0.25">
      <c r="A360" s="12" t="s">
        <v>2011</v>
      </c>
      <c r="B360" s="12">
        <v>18.45</v>
      </c>
      <c r="C360" s="12" t="str">
        <f t="shared" si="5"/>
        <v>Underweight</v>
      </c>
      <c r="D360" s="12">
        <v>5.07</v>
      </c>
      <c r="E360" s="12" t="s">
        <v>2378</v>
      </c>
      <c r="F360" s="12" t="s">
        <v>2378</v>
      </c>
      <c r="G360" s="21" t="s">
        <v>2378</v>
      </c>
      <c r="H360" s="12">
        <v>0</v>
      </c>
      <c r="I360" s="12" t="s">
        <v>2380</v>
      </c>
    </row>
    <row r="361" spans="1:9" x14ac:dyDescent="0.25">
      <c r="A361" s="12" t="s">
        <v>2010</v>
      </c>
      <c r="B361" s="12">
        <v>33.18</v>
      </c>
      <c r="C361" s="12" t="str">
        <f t="shared" si="5"/>
        <v>Obese</v>
      </c>
      <c r="D361" s="12">
        <v>4.79</v>
      </c>
      <c r="E361" s="12" t="s">
        <v>2378</v>
      </c>
      <c r="F361" s="12" t="s">
        <v>2378</v>
      </c>
      <c r="G361" s="21" t="s">
        <v>2378</v>
      </c>
      <c r="H361" s="12">
        <v>0</v>
      </c>
      <c r="I361" s="12" t="s">
        <v>2380</v>
      </c>
    </row>
    <row r="362" spans="1:9" x14ac:dyDescent="0.25">
      <c r="A362" s="12" t="s">
        <v>2009</v>
      </c>
      <c r="B362" s="12">
        <v>36.1</v>
      </c>
      <c r="C362" s="12" t="str">
        <f t="shared" si="5"/>
        <v>Obese</v>
      </c>
      <c r="D362" s="12">
        <v>11.39</v>
      </c>
      <c r="E362" s="12" t="s">
        <v>2378</v>
      </c>
      <c r="F362" s="12" t="s">
        <v>2378</v>
      </c>
      <c r="G362" s="21" t="s">
        <v>2378</v>
      </c>
      <c r="H362" s="12">
        <v>2</v>
      </c>
      <c r="I362" s="12" t="s">
        <v>2378</v>
      </c>
    </row>
    <row r="363" spans="1:9" x14ac:dyDescent="0.25">
      <c r="A363" s="12" t="s">
        <v>2008</v>
      </c>
      <c r="B363" s="12">
        <v>22.77</v>
      </c>
      <c r="C363" s="12" t="str">
        <f t="shared" si="5"/>
        <v>Normal weight</v>
      </c>
      <c r="D363" s="12">
        <v>6</v>
      </c>
      <c r="E363" s="12" t="s">
        <v>2378</v>
      </c>
      <c r="F363" s="12" t="s">
        <v>2378</v>
      </c>
      <c r="G363" s="21" t="s">
        <v>2378</v>
      </c>
      <c r="H363" s="12">
        <v>0</v>
      </c>
      <c r="I363" s="12" t="s">
        <v>2380</v>
      </c>
    </row>
    <row r="364" spans="1:9" x14ac:dyDescent="0.25">
      <c r="A364" s="12" t="s">
        <v>2007</v>
      </c>
      <c r="B364" s="12">
        <v>21.24</v>
      </c>
      <c r="C364" s="12" t="str">
        <f t="shared" si="5"/>
        <v>Normal weight</v>
      </c>
      <c r="D364" s="12">
        <v>5.13</v>
      </c>
      <c r="E364" s="12" t="s">
        <v>2378</v>
      </c>
      <c r="F364" s="12" t="s">
        <v>2378</v>
      </c>
      <c r="G364" s="21" t="s">
        <v>2378</v>
      </c>
      <c r="H364" s="12">
        <v>0</v>
      </c>
      <c r="I364" s="12" t="s">
        <v>2380</v>
      </c>
    </row>
    <row r="365" spans="1:9" x14ac:dyDescent="0.25">
      <c r="A365" s="12" t="s">
        <v>2006</v>
      </c>
      <c r="B365" s="12">
        <v>17.600000000000001</v>
      </c>
      <c r="C365" s="12" t="str">
        <f t="shared" si="5"/>
        <v>Underweight</v>
      </c>
      <c r="D365" s="12">
        <v>5.26</v>
      </c>
      <c r="E365" s="12" t="s">
        <v>2378</v>
      </c>
      <c r="F365" s="12" t="s">
        <v>2378</v>
      </c>
      <c r="G365" s="21" t="s">
        <v>2378</v>
      </c>
      <c r="H365" s="12">
        <v>0</v>
      </c>
      <c r="I365" s="12" t="s">
        <v>2380</v>
      </c>
    </row>
    <row r="366" spans="1:9" x14ac:dyDescent="0.25">
      <c r="A366" s="12" t="s">
        <v>2005</v>
      </c>
      <c r="B366" s="12">
        <v>26.29</v>
      </c>
      <c r="C366" s="12" t="str">
        <f t="shared" si="5"/>
        <v>Overweight</v>
      </c>
      <c r="D366" s="12">
        <v>6.84</v>
      </c>
      <c r="E366" s="12" t="s">
        <v>2378</v>
      </c>
      <c r="F366" s="12" t="s">
        <v>2378</v>
      </c>
      <c r="G366" s="21" t="s">
        <v>2378</v>
      </c>
      <c r="H366" s="12">
        <v>0</v>
      </c>
      <c r="I366" s="12" t="s">
        <v>2380</v>
      </c>
    </row>
    <row r="367" spans="1:9" x14ac:dyDescent="0.25">
      <c r="A367" s="12" t="s">
        <v>2004</v>
      </c>
      <c r="B367" s="12">
        <v>35.31</v>
      </c>
      <c r="C367" s="12" t="str">
        <f t="shared" si="5"/>
        <v>Obese</v>
      </c>
      <c r="D367" s="12">
        <v>9.0399999999999991</v>
      </c>
      <c r="E367" s="12" t="s">
        <v>2378</v>
      </c>
      <c r="F367" s="12" t="s">
        <v>2378</v>
      </c>
      <c r="G367" s="21" t="s">
        <v>2378</v>
      </c>
      <c r="H367" s="12">
        <v>0</v>
      </c>
      <c r="I367" s="12" t="s">
        <v>2378</v>
      </c>
    </row>
    <row r="368" spans="1:9" x14ac:dyDescent="0.25">
      <c r="A368" s="12" t="s">
        <v>2003</v>
      </c>
      <c r="B368" s="12">
        <v>27.04</v>
      </c>
      <c r="C368" s="12" t="str">
        <f t="shared" si="5"/>
        <v>Overweight</v>
      </c>
      <c r="D368" s="12">
        <v>4.0999999999999996</v>
      </c>
      <c r="E368" s="12" t="s">
        <v>2378</v>
      </c>
      <c r="F368" s="12" t="s">
        <v>2378</v>
      </c>
      <c r="G368" s="21" t="s">
        <v>2378</v>
      </c>
      <c r="H368" s="12">
        <v>1</v>
      </c>
      <c r="I368" s="12" t="s">
        <v>2380</v>
      </c>
    </row>
    <row r="369" spans="1:9" x14ac:dyDescent="0.25">
      <c r="A369" s="12" t="s">
        <v>2002</v>
      </c>
      <c r="B369" s="12">
        <v>30.23</v>
      </c>
      <c r="C369" s="12" t="str">
        <f t="shared" si="5"/>
        <v>Obese</v>
      </c>
      <c r="D369" s="12">
        <v>4.2300000000000004</v>
      </c>
      <c r="E369" s="12" t="s">
        <v>2378</v>
      </c>
      <c r="F369" s="12" t="s">
        <v>2378</v>
      </c>
      <c r="G369" s="21" t="s">
        <v>2380</v>
      </c>
      <c r="H369" s="12">
        <v>1</v>
      </c>
      <c r="I369" s="12" t="s">
        <v>2380</v>
      </c>
    </row>
    <row r="370" spans="1:9" x14ac:dyDescent="0.25">
      <c r="A370" s="12" t="s">
        <v>2001</v>
      </c>
      <c r="B370" s="12">
        <v>30.6</v>
      </c>
      <c r="C370" s="12" t="str">
        <f t="shared" si="5"/>
        <v>Obese</v>
      </c>
      <c r="D370" s="12">
        <v>6.48</v>
      </c>
      <c r="E370" s="12" t="s">
        <v>2378</v>
      </c>
      <c r="F370" s="12" t="s">
        <v>2378</v>
      </c>
      <c r="G370" s="21" t="s">
        <v>2380</v>
      </c>
      <c r="H370" s="12">
        <v>1</v>
      </c>
      <c r="I370" s="12" t="s">
        <v>2380</v>
      </c>
    </row>
    <row r="371" spans="1:9" x14ac:dyDescent="0.25">
      <c r="A371" s="12" t="s">
        <v>2000</v>
      </c>
      <c r="B371" s="12">
        <v>26.8</v>
      </c>
      <c r="C371" s="12" t="str">
        <f t="shared" si="5"/>
        <v>Overweight</v>
      </c>
      <c r="D371" s="12">
        <v>5.53</v>
      </c>
      <c r="E371" s="12" t="s">
        <v>2378</v>
      </c>
      <c r="F371" s="12" t="s">
        <v>2378</v>
      </c>
      <c r="G371" s="21" t="s">
        <v>2378</v>
      </c>
      <c r="H371" s="12">
        <v>1</v>
      </c>
      <c r="I371" s="12" t="s">
        <v>2380</v>
      </c>
    </row>
    <row r="372" spans="1:9" x14ac:dyDescent="0.25">
      <c r="A372" s="12" t="s">
        <v>1999</v>
      </c>
      <c r="B372" s="12">
        <v>16.86</v>
      </c>
      <c r="C372" s="12" t="str">
        <f t="shared" si="5"/>
        <v>Underweight</v>
      </c>
      <c r="D372" s="12">
        <v>4.07</v>
      </c>
      <c r="E372" s="12" t="s">
        <v>2378</v>
      </c>
      <c r="F372" s="12" t="s">
        <v>2378</v>
      </c>
      <c r="G372" s="21" t="s">
        <v>2378</v>
      </c>
      <c r="H372" s="12">
        <v>0</v>
      </c>
      <c r="I372" s="12" t="s">
        <v>2380</v>
      </c>
    </row>
    <row r="373" spans="1:9" x14ac:dyDescent="0.25">
      <c r="A373" s="12" t="s">
        <v>1998</v>
      </c>
      <c r="B373" s="12">
        <v>16.3</v>
      </c>
      <c r="C373" s="12" t="str">
        <f t="shared" si="5"/>
        <v>Underweight</v>
      </c>
      <c r="D373" s="12">
        <v>5.51</v>
      </c>
      <c r="E373" s="12" t="s">
        <v>2378</v>
      </c>
      <c r="F373" s="12" t="s">
        <v>2378</v>
      </c>
      <c r="G373" s="21" t="s">
        <v>2378</v>
      </c>
      <c r="H373" s="12">
        <v>1</v>
      </c>
      <c r="I373" s="12" t="s">
        <v>2380</v>
      </c>
    </row>
    <row r="374" spans="1:9" x14ac:dyDescent="0.25">
      <c r="A374" s="12" t="s">
        <v>1997</v>
      </c>
      <c r="B374" s="12">
        <v>29.81</v>
      </c>
      <c r="C374" s="12" t="str">
        <f t="shared" si="5"/>
        <v>Overweight</v>
      </c>
      <c r="D374" s="12">
        <v>11.66</v>
      </c>
      <c r="E374" s="12" t="s">
        <v>2378</v>
      </c>
      <c r="F374" s="12" t="s">
        <v>2378</v>
      </c>
      <c r="G374" s="21" t="s">
        <v>2378</v>
      </c>
      <c r="H374" s="12">
        <v>0</v>
      </c>
      <c r="I374" s="12" t="s">
        <v>2380</v>
      </c>
    </row>
    <row r="375" spans="1:9" x14ac:dyDescent="0.25">
      <c r="A375" s="12" t="s">
        <v>1996</v>
      </c>
      <c r="B375" s="12">
        <v>16.329999999999998</v>
      </c>
      <c r="C375" s="12" t="str">
        <f t="shared" si="5"/>
        <v>Underweight</v>
      </c>
      <c r="D375" s="12">
        <v>7.26</v>
      </c>
      <c r="E375" s="12" t="s">
        <v>2378</v>
      </c>
      <c r="F375" s="12" t="s">
        <v>2378</v>
      </c>
      <c r="G375" s="21" t="s">
        <v>2378</v>
      </c>
      <c r="H375" s="12">
        <v>0</v>
      </c>
      <c r="I375" s="12" t="s">
        <v>2380</v>
      </c>
    </row>
    <row r="376" spans="1:9" x14ac:dyDescent="0.25">
      <c r="A376" s="12" t="s">
        <v>1995</v>
      </c>
      <c r="B376" s="12">
        <v>16.37</v>
      </c>
      <c r="C376" s="12" t="str">
        <f t="shared" si="5"/>
        <v>Underweight</v>
      </c>
      <c r="D376" s="12">
        <v>4.79</v>
      </c>
      <c r="E376" s="12" t="s">
        <v>2378</v>
      </c>
      <c r="F376" s="12" t="s">
        <v>2378</v>
      </c>
      <c r="G376" s="21" t="s">
        <v>2378</v>
      </c>
      <c r="H376" s="12">
        <v>0</v>
      </c>
      <c r="I376" s="12" t="s">
        <v>2380</v>
      </c>
    </row>
    <row r="377" spans="1:9" x14ac:dyDescent="0.25">
      <c r="A377" s="12" t="s">
        <v>1994</v>
      </c>
      <c r="B377" s="12">
        <v>22.42</v>
      </c>
      <c r="C377" s="12" t="str">
        <f t="shared" si="5"/>
        <v>Normal weight</v>
      </c>
      <c r="D377" s="12">
        <v>4.68</v>
      </c>
      <c r="E377" s="12" t="s">
        <v>2378</v>
      </c>
      <c r="F377" s="12" t="s">
        <v>2378</v>
      </c>
      <c r="G377" s="21" t="s">
        <v>2378</v>
      </c>
      <c r="H377" s="12">
        <v>1</v>
      </c>
      <c r="I377" s="12" t="s">
        <v>2378</v>
      </c>
    </row>
    <row r="378" spans="1:9" x14ac:dyDescent="0.25">
      <c r="A378" s="12" t="s">
        <v>1993</v>
      </c>
      <c r="B378" s="12">
        <v>31.35</v>
      </c>
      <c r="C378" s="12" t="str">
        <f t="shared" si="5"/>
        <v>Obese</v>
      </c>
      <c r="D378" s="12">
        <v>4.33</v>
      </c>
      <c r="E378" s="12" t="s">
        <v>2378</v>
      </c>
      <c r="F378" s="12" t="s">
        <v>2378</v>
      </c>
      <c r="G378" s="21" t="s">
        <v>2380</v>
      </c>
      <c r="H378" s="12">
        <v>1</v>
      </c>
      <c r="I378" s="12" t="s">
        <v>2378</v>
      </c>
    </row>
    <row r="379" spans="1:9" x14ac:dyDescent="0.25">
      <c r="A379" s="12" t="s">
        <v>1992</v>
      </c>
      <c r="B379" s="12">
        <v>31.9</v>
      </c>
      <c r="C379" s="12" t="str">
        <f t="shared" si="5"/>
        <v>Obese</v>
      </c>
      <c r="D379" s="12">
        <v>11.89</v>
      </c>
      <c r="E379" s="12" t="s">
        <v>2378</v>
      </c>
      <c r="F379" s="12" t="s">
        <v>2378</v>
      </c>
      <c r="G379" s="21" t="s">
        <v>2378</v>
      </c>
      <c r="H379" s="12">
        <v>0</v>
      </c>
      <c r="I379" s="12" t="s">
        <v>2378</v>
      </c>
    </row>
    <row r="380" spans="1:9" x14ac:dyDescent="0.25">
      <c r="A380" s="12" t="s">
        <v>1991</v>
      </c>
      <c r="B380" s="12">
        <v>30.6</v>
      </c>
      <c r="C380" s="12" t="str">
        <f t="shared" si="5"/>
        <v>Obese</v>
      </c>
      <c r="D380" s="12">
        <v>5.24</v>
      </c>
      <c r="E380" s="12" t="s">
        <v>2378</v>
      </c>
      <c r="F380" s="12" t="s">
        <v>2378</v>
      </c>
      <c r="G380" s="21" t="s">
        <v>2378</v>
      </c>
      <c r="H380" s="12">
        <v>0</v>
      </c>
      <c r="I380" s="12" t="s">
        <v>2380</v>
      </c>
    </row>
    <row r="381" spans="1:9" x14ac:dyDescent="0.25">
      <c r="A381" s="12" t="s">
        <v>1990</v>
      </c>
      <c r="B381" s="12">
        <v>28.975000000000001</v>
      </c>
      <c r="C381" s="12" t="str">
        <f t="shared" si="5"/>
        <v>Overweight</v>
      </c>
      <c r="D381" s="12">
        <v>7.63</v>
      </c>
      <c r="E381" s="12" t="s">
        <v>2378</v>
      </c>
      <c r="F381" s="12" t="s">
        <v>2378</v>
      </c>
      <c r="G381" s="21" t="s">
        <v>2378</v>
      </c>
      <c r="H381" s="12">
        <v>0</v>
      </c>
      <c r="I381" s="12" t="s">
        <v>2380</v>
      </c>
    </row>
    <row r="382" spans="1:9" x14ac:dyDescent="0.25">
      <c r="A382" s="12" t="s">
        <v>1989</v>
      </c>
      <c r="B382" s="12">
        <v>24.86</v>
      </c>
      <c r="C382" s="12" t="str">
        <f t="shared" si="5"/>
        <v>Normal weight</v>
      </c>
      <c r="D382" s="12">
        <v>8.92</v>
      </c>
      <c r="E382" s="12" t="s">
        <v>2378</v>
      </c>
      <c r="F382" s="12" t="s">
        <v>2378</v>
      </c>
      <c r="G382" s="21" t="s">
        <v>2378</v>
      </c>
      <c r="H382" s="12">
        <v>2</v>
      </c>
      <c r="I382" s="12" t="s">
        <v>2378</v>
      </c>
    </row>
    <row r="383" spans="1:9" x14ac:dyDescent="0.25">
      <c r="A383" s="12" t="s">
        <v>1988</v>
      </c>
      <c r="B383" s="12">
        <v>19.54</v>
      </c>
      <c r="C383" s="12" t="str">
        <f t="shared" si="5"/>
        <v>Normal weight</v>
      </c>
      <c r="D383" s="12">
        <v>5.37</v>
      </c>
      <c r="E383" s="12" t="s">
        <v>2378</v>
      </c>
      <c r="F383" s="12" t="s">
        <v>2378</v>
      </c>
      <c r="G383" s="21" t="s">
        <v>2378</v>
      </c>
      <c r="H383" s="12">
        <v>0</v>
      </c>
      <c r="I383" s="12" t="s">
        <v>2380</v>
      </c>
    </row>
    <row r="384" spans="1:9" x14ac:dyDescent="0.25">
      <c r="A384" s="12" t="s">
        <v>1987</v>
      </c>
      <c r="B384" s="12">
        <v>26.74</v>
      </c>
      <c r="C384" s="12" t="str">
        <f t="shared" si="5"/>
        <v>Overweight</v>
      </c>
      <c r="D384" s="12">
        <v>4.3099999999999996</v>
      </c>
      <c r="E384" s="12" t="s">
        <v>2378</v>
      </c>
      <c r="F384" s="12" t="s">
        <v>2378</v>
      </c>
      <c r="G384" s="21" t="s">
        <v>2378</v>
      </c>
      <c r="H384" s="12">
        <v>0</v>
      </c>
      <c r="I384" s="12" t="s">
        <v>2380</v>
      </c>
    </row>
    <row r="385" spans="1:9" x14ac:dyDescent="0.25">
      <c r="A385" s="12" t="s">
        <v>1986</v>
      </c>
      <c r="B385" s="12">
        <v>22.99</v>
      </c>
      <c r="C385" s="12" t="str">
        <f t="shared" si="5"/>
        <v>Normal weight</v>
      </c>
      <c r="D385" s="12">
        <v>10.46</v>
      </c>
      <c r="E385" s="12" t="s">
        <v>2378</v>
      </c>
      <c r="F385" s="12" t="s">
        <v>2378</v>
      </c>
      <c r="G385" s="21" t="s">
        <v>2378</v>
      </c>
      <c r="H385" s="12">
        <v>3</v>
      </c>
      <c r="I385" s="12" t="s">
        <v>2380</v>
      </c>
    </row>
    <row r="386" spans="1:9" x14ac:dyDescent="0.25">
      <c r="A386" s="12" t="s">
        <v>1985</v>
      </c>
      <c r="B386" s="12">
        <v>31.46</v>
      </c>
      <c r="C386" s="12" t="str">
        <f t="shared" ref="C386:C449" si="6">IF(B386&lt;18.5,"Underweight",IF(B386&lt;=24.9,"Normal weight",IF(B386&lt;=29.9,"Overweight","Obese")))</f>
        <v>Obese</v>
      </c>
      <c r="D386" s="12">
        <v>7.39</v>
      </c>
      <c r="E386" s="12" t="s">
        <v>2378</v>
      </c>
      <c r="F386" s="12" t="s">
        <v>2378</v>
      </c>
      <c r="G386" s="21" t="s">
        <v>2378</v>
      </c>
      <c r="H386" s="12">
        <v>0</v>
      </c>
      <c r="I386" s="12" t="s">
        <v>2378</v>
      </c>
    </row>
    <row r="387" spans="1:9" x14ac:dyDescent="0.25">
      <c r="A387" s="12" t="s">
        <v>1984</v>
      </c>
      <c r="B387" s="12">
        <v>30.86</v>
      </c>
      <c r="C387" s="12" t="str">
        <f t="shared" si="6"/>
        <v>Obese</v>
      </c>
      <c r="D387" s="12">
        <v>6.18</v>
      </c>
      <c r="E387" s="12" t="s">
        <v>2378</v>
      </c>
      <c r="F387" s="12" t="s">
        <v>2379</v>
      </c>
      <c r="G387" s="21" t="s">
        <v>2378</v>
      </c>
      <c r="H387" s="12">
        <v>2</v>
      </c>
      <c r="I387" s="12" t="s">
        <v>2380</v>
      </c>
    </row>
    <row r="388" spans="1:9" x14ac:dyDescent="0.25">
      <c r="A388" s="12" t="s">
        <v>1983</v>
      </c>
      <c r="B388" s="12">
        <v>31.96</v>
      </c>
      <c r="C388" s="12" t="str">
        <f t="shared" si="6"/>
        <v>Obese</v>
      </c>
      <c r="D388" s="12">
        <v>8.86</v>
      </c>
      <c r="E388" s="12" t="s">
        <v>2378</v>
      </c>
      <c r="F388" s="12" t="s">
        <v>2378</v>
      </c>
      <c r="G388" s="21" t="s">
        <v>2378</v>
      </c>
      <c r="H388" s="12">
        <v>0</v>
      </c>
      <c r="I388" s="12" t="s">
        <v>2380</v>
      </c>
    </row>
    <row r="389" spans="1:9" x14ac:dyDescent="0.25">
      <c r="A389" s="12" t="s">
        <v>1982</v>
      </c>
      <c r="B389" s="12">
        <v>23.76</v>
      </c>
      <c r="C389" s="12" t="str">
        <f t="shared" si="6"/>
        <v>Normal weight</v>
      </c>
      <c r="D389" s="12">
        <v>10.96</v>
      </c>
      <c r="E389" s="12" t="s">
        <v>2378</v>
      </c>
      <c r="F389" s="12" t="s">
        <v>2378</v>
      </c>
      <c r="G389" s="21" t="s">
        <v>2378</v>
      </c>
      <c r="H389" s="12">
        <v>3</v>
      </c>
      <c r="I389" s="12" t="s">
        <v>2380</v>
      </c>
    </row>
    <row r="390" spans="1:9" x14ac:dyDescent="0.25">
      <c r="A390" s="12" t="s">
        <v>1981</v>
      </c>
      <c r="B390" s="12">
        <v>19.38</v>
      </c>
      <c r="C390" s="12" t="str">
        <f t="shared" si="6"/>
        <v>Normal weight</v>
      </c>
      <c r="D390" s="12">
        <v>6.28</v>
      </c>
      <c r="E390" s="12" t="s">
        <v>2378</v>
      </c>
      <c r="F390" s="12" t="s">
        <v>2378</v>
      </c>
      <c r="G390" s="21" t="s">
        <v>2378</v>
      </c>
      <c r="H390" s="12">
        <v>0</v>
      </c>
      <c r="I390" s="12" t="s">
        <v>2380</v>
      </c>
    </row>
    <row r="391" spans="1:9" x14ac:dyDescent="0.25">
      <c r="A391" s="12" t="s">
        <v>1980</v>
      </c>
      <c r="B391" s="12">
        <v>16.21</v>
      </c>
      <c r="C391" s="12" t="str">
        <f t="shared" si="6"/>
        <v>Underweight</v>
      </c>
      <c r="D391" s="12">
        <v>6.29</v>
      </c>
      <c r="E391" s="12" t="s">
        <v>2378</v>
      </c>
      <c r="F391" s="12" t="s">
        <v>2378</v>
      </c>
      <c r="G391" s="21" t="s">
        <v>2378</v>
      </c>
      <c r="H391" s="12">
        <v>1</v>
      </c>
      <c r="I391" s="12" t="s">
        <v>2380</v>
      </c>
    </row>
    <row r="392" spans="1:9" x14ac:dyDescent="0.25">
      <c r="A392" s="12" t="s">
        <v>1979</v>
      </c>
      <c r="B392" s="12">
        <v>32.54</v>
      </c>
      <c r="C392" s="12" t="str">
        <f t="shared" si="6"/>
        <v>Obese</v>
      </c>
      <c r="D392" s="12">
        <v>4.0199999999999996</v>
      </c>
      <c r="E392" s="12" t="s">
        <v>2378</v>
      </c>
      <c r="F392" s="12" t="s">
        <v>2379</v>
      </c>
      <c r="G392" s="21" t="s">
        <v>2378</v>
      </c>
      <c r="H392" s="12">
        <v>1</v>
      </c>
      <c r="I392" s="12" t="s">
        <v>2380</v>
      </c>
    </row>
    <row r="393" spans="1:9" x14ac:dyDescent="0.25">
      <c r="A393" s="12" t="s">
        <v>1978</v>
      </c>
      <c r="B393" s="12">
        <v>36.765000000000001</v>
      </c>
      <c r="C393" s="12" t="str">
        <f t="shared" si="6"/>
        <v>Obese</v>
      </c>
      <c r="D393" s="12">
        <v>11.95</v>
      </c>
      <c r="E393" s="12" t="s">
        <v>2378</v>
      </c>
      <c r="F393" s="12" t="s">
        <v>2378</v>
      </c>
      <c r="G393" s="21" t="s">
        <v>2378</v>
      </c>
      <c r="H393" s="12">
        <v>2</v>
      </c>
      <c r="I393" s="12" t="s">
        <v>2378</v>
      </c>
    </row>
    <row r="394" spans="1:9" x14ac:dyDescent="0.25">
      <c r="A394" s="12" t="s">
        <v>1977</v>
      </c>
      <c r="B394" s="12">
        <v>35.909999999999997</v>
      </c>
      <c r="C394" s="12" t="str">
        <f t="shared" si="6"/>
        <v>Obese</v>
      </c>
      <c r="D394" s="12">
        <v>8.7100000000000009</v>
      </c>
      <c r="E394" s="12" t="s">
        <v>2378</v>
      </c>
      <c r="F394" s="12" t="s">
        <v>2378</v>
      </c>
      <c r="G394" s="21" t="s">
        <v>2378</v>
      </c>
      <c r="H394" s="12">
        <v>0</v>
      </c>
      <c r="I394" s="12" t="s">
        <v>2378</v>
      </c>
    </row>
    <row r="395" spans="1:9" x14ac:dyDescent="0.25">
      <c r="A395" s="12" t="s">
        <v>1976</v>
      </c>
      <c r="B395" s="12">
        <v>32.06</v>
      </c>
      <c r="C395" s="12" t="str">
        <f t="shared" si="6"/>
        <v>Obese</v>
      </c>
      <c r="D395" s="12">
        <v>4.67</v>
      </c>
      <c r="E395" s="12" t="s">
        <v>2378</v>
      </c>
      <c r="F395" s="12" t="s">
        <v>2379</v>
      </c>
      <c r="G395" s="21" t="s">
        <v>2378</v>
      </c>
      <c r="H395" s="12">
        <v>1</v>
      </c>
      <c r="I395" s="12" t="s">
        <v>2380</v>
      </c>
    </row>
    <row r="396" spans="1:9" x14ac:dyDescent="0.25">
      <c r="A396" s="12" t="s">
        <v>1975</v>
      </c>
      <c r="B396" s="12">
        <v>24.1</v>
      </c>
      <c r="C396" s="12" t="str">
        <f t="shared" si="6"/>
        <v>Normal weight</v>
      </c>
      <c r="D396" s="12">
        <v>11.14</v>
      </c>
      <c r="E396" s="12" t="s">
        <v>2378</v>
      </c>
      <c r="F396" s="12" t="s">
        <v>2378</v>
      </c>
      <c r="G396" s="21" t="s">
        <v>2378</v>
      </c>
      <c r="H396" s="12">
        <v>1</v>
      </c>
      <c r="I396" s="12" t="s">
        <v>2378</v>
      </c>
    </row>
    <row r="397" spans="1:9" x14ac:dyDescent="0.25">
      <c r="A397" s="12" t="s">
        <v>1974</v>
      </c>
      <c r="B397" s="12">
        <v>27.1</v>
      </c>
      <c r="C397" s="12" t="str">
        <f t="shared" si="6"/>
        <v>Overweight</v>
      </c>
      <c r="D397" s="12">
        <v>9.0500000000000007</v>
      </c>
      <c r="E397" s="12" t="s">
        <v>2378</v>
      </c>
      <c r="F397" s="12" t="s">
        <v>2378</v>
      </c>
      <c r="G397" s="21" t="s">
        <v>2378</v>
      </c>
      <c r="H397" s="12">
        <v>2</v>
      </c>
      <c r="I397" s="12" t="s">
        <v>2378</v>
      </c>
    </row>
    <row r="398" spans="1:9" x14ac:dyDescent="0.25">
      <c r="A398" s="12" t="s">
        <v>1973</v>
      </c>
      <c r="B398" s="12">
        <v>24.42</v>
      </c>
      <c r="C398" s="12" t="str">
        <f t="shared" si="6"/>
        <v>Normal weight</v>
      </c>
      <c r="D398" s="12">
        <v>11.31</v>
      </c>
      <c r="E398" s="12" t="s">
        <v>2378</v>
      </c>
      <c r="F398" s="12" t="s">
        <v>2378</v>
      </c>
      <c r="G398" s="21" t="s">
        <v>2378</v>
      </c>
      <c r="H398" s="12">
        <v>0</v>
      </c>
      <c r="I398" s="12" t="s">
        <v>2380</v>
      </c>
    </row>
    <row r="399" spans="1:9" x14ac:dyDescent="0.25">
      <c r="A399" s="12" t="s">
        <v>1972</v>
      </c>
      <c r="B399" s="12">
        <v>26.695</v>
      </c>
      <c r="C399" s="12" t="str">
        <f t="shared" si="6"/>
        <v>Overweight</v>
      </c>
      <c r="D399" s="12">
        <v>4.68</v>
      </c>
      <c r="E399" s="12" t="s">
        <v>2378</v>
      </c>
      <c r="F399" s="12" t="s">
        <v>2378</v>
      </c>
      <c r="G399" s="21" t="s">
        <v>2378</v>
      </c>
      <c r="H399" s="12">
        <v>2</v>
      </c>
      <c r="I399" s="12" t="s">
        <v>2380</v>
      </c>
    </row>
    <row r="400" spans="1:9" x14ac:dyDescent="0.25">
      <c r="A400" s="12" t="s">
        <v>1971</v>
      </c>
      <c r="B400" s="12">
        <v>27.79</v>
      </c>
      <c r="C400" s="12" t="str">
        <f t="shared" si="6"/>
        <v>Overweight</v>
      </c>
      <c r="D400" s="12">
        <v>6.05</v>
      </c>
      <c r="E400" s="12" t="s">
        <v>2378</v>
      </c>
      <c r="F400" s="12" t="s">
        <v>2379</v>
      </c>
      <c r="G400" s="21" t="s">
        <v>2378</v>
      </c>
      <c r="H400" s="12">
        <v>1</v>
      </c>
      <c r="I400" s="12" t="s">
        <v>2380</v>
      </c>
    </row>
    <row r="401" spans="1:9" x14ac:dyDescent="0.25">
      <c r="A401" s="12" t="s">
        <v>1970</v>
      </c>
      <c r="B401" s="12">
        <v>32.68</v>
      </c>
      <c r="C401" s="12" t="str">
        <f t="shared" si="6"/>
        <v>Obese</v>
      </c>
      <c r="D401" s="12">
        <v>4.68</v>
      </c>
      <c r="E401" s="12" t="s">
        <v>2378</v>
      </c>
      <c r="F401" s="12" t="s">
        <v>2378</v>
      </c>
      <c r="G401" s="21" t="s">
        <v>2378</v>
      </c>
      <c r="H401" s="12">
        <v>0</v>
      </c>
      <c r="I401" s="12" t="s">
        <v>2378</v>
      </c>
    </row>
    <row r="402" spans="1:9" x14ac:dyDescent="0.25">
      <c r="A402" s="12" t="s">
        <v>1969</v>
      </c>
      <c r="B402" s="12">
        <v>26.4</v>
      </c>
      <c r="C402" s="12" t="str">
        <f t="shared" si="6"/>
        <v>Overweight</v>
      </c>
      <c r="D402" s="12">
        <v>9.5</v>
      </c>
      <c r="E402" s="12" t="s">
        <v>2378</v>
      </c>
      <c r="F402" s="12" t="s">
        <v>2378</v>
      </c>
      <c r="G402" s="21" t="s">
        <v>2378</v>
      </c>
      <c r="H402" s="12">
        <v>2</v>
      </c>
      <c r="I402" s="12" t="s">
        <v>2378</v>
      </c>
    </row>
    <row r="403" spans="1:9" x14ac:dyDescent="0.25">
      <c r="A403" s="12" t="s">
        <v>1968</v>
      </c>
      <c r="B403" s="12">
        <v>23.655000000000001</v>
      </c>
      <c r="C403" s="12" t="str">
        <f t="shared" si="6"/>
        <v>Normal weight</v>
      </c>
      <c r="D403" s="12">
        <v>10.84</v>
      </c>
      <c r="E403" s="12" t="s">
        <v>2378</v>
      </c>
      <c r="F403" s="12" t="s">
        <v>2378</v>
      </c>
      <c r="G403" s="21" t="s">
        <v>2380</v>
      </c>
      <c r="H403" s="12">
        <v>1</v>
      </c>
      <c r="I403" s="12" t="s">
        <v>2380</v>
      </c>
    </row>
    <row r="404" spans="1:9" x14ac:dyDescent="0.25">
      <c r="A404" s="12" t="s">
        <v>1967</v>
      </c>
      <c r="B404" s="12">
        <v>27.36</v>
      </c>
      <c r="C404" s="12" t="str">
        <f t="shared" si="6"/>
        <v>Overweight</v>
      </c>
      <c r="D404" s="12">
        <v>5.88</v>
      </c>
      <c r="E404" s="12" t="s">
        <v>2378</v>
      </c>
      <c r="F404" s="12" t="s">
        <v>2378</v>
      </c>
      <c r="G404" s="21" t="s">
        <v>2378</v>
      </c>
      <c r="H404" s="12">
        <v>2</v>
      </c>
      <c r="I404" s="12" t="s">
        <v>2378</v>
      </c>
    </row>
    <row r="405" spans="1:9" x14ac:dyDescent="0.25">
      <c r="A405" s="12" t="s">
        <v>1966</v>
      </c>
      <c r="B405" s="12">
        <v>27.82</v>
      </c>
      <c r="C405" s="12" t="str">
        <f t="shared" si="6"/>
        <v>Overweight</v>
      </c>
      <c r="D405" s="12">
        <v>5.24</v>
      </c>
      <c r="E405" s="12" t="s">
        <v>2378</v>
      </c>
      <c r="F405" s="12" t="s">
        <v>2378</v>
      </c>
      <c r="G405" s="21" t="s">
        <v>2378</v>
      </c>
      <c r="H405" s="12">
        <v>0</v>
      </c>
      <c r="I405" s="12" t="s">
        <v>2380</v>
      </c>
    </row>
    <row r="406" spans="1:9" x14ac:dyDescent="0.25">
      <c r="A406" s="12" t="s">
        <v>1965</v>
      </c>
      <c r="B406" s="12">
        <v>25.46</v>
      </c>
      <c r="C406" s="12" t="str">
        <f t="shared" si="6"/>
        <v>Overweight</v>
      </c>
      <c r="D406" s="12">
        <v>11.75</v>
      </c>
      <c r="E406" s="12" t="s">
        <v>2378</v>
      </c>
      <c r="F406" s="12" t="s">
        <v>2378</v>
      </c>
      <c r="G406" s="21" t="s">
        <v>2378</v>
      </c>
      <c r="H406" s="12">
        <v>0</v>
      </c>
      <c r="I406" s="12" t="s">
        <v>2378</v>
      </c>
    </row>
    <row r="407" spans="1:9" x14ac:dyDescent="0.25">
      <c r="A407" s="12" t="s">
        <v>1964</v>
      </c>
      <c r="B407" s="12">
        <v>25.1</v>
      </c>
      <c r="C407" s="12" t="str">
        <f t="shared" si="6"/>
        <v>Overweight</v>
      </c>
      <c r="D407" s="12">
        <v>6.97</v>
      </c>
      <c r="E407" s="12" t="s">
        <v>2378</v>
      </c>
      <c r="F407" s="12" t="s">
        <v>2378</v>
      </c>
      <c r="G407" s="21" t="s">
        <v>2378</v>
      </c>
      <c r="H407" s="12">
        <v>0</v>
      </c>
      <c r="I407" s="12" t="s">
        <v>2380</v>
      </c>
    </row>
    <row r="408" spans="1:9" x14ac:dyDescent="0.25">
      <c r="A408" s="12" t="s">
        <v>1963</v>
      </c>
      <c r="B408" s="12">
        <v>32.11</v>
      </c>
      <c r="C408" s="12" t="str">
        <f t="shared" si="6"/>
        <v>Obese</v>
      </c>
      <c r="D408" s="12">
        <v>4.76</v>
      </c>
      <c r="E408" s="12" t="s">
        <v>2378</v>
      </c>
      <c r="F408" s="12" t="s">
        <v>2378</v>
      </c>
      <c r="G408" s="21" t="s">
        <v>2378</v>
      </c>
      <c r="H408" s="12">
        <v>2</v>
      </c>
      <c r="I408" s="12" t="s">
        <v>2378</v>
      </c>
    </row>
    <row r="409" spans="1:9" x14ac:dyDescent="0.25">
      <c r="A409" s="12" t="s">
        <v>1962</v>
      </c>
      <c r="B409" s="12">
        <v>29.8</v>
      </c>
      <c r="C409" s="12" t="str">
        <f t="shared" si="6"/>
        <v>Overweight</v>
      </c>
      <c r="D409" s="12">
        <v>8.24</v>
      </c>
      <c r="E409" s="12" t="s">
        <v>2378</v>
      </c>
      <c r="F409" s="12" t="s">
        <v>2378</v>
      </c>
      <c r="G409" s="21" t="s">
        <v>2378</v>
      </c>
      <c r="H409" s="12">
        <v>1</v>
      </c>
      <c r="I409" s="12" t="s">
        <v>2380</v>
      </c>
    </row>
    <row r="410" spans="1:9" x14ac:dyDescent="0.25">
      <c r="A410" s="12" t="s">
        <v>1961</v>
      </c>
      <c r="B410" s="12">
        <v>24.01</v>
      </c>
      <c r="C410" s="12" t="str">
        <f t="shared" si="6"/>
        <v>Normal weight</v>
      </c>
      <c r="D410" s="12">
        <v>4.76</v>
      </c>
      <c r="E410" s="12" t="s">
        <v>2378</v>
      </c>
      <c r="F410" s="12" t="s">
        <v>2378</v>
      </c>
      <c r="G410" s="21" t="s">
        <v>2378</v>
      </c>
      <c r="H410" s="12">
        <v>1</v>
      </c>
      <c r="I410" s="12" t="s">
        <v>2380</v>
      </c>
    </row>
    <row r="411" spans="1:9" x14ac:dyDescent="0.25">
      <c r="A411" s="12" t="s">
        <v>1960</v>
      </c>
      <c r="B411" s="12">
        <v>23.21</v>
      </c>
      <c r="C411" s="12" t="str">
        <f t="shared" si="6"/>
        <v>Normal weight</v>
      </c>
      <c r="D411" s="12">
        <v>6.03</v>
      </c>
      <c r="E411" s="12" t="s">
        <v>2378</v>
      </c>
      <c r="F411" s="12" t="s">
        <v>2378</v>
      </c>
      <c r="G411" s="21" t="s">
        <v>2378</v>
      </c>
      <c r="H411" s="12">
        <v>1</v>
      </c>
      <c r="I411" s="12" t="s">
        <v>2378</v>
      </c>
    </row>
    <row r="412" spans="1:9" x14ac:dyDescent="0.25">
      <c r="A412" s="12" t="s">
        <v>1959</v>
      </c>
      <c r="B412" s="12">
        <v>21.2</v>
      </c>
      <c r="C412" s="12" t="str">
        <f t="shared" si="6"/>
        <v>Normal weight</v>
      </c>
      <c r="D412" s="12">
        <v>4.07</v>
      </c>
      <c r="E412" s="12" t="s">
        <v>2378</v>
      </c>
      <c r="F412" s="12" t="s">
        <v>2378</v>
      </c>
      <c r="G412" s="21" t="s">
        <v>2378</v>
      </c>
      <c r="H412" s="12">
        <v>1</v>
      </c>
      <c r="I412" s="12" t="s">
        <v>2380</v>
      </c>
    </row>
    <row r="413" spans="1:9" x14ac:dyDescent="0.25">
      <c r="A413" s="12" t="s">
        <v>1958</v>
      </c>
      <c r="B413" s="12">
        <v>28.215</v>
      </c>
      <c r="C413" s="12" t="str">
        <f t="shared" si="6"/>
        <v>Overweight</v>
      </c>
      <c r="D413" s="12">
        <v>8.26</v>
      </c>
      <c r="E413" s="12" t="s">
        <v>2378</v>
      </c>
      <c r="F413" s="12" t="s">
        <v>2378</v>
      </c>
      <c r="G413" s="21" t="s">
        <v>2378</v>
      </c>
      <c r="H413" s="12">
        <v>1</v>
      </c>
      <c r="I413" s="12" t="s">
        <v>2380</v>
      </c>
    </row>
    <row r="414" spans="1:9" x14ac:dyDescent="0.25">
      <c r="A414" s="12" t="s">
        <v>1957</v>
      </c>
      <c r="B414" s="12">
        <v>38.094999999999999</v>
      </c>
      <c r="C414" s="12" t="str">
        <f t="shared" si="6"/>
        <v>Obese</v>
      </c>
      <c r="D414" s="12">
        <v>4.76</v>
      </c>
      <c r="E414" s="12" t="s">
        <v>2378</v>
      </c>
      <c r="F414" s="12" t="s">
        <v>2378</v>
      </c>
      <c r="G414" s="21" t="s">
        <v>2378</v>
      </c>
      <c r="H414" s="12">
        <v>1</v>
      </c>
      <c r="I414" s="12" t="s">
        <v>2378</v>
      </c>
    </row>
    <row r="415" spans="1:9" x14ac:dyDescent="0.25">
      <c r="A415" s="12" t="s">
        <v>1956</v>
      </c>
      <c r="B415" s="12">
        <v>22.61</v>
      </c>
      <c r="C415" s="12" t="str">
        <f t="shared" si="6"/>
        <v>Normal weight</v>
      </c>
      <c r="D415" s="12">
        <v>6.13</v>
      </c>
      <c r="E415" s="12" t="s">
        <v>2378</v>
      </c>
      <c r="F415" s="12" t="s">
        <v>2378</v>
      </c>
      <c r="G415" s="21" t="s">
        <v>2380</v>
      </c>
      <c r="H415" s="12">
        <v>1</v>
      </c>
      <c r="I415" s="12" t="s">
        <v>2380</v>
      </c>
    </row>
    <row r="416" spans="1:9" x14ac:dyDescent="0.25">
      <c r="A416" s="12" t="s">
        <v>1955</v>
      </c>
      <c r="B416" s="12">
        <v>24.32</v>
      </c>
      <c r="C416" s="12" t="str">
        <f t="shared" si="6"/>
        <v>Normal weight</v>
      </c>
      <c r="D416" s="12">
        <v>10.47</v>
      </c>
      <c r="E416" s="12" t="s">
        <v>2378</v>
      </c>
      <c r="F416" s="12" t="s">
        <v>2378</v>
      </c>
      <c r="G416" s="21" t="s">
        <v>2378</v>
      </c>
      <c r="H416" s="12">
        <v>2</v>
      </c>
      <c r="I416" s="12" t="s">
        <v>2380</v>
      </c>
    </row>
    <row r="417" spans="1:9" x14ac:dyDescent="0.25">
      <c r="A417" s="12" t="s">
        <v>1954</v>
      </c>
      <c r="B417" s="12">
        <v>20.96</v>
      </c>
      <c r="C417" s="12" t="str">
        <f t="shared" si="6"/>
        <v>Normal weight</v>
      </c>
      <c r="D417" s="12">
        <v>4.04</v>
      </c>
      <c r="E417" s="12" t="s">
        <v>2378</v>
      </c>
      <c r="F417" s="12" t="s">
        <v>2378</v>
      </c>
      <c r="G417" s="21" t="s">
        <v>2378</v>
      </c>
      <c r="H417" s="12">
        <v>1</v>
      </c>
      <c r="I417" s="12" t="s">
        <v>2380</v>
      </c>
    </row>
    <row r="418" spans="1:9" x14ac:dyDescent="0.25">
      <c r="A418" s="12" t="s">
        <v>1953</v>
      </c>
      <c r="B418" s="12">
        <v>19.68</v>
      </c>
      <c r="C418" s="12" t="str">
        <f t="shared" si="6"/>
        <v>Normal weight</v>
      </c>
      <c r="D418" s="12">
        <v>5.74</v>
      </c>
      <c r="E418" s="12" t="s">
        <v>2378</v>
      </c>
      <c r="F418" s="12" t="s">
        <v>2378</v>
      </c>
      <c r="G418" s="21" t="s">
        <v>2378</v>
      </c>
      <c r="H418" s="12">
        <v>0</v>
      </c>
      <c r="I418" s="12" t="s">
        <v>2380</v>
      </c>
    </row>
    <row r="419" spans="1:9" x14ac:dyDescent="0.25">
      <c r="A419" s="12" t="s">
        <v>1952</v>
      </c>
      <c r="B419" s="12">
        <v>18.100000000000001</v>
      </c>
      <c r="C419" s="12" t="str">
        <f t="shared" si="6"/>
        <v>Underweight</v>
      </c>
      <c r="D419" s="12">
        <v>6.33</v>
      </c>
      <c r="E419" s="12" t="s">
        <v>2378</v>
      </c>
      <c r="F419" s="12" t="s">
        <v>2378</v>
      </c>
      <c r="G419" s="21" t="s">
        <v>2378</v>
      </c>
      <c r="H419" s="12">
        <v>1</v>
      </c>
      <c r="I419" s="12" t="s">
        <v>2380</v>
      </c>
    </row>
    <row r="420" spans="1:9" x14ac:dyDescent="0.25">
      <c r="A420" s="12" t="s">
        <v>1951</v>
      </c>
      <c r="B420" s="12">
        <v>29.64</v>
      </c>
      <c r="C420" s="12" t="str">
        <f t="shared" si="6"/>
        <v>Overweight</v>
      </c>
      <c r="D420" s="12">
        <v>4.28</v>
      </c>
      <c r="E420" s="12" t="s">
        <v>2378</v>
      </c>
      <c r="F420" s="12" t="s">
        <v>2378</v>
      </c>
      <c r="G420" s="21" t="s">
        <v>2378</v>
      </c>
      <c r="H420" s="12">
        <v>0</v>
      </c>
      <c r="I420" s="12" t="s">
        <v>2378</v>
      </c>
    </row>
    <row r="421" spans="1:9" x14ac:dyDescent="0.25">
      <c r="A421" s="12" t="s">
        <v>1950</v>
      </c>
      <c r="B421" s="12">
        <v>25.3</v>
      </c>
      <c r="C421" s="12" t="str">
        <f t="shared" si="6"/>
        <v>Overweight</v>
      </c>
      <c r="D421" s="12">
        <v>9.4700000000000006</v>
      </c>
      <c r="E421" s="12" t="s">
        <v>2378</v>
      </c>
      <c r="F421" s="12" t="s">
        <v>2378</v>
      </c>
      <c r="G421" s="21" t="s">
        <v>2378</v>
      </c>
      <c r="H421" s="12">
        <v>2</v>
      </c>
      <c r="I421" s="12" t="s">
        <v>2380</v>
      </c>
    </row>
    <row r="422" spans="1:9" x14ac:dyDescent="0.25">
      <c r="A422" s="12" t="s">
        <v>1949</v>
      </c>
      <c r="B422" s="12">
        <v>27.6</v>
      </c>
      <c r="C422" s="12" t="str">
        <f t="shared" si="6"/>
        <v>Overweight</v>
      </c>
      <c r="D422" s="12">
        <v>4.8499999999999996</v>
      </c>
      <c r="E422" s="12" t="s">
        <v>2378</v>
      </c>
      <c r="F422" s="12" t="s">
        <v>2378</v>
      </c>
      <c r="G422" s="21" t="s">
        <v>2378</v>
      </c>
      <c r="H422" s="12">
        <v>0</v>
      </c>
      <c r="I422" s="12" t="s">
        <v>2378</v>
      </c>
    </row>
    <row r="423" spans="1:9" x14ac:dyDescent="0.25">
      <c r="A423" s="12" t="s">
        <v>1948</v>
      </c>
      <c r="B423" s="12">
        <v>27.645</v>
      </c>
      <c r="C423" s="12" t="str">
        <f t="shared" si="6"/>
        <v>Overweight</v>
      </c>
      <c r="D423" s="12">
        <v>11.03</v>
      </c>
      <c r="E423" s="12" t="s">
        <v>2378</v>
      </c>
      <c r="F423" s="12" t="s">
        <v>2378</v>
      </c>
      <c r="G423" s="21" t="s">
        <v>2378</v>
      </c>
      <c r="H423" s="12">
        <v>1</v>
      </c>
      <c r="I423" s="12" t="s">
        <v>2380</v>
      </c>
    </row>
    <row r="424" spans="1:9" x14ac:dyDescent="0.25">
      <c r="A424" s="12" t="s">
        <v>1947</v>
      </c>
      <c r="B424" s="12">
        <v>27.6</v>
      </c>
      <c r="C424" s="12" t="str">
        <f t="shared" si="6"/>
        <v>Overweight</v>
      </c>
      <c r="D424" s="12">
        <v>5.22</v>
      </c>
      <c r="E424" s="12" t="s">
        <v>2378</v>
      </c>
      <c r="F424" s="12" t="s">
        <v>2378</v>
      </c>
      <c r="G424" s="21" t="s">
        <v>2378</v>
      </c>
      <c r="H424" s="12">
        <v>2</v>
      </c>
      <c r="I424" s="12" t="s">
        <v>2380</v>
      </c>
    </row>
    <row r="425" spans="1:9" x14ac:dyDescent="0.25">
      <c r="A425" s="12" t="s">
        <v>1946</v>
      </c>
      <c r="B425" s="12">
        <v>25.08</v>
      </c>
      <c r="C425" s="12" t="str">
        <f t="shared" si="6"/>
        <v>Overweight</v>
      </c>
      <c r="D425" s="12">
        <v>9.52</v>
      </c>
      <c r="E425" s="12" t="s">
        <v>2378</v>
      </c>
      <c r="F425" s="12" t="s">
        <v>2378</v>
      </c>
      <c r="G425" s="21" t="s">
        <v>2378</v>
      </c>
      <c r="H425" s="12">
        <v>2</v>
      </c>
      <c r="I425" s="12" t="s">
        <v>2378</v>
      </c>
    </row>
    <row r="426" spans="1:9" x14ac:dyDescent="0.25">
      <c r="A426" s="12" t="s">
        <v>1945</v>
      </c>
      <c r="B426" s="12">
        <v>30.02</v>
      </c>
      <c r="C426" s="12" t="str">
        <f t="shared" si="6"/>
        <v>Obese</v>
      </c>
      <c r="D426" s="12">
        <v>11.09</v>
      </c>
      <c r="E426" s="12" t="s">
        <v>2378</v>
      </c>
      <c r="F426" s="12" t="s">
        <v>2378</v>
      </c>
      <c r="G426" s="21" t="s">
        <v>2378</v>
      </c>
      <c r="H426" s="12">
        <v>0</v>
      </c>
      <c r="I426" s="12" t="s">
        <v>2378</v>
      </c>
    </row>
    <row r="427" spans="1:9" x14ac:dyDescent="0.25">
      <c r="A427" s="12" t="s">
        <v>1944</v>
      </c>
      <c r="B427" s="12">
        <v>27.36</v>
      </c>
      <c r="C427" s="12" t="str">
        <f t="shared" si="6"/>
        <v>Overweight</v>
      </c>
      <c r="D427" s="12">
        <v>9.4499999999999993</v>
      </c>
      <c r="E427" s="12" t="s">
        <v>2378</v>
      </c>
      <c r="F427" s="12" t="s">
        <v>2378</v>
      </c>
      <c r="G427" s="21" t="s">
        <v>2378</v>
      </c>
      <c r="H427" s="12">
        <v>2</v>
      </c>
      <c r="I427" s="12" t="s">
        <v>2380</v>
      </c>
    </row>
    <row r="428" spans="1:9" x14ac:dyDescent="0.25">
      <c r="A428" s="12" t="s">
        <v>1943</v>
      </c>
      <c r="B428" s="12">
        <v>22.2</v>
      </c>
      <c r="C428" s="12" t="str">
        <f t="shared" si="6"/>
        <v>Normal weight</v>
      </c>
      <c r="D428" s="12">
        <v>5.51</v>
      </c>
      <c r="E428" s="12" t="s">
        <v>2378</v>
      </c>
      <c r="F428" s="12" t="s">
        <v>2378</v>
      </c>
      <c r="G428" s="21" t="s">
        <v>2378</v>
      </c>
      <c r="H428" s="12">
        <v>0</v>
      </c>
      <c r="I428" s="12" t="s">
        <v>2380</v>
      </c>
    </row>
    <row r="429" spans="1:9" x14ac:dyDescent="0.25">
      <c r="A429" s="12" t="s">
        <v>1942</v>
      </c>
      <c r="B429" s="12">
        <v>25.71</v>
      </c>
      <c r="C429" s="12" t="str">
        <f t="shared" si="6"/>
        <v>Overweight</v>
      </c>
      <c r="D429" s="12">
        <v>4.18</v>
      </c>
      <c r="E429" s="12" t="s">
        <v>2378</v>
      </c>
      <c r="F429" s="12" t="s">
        <v>2379</v>
      </c>
      <c r="G429" s="21" t="s">
        <v>2378</v>
      </c>
      <c r="H429" s="12">
        <v>1</v>
      </c>
      <c r="I429" s="12" t="s">
        <v>2380</v>
      </c>
    </row>
    <row r="430" spans="1:9" x14ac:dyDescent="0.25">
      <c r="A430" s="12" t="s">
        <v>1941</v>
      </c>
      <c r="B430" s="12">
        <v>41.91</v>
      </c>
      <c r="C430" s="12" t="str">
        <f t="shared" si="6"/>
        <v>Obese</v>
      </c>
      <c r="D430" s="12">
        <v>5.98</v>
      </c>
      <c r="E430" s="12" t="s">
        <v>2378</v>
      </c>
      <c r="F430" s="12" t="s">
        <v>2378</v>
      </c>
      <c r="G430" s="21" t="s">
        <v>2378</v>
      </c>
      <c r="H430" s="12">
        <v>1</v>
      </c>
      <c r="I430" s="12" t="s">
        <v>2378</v>
      </c>
    </row>
    <row r="431" spans="1:9" x14ac:dyDescent="0.25">
      <c r="A431" s="12" t="s">
        <v>1940</v>
      </c>
      <c r="B431" s="12">
        <v>25.85</v>
      </c>
      <c r="C431" s="12" t="str">
        <f t="shared" si="6"/>
        <v>Overweight</v>
      </c>
      <c r="D431" s="12">
        <v>10.16</v>
      </c>
      <c r="E431" s="12" t="s">
        <v>2378</v>
      </c>
      <c r="F431" s="12" t="s">
        <v>2378</v>
      </c>
      <c r="G431" s="21" t="s">
        <v>2378</v>
      </c>
      <c r="H431" s="12">
        <v>0</v>
      </c>
      <c r="I431" s="12" t="s">
        <v>2380</v>
      </c>
    </row>
    <row r="432" spans="1:9" x14ac:dyDescent="0.25">
      <c r="A432" s="12" t="s">
        <v>1939</v>
      </c>
      <c r="B432" s="12">
        <v>23.844999999999999</v>
      </c>
      <c r="C432" s="12" t="str">
        <f t="shared" si="6"/>
        <v>Normal weight</v>
      </c>
      <c r="D432" s="12">
        <v>11.71</v>
      </c>
      <c r="E432" s="12" t="s">
        <v>2378</v>
      </c>
      <c r="F432" s="12" t="s">
        <v>2378</v>
      </c>
      <c r="G432" s="21" t="s">
        <v>2378</v>
      </c>
      <c r="H432" s="12">
        <v>2</v>
      </c>
      <c r="I432" s="12" t="s">
        <v>2380</v>
      </c>
    </row>
    <row r="433" spans="1:9" x14ac:dyDescent="0.25">
      <c r="A433" s="12" t="s">
        <v>1938</v>
      </c>
      <c r="B433" s="12">
        <v>30.59</v>
      </c>
      <c r="C433" s="12" t="str">
        <f t="shared" si="6"/>
        <v>Obese</v>
      </c>
      <c r="D433" s="12">
        <v>5.23</v>
      </c>
      <c r="E433" s="12" t="s">
        <v>2378</v>
      </c>
      <c r="F433" s="12" t="s">
        <v>2378</v>
      </c>
      <c r="G433" s="21" t="s">
        <v>2380</v>
      </c>
      <c r="H433" s="12">
        <v>1</v>
      </c>
      <c r="I433" s="12" t="s">
        <v>2378</v>
      </c>
    </row>
    <row r="434" spans="1:9" x14ac:dyDescent="0.25">
      <c r="A434" s="12" t="s">
        <v>1937</v>
      </c>
      <c r="B434" s="12">
        <v>24.795000000000002</v>
      </c>
      <c r="C434" s="12" t="str">
        <f t="shared" si="6"/>
        <v>Normal weight</v>
      </c>
      <c r="D434" s="12">
        <v>6.85</v>
      </c>
      <c r="E434" s="12" t="s">
        <v>2378</v>
      </c>
      <c r="F434" s="12" t="s">
        <v>2378</v>
      </c>
      <c r="G434" s="21" t="s">
        <v>2378</v>
      </c>
      <c r="H434" s="12">
        <v>0</v>
      </c>
      <c r="I434" s="12" t="s">
        <v>2380</v>
      </c>
    </row>
    <row r="435" spans="1:9" x14ac:dyDescent="0.25">
      <c r="A435" s="12" t="s">
        <v>1936</v>
      </c>
      <c r="B435" s="12">
        <v>24.13</v>
      </c>
      <c r="C435" s="12" t="str">
        <f t="shared" si="6"/>
        <v>Normal weight</v>
      </c>
      <c r="D435" s="12">
        <v>7.05</v>
      </c>
      <c r="E435" s="12" t="s">
        <v>2378</v>
      </c>
      <c r="F435" s="12" t="s">
        <v>2378</v>
      </c>
      <c r="G435" s="21" t="s">
        <v>2378</v>
      </c>
      <c r="H435" s="12">
        <v>2</v>
      </c>
      <c r="I435" s="12" t="s">
        <v>2380</v>
      </c>
    </row>
    <row r="436" spans="1:9" x14ac:dyDescent="0.25">
      <c r="A436" s="12" t="s">
        <v>1935</v>
      </c>
      <c r="B436" s="12">
        <v>25.84</v>
      </c>
      <c r="C436" s="12" t="str">
        <f t="shared" si="6"/>
        <v>Overweight</v>
      </c>
      <c r="D436" s="12">
        <v>11.64</v>
      </c>
      <c r="E436" s="12" t="s">
        <v>2378</v>
      </c>
      <c r="F436" s="12" t="s">
        <v>2378</v>
      </c>
      <c r="G436" s="21" t="s">
        <v>2378</v>
      </c>
      <c r="H436" s="12">
        <v>2</v>
      </c>
      <c r="I436" s="12" t="s">
        <v>2380</v>
      </c>
    </row>
    <row r="437" spans="1:9" x14ac:dyDescent="0.25">
      <c r="A437" s="12" t="s">
        <v>1934</v>
      </c>
      <c r="B437" s="12">
        <v>28</v>
      </c>
      <c r="C437" s="12" t="str">
        <f t="shared" si="6"/>
        <v>Overweight</v>
      </c>
      <c r="D437" s="12">
        <v>10.52</v>
      </c>
      <c r="E437" s="12" t="s">
        <v>2378</v>
      </c>
      <c r="F437" s="12" t="s">
        <v>2378</v>
      </c>
      <c r="G437" s="21" t="s">
        <v>2378</v>
      </c>
      <c r="H437" s="12">
        <v>0</v>
      </c>
      <c r="I437" s="12" t="s">
        <v>2380</v>
      </c>
    </row>
    <row r="438" spans="1:9" x14ac:dyDescent="0.25">
      <c r="A438" s="12" t="s">
        <v>1933</v>
      </c>
      <c r="B438" s="12">
        <v>34.1</v>
      </c>
      <c r="C438" s="12" t="str">
        <f t="shared" si="6"/>
        <v>Obese</v>
      </c>
      <c r="D438" s="12">
        <v>4.01</v>
      </c>
      <c r="E438" s="12" t="s">
        <v>2378</v>
      </c>
      <c r="F438" s="12" t="s">
        <v>2378</v>
      </c>
      <c r="G438" s="21" t="s">
        <v>2380</v>
      </c>
      <c r="H438" s="12">
        <v>1</v>
      </c>
      <c r="I438" s="12" t="s">
        <v>2378</v>
      </c>
    </row>
    <row r="439" spans="1:9" x14ac:dyDescent="0.25">
      <c r="A439" s="12" t="s">
        <v>1932</v>
      </c>
      <c r="B439" s="12">
        <v>26.125</v>
      </c>
      <c r="C439" s="12" t="str">
        <f t="shared" si="6"/>
        <v>Overweight</v>
      </c>
      <c r="D439" s="12">
        <v>8.56</v>
      </c>
      <c r="E439" s="12" t="s">
        <v>2378</v>
      </c>
      <c r="F439" s="12" t="s">
        <v>2378</v>
      </c>
      <c r="G439" s="21" t="s">
        <v>2378</v>
      </c>
      <c r="H439" s="12">
        <v>1</v>
      </c>
      <c r="I439" s="12" t="s">
        <v>2380</v>
      </c>
    </row>
    <row r="440" spans="1:9" x14ac:dyDescent="0.25">
      <c r="A440" s="12" t="s">
        <v>1931</v>
      </c>
      <c r="B440" s="12">
        <v>25.6</v>
      </c>
      <c r="C440" s="12" t="str">
        <f t="shared" si="6"/>
        <v>Overweight</v>
      </c>
      <c r="D440" s="12">
        <v>10.5</v>
      </c>
      <c r="E440" s="12" t="s">
        <v>2378</v>
      </c>
      <c r="F440" s="12" t="s">
        <v>2378</v>
      </c>
      <c r="G440" s="21" t="s">
        <v>2378</v>
      </c>
      <c r="H440" s="12">
        <v>2</v>
      </c>
      <c r="I440" s="12" t="s">
        <v>2380</v>
      </c>
    </row>
    <row r="441" spans="1:9" x14ac:dyDescent="0.25">
      <c r="A441" s="12" t="s">
        <v>1930</v>
      </c>
      <c r="B441" s="12">
        <v>24.32</v>
      </c>
      <c r="C441" s="12" t="str">
        <f t="shared" si="6"/>
        <v>Normal weight</v>
      </c>
      <c r="D441" s="12">
        <v>6.39</v>
      </c>
      <c r="E441" s="12" t="s">
        <v>2378</v>
      </c>
      <c r="F441" s="12" t="s">
        <v>2378</v>
      </c>
      <c r="G441" s="21" t="s">
        <v>2378</v>
      </c>
      <c r="H441" s="12">
        <v>0</v>
      </c>
      <c r="I441" s="12" t="s">
        <v>2378</v>
      </c>
    </row>
    <row r="442" spans="1:9" x14ac:dyDescent="0.25">
      <c r="A442" s="12" t="s">
        <v>1929</v>
      </c>
      <c r="B442" s="12">
        <v>22.88</v>
      </c>
      <c r="C442" s="12" t="str">
        <f t="shared" si="6"/>
        <v>Normal weight</v>
      </c>
      <c r="D442" s="12">
        <v>5.71</v>
      </c>
      <c r="E442" s="12" t="s">
        <v>2378</v>
      </c>
      <c r="F442" s="12" t="s">
        <v>2378</v>
      </c>
      <c r="G442" s="21" t="s">
        <v>2380</v>
      </c>
      <c r="H442" s="12">
        <v>1</v>
      </c>
      <c r="I442" s="12" t="s">
        <v>2380</v>
      </c>
    </row>
    <row r="443" spans="1:9" x14ac:dyDescent="0.25">
      <c r="A443" s="12" t="s">
        <v>1928</v>
      </c>
      <c r="B443" s="12">
        <v>24.984999999999999</v>
      </c>
      <c r="C443" s="12" t="str">
        <f t="shared" si="6"/>
        <v>Overweight</v>
      </c>
      <c r="D443" s="12">
        <v>4.43</v>
      </c>
      <c r="E443" s="12" t="s">
        <v>2378</v>
      </c>
      <c r="F443" s="12" t="s">
        <v>2378</v>
      </c>
      <c r="G443" s="21" t="s">
        <v>2380</v>
      </c>
      <c r="H443" s="12">
        <v>1</v>
      </c>
      <c r="I443" s="12" t="s">
        <v>2378</v>
      </c>
    </row>
    <row r="444" spans="1:9" x14ac:dyDescent="0.25">
      <c r="A444" s="12" t="s">
        <v>1927</v>
      </c>
      <c r="B444" s="12">
        <v>33.1</v>
      </c>
      <c r="C444" s="12" t="str">
        <f t="shared" si="6"/>
        <v>Obese</v>
      </c>
      <c r="D444" s="12">
        <v>5.52</v>
      </c>
      <c r="E444" s="12" t="s">
        <v>2378</v>
      </c>
      <c r="F444" s="12" t="s">
        <v>2378</v>
      </c>
      <c r="G444" s="21" t="s">
        <v>2380</v>
      </c>
      <c r="H444" s="12">
        <v>1</v>
      </c>
      <c r="I444" s="12" t="s">
        <v>2378</v>
      </c>
    </row>
    <row r="445" spans="1:9" x14ac:dyDescent="0.25">
      <c r="A445" s="12" t="s">
        <v>1926</v>
      </c>
      <c r="B445" s="12">
        <v>27.83</v>
      </c>
      <c r="C445" s="12" t="str">
        <f t="shared" si="6"/>
        <v>Overweight</v>
      </c>
      <c r="D445" s="12">
        <v>9.1999999999999993</v>
      </c>
      <c r="E445" s="12" t="s">
        <v>2378</v>
      </c>
      <c r="F445" s="12" t="s">
        <v>2378</v>
      </c>
      <c r="G445" s="21" t="s">
        <v>2378</v>
      </c>
      <c r="H445" s="12">
        <v>1</v>
      </c>
      <c r="I445" s="12" t="s">
        <v>2380</v>
      </c>
    </row>
    <row r="446" spans="1:9" x14ac:dyDescent="0.25">
      <c r="A446" s="12" t="s">
        <v>1925</v>
      </c>
      <c r="B446" s="12">
        <v>30.875</v>
      </c>
      <c r="C446" s="12" t="str">
        <f t="shared" si="6"/>
        <v>Obese</v>
      </c>
      <c r="D446" s="12">
        <v>10.97</v>
      </c>
      <c r="E446" s="12" t="s">
        <v>2378</v>
      </c>
      <c r="F446" s="12" t="s">
        <v>2378</v>
      </c>
      <c r="G446" s="21" t="s">
        <v>2378</v>
      </c>
      <c r="H446" s="12">
        <v>2</v>
      </c>
      <c r="I446" s="12" t="s">
        <v>2378</v>
      </c>
    </row>
    <row r="447" spans="1:9" x14ac:dyDescent="0.25">
      <c r="A447" s="12" t="s">
        <v>1924</v>
      </c>
      <c r="B447" s="12">
        <v>27.265000000000001</v>
      </c>
      <c r="C447" s="12" t="str">
        <f t="shared" si="6"/>
        <v>Overweight</v>
      </c>
      <c r="D447" s="12">
        <v>4.25</v>
      </c>
      <c r="E447" s="12" t="s">
        <v>2378</v>
      </c>
      <c r="F447" s="12" t="s">
        <v>2378</v>
      </c>
      <c r="G447" s="21" t="s">
        <v>2380</v>
      </c>
      <c r="H447" s="12">
        <v>1</v>
      </c>
      <c r="I447" s="12" t="s">
        <v>2378</v>
      </c>
    </row>
    <row r="448" spans="1:9" x14ac:dyDescent="0.25">
      <c r="A448" s="12" t="s">
        <v>1923</v>
      </c>
      <c r="B448" s="12">
        <v>26.7</v>
      </c>
      <c r="C448" s="12" t="str">
        <f t="shared" si="6"/>
        <v>Overweight</v>
      </c>
      <c r="D448" s="12">
        <v>5.23</v>
      </c>
      <c r="E448" s="12" t="s">
        <v>2378</v>
      </c>
      <c r="F448" s="12" t="s">
        <v>2378</v>
      </c>
      <c r="G448" s="21" t="s">
        <v>2380</v>
      </c>
      <c r="H448" s="12">
        <v>1</v>
      </c>
      <c r="I448" s="12" t="s">
        <v>2380</v>
      </c>
    </row>
    <row r="449" spans="1:9" x14ac:dyDescent="0.25">
      <c r="A449" s="12" t="s">
        <v>1922</v>
      </c>
      <c r="B449" s="12">
        <v>29.925000000000001</v>
      </c>
      <c r="C449" s="12" t="str">
        <f t="shared" si="6"/>
        <v>Obese</v>
      </c>
      <c r="D449" s="12">
        <v>5.96</v>
      </c>
      <c r="E449" s="12" t="s">
        <v>2378</v>
      </c>
      <c r="F449" s="12" t="s">
        <v>2378</v>
      </c>
      <c r="G449" s="21" t="s">
        <v>2380</v>
      </c>
      <c r="H449" s="12">
        <v>1</v>
      </c>
      <c r="I449" s="12" t="s">
        <v>2380</v>
      </c>
    </row>
    <row r="450" spans="1:9" x14ac:dyDescent="0.25">
      <c r="A450" s="12" t="s">
        <v>1921</v>
      </c>
      <c r="B450" s="12">
        <v>19.95</v>
      </c>
      <c r="C450" s="12" t="str">
        <f t="shared" ref="C450:C513" si="7">IF(B450&lt;18.5,"Underweight",IF(B450&lt;=24.9,"Normal weight",IF(B450&lt;=29.9,"Overweight","Obese")))</f>
        <v>Normal weight</v>
      </c>
      <c r="D450" s="12">
        <v>4.29</v>
      </c>
      <c r="E450" s="12" t="s">
        <v>2378</v>
      </c>
      <c r="F450" s="12" t="s">
        <v>2378</v>
      </c>
      <c r="G450" s="21" t="s">
        <v>2378</v>
      </c>
      <c r="H450" s="12">
        <v>2</v>
      </c>
      <c r="I450" s="12" t="s">
        <v>2380</v>
      </c>
    </row>
    <row r="451" spans="1:9" x14ac:dyDescent="0.25">
      <c r="A451" s="12" t="s">
        <v>1920</v>
      </c>
      <c r="B451" s="12">
        <v>24.225000000000001</v>
      </c>
      <c r="C451" s="12" t="str">
        <f t="shared" si="7"/>
        <v>Normal weight</v>
      </c>
      <c r="D451" s="12">
        <v>4.09</v>
      </c>
      <c r="E451" s="12" t="s">
        <v>2378</v>
      </c>
      <c r="F451" s="12" t="s">
        <v>2378</v>
      </c>
      <c r="G451" s="21" t="s">
        <v>2378</v>
      </c>
      <c r="H451" s="12">
        <v>0</v>
      </c>
      <c r="I451" s="12" t="s">
        <v>2378</v>
      </c>
    </row>
    <row r="452" spans="1:9" x14ac:dyDescent="0.25">
      <c r="A452" s="12" t="s">
        <v>1919</v>
      </c>
      <c r="B452" s="12">
        <v>28.12</v>
      </c>
      <c r="C452" s="12" t="str">
        <f t="shared" si="7"/>
        <v>Overweight</v>
      </c>
      <c r="D452" s="12">
        <v>4.88</v>
      </c>
      <c r="E452" s="12" t="s">
        <v>2378</v>
      </c>
      <c r="F452" s="12" t="s">
        <v>2378</v>
      </c>
      <c r="G452" s="21" t="s">
        <v>2378</v>
      </c>
      <c r="H452" s="12">
        <v>0</v>
      </c>
      <c r="I452" s="12" t="s">
        <v>2380</v>
      </c>
    </row>
    <row r="453" spans="1:9" x14ac:dyDescent="0.25">
      <c r="A453" s="12" t="s">
        <v>1918</v>
      </c>
      <c r="B453" s="12">
        <v>23.21</v>
      </c>
      <c r="C453" s="12" t="str">
        <f t="shared" si="7"/>
        <v>Normal weight</v>
      </c>
      <c r="D453" s="12">
        <v>6.76</v>
      </c>
      <c r="E453" s="12" t="s">
        <v>2378</v>
      </c>
      <c r="F453" s="12" t="s">
        <v>2378</v>
      </c>
      <c r="G453" s="21" t="s">
        <v>2378</v>
      </c>
      <c r="H453" s="12">
        <v>0</v>
      </c>
      <c r="I453" s="12" t="s">
        <v>2380</v>
      </c>
    </row>
    <row r="454" spans="1:9" x14ac:dyDescent="0.25">
      <c r="A454" s="12" t="s">
        <v>1917</v>
      </c>
      <c r="B454" s="12">
        <v>23.98</v>
      </c>
      <c r="C454" s="12" t="str">
        <f t="shared" si="7"/>
        <v>Normal weight</v>
      </c>
      <c r="D454" s="12">
        <v>10.67</v>
      </c>
      <c r="E454" s="12" t="s">
        <v>2378</v>
      </c>
      <c r="F454" s="12" t="s">
        <v>2378</v>
      </c>
      <c r="G454" s="21" t="s">
        <v>2378</v>
      </c>
      <c r="H454" s="12">
        <v>0</v>
      </c>
      <c r="I454" s="12" t="s">
        <v>2378</v>
      </c>
    </row>
    <row r="455" spans="1:9" x14ac:dyDescent="0.25">
      <c r="A455" s="12" t="s">
        <v>1916</v>
      </c>
      <c r="B455" s="12">
        <v>30</v>
      </c>
      <c r="C455" s="12" t="str">
        <f t="shared" si="7"/>
        <v>Obese</v>
      </c>
      <c r="D455" s="12">
        <v>6.21</v>
      </c>
      <c r="E455" s="12" t="s">
        <v>2378</v>
      </c>
      <c r="F455" s="12" t="s">
        <v>2378</v>
      </c>
      <c r="G455" s="21" t="s">
        <v>2378</v>
      </c>
      <c r="H455" s="12">
        <v>0</v>
      </c>
      <c r="I455" s="12" t="s">
        <v>2380</v>
      </c>
    </row>
    <row r="456" spans="1:9" x14ac:dyDescent="0.25">
      <c r="A456" s="12" t="s">
        <v>1915</v>
      </c>
      <c r="B456" s="12">
        <v>17.350000000000001</v>
      </c>
      <c r="C456" s="12" t="str">
        <f t="shared" si="7"/>
        <v>Underweight</v>
      </c>
      <c r="D456" s="12">
        <v>5.03</v>
      </c>
      <c r="E456" s="12" t="s">
        <v>2378</v>
      </c>
      <c r="F456" s="12" t="s">
        <v>2378</v>
      </c>
      <c r="G456" s="21" t="s">
        <v>2378</v>
      </c>
      <c r="H456" s="12">
        <v>0</v>
      </c>
      <c r="I456" s="12" t="s">
        <v>2380</v>
      </c>
    </row>
    <row r="457" spans="1:9" x14ac:dyDescent="0.25">
      <c r="A457" s="12" t="s">
        <v>1914</v>
      </c>
      <c r="B457" s="12">
        <v>22.704999999999998</v>
      </c>
      <c r="C457" s="12" t="str">
        <f t="shared" si="7"/>
        <v>Normal weight</v>
      </c>
      <c r="D457" s="12">
        <v>5.27</v>
      </c>
      <c r="E457" s="12" t="s">
        <v>2378</v>
      </c>
      <c r="F457" s="12" t="s">
        <v>2378</v>
      </c>
      <c r="G457" s="21" t="s">
        <v>2378</v>
      </c>
      <c r="H457" s="12">
        <v>0</v>
      </c>
      <c r="I457" s="12" t="s">
        <v>2378</v>
      </c>
    </row>
    <row r="458" spans="1:9" x14ac:dyDescent="0.25">
      <c r="A458" s="12" t="s">
        <v>1913</v>
      </c>
      <c r="B458" s="12">
        <v>25.41</v>
      </c>
      <c r="C458" s="12" t="str">
        <f t="shared" si="7"/>
        <v>Overweight</v>
      </c>
      <c r="D458" s="12">
        <v>10.53</v>
      </c>
      <c r="E458" s="12" t="s">
        <v>2378</v>
      </c>
      <c r="F458" s="12" t="s">
        <v>2378</v>
      </c>
      <c r="G458" s="21" t="s">
        <v>2378</v>
      </c>
      <c r="H458" s="12">
        <v>1</v>
      </c>
      <c r="I458" s="12" t="s">
        <v>2380</v>
      </c>
    </row>
    <row r="459" spans="1:9" x14ac:dyDescent="0.25">
      <c r="A459" s="12" t="s">
        <v>1912</v>
      </c>
      <c r="B459" s="12">
        <v>18.23</v>
      </c>
      <c r="C459" s="12" t="str">
        <f t="shared" si="7"/>
        <v>Underweight</v>
      </c>
      <c r="D459" s="12">
        <v>5.78</v>
      </c>
      <c r="E459" s="12" t="s">
        <v>2378</v>
      </c>
      <c r="F459" s="12" t="s">
        <v>2378</v>
      </c>
      <c r="G459" s="21" t="s">
        <v>2380</v>
      </c>
      <c r="H459" s="12">
        <v>1</v>
      </c>
      <c r="I459" s="12" t="s">
        <v>2380</v>
      </c>
    </row>
    <row r="460" spans="1:9" x14ac:dyDescent="0.25">
      <c r="A460" s="12" t="s">
        <v>1911</v>
      </c>
      <c r="B460" s="12">
        <v>24.7</v>
      </c>
      <c r="C460" s="12" t="str">
        <f t="shared" si="7"/>
        <v>Normal weight</v>
      </c>
      <c r="D460" s="12">
        <v>4.3600000000000003</v>
      </c>
      <c r="E460" s="12" t="s">
        <v>2378</v>
      </c>
      <c r="F460" s="12" t="s">
        <v>2378</v>
      </c>
      <c r="G460" s="21" t="s">
        <v>2380</v>
      </c>
      <c r="H460" s="12">
        <v>1</v>
      </c>
      <c r="I460" s="12" t="s">
        <v>2380</v>
      </c>
    </row>
    <row r="461" spans="1:9" x14ac:dyDescent="0.25">
      <c r="A461" s="12" t="s">
        <v>1910</v>
      </c>
      <c r="B461" s="12">
        <v>37.4</v>
      </c>
      <c r="C461" s="12" t="str">
        <f t="shared" si="7"/>
        <v>Obese</v>
      </c>
      <c r="D461" s="12">
        <v>9.7200000000000006</v>
      </c>
      <c r="E461" s="12" t="s">
        <v>2378</v>
      </c>
      <c r="F461" s="12" t="s">
        <v>2378</v>
      </c>
      <c r="G461" s="21" t="s">
        <v>2380</v>
      </c>
      <c r="H461" s="12">
        <v>1</v>
      </c>
      <c r="I461" s="12" t="s">
        <v>2378</v>
      </c>
    </row>
    <row r="462" spans="1:9" x14ac:dyDescent="0.25">
      <c r="A462" s="12" t="s">
        <v>1909</v>
      </c>
      <c r="B462" s="12">
        <v>26.885000000000002</v>
      </c>
      <c r="C462" s="12" t="str">
        <f t="shared" si="7"/>
        <v>Overweight</v>
      </c>
      <c r="D462" s="12">
        <v>5.18</v>
      </c>
      <c r="E462" s="12" t="s">
        <v>2378</v>
      </c>
      <c r="F462" s="12" t="s">
        <v>2378</v>
      </c>
      <c r="G462" s="21" t="s">
        <v>2380</v>
      </c>
      <c r="H462" s="12">
        <v>1</v>
      </c>
      <c r="I462" s="12" t="s">
        <v>2380</v>
      </c>
    </row>
    <row r="463" spans="1:9" x14ac:dyDescent="0.25">
      <c r="A463" s="12" t="s">
        <v>1908</v>
      </c>
      <c r="B463" s="12">
        <v>25.27</v>
      </c>
      <c r="C463" s="12" t="str">
        <f t="shared" si="7"/>
        <v>Overweight</v>
      </c>
      <c r="D463" s="12">
        <v>5.29</v>
      </c>
      <c r="E463" s="12" t="s">
        <v>2378</v>
      </c>
      <c r="F463" s="12" t="s">
        <v>2378</v>
      </c>
      <c r="G463" s="21" t="s">
        <v>2380</v>
      </c>
      <c r="H463" s="12">
        <v>1</v>
      </c>
      <c r="I463" s="12" t="s">
        <v>2380</v>
      </c>
    </row>
    <row r="464" spans="1:9" x14ac:dyDescent="0.25">
      <c r="A464" s="12" t="s">
        <v>1907</v>
      </c>
      <c r="B464" s="12">
        <v>23.655000000000001</v>
      </c>
      <c r="C464" s="12" t="str">
        <f t="shared" si="7"/>
        <v>Normal weight</v>
      </c>
      <c r="D464" s="12">
        <v>4.8600000000000003</v>
      </c>
      <c r="E464" s="12" t="s">
        <v>2378</v>
      </c>
      <c r="F464" s="12" t="s">
        <v>2378</v>
      </c>
      <c r="G464" s="21" t="s">
        <v>2378</v>
      </c>
      <c r="H464" s="12">
        <v>0</v>
      </c>
      <c r="I464" s="12" t="s">
        <v>2380</v>
      </c>
    </row>
    <row r="465" spans="1:9" x14ac:dyDescent="0.25">
      <c r="A465" s="12" t="s">
        <v>1906</v>
      </c>
      <c r="B465" s="12">
        <v>55.05</v>
      </c>
      <c r="C465" s="12" t="str">
        <f t="shared" si="7"/>
        <v>Obese</v>
      </c>
      <c r="D465" s="12">
        <v>7.66</v>
      </c>
      <c r="E465" s="12" t="s">
        <v>2378</v>
      </c>
      <c r="F465" s="12" t="s">
        <v>2378</v>
      </c>
      <c r="G465" s="21" t="s">
        <v>2378</v>
      </c>
      <c r="H465" s="12">
        <v>0</v>
      </c>
      <c r="I465" s="12" t="s">
        <v>2378</v>
      </c>
    </row>
    <row r="466" spans="1:9" x14ac:dyDescent="0.25">
      <c r="A466" s="12" t="s">
        <v>1905</v>
      </c>
      <c r="B466" s="12">
        <v>24.89</v>
      </c>
      <c r="C466" s="12" t="str">
        <f t="shared" si="7"/>
        <v>Normal weight</v>
      </c>
      <c r="D466" s="12">
        <v>6.1</v>
      </c>
      <c r="E466" s="12" t="s">
        <v>2378</v>
      </c>
      <c r="F466" s="12" t="s">
        <v>2378</v>
      </c>
      <c r="G466" s="21" t="s">
        <v>2380</v>
      </c>
      <c r="H466" s="12">
        <v>1</v>
      </c>
      <c r="I466" s="12" t="s">
        <v>2380</v>
      </c>
    </row>
    <row r="467" spans="1:9" x14ac:dyDescent="0.25">
      <c r="A467" s="12" t="s">
        <v>1904</v>
      </c>
      <c r="B467" s="12">
        <v>18.715</v>
      </c>
      <c r="C467" s="12" t="str">
        <f t="shared" si="7"/>
        <v>Normal weight</v>
      </c>
      <c r="D467" s="12">
        <v>4.4400000000000004</v>
      </c>
      <c r="E467" s="12" t="s">
        <v>2378</v>
      </c>
      <c r="F467" s="12" t="s">
        <v>2378</v>
      </c>
      <c r="G467" s="21" t="s">
        <v>2378</v>
      </c>
      <c r="H467" s="12">
        <v>0</v>
      </c>
      <c r="I467" s="12" t="s">
        <v>2378</v>
      </c>
    </row>
    <row r="468" spans="1:9" x14ac:dyDescent="0.25">
      <c r="A468" s="12" t="s">
        <v>1903</v>
      </c>
      <c r="B468" s="12">
        <v>28.12</v>
      </c>
      <c r="C468" s="12" t="str">
        <f t="shared" si="7"/>
        <v>Overweight</v>
      </c>
      <c r="D468" s="12">
        <v>6.15</v>
      </c>
      <c r="E468" s="12" t="s">
        <v>2378</v>
      </c>
      <c r="F468" s="12" t="s">
        <v>2378</v>
      </c>
      <c r="G468" s="21" t="s">
        <v>2378</v>
      </c>
      <c r="H468" s="12">
        <v>0</v>
      </c>
      <c r="I468" s="12" t="s">
        <v>2380</v>
      </c>
    </row>
    <row r="469" spans="1:9" x14ac:dyDescent="0.25">
      <c r="A469" s="12" t="s">
        <v>1902</v>
      </c>
      <c r="B469" s="12">
        <v>26.6</v>
      </c>
      <c r="C469" s="12" t="str">
        <f t="shared" si="7"/>
        <v>Overweight</v>
      </c>
      <c r="D469" s="12">
        <v>4.53</v>
      </c>
      <c r="E469" s="12" t="s">
        <v>2378</v>
      </c>
      <c r="F469" s="12" t="s">
        <v>2378</v>
      </c>
      <c r="G469" s="21" t="s">
        <v>2378</v>
      </c>
      <c r="H469" s="12">
        <v>0</v>
      </c>
      <c r="I469" s="12" t="s">
        <v>2380</v>
      </c>
    </row>
    <row r="470" spans="1:9" x14ac:dyDescent="0.25">
      <c r="A470" s="12" t="s">
        <v>1901</v>
      </c>
      <c r="B470" s="12">
        <v>30.114999999999998</v>
      </c>
      <c r="C470" s="12" t="str">
        <f t="shared" si="7"/>
        <v>Obese</v>
      </c>
      <c r="D470" s="12">
        <v>5.48</v>
      </c>
      <c r="E470" s="12" t="s">
        <v>2378</v>
      </c>
      <c r="F470" s="12" t="s">
        <v>2379</v>
      </c>
      <c r="G470" s="21" t="s">
        <v>2378</v>
      </c>
      <c r="H470" s="12">
        <v>1</v>
      </c>
      <c r="I470" s="12" t="s">
        <v>2378</v>
      </c>
    </row>
    <row r="471" spans="1:9" x14ac:dyDescent="0.25">
      <c r="A471" s="12" t="s">
        <v>1900</v>
      </c>
      <c r="B471" s="12">
        <v>24.605</v>
      </c>
      <c r="C471" s="12" t="str">
        <f t="shared" si="7"/>
        <v>Normal weight</v>
      </c>
      <c r="D471" s="12">
        <v>5.48</v>
      </c>
      <c r="E471" s="12" t="s">
        <v>2378</v>
      </c>
      <c r="F471" s="12" t="s">
        <v>2378</v>
      </c>
      <c r="G471" s="21" t="s">
        <v>2378</v>
      </c>
      <c r="H471" s="12">
        <v>0</v>
      </c>
      <c r="I471" s="12" t="s">
        <v>2380</v>
      </c>
    </row>
    <row r="472" spans="1:9" x14ac:dyDescent="0.25">
      <c r="A472" s="12" t="s">
        <v>1899</v>
      </c>
      <c r="B472" s="12">
        <v>29.6</v>
      </c>
      <c r="C472" s="12" t="str">
        <f t="shared" si="7"/>
        <v>Overweight</v>
      </c>
      <c r="D472" s="12">
        <v>8.1</v>
      </c>
      <c r="E472" s="12" t="s">
        <v>2378</v>
      </c>
      <c r="F472" s="12" t="s">
        <v>2378</v>
      </c>
      <c r="G472" s="21" t="s">
        <v>2378</v>
      </c>
      <c r="H472" s="12">
        <v>0</v>
      </c>
      <c r="I472" s="12" t="s">
        <v>2378</v>
      </c>
    </row>
    <row r="473" spans="1:9" x14ac:dyDescent="0.25">
      <c r="A473" s="12" t="s">
        <v>1898</v>
      </c>
      <c r="B473" s="12">
        <v>24.42</v>
      </c>
      <c r="C473" s="12" t="str">
        <f t="shared" si="7"/>
        <v>Normal weight</v>
      </c>
      <c r="D473" s="12">
        <v>7.16</v>
      </c>
      <c r="E473" s="12" t="s">
        <v>2378</v>
      </c>
      <c r="F473" s="12" t="s">
        <v>2378</v>
      </c>
      <c r="G473" s="21" t="s">
        <v>2378</v>
      </c>
      <c r="H473" s="12">
        <v>0</v>
      </c>
      <c r="I473" s="12" t="s">
        <v>2380</v>
      </c>
    </row>
    <row r="474" spans="1:9" x14ac:dyDescent="0.25">
      <c r="A474" s="12" t="s">
        <v>1897</v>
      </c>
      <c r="B474" s="12">
        <v>20.9</v>
      </c>
      <c r="C474" s="12" t="str">
        <f t="shared" si="7"/>
        <v>Normal weight</v>
      </c>
      <c r="D474" s="12">
        <v>4.55</v>
      </c>
      <c r="E474" s="12" t="s">
        <v>2378</v>
      </c>
      <c r="F474" s="12" t="s">
        <v>2378</v>
      </c>
      <c r="G474" s="21" t="s">
        <v>2380</v>
      </c>
      <c r="H474" s="12">
        <v>1</v>
      </c>
      <c r="I474" s="12" t="s">
        <v>2380</v>
      </c>
    </row>
    <row r="475" spans="1:9" x14ac:dyDescent="0.25">
      <c r="A475" s="12" t="s">
        <v>1896</v>
      </c>
      <c r="B475" s="12">
        <v>22.895</v>
      </c>
      <c r="C475" s="12" t="str">
        <f t="shared" si="7"/>
        <v>Normal weight</v>
      </c>
      <c r="D475" s="12">
        <v>6.03</v>
      </c>
      <c r="E475" s="12" t="s">
        <v>2378</v>
      </c>
      <c r="F475" s="12" t="s">
        <v>2378</v>
      </c>
      <c r="G475" s="21" t="s">
        <v>2378</v>
      </c>
      <c r="H475" s="12">
        <v>0</v>
      </c>
      <c r="I475" s="12" t="s">
        <v>2380</v>
      </c>
    </row>
    <row r="476" spans="1:9" x14ac:dyDescent="0.25">
      <c r="A476" s="12" t="s">
        <v>1895</v>
      </c>
      <c r="B476" s="12">
        <v>28.3</v>
      </c>
      <c r="C476" s="12" t="str">
        <f t="shared" si="7"/>
        <v>Overweight</v>
      </c>
      <c r="D476" s="12">
        <v>5.47</v>
      </c>
      <c r="E476" s="12" t="s">
        <v>2378</v>
      </c>
      <c r="F476" s="12" t="s">
        <v>2378</v>
      </c>
      <c r="G476" s="21" t="s">
        <v>2380</v>
      </c>
      <c r="H476" s="12">
        <v>1</v>
      </c>
      <c r="I476" s="12" t="s">
        <v>2380</v>
      </c>
    </row>
    <row r="477" spans="1:9" x14ac:dyDescent="0.25">
      <c r="A477" s="12" t="s">
        <v>1893</v>
      </c>
      <c r="B477" s="12">
        <v>54.3</v>
      </c>
      <c r="C477" s="12" t="str">
        <f t="shared" si="7"/>
        <v>Obese</v>
      </c>
      <c r="D477" s="12">
        <v>4.1500000000000004</v>
      </c>
      <c r="E477" s="12" t="s">
        <v>2378</v>
      </c>
      <c r="F477" s="12" t="s">
        <v>2378</v>
      </c>
      <c r="G477" s="21" t="s">
        <v>2378</v>
      </c>
      <c r="H477" s="12">
        <v>1</v>
      </c>
      <c r="I477" s="12" t="s">
        <v>2378</v>
      </c>
    </row>
    <row r="478" spans="1:9" x14ac:dyDescent="0.25">
      <c r="A478" s="12" t="s">
        <v>1892</v>
      </c>
      <c r="B478" s="12">
        <v>33.344999999999999</v>
      </c>
      <c r="C478" s="12" t="str">
        <f t="shared" si="7"/>
        <v>Obese</v>
      </c>
      <c r="D478" s="12">
        <v>11.32</v>
      </c>
      <c r="E478" s="12" t="s">
        <v>2378</v>
      </c>
      <c r="F478" s="12" t="s">
        <v>2378</v>
      </c>
      <c r="G478" s="21" t="s">
        <v>2378</v>
      </c>
      <c r="H478" s="12">
        <v>1</v>
      </c>
      <c r="I478" s="12" t="s">
        <v>2378</v>
      </c>
    </row>
    <row r="479" spans="1:9" x14ac:dyDescent="0.25">
      <c r="A479" s="12" t="s">
        <v>1891</v>
      </c>
      <c r="B479" s="12">
        <v>33</v>
      </c>
      <c r="C479" s="12" t="str">
        <f t="shared" si="7"/>
        <v>Obese</v>
      </c>
      <c r="D479" s="12">
        <v>9.51</v>
      </c>
      <c r="E479" s="12" t="s">
        <v>2378</v>
      </c>
      <c r="F479" s="12" t="s">
        <v>2378</v>
      </c>
      <c r="G479" s="21" t="s">
        <v>2378</v>
      </c>
      <c r="H479" s="12">
        <v>0</v>
      </c>
      <c r="I479" s="12" t="s">
        <v>2378</v>
      </c>
    </row>
    <row r="480" spans="1:9" x14ac:dyDescent="0.25">
      <c r="A480" s="12" t="s">
        <v>1890</v>
      </c>
      <c r="B480" s="12">
        <v>28.024999999999999</v>
      </c>
      <c r="C480" s="12" t="str">
        <f t="shared" si="7"/>
        <v>Overweight</v>
      </c>
      <c r="D480" s="12">
        <v>7.67</v>
      </c>
      <c r="E480" s="12" t="s">
        <v>2378</v>
      </c>
      <c r="F480" s="12" t="s">
        <v>2378</v>
      </c>
      <c r="G480" s="21" t="s">
        <v>2378</v>
      </c>
      <c r="H480" s="12">
        <v>1</v>
      </c>
      <c r="I480" s="12" t="s">
        <v>2380</v>
      </c>
    </row>
    <row r="481" spans="1:9" x14ac:dyDescent="0.25">
      <c r="A481" s="12" t="s">
        <v>1889</v>
      </c>
      <c r="B481" s="12">
        <v>28.69</v>
      </c>
      <c r="C481" s="12" t="str">
        <f t="shared" si="7"/>
        <v>Overweight</v>
      </c>
      <c r="D481" s="12">
        <v>6.23</v>
      </c>
      <c r="E481" s="12" t="s">
        <v>2378</v>
      </c>
      <c r="F481" s="12" t="s">
        <v>2378</v>
      </c>
      <c r="G481" s="21" t="s">
        <v>2378</v>
      </c>
      <c r="H481" s="12">
        <v>1</v>
      </c>
      <c r="I481" s="12" t="s">
        <v>2380</v>
      </c>
    </row>
    <row r="482" spans="1:9" x14ac:dyDescent="0.25">
      <c r="A482" s="12" t="s">
        <v>1888</v>
      </c>
      <c r="B482" s="12">
        <v>40.28</v>
      </c>
      <c r="C482" s="12" t="str">
        <f t="shared" si="7"/>
        <v>Obese</v>
      </c>
      <c r="D482" s="12">
        <v>8.9</v>
      </c>
      <c r="E482" s="12" t="s">
        <v>2378</v>
      </c>
      <c r="F482" s="12" t="s">
        <v>2378</v>
      </c>
      <c r="G482" s="21" t="s">
        <v>2378</v>
      </c>
      <c r="H482" s="12">
        <v>0</v>
      </c>
      <c r="I482" s="12" t="s">
        <v>2378</v>
      </c>
    </row>
    <row r="483" spans="1:9" x14ac:dyDescent="0.25">
      <c r="A483" s="12" t="s">
        <v>1887</v>
      </c>
      <c r="B483" s="12">
        <v>37.299999999999997</v>
      </c>
      <c r="C483" s="12" t="str">
        <f t="shared" si="7"/>
        <v>Obese</v>
      </c>
      <c r="D483" s="12">
        <v>7.79</v>
      </c>
      <c r="E483" s="12" t="s">
        <v>2378</v>
      </c>
      <c r="F483" s="12" t="s">
        <v>2378</v>
      </c>
      <c r="G483" s="21" t="s">
        <v>2378</v>
      </c>
      <c r="H483" s="12">
        <v>0</v>
      </c>
      <c r="I483" s="12" t="s">
        <v>2378</v>
      </c>
    </row>
    <row r="484" spans="1:9" x14ac:dyDescent="0.25">
      <c r="A484" s="12" t="s">
        <v>1886</v>
      </c>
      <c r="B484" s="12">
        <v>54.47</v>
      </c>
      <c r="C484" s="12" t="str">
        <f t="shared" si="7"/>
        <v>Obese</v>
      </c>
      <c r="D484" s="12">
        <v>4.49</v>
      </c>
      <c r="E484" s="12" t="s">
        <v>2378</v>
      </c>
      <c r="F484" s="12" t="s">
        <v>2378</v>
      </c>
      <c r="G484" s="21" t="s">
        <v>2378</v>
      </c>
      <c r="H484" s="12">
        <v>2</v>
      </c>
      <c r="I484" s="12" t="s">
        <v>2378</v>
      </c>
    </row>
    <row r="485" spans="1:9" x14ac:dyDescent="0.25">
      <c r="A485" s="12" t="s">
        <v>1885</v>
      </c>
      <c r="B485" s="12">
        <v>38.06</v>
      </c>
      <c r="C485" s="12" t="str">
        <f t="shared" si="7"/>
        <v>Obese</v>
      </c>
      <c r="D485" s="12">
        <v>5.24</v>
      </c>
      <c r="E485" s="12" t="s">
        <v>2378</v>
      </c>
      <c r="F485" s="12" t="s">
        <v>2378</v>
      </c>
      <c r="G485" s="21" t="s">
        <v>2380</v>
      </c>
      <c r="H485" s="12">
        <v>1</v>
      </c>
      <c r="I485" s="12" t="s">
        <v>2378</v>
      </c>
    </row>
    <row r="486" spans="1:9" x14ac:dyDescent="0.25">
      <c r="A486" s="12" t="s">
        <v>1884</v>
      </c>
      <c r="B486" s="12">
        <v>51.47</v>
      </c>
      <c r="C486" s="12" t="str">
        <f t="shared" si="7"/>
        <v>Obese</v>
      </c>
      <c r="D486" s="12">
        <v>9.6</v>
      </c>
      <c r="E486" s="12" t="s">
        <v>2378</v>
      </c>
      <c r="F486" s="12" t="s">
        <v>2378</v>
      </c>
      <c r="G486" s="21" t="s">
        <v>2378</v>
      </c>
      <c r="H486" s="12">
        <v>0</v>
      </c>
      <c r="I486" s="12" t="s">
        <v>2378</v>
      </c>
    </row>
    <row r="487" spans="1:9" x14ac:dyDescent="0.25">
      <c r="A487" s="12" t="s">
        <v>1883</v>
      </c>
      <c r="B487" s="12">
        <v>29.8</v>
      </c>
      <c r="C487" s="12" t="str">
        <f t="shared" si="7"/>
        <v>Overweight</v>
      </c>
      <c r="D487" s="12">
        <v>5.78</v>
      </c>
      <c r="E487" s="12" t="s">
        <v>2378</v>
      </c>
      <c r="F487" s="12" t="s">
        <v>2378</v>
      </c>
      <c r="G487" s="21" t="s">
        <v>2378</v>
      </c>
      <c r="H487" s="12">
        <v>0</v>
      </c>
      <c r="I487" s="12" t="s">
        <v>2378</v>
      </c>
    </row>
    <row r="488" spans="1:9" x14ac:dyDescent="0.25">
      <c r="A488" s="12" t="s">
        <v>1882</v>
      </c>
      <c r="B488" s="12">
        <v>49.77</v>
      </c>
      <c r="C488" s="12" t="str">
        <f t="shared" si="7"/>
        <v>Obese</v>
      </c>
      <c r="D488" s="12">
        <v>7.02</v>
      </c>
      <c r="E488" s="12" t="s">
        <v>2378</v>
      </c>
      <c r="F488" s="12" t="s">
        <v>2378</v>
      </c>
      <c r="G488" s="21" t="s">
        <v>2378</v>
      </c>
      <c r="H488" s="12">
        <v>0</v>
      </c>
      <c r="I488" s="12" t="s">
        <v>2378</v>
      </c>
    </row>
    <row r="489" spans="1:9" x14ac:dyDescent="0.25">
      <c r="A489" s="12" t="s">
        <v>1881</v>
      </c>
      <c r="B489" s="12">
        <v>25.555</v>
      </c>
      <c r="C489" s="12" t="str">
        <f t="shared" si="7"/>
        <v>Overweight</v>
      </c>
      <c r="D489" s="12">
        <v>4.09</v>
      </c>
      <c r="E489" s="12" t="s">
        <v>2378</v>
      </c>
      <c r="F489" s="12" t="s">
        <v>2378</v>
      </c>
      <c r="G489" s="21" t="s">
        <v>2378</v>
      </c>
      <c r="H489" s="12">
        <v>0</v>
      </c>
      <c r="I489" s="12" t="s">
        <v>2380</v>
      </c>
    </row>
    <row r="490" spans="1:9" x14ac:dyDescent="0.25">
      <c r="A490" s="12" t="s">
        <v>1880</v>
      </c>
      <c r="B490" s="12">
        <v>29.64</v>
      </c>
      <c r="C490" s="12" t="str">
        <f t="shared" si="7"/>
        <v>Overweight</v>
      </c>
      <c r="D490" s="12">
        <v>4.93</v>
      </c>
      <c r="E490" s="12" t="s">
        <v>2378</v>
      </c>
      <c r="F490" s="12" t="s">
        <v>2378</v>
      </c>
      <c r="G490" s="21" t="s">
        <v>2380</v>
      </c>
      <c r="H490" s="12">
        <v>1</v>
      </c>
      <c r="I490" s="12" t="s">
        <v>2378</v>
      </c>
    </row>
    <row r="491" spans="1:9" x14ac:dyDescent="0.25">
      <c r="A491" s="12" t="s">
        <v>1879</v>
      </c>
      <c r="B491" s="12">
        <v>53.93</v>
      </c>
      <c r="C491" s="12" t="str">
        <f t="shared" si="7"/>
        <v>Obese</v>
      </c>
      <c r="D491" s="12">
        <v>5.34</v>
      </c>
      <c r="E491" s="12" t="s">
        <v>2378</v>
      </c>
      <c r="F491" s="12" t="s">
        <v>2378</v>
      </c>
      <c r="G491" s="21" t="s">
        <v>2378</v>
      </c>
      <c r="H491" s="12">
        <v>2</v>
      </c>
      <c r="I491" s="12" t="s">
        <v>2378</v>
      </c>
    </row>
    <row r="492" spans="1:9" x14ac:dyDescent="0.25">
      <c r="A492" s="12" t="s">
        <v>1878</v>
      </c>
      <c r="B492" s="12">
        <v>28.024999999999999</v>
      </c>
      <c r="C492" s="12" t="str">
        <f t="shared" si="7"/>
        <v>Overweight</v>
      </c>
      <c r="D492" s="12">
        <v>5.65</v>
      </c>
      <c r="E492" s="12" t="s">
        <v>2378</v>
      </c>
      <c r="F492" s="12" t="s">
        <v>2378</v>
      </c>
      <c r="G492" s="21" t="s">
        <v>2378</v>
      </c>
      <c r="H492" s="12">
        <v>1</v>
      </c>
      <c r="I492" s="12" t="s">
        <v>2380</v>
      </c>
    </row>
    <row r="493" spans="1:9" x14ac:dyDescent="0.25">
      <c r="A493" s="12" t="s">
        <v>1877</v>
      </c>
      <c r="B493" s="12">
        <v>27.5</v>
      </c>
      <c r="C493" s="12" t="str">
        <f t="shared" si="7"/>
        <v>Overweight</v>
      </c>
      <c r="D493" s="12">
        <v>4.49</v>
      </c>
      <c r="E493" s="12" t="s">
        <v>2378</v>
      </c>
      <c r="F493" s="12" t="s">
        <v>2378</v>
      </c>
      <c r="G493" s="21" t="s">
        <v>2378</v>
      </c>
      <c r="H493" s="12">
        <v>0</v>
      </c>
      <c r="I493" s="12" t="s">
        <v>2378</v>
      </c>
    </row>
    <row r="494" spans="1:9" x14ac:dyDescent="0.25">
      <c r="A494" s="12" t="s">
        <v>1876</v>
      </c>
      <c r="B494" s="12">
        <v>21.8</v>
      </c>
      <c r="C494" s="12" t="str">
        <f t="shared" si="7"/>
        <v>Normal weight</v>
      </c>
      <c r="D494" s="12">
        <v>10.55</v>
      </c>
      <c r="E494" s="12" t="s">
        <v>2378</v>
      </c>
      <c r="F494" s="12" t="s">
        <v>2378</v>
      </c>
      <c r="G494" s="21" t="s">
        <v>2378</v>
      </c>
      <c r="H494" s="12">
        <v>0</v>
      </c>
      <c r="I494" s="12" t="s">
        <v>2380</v>
      </c>
    </row>
    <row r="495" spans="1:9" x14ac:dyDescent="0.25">
      <c r="A495" s="12" t="s">
        <v>1875</v>
      </c>
      <c r="B495" s="12">
        <v>26.41</v>
      </c>
      <c r="C495" s="12" t="str">
        <f t="shared" si="7"/>
        <v>Overweight</v>
      </c>
      <c r="D495" s="12">
        <v>4.92</v>
      </c>
      <c r="E495" s="12" t="s">
        <v>2378</v>
      </c>
      <c r="F495" s="12" t="s">
        <v>2378</v>
      </c>
      <c r="G495" s="21" t="s">
        <v>2380</v>
      </c>
      <c r="H495" s="12">
        <v>1</v>
      </c>
      <c r="I495" s="12" t="s">
        <v>2380</v>
      </c>
    </row>
    <row r="496" spans="1:9" x14ac:dyDescent="0.25">
      <c r="A496" s="12" t="s">
        <v>1874</v>
      </c>
      <c r="B496" s="12">
        <v>27.835000000000001</v>
      </c>
      <c r="C496" s="12" t="str">
        <f t="shared" si="7"/>
        <v>Overweight</v>
      </c>
      <c r="D496" s="12">
        <v>5.9</v>
      </c>
      <c r="E496" s="12" t="s">
        <v>2378</v>
      </c>
      <c r="F496" s="12" t="s">
        <v>2378</v>
      </c>
      <c r="G496" s="21" t="s">
        <v>2378</v>
      </c>
      <c r="H496" s="12">
        <v>1</v>
      </c>
      <c r="I496" s="12" t="s">
        <v>2380</v>
      </c>
    </row>
    <row r="497" spans="1:9" x14ac:dyDescent="0.25">
      <c r="A497" s="12" t="s">
        <v>1873</v>
      </c>
      <c r="B497" s="12">
        <v>51.74</v>
      </c>
      <c r="C497" s="12" t="str">
        <f t="shared" si="7"/>
        <v>Obese</v>
      </c>
      <c r="D497" s="12">
        <v>4.9800000000000004</v>
      </c>
      <c r="E497" s="12" t="s">
        <v>2378</v>
      </c>
      <c r="F497" s="12" t="s">
        <v>2378</v>
      </c>
      <c r="G497" s="21" t="s">
        <v>2378</v>
      </c>
      <c r="H497" s="12">
        <v>2</v>
      </c>
      <c r="I497" s="12" t="s">
        <v>2378</v>
      </c>
    </row>
    <row r="498" spans="1:9" x14ac:dyDescent="0.25">
      <c r="A498" s="12" t="s">
        <v>1872</v>
      </c>
      <c r="B498" s="12">
        <v>23.37</v>
      </c>
      <c r="C498" s="12" t="str">
        <f t="shared" si="7"/>
        <v>Normal weight</v>
      </c>
      <c r="D498" s="12">
        <v>5.8</v>
      </c>
      <c r="E498" s="12" t="s">
        <v>2378</v>
      </c>
      <c r="F498" s="12" t="s">
        <v>2378</v>
      </c>
      <c r="G498" s="21" t="s">
        <v>2378</v>
      </c>
      <c r="H498" s="12">
        <v>0</v>
      </c>
      <c r="I498" s="12" t="s">
        <v>2380</v>
      </c>
    </row>
    <row r="499" spans="1:9" x14ac:dyDescent="0.25">
      <c r="A499" s="12" t="s">
        <v>1871</v>
      </c>
      <c r="B499" s="12">
        <v>29.7</v>
      </c>
      <c r="C499" s="12" t="str">
        <f t="shared" si="7"/>
        <v>Overweight</v>
      </c>
      <c r="D499" s="12">
        <v>6.21</v>
      </c>
      <c r="E499" s="12" t="s">
        <v>2378</v>
      </c>
      <c r="F499" s="12" t="s">
        <v>2378</v>
      </c>
      <c r="G499" s="21" t="s">
        <v>2380</v>
      </c>
      <c r="H499" s="12">
        <v>1</v>
      </c>
      <c r="I499" s="12" t="s">
        <v>2380</v>
      </c>
    </row>
    <row r="500" spans="1:9" x14ac:dyDescent="0.25">
      <c r="A500" s="12" t="s">
        <v>1870</v>
      </c>
      <c r="B500" s="12">
        <v>20.045000000000002</v>
      </c>
      <c r="C500" s="12" t="str">
        <f t="shared" si="7"/>
        <v>Normal weight</v>
      </c>
      <c r="D500" s="12">
        <v>6.17</v>
      </c>
      <c r="E500" s="12" t="s">
        <v>2378</v>
      </c>
      <c r="F500" s="12" t="s">
        <v>2378</v>
      </c>
      <c r="G500" s="21" t="s">
        <v>2380</v>
      </c>
      <c r="H500" s="12">
        <v>1</v>
      </c>
      <c r="I500" s="12" t="s">
        <v>2380</v>
      </c>
    </row>
    <row r="501" spans="1:9" x14ac:dyDescent="0.25">
      <c r="A501" s="12" t="s">
        <v>1869</v>
      </c>
      <c r="B501" s="12">
        <v>27.83</v>
      </c>
      <c r="C501" s="12" t="str">
        <f t="shared" si="7"/>
        <v>Overweight</v>
      </c>
      <c r="D501" s="12">
        <v>5.36</v>
      </c>
      <c r="E501" s="12" t="s">
        <v>2378</v>
      </c>
      <c r="F501" s="12" t="s">
        <v>2378</v>
      </c>
      <c r="G501" s="21" t="s">
        <v>2378</v>
      </c>
      <c r="H501" s="12">
        <v>2</v>
      </c>
      <c r="I501" s="12" t="s">
        <v>2378</v>
      </c>
    </row>
    <row r="502" spans="1:9" x14ac:dyDescent="0.25">
      <c r="A502" s="12" t="s">
        <v>1868</v>
      </c>
      <c r="B502" s="12">
        <v>28.93</v>
      </c>
      <c r="C502" s="12" t="str">
        <f t="shared" si="7"/>
        <v>Overweight</v>
      </c>
      <c r="D502" s="12">
        <v>5.2</v>
      </c>
      <c r="E502" s="12" t="s">
        <v>2378</v>
      </c>
      <c r="F502" s="12" t="s">
        <v>2378</v>
      </c>
      <c r="G502" s="21" t="s">
        <v>2378</v>
      </c>
      <c r="H502" s="12">
        <v>0</v>
      </c>
      <c r="I502" s="12" t="s">
        <v>2380</v>
      </c>
    </row>
    <row r="503" spans="1:9" x14ac:dyDescent="0.25">
      <c r="A503" s="12" t="s">
        <v>1867</v>
      </c>
      <c r="B503" s="12">
        <v>33.82</v>
      </c>
      <c r="C503" s="12" t="str">
        <f t="shared" si="7"/>
        <v>Obese</v>
      </c>
      <c r="D503" s="12">
        <v>5.42</v>
      </c>
      <c r="E503" s="12" t="s">
        <v>2378</v>
      </c>
      <c r="F503" s="12" t="s">
        <v>2378</v>
      </c>
      <c r="G503" s="21" t="s">
        <v>2378</v>
      </c>
      <c r="H503" s="12">
        <v>0</v>
      </c>
      <c r="I503" s="12" t="s">
        <v>2378</v>
      </c>
    </row>
    <row r="504" spans="1:9" x14ac:dyDescent="0.25">
      <c r="A504" s="12" t="s">
        <v>1866</v>
      </c>
      <c r="B504" s="12">
        <v>20.234999999999999</v>
      </c>
      <c r="C504" s="12" t="str">
        <f t="shared" si="7"/>
        <v>Normal weight</v>
      </c>
      <c r="D504" s="12">
        <v>6.84</v>
      </c>
      <c r="E504" s="12" t="s">
        <v>2378</v>
      </c>
      <c r="F504" s="12" t="s">
        <v>2378</v>
      </c>
      <c r="G504" s="21" t="s">
        <v>2378</v>
      </c>
      <c r="H504" s="12">
        <v>0</v>
      </c>
      <c r="I504" s="12" t="s">
        <v>2380</v>
      </c>
    </row>
    <row r="505" spans="1:9" x14ac:dyDescent="0.25">
      <c r="A505" s="12" t="s">
        <v>1865</v>
      </c>
      <c r="B505" s="12">
        <v>49.2</v>
      </c>
      <c r="C505" s="12" t="str">
        <f t="shared" si="7"/>
        <v>Obese</v>
      </c>
      <c r="D505" s="12">
        <v>10.9</v>
      </c>
      <c r="E505" s="12" t="s">
        <v>2378</v>
      </c>
      <c r="F505" s="12" t="s">
        <v>2378</v>
      </c>
      <c r="G505" s="21" t="s">
        <v>2380</v>
      </c>
      <c r="H505" s="12">
        <v>1</v>
      </c>
      <c r="I505" s="12" t="s">
        <v>2378</v>
      </c>
    </row>
    <row r="506" spans="1:9" x14ac:dyDescent="0.25">
      <c r="A506" s="12" t="s">
        <v>1864</v>
      </c>
      <c r="B506" s="12">
        <v>26.4</v>
      </c>
      <c r="C506" s="12" t="str">
        <f t="shared" si="7"/>
        <v>Overweight</v>
      </c>
      <c r="D506" s="12">
        <v>4.87</v>
      </c>
      <c r="E506" s="12" t="s">
        <v>2378</v>
      </c>
      <c r="F506" s="12" t="s">
        <v>2378</v>
      </c>
      <c r="G506" s="21" t="s">
        <v>2378</v>
      </c>
      <c r="H506" s="12">
        <v>0</v>
      </c>
      <c r="I506" s="12" t="s">
        <v>2380</v>
      </c>
    </row>
    <row r="507" spans="1:9" x14ac:dyDescent="0.25">
      <c r="A507" s="12" t="s">
        <v>1863</v>
      </c>
      <c r="B507" s="12">
        <v>28.38</v>
      </c>
      <c r="C507" s="12" t="str">
        <f t="shared" si="7"/>
        <v>Overweight</v>
      </c>
      <c r="D507" s="12">
        <v>6.07</v>
      </c>
      <c r="E507" s="12" t="s">
        <v>2378</v>
      </c>
      <c r="F507" s="12" t="s">
        <v>2378</v>
      </c>
      <c r="G507" s="21" t="s">
        <v>2378</v>
      </c>
      <c r="H507" s="12">
        <v>1</v>
      </c>
      <c r="I507" s="12" t="s">
        <v>2380</v>
      </c>
    </row>
    <row r="508" spans="1:9" x14ac:dyDescent="0.25">
      <c r="A508" s="12" t="s">
        <v>1862</v>
      </c>
      <c r="B508" s="12">
        <v>24.64</v>
      </c>
      <c r="C508" s="12" t="str">
        <f t="shared" si="7"/>
        <v>Normal weight</v>
      </c>
      <c r="D508" s="12">
        <v>4.33</v>
      </c>
      <c r="E508" s="12" t="s">
        <v>2378</v>
      </c>
      <c r="F508" s="12" t="s">
        <v>2378</v>
      </c>
      <c r="G508" s="21" t="s">
        <v>2378</v>
      </c>
      <c r="H508" s="12">
        <v>0</v>
      </c>
      <c r="I508" s="12" t="s">
        <v>2380</v>
      </c>
    </row>
    <row r="509" spans="1:9" x14ac:dyDescent="0.25">
      <c r="A509" s="12" t="s">
        <v>1861</v>
      </c>
      <c r="B509" s="12">
        <v>39.71</v>
      </c>
      <c r="C509" s="12" t="str">
        <f t="shared" si="7"/>
        <v>Obese</v>
      </c>
      <c r="D509" s="12">
        <v>5.83</v>
      </c>
      <c r="E509" s="12" t="s">
        <v>2378</v>
      </c>
      <c r="F509" s="12" t="s">
        <v>2378</v>
      </c>
      <c r="G509" s="21" t="s">
        <v>2378</v>
      </c>
      <c r="H509" s="12">
        <v>1</v>
      </c>
      <c r="I509" s="12" t="s">
        <v>2378</v>
      </c>
    </row>
    <row r="510" spans="1:9" x14ac:dyDescent="0.25">
      <c r="A510" s="12" t="s">
        <v>1860</v>
      </c>
      <c r="B510" s="12">
        <v>22.22</v>
      </c>
      <c r="C510" s="12" t="str">
        <f t="shared" si="7"/>
        <v>Normal weight</v>
      </c>
      <c r="D510" s="12">
        <v>5.5</v>
      </c>
      <c r="E510" s="12" t="s">
        <v>2378</v>
      </c>
      <c r="F510" s="12" t="s">
        <v>2378</v>
      </c>
      <c r="G510" s="21" t="s">
        <v>2378</v>
      </c>
      <c r="H510" s="12">
        <v>0</v>
      </c>
      <c r="I510" s="12" t="s">
        <v>2380</v>
      </c>
    </row>
    <row r="511" spans="1:9" x14ac:dyDescent="0.25">
      <c r="A511" s="12" t="s">
        <v>1859</v>
      </c>
      <c r="B511" s="12">
        <v>33.344999999999999</v>
      </c>
      <c r="C511" s="12" t="str">
        <f t="shared" si="7"/>
        <v>Obese</v>
      </c>
      <c r="D511" s="12">
        <v>4.79</v>
      </c>
      <c r="E511" s="12" t="s">
        <v>2378</v>
      </c>
      <c r="F511" s="12" t="s">
        <v>2378</v>
      </c>
      <c r="G511" s="21" t="s">
        <v>2380</v>
      </c>
      <c r="H511" s="12">
        <v>1</v>
      </c>
      <c r="I511" s="12" t="s">
        <v>2378</v>
      </c>
    </row>
    <row r="512" spans="1:9" x14ac:dyDescent="0.25">
      <c r="A512" s="12" t="s">
        <v>1858</v>
      </c>
      <c r="B512" s="12">
        <v>24.42</v>
      </c>
      <c r="C512" s="12" t="str">
        <f t="shared" si="7"/>
        <v>Normal weight</v>
      </c>
      <c r="D512" s="12">
        <v>5.81</v>
      </c>
      <c r="E512" s="12" t="s">
        <v>2378</v>
      </c>
      <c r="F512" s="12" t="s">
        <v>2378</v>
      </c>
      <c r="G512" s="21" t="s">
        <v>2378</v>
      </c>
      <c r="H512" s="12">
        <v>1</v>
      </c>
      <c r="I512" s="12" t="s">
        <v>2380</v>
      </c>
    </row>
    <row r="513" spans="1:9" x14ac:dyDescent="0.25">
      <c r="A513" s="12" t="s">
        <v>1857</v>
      </c>
      <c r="B513" s="12">
        <v>29.81</v>
      </c>
      <c r="C513" s="12" t="str">
        <f t="shared" si="7"/>
        <v>Overweight</v>
      </c>
      <c r="D513" s="12">
        <v>5.58</v>
      </c>
      <c r="E513" s="12" t="s">
        <v>2378</v>
      </c>
      <c r="F513" s="12" t="s">
        <v>2378</v>
      </c>
      <c r="G513" s="21" t="s">
        <v>2378</v>
      </c>
      <c r="H513" s="12">
        <v>0</v>
      </c>
      <c r="I513" s="12" t="s">
        <v>2380</v>
      </c>
    </row>
    <row r="514" spans="1:9" x14ac:dyDescent="0.25">
      <c r="A514" s="12" t="s">
        <v>1856</v>
      </c>
      <c r="B514" s="12">
        <v>51.18</v>
      </c>
      <c r="C514" s="12" t="str">
        <f t="shared" ref="C514:C577" si="8">IF(B514&lt;18.5,"Underweight",IF(B514&lt;=24.9,"Normal weight",IF(B514&lt;=29.9,"Overweight","Obese")))</f>
        <v>Obese</v>
      </c>
      <c r="D514" s="12">
        <v>4.4000000000000004</v>
      </c>
      <c r="E514" s="12" t="s">
        <v>2378</v>
      </c>
      <c r="F514" s="12" t="s">
        <v>2378</v>
      </c>
      <c r="G514" s="21" t="s">
        <v>2378</v>
      </c>
      <c r="H514" s="12">
        <v>2</v>
      </c>
      <c r="I514" s="12" t="s">
        <v>2378</v>
      </c>
    </row>
    <row r="515" spans="1:9" x14ac:dyDescent="0.25">
      <c r="A515" s="12" t="s">
        <v>1855</v>
      </c>
      <c r="B515" s="12">
        <v>51.37</v>
      </c>
      <c r="C515" s="12" t="str">
        <f t="shared" si="8"/>
        <v>Obese</v>
      </c>
      <c r="D515" s="12">
        <v>8.18</v>
      </c>
      <c r="E515" s="12" t="s">
        <v>2378</v>
      </c>
      <c r="F515" s="12" t="s">
        <v>2378</v>
      </c>
      <c r="G515" s="21" t="s">
        <v>2378</v>
      </c>
      <c r="H515" s="12">
        <v>0</v>
      </c>
      <c r="I515" s="12" t="s">
        <v>2378</v>
      </c>
    </row>
    <row r="516" spans="1:9" x14ac:dyDescent="0.25">
      <c r="A516" s="12" t="s">
        <v>1854</v>
      </c>
      <c r="B516" s="12">
        <v>36.19</v>
      </c>
      <c r="C516" s="12" t="str">
        <f t="shared" si="8"/>
        <v>Obese</v>
      </c>
      <c r="D516" s="12">
        <v>5.52</v>
      </c>
      <c r="E516" s="12" t="s">
        <v>2378</v>
      </c>
      <c r="F516" s="12" t="s">
        <v>2378</v>
      </c>
      <c r="G516" s="21" t="s">
        <v>2378</v>
      </c>
      <c r="H516" s="12">
        <v>0</v>
      </c>
      <c r="I516" s="12" t="s">
        <v>2378</v>
      </c>
    </row>
    <row r="517" spans="1:9" x14ac:dyDescent="0.25">
      <c r="A517" s="12" t="s">
        <v>1853</v>
      </c>
      <c r="B517" s="12">
        <v>25.9</v>
      </c>
      <c r="C517" s="12" t="str">
        <f t="shared" si="8"/>
        <v>Overweight</v>
      </c>
      <c r="D517" s="12">
        <v>4.84</v>
      </c>
      <c r="E517" s="12" t="s">
        <v>2378</v>
      </c>
      <c r="F517" s="12" t="s">
        <v>2378</v>
      </c>
      <c r="G517" s="21" t="s">
        <v>2378</v>
      </c>
      <c r="H517" s="12">
        <v>0</v>
      </c>
      <c r="I517" s="12" t="s">
        <v>2380</v>
      </c>
    </row>
    <row r="518" spans="1:9" x14ac:dyDescent="0.25">
      <c r="A518" s="12" t="s">
        <v>1852</v>
      </c>
      <c r="B518" s="12">
        <v>35.72</v>
      </c>
      <c r="C518" s="12" t="str">
        <f t="shared" si="8"/>
        <v>Obese</v>
      </c>
      <c r="D518" s="12">
        <v>4.08</v>
      </c>
      <c r="E518" s="12" t="s">
        <v>2378</v>
      </c>
      <c r="F518" s="12" t="s">
        <v>2378</v>
      </c>
      <c r="G518" s="21" t="s">
        <v>2380</v>
      </c>
      <c r="H518" s="12">
        <v>1</v>
      </c>
      <c r="I518" s="12" t="s">
        <v>2378</v>
      </c>
    </row>
    <row r="519" spans="1:9" x14ac:dyDescent="0.25">
      <c r="A519" s="12" t="s">
        <v>1851</v>
      </c>
      <c r="B519" s="12">
        <v>27.94</v>
      </c>
      <c r="C519" s="12" t="str">
        <f t="shared" si="8"/>
        <v>Overweight</v>
      </c>
      <c r="D519" s="12">
        <v>4.4800000000000004</v>
      </c>
      <c r="E519" s="12" t="s">
        <v>2378</v>
      </c>
      <c r="F519" s="12" t="s">
        <v>2378</v>
      </c>
      <c r="G519" s="21" t="s">
        <v>2380</v>
      </c>
      <c r="H519" s="12">
        <v>1</v>
      </c>
      <c r="I519" s="12" t="s">
        <v>2380</v>
      </c>
    </row>
    <row r="520" spans="1:9" x14ac:dyDescent="0.25">
      <c r="A520" s="12" t="s">
        <v>1850</v>
      </c>
      <c r="B520" s="12">
        <v>27.1</v>
      </c>
      <c r="C520" s="12" t="str">
        <f t="shared" si="8"/>
        <v>Overweight</v>
      </c>
      <c r="D520" s="12">
        <v>5.73</v>
      </c>
      <c r="E520" s="12" t="s">
        <v>2378</v>
      </c>
      <c r="F520" s="12" t="s">
        <v>2378</v>
      </c>
      <c r="G520" s="21" t="s">
        <v>2378</v>
      </c>
      <c r="H520" s="12">
        <v>0</v>
      </c>
      <c r="I520" s="12" t="s">
        <v>2380</v>
      </c>
    </row>
    <row r="521" spans="1:9" x14ac:dyDescent="0.25">
      <c r="A521" s="12" t="s">
        <v>1849</v>
      </c>
      <c r="B521" s="12">
        <v>18.3</v>
      </c>
      <c r="C521" s="12" t="str">
        <f t="shared" si="8"/>
        <v>Underweight</v>
      </c>
      <c r="D521" s="12">
        <v>5.46</v>
      </c>
      <c r="E521" s="12" t="s">
        <v>2378</v>
      </c>
      <c r="F521" s="12" t="s">
        <v>2378</v>
      </c>
      <c r="G521" s="21" t="s">
        <v>2380</v>
      </c>
      <c r="H521" s="12">
        <v>1</v>
      </c>
      <c r="I521" s="12" t="s">
        <v>2380</v>
      </c>
    </row>
    <row r="522" spans="1:9" x14ac:dyDescent="0.25">
      <c r="A522" s="12" t="s">
        <v>1848</v>
      </c>
      <c r="B522" s="12">
        <v>25.3</v>
      </c>
      <c r="C522" s="12" t="str">
        <f t="shared" si="8"/>
        <v>Overweight</v>
      </c>
      <c r="D522" s="12">
        <v>5.0199999999999996</v>
      </c>
      <c r="E522" s="12" t="s">
        <v>2378</v>
      </c>
      <c r="F522" s="12" t="s">
        <v>2378</v>
      </c>
      <c r="G522" s="21" t="s">
        <v>2378</v>
      </c>
      <c r="H522" s="12">
        <v>1</v>
      </c>
      <c r="I522" s="12" t="s">
        <v>2380</v>
      </c>
    </row>
    <row r="523" spans="1:9" x14ac:dyDescent="0.25">
      <c r="A523" s="12" t="s">
        <v>1847</v>
      </c>
      <c r="B523" s="12">
        <v>38.83</v>
      </c>
      <c r="C523" s="12" t="str">
        <f t="shared" si="8"/>
        <v>Obese</v>
      </c>
      <c r="D523" s="12">
        <v>6.36</v>
      </c>
      <c r="E523" s="12" t="s">
        <v>2378</v>
      </c>
      <c r="F523" s="12" t="s">
        <v>2378</v>
      </c>
      <c r="G523" s="21" t="s">
        <v>2378</v>
      </c>
      <c r="H523" s="12">
        <v>1</v>
      </c>
      <c r="I523" s="12" t="s">
        <v>2378</v>
      </c>
    </row>
    <row r="524" spans="1:9" x14ac:dyDescent="0.25">
      <c r="A524" s="12" t="s">
        <v>1846</v>
      </c>
      <c r="B524" s="12">
        <v>27.6</v>
      </c>
      <c r="C524" s="12" t="str">
        <f t="shared" si="8"/>
        <v>Overweight</v>
      </c>
      <c r="D524" s="12">
        <v>5.36</v>
      </c>
      <c r="E524" s="12" t="s">
        <v>2378</v>
      </c>
      <c r="F524" s="12" t="s">
        <v>2378</v>
      </c>
      <c r="G524" s="21" t="s">
        <v>2378</v>
      </c>
      <c r="H524" s="12">
        <v>1</v>
      </c>
      <c r="I524" s="12" t="s">
        <v>2378</v>
      </c>
    </row>
    <row r="525" spans="1:9" x14ac:dyDescent="0.25">
      <c r="A525" s="12" t="s">
        <v>1845</v>
      </c>
      <c r="B525" s="12">
        <v>46.4</v>
      </c>
      <c r="C525" s="12" t="str">
        <f t="shared" si="8"/>
        <v>Obese</v>
      </c>
      <c r="D525" s="12">
        <v>8.3699999999999992</v>
      </c>
      <c r="E525" s="12" t="s">
        <v>2378</v>
      </c>
      <c r="F525" s="12" t="s">
        <v>2378</v>
      </c>
      <c r="G525" s="21" t="s">
        <v>2380</v>
      </c>
      <c r="H525" s="12">
        <v>1</v>
      </c>
      <c r="I525" s="12" t="s">
        <v>2378</v>
      </c>
    </row>
    <row r="526" spans="1:9" x14ac:dyDescent="0.25">
      <c r="A526" s="12" t="s">
        <v>1844</v>
      </c>
      <c r="B526" s="12">
        <v>51.92</v>
      </c>
      <c r="C526" s="12" t="str">
        <f t="shared" si="8"/>
        <v>Obese</v>
      </c>
      <c r="D526" s="12">
        <v>5.18</v>
      </c>
      <c r="E526" s="12" t="s">
        <v>2378</v>
      </c>
      <c r="F526" s="12" t="s">
        <v>2378</v>
      </c>
      <c r="G526" s="21" t="s">
        <v>2380</v>
      </c>
      <c r="H526" s="12">
        <v>1</v>
      </c>
      <c r="I526" s="12" t="s">
        <v>2378</v>
      </c>
    </row>
    <row r="527" spans="1:9" x14ac:dyDescent="0.25">
      <c r="A527" s="12" t="s">
        <v>1843</v>
      </c>
      <c r="B527" s="12">
        <v>32.395000000000003</v>
      </c>
      <c r="C527" s="12" t="str">
        <f t="shared" si="8"/>
        <v>Obese</v>
      </c>
      <c r="D527" s="12">
        <v>5.68</v>
      </c>
      <c r="E527" s="12" t="s">
        <v>2378</v>
      </c>
      <c r="F527" s="12" t="s">
        <v>2378</v>
      </c>
      <c r="G527" s="21" t="s">
        <v>2378</v>
      </c>
      <c r="H527" s="12">
        <v>1</v>
      </c>
      <c r="I527" s="12" t="s">
        <v>2378</v>
      </c>
    </row>
    <row r="528" spans="1:9" x14ac:dyDescent="0.25">
      <c r="A528" s="12" t="s">
        <v>1842</v>
      </c>
      <c r="B528" s="12">
        <v>46.19</v>
      </c>
      <c r="C528" s="12" t="str">
        <f t="shared" si="8"/>
        <v>Obese</v>
      </c>
      <c r="D528" s="12">
        <v>7.31</v>
      </c>
      <c r="E528" s="12" t="s">
        <v>2378</v>
      </c>
      <c r="F528" s="12" t="s">
        <v>2378</v>
      </c>
      <c r="G528" s="21" t="s">
        <v>2380</v>
      </c>
      <c r="H528" s="12">
        <v>1</v>
      </c>
      <c r="I528" s="12" t="s">
        <v>2378</v>
      </c>
    </row>
    <row r="529" spans="1:9" x14ac:dyDescent="0.25">
      <c r="A529" s="12" t="s">
        <v>1841</v>
      </c>
      <c r="B529" s="12">
        <v>27.93</v>
      </c>
      <c r="C529" s="12" t="str">
        <f t="shared" si="8"/>
        <v>Overweight</v>
      </c>
      <c r="D529" s="12">
        <v>4.67</v>
      </c>
      <c r="E529" s="12" t="s">
        <v>2378</v>
      </c>
      <c r="F529" s="12" t="s">
        <v>2378</v>
      </c>
      <c r="G529" s="21" t="s">
        <v>2380</v>
      </c>
      <c r="H529" s="12">
        <v>1</v>
      </c>
      <c r="I529" s="12" t="s">
        <v>2378</v>
      </c>
    </row>
    <row r="530" spans="1:9" x14ac:dyDescent="0.25">
      <c r="A530" s="12" t="s">
        <v>1840</v>
      </c>
      <c r="B530" s="12">
        <v>45.62</v>
      </c>
      <c r="C530" s="12" t="str">
        <f t="shared" si="8"/>
        <v>Obese</v>
      </c>
      <c r="D530" s="12">
        <v>6.87</v>
      </c>
      <c r="E530" s="12" t="s">
        <v>2378</v>
      </c>
      <c r="F530" s="12" t="s">
        <v>2378</v>
      </c>
      <c r="G530" s="21" t="s">
        <v>2378</v>
      </c>
      <c r="H530" s="12">
        <v>0</v>
      </c>
      <c r="I530" s="12" t="s">
        <v>2378</v>
      </c>
    </row>
    <row r="531" spans="1:9" x14ac:dyDescent="0.25">
      <c r="A531" s="12" t="s">
        <v>1839</v>
      </c>
      <c r="B531" s="12">
        <v>35.31</v>
      </c>
      <c r="C531" s="12" t="str">
        <f t="shared" si="8"/>
        <v>Obese</v>
      </c>
      <c r="D531" s="12">
        <v>5.87</v>
      </c>
      <c r="E531" s="12" t="s">
        <v>2378</v>
      </c>
      <c r="F531" s="12" t="s">
        <v>2378</v>
      </c>
      <c r="G531" s="21" t="s">
        <v>2380</v>
      </c>
      <c r="H531" s="12">
        <v>1</v>
      </c>
      <c r="I531" s="12" t="s">
        <v>2378</v>
      </c>
    </row>
    <row r="532" spans="1:9" x14ac:dyDescent="0.25">
      <c r="A532" s="12" t="s">
        <v>1838</v>
      </c>
      <c r="B532" s="12">
        <v>30.4</v>
      </c>
      <c r="C532" s="12" t="str">
        <f t="shared" si="8"/>
        <v>Obese</v>
      </c>
      <c r="D532" s="12">
        <v>4.07</v>
      </c>
      <c r="E532" s="12" t="s">
        <v>2378</v>
      </c>
      <c r="F532" s="12" t="s">
        <v>2378</v>
      </c>
      <c r="G532" s="21" t="s">
        <v>2378</v>
      </c>
      <c r="H532" s="12">
        <v>1</v>
      </c>
      <c r="I532" s="12" t="s">
        <v>2378</v>
      </c>
    </row>
    <row r="533" spans="1:9" x14ac:dyDescent="0.25">
      <c r="A533" s="12" t="s">
        <v>1837</v>
      </c>
      <c r="B533" s="12">
        <v>20.13</v>
      </c>
      <c r="C533" s="12" t="str">
        <f t="shared" si="8"/>
        <v>Normal weight</v>
      </c>
      <c r="D533" s="12">
        <v>6.47</v>
      </c>
      <c r="E533" s="12" t="s">
        <v>2378</v>
      </c>
      <c r="F533" s="12" t="s">
        <v>2378</v>
      </c>
      <c r="G533" s="21" t="s">
        <v>2380</v>
      </c>
      <c r="H533" s="12">
        <v>1</v>
      </c>
      <c r="I533" s="12" t="s">
        <v>2380</v>
      </c>
    </row>
    <row r="534" spans="1:9" x14ac:dyDescent="0.25">
      <c r="A534" s="12" t="s">
        <v>1836</v>
      </c>
      <c r="B534" s="12">
        <v>23.655000000000001</v>
      </c>
      <c r="C534" s="12" t="str">
        <f t="shared" si="8"/>
        <v>Normal weight</v>
      </c>
      <c r="D534" s="12">
        <v>5.14</v>
      </c>
      <c r="E534" s="12" t="s">
        <v>2378</v>
      </c>
      <c r="F534" s="12" t="s">
        <v>2378</v>
      </c>
      <c r="G534" s="21" t="s">
        <v>2378</v>
      </c>
      <c r="H534" s="12">
        <v>1</v>
      </c>
      <c r="I534" s="12" t="s">
        <v>2380</v>
      </c>
    </row>
    <row r="535" spans="1:9" x14ac:dyDescent="0.25">
      <c r="A535" s="12" t="s">
        <v>1835</v>
      </c>
      <c r="B535" s="12">
        <v>49.05</v>
      </c>
      <c r="C535" s="12" t="str">
        <f t="shared" si="8"/>
        <v>Obese</v>
      </c>
      <c r="D535" s="12">
        <v>9.77</v>
      </c>
      <c r="E535" s="12" t="s">
        <v>2378</v>
      </c>
      <c r="F535" s="12" t="s">
        <v>2378</v>
      </c>
      <c r="G535" s="21" t="s">
        <v>2378</v>
      </c>
      <c r="H535" s="12">
        <v>0</v>
      </c>
      <c r="I535" s="12" t="s">
        <v>2378</v>
      </c>
    </row>
    <row r="536" spans="1:9" x14ac:dyDescent="0.25">
      <c r="A536" s="12" t="s">
        <v>1834</v>
      </c>
      <c r="B536" s="12">
        <v>51.94</v>
      </c>
      <c r="C536" s="12" t="str">
        <f t="shared" si="8"/>
        <v>Obese</v>
      </c>
      <c r="D536" s="12">
        <v>8.8000000000000007</v>
      </c>
      <c r="E536" s="12" t="s">
        <v>2378</v>
      </c>
      <c r="F536" s="12" t="s">
        <v>2378</v>
      </c>
      <c r="G536" s="21" t="s">
        <v>2378</v>
      </c>
      <c r="H536" s="12">
        <v>2</v>
      </c>
      <c r="I536" s="12" t="s">
        <v>2378</v>
      </c>
    </row>
    <row r="537" spans="1:9" x14ac:dyDescent="0.25">
      <c r="A537" s="12" t="s">
        <v>1833</v>
      </c>
      <c r="B537" s="12">
        <v>29.83</v>
      </c>
      <c r="C537" s="12" t="str">
        <f t="shared" si="8"/>
        <v>Overweight</v>
      </c>
      <c r="D537" s="12">
        <v>5.84</v>
      </c>
      <c r="E537" s="12" t="s">
        <v>2378</v>
      </c>
      <c r="F537" s="12" t="s">
        <v>2378</v>
      </c>
      <c r="G537" s="21" t="s">
        <v>2378</v>
      </c>
      <c r="H537" s="12">
        <v>1</v>
      </c>
      <c r="I537" s="12" t="s">
        <v>2380</v>
      </c>
    </row>
    <row r="538" spans="1:9" x14ac:dyDescent="0.25">
      <c r="A538" s="12" t="s">
        <v>1832</v>
      </c>
      <c r="B538" s="12">
        <v>22.6</v>
      </c>
      <c r="C538" s="12" t="str">
        <f t="shared" si="8"/>
        <v>Normal weight</v>
      </c>
      <c r="D538" s="12">
        <v>10.43</v>
      </c>
      <c r="E538" s="12" t="s">
        <v>2378</v>
      </c>
      <c r="F538" s="12" t="s">
        <v>2378</v>
      </c>
      <c r="G538" s="21" t="s">
        <v>2378</v>
      </c>
      <c r="H538" s="12">
        <v>1</v>
      </c>
      <c r="I538" s="12" t="s">
        <v>2380</v>
      </c>
    </row>
    <row r="539" spans="1:9" x14ac:dyDescent="0.25">
      <c r="A539" s="12" t="s">
        <v>1831</v>
      </c>
      <c r="B539" s="12">
        <v>46.69</v>
      </c>
      <c r="C539" s="12" t="str">
        <f t="shared" si="8"/>
        <v>Obese</v>
      </c>
      <c r="D539" s="12">
        <v>4.25</v>
      </c>
      <c r="E539" s="12" t="s">
        <v>2378</v>
      </c>
      <c r="F539" s="12" t="s">
        <v>2378</v>
      </c>
      <c r="G539" s="21" t="s">
        <v>2378</v>
      </c>
      <c r="H539" s="12">
        <v>1</v>
      </c>
      <c r="I539" s="12" t="s">
        <v>2378</v>
      </c>
    </row>
    <row r="540" spans="1:9" x14ac:dyDescent="0.25">
      <c r="A540" s="12" t="s">
        <v>1830</v>
      </c>
      <c r="B540" s="12">
        <v>28.49</v>
      </c>
      <c r="C540" s="12" t="str">
        <f t="shared" si="8"/>
        <v>Overweight</v>
      </c>
      <c r="D540" s="12">
        <v>4.8899999999999997</v>
      </c>
      <c r="E540" s="12" t="s">
        <v>2378</v>
      </c>
      <c r="F540" s="12" t="s">
        <v>2378</v>
      </c>
      <c r="G540" s="21" t="s">
        <v>2378</v>
      </c>
      <c r="H540" s="12">
        <v>0</v>
      </c>
      <c r="I540" s="12" t="s">
        <v>2380</v>
      </c>
    </row>
    <row r="541" spans="1:9" x14ac:dyDescent="0.25">
      <c r="A541" s="12" t="s">
        <v>1829</v>
      </c>
      <c r="B541" s="12">
        <v>28.5</v>
      </c>
      <c r="C541" s="12" t="str">
        <f t="shared" si="8"/>
        <v>Overweight</v>
      </c>
      <c r="D541" s="12">
        <v>5.55</v>
      </c>
      <c r="E541" s="12" t="s">
        <v>2378</v>
      </c>
      <c r="F541" s="12" t="s">
        <v>2378</v>
      </c>
      <c r="G541" s="21" t="s">
        <v>2378</v>
      </c>
      <c r="H541" s="12">
        <v>1</v>
      </c>
      <c r="I541" s="12" t="s">
        <v>2380</v>
      </c>
    </row>
    <row r="542" spans="1:9" x14ac:dyDescent="0.25">
      <c r="A542" s="12" t="s">
        <v>1828</v>
      </c>
      <c r="B542" s="12">
        <v>24.4</v>
      </c>
      <c r="C542" s="12" t="str">
        <f t="shared" si="8"/>
        <v>Normal weight</v>
      </c>
      <c r="D542" s="12">
        <v>4.5199999999999996</v>
      </c>
      <c r="E542" s="12" t="s">
        <v>2378</v>
      </c>
      <c r="F542" s="12" t="s">
        <v>2378</v>
      </c>
      <c r="G542" s="21" t="s">
        <v>2378</v>
      </c>
      <c r="H542" s="12">
        <v>1</v>
      </c>
      <c r="I542" s="12" t="s">
        <v>2380</v>
      </c>
    </row>
    <row r="543" spans="1:9" x14ac:dyDescent="0.25">
      <c r="A543" s="12" t="s">
        <v>1827</v>
      </c>
      <c r="B543" s="12">
        <v>29.15</v>
      </c>
      <c r="C543" s="12" t="str">
        <f t="shared" si="8"/>
        <v>Overweight</v>
      </c>
      <c r="D543" s="12">
        <v>4.45</v>
      </c>
      <c r="E543" s="12" t="s">
        <v>2378</v>
      </c>
      <c r="F543" s="12" t="s">
        <v>2378</v>
      </c>
      <c r="G543" s="21" t="s">
        <v>2378</v>
      </c>
      <c r="H543" s="12">
        <v>1</v>
      </c>
      <c r="I543" s="12" t="s">
        <v>2380</v>
      </c>
    </row>
    <row r="544" spans="1:9" x14ac:dyDescent="0.25">
      <c r="A544" s="12" t="s">
        <v>1826</v>
      </c>
      <c r="B544" s="12">
        <v>27.28</v>
      </c>
      <c r="C544" s="12" t="str">
        <f t="shared" si="8"/>
        <v>Overweight</v>
      </c>
      <c r="D544" s="12">
        <v>4.72</v>
      </c>
      <c r="E544" s="12" t="s">
        <v>2378</v>
      </c>
      <c r="F544" s="12" t="s">
        <v>2379</v>
      </c>
      <c r="G544" s="21" t="s">
        <v>2378</v>
      </c>
      <c r="H544" s="12">
        <v>1</v>
      </c>
      <c r="I544" s="12" t="s">
        <v>2380</v>
      </c>
    </row>
    <row r="545" spans="1:9" x14ac:dyDescent="0.25">
      <c r="A545" s="12" t="s">
        <v>1825</v>
      </c>
      <c r="B545" s="12">
        <v>32.229999999999997</v>
      </c>
      <c r="C545" s="12" t="str">
        <f t="shared" si="8"/>
        <v>Obese</v>
      </c>
      <c r="D545" s="12">
        <v>4.6500000000000004</v>
      </c>
      <c r="E545" s="12" t="s">
        <v>2378</v>
      </c>
      <c r="F545" s="12" t="s">
        <v>2378</v>
      </c>
      <c r="G545" s="21" t="s">
        <v>2380</v>
      </c>
      <c r="H545" s="12">
        <v>1</v>
      </c>
      <c r="I545" s="12" t="s">
        <v>2378</v>
      </c>
    </row>
    <row r="546" spans="1:9" x14ac:dyDescent="0.25">
      <c r="A546" s="12" t="s">
        <v>1824</v>
      </c>
      <c r="B546" s="12">
        <v>44.2</v>
      </c>
      <c r="C546" s="12" t="str">
        <f t="shared" si="8"/>
        <v>Obese</v>
      </c>
      <c r="D546" s="12">
        <v>11.34</v>
      </c>
      <c r="E546" s="12" t="s">
        <v>2378</v>
      </c>
      <c r="F546" s="12" t="s">
        <v>2378</v>
      </c>
      <c r="G546" s="21" t="s">
        <v>2380</v>
      </c>
      <c r="H546" s="12">
        <v>1</v>
      </c>
      <c r="I546" s="12" t="s">
        <v>2378</v>
      </c>
    </row>
    <row r="547" spans="1:9" x14ac:dyDescent="0.25">
      <c r="A547" s="12" t="s">
        <v>1823</v>
      </c>
      <c r="B547" s="12">
        <v>29.734999999999999</v>
      </c>
      <c r="C547" s="12" t="str">
        <f t="shared" si="8"/>
        <v>Overweight</v>
      </c>
      <c r="D547" s="12">
        <v>4.53</v>
      </c>
      <c r="E547" s="12" t="s">
        <v>2378</v>
      </c>
      <c r="F547" s="12" t="s">
        <v>2378</v>
      </c>
      <c r="G547" s="21" t="s">
        <v>2380</v>
      </c>
      <c r="H547" s="12">
        <v>1</v>
      </c>
      <c r="I547" s="12" t="s">
        <v>2378</v>
      </c>
    </row>
    <row r="548" spans="1:9" x14ac:dyDescent="0.25">
      <c r="A548" s="12" t="s">
        <v>1822</v>
      </c>
      <c r="B548" s="12">
        <v>28.31</v>
      </c>
      <c r="C548" s="12" t="str">
        <f t="shared" si="8"/>
        <v>Overweight</v>
      </c>
      <c r="D548" s="12">
        <v>6.35</v>
      </c>
      <c r="E548" s="12" t="s">
        <v>2378</v>
      </c>
      <c r="F548" s="12" t="s">
        <v>2378</v>
      </c>
      <c r="G548" s="21" t="s">
        <v>2378</v>
      </c>
      <c r="H548" s="12">
        <v>0</v>
      </c>
      <c r="I548" s="12" t="s">
        <v>2380</v>
      </c>
    </row>
    <row r="549" spans="1:9" x14ac:dyDescent="0.25">
      <c r="A549" s="12" t="s">
        <v>1821</v>
      </c>
      <c r="B549" s="12">
        <v>46.62</v>
      </c>
      <c r="C549" s="12" t="str">
        <f t="shared" si="8"/>
        <v>Obese</v>
      </c>
      <c r="D549" s="12">
        <v>8.51</v>
      </c>
      <c r="E549" s="12" t="s">
        <v>2378</v>
      </c>
      <c r="F549" s="12" t="s">
        <v>2378</v>
      </c>
      <c r="G549" s="21" t="s">
        <v>2378</v>
      </c>
      <c r="H549" s="12">
        <v>0</v>
      </c>
      <c r="I549" s="12" t="s">
        <v>2378</v>
      </c>
    </row>
    <row r="550" spans="1:9" x14ac:dyDescent="0.25">
      <c r="A550" s="12" t="s">
        <v>1820</v>
      </c>
      <c r="B550" s="12">
        <v>51.75</v>
      </c>
      <c r="C550" s="12" t="str">
        <f t="shared" si="8"/>
        <v>Obese</v>
      </c>
      <c r="D550" s="12">
        <v>8.59</v>
      </c>
      <c r="E550" s="12" t="s">
        <v>2378</v>
      </c>
      <c r="F550" s="12" t="s">
        <v>2378</v>
      </c>
      <c r="G550" s="21" t="s">
        <v>2378</v>
      </c>
      <c r="H550" s="12">
        <v>1</v>
      </c>
      <c r="I550" s="12" t="s">
        <v>2378</v>
      </c>
    </row>
    <row r="551" spans="1:9" x14ac:dyDescent="0.25">
      <c r="A551" s="12" t="s">
        <v>1819</v>
      </c>
      <c r="B551" s="12">
        <v>25.7</v>
      </c>
      <c r="C551" s="12" t="str">
        <f t="shared" si="8"/>
        <v>Overweight</v>
      </c>
      <c r="D551" s="12">
        <v>4.13</v>
      </c>
      <c r="E551" s="12" t="s">
        <v>2378</v>
      </c>
      <c r="F551" s="12" t="s">
        <v>2378</v>
      </c>
      <c r="G551" s="21" t="s">
        <v>2378</v>
      </c>
      <c r="H551" s="12">
        <v>0</v>
      </c>
      <c r="I551" s="12" t="s">
        <v>2380</v>
      </c>
    </row>
    <row r="552" spans="1:9" x14ac:dyDescent="0.25">
      <c r="A552" s="12" t="s">
        <v>1818</v>
      </c>
      <c r="B552" s="12">
        <v>31.79</v>
      </c>
      <c r="C552" s="12" t="str">
        <f t="shared" si="8"/>
        <v>Obese</v>
      </c>
      <c r="D552" s="12">
        <v>4.55</v>
      </c>
      <c r="E552" s="12" t="s">
        <v>2378</v>
      </c>
      <c r="F552" s="12" t="s">
        <v>2378</v>
      </c>
      <c r="G552" s="21" t="s">
        <v>2378</v>
      </c>
      <c r="H552" s="12">
        <v>0</v>
      </c>
      <c r="I552" s="12" t="s">
        <v>2378</v>
      </c>
    </row>
    <row r="553" spans="1:9" x14ac:dyDescent="0.25">
      <c r="A553" s="12" t="s">
        <v>1817</v>
      </c>
      <c r="B553" s="12">
        <v>24.795000000000002</v>
      </c>
      <c r="C553" s="12" t="str">
        <f t="shared" si="8"/>
        <v>Normal weight</v>
      </c>
      <c r="D553" s="12">
        <v>4.5199999999999996</v>
      </c>
      <c r="E553" s="12" t="s">
        <v>2378</v>
      </c>
      <c r="F553" s="12" t="s">
        <v>2378</v>
      </c>
      <c r="G553" s="21" t="s">
        <v>2378</v>
      </c>
      <c r="H553" s="12">
        <v>0</v>
      </c>
      <c r="I553" s="12" t="s">
        <v>2380</v>
      </c>
    </row>
    <row r="554" spans="1:9" x14ac:dyDescent="0.25">
      <c r="A554" s="12" t="s">
        <v>1816</v>
      </c>
      <c r="B554" s="12">
        <v>53.98</v>
      </c>
      <c r="C554" s="12" t="str">
        <f t="shared" si="8"/>
        <v>Obese</v>
      </c>
      <c r="D554" s="12">
        <v>5.07</v>
      </c>
      <c r="E554" s="12" t="s">
        <v>2378</v>
      </c>
      <c r="F554" s="12" t="s">
        <v>2378</v>
      </c>
      <c r="G554" s="21" t="s">
        <v>2380</v>
      </c>
      <c r="H554" s="12">
        <v>1</v>
      </c>
      <c r="I554" s="12" t="s">
        <v>2378</v>
      </c>
    </row>
    <row r="555" spans="1:9" x14ac:dyDescent="0.25">
      <c r="A555" s="12" t="s">
        <v>1815</v>
      </c>
      <c r="B555" s="12">
        <v>41.325000000000003</v>
      </c>
      <c r="C555" s="12" t="str">
        <f t="shared" si="8"/>
        <v>Obese</v>
      </c>
      <c r="D555" s="12">
        <v>4.04</v>
      </c>
      <c r="E555" s="12" t="s">
        <v>2378</v>
      </c>
      <c r="F555" s="12" t="s">
        <v>2378</v>
      </c>
      <c r="G555" s="21" t="s">
        <v>2380</v>
      </c>
      <c r="H555" s="12">
        <v>1</v>
      </c>
      <c r="I555" s="12" t="s">
        <v>2378</v>
      </c>
    </row>
    <row r="556" spans="1:9" x14ac:dyDescent="0.25">
      <c r="A556" s="12" t="s">
        <v>1814</v>
      </c>
      <c r="B556" s="12">
        <v>51.65</v>
      </c>
      <c r="C556" s="12" t="str">
        <f t="shared" si="8"/>
        <v>Obese</v>
      </c>
      <c r="D556" s="12">
        <v>5.3</v>
      </c>
      <c r="E556" s="12" t="s">
        <v>2378</v>
      </c>
      <c r="F556" s="12" t="s">
        <v>2378</v>
      </c>
      <c r="G556" s="21" t="s">
        <v>2378</v>
      </c>
      <c r="H556" s="12">
        <v>0</v>
      </c>
      <c r="I556" s="12" t="s">
        <v>2378</v>
      </c>
    </row>
    <row r="557" spans="1:9" x14ac:dyDescent="0.25">
      <c r="A557" s="12" t="s">
        <v>1813</v>
      </c>
      <c r="B557" s="12">
        <v>44.52</v>
      </c>
      <c r="C557" s="12" t="str">
        <f t="shared" si="8"/>
        <v>Obese</v>
      </c>
      <c r="D557" s="12">
        <v>8.64</v>
      </c>
      <c r="E557" s="12" t="s">
        <v>2378</v>
      </c>
      <c r="F557" s="12" t="s">
        <v>2378</v>
      </c>
      <c r="G557" s="21" t="s">
        <v>2380</v>
      </c>
      <c r="H557" s="12">
        <v>1</v>
      </c>
      <c r="I557" s="12" t="s">
        <v>2378</v>
      </c>
    </row>
    <row r="558" spans="1:9" x14ac:dyDescent="0.25">
      <c r="A558" s="12" t="s">
        <v>1812</v>
      </c>
      <c r="B558" s="12">
        <v>53.29</v>
      </c>
      <c r="C558" s="12" t="str">
        <f t="shared" si="8"/>
        <v>Obese</v>
      </c>
      <c r="D558" s="12">
        <v>4.03</v>
      </c>
      <c r="E558" s="12" t="s">
        <v>2378</v>
      </c>
      <c r="F558" s="12" t="s">
        <v>2378</v>
      </c>
      <c r="G558" s="21" t="s">
        <v>2380</v>
      </c>
      <c r="H558" s="12">
        <v>1</v>
      </c>
      <c r="I558" s="12" t="s">
        <v>2378</v>
      </c>
    </row>
    <row r="559" spans="1:9" x14ac:dyDescent="0.25">
      <c r="A559" s="12" t="s">
        <v>1811</v>
      </c>
      <c r="B559" s="12">
        <v>46.63</v>
      </c>
      <c r="C559" s="12" t="str">
        <f t="shared" si="8"/>
        <v>Obese</v>
      </c>
      <c r="D559" s="12">
        <v>4.26</v>
      </c>
      <c r="E559" s="12" t="s">
        <v>2378</v>
      </c>
      <c r="F559" s="12" t="s">
        <v>2378</v>
      </c>
      <c r="G559" s="21" t="s">
        <v>2378</v>
      </c>
      <c r="H559" s="12">
        <v>2</v>
      </c>
      <c r="I559" s="12" t="s">
        <v>2378</v>
      </c>
    </row>
    <row r="560" spans="1:9" x14ac:dyDescent="0.25">
      <c r="A560" s="12" t="s">
        <v>1810</v>
      </c>
      <c r="B560" s="12">
        <v>28.88</v>
      </c>
      <c r="C560" s="12" t="str">
        <f t="shared" si="8"/>
        <v>Overweight</v>
      </c>
      <c r="D560" s="12">
        <v>5.35</v>
      </c>
      <c r="E560" s="12" t="s">
        <v>2378</v>
      </c>
      <c r="F560" s="12" t="s">
        <v>2378</v>
      </c>
      <c r="G560" s="21" t="s">
        <v>2380</v>
      </c>
      <c r="H560" s="12">
        <v>1</v>
      </c>
      <c r="I560" s="12" t="s">
        <v>2380</v>
      </c>
    </row>
    <row r="561" spans="1:9" x14ac:dyDescent="0.25">
      <c r="A561" s="12" t="s">
        <v>1809</v>
      </c>
      <c r="B561" s="12">
        <v>23.98</v>
      </c>
      <c r="C561" s="12" t="str">
        <f t="shared" si="8"/>
        <v>Normal weight</v>
      </c>
      <c r="D561" s="12">
        <v>4.9000000000000004</v>
      </c>
      <c r="E561" s="12" t="s">
        <v>2378</v>
      </c>
      <c r="F561" s="12" t="s">
        <v>2378</v>
      </c>
      <c r="G561" s="21" t="s">
        <v>2378</v>
      </c>
      <c r="H561" s="12">
        <v>0</v>
      </c>
      <c r="I561" s="12" t="s">
        <v>2378</v>
      </c>
    </row>
    <row r="562" spans="1:9" x14ac:dyDescent="0.25">
      <c r="A562" s="12" t="s">
        <v>1808</v>
      </c>
      <c r="B562" s="12">
        <v>23.65</v>
      </c>
      <c r="C562" s="12" t="str">
        <f t="shared" si="8"/>
        <v>Normal weight</v>
      </c>
      <c r="D562" s="12">
        <v>4.5</v>
      </c>
      <c r="E562" s="12" t="s">
        <v>2378</v>
      </c>
      <c r="F562" s="12" t="s">
        <v>2378</v>
      </c>
      <c r="G562" s="21" t="s">
        <v>2378</v>
      </c>
      <c r="H562" s="12">
        <v>0</v>
      </c>
      <c r="I562" s="12" t="s">
        <v>2378</v>
      </c>
    </row>
    <row r="563" spans="1:9" x14ac:dyDescent="0.25">
      <c r="A563" s="12" t="s">
        <v>1807</v>
      </c>
      <c r="B563" s="12">
        <v>49.09</v>
      </c>
      <c r="C563" s="12" t="str">
        <f t="shared" si="8"/>
        <v>Obese</v>
      </c>
      <c r="D563" s="12">
        <v>8.3800000000000008</v>
      </c>
      <c r="E563" s="12" t="s">
        <v>2378</v>
      </c>
      <c r="F563" s="12" t="s">
        <v>2378</v>
      </c>
      <c r="G563" s="21" t="s">
        <v>2378</v>
      </c>
      <c r="H563" s="12">
        <v>2</v>
      </c>
      <c r="I563" s="12" t="s">
        <v>2378</v>
      </c>
    </row>
    <row r="564" spans="1:9" x14ac:dyDescent="0.25">
      <c r="A564" s="12" t="s">
        <v>1806</v>
      </c>
      <c r="B564" s="12">
        <v>28.024999999999999</v>
      </c>
      <c r="C564" s="12" t="str">
        <f t="shared" si="8"/>
        <v>Overweight</v>
      </c>
      <c r="D564" s="12">
        <v>7.03</v>
      </c>
      <c r="E564" s="12" t="s">
        <v>2378</v>
      </c>
      <c r="F564" s="12" t="s">
        <v>2378</v>
      </c>
      <c r="G564" s="21" t="s">
        <v>2378</v>
      </c>
      <c r="H564" s="12">
        <v>0</v>
      </c>
      <c r="I564" s="12" t="s">
        <v>2380</v>
      </c>
    </row>
    <row r="565" spans="1:9" x14ac:dyDescent="0.25">
      <c r="A565" s="12" t="s">
        <v>1805</v>
      </c>
      <c r="B565" s="12">
        <v>43.32</v>
      </c>
      <c r="C565" s="12" t="str">
        <f t="shared" si="8"/>
        <v>Obese</v>
      </c>
      <c r="D565" s="12">
        <v>8.75</v>
      </c>
      <c r="E565" s="12" t="s">
        <v>2378</v>
      </c>
      <c r="F565" s="12" t="s">
        <v>2378</v>
      </c>
      <c r="G565" s="21" t="s">
        <v>2380</v>
      </c>
      <c r="H565" s="12">
        <v>1</v>
      </c>
      <c r="I565" s="12" t="s">
        <v>2378</v>
      </c>
    </row>
    <row r="566" spans="1:9" x14ac:dyDescent="0.25">
      <c r="A566" s="12" t="s">
        <v>1804</v>
      </c>
      <c r="B566" s="12">
        <v>45.92</v>
      </c>
      <c r="C566" s="12" t="str">
        <f t="shared" si="8"/>
        <v>Obese</v>
      </c>
      <c r="D566" s="12">
        <v>9.51</v>
      </c>
      <c r="E566" s="12" t="s">
        <v>2378</v>
      </c>
      <c r="F566" s="12" t="s">
        <v>2378</v>
      </c>
      <c r="G566" s="21" t="s">
        <v>2378</v>
      </c>
      <c r="H566" s="12">
        <v>0</v>
      </c>
      <c r="I566" s="12" t="s">
        <v>2378</v>
      </c>
    </row>
    <row r="567" spans="1:9" x14ac:dyDescent="0.25">
      <c r="A567" s="12" t="s">
        <v>1803</v>
      </c>
      <c r="B567" s="12">
        <v>44.03</v>
      </c>
      <c r="C567" s="12" t="str">
        <f t="shared" si="8"/>
        <v>Obese</v>
      </c>
      <c r="D567" s="12">
        <v>9.36</v>
      </c>
      <c r="E567" s="12" t="s">
        <v>2378</v>
      </c>
      <c r="F567" s="12" t="s">
        <v>2378</v>
      </c>
      <c r="G567" s="21" t="s">
        <v>2378</v>
      </c>
      <c r="H567" s="12">
        <v>0</v>
      </c>
      <c r="I567" s="12" t="s">
        <v>2378</v>
      </c>
    </row>
    <row r="568" spans="1:9" x14ac:dyDescent="0.25">
      <c r="A568" s="12" t="s">
        <v>1802</v>
      </c>
      <c r="B568" s="12">
        <v>24.6</v>
      </c>
      <c r="C568" s="12" t="str">
        <f t="shared" si="8"/>
        <v>Normal weight</v>
      </c>
      <c r="D568" s="12">
        <v>4.8099999999999996</v>
      </c>
      <c r="E568" s="12" t="s">
        <v>2378</v>
      </c>
      <c r="F568" s="12" t="s">
        <v>2378</v>
      </c>
      <c r="G568" s="21" t="s">
        <v>2378</v>
      </c>
      <c r="H568" s="12">
        <v>0</v>
      </c>
      <c r="I568" s="12" t="s">
        <v>2380</v>
      </c>
    </row>
    <row r="569" spans="1:9" x14ac:dyDescent="0.25">
      <c r="A569" s="12" t="s">
        <v>1801</v>
      </c>
      <c r="B569" s="12">
        <v>49.15</v>
      </c>
      <c r="C569" s="12" t="str">
        <f t="shared" si="8"/>
        <v>Obese</v>
      </c>
      <c r="D569" s="12">
        <v>8.08</v>
      </c>
      <c r="E569" s="12" t="s">
        <v>2378</v>
      </c>
      <c r="F569" s="12" t="s">
        <v>2378</v>
      </c>
      <c r="G569" s="21" t="s">
        <v>2378</v>
      </c>
      <c r="H569" s="12">
        <v>0</v>
      </c>
      <c r="I569" s="12" t="s">
        <v>2378</v>
      </c>
    </row>
    <row r="570" spans="1:9" x14ac:dyDescent="0.25">
      <c r="A570" s="12" t="s">
        <v>1800</v>
      </c>
      <c r="B570" s="12">
        <v>28.31</v>
      </c>
      <c r="C570" s="12" t="str">
        <f t="shared" si="8"/>
        <v>Overweight</v>
      </c>
      <c r="D570" s="12">
        <v>6.29</v>
      </c>
      <c r="E570" s="12" t="s">
        <v>2378</v>
      </c>
      <c r="F570" s="12" t="s">
        <v>2378</v>
      </c>
      <c r="G570" s="21" t="s">
        <v>2380</v>
      </c>
      <c r="H570" s="12">
        <v>1</v>
      </c>
      <c r="I570" s="12" t="s">
        <v>2380</v>
      </c>
    </row>
    <row r="571" spans="1:9" x14ac:dyDescent="0.25">
      <c r="A571" s="12" t="s">
        <v>1799</v>
      </c>
      <c r="B571" s="12">
        <v>22.99</v>
      </c>
      <c r="C571" s="12" t="str">
        <f t="shared" si="8"/>
        <v>Normal weight</v>
      </c>
      <c r="D571" s="12">
        <v>6.29</v>
      </c>
      <c r="E571" s="12" t="s">
        <v>2378</v>
      </c>
      <c r="F571" s="12" t="s">
        <v>2378</v>
      </c>
      <c r="G571" s="21" t="s">
        <v>2378</v>
      </c>
      <c r="H571" s="12">
        <v>1</v>
      </c>
      <c r="I571" s="12" t="s">
        <v>2380</v>
      </c>
    </row>
    <row r="572" spans="1:9" x14ac:dyDescent="0.25">
      <c r="A572" s="12" t="s">
        <v>1798</v>
      </c>
      <c r="B572" s="12">
        <v>29.07</v>
      </c>
      <c r="C572" s="12" t="str">
        <f t="shared" si="8"/>
        <v>Overweight</v>
      </c>
      <c r="D572" s="12">
        <v>5.12</v>
      </c>
      <c r="E572" s="12" t="s">
        <v>2378</v>
      </c>
      <c r="F572" s="12" t="s">
        <v>2378</v>
      </c>
      <c r="G572" s="21" t="s">
        <v>2380</v>
      </c>
      <c r="H572" s="12">
        <v>1</v>
      </c>
      <c r="I572" s="12" t="s">
        <v>2380</v>
      </c>
    </row>
    <row r="573" spans="1:9" x14ac:dyDescent="0.25">
      <c r="A573" s="12" t="s">
        <v>1797</v>
      </c>
      <c r="B573" s="12">
        <v>42.02</v>
      </c>
      <c r="C573" s="12" t="str">
        <f t="shared" si="8"/>
        <v>Obese</v>
      </c>
      <c r="D573" s="12">
        <v>9.9499999999999993</v>
      </c>
      <c r="E573" s="12" t="s">
        <v>2378</v>
      </c>
      <c r="F573" s="12" t="s">
        <v>2378</v>
      </c>
      <c r="G573" s="21" t="s">
        <v>2380</v>
      </c>
      <c r="H573" s="12">
        <v>1</v>
      </c>
      <c r="I573" s="12" t="s">
        <v>2378</v>
      </c>
    </row>
    <row r="574" spans="1:9" x14ac:dyDescent="0.25">
      <c r="A574" s="12" t="s">
        <v>1796</v>
      </c>
      <c r="B574" s="12">
        <v>49.07</v>
      </c>
      <c r="C574" s="12" t="str">
        <f t="shared" si="8"/>
        <v>Obese</v>
      </c>
      <c r="D574" s="12">
        <v>9.08</v>
      </c>
      <c r="E574" s="12" t="s">
        <v>2378</v>
      </c>
      <c r="F574" s="12" t="s">
        <v>2378</v>
      </c>
      <c r="G574" s="21" t="s">
        <v>2378</v>
      </c>
      <c r="H574" s="12">
        <v>1</v>
      </c>
      <c r="I574" s="12" t="s">
        <v>2378</v>
      </c>
    </row>
    <row r="575" spans="1:9" x14ac:dyDescent="0.25">
      <c r="A575" s="12" t="s">
        <v>1795</v>
      </c>
      <c r="B575" s="12">
        <v>19.8</v>
      </c>
      <c r="C575" s="12" t="str">
        <f t="shared" si="8"/>
        <v>Normal weight</v>
      </c>
      <c r="D575" s="12">
        <v>4.82</v>
      </c>
      <c r="E575" s="12" t="s">
        <v>2378</v>
      </c>
      <c r="F575" s="12" t="s">
        <v>2378</v>
      </c>
      <c r="G575" s="21" t="s">
        <v>2378</v>
      </c>
      <c r="H575" s="12">
        <v>0</v>
      </c>
      <c r="I575" s="12" t="s">
        <v>2380</v>
      </c>
    </row>
    <row r="576" spans="1:9" x14ac:dyDescent="0.25">
      <c r="A576" s="12" t="s">
        <v>1794</v>
      </c>
      <c r="B576" s="12">
        <v>27.36</v>
      </c>
      <c r="C576" s="12" t="str">
        <f t="shared" si="8"/>
        <v>Overweight</v>
      </c>
      <c r="D576" s="12">
        <v>4.6500000000000004</v>
      </c>
      <c r="E576" s="12" t="s">
        <v>2378</v>
      </c>
      <c r="F576" s="12" t="s">
        <v>2379</v>
      </c>
      <c r="G576" s="21" t="s">
        <v>2378</v>
      </c>
      <c r="H576" s="12">
        <v>1</v>
      </c>
      <c r="I576" s="12" t="s">
        <v>2380</v>
      </c>
    </row>
    <row r="577" spans="1:9" x14ac:dyDescent="0.25">
      <c r="A577" s="12" t="s">
        <v>1793</v>
      </c>
      <c r="B577" s="12">
        <v>42.95</v>
      </c>
      <c r="C577" s="12" t="str">
        <f t="shared" si="8"/>
        <v>Obese</v>
      </c>
      <c r="D577" s="12">
        <v>5.16</v>
      </c>
      <c r="E577" s="12" t="s">
        <v>2378</v>
      </c>
      <c r="F577" s="12" t="s">
        <v>2378</v>
      </c>
      <c r="G577" s="21" t="s">
        <v>2378</v>
      </c>
      <c r="H577" s="12">
        <v>1</v>
      </c>
      <c r="I577" s="12" t="s">
        <v>2378</v>
      </c>
    </row>
    <row r="578" spans="1:9" x14ac:dyDescent="0.25">
      <c r="A578" s="12" t="s">
        <v>1792</v>
      </c>
      <c r="B578" s="12">
        <v>42.66</v>
      </c>
      <c r="C578" s="12" t="str">
        <f t="shared" ref="C578:C641" si="9">IF(B578&lt;18.5,"Underweight",IF(B578&lt;=24.9,"Normal weight",IF(B578&lt;=29.9,"Overweight","Obese")))</f>
        <v>Obese</v>
      </c>
      <c r="D578" s="12">
        <v>10.44</v>
      </c>
      <c r="E578" s="12" t="s">
        <v>2378</v>
      </c>
      <c r="F578" s="12" t="s">
        <v>2378</v>
      </c>
      <c r="G578" s="21" t="s">
        <v>2378</v>
      </c>
      <c r="H578" s="12">
        <v>0</v>
      </c>
      <c r="I578" s="12" t="s">
        <v>2378</v>
      </c>
    </row>
    <row r="579" spans="1:9" x14ac:dyDescent="0.25">
      <c r="A579" s="12" t="s">
        <v>1791</v>
      </c>
      <c r="B579" s="12">
        <v>33.630000000000003</v>
      </c>
      <c r="C579" s="12" t="str">
        <f t="shared" si="9"/>
        <v>Obese</v>
      </c>
      <c r="D579" s="12">
        <v>5.69</v>
      </c>
      <c r="E579" s="12" t="s">
        <v>2378</v>
      </c>
      <c r="F579" s="12" t="s">
        <v>2378</v>
      </c>
      <c r="G579" s="21" t="s">
        <v>2378</v>
      </c>
      <c r="H579" s="12">
        <v>1</v>
      </c>
      <c r="I579" s="12" t="s">
        <v>2378</v>
      </c>
    </row>
    <row r="580" spans="1:9" x14ac:dyDescent="0.25">
      <c r="A580" s="12" t="s">
        <v>1790</v>
      </c>
      <c r="B580" s="12">
        <v>26.84</v>
      </c>
      <c r="C580" s="12" t="str">
        <f t="shared" si="9"/>
        <v>Overweight</v>
      </c>
      <c r="D580" s="12">
        <v>6.5</v>
      </c>
      <c r="E580" s="12" t="s">
        <v>2378</v>
      </c>
      <c r="F580" s="12" t="s">
        <v>2378</v>
      </c>
      <c r="G580" s="21" t="s">
        <v>2378</v>
      </c>
      <c r="H580" s="12">
        <v>0</v>
      </c>
      <c r="I580" s="12" t="s">
        <v>2380</v>
      </c>
    </row>
    <row r="581" spans="1:9" x14ac:dyDescent="0.25">
      <c r="A581" s="12" t="s">
        <v>1789</v>
      </c>
      <c r="B581" s="12">
        <v>28.3</v>
      </c>
      <c r="C581" s="12" t="str">
        <f t="shared" si="9"/>
        <v>Overweight</v>
      </c>
      <c r="D581" s="12">
        <v>5.73</v>
      </c>
      <c r="E581" s="12" t="s">
        <v>2378</v>
      </c>
      <c r="F581" s="12" t="s">
        <v>2378</v>
      </c>
      <c r="G581" s="21" t="s">
        <v>2380</v>
      </c>
      <c r="H581" s="12">
        <v>1</v>
      </c>
      <c r="I581" s="12" t="s">
        <v>2380</v>
      </c>
    </row>
    <row r="582" spans="1:9" x14ac:dyDescent="0.25">
      <c r="A582" s="12" t="s">
        <v>1788</v>
      </c>
      <c r="B582" s="12">
        <v>27.06</v>
      </c>
      <c r="C582" s="12" t="str">
        <f t="shared" si="9"/>
        <v>Overweight</v>
      </c>
      <c r="D582" s="12">
        <v>5.74</v>
      </c>
      <c r="E582" s="12" t="s">
        <v>2378</v>
      </c>
      <c r="F582" s="12" t="s">
        <v>2378</v>
      </c>
      <c r="G582" s="21" t="s">
        <v>2378</v>
      </c>
      <c r="H582" s="12">
        <v>0</v>
      </c>
      <c r="I582" s="12" t="s">
        <v>2380</v>
      </c>
    </row>
    <row r="583" spans="1:9" x14ac:dyDescent="0.25">
      <c r="A583" s="12" t="s">
        <v>1787</v>
      </c>
      <c r="B583" s="12">
        <v>47.13</v>
      </c>
      <c r="C583" s="12" t="str">
        <f t="shared" si="9"/>
        <v>Obese</v>
      </c>
      <c r="D583" s="12">
        <v>8.6999999999999993</v>
      </c>
      <c r="E583" s="12" t="s">
        <v>2378</v>
      </c>
      <c r="F583" s="12" t="s">
        <v>2378</v>
      </c>
      <c r="G583" s="21" t="s">
        <v>2378</v>
      </c>
      <c r="H583" s="12">
        <v>0</v>
      </c>
      <c r="I583" s="12" t="s">
        <v>2378</v>
      </c>
    </row>
    <row r="584" spans="1:9" x14ac:dyDescent="0.25">
      <c r="A584" s="12" t="s">
        <v>1786</v>
      </c>
      <c r="B584" s="12">
        <v>51.72</v>
      </c>
      <c r="C584" s="12" t="str">
        <f t="shared" si="9"/>
        <v>Obese</v>
      </c>
      <c r="D584" s="12">
        <v>5.09</v>
      </c>
      <c r="E584" s="12" t="s">
        <v>2378</v>
      </c>
      <c r="F584" s="12" t="s">
        <v>2378</v>
      </c>
      <c r="G584" s="21" t="s">
        <v>2378</v>
      </c>
      <c r="H584" s="12">
        <v>0</v>
      </c>
      <c r="I584" s="12" t="s">
        <v>2378</v>
      </c>
    </row>
    <row r="585" spans="1:9" x14ac:dyDescent="0.25">
      <c r="A585" s="12" t="s">
        <v>1785</v>
      </c>
      <c r="B585" s="12">
        <v>48.59</v>
      </c>
      <c r="C585" s="12" t="str">
        <f t="shared" si="9"/>
        <v>Obese</v>
      </c>
      <c r="D585" s="12">
        <v>5.57</v>
      </c>
      <c r="E585" s="12" t="s">
        <v>2378</v>
      </c>
      <c r="F585" s="12" t="s">
        <v>2378</v>
      </c>
      <c r="G585" s="21" t="s">
        <v>2378</v>
      </c>
      <c r="H585" s="12">
        <v>0</v>
      </c>
      <c r="I585" s="12" t="s">
        <v>2378</v>
      </c>
    </row>
    <row r="586" spans="1:9" x14ac:dyDescent="0.25">
      <c r="A586" s="12" t="s">
        <v>1784</v>
      </c>
      <c r="B586" s="12">
        <v>45.18</v>
      </c>
      <c r="C586" s="12" t="str">
        <f t="shared" si="9"/>
        <v>Obese</v>
      </c>
      <c r="D586" s="12">
        <v>10.87</v>
      </c>
      <c r="E586" s="12" t="s">
        <v>2378</v>
      </c>
      <c r="F586" s="12" t="s">
        <v>2378</v>
      </c>
      <c r="G586" s="21" t="s">
        <v>2378</v>
      </c>
      <c r="H586" s="12">
        <v>0</v>
      </c>
      <c r="I586" s="12" t="s">
        <v>2378</v>
      </c>
    </row>
    <row r="587" spans="1:9" x14ac:dyDescent="0.25">
      <c r="A587" s="12" t="s">
        <v>1783</v>
      </c>
      <c r="B587" s="12">
        <v>27.9</v>
      </c>
      <c r="C587" s="12" t="str">
        <f t="shared" si="9"/>
        <v>Overweight</v>
      </c>
      <c r="D587" s="12">
        <v>6.02</v>
      </c>
      <c r="E587" s="12" t="s">
        <v>2378</v>
      </c>
      <c r="F587" s="12" t="s">
        <v>2378</v>
      </c>
      <c r="G587" s="21" t="s">
        <v>2380</v>
      </c>
      <c r="H587" s="12">
        <v>1</v>
      </c>
      <c r="I587" s="12" t="s">
        <v>2380</v>
      </c>
    </row>
    <row r="588" spans="1:9" x14ac:dyDescent="0.25">
      <c r="A588" s="12" t="s">
        <v>1782</v>
      </c>
      <c r="B588" s="12">
        <v>51.33</v>
      </c>
      <c r="C588" s="12" t="str">
        <f t="shared" si="9"/>
        <v>Obese</v>
      </c>
      <c r="D588" s="12">
        <v>7</v>
      </c>
      <c r="E588" s="12" t="s">
        <v>2378</v>
      </c>
      <c r="F588" s="12" t="s">
        <v>2378</v>
      </c>
      <c r="G588" s="21" t="s">
        <v>2378</v>
      </c>
      <c r="H588" s="12">
        <v>0</v>
      </c>
      <c r="I588" s="12" t="s">
        <v>2378</v>
      </c>
    </row>
    <row r="589" spans="1:9" x14ac:dyDescent="0.25">
      <c r="A589" s="12" t="s">
        <v>1781</v>
      </c>
      <c r="B589" s="12">
        <v>30.59</v>
      </c>
      <c r="C589" s="12" t="str">
        <f t="shared" si="9"/>
        <v>Obese</v>
      </c>
      <c r="D589" s="12">
        <v>5.56</v>
      </c>
      <c r="E589" s="12" t="s">
        <v>2378</v>
      </c>
      <c r="F589" s="12" t="s">
        <v>2378</v>
      </c>
      <c r="G589" s="21" t="s">
        <v>2378</v>
      </c>
      <c r="H589" s="12">
        <v>1</v>
      </c>
      <c r="I589" s="12" t="s">
        <v>2378</v>
      </c>
    </row>
    <row r="590" spans="1:9" x14ac:dyDescent="0.25">
      <c r="A590" s="12" t="s">
        <v>1780</v>
      </c>
      <c r="B590" s="12">
        <v>39.229999999999997</v>
      </c>
      <c r="C590" s="12" t="str">
        <f t="shared" si="9"/>
        <v>Obese</v>
      </c>
      <c r="D590" s="12">
        <v>8.4499999999999993</v>
      </c>
      <c r="E590" s="12" t="s">
        <v>2378</v>
      </c>
      <c r="F590" s="12" t="s">
        <v>2378</v>
      </c>
      <c r="G590" s="21" t="s">
        <v>2378</v>
      </c>
      <c r="H590" s="12">
        <v>0</v>
      </c>
      <c r="I590" s="12" t="s">
        <v>2378</v>
      </c>
    </row>
    <row r="591" spans="1:9" x14ac:dyDescent="0.25">
      <c r="A591" s="12" t="s">
        <v>1779</v>
      </c>
      <c r="B591" s="12">
        <v>19.094999999999999</v>
      </c>
      <c r="C591" s="12" t="str">
        <f t="shared" si="9"/>
        <v>Normal weight</v>
      </c>
      <c r="D591" s="12">
        <v>6.19</v>
      </c>
      <c r="E591" s="12" t="s">
        <v>2378</v>
      </c>
      <c r="F591" s="12" t="s">
        <v>2378</v>
      </c>
      <c r="G591" s="21" t="s">
        <v>2378</v>
      </c>
      <c r="H591" s="12">
        <v>0</v>
      </c>
      <c r="I591" s="12" t="s">
        <v>2380</v>
      </c>
    </row>
    <row r="592" spans="1:9" x14ac:dyDescent="0.25">
      <c r="A592" s="12" t="s">
        <v>1778</v>
      </c>
      <c r="B592" s="12">
        <v>49.72</v>
      </c>
      <c r="C592" s="12" t="str">
        <f t="shared" si="9"/>
        <v>Obese</v>
      </c>
      <c r="D592" s="12">
        <v>7.71</v>
      </c>
      <c r="E592" s="12" t="s">
        <v>2378</v>
      </c>
      <c r="F592" s="12" t="s">
        <v>2378</v>
      </c>
      <c r="G592" s="21" t="s">
        <v>2378</v>
      </c>
      <c r="H592" s="12">
        <v>0</v>
      </c>
      <c r="I592" s="12" t="s">
        <v>2378</v>
      </c>
    </row>
    <row r="593" spans="1:9" x14ac:dyDescent="0.25">
      <c r="A593" s="12" t="s">
        <v>1777</v>
      </c>
      <c r="B593" s="12">
        <v>21.754999999999999</v>
      </c>
      <c r="C593" s="12" t="str">
        <f t="shared" si="9"/>
        <v>Normal weight</v>
      </c>
      <c r="D593" s="12">
        <v>4.63</v>
      </c>
      <c r="E593" s="12" t="s">
        <v>2378</v>
      </c>
      <c r="F593" s="12" t="s">
        <v>2378</v>
      </c>
      <c r="G593" s="21" t="s">
        <v>2380</v>
      </c>
      <c r="H593" s="12">
        <v>1</v>
      </c>
      <c r="I593" s="12" t="s">
        <v>2380</v>
      </c>
    </row>
    <row r="594" spans="1:9" x14ac:dyDescent="0.25">
      <c r="A594" s="12" t="s">
        <v>1776</v>
      </c>
      <c r="B594" s="12">
        <v>48.39</v>
      </c>
      <c r="C594" s="12" t="str">
        <f t="shared" si="9"/>
        <v>Obese</v>
      </c>
      <c r="D594" s="12">
        <v>4.6100000000000003</v>
      </c>
      <c r="E594" s="12" t="s">
        <v>2378</v>
      </c>
      <c r="F594" s="12" t="s">
        <v>2378</v>
      </c>
      <c r="G594" s="21" t="s">
        <v>2378</v>
      </c>
      <c r="H594" s="12">
        <v>0</v>
      </c>
      <c r="I594" s="12" t="s">
        <v>2378</v>
      </c>
    </row>
    <row r="595" spans="1:9" x14ac:dyDescent="0.25">
      <c r="A595" s="12" t="s">
        <v>1775</v>
      </c>
      <c r="B595" s="12">
        <v>47.15</v>
      </c>
      <c r="C595" s="12" t="str">
        <f t="shared" si="9"/>
        <v>Obese</v>
      </c>
      <c r="D595" s="12">
        <v>9.5299999999999994</v>
      </c>
      <c r="E595" s="12" t="s">
        <v>2378</v>
      </c>
      <c r="F595" s="12" t="s">
        <v>2378</v>
      </c>
      <c r="G595" s="21" t="s">
        <v>2378</v>
      </c>
      <c r="H595" s="12">
        <v>1</v>
      </c>
      <c r="I595" s="12" t="s">
        <v>2378</v>
      </c>
    </row>
    <row r="596" spans="1:9" x14ac:dyDescent="0.25">
      <c r="A596" s="12" t="s">
        <v>1774</v>
      </c>
      <c r="B596" s="12">
        <v>47.59</v>
      </c>
      <c r="C596" s="12" t="str">
        <f t="shared" si="9"/>
        <v>Obese</v>
      </c>
      <c r="D596" s="12">
        <v>11.43</v>
      </c>
      <c r="E596" s="12" t="s">
        <v>2378</v>
      </c>
      <c r="F596" s="12" t="s">
        <v>2378</v>
      </c>
      <c r="G596" s="21" t="s">
        <v>2378</v>
      </c>
      <c r="H596" s="12">
        <v>2</v>
      </c>
      <c r="I596" s="12" t="s">
        <v>2378</v>
      </c>
    </row>
    <row r="597" spans="1:9" x14ac:dyDescent="0.25">
      <c r="A597" s="12" t="s">
        <v>1773</v>
      </c>
      <c r="B597" s="12">
        <v>39.81</v>
      </c>
      <c r="C597" s="12" t="str">
        <f t="shared" si="9"/>
        <v>Obese</v>
      </c>
      <c r="D597" s="12">
        <v>7.65</v>
      </c>
      <c r="E597" s="12" t="s">
        <v>2378</v>
      </c>
      <c r="F597" s="12" t="s">
        <v>2378</v>
      </c>
      <c r="G597" s="21" t="s">
        <v>2380</v>
      </c>
      <c r="H597" s="12">
        <v>1</v>
      </c>
      <c r="I597" s="12" t="s">
        <v>2378</v>
      </c>
    </row>
    <row r="598" spans="1:9" x14ac:dyDescent="0.25">
      <c r="A598" s="12" t="s">
        <v>1772</v>
      </c>
      <c r="B598" s="12">
        <v>31.02</v>
      </c>
      <c r="C598" s="12" t="str">
        <f t="shared" si="9"/>
        <v>Obese</v>
      </c>
      <c r="D598" s="12">
        <v>5.87</v>
      </c>
      <c r="E598" s="12" t="s">
        <v>2378</v>
      </c>
      <c r="F598" s="12" t="s">
        <v>2378</v>
      </c>
      <c r="G598" s="21" t="s">
        <v>2378</v>
      </c>
      <c r="H598" s="12">
        <v>0</v>
      </c>
      <c r="I598" s="12" t="s">
        <v>2378</v>
      </c>
    </row>
    <row r="599" spans="1:9" x14ac:dyDescent="0.25">
      <c r="A599" s="12" t="s">
        <v>1771</v>
      </c>
      <c r="B599" s="12">
        <v>24.75</v>
      </c>
      <c r="C599" s="12" t="str">
        <f t="shared" si="9"/>
        <v>Normal weight</v>
      </c>
      <c r="D599" s="12">
        <v>4.3600000000000003</v>
      </c>
      <c r="E599" s="12" t="s">
        <v>2378</v>
      </c>
      <c r="F599" s="12" t="s">
        <v>2378</v>
      </c>
      <c r="G599" s="21" t="s">
        <v>2378</v>
      </c>
      <c r="H599" s="12">
        <v>1</v>
      </c>
      <c r="I599" s="12" t="s">
        <v>2380</v>
      </c>
    </row>
    <row r="600" spans="1:9" x14ac:dyDescent="0.25">
      <c r="A600" s="12" t="s">
        <v>1770</v>
      </c>
      <c r="B600" s="12">
        <v>30.114999999999998</v>
      </c>
      <c r="C600" s="12" t="str">
        <f t="shared" si="9"/>
        <v>Obese</v>
      </c>
      <c r="D600" s="12">
        <v>10.119999999999999</v>
      </c>
      <c r="E600" s="12" t="s">
        <v>2378</v>
      </c>
      <c r="F600" s="12" t="s">
        <v>2378</v>
      </c>
      <c r="G600" s="21" t="s">
        <v>2378</v>
      </c>
      <c r="H600" s="12">
        <v>3</v>
      </c>
      <c r="I600" s="12" t="s">
        <v>2378</v>
      </c>
    </row>
    <row r="601" spans="1:9" x14ac:dyDescent="0.25">
      <c r="A601" s="12" t="s">
        <v>1769</v>
      </c>
      <c r="B601" s="12">
        <v>26.03</v>
      </c>
      <c r="C601" s="12" t="str">
        <f t="shared" si="9"/>
        <v>Overweight</v>
      </c>
      <c r="D601" s="12">
        <v>4.01</v>
      </c>
      <c r="E601" s="12" t="s">
        <v>2378</v>
      </c>
      <c r="F601" s="12" t="s">
        <v>2378</v>
      </c>
      <c r="G601" s="21" t="s">
        <v>2380</v>
      </c>
      <c r="H601" s="12">
        <v>1</v>
      </c>
      <c r="I601" s="12" t="s">
        <v>2380</v>
      </c>
    </row>
    <row r="602" spans="1:9" x14ac:dyDescent="0.25">
      <c r="A602" s="12" t="s">
        <v>1768</v>
      </c>
      <c r="B602" s="12">
        <v>20.045000000000002</v>
      </c>
      <c r="C602" s="12" t="str">
        <f t="shared" si="9"/>
        <v>Normal weight</v>
      </c>
      <c r="D602" s="12">
        <v>4.7699999999999996</v>
      </c>
      <c r="E602" s="12" t="s">
        <v>2378</v>
      </c>
      <c r="F602" s="12" t="s">
        <v>2378</v>
      </c>
      <c r="G602" s="21" t="s">
        <v>2378</v>
      </c>
      <c r="H602" s="12">
        <v>1</v>
      </c>
      <c r="I602" s="12" t="s">
        <v>2380</v>
      </c>
    </row>
    <row r="603" spans="1:9" x14ac:dyDescent="0.25">
      <c r="A603" s="12" t="s">
        <v>1767</v>
      </c>
      <c r="B603" s="12">
        <v>40.24</v>
      </c>
      <c r="C603" s="12" t="str">
        <f t="shared" si="9"/>
        <v>Obese</v>
      </c>
      <c r="D603" s="12">
        <v>6.83</v>
      </c>
      <c r="E603" s="12" t="s">
        <v>2378</v>
      </c>
      <c r="F603" s="12" t="s">
        <v>2378</v>
      </c>
      <c r="G603" s="21" t="s">
        <v>2378</v>
      </c>
      <c r="H603" s="12">
        <v>0</v>
      </c>
      <c r="I603" s="12" t="s">
        <v>2378</v>
      </c>
    </row>
    <row r="604" spans="1:9" x14ac:dyDescent="0.25">
      <c r="A604" s="12" t="s">
        <v>1766</v>
      </c>
      <c r="B604" s="12">
        <v>43.15</v>
      </c>
      <c r="C604" s="12" t="str">
        <f t="shared" si="9"/>
        <v>Obese</v>
      </c>
      <c r="D604" s="12">
        <v>6.14</v>
      </c>
      <c r="E604" s="12" t="s">
        <v>2378</v>
      </c>
      <c r="F604" s="12" t="s">
        <v>2378</v>
      </c>
      <c r="G604" s="21" t="s">
        <v>2380</v>
      </c>
      <c r="H604" s="12">
        <v>1</v>
      </c>
      <c r="I604" s="12" t="s">
        <v>2378</v>
      </c>
    </row>
    <row r="605" spans="1:9" x14ac:dyDescent="0.25">
      <c r="A605" s="12" t="s">
        <v>1765</v>
      </c>
      <c r="B605" s="12">
        <v>27.7</v>
      </c>
      <c r="C605" s="12" t="str">
        <f t="shared" si="9"/>
        <v>Overweight</v>
      </c>
      <c r="D605" s="12">
        <v>5.6</v>
      </c>
      <c r="E605" s="12" t="s">
        <v>2378</v>
      </c>
      <c r="F605" s="12" t="s">
        <v>2378</v>
      </c>
      <c r="G605" s="21" t="s">
        <v>2380</v>
      </c>
      <c r="H605" s="12">
        <v>1</v>
      </c>
      <c r="I605" s="12" t="s">
        <v>2380</v>
      </c>
    </row>
    <row r="606" spans="1:9" x14ac:dyDescent="0.25">
      <c r="A606" s="12" t="s">
        <v>1764</v>
      </c>
      <c r="B606" s="12">
        <v>45.68</v>
      </c>
      <c r="C606" s="12" t="str">
        <f t="shared" si="9"/>
        <v>Obese</v>
      </c>
      <c r="D606" s="12">
        <v>4.8</v>
      </c>
      <c r="E606" s="12" t="s">
        <v>2378</v>
      </c>
      <c r="F606" s="12" t="s">
        <v>2378</v>
      </c>
      <c r="G606" s="21" t="s">
        <v>2378</v>
      </c>
      <c r="H606" s="12">
        <v>2</v>
      </c>
      <c r="I606" s="12" t="s">
        <v>2378</v>
      </c>
    </row>
    <row r="607" spans="1:9" x14ac:dyDescent="0.25">
      <c r="A607" s="12" t="s">
        <v>1763</v>
      </c>
      <c r="B607" s="12">
        <v>27.3</v>
      </c>
      <c r="C607" s="12" t="str">
        <f t="shared" si="9"/>
        <v>Overweight</v>
      </c>
      <c r="D607" s="12">
        <v>11.89</v>
      </c>
      <c r="E607" s="12" t="s">
        <v>2378</v>
      </c>
      <c r="F607" s="12" t="s">
        <v>2378</v>
      </c>
      <c r="G607" s="21" t="s">
        <v>2378</v>
      </c>
      <c r="H607" s="12">
        <v>0</v>
      </c>
      <c r="I607" s="12" t="s">
        <v>2380</v>
      </c>
    </row>
    <row r="608" spans="1:9" x14ac:dyDescent="0.25">
      <c r="A608" s="12" t="s">
        <v>1762</v>
      </c>
      <c r="B608" s="12">
        <v>54.45</v>
      </c>
      <c r="C608" s="12" t="str">
        <f t="shared" si="9"/>
        <v>Obese</v>
      </c>
      <c r="D608" s="12">
        <v>4.7300000000000004</v>
      </c>
      <c r="E608" s="12" t="s">
        <v>2378</v>
      </c>
      <c r="F608" s="12" t="s">
        <v>2378</v>
      </c>
      <c r="G608" s="21" t="s">
        <v>2378</v>
      </c>
      <c r="H608" s="12">
        <v>1</v>
      </c>
      <c r="I608" s="12" t="s">
        <v>2378</v>
      </c>
    </row>
    <row r="609" spans="1:9" x14ac:dyDescent="0.25">
      <c r="A609" s="12" t="s">
        <v>1761</v>
      </c>
      <c r="B609" s="12">
        <v>54.43</v>
      </c>
      <c r="C609" s="12" t="str">
        <f t="shared" si="9"/>
        <v>Obese</v>
      </c>
      <c r="D609" s="12">
        <v>4.6100000000000003</v>
      </c>
      <c r="E609" s="12" t="s">
        <v>2378</v>
      </c>
      <c r="F609" s="12" t="s">
        <v>2378</v>
      </c>
      <c r="G609" s="21" t="s">
        <v>2378</v>
      </c>
      <c r="H609" s="12">
        <v>1</v>
      </c>
      <c r="I609" s="12" t="s">
        <v>2378</v>
      </c>
    </row>
    <row r="610" spans="1:9" x14ac:dyDescent="0.25">
      <c r="A610" s="12" t="s">
        <v>1760</v>
      </c>
      <c r="B610" s="12">
        <v>48.01</v>
      </c>
      <c r="C610" s="12" t="str">
        <f t="shared" si="9"/>
        <v>Obese</v>
      </c>
      <c r="D610" s="12">
        <v>7.3</v>
      </c>
      <c r="E610" s="12" t="s">
        <v>2378</v>
      </c>
      <c r="F610" s="12" t="s">
        <v>2378</v>
      </c>
      <c r="G610" s="21" t="s">
        <v>2378</v>
      </c>
      <c r="H610" s="12">
        <v>0</v>
      </c>
      <c r="I610" s="12" t="s">
        <v>2378</v>
      </c>
    </row>
    <row r="611" spans="1:9" x14ac:dyDescent="0.25">
      <c r="A611" s="12" t="s">
        <v>1759</v>
      </c>
      <c r="B611" s="12">
        <v>48.32</v>
      </c>
      <c r="C611" s="12" t="str">
        <f t="shared" si="9"/>
        <v>Obese</v>
      </c>
      <c r="D611" s="12">
        <v>5.88</v>
      </c>
      <c r="E611" s="12" t="s">
        <v>2378</v>
      </c>
      <c r="F611" s="12" t="s">
        <v>2378</v>
      </c>
      <c r="G611" s="21" t="s">
        <v>2378</v>
      </c>
      <c r="H611" s="12">
        <v>0</v>
      </c>
      <c r="I611" s="12" t="s">
        <v>2378</v>
      </c>
    </row>
    <row r="612" spans="1:9" x14ac:dyDescent="0.25">
      <c r="A612" s="12" t="s">
        <v>1758</v>
      </c>
      <c r="B612" s="12">
        <v>22.895</v>
      </c>
      <c r="C612" s="12" t="str">
        <f t="shared" si="9"/>
        <v>Normal weight</v>
      </c>
      <c r="D612" s="12">
        <v>4.0599999999999996</v>
      </c>
      <c r="E612" s="12" t="s">
        <v>2378</v>
      </c>
      <c r="F612" s="12" t="s">
        <v>2378</v>
      </c>
      <c r="G612" s="21" t="s">
        <v>2380</v>
      </c>
      <c r="H612" s="12">
        <v>1</v>
      </c>
      <c r="I612" s="12" t="s">
        <v>2380</v>
      </c>
    </row>
    <row r="613" spans="1:9" x14ac:dyDescent="0.25">
      <c r="A613" s="12" t="s">
        <v>1757</v>
      </c>
      <c r="B613" s="12">
        <v>54.85</v>
      </c>
      <c r="C613" s="12" t="str">
        <f t="shared" si="9"/>
        <v>Obese</v>
      </c>
      <c r="D613" s="12">
        <v>4.9000000000000004</v>
      </c>
      <c r="E613" s="12" t="s">
        <v>2378</v>
      </c>
      <c r="F613" s="12" t="s">
        <v>2378</v>
      </c>
      <c r="G613" s="21" t="s">
        <v>2378</v>
      </c>
      <c r="H613" s="12">
        <v>1</v>
      </c>
      <c r="I613" s="12" t="s">
        <v>2378</v>
      </c>
    </row>
    <row r="614" spans="1:9" x14ac:dyDescent="0.25">
      <c r="A614" s="12" t="s">
        <v>1756</v>
      </c>
      <c r="B614" s="12">
        <v>21.85</v>
      </c>
      <c r="C614" s="12" t="str">
        <f t="shared" si="9"/>
        <v>Normal weight</v>
      </c>
      <c r="D614" s="12">
        <v>5.52</v>
      </c>
      <c r="E614" s="12" t="s">
        <v>2378</v>
      </c>
      <c r="F614" s="12" t="s">
        <v>2378</v>
      </c>
      <c r="G614" s="21" t="s">
        <v>2380</v>
      </c>
      <c r="H614" s="12">
        <v>1</v>
      </c>
      <c r="I614" s="12" t="s">
        <v>2380</v>
      </c>
    </row>
    <row r="615" spans="1:9" x14ac:dyDescent="0.25">
      <c r="A615" s="12" t="s">
        <v>1755</v>
      </c>
      <c r="B615" s="12">
        <v>51.86</v>
      </c>
      <c r="C615" s="12" t="str">
        <f t="shared" si="9"/>
        <v>Obese</v>
      </c>
      <c r="D615" s="12">
        <v>5.2</v>
      </c>
      <c r="E615" s="12" t="s">
        <v>2378</v>
      </c>
      <c r="F615" s="12" t="s">
        <v>2378</v>
      </c>
      <c r="G615" s="21" t="s">
        <v>2378</v>
      </c>
      <c r="H615" s="12">
        <v>0</v>
      </c>
      <c r="I615" s="12" t="s">
        <v>2378</v>
      </c>
    </row>
    <row r="616" spans="1:9" x14ac:dyDescent="0.25">
      <c r="A616" s="12" t="s">
        <v>1754</v>
      </c>
      <c r="B616" s="12">
        <v>39.049999999999997</v>
      </c>
      <c r="C616" s="12" t="str">
        <f t="shared" si="9"/>
        <v>Obese</v>
      </c>
      <c r="D616" s="12">
        <v>7.59</v>
      </c>
      <c r="E616" s="12" t="s">
        <v>2378</v>
      </c>
      <c r="F616" s="12" t="s">
        <v>2378</v>
      </c>
      <c r="G616" s="21" t="s">
        <v>2378</v>
      </c>
      <c r="H616" s="12">
        <v>3</v>
      </c>
      <c r="I616" s="12" t="s">
        <v>2378</v>
      </c>
    </row>
    <row r="617" spans="1:9" x14ac:dyDescent="0.25">
      <c r="A617" s="12" t="s">
        <v>1753</v>
      </c>
      <c r="B617" s="12">
        <v>31.824999999999999</v>
      </c>
      <c r="C617" s="12" t="str">
        <f t="shared" si="9"/>
        <v>Obese</v>
      </c>
      <c r="D617" s="12">
        <v>8.2799999999999994</v>
      </c>
      <c r="E617" s="12" t="s">
        <v>2378</v>
      </c>
      <c r="F617" s="12" t="s">
        <v>2378</v>
      </c>
      <c r="G617" s="21" t="s">
        <v>2378</v>
      </c>
      <c r="H617" s="12">
        <v>3</v>
      </c>
      <c r="I617" s="12" t="s">
        <v>2378</v>
      </c>
    </row>
    <row r="618" spans="1:9" x14ac:dyDescent="0.25">
      <c r="A618" s="12" t="s">
        <v>1752</v>
      </c>
      <c r="B618" s="12">
        <v>46.43</v>
      </c>
      <c r="C618" s="12" t="str">
        <f t="shared" si="9"/>
        <v>Obese</v>
      </c>
      <c r="D618" s="12">
        <v>6.72</v>
      </c>
      <c r="E618" s="12" t="s">
        <v>2378</v>
      </c>
      <c r="F618" s="12" t="s">
        <v>2378</v>
      </c>
      <c r="G618" s="21" t="s">
        <v>2378</v>
      </c>
      <c r="H618" s="12">
        <v>0</v>
      </c>
      <c r="I618" s="12" t="s">
        <v>2378</v>
      </c>
    </row>
    <row r="619" spans="1:9" x14ac:dyDescent="0.25">
      <c r="A619" s="12" t="s">
        <v>1751</v>
      </c>
      <c r="B619" s="12">
        <v>53.63</v>
      </c>
      <c r="C619" s="12" t="str">
        <f t="shared" si="9"/>
        <v>Obese</v>
      </c>
      <c r="D619" s="12">
        <v>5.47</v>
      </c>
      <c r="E619" s="12" t="s">
        <v>2378</v>
      </c>
      <c r="F619" s="12" t="s">
        <v>2378</v>
      </c>
      <c r="G619" s="21" t="s">
        <v>2378</v>
      </c>
      <c r="H619" s="12">
        <v>1</v>
      </c>
      <c r="I619" s="12" t="s">
        <v>2378</v>
      </c>
    </row>
    <row r="620" spans="1:9" x14ac:dyDescent="0.25">
      <c r="A620" s="12" t="s">
        <v>1750</v>
      </c>
      <c r="B620" s="12">
        <v>48.7</v>
      </c>
      <c r="C620" s="12" t="str">
        <f t="shared" si="9"/>
        <v>Obese</v>
      </c>
      <c r="D620" s="12">
        <v>4.71</v>
      </c>
      <c r="E620" s="12" t="s">
        <v>2378</v>
      </c>
      <c r="F620" s="12" t="s">
        <v>2378</v>
      </c>
      <c r="G620" s="21" t="s">
        <v>2378</v>
      </c>
      <c r="H620" s="12">
        <v>0</v>
      </c>
      <c r="I620" s="12" t="s">
        <v>2378</v>
      </c>
    </row>
    <row r="621" spans="1:9" x14ac:dyDescent="0.25">
      <c r="A621" s="12" t="s">
        <v>1749</v>
      </c>
      <c r="B621" s="12">
        <v>48.81</v>
      </c>
      <c r="C621" s="12" t="str">
        <f t="shared" si="9"/>
        <v>Obese</v>
      </c>
      <c r="D621" s="12">
        <v>5.49</v>
      </c>
      <c r="E621" s="12" t="s">
        <v>2378</v>
      </c>
      <c r="F621" s="12" t="s">
        <v>2378</v>
      </c>
      <c r="G621" s="21" t="s">
        <v>2378</v>
      </c>
      <c r="H621" s="12">
        <v>0</v>
      </c>
      <c r="I621" s="12" t="s">
        <v>2378</v>
      </c>
    </row>
    <row r="622" spans="1:9" x14ac:dyDescent="0.25">
      <c r="A622" s="12" t="s">
        <v>1748</v>
      </c>
      <c r="B622" s="12">
        <v>47.53</v>
      </c>
      <c r="C622" s="12" t="str">
        <f t="shared" si="9"/>
        <v>Obese</v>
      </c>
      <c r="D622" s="12">
        <v>4.72</v>
      </c>
      <c r="E622" s="12" t="s">
        <v>2378</v>
      </c>
      <c r="F622" s="12" t="s">
        <v>2378</v>
      </c>
      <c r="G622" s="21" t="s">
        <v>2378</v>
      </c>
      <c r="H622" s="12">
        <v>0</v>
      </c>
      <c r="I622" s="12" t="s">
        <v>2378</v>
      </c>
    </row>
    <row r="623" spans="1:9" x14ac:dyDescent="0.25">
      <c r="A623" s="12" t="s">
        <v>1747</v>
      </c>
      <c r="B623" s="12">
        <v>36.85</v>
      </c>
      <c r="C623" s="12" t="str">
        <f t="shared" si="9"/>
        <v>Obese</v>
      </c>
      <c r="D623" s="12">
        <v>6.7</v>
      </c>
      <c r="E623" s="12" t="s">
        <v>2378</v>
      </c>
      <c r="F623" s="12" t="s">
        <v>2378</v>
      </c>
      <c r="G623" s="21" t="s">
        <v>2378</v>
      </c>
      <c r="H623" s="12">
        <v>0</v>
      </c>
      <c r="I623" s="12" t="s">
        <v>2378</v>
      </c>
    </row>
    <row r="624" spans="1:9" x14ac:dyDescent="0.25">
      <c r="A624" s="12" t="s">
        <v>1746</v>
      </c>
      <c r="B624" s="12">
        <v>29.3</v>
      </c>
      <c r="C624" s="12" t="str">
        <f t="shared" si="9"/>
        <v>Overweight</v>
      </c>
      <c r="D624" s="12">
        <v>5.5</v>
      </c>
      <c r="E624" s="12" t="s">
        <v>2378</v>
      </c>
      <c r="F624" s="12" t="s">
        <v>2378</v>
      </c>
      <c r="G624" s="21" t="s">
        <v>2378</v>
      </c>
      <c r="H624" s="12">
        <v>0</v>
      </c>
      <c r="I624" s="12" t="s">
        <v>2378</v>
      </c>
    </row>
    <row r="625" spans="1:9" x14ac:dyDescent="0.25">
      <c r="A625" s="12" t="s">
        <v>1745</v>
      </c>
      <c r="B625" s="12">
        <v>19.3</v>
      </c>
      <c r="C625" s="12" t="str">
        <f t="shared" si="9"/>
        <v>Normal weight</v>
      </c>
      <c r="D625" s="12">
        <v>4.46</v>
      </c>
      <c r="E625" s="12" t="s">
        <v>2378</v>
      </c>
      <c r="F625" s="12" t="s">
        <v>2378</v>
      </c>
      <c r="G625" s="21" t="s">
        <v>2378</v>
      </c>
      <c r="H625" s="12">
        <v>1</v>
      </c>
      <c r="I625" s="12" t="s">
        <v>2380</v>
      </c>
    </row>
    <row r="626" spans="1:9" x14ac:dyDescent="0.25">
      <c r="A626" s="12" t="s">
        <v>1744</v>
      </c>
      <c r="B626" s="12">
        <v>24.13</v>
      </c>
      <c r="C626" s="12" t="str">
        <f t="shared" si="9"/>
        <v>Normal weight</v>
      </c>
      <c r="D626" s="12">
        <v>5.29</v>
      </c>
      <c r="E626" s="12" t="s">
        <v>2378</v>
      </c>
      <c r="F626" s="12" t="s">
        <v>2378</v>
      </c>
      <c r="G626" s="21" t="s">
        <v>2380</v>
      </c>
      <c r="H626" s="12">
        <v>1</v>
      </c>
      <c r="I626" s="12" t="s">
        <v>2380</v>
      </c>
    </row>
    <row r="627" spans="1:9" x14ac:dyDescent="0.25">
      <c r="A627" s="12" t="s">
        <v>1743</v>
      </c>
      <c r="B627" s="12">
        <v>46.7</v>
      </c>
      <c r="C627" s="12" t="str">
        <f t="shared" si="9"/>
        <v>Obese</v>
      </c>
      <c r="D627" s="12">
        <v>10.99</v>
      </c>
      <c r="E627" s="12" t="s">
        <v>2378</v>
      </c>
      <c r="F627" s="12" t="s">
        <v>2378</v>
      </c>
      <c r="G627" s="21" t="s">
        <v>2378</v>
      </c>
      <c r="H627" s="12">
        <v>0</v>
      </c>
      <c r="I627" s="12" t="s">
        <v>2378</v>
      </c>
    </row>
    <row r="628" spans="1:9" x14ac:dyDescent="0.25">
      <c r="A628" s="12" t="s">
        <v>1742</v>
      </c>
      <c r="B628" s="12">
        <v>45.27</v>
      </c>
      <c r="C628" s="12" t="str">
        <f t="shared" si="9"/>
        <v>Obese</v>
      </c>
      <c r="D628" s="12">
        <v>5.2</v>
      </c>
      <c r="E628" s="12" t="s">
        <v>2378</v>
      </c>
      <c r="F628" s="12" t="s">
        <v>2378</v>
      </c>
      <c r="G628" s="21" t="s">
        <v>2378</v>
      </c>
      <c r="H628" s="12">
        <v>0</v>
      </c>
      <c r="I628" s="12" t="s">
        <v>2378</v>
      </c>
    </row>
    <row r="629" spans="1:9" x14ac:dyDescent="0.25">
      <c r="A629" s="12" t="s">
        <v>1741</v>
      </c>
      <c r="B629" s="12">
        <v>44.29</v>
      </c>
      <c r="C629" s="12" t="str">
        <f t="shared" si="9"/>
        <v>Obese</v>
      </c>
      <c r="D629" s="12">
        <v>9.66</v>
      </c>
      <c r="E629" s="12" t="s">
        <v>2378</v>
      </c>
      <c r="F629" s="12" t="s">
        <v>2378</v>
      </c>
      <c r="G629" s="21" t="s">
        <v>2378</v>
      </c>
      <c r="H629" s="12">
        <v>2</v>
      </c>
      <c r="I629" s="12" t="s">
        <v>2378</v>
      </c>
    </row>
    <row r="630" spans="1:9" x14ac:dyDescent="0.25">
      <c r="A630" s="12" t="s">
        <v>1740</v>
      </c>
      <c r="B630" s="12">
        <v>54.59</v>
      </c>
      <c r="C630" s="12" t="str">
        <f t="shared" si="9"/>
        <v>Obese</v>
      </c>
      <c r="D630" s="12">
        <v>4.22</v>
      </c>
      <c r="E630" s="12" t="s">
        <v>2378</v>
      </c>
      <c r="F630" s="12" t="s">
        <v>2378</v>
      </c>
      <c r="G630" s="21" t="s">
        <v>2378</v>
      </c>
      <c r="H630" s="12">
        <v>1</v>
      </c>
      <c r="I630" s="12" t="s">
        <v>2378</v>
      </c>
    </row>
    <row r="631" spans="1:9" x14ac:dyDescent="0.25">
      <c r="A631" s="12" t="s">
        <v>1739</v>
      </c>
      <c r="B631" s="12">
        <v>32.965000000000003</v>
      </c>
      <c r="C631" s="12" t="str">
        <f t="shared" si="9"/>
        <v>Obese</v>
      </c>
      <c r="D631" s="12">
        <v>11.78</v>
      </c>
      <c r="E631" s="12" t="s">
        <v>2378</v>
      </c>
      <c r="F631" s="12" t="s">
        <v>2378</v>
      </c>
      <c r="G631" s="21" t="s">
        <v>2378</v>
      </c>
      <c r="H631" s="12">
        <v>0</v>
      </c>
      <c r="I631" s="12" t="s">
        <v>2378</v>
      </c>
    </row>
    <row r="632" spans="1:9" x14ac:dyDescent="0.25">
      <c r="A632" s="12" t="s">
        <v>1738</v>
      </c>
      <c r="B632" s="12">
        <v>38.049999999999997</v>
      </c>
      <c r="C632" s="12" t="str">
        <f t="shared" si="9"/>
        <v>Obese</v>
      </c>
      <c r="D632" s="12">
        <v>9.6199999999999992</v>
      </c>
      <c r="E632" s="12" t="s">
        <v>2378</v>
      </c>
      <c r="F632" s="12" t="s">
        <v>2378</v>
      </c>
      <c r="G632" s="21" t="s">
        <v>2378</v>
      </c>
      <c r="H632" s="12">
        <v>0</v>
      </c>
      <c r="I632" s="12" t="s">
        <v>2378</v>
      </c>
    </row>
    <row r="633" spans="1:9" x14ac:dyDescent="0.25">
      <c r="A633" s="12" t="s">
        <v>1737</v>
      </c>
      <c r="B633" s="12">
        <v>46.14</v>
      </c>
      <c r="C633" s="12" t="str">
        <f t="shared" si="9"/>
        <v>Obese</v>
      </c>
      <c r="D633" s="12">
        <v>10.78</v>
      </c>
      <c r="E633" s="12" t="s">
        <v>2378</v>
      </c>
      <c r="F633" s="12" t="s">
        <v>2378</v>
      </c>
      <c r="G633" s="21" t="s">
        <v>2378</v>
      </c>
      <c r="H633" s="12">
        <v>0</v>
      </c>
      <c r="I633" s="12" t="s">
        <v>2378</v>
      </c>
    </row>
    <row r="634" spans="1:9" x14ac:dyDescent="0.25">
      <c r="A634" s="12" t="s">
        <v>1736</v>
      </c>
      <c r="B634" s="12">
        <v>41.325000000000003</v>
      </c>
      <c r="C634" s="12" t="str">
        <f t="shared" si="9"/>
        <v>Obese</v>
      </c>
      <c r="D634" s="12">
        <v>5.1100000000000003</v>
      </c>
      <c r="E634" s="12" t="s">
        <v>2378</v>
      </c>
      <c r="F634" s="12" t="s">
        <v>2378</v>
      </c>
      <c r="G634" s="21" t="s">
        <v>2378</v>
      </c>
      <c r="H634" s="12">
        <v>2</v>
      </c>
      <c r="I634" s="12" t="s">
        <v>2378</v>
      </c>
    </row>
    <row r="635" spans="1:9" x14ac:dyDescent="0.25">
      <c r="A635" s="12" t="s">
        <v>1735</v>
      </c>
      <c r="B635" s="12">
        <v>44.64</v>
      </c>
      <c r="C635" s="12" t="str">
        <f t="shared" si="9"/>
        <v>Obese</v>
      </c>
      <c r="D635" s="12">
        <v>7.18</v>
      </c>
      <c r="E635" s="12" t="s">
        <v>2378</v>
      </c>
      <c r="F635" s="12" t="s">
        <v>2378</v>
      </c>
      <c r="G635" s="21" t="s">
        <v>2378</v>
      </c>
      <c r="H635" s="12">
        <v>0</v>
      </c>
      <c r="I635" s="12" t="s">
        <v>2378</v>
      </c>
    </row>
    <row r="636" spans="1:9" x14ac:dyDescent="0.25">
      <c r="A636" s="12" t="s">
        <v>1734</v>
      </c>
      <c r="B636" s="12">
        <v>25.175000000000001</v>
      </c>
      <c r="C636" s="12" t="str">
        <f t="shared" si="9"/>
        <v>Overweight</v>
      </c>
      <c r="D636" s="12">
        <v>4.96</v>
      </c>
      <c r="E636" s="12" t="s">
        <v>2378</v>
      </c>
      <c r="F636" s="12" t="s">
        <v>2379</v>
      </c>
      <c r="G636" s="21" t="s">
        <v>2378</v>
      </c>
      <c r="H636" s="12">
        <v>1</v>
      </c>
      <c r="I636" s="12" t="s">
        <v>2378</v>
      </c>
    </row>
    <row r="637" spans="1:9" x14ac:dyDescent="0.25">
      <c r="A637" s="12" t="s">
        <v>1733</v>
      </c>
      <c r="B637" s="12">
        <v>43.11</v>
      </c>
      <c r="C637" s="12" t="str">
        <f t="shared" si="9"/>
        <v>Obese</v>
      </c>
      <c r="D637" s="12">
        <v>4.67</v>
      </c>
      <c r="E637" s="12" t="s">
        <v>2378</v>
      </c>
      <c r="F637" s="12" t="s">
        <v>2378</v>
      </c>
      <c r="G637" s="21" t="s">
        <v>2378</v>
      </c>
      <c r="H637" s="12">
        <v>0</v>
      </c>
      <c r="I637" s="12" t="s">
        <v>2378</v>
      </c>
    </row>
    <row r="638" spans="1:9" x14ac:dyDescent="0.25">
      <c r="A638" s="12" t="s">
        <v>1732</v>
      </c>
      <c r="B638" s="12">
        <v>53.32</v>
      </c>
      <c r="C638" s="12" t="str">
        <f t="shared" si="9"/>
        <v>Obese</v>
      </c>
      <c r="D638" s="12">
        <v>5.0599999999999996</v>
      </c>
      <c r="E638" s="12" t="s">
        <v>2378</v>
      </c>
      <c r="F638" s="12" t="s">
        <v>2378</v>
      </c>
      <c r="G638" s="21" t="s">
        <v>2378</v>
      </c>
      <c r="H638" s="12">
        <v>0</v>
      </c>
      <c r="I638" s="12" t="s">
        <v>2378</v>
      </c>
    </row>
    <row r="639" spans="1:9" x14ac:dyDescent="0.25">
      <c r="A639" s="12" t="s">
        <v>1731</v>
      </c>
      <c r="B639" s="12">
        <v>38.04</v>
      </c>
      <c r="C639" s="12" t="str">
        <f t="shared" si="9"/>
        <v>Obese</v>
      </c>
      <c r="D639" s="12">
        <v>5.0199999999999996</v>
      </c>
      <c r="E639" s="12" t="s">
        <v>2378</v>
      </c>
      <c r="F639" s="12" t="s">
        <v>2378</v>
      </c>
      <c r="G639" s="21" t="s">
        <v>2378</v>
      </c>
      <c r="H639" s="12">
        <v>1</v>
      </c>
      <c r="I639" s="12" t="s">
        <v>2378</v>
      </c>
    </row>
    <row r="640" spans="1:9" x14ac:dyDescent="0.25">
      <c r="A640" s="12" t="s">
        <v>1730</v>
      </c>
      <c r="B640" s="12">
        <v>37.9</v>
      </c>
      <c r="C640" s="12" t="str">
        <f t="shared" si="9"/>
        <v>Obese</v>
      </c>
      <c r="D640" s="12">
        <v>7.76</v>
      </c>
      <c r="E640" s="12" t="s">
        <v>2378</v>
      </c>
      <c r="F640" s="12" t="s">
        <v>2378</v>
      </c>
      <c r="G640" s="21" t="s">
        <v>2378</v>
      </c>
      <c r="H640" s="12">
        <v>0</v>
      </c>
      <c r="I640" s="12" t="s">
        <v>2378</v>
      </c>
    </row>
    <row r="641" spans="1:9" x14ac:dyDescent="0.25">
      <c r="A641" s="12" t="s">
        <v>1729</v>
      </c>
      <c r="B641" s="12">
        <v>39.6</v>
      </c>
      <c r="C641" s="12" t="str">
        <f t="shared" si="9"/>
        <v>Obese</v>
      </c>
      <c r="D641" s="12">
        <v>9.32</v>
      </c>
      <c r="E641" s="12" t="s">
        <v>2378</v>
      </c>
      <c r="F641" s="12" t="s">
        <v>2378</v>
      </c>
      <c r="G641" s="21" t="s">
        <v>2378</v>
      </c>
      <c r="H641" s="12">
        <v>0</v>
      </c>
      <c r="I641" s="12" t="s">
        <v>2378</v>
      </c>
    </row>
    <row r="642" spans="1:9" x14ac:dyDescent="0.25">
      <c r="A642" s="12" t="s">
        <v>1728</v>
      </c>
      <c r="B642" s="12">
        <v>50.92</v>
      </c>
      <c r="C642" s="12" t="str">
        <f t="shared" ref="C642:C705" si="10">IF(B642&lt;18.5,"Underweight",IF(B642&lt;=24.9,"Normal weight",IF(B642&lt;=29.9,"Overweight","Obese")))</f>
        <v>Obese</v>
      </c>
      <c r="D642" s="12">
        <v>5.31</v>
      </c>
      <c r="E642" s="12" t="s">
        <v>2378</v>
      </c>
      <c r="F642" s="12" t="s">
        <v>2378</v>
      </c>
      <c r="G642" s="21" t="s">
        <v>2378</v>
      </c>
      <c r="H642" s="12">
        <v>1</v>
      </c>
      <c r="I642" s="12" t="s">
        <v>2378</v>
      </c>
    </row>
    <row r="643" spans="1:9" x14ac:dyDescent="0.25">
      <c r="A643" s="12" t="s">
        <v>1727</v>
      </c>
      <c r="B643" s="12">
        <v>21.85</v>
      </c>
      <c r="C643" s="12" t="str">
        <f t="shared" si="10"/>
        <v>Normal weight</v>
      </c>
      <c r="D643" s="12">
        <v>5.56</v>
      </c>
      <c r="E643" s="12" t="s">
        <v>2378</v>
      </c>
      <c r="F643" s="12" t="s">
        <v>2378</v>
      </c>
      <c r="G643" s="21" t="s">
        <v>2378</v>
      </c>
      <c r="H643" s="12">
        <v>0</v>
      </c>
      <c r="I643" s="12" t="s">
        <v>2380</v>
      </c>
    </row>
    <row r="644" spans="1:9" x14ac:dyDescent="0.25">
      <c r="A644" s="12" t="s">
        <v>1726</v>
      </c>
      <c r="B644" s="12">
        <v>36.08</v>
      </c>
      <c r="C644" s="12" t="str">
        <f t="shared" si="10"/>
        <v>Obese</v>
      </c>
      <c r="D644" s="12">
        <v>7.11</v>
      </c>
      <c r="E644" s="12" t="s">
        <v>2378</v>
      </c>
      <c r="F644" s="12" t="s">
        <v>2378</v>
      </c>
      <c r="G644" s="21" t="s">
        <v>2380</v>
      </c>
      <c r="H644" s="12">
        <v>1</v>
      </c>
      <c r="I644" s="12" t="s">
        <v>2378</v>
      </c>
    </row>
    <row r="645" spans="1:9" x14ac:dyDescent="0.25">
      <c r="A645" s="12" t="s">
        <v>1725</v>
      </c>
      <c r="B645" s="12">
        <v>40.44</v>
      </c>
      <c r="C645" s="12" t="str">
        <f t="shared" si="10"/>
        <v>Obese</v>
      </c>
      <c r="D645" s="12">
        <v>5.13</v>
      </c>
      <c r="E645" s="12" t="s">
        <v>2378</v>
      </c>
      <c r="F645" s="12" t="s">
        <v>2378</v>
      </c>
      <c r="G645" s="21" t="s">
        <v>2380</v>
      </c>
      <c r="H645" s="12">
        <v>1</v>
      </c>
      <c r="I645" s="12" t="s">
        <v>2378</v>
      </c>
    </row>
    <row r="646" spans="1:9" x14ac:dyDescent="0.25">
      <c r="A646" s="12" t="s">
        <v>1724</v>
      </c>
      <c r="B646" s="12">
        <v>38.094999999999999</v>
      </c>
      <c r="C646" s="12" t="str">
        <f t="shared" si="10"/>
        <v>Obese</v>
      </c>
      <c r="D646" s="12">
        <v>10.199999999999999</v>
      </c>
      <c r="E646" s="12" t="s">
        <v>2378</v>
      </c>
      <c r="F646" s="12" t="s">
        <v>2378</v>
      </c>
      <c r="G646" s="21" t="s">
        <v>2378</v>
      </c>
      <c r="H646" s="12">
        <v>0</v>
      </c>
      <c r="I646" s="12" t="s">
        <v>2378</v>
      </c>
    </row>
    <row r="647" spans="1:9" x14ac:dyDescent="0.25">
      <c r="A647" s="12" t="s">
        <v>1723</v>
      </c>
      <c r="B647" s="12">
        <v>44.95</v>
      </c>
      <c r="C647" s="12" t="str">
        <f t="shared" si="10"/>
        <v>Obese</v>
      </c>
      <c r="D647" s="12">
        <v>10.4</v>
      </c>
      <c r="E647" s="12" t="s">
        <v>2378</v>
      </c>
      <c r="F647" s="12" t="s">
        <v>2378</v>
      </c>
      <c r="G647" s="21" t="s">
        <v>2378</v>
      </c>
      <c r="H647" s="12">
        <v>0</v>
      </c>
      <c r="I647" s="12" t="s">
        <v>2378</v>
      </c>
    </row>
    <row r="648" spans="1:9" x14ac:dyDescent="0.25">
      <c r="A648" s="12" t="s">
        <v>1722</v>
      </c>
      <c r="B648" s="12">
        <v>35.54</v>
      </c>
      <c r="C648" s="12" t="str">
        <f t="shared" si="10"/>
        <v>Obese</v>
      </c>
      <c r="D648" s="12">
        <v>10.67</v>
      </c>
      <c r="E648" s="12" t="s">
        <v>2378</v>
      </c>
      <c r="F648" s="12" t="s">
        <v>2378</v>
      </c>
      <c r="G648" s="21" t="s">
        <v>2378</v>
      </c>
      <c r="H648" s="12">
        <v>0</v>
      </c>
      <c r="I648" s="12" t="s">
        <v>2378</v>
      </c>
    </row>
    <row r="649" spans="1:9" x14ac:dyDescent="0.25">
      <c r="A649" s="12" t="s">
        <v>1721</v>
      </c>
      <c r="B649" s="12">
        <v>39.799999999999997</v>
      </c>
      <c r="C649" s="12" t="str">
        <f t="shared" si="10"/>
        <v>Obese</v>
      </c>
      <c r="D649" s="12">
        <v>4.6500000000000004</v>
      </c>
      <c r="E649" s="12" t="s">
        <v>2378</v>
      </c>
      <c r="F649" s="12" t="s">
        <v>2378</v>
      </c>
      <c r="G649" s="21" t="s">
        <v>2378</v>
      </c>
      <c r="H649" s="12">
        <v>2</v>
      </c>
      <c r="I649" s="12" t="s">
        <v>2378</v>
      </c>
    </row>
    <row r="650" spans="1:9" x14ac:dyDescent="0.25">
      <c r="A650" s="12" t="s">
        <v>1720</v>
      </c>
      <c r="B650" s="12">
        <v>33.659999999999997</v>
      </c>
      <c r="C650" s="12" t="str">
        <f t="shared" si="10"/>
        <v>Obese</v>
      </c>
      <c r="D650" s="12">
        <v>5.65</v>
      </c>
      <c r="E650" s="12" t="s">
        <v>2378</v>
      </c>
      <c r="F650" s="12" t="s">
        <v>2378</v>
      </c>
      <c r="G650" s="21" t="s">
        <v>2378</v>
      </c>
      <c r="H650" s="12">
        <v>2</v>
      </c>
      <c r="I650" s="12" t="s">
        <v>2378</v>
      </c>
    </row>
    <row r="651" spans="1:9" x14ac:dyDescent="0.25">
      <c r="A651" s="12" t="s">
        <v>1719</v>
      </c>
      <c r="B651" s="12">
        <v>35.5</v>
      </c>
      <c r="C651" s="12" t="str">
        <f t="shared" si="10"/>
        <v>Obese</v>
      </c>
      <c r="D651" s="12">
        <v>11.97</v>
      </c>
      <c r="E651" s="12" t="s">
        <v>2378</v>
      </c>
      <c r="F651" s="12" t="s">
        <v>2378</v>
      </c>
      <c r="G651" s="21" t="s">
        <v>2378</v>
      </c>
      <c r="H651" s="12">
        <v>0</v>
      </c>
      <c r="I651" s="12" t="s">
        <v>2378</v>
      </c>
    </row>
    <row r="652" spans="1:9" x14ac:dyDescent="0.25">
      <c r="A652" s="12" t="s">
        <v>1718</v>
      </c>
      <c r="B652" s="12">
        <v>41.63</v>
      </c>
      <c r="C652" s="12" t="str">
        <f t="shared" si="10"/>
        <v>Obese</v>
      </c>
      <c r="D652" s="12">
        <v>6.71</v>
      </c>
      <c r="E652" s="12" t="s">
        <v>2378</v>
      </c>
      <c r="F652" s="12" t="s">
        <v>2378</v>
      </c>
      <c r="G652" s="21" t="s">
        <v>2378</v>
      </c>
      <c r="H652" s="12">
        <v>0</v>
      </c>
      <c r="I652" s="12" t="s">
        <v>2378</v>
      </c>
    </row>
    <row r="653" spans="1:9" x14ac:dyDescent="0.25">
      <c r="A653" s="12" t="s">
        <v>1717</v>
      </c>
      <c r="B653" s="12">
        <v>46.49</v>
      </c>
      <c r="C653" s="12" t="str">
        <f t="shared" si="10"/>
        <v>Obese</v>
      </c>
      <c r="D653" s="12">
        <v>11.92</v>
      </c>
      <c r="E653" s="12" t="s">
        <v>2378</v>
      </c>
      <c r="F653" s="12" t="s">
        <v>2378</v>
      </c>
      <c r="G653" s="21" t="s">
        <v>2378</v>
      </c>
      <c r="H653" s="12">
        <v>0</v>
      </c>
      <c r="I653" s="12" t="s">
        <v>2378</v>
      </c>
    </row>
    <row r="654" spans="1:9" x14ac:dyDescent="0.25">
      <c r="A654" s="12" t="s">
        <v>1716</v>
      </c>
      <c r="B654" s="12">
        <v>43.29</v>
      </c>
      <c r="C654" s="12" t="str">
        <f t="shared" si="10"/>
        <v>Obese</v>
      </c>
      <c r="D654" s="12">
        <v>5.35</v>
      </c>
      <c r="E654" s="12" t="s">
        <v>2378</v>
      </c>
      <c r="F654" s="12" t="s">
        <v>2378</v>
      </c>
      <c r="G654" s="21" t="s">
        <v>2378</v>
      </c>
      <c r="H654" s="12">
        <v>2</v>
      </c>
      <c r="I654" s="12" t="s">
        <v>2378</v>
      </c>
    </row>
    <row r="655" spans="1:9" x14ac:dyDescent="0.25">
      <c r="A655" s="12" t="s">
        <v>1715</v>
      </c>
      <c r="B655" s="12">
        <v>43.08</v>
      </c>
      <c r="C655" s="12" t="str">
        <f t="shared" si="10"/>
        <v>Obese</v>
      </c>
      <c r="D655" s="12">
        <v>8.9600000000000009</v>
      </c>
      <c r="E655" s="12" t="s">
        <v>2378</v>
      </c>
      <c r="F655" s="12" t="s">
        <v>2378</v>
      </c>
      <c r="G655" s="21" t="s">
        <v>2378</v>
      </c>
      <c r="H655" s="12">
        <v>1</v>
      </c>
      <c r="I655" s="12" t="s">
        <v>2378</v>
      </c>
    </row>
    <row r="656" spans="1:9" x14ac:dyDescent="0.25">
      <c r="A656" s="12" t="s">
        <v>1714</v>
      </c>
      <c r="B656" s="12">
        <v>39.07</v>
      </c>
      <c r="C656" s="12" t="str">
        <f t="shared" si="10"/>
        <v>Obese</v>
      </c>
      <c r="D656" s="12">
        <v>11.93</v>
      </c>
      <c r="E656" s="12" t="s">
        <v>2378</v>
      </c>
      <c r="F656" s="12" t="s">
        <v>2378</v>
      </c>
      <c r="G656" s="21" t="s">
        <v>2378</v>
      </c>
      <c r="H656" s="12">
        <v>0</v>
      </c>
      <c r="I656" s="12" t="s">
        <v>2378</v>
      </c>
    </row>
    <row r="657" spans="1:9" x14ac:dyDescent="0.25">
      <c r="A657" s="12" t="s">
        <v>1713</v>
      </c>
      <c r="B657" s="12">
        <v>41.3</v>
      </c>
      <c r="C657" s="12" t="str">
        <f t="shared" si="10"/>
        <v>Obese</v>
      </c>
      <c r="D657" s="12">
        <v>9.59</v>
      </c>
      <c r="E657" s="12" t="s">
        <v>2378</v>
      </c>
      <c r="F657" s="12" t="s">
        <v>2378</v>
      </c>
      <c r="G657" s="21" t="s">
        <v>2378</v>
      </c>
      <c r="H657" s="12">
        <v>0</v>
      </c>
      <c r="I657" s="12" t="s">
        <v>2378</v>
      </c>
    </row>
    <row r="658" spans="1:9" x14ac:dyDescent="0.25">
      <c r="A658" s="12" t="s">
        <v>1712</v>
      </c>
      <c r="B658" s="12">
        <v>42.95</v>
      </c>
      <c r="C658" s="12" t="str">
        <f t="shared" si="10"/>
        <v>Obese</v>
      </c>
      <c r="D658" s="12">
        <v>11.88</v>
      </c>
      <c r="E658" s="12" t="s">
        <v>2378</v>
      </c>
      <c r="F658" s="12" t="s">
        <v>2378</v>
      </c>
      <c r="G658" s="21" t="s">
        <v>2378</v>
      </c>
      <c r="H658" s="12">
        <v>2</v>
      </c>
      <c r="I658" s="12" t="s">
        <v>2378</v>
      </c>
    </row>
    <row r="659" spans="1:9" x14ac:dyDescent="0.25">
      <c r="A659" s="12" t="s">
        <v>1711</v>
      </c>
      <c r="B659" s="12">
        <v>46.96</v>
      </c>
      <c r="C659" s="12" t="str">
        <f t="shared" si="10"/>
        <v>Obese</v>
      </c>
      <c r="D659" s="12">
        <v>4.6399999999999997</v>
      </c>
      <c r="E659" s="12" t="s">
        <v>2378</v>
      </c>
      <c r="F659" s="12" t="s">
        <v>2378</v>
      </c>
      <c r="G659" s="21" t="s">
        <v>2380</v>
      </c>
      <c r="H659" s="12">
        <v>1</v>
      </c>
      <c r="I659" s="12" t="s">
        <v>2378</v>
      </c>
    </row>
    <row r="660" spans="1:9" x14ac:dyDescent="0.25">
      <c r="A660" s="12" t="s">
        <v>1710</v>
      </c>
      <c r="B660" s="12">
        <v>30.495000000000001</v>
      </c>
      <c r="C660" s="12" t="str">
        <f t="shared" si="10"/>
        <v>Obese</v>
      </c>
      <c r="D660" s="12">
        <v>9.5299999999999994</v>
      </c>
      <c r="E660" s="12" t="s">
        <v>2378</v>
      </c>
      <c r="F660" s="12" t="s">
        <v>2378</v>
      </c>
      <c r="G660" s="21" t="s">
        <v>2378</v>
      </c>
      <c r="H660" s="12">
        <v>0</v>
      </c>
      <c r="I660" s="12" t="s">
        <v>2378</v>
      </c>
    </row>
    <row r="661" spans="1:9" x14ac:dyDescent="0.25">
      <c r="A661" s="12" t="s">
        <v>1709</v>
      </c>
      <c r="B661" s="12">
        <v>17.954999999999998</v>
      </c>
      <c r="C661" s="12" t="str">
        <f t="shared" si="10"/>
        <v>Underweight</v>
      </c>
      <c r="D661" s="12">
        <v>5.29</v>
      </c>
      <c r="E661" s="12" t="s">
        <v>2378</v>
      </c>
      <c r="F661" s="12" t="s">
        <v>2378</v>
      </c>
      <c r="G661" s="21" t="s">
        <v>2378</v>
      </c>
      <c r="H661" s="12">
        <v>1</v>
      </c>
      <c r="I661" s="12" t="s">
        <v>2380</v>
      </c>
    </row>
    <row r="662" spans="1:9" x14ac:dyDescent="0.25">
      <c r="A662" s="12" t="s">
        <v>1708</v>
      </c>
      <c r="B662" s="12">
        <v>25.6</v>
      </c>
      <c r="C662" s="12" t="str">
        <f t="shared" si="10"/>
        <v>Overweight</v>
      </c>
      <c r="D662" s="12">
        <v>10.95</v>
      </c>
      <c r="E662" s="12" t="s">
        <v>2378</v>
      </c>
      <c r="F662" s="12" t="s">
        <v>2378</v>
      </c>
      <c r="G662" s="21" t="s">
        <v>2378</v>
      </c>
      <c r="H662" s="12">
        <v>3</v>
      </c>
      <c r="I662" s="12" t="s">
        <v>2378</v>
      </c>
    </row>
    <row r="663" spans="1:9" x14ac:dyDescent="0.25">
      <c r="A663" s="12" t="s">
        <v>1707</v>
      </c>
      <c r="B663" s="12">
        <v>34.21</v>
      </c>
      <c r="C663" s="12" t="str">
        <f t="shared" si="10"/>
        <v>Obese</v>
      </c>
      <c r="D663" s="12">
        <v>9.17</v>
      </c>
      <c r="E663" s="12" t="s">
        <v>2378</v>
      </c>
      <c r="F663" s="12" t="s">
        <v>2378</v>
      </c>
      <c r="G663" s="21" t="s">
        <v>2378</v>
      </c>
      <c r="H663" s="12">
        <v>0</v>
      </c>
      <c r="I663" s="12" t="s">
        <v>2378</v>
      </c>
    </row>
    <row r="664" spans="1:9" x14ac:dyDescent="0.25">
      <c r="A664" s="12" t="s">
        <v>1706</v>
      </c>
      <c r="B664" s="12">
        <v>39.74</v>
      </c>
      <c r="C664" s="12" t="str">
        <f t="shared" si="10"/>
        <v>Obese</v>
      </c>
      <c r="D664" s="12">
        <v>7.39</v>
      </c>
      <c r="E664" s="12" t="s">
        <v>2378</v>
      </c>
      <c r="F664" s="12" t="s">
        <v>2378</v>
      </c>
      <c r="G664" s="21" t="s">
        <v>2378</v>
      </c>
      <c r="H664" s="12">
        <v>0</v>
      </c>
      <c r="I664" s="12" t="s">
        <v>2378</v>
      </c>
    </row>
    <row r="665" spans="1:9" x14ac:dyDescent="0.25">
      <c r="A665" s="12" t="s">
        <v>1705</v>
      </c>
      <c r="B665" s="12">
        <v>49.53</v>
      </c>
      <c r="C665" s="12" t="str">
        <f t="shared" si="10"/>
        <v>Obese</v>
      </c>
      <c r="D665" s="12">
        <v>9.1300000000000008</v>
      </c>
      <c r="E665" s="12" t="s">
        <v>2378</v>
      </c>
      <c r="F665" s="12" t="s">
        <v>2378</v>
      </c>
      <c r="G665" s="21" t="s">
        <v>2378</v>
      </c>
      <c r="H665" s="12">
        <v>0</v>
      </c>
      <c r="I665" s="12" t="s">
        <v>2378</v>
      </c>
    </row>
    <row r="666" spans="1:9" x14ac:dyDescent="0.25">
      <c r="A666" s="12" t="s">
        <v>1704</v>
      </c>
      <c r="B666" s="12">
        <v>39.33</v>
      </c>
      <c r="C666" s="12" t="str">
        <f t="shared" si="10"/>
        <v>Obese</v>
      </c>
      <c r="D666" s="12">
        <v>10.4</v>
      </c>
      <c r="E666" s="12" t="s">
        <v>2378</v>
      </c>
      <c r="F666" s="12" t="s">
        <v>2378</v>
      </c>
      <c r="G666" s="21" t="s">
        <v>2378</v>
      </c>
      <c r="H666" s="12">
        <v>3</v>
      </c>
      <c r="I666" s="12" t="s">
        <v>2378</v>
      </c>
    </row>
    <row r="667" spans="1:9" x14ac:dyDescent="0.25">
      <c r="A667" s="12" t="s">
        <v>1703</v>
      </c>
      <c r="B667" s="12">
        <v>39.979999999999997</v>
      </c>
      <c r="C667" s="12" t="str">
        <f t="shared" si="10"/>
        <v>Obese</v>
      </c>
      <c r="D667" s="12">
        <v>9.4600000000000009</v>
      </c>
      <c r="E667" s="12" t="s">
        <v>2378</v>
      </c>
      <c r="F667" s="12" t="s">
        <v>2378</v>
      </c>
      <c r="G667" s="21" t="s">
        <v>2378</v>
      </c>
      <c r="H667" s="12">
        <v>2</v>
      </c>
      <c r="I667" s="12" t="s">
        <v>2378</v>
      </c>
    </row>
    <row r="668" spans="1:9" x14ac:dyDescent="0.25">
      <c r="A668" s="12" t="s">
        <v>1702</v>
      </c>
      <c r="B668" s="12">
        <v>46.51</v>
      </c>
      <c r="C668" s="12" t="str">
        <f t="shared" si="10"/>
        <v>Obese</v>
      </c>
      <c r="D668" s="12">
        <v>8.69</v>
      </c>
      <c r="E668" s="12" t="s">
        <v>2378</v>
      </c>
      <c r="F668" s="12" t="s">
        <v>2378</v>
      </c>
      <c r="G668" s="21" t="s">
        <v>2378</v>
      </c>
      <c r="H668" s="12">
        <v>0</v>
      </c>
      <c r="I668" s="12" t="s">
        <v>2378</v>
      </c>
    </row>
    <row r="669" spans="1:9" x14ac:dyDescent="0.25">
      <c r="A669" s="12" t="s">
        <v>1701</v>
      </c>
      <c r="B669" s="12">
        <v>43.58</v>
      </c>
      <c r="C669" s="12" t="str">
        <f t="shared" si="10"/>
        <v>Obese</v>
      </c>
      <c r="D669" s="12">
        <v>4.2300000000000004</v>
      </c>
      <c r="E669" s="12" t="s">
        <v>2378</v>
      </c>
      <c r="F669" s="12" t="s">
        <v>2378</v>
      </c>
      <c r="G669" s="21" t="s">
        <v>2380</v>
      </c>
      <c r="H669" s="12">
        <v>1</v>
      </c>
      <c r="I669" s="12" t="s">
        <v>2378</v>
      </c>
    </row>
    <row r="670" spans="1:9" x14ac:dyDescent="0.25">
      <c r="A670" s="12" t="s">
        <v>1700</v>
      </c>
      <c r="B670" s="12">
        <v>42.28</v>
      </c>
      <c r="C670" s="12" t="str">
        <f t="shared" si="10"/>
        <v>Obese</v>
      </c>
      <c r="D670" s="12">
        <v>9.16</v>
      </c>
      <c r="E670" s="12" t="s">
        <v>2378</v>
      </c>
      <c r="F670" s="12" t="s">
        <v>2378</v>
      </c>
      <c r="G670" s="21" t="s">
        <v>2378</v>
      </c>
      <c r="H670" s="12">
        <v>1</v>
      </c>
      <c r="I670" s="12" t="s">
        <v>2378</v>
      </c>
    </row>
    <row r="671" spans="1:9" x14ac:dyDescent="0.25">
      <c r="A671" s="12" t="s">
        <v>1699</v>
      </c>
      <c r="B671" s="12">
        <v>35.520000000000003</v>
      </c>
      <c r="C671" s="12" t="str">
        <f t="shared" si="10"/>
        <v>Obese</v>
      </c>
      <c r="D671" s="12">
        <v>8.26</v>
      </c>
      <c r="E671" s="12" t="s">
        <v>2378</v>
      </c>
      <c r="F671" s="12" t="s">
        <v>2378</v>
      </c>
      <c r="G671" s="21" t="s">
        <v>2378</v>
      </c>
      <c r="H671" s="12">
        <v>0</v>
      </c>
      <c r="I671" s="12" t="s">
        <v>2378</v>
      </c>
    </row>
    <row r="672" spans="1:9" x14ac:dyDescent="0.25">
      <c r="A672" s="12" t="s">
        <v>1698</v>
      </c>
      <c r="B672" s="12">
        <v>33.6</v>
      </c>
      <c r="C672" s="12" t="str">
        <f t="shared" si="10"/>
        <v>Obese</v>
      </c>
      <c r="D672" s="12">
        <v>11.25</v>
      </c>
      <c r="E672" s="12" t="s">
        <v>2378</v>
      </c>
      <c r="F672" s="12" t="s">
        <v>2378</v>
      </c>
      <c r="G672" s="21" t="s">
        <v>2378</v>
      </c>
      <c r="H672" s="12">
        <v>0</v>
      </c>
      <c r="I672" s="12" t="s">
        <v>2378</v>
      </c>
    </row>
    <row r="673" spans="1:9" x14ac:dyDescent="0.25">
      <c r="A673" s="12" t="s">
        <v>1697</v>
      </c>
      <c r="B673" s="12">
        <v>22.42</v>
      </c>
      <c r="C673" s="12" t="str">
        <f t="shared" si="10"/>
        <v>Normal weight</v>
      </c>
      <c r="D673" s="12">
        <v>6.74</v>
      </c>
      <c r="E673" s="12" t="s">
        <v>2378</v>
      </c>
      <c r="F673" s="12" t="s">
        <v>2378</v>
      </c>
      <c r="G673" s="21" t="s">
        <v>2378</v>
      </c>
      <c r="H673" s="12">
        <v>0</v>
      </c>
      <c r="I673" s="12" t="s">
        <v>2380</v>
      </c>
    </row>
    <row r="674" spans="1:9" x14ac:dyDescent="0.25">
      <c r="A674" s="12" t="s">
        <v>1696</v>
      </c>
      <c r="B674" s="12">
        <v>46.86</v>
      </c>
      <c r="C674" s="12" t="str">
        <f t="shared" si="10"/>
        <v>Obese</v>
      </c>
      <c r="D674" s="12">
        <v>4.87</v>
      </c>
      <c r="E674" s="12" t="s">
        <v>2378</v>
      </c>
      <c r="F674" s="12" t="s">
        <v>2378</v>
      </c>
      <c r="G674" s="21" t="s">
        <v>2378</v>
      </c>
      <c r="H674" s="12">
        <v>0</v>
      </c>
      <c r="I674" s="12" t="s">
        <v>2378</v>
      </c>
    </row>
    <row r="675" spans="1:9" x14ac:dyDescent="0.25">
      <c r="A675" s="12" t="s">
        <v>1695</v>
      </c>
      <c r="B675" s="12">
        <v>32.965000000000003</v>
      </c>
      <c r="C675" s="12" t="str">
        <f t="shared" si="10"/>
        <v>Obese</v>
      </c>
      <c r="D675" s="12">
        <v>6.68</v>
      </c>
      <c r="E675" s="12" t="s">
        <v>2378</v>
      </c>
      <c r="F675" s="12" t="s">
        <v>2378</v>
      </c>
      <c r="G675" s="21" t="s">
        <v>2378</v>
      </c>
      <c r="H675" s="12">
        <v>3</v>
      </c>
      <c r="I675" s="12" t="s">
        <v>2378</v>
      </c>
    </row>
    <row r="676" spans="1:9" x14ac:dyDescent="0.25">
      <c r="A676" s="12" t="s">
        <v>1694</v>
      </c>
      <c r="B676" s="12">
        <v>39.340000000000003</v>
      </c>
      <c r="C676" s="12" t="str">
        <f t="shared" si="10"/>
        <v>Obese</v>
      </c>
      <c r="D676" s="12">
        <v>5.0199999999999996</v>
      </c>
      <c r="E676" s="12" t="s">
        <v>2378</v>
      </c>
      <c r="F676" s="12" t="s">
        <v>2378</v>
      </c>
      <c r="G676" s="21" t="s">
        <v>2380</v>
      </c>
      <c r="H676" s="12">
        <v>1</v>
      </c>
      <c r="I676" s="12" t="s">
        <v>2378</v>
      </c>
    </row>
    <row r="677" spans="1:9" x14ac:dyDescent="0.25">
      <c r="A677" s="12" t="s">
        <v>1693</v>
      </c>
      <c r="B677" s="12">
        <v>47</v>
      </c>
      <c r="C677" s="12" t="str">
        <f t="shared" si="10"/>
        <v>Obese</v>
      </c>
      <c r="D677" s="12">
        <v>10.64</v>
      </c>
      <c r="E677" s="12" t="s">
        <v>2378</v>
      </c>
      <c r="F677" s="12" t="s">
        <v>2378</v>
      </c>
      <c r="G677" s="21" t="s">
        <v>2378</v>
      </c>
      <c r="H677" s="12">
        <v>0</v>
      </c>
      <c r="I677" s="12" t="s">
        <v>2378</v>
      </c>
    </row>
    <row r="678" spans="1:9" x14ac:dyDescent="0.25">
      <c r="A678" s="12" t="s">
        <v>1692</v>
      </c>
      <c r="B678" s="12">
        <v>36.71</v>
      </c>
      <c r="C678" s="12" t="str">
        <f t="shared" si="10"/>
        <v>Obese</v>
      </c>
      <c r="D678" s="12">
        <v>8.74</v>
      </c>
      <c r="E678" s="12" t="s">
        <v>2378</v>
      </c>
      <c r="F678" s="12" t="s">
        <v>2378</v>
      </c>
      <c r="G678" s="21" t="s">
        <v>2378</v>
      </c>
      <c r="H678" s="12">
        <v>0</v>
      </c>
      <c r="I678" s="12" t="s">
        <v>2378</v>
      </c>
    </row>
    <row r="679" spans="1:9" x14ac:dyDescent="0.25">
      <c r="A679" s="12" t="s">
        <v>1691</v>
      </c>
      <c r="B679" s="12">
        <v>53.48</v>
      </c>
      <c r="C679" s="12" t="str">
        <f t="shared" si="10"/>
        <v>Obese</v>
      </c>
      <c r="D679" s="12">
        <v>5.64</v>
      </c>
      <c r="E679" s="12" t="s">
        <v>2378</v>
      </c>
      <c r="F679" s="12" t="s">
        <v>2378</v>
      </c>
      <c r="G679" s="21" t="s">
        <v>2378</v>
      </c>
      <c r="H679" s="12">
        <v>0</v>
      </c>
      <c r="I679" s="12" t="s">
        <v>2378</v>
      </c>
    </row>
    <row r="680" spans="1:9" x14ac:dyDescent="0.25">
      <c r="A680" s="12" t="s">
        <v>1690</v>
      </c>
      <c r="B680" s="12">
        <v>35.5</v>
      </c>
      <c r="C680" s="12" t="str">
        <f t="shared" si="10"/>
        <v>Obese</v>
      </c>
      <c r="D680" s="12">
        <v>10.37</v>
      </c>
      <c r="E680" s="12" t="s">
        <v>2378</v>
      </c>
      <c r="F680" s="12" t="s">
        <v>2378</v>
      </c>
      <c r="G680" s="21" t="s">
        <v>2378</v>
      </c>
      <c r="H680" s="12">
        <v>0</v>
      </c>
      <c r="I680" s="12" t="s">
        <v>2378</v>
      </c>
    </row>
    <row r="681" spans="1:9" x14ac:dyDescent="0.25">
      <c r="A681" s="12" t="s">
        <v>1689</v>
      </c>
      <c r="B681" s="12">
        <v>36.979999999999997</v>
      </c>
      <c r="C681" s="12" t="str">
        <f t="shared" si="10"/>
        <v>Obese</v>
      </c>
      <c r="D681" s="12">
        <v>9.56</v>
      </c>
      <c r="E681" s="12" t="s">
        <v>2378</v>
      </c>
      <c r="F681" s="12" t="s">
        <v>2378</v>
      </c>
      <c r="G681" s="21" t="s">
        <v>2378</v>
      </c>
      <c r="H681" s="12">
        <v>0</v>
      </c>
      <c r="I681" s="12" t="s">
        <v>2378</v>
      </c>
    </row>
    <row r="682" spans="1:9" x14ac:dyDescent="0.25">
      <c r="A682" s="12" t="s">
        <v>1688</v>
      </c>
      <c r="B682" s="12">
        <v>32.395000000000003</v>
      </c>
      <c r="C682" s="12" t="str">
        <f t="shared" si="10"/>
        <v>Obese</v>
      </c>
      <c r="D682" s="12">
        <v>8.23</v>
      </c>
      <c r="E682" s="12" t="s">
        <v>2378</v>
      </c>
      <c r="F682" s="12" t="s">
        <v>2378</v>
      </c>
      <c r="G682" s="21" t="s">
        <v>2380</v>
      </c>
      <c r="H682" s="12">
        <v>1</v>
      </c>
      <c r="I682" s="12" t="s">
        <v>2378</v>
      </c>
    </row>
    <row r="683" spans="1:9" x14ac:dyDescent="0.25">
      <c r="A683" s="12" t="s">
        <v>1687</v>
      </c>
      <c r="B683" s="12">
        <v>32.729999999999997</v>
      </c>
      <c r="C683" s="12" t="str">
        <f t="shared" si="10"/>
        <v>Obese</v>
      </c>
      <c r="D683" s="12">
        <v>7.03</v>
      </c>
      <c r="E683" s="12" t="s">
        <v>2378</v>
      </c>
      <c r="F683" s="12" t="s">
        <v>2378</v>
      </c>
      <c r="G683" s="21" t="s">
        <v>2378</v>
      </c>
      <c r="H683" s="12">
        <v>0</v>
      </c>
      <c r="I683" s="12" t="s">
        <v>2378</v>
      </c>
    </row>
    <row r="684" spans="1:9" x14ac:dyDescent="0.25">
      <c r="A684" s="12" t="s">
        <v>1686</v>
      </c>
      <c r="B684" s="12">
        <v>20.52</v>
      </c>
      <c r="C684" s="12" t="str">
        <f t="shared" si="10"/>
        <v>Normal weight</v>
      </c>
      <c r="D684" s="12">
        <v>5.45</v>
      </c>
      <c r="E684" s="12" t="s">
        <v>2378</v>
      </c>
      <c r="F684" s="12" t="s">
        <v>2378</v>
      </c>
      <c r="G684" s="21" t="s">
        <v>2378</v>
      </c>
      <c r="H684" s="12">
        <v>1</v>
      </c>
      <c r="I684" s="12" t="s">
        <v>2380</v>
      </c>
    </row>
    <row r="685" spans="1:9" x14ac:dyDescent="0.25">
      <c r="A685" s="12" t="s">
        <v>1685</v>
      </c>
      <c r="B685" s="12">
        <v>51.72</v>
      </c>
      <c r="C685" s="12" t="str">
        <f t="shared" si="10"/>
        <v>Obese</v>
      </c>
      <c r="D685" s="12">
        <v>5.76</v>
      </c>
      <c r="E685" s="12" t="s">
        <v>2378</v>
      </c>
      <c r="F685" s="12" t="s">
        <v>2378</v>
      </c>
      <c r="G685" s="21" t="s">
        <v>2378</v>
      </c>
      <c r="H685" s="12">
        <v>0</v>
      </c>
      <c r="I685" s="12" t="s">
        <v>2378</v>
      </c>
    </row>
    <row r="686" spans="1:9" x14ac:dyDescent="0.25">
      <c r="A686" s="12" t="s">
        <v>1684</v>
      </c>
      <c r="B686" s="12">
        <v>50.2</v>
      </c>
      <c r="C686" s="12" t="str">
        <f t="shared" si="10"/>
        <v>Obese</v>
      </c>
      <c r="D686" s="12">
        <v>5.4</v>
      </c>
      <c r="E686" s="12" t="s">
        <v>2378</v>
      </c>
      <c r="F686" s="12" t="s">
        <v>2378</v>
      </c>
      <c r="G686" s="21" t="s">
        <v>2378</v>
      </c>
      <c r="H686" s="12">
        <v>0</v>
      </c>
      <c r="I686" s="12" t="s">
        <v>2378</v>
      </c>
    </row>
    <row r="687" spans="1:9" x14ac:dyDescent="0.25">
      <c r="A687" s="12" t="s">
        <v>1683</v>
      </c>
      <c r="B687" s="12">
        <v>25.52</v>
      </c>
      <c r="C687" s="12" t="str">
        <f t="shared" si="10"/>
        <v>Overweight</v>
      </c>
      <c r="D687" s="12">
        <v>6.35</v>
      </c>
      <c r="E687" s="12" t="s">
        <v>2378</v>
      </c>
      <c r="F687" s="12" t="s">
        <v>2378</v>
      </c>
      <c r="G687" s="21" t="s">
        <v>2380</v>
      </c>
      <c r="H687" s="12">
        <v>1</v>
      </c>
      <c r="I687" s="12" t="s">
        <v>2378</v>
      </c>
    </row>
    <row r="688" spans="1:9" x14ac:dyDescent="0.25">
      <c r="A688" s="12" t="s">
        <v>1682</v>
      </c>
      <c r="B688" s="12">
        <v>35.200000000000003</v>
      </c>
      <c r="C688" s="12" t="str">
        <f t="shared" si="10"/>
        <v>Obese</v>
      </c>
      <c r="D688" s="12">
        <v>6.26</v>
      </c>
      <c r="E688" s="12" t="s">
        <v>2378</v>
      </c>
      <c r="F688" s="12" t="s">
        <v>2378</v>
      </c>
      <c r="G688" s="21" t="s">
        <v>2378</v>
      </c>
      <c r="H688" s="12">
        <v>2</v>
      </c>
      <c r="I688" s="12" t="s">
        <v>2378</v>
      </c>
    </row>
    <row r="689" spans="1:9" x14ac:dyDescent="0.25">
      <c r="A689" s="12" t="s">
        <v>1681</v>
      </c>
      <c r="B689" s="12">
        <v>41.26</v>
      </c>
      <c r="C689" s="12" t="str">
        <f t="shared" si="10"/>
        <v>Obese</v>
      </c>
      <c r="D689" s="12">
        <v>5.97</v>
      </c>
      <c r="E689" s="12" t="s">
        <v>2378</v>
      </c>
      <c r="F689" s="12" t="s">
        <v>2378</v>
      </c>
      <c r="G689" s="21" t="s">
        <v>2378</v>
      </c>
      <c r="H689" s="12">
        <v>0</v>
      </c>
      <c r="I689" s="12" t="s">
        <v>2378</v>
      </c>
    </row>
    <row r="690" spans="1:9" x14ac:dyDescent="0.25">
      <c r="A690" s="12" t="s">
        <v>1680</v>
      </c>
      <c r="B690" s="12">
        <v>17.195</v>
      </c>
      <c r="C690" s="12" t="str">
        <f t="shared" si="10"/>
        <v>Underweight</v>
      </c>
      <c r="D690" s="12">
        <v>5.29</v>
      </c>
      <c r="E690" s="12" t="s">
        <v>2378</v>
      </c>
      <c r="F690" s="12" t="s">
        <v>2378</v>
      </c>
      <c r="G690" s="21" t="s">
        <v>2378</v>
      </c>
      <c r="H690" s="12">
        <v>0</v>
      </c>
      <c r="I690" s="12" t="s">
        <v>2380</v>
      </c>
    </row>
    <row r="691" spans="1:9" x14ac:dyDescent="0.25">
      <c r="A691" s="12" t="s">
        <v>1679</v>
      </c>
      <c r="B691" s="12">
        <v>23.085000000000001</v>
      </c>
      <c r="C691" s="12" t="str">
        <f t="shared" si="10"/>
        <v>Normal weight</v>
      </c>
      <c r="D691" s="12">
        <v>4.2699999999999996</v>
      </c>
      <c r="E691" s="12" t="s">
        <v>2378</v>
      </c>
      <c r="F691" s="12" t="s">
        <v>2378</v>
      </c>
      <c r="G691" s="21" t="s">
        <v>2378</v>
      </c>
      <c r="H691" s="12">
        <v>2</v>
      </c>
      <c r="I691" s="12" t="s">
        <v>2378</v>
      </c>
    </row>
    <row r="692" spans="1:9" x14ac:dyDescent="0.25">
      <c r="A692" s="12" t="s">
        <v>1678</v>
      </c>
      <c r="B692" s="12">
        <v>21.66</v>
      </c>
      <c r="C692" s="12" t="str">
        <f t="shared" si="10"/>
        <v>Normal weight</v>
      </c>
      <c r="D692" s="12">
        <v>5.2</v>
      </c>
      <c r="E692" s="12" t="s">
        <v>2378</v>
      </c>
      <c r="F692" s="12" t="s">
        <v>2378</v>
      </c>
      <c r="G692" s="21" t="s">
        <v>2378</v>
      </c>
      <c r="H692" s="12">
        <v>2</v>
      </c>
      <c r="I692" s="12" t="s">
        <v>2378</v>
      </c>
    </row>
    <row r="693" spans="1:9" x14ac:dyDescent="0.25">
      <c r="A693" s="12" t="s">
        <v>1677</v>
      </c>
      <c r="B693" s="12">
        <v>36.47</v>
      </c>
      <c r="C693" s="12" t="str">
        <f t="shared" si="10"/>
        <v>Obese</v>
      </c>
      <c r="D693" s="12">
        <v>8.23</v>
      </c>
      <c r="E693" s="12" t="s">
        <v>2378</v>
      </c>
      <c r="F693" s="12" t="s">
        <v>2378</v>
      </c>
      <c r="G693" s="21" t="s">
        <v>2378</v>
      </c>
      <c r="H693" s="12">
        <v>0</v>
      </c>
      <c r="I693" s="12" t="s">
        <v>2378</v>
      </c>
    </row>
    <row r="694" spans="1:9" x14ac:dyDescent="0.25">
      <c r="A694" s="12" t="s">
        <v>1676</v>
      </c>
      <c r="B694" s="12">
        <v>36.08</v>
      </c>
      <c r="C694" s="12" t="str">
        <f t="shared" si="10"/>
        <v>Obese</v>
      </c>
      <c r="D694" s="12">
        <v>10.33</v>
      </c>
      <c r="E694" s="12" t="s">
        <v>2378</v>
      </c>
      <c r="F694" s="12" t="s">
        <v>2378</v>
      </c>
      <c r="G694" s="21" t="s">
        <v>2378</v>
      </c>
      <c r="H694" s="12">
        <v>0</v>
      </c>
      <c r="I694" s="12" t="s">
        <v>2378</v>
      </c>
    </row>
    <row r="695" spans="1:9" x14ac:dyDescent="0.25">
      <c r="A695" s="12" t="s">
        <v>1675</v>
      </c>
      <c r="B695" s="12">
        <v>23.18</v>
      </c>
      <c r="C695" s="12" t="str">
        <f t="shared" si="10"/>
        <v>Normal weight</v>
      </c>
      <c r="D695" s="12">
        <v>6.13</v>
      </c>
      <c r="E695" s="12" t="s">
        <v>2378</v>
      </c>
      <c r="F695" s="12" t="s">
        <v>2378</v>
      </c>
      <c r="G695" s="21" t="s">
        <v>2378</v>
      </c>
      <c r="H695" s="12">
        <v>0</v>
      </c>
      <c r="I695" s="12" t="s">
        <v>2378</v>
      </c>
    </row>
    <row r="696" spans="1:9" x14ac:dyDescent="0.25">
      <c r="A696" s="12" t="s">
        <v>1674</v>
      </c>
      <c r="B696" s="12">
        <v>39.159999999999997</v>
      </c>
      <c r="C696" s="12" t="str">
        <f t="shared" si="10"/>
        <v>Obese</v>
      </c>
      <c r="D696" s="12">
        <v>8.08</v>
      </c>
      <c r="E696" s="12" t="s">
        <v>2378</v>
      </c>
      <c r="F696" s="12" t="s">
        <v>2378</v>
      </c>
      <c r="G696" s="21" t="s">
        <v>2378</v>
      </c>
      <c r="H696" s="12">
        <v>3</v>
      </c>
      <c r="I696" s="12" t="s">
        <v>2378</v>
      </c>
    </row>
    <row r="697" spans="1:9" x14ac:dyDescent="0.25">
      <c r="A697" s="12" t="s">
        <v>1673</v>
      </c>
      <c r="B697" s="12">
        <v>38.19</v>
      </c>
      <c r="C697" s="12" t="str">
        <f t="shared" si="10"/>
        <v>Obese</v>
      </c>
      <c r="D697" s="12">
        <v>10.49</v>
      </c>
      <c r="E697" s="12" t="s">
        <v>2378</v>
      </c>
      <c r="F697" s="12" t="s">
        <v>2378</v>
      </c>
      <c r="G697" s="21" t="s">
        <v>2378</v>
      </c>
      <c r="H697" s="12">
        <v>3</v>
      </c>
      <c r="I697" s="12" t="s">
        <v>2378</v>
      </c>
    </row>
    <row r="698" spans="1:9" x14ac:dyDescent="0.25">
      <c r="A698" s="12" t="s">
        <v>1672</v>
      </c>
      <c r="B698" s="12">
        <v>26.41</v>
      </c>
      <c r="C698" s="12" t="str">
        <f t="shared" si="10"/>
        <v>Overweight</v>
      </c>
      <c r="D698" s="12">
        <v>8.11</v>
      </c>
      <c r="E698" s="12" t="s">
        <v>2378</v>
      </c>
      <c r="F698" s="12" t="s">
        <v>2378</v>
      </c>
      <c r="G698" s="21" t="s">
        <v>2378</v>
      </c>
      <c r="H698" s="12">
        <v>3</v>
      </c>
      <c r="I698" s="12" t="s">
        <v>2378</v>
      </c>
    </row>
    <row r="699" spans="1:9" x14ac:dyDescent="0.25">
      <c r="A699" s="12" t="s">
        <v>1671</v>
      </c>
      <c r="B699" s="12">
        <v>28.785</v>
      </c>
      <c r="C699" s="12" t="str">
        <f t="shared" si="10"/>
        <v>Overweight</v>
      </c>
      <c r="D699" s="12">
        <v>6.6</v>
      </c>
      <c r="E699" s="12" t="s">
        <v>2378</v>
      </c>
      <c r="F699" s="12" t="s">
        <v>2378</v>
      </c>
      <c r="G699" s="21" t="s">
        <v>2378</v>
      </c>
      <c r="H699" s="12">
        <v>0</v>
      </c>
      <c r="I699" s="12" t="s">
        <v>2378</v>
      </c>
    </row>
    <row r="700" spans="1:9" x14ac:dyDescent="0.25">
      <c r="A700" s="12" t="s">
        <v>1670</v>
      </c>
      <c r="B700" s="12">
        <v>26.695</v>
      </c>
      <c r="C700" s="12" t="str">
        <f t="shared" si="10"/>
        <v>Overweight</v>
      </c>
      <c r="D700" s="12">
        <v>10.14</v>
      </c>
      <c r="E700" s="12" t="s">
        <v>2378</v>
      </c>
      <c r="F700" s="12" t="s">
        <v>2378</v>
      </c>
      <c r="G700" s="21" t="s">
        <v>2380</v>
      </c>
      <c r="H700" s="12">
        <v>1</v>
      </c>
      <c r="I700" s="12" t="s">
        <v>2378</v>
      </c>
    </row>
    <row r="701" spans="1:9" x14ac:dyDescent="0.25">
      <c r="A701" s="12" t="s">
        <v>1669</v>
      </c>
      <c r="B701" s="12">
        <v>32.799999999999997</v>
      </c>
      <c r="C701" s="12" t="str">
        <f t="shared" si="10"/>
        <v>Obese</v>
      </c>
      <c r="D701" s="12">
        <v>6.06</v>
      </c>
      <c r="E701" s="12" t="s">
        <v>2378</v>
      </c>
      <c r="F701" s="12" t="s">
        <v>2378</v>
      </c>
      <c r="G701" s="21" t="s">
        <v>2378</v>
      </c>
      <c r="H701" s="12">
        <v>1</v>
      </c>
      <c r="I701" s="12" t="s">
        <v>2378</v>
      </c>
    </row>
    <row r="702" spans="1:9" x14ac:dyDescent="0.25">
      <c r="A702" s="12" t="s">
        <v>1668</v>
      </c>
      <c r="B702" s="12">
        <v>35.869999999999997</v>
      </c>
      <c r="C702" s="12" t="str">
        <f t="shared" si="10"/>
        <v>Obese</v>
      </c>
      <c r="D702" s="12">
        <v>9.91</v>
      </c>
      <c r="E702" s="12" t="s">
        <v>2378</v>
      </c>
      <c r="F702" s="12" t="s">
        <v>2378</v>
      </c>
      <c r="G702" s="21" t="s">
        <v>2378</v>
      </c>
      <c r="H702" s="12">
        <v>0</v>
      </c>
      <c r="I702" s="12" t="s">
        <v>2378</v>
      </c>
    </row>
    <row r="703" spans="1:9" x14ac:dyDescent="0.25">
      <c r="A703" s="12" t="s">
        <v>1667</v>
      </c>
      <c r="B703" s="12">
        <v>21.66</v>
      </c>
      <c r="C703" s="12" t="str">
        <f t="shared" si="10"/>
        <v>Normal weight</v>
      </c>
      <c r="D703" s="12">
        <v>4.1399999999999997</v>
      </c>
      <c r="E703" s="12" t="s">
        <v>2378</v>
      </c>
      <c r="F703" s="12" t="s">
        <v>2378</v>
      </c>
      <c r="G703" s="21" t="s">
        <v>2378</v>
      </c>
      <c r="H703" s="12">
        <v>2</v>
      </c>
      <c r="I703" s="12" t="s">
        <v>2378</v>
      </c>
    </row>
    <row r="704" spans="1:9" x14ac:dyDescent="0.25">
      <c r="A704" s="12" t="s">
        <v>1666</v>
      </c>
      <c r="B704" s="12">
        <v>37.72</v>
      </c>
      <c r="C704" s="12" t="str">
        <f t="shared" si="10"/>
        <v>Obese</v>
      </c>
      <c r="D704" s="12">
        <v>4.38</v>
      </c>
      <c r="E704" s="12" t="s">
        <v>2378</v>
      </c>
      <c r="F704" s="12" t="s">
        <v>2378</v>
      </c>
      <c r="G704" s="21" t="s">
        <v>2380</v>
      </c>
      <c r="H704" s="12">
        <v>1</v>
      </c>
      <c r="I704" s="12" t="s">
        <v>2378</v>
      </c>
    </row>
    <row r="705" spans="1:9" x14ac:dyDescent="0.25">
      <c r="A705" s="12" t="s">
        <v>1665</v>
      </c>
      <c r="B705" s="12">
        <v>39.700000000000003</v>
      </c>
      <c r="C705" s="12" t="str">
        <f t="shared" si="10"/>
        <v>Obese</v>
      </c>
      <c r="D705" s="12">
        <v>9.83</v>
      </c>
      <c r="E705" s="12" t="s">
        <v>2378</v>
      </c>
      <c r="F705" s="12" t="s">
        <v>2378</v>
      </c>
      <c r="G705" s="21" t="s">
        <v>2378</v>
      </c>
      <c r="H705" s="12">
        <v>3</v>
      </c>
      <c r="I705" s="12" t="s">
        <v>2378</v>
      </c>
    </row>
    <row r="706" spans="1:9" x14ac:dyDescent="0.25">
      <c r="A706" s="12" t="s">
        <v>1664</v>
      </c>
      <c r="B706" s="12">
        <v>35.97</v>
      </c>
      <c r="C706" s="12" t="str">
        <f t="shared" ref="C706:C769" si="11">IF(B706&lt;18.5,"Underweight",IF(B706&lt;=24.9,"Normal weight",IF(B706&lt;=29.9,"Overweight","Obese")))</f>
        <v>Obese</v>
      </c>
      <c r="D706" s="12">
        <v>11.08</v>
      </c>
      <c r="E706" s="12" t="s">
        <v>2378</v>
      </c>
      <c r="F706" s="12" t="s">
        <v>2378</v>
      </c>
      <c r="G706" s="21" t="s">
        <v>2378</v>
      </c>
      <c r="H706" s="12">
        <v>3</v>
      </c>
      <c r="I706" s="12" t="s">
        <v>2378</v>
      </c>
    </row>
    <row r="707" spans="1:9" x14ac:dyDescent="0.25">
      <c r="A707" s="12" t="s">
        <v>1663</v>
      </c>
      <c r="B707" s="12">
        <v>37.85</v>
      </c>
      <c r="C707" s="12" t="str">
        <f t="shared" si="11"/>
        <v>Obese</v>
      </c>
      <c r="D707" s="12">
        <v>11.01</v>
      </c>
      <c r="E707" s="12" t="s">
        <v>2378</v>
      </c>
      <c r="F707" s="12" t="s">
        <v>2378</v>
      </c>
      <c r="G707" s="21" t="s">
        <v>2378</v>
      </c>
      <c r="H707" s="12">
        <v>0</v>
      </c>
      <c r="I707" s="12" t="s">
        <v>2378</v>
      </c>
    </row>
    <row r="708" spans="1:9" x14ac:dyDescent="0.25">
      <c r="A708" s="12" t="s">
        <v>1662</v>
      </c>
      <c r="B708" s="12">
        <v>21.66</v>
      </c>
      <c r="C708" s="12" t="str">
        <f t="shared" si="11"/>
        <v>Normal weight</v>
      </c>
      <c r="D708" s="12">
        <v>4.37</v>
      </c>
      <c r="E708" s="12" t="s">
        <v>2378</v>
      </c>
      <c r="F708" s="12" t="s">
        <v>2379</v>
      </c>
      <c r="G708" s="21" t="s">
        <v>2378</v>
      </c>
      <c r="H708" s="12">
        <v>1</v>
      </c>
      <c r="I708" s="12" t="s">
        <v>2380</v>
      </c>
    </row>
    <row r="709" spans="1:9" x14ac:dyDescent="0.25">
      <c r="A709" s="12" t="s">
        <v>1661</v>
      </c>
      <c r="B709" s="12">
        <v>39.369999999999997</v>
      </c>
      <c r="C709" s="12" t="str">
        <f t="shared" si="11"/>
        <v>Obese</v>
      </c>
      <c r="D709" s="12">
        <v>5.91</v>
      </c>
      <c r="E709" s="12" t="s">
        <v>2378</v>
      </c>
      <c r="F709" s="12" t="s">
        <v>2378</v>
      </c>
      <c r="G709" s="21" t="s">
        <v>2378</v>
      </c>
      <c r="H709" s="12">
        <v>2</v>
      </c>
      <c r="I709" s="12" t="s">
        <v>2378</v>
      </c>
    </row>
    <row r="710" spans="1:9" x14ac:dyDescent="0.25">
      <c r="A710" s="12" t="s">
        <v>1660</v>
      </c>
      <c r="B710" s="12">
        <v>40.880000000000003</v>
      </c>
      <c r="C710" s="12" t="str">
        <f t="shared" si="11"/>
        <v>Obese</v>
      </c>
      <c r="D710" s="12">
        <v>7.65</v>
      </c>
      <c r="E710" s="12" t="s">
        <v>2378</v>
      </c>
      <c r="F710" s="12" t="s">
        <v>2378</v>
      </c>
      <c r="G710" s="21" t="s">
        <v>2378</v>
      </c>
      <c r="H710" s="12">
        <v>0</v>
      </c>
      <c r="I710" s="12" t="s">
        <v>2378</v>
      </c>
    </row>
    <row r="711" spans="1:9" x14ac:dyDescent="0.25">
      <c r="A711" s="12" t="s">
        <v>1659</v>
      </c>
      <c r="B711" s="12">
        <v>26.22</v>
      </c>
      <c r="C711" s="12" t="str">
        <f t="shared" si="11"/>
        <v>Overweight</v>
      </c>
      <c r="D711" s="12">
        <v>5.37</v>
      </c>
      <c r="E711" s="12" t="s">
        <v>2378</v>
      </c>
      <c r="F711" s="12" t="s">
        <v>2378</v>
      </c>
      <c r="G711" s="21" t="s">
        <v>2378</v>
      </c>
      <c r="H711" s="12">
        <v>2</v>
      </c>
      <c r="I711" s="12" t="s">
        <v>2378</v>
      </c>
    </row>
    <row r="712" spans="1:9" x14ac:dyDescent="0.25">
      <c r="A712" s="12" t="s">
        <v>1658</v>
      </c>
      <c r="B712" s="12">
        <v>25.08</v>
      </c>
      <c r="C712" s="12" t="str">
        <f t="shared" si="11"/>
        <v>Overweight</v>
      </c>
      <c r="D712" s="12">
        <v>5.75</v>
      </c>
      <c r="E712" s="12" t="s">
        <v>2378</v>
      </c>
      <c r="F712" s="12" t="s">
        <v>2378</v>
      </c>
      <c r="G712" s="21" t="s">
        <v>2378</v>
      </c>
      <c r="H712" s="12">
        <v>2</v>
      </c>
      <c r="I712" s="12" t="s">
        <v>2378</v>
      </c>
    </row>
    <row r="713" spans="1:9" x14ac:dyDescent="0.25">
      <c r="A713" s="12" t="s">
        <v>1657</v>
      </c>
      <c r="B713" s="12">
        <v>39.1</v>
      </c>
      <c r="C713" s="12" t="str">
        <f t="shared" si="11"/>
        <v>Obese</v>
      </c>
      <c r="D713" s="12">
        <v>6.79</v>
      </c>
      <c r="E713" s="12" t="s">
        <v>2378</v>
      </c>
      <c r="F713" s="12" t="s">
        <v>2378</v>
      </c>
      <c r="G713" s="21" t="s">
        <v>2378</v>
      </c>
      <c r="H713" s="12">
        <v>2</v>
      </c>
      <c r="I713" s="12" t="s">
        <v>2378</v>
      </c>
    </row>
    <row r="714" spans="1:9" x14ac:dyDescent="0.25">
      <c r="A714" s="12" t="s">
        <v>1656</v>
      </c>
      <c r="B714" s="12">
        <v>37.905000000000001</v>
      </c>
      <c r="C714" s="12" t="str">
        <f t="shared" si="11"/>
        <v>Obese</v>
      </c>
      <c r="D714" s="12">
        <v>7.03</v>
      </c>
      <c r="E714" s="12" t="s">
        <v>2378</v>
      </c>
      <c r="F714" s="12" t="s">
        <v>2378</v>
      </c>
      <c r="G714" s="21" t="s">
        <v>2378</v>
      </c>
      <c r="H714" s="12">
        <v>3</v>
      </c>
      <c r="I714" s="12" t="s">
        <v>2378</v>
      </c>
    </row>
    <row r="715" spans="1:9" x14ac:dyDescent="0.25">
      <c r="A715" s="12" t="s">
        <v>1655</v>
      </c>
      <c r="B715" s="12">
        <v>43.35</v>
      </c>
      <c r="C715" s="12" t="str">
        <f t="shared" si="11"/>
        <v>Obese</v>
      </c>
      <c r="D715" s="12">
        <v>5.41</v>
      </c>
      <c r="E715" s="12" t="s">
        <v>2378</v>
      </c>
      <c r="F715" s="12" t="s">
        <v>2378</v>
      </c>
      <c r="G715" s="21" t="s">
        <v>2380</v>
      </c>
      <c r="H715" s="12">
        <v>1</v>
      </c>
      <c r="I715" s="12" t="s">
        <v>2378</v>
      </c>
    </row>
    <row r="716" spans="1:9" x14ac:dyDescent="0.25">
      <c r="A716" s="12" t="s">
        <v>1654</v>
      </c>
      <c r="B716" s="12">
        <v>36.15</v>
      </c>
      <c r="C716" s="12" t="str">
        <f t="shared" si="11"/>
        <v>Obese</v>
      </c>
      <c r="D716" s="12">
        <v>8.0500000000000007</v>
      </c>
      <c r="E716" s="12" t="s">
        <v>2378</v>
      </c>
      <c r="F716" s="12" t="s">
        <v>2378</v>
      </c>
      <c r="G716" s="21" t="s">
        <v>2378</v>
      </c>
      <c r="H716" s="12">
        <v>0</v>
      </c>
      <c r="I716" s="12" t="s">
        <v>2378</v>
      </c>
    </row>
    <row r="717" spans="1:9" x14ac:dyDescent="0.25">
      <c r="A717" s="12" t="s">
        <v>1653</v>
      </c>
      <c r="B717" s="12">
        <v>44.98</v>
      </c>
      <c r="C717" s="12" t="str">
        <f t="shared" si="11"/>
        <v>Obese</v>
      </c>
      <c r="D717" s="12">
        <v>5.94</v>
      </c>
      <c r="E717" s="12" t="s">
        <v>2378</v>
      </c>
      <c r="F717" s="12" t="s">
        <v>2378</v>
      </c>
      <c r="G717" s="21" t="s">
        <v>2378</v>
      </c>
      <c r="H717" s="12">
        <v>1</v>
      </c>
      <c r="I717" s="12" t="s">
        <v>2378</v>
      </c>
    </row>
    <row r="718" spans="1:9" x14ac:dyDescent="0.25">
      <c r="A718" s="12" t="s">
        <v>1652</v>
      </c>
      <c r="B718" s="12">
        <v>38.28</v>
      </c>
      <c r="C718" s="12" t="str">
        <f t="shared" si="11"/>
        <v>Obese</v>
      </c>
      <c r="D718" s="12">
        <v>5.51</v>
      </c>
      <c r="E718" s="12" t="s">
        <v>2378</v>
      </c>
      <c r="F718" s="12" t="s">
        <v>2379</v>
      </c>
      <c r="G718" s="21" t="s">
        <v>2378</v>
      </c>
      <c r="H718" s="12">
        <v>1</v>
      </c>
      <c r="I718" s="12" t="s">
        <v>2378</v>
      </c>
    </row>
    <row r="719" spans="1:9" x14ac:dyDescent="0.25">
      <c r="A719" s="12" t="s">
        <v>1651</v>
      </c>
      <c r="B719" s="12">
        <v>32.299999999999997</v>
      </c>
      <c r="C719" s="12" t="str">
        <f t="shared" si="11"/>
        <v>Obese</v>
      </c>
      <c r="D719" s="12">
        <v>6.55</v>
      </c>
      <c r="E719" s="12" t="s">
        <v>2378</v>
      </c>
      <c r="F719" s="12" t="s">
        <v>2378</v>
      </c>
      <c r="G719" s="21" t="s">
        <v>2378</v>
      </c>
      <c r="H719" s="12">
        <v>2</v>
      </c>
      <c r="I719" s="12" t="s">
        <v>2378</v>
      </c>
    </row>
    <row r="720" spans="1:9" x14ac:dyDescent="0.25">
      <c r="A720" s="12" t="s">
        <v>1650</v>
      </c>
      <c r="B720" s="12">
        <v>39.51</v>
      </c>
      <c r="C720" s="12" t="str">
        <f t="shared" si="11"/>
        <v>Obese</v>
      </c>
      <c r="D720" s="12">
        <v>5.79</v>
      </c>
      <c r="E720" s="12" t="s">
        <v>2378</v>
      </c>
      <c r="F720" s="12" t="s">
        <v>2378</v>
      </c>
      <c r="G720" s="21" t="s">
        <v>2378</v>
      </c>
      <c r="H720" s="12">
        <v>0</v>
      </c>
      <c r="I720" s="12" t="s">
        <v>2378</v>
      </c>
    </row>
    <row r="721" spans="1:9" x14ac:dyDescent="0.25">
      <c r="A721" s="12" t="s">
        <v>1649</v>
      </c>
      <c r="B721" s="12">
        <v>50.46</v>
      </c>
      <c r="C721" s="12" t="str">
        <f t="shared" si="11"/>
        <v>Obese</v>
      </c>
      <c r="D721" s="12">
        <v>4.5599999999999996</v>
      </c>
      <c r="E721" s="12" t="s">
        <v>2378</v>
      </c>
      <c r="F721" s="12" t="s">
        <v>2378</v>
      </c>
      <c r="G721" s="21" t="s">
        <v>2378</v>
      </c>
      <c r="H721" s="12">
        <v>0</v>
      </c>
      <c r="I721" s="12" t="s">
        <v>2378</v>
      </c>
    </row>
    <row r="722" spans="1:9" x14ac:dyDescent="0.25">
      <c r="A722" s="12" t="s">
        <v>1648</v>
      </c>
      <c r="B722" s="12">
        <v>31.73</v>
      </c>
      <c r="C722" s="12" t="str">
        <f t="shared" si="11"/>
        <v>Obese</v>
      </c>
      <c r="D722" s="12">
        <v>7</v>
      </c>
      <c r="E722" s="12" t="s">
        <v>2378</v>
      </c>
      <c r="F722" s="12" t="s">
        <v>2378</v>
      </c>
      <c r="G722" s="21" t="s">
        <v>2378</v>
      </c>
      <c r="H722" s="12">
        <v>0</v>
      </c>
      <c r="I722" s="12" t="s">
        <v>2378</v>
      </c>
    </row>
    <row r="723" spans="1:9" x14ac:dyDescent="0.25">
      <c r="A723" s="12" t="s">
        <v>1647</v>
      </c>
      <c r="B723" s="12">
        <v>32.1</v>
      </c>
      <c r="C723" s="12" t="str">
        <f t="shared" si="11"/>
        <v>Obese</v>
      </c>
      <c r="D723" s="12">
        <v>6.57</v>
      </c>
      <c r="E723" s="12" t="s">
        <v>2378</v>
      </c>
      <c r="F723" s="12" t="s">
        <v>2378</v>
      </c>
      <c r="G723" s="21" t="s">
        <v>2380</v>
      </c>
      <c r="H723" s="12">
        <v>1</v>
      </c>
      <c r="I723" s="12" t="s">
        <v>2378</v>
      </c>
    </row>
    <row r="724" spans="1:9" x14ac:dyDescent="0.25">
      <c r="A724" s="12" t="s">
        <v>1646</v>
      </c>
      <c r="B724" s="12">
        <v>27.83</v>
      </c>
      <c r="C724" s="12" t="str">
        <f t="shared" si="11"/>
        <v>Overweight</v>
      </c>
      <c r="D724" s="12">
        <v>11.61</v>
      </c>
      <c r="E724" s="12" t="s">
        <v>2378</v>
      </c>
      <c r="F724" s="12" t="s">
        <v>2378</v>
      </c>
      <c r="G724" s="21" t="s">
        <v>2380</v>
      </c>
      <c r="H724" s="12">
        <v>1</v>
      </c>
      <c r="I724" s="12" t="s">
        <v>2378</v>
      </c>
    </row>
    <row r="725" spans="1:9" x14ac:dyDescent="0.25">
      <c r="A725" s="12" t="s">
        <v>1645</v>
      </c>
      <c r="B725" s="12">
        <v>27.72</v>
      </c>
      <c r="C725" s="12" t="str">
        <f t="shared" si="11"/>
        <v>Overweight</v>
      </c>
      <c r="D725" s="12">
        <v>8.16</v>
      </c>
      <c r="E725" s="12" t="s">
        <v>2378</v>
      </c>
      <c r="F725" s="12" t="s">
        <v>2378</v>
      </c>
      <c r="G725" s="21" t="s">
        <v>2380</v>
      </c>
      <c r="H725" s="12">
        <v>1</v>
      </c>
      <c r="I725" s="12" t="s">
        <v>2378</v>
      </c>
    </row>
    <row r="726" spans="1:9" x14ac:dyDescent="0.25">
      <c r="A726" s="12" t="s">
        <v>1644</v>
      </c>
      <c r="B726" s="12">
        <v>36.765000000000001</v>
      </c>
      <c r="C726" s="12" t="str">
        <f t="shared" si="11"/>
        <v>Obese</v>
      </c>
      <c r="D726" s="12">
        <v>4.4800000000000004</v>
      </c>
      <c r="E726" s="12" t="s">
        <v>2378</v>
      </c>
      <c r="F726" s="12" t="s">
        <v>2378</v>
      </c>
      <c r="G726" s="21" t="s">
        <v>2378</v>
      </c>
      <c r="H726" s="12">
        <v>2</v>
      </c>
      <c r="I726" s="12" t="s">
        <v>2378</v>
      </c>
    </row>
    <row r="727" spans="1:9" x14ac:dyDescent="0.25">
      <c r="A727" s="12" t="s">
        <v>1643</v>
      </c>
      <c r="B727" s="12">
        <v>48.36</v>
      </c>
      <c r="C727" s="12" t="str">
        <f t="shared" si="11"/>
        <v>Obese</v>
      </c>
      <c r="D727" s="12">
        <v>4.08</v>
      </c>
      <c r="E727" s="12" t="s">
        <v>2378</v>
      </c>
      <c r="F727" s="12" t="s">
        <v>2378</v>
      </c>
      <c r="G727" s="21" t="s">
        <v>2378</v>
      </c>
      <c r="H727" s="12">
        <v>0</v>
      </c>
      <c r="I727" s="12" t="s">
        <v>2378</v>
      </c>
    </row>
    <row r="728" spans="1:9" x14ac:dyDescent="0.25">
      <c r="A728" s="12" t="s">
        <v>1642</v>
      </c>
      <c r="B728" s="12">
        <v>31.445</v>
      </c>
      <c r="C728" s="12" t="str">
        <f t="shared" si="11"/>
        <v>Obese</v>
      </c>
      <c r="D728" s="12">
        <v>4.4000000000000004</v>
      </c>
      <c r="E728" s="12" t="s">
        <v>2378</v>
      </c>
      <c r="F728" s="12" t="s">
        <v>2378</v>
      </c>
      <c r="G728" s="21" t="s">
        <v>2378</v>
      </c>
      <c r="H728" s="12">
        <v>2</v>
      </c>
      <c r="I728" s="12" t="s">
        <v>2378</v>
      </c>
    </row>
    <row r="729" spans="1:9" x14ac:dyDescent="0.25">
      <c r="A729" s="12" t="s">
        <v>1641</v>
      </c>
      <c r="B729" s="12">
        <v>27.55</v>
      </c>
      <c r="C729" s="12" t="str">
        <f t="shared" si="11"/>
        <v>Overweight</v>
      </c>
      <c r="D729" s="12">
        <v>9.02</v>
      </c>
      <c r="E729" s="12" t="s">
        <v>2378</v>
      </c>
      <c r="F729" s="12" t="s">
        <v>2378</v>
      </c>
      <c r="G729" s="21" t="s">
        <v>2378</v>
      </c>
      <c r="H729" s="12">
        <v>0</v>
      </c>
      <c r="I729" s="12" t="s">
        <v>2378</v>
      </c>
    </row>
    <row r="730" spans="1:9" x14ac:dyDescent="0.25">
      <c r="A730" s="12" t="s">
        <v>1640</v>
      </c>
      <c r="B730" s="12">
        <v>33.11</v>
      </c>
      <c r="C730" s="12" t="str">
        <f t="shared" si="11"/>
        <v>Obese</v>
      </c>
      <c r="D730" s="12">
        <v>8.06</v>
      </c>
      <c r="E730" s="12" t="s">
        <v>2378</v>
      </c>
      <c r="F730" s="12" t="s">
        <v>2378</v>
      </c>
      <c r="G730" s="21" t="s">
        <v>2378</v>
      </c>
      <c r="H730" s="12">
        <v>0</v>
      </c>
      <c r="I730" s="12" t="s">
        <v>2378</v>
      </c>
    </row>
    <row r="731" spans="1:9" x14ac:dyDescent="0.25">
      <c r="A731" s="12" t="s">
        <v>1639</v>
      </c>
      <c r="B731" s="12">
        <v>36.85</v>
      </c>
      <c r="C731" s="12" t="str">
        <f t="shared" si="11"/>
        <v>Obese</v>
      </c>
      <c r="D731" s="12">
        <v>6.21</v>
      </c>
      <c r="E731" s="12" t="s">
        <v>2378</v>
      </c>
      <c r="F731" s="12" t="s">
        <v>2378</v>
      </c>
      <c r="G731" s="21" t="s">
        <v>2378</v>
      </c>
      <c r="H731" s="12">
        <v>2</v>
      </c>
      <c r="I731" s="12" t="s">
        <v>2378</v>
      </c>
    </row>
    <row r="732" spans="1:9" x14ac:dyDescent="0.25">
      <c r="A732" s="12" t="s">
        <v>1638</v>
      </c>
      <c r="B732" s="12">
        <v>36.299999999999997</v>
      </c>
      <c r="C732" s="12" t="str">
        <f t="shared" si="11"/>
        <v>Obese</v>
      </c>
      <c r="D732" s="12">
        <v>5.79</v>
      </c>
      <c r="E732" s="12" t="s">
        <v>2378</v>
      </c>
      <c r="F732" s="12" t="s">
        <v>2378</v>
      </c>
      <c r="G732" s="21" t="s">
        <v>2378</v>
      </c>
      <c r="H732" s="12">
        <v>2</v>
      </c>
      <c r="I732" s="12" t="s">
        <v>2378</v>
      </c>
    </row>
    <row r="733" spans="1:9" x14ac:dyDescent="0.25">
      <c r="A733" s="12" t="s">
        <v>1637</v>
      </c>
      <c r="B733" s="12">
        <v>45.34</v>
      </c>
      <c r="C733" s="12" t="str">
        <f t="shared" si="11"/>
        <v>Obese</v>
      </c>
      <c r="D733" s="12">
        <v>5.69</v>
      </c>
      <c r="E733" s="12" t="s">
        <v>2378</v>
      </c>
      <c r="F733" s="12" t="s">
        <v>2378</v>
      </c>
      <c r="G733" s="21" t="s">
        <v>2378</v>
      </c>
      <c r="H733" s="12">
        <v>0</v>
      </c>
      <c r="I733" s="12" t="s">
        <v>2378</v>
      </c>
    </row>
    <row r="734" spans="1:9" x14ac:dyDescent="0.25">
      <c r="A734" s="12" t="s">
        <v>1636</v>
      </c>
      <c r="B734" s="12">
        <v>31.8</v>
      </c>
      <c r="C734" s="12" t="str">
        <f t="shared" si="11"/>
        <v>Obese</v>
      </c>
      <c r="D734" s="12">
        <v>5.36</v>
      </c>
      <c r="E734" s="12" t="s">
        <v>2378</v>
      </c>
      <c r="F734" s="12" t="s">
        <v>2378</v>
      </c>
      <c r="G734" s="21" t="s">
        <v>2378</v>
      </c>
      <c r="H734" s="12">
        <v>2</v>
      </c>
      <c r="I734" s="12" t="s">
        <v>2378</v>
      </c>
    </row>
    <row r="735" spans="1:9" x14ac:dyDescent="0.25">
      <c r="A735" s="12" t="s">
        <v>1635</v>
      </c>
      <c r="B735" s="12">
        <v>41.02</v>
      </c>
      <c r="C735" s="12" t="str">
        <f t="shared" si="11"/>
        <v>Obese</v>
      </c>
      <c r="D735" s="12">
        <v>11.37</v>
      </c>
      <c r="E735" s="12" t="s">
        <v>2378</v>
      </c>
      <c r="F735" s="12" t="s">
        <v>2378</v>
      </c>
      <c r="G735" s="21" t="s">
        <v>2378</v>
      </c>
      <c r="H735" s="12">
        <v>0</v>
      </c>
      <c r="I735" s="12" t="s">
        <v>2378</v>
      </c>
    </row>
    <row r="736" spans="1:9" x14ac:dyDescent="0.25">
      <c r="A736" s="12" t="s">
        <v>1634</v>
      </c>
      <c r="B736" s="12">
        <v>32.68</v>
      </c>
      <c r="C736" s="12" t="str">
        <f t="shared" si="11"/>
        <v>Obese</v>
      </c>
      <c r="D736" s="12">
        <v>11.87</v>
      </c>
      <c r="E736" s="12" t="s">
        <v>2378</v>
      </c>
      <c r="F736" s="12" t="s">
        <v>2378</v>
      </c>
      <c r="G736" s="21" t="s">
        <v>2378</v>
      </c>
      <c r="H736" s="12">
        <v>0</v>
      </c>
      <c r="I736" s="12" t="s">
        <v>2378</v>
      </c>
    </row>
    <row r="737" spans="1:9" x14ac:dyDescent="0.25">
      <c r="A737" s="12" t="s">
        <v>1633</v>
      </c>
      <c r="B737" s="12">
        <v>21.7</v>
      </c>
      <c r="C737" s="12" t="str">
        <f t="shared" si="11"/>
        <v>Normal weight</v>
      </c>
      <c r="D737" s="12">
        <v>4.9000000000000004</v>
      </c>
      <c r="E737" s="12" t="s">
        <v>2378</v>
      </c>
      <c r="F737" s="12" t="s">
        <v>2378</v>
      </c>
      <c r="G737" s="21" t="s">
        <v>2380</v>
      </c>
      <c r="H737" s="12">
        <v>1</v>
      </c>
      <c r="I737" s="12" t="s">
        <v>2380</v>
      </c>
    </row>
    <row r="738" spans="1:9" x14ac:dyDescent="0.25">
      <c r="A738" s="12" t="s">
        <v>1632</v>
      </c>
      <c r="B738" s="12">
        <v>40.479999999999997</v>
      </c>
      <c r="C738" s="12" t="str">
        <f t="shared" si="11"/>
        <v>Obese</v>
      </c>
      <c r="D738" s="12">
        <v>6.7</v>
      </c>
      <c r="E738" s="12" t="s">
        <v>2378</v>
      </c>
      <c r="F738" s="12" t="s">
        <v>2378</v>
      </c>
      <c r="G738" s="21" t="s">
        <v>2378</v>
      </c>
      <c r="H738" s="12">
        <v>3</v>
      </c>
      <c r="I738" s="12" t="s">
        <v>2378</v>
      </c>
    </row>
    <row r="739" spans="1:9" x14ac:dyDescent="0.25">
      <c r="A739" s="12" t="s">
        <v>1631</v>
      </c>
      <c r="B739" s="12">
        <v>34.5</v>
      </c>
      <c r="C739" s="12" t="str">
        <f t="shared" si="11"/>
        <v>Obese</v>
      </c>
      <c r="D739" s="12">
        <v>10.3</v>
      </c>
      <c r="E739" s="12" t="s">
        <v>2378</v>
      </c>
      <c r="F739" s="12" t="s">
        <v>2378</v>
      </c>
      <c r="G739" s="21" t="s">
        <v>2378</v>
      </c>
      <c r="H739" s="12">
        <v>3</v>
      </c>
      <c r="I739" s="12" t="s">
        <v>2378</v>
      </c>
    </row>
    <row r="740" spans="1:9" x14ac:dyDescent="0.25">
      <c r="A740" s="12" t="s">
        <v>1630</v>
      </c>
      <c r="B740" s="12">
        <v>45.9</v>
      </c>
      <c r="C740" s="12" t="str">
        <f t="shared" si="11"/>
        <v>Obese</v>
      </c>
      <c r="D740" s="12">
        <v>11.14</v>
      </c>
      <c r="E740" s="12" t="s">
        <v>2378</v>
      </c>
      <c r="F740" s="12" t="s">
        <v>2378</v>
      </c>
      <c r="G740" s="21" t="s">
        <v>2378</v>
      </c>
      <c r="H740" s="12">
        <v>1</v>
      </c>
      <c r="I740" s="12" t="s">
        <v>2378</v>
      </c>
    </row>
    <row r="741" spans="1:9" x14ac:dyDescent="0.25">
      <c r="A741" s="12" t="s">
        <v>1629</v>
      </c>
      <c r="B741" s="12">
        <v>33.479999999999997</v>
      </c>
      <c r="C741" s="12" t="str">
        <f t="shared" si="11"/>
        <v>Obese</v>
      </c>
      <c r="D741" s="12">
        <v>4.74</v>
      </c>
      <c r="E741" s="12" t="s">
        <v>2378</v>
      </c>
      <c r="F741" s="12" t="s">
        <v>2378</v>
      </c>
      <c r="G741" s="21" t="s">
        <v>2378</v>
      </c>
      <c r="H741" s="12">
        <v>2</v>
      </c>
      <c r="I741" s="12" t="s">
        <v>2378</v>
      </c>
    </row>
    <row r="742" spans="1:9" x14ac:dyDescent="0.25">
      <c r="A742" s="12" t="s">
        <v>1628</v>
      </c>
      <c r="B742" s="12">
        <v>28.31</v>
      </c>
      <c r="C742" s="12" t="str">
        <f t="shared" si="11"/>
        <v>Overweight</v>
      </c>
      <c r="D742" s="12">
        <v>5.96</v>
      </c>
      <c r="E742" s="12" t="s">
        <v>2378</v>
      </c>
      <c r="F742" s="12" t="s">
        <v>2378</v>
      </c>
      <c r="G742" s="21" t="s">
        <v>2378</v>
      </c>
      <c r="H742" s="12">
        <v>2</v>
      </c>
      <c r="I742" s="12" t="s">
        <v>2378</v>
      </c>
    </row>
    <row r="743" spans="1:9" x14ac:dyDescent="0.25">
      <c r="A743" s="12" t="s">
        <v>1627</v>
      </c>
      <c r="B743" s="12">
        <v>21.565000000000001</v>
      </c>
      <c r="C743" s="12" t="str">
        <f t="shared" si="11"/>
        <v>Normal weight</v>
      </c>
      <c r="D743" s="12">
        <v>4.95</v>
      </c>
      <c r="E743" s="12" t="s">
        <v>2378</v>
      </c>
      <c r="F743" s="12" t="s">
        <v>2379</v>
      </c>
      <c r="G743" s="21" t="s">
        <v>2378</v>
      </c>
      <c r="H743" s="12">
        <v>1</v>
      </c>
      <c r="I743" s="12" t="s">
        <v>2380</v>
      </c>
    </row>
    <row r="744" spans="1:9" x14ac:dyDescent="0.25">
      <c r="A744" s="12" t="s">
        <v>1626</v>
      </c>
      <c r="B744" s="12">
        <v>35.590000000000003</v>
      </c>
      <c r="C744" s="12" t="str">
        <f t="shared" si="11"/>
        <v>Obese</v>
      </c>
      <c r="D744" s="12">
        <v>5.21</v>
      </c>
      <c r="E744" s="12" t="s">
        <v>2378</v>
      </c>
      <c r="F744" s="12" t="s">
        <v>2378</v>
      </c>
      <c r="G744" s="21" t="s">
        <v>2380</v>
      </c>
      <c r="H744" s="12">
        <v>1</v>
      </c>
      <c r="I744" s="12" t="s">
        <v>2378</v>
      </c>
    </row>
    <row r="745" spans="1:9" x14ac:dyDescent="0.25">
      <c r="A745" s="12" t="s">
        <v>1625</v>
      </c>
      <c r="B745" s="12">
        <v>43.44</v>
      </c>
      <c r="C745" s="12" t="str">
        <f t="shared" si="11"/>
        <v>Obese</v>
      </c>
      <c r="D745" s="12">
        <v>4.8600000000000003</v>
      </c>
      <c r="E745" s="12" t="s">
        <v>2378</v>
      </c>
      <c r="F745" s="12" t="s">
        <v>2378</v>
      </c>
      <c r="G745" s="21" t="s">
        <v>2378</v>
      </c>
      <c r="H745" s="12">
        <v>0</v>
      </c>
      <c r="I745" s="12" t="s">
        <v>2378</v>
      </c>
    </row>
    <row r="746" spans="1:9" x14ac:dyDescent="0.25">
      <c r="A746" s="12" t="s">
        <v>1624</v>
      </c>
      <c r="B746" s="12">
        <v>21.754999999999999</v>
      </c>
      <c r="C746" s="12" t="str">
        <f t="shared" si="11"/>
        <v>Normal weight</v>
      </c>
      <c r="D746" s="12">
        <v>7.79</v>
      </c>
      <c r="E746" s="12" t="s">
        <v>2378</v>
      </c>
      <c r="F746" s="12" t="s">
        <v>2378</v>
      </c>
      <c r="G746" s="21" t="s">
        <v>2378</v>
      </c>
      <c r="H746" s="12">
        <v>0</v>
      </c>
      <c r="I746" s="12" t="s">
        <v>2378</v>
      </c>
    </row>
    <row r="747" spans="1:9" x14ac:dyDescent="0.25">
      <c r="A747" s="12" t="s">
        <v>1623</v>
      </c>
      <c r="B747" s="12">
        <v>44.55</v>
      </c>
      <c r="C747" s="12" t="str">
        <f t="shared" si="11"/>
        <v>Obese</v>
      </c>
      <c r="D747" s="12">
        <v>7.12</v>
      </c>
      <c r="E747" s="12" t="s">
        <v>2378</v>
      </c>
      <c r="F747" s="12" t="s">
        <v>2378</v>
      </c>
      <c r="G747" s="21" t="s">
        <v>2378</v>
      </c>
      <c r="H747" s="12">
        <v>1</v>
      </c>
      <c r="I747" s="12" t="s">
        <v>2378</v>
      </c>
    </row>
    <row r="748" spans="1:9" x14ac:dyDescent="0.25">
      <c r="A748" s="12" t="s">
        <v>1622</v>
      </c>
      <c r="B748" s="12">
        <v>43.32</v>
      </c>
      <c r="C748" s="12" t="str">
        <f t="shared" si="11"/>
        <v>Obese</v>
      </c>
      <c r="D748" s="12">
        <v>4.67</v>
      </c>
      <c r="E748" s="12" t="s">
        <v>2378</v>
      </c>
      <c r="F748" s="12" t="s">
        <v>2378</v>
      </c>
      <c r="G748" s="21" t="s">
        <v>2378</v>
      </c>
      <c r="H748" s="12">
        <v>0</v>
      </c>
      <c r="I748" s="12" t="s">
        <v>2378</v>
      </c>
    </row>
    <row r="749" spans="1:9" x14ac:dyDescent="0.25">
      <c r="A749" s="12" t="s">
        <v>1621</v>
      </c>
      <c r="B749" s="12">
        <v>31.23</v>
      </c>
      <c r="C749" s="12" t="str">
        <f t="shared" si="11"/>
        <v>Obese</v>
      </c>
      <c r="D749" s="12">
        <v>9.1199999999999992</v>
      </c>
      <c r="E749" s="12" t="s">
        <v>2378</v>
      </c>
      <c r="F749" s="12" t="s">
        <v>2378</v>
      </c>
      <c r="G749" s="21" t="s">
        <v>2380</v>
      </c>
      <c r="H749" s="12">
        <v>1</v>
      </c>
      <c r="I749" s="12" t="s">
        <v>2378</v>
      </c>
    </row>
    <row r="750" spans="1:9" x14ac:dyDescent="0.25">
      <c r="A750" s="12" t="s">
        <v>1620</v>
      </c>
      <c r="B750" s="12">
        <v>42.81</v>
      </c>
      <c r="C750" s="12" t="str">
        <f t="shared" si="11"/>
        <v>Obese</v>
      </c>
      <c r="D750" s="12">
        <v>4.1500000000000004</v>
      </c>
      <c r="E750" s="12" t="s">
        <v>2378</v>
      </c>
      <c r="F750" s="12" t="s">
        <v>2378</v>
      </c>
      <c r="G750" s="21" t="s">
        <v>2378</v>
      </c>
      <c r="H750" s="12">
        <v>1</v>
      </c>
      <c r="I750" s="12" t="s">
        <v>2378</v>
      </c>
    </row>
    <row r="751" spans="1:9" x14ac:dyDescent="0.25">
      <c r="A751" s="12" t="s">
        <v>1619</v>
      </c>
      <c r="B751" s="12">
        <v>35.909999999999997</v>
      </c>
      <c r="C751" s="12" t="str">
        <f t="shared" si="11"/>
        <v>Obese</v>
      </c>
      <c r="D751" s="12">
        <v>6.72</v>
      </c>
      <c r="E751" s="12" t="s">
        <v>2378</v>
      </c>
      <c r="F751" s="12" t="s">
        <v>2378</v>
      </c>
      <c r="G751" s="21" t="s">
        <v>2378</v>
      </c>
      <c r="H751" s="12">
        <v>2</v>
      </c>
      <c r="I751" s="12" t="s">
        <v>2378</v>
      </c>
    </row>
    <row r="752" spans="1:9" x14ac:dyDescent="0.25">
      <c r="A752" s="12" t="s">
        <v>1618</v>
      </c>
      <c r="B752" s="12">
        <v>36.65</v>
      </c>
      <c r="C752" s="12" t="str">
        <f t="shared" si="11"/>
        <v>Obese</v>
      </c>
      <c r="D752" s="12">
        <v>5.01</v>
      </c>
      <c r="E752" s="12" t="s">
        <v>2378</v>
      </c>
      <c r="F752" s="12" t="s">
        <v>2378</v>
      </c>
      <c r="G752" s="21" t="s">
        <v>2380</v>
      </c>
      <c r="H752" s="12">
        <v>1</v>
      </c>
      <c r="I752" s="12" t="s">
        <v>2378</v>
      </c>
    </row>
    <row r="753" spans="1:9" x14ac:dyDescent="0.25">
      <c r="A753" s="12" t="s">
        <v>1617</v>
      </c>
      <c r="B753" s="12">
        <v>22.04</v>
      </c>
      <c r="C753" s="12" t="str">
        <f t="shared" si="11"/>
        <v>Normal weight</v>
      </c>
      <c r="D753" s="12">
        <v>10.9</v>
      </c>
      <c r="E753" s="12" t="s">
        <v>2378</v>
      </c>
      <c r="F753" s="12" t="s">
        <v>2378</v>
      </c>
      <c r="G753" s="21" t="s">
        <v>2378</v>
      </c>
      <c r="H753" s="12">
        <v>2</v>
      </c>
      <c r="I753" s="12" t="s">
        <v>2378</v>
      </c>
    </row>
    <row r="754" spans="1:9" x14ac:dyDescent="0.25">
      <c r="A754" s="12" t="s">
        <v>1616</v>
      </c>
      <c r="B754" s="12">
        <v>31.824999999999999</v>
      </c>
      <c r="C754" s="12" t="str">
        <f t="shared" si="11"/>
        <v>Obese</v>
      </c>
      <c r="D754" s="12">
        <v>5.52</v>
      </c>
      <c r="E754" s="12" t="s">
        <v>2378</v>
      </c>
      <c r="F754" s="12" t="s">
        <v>2378</v>
      </c>
      <c r="G754" s="21" t="s">
        <v>2378</v>
      </c>
      <c r="H754" s="12">
        <v>1</v>
      </c>
      <c r="I754" s="12" t="s">
        <v>2378</v>
      </c>
    </row>
    <row r="755" spans="1:9" x14ac:dyDescent="0.25">
      <c r="A755" s="12" t="s">
        <v>1615</v>
      </c>
      <c r="B755" s="12">
        <v>53.58</v>
      </c>
      <c r="C755" s="12" t="str">
        <f t="shared" si="11"/>
        <v>Obese</v>
      </c>
      <c r="D755" s="12">
        <v>4.55</v>
      </c>
      <c r="E755" s="12" t="s">
        <v>2378</v>
      </c>
      <c r="F755" s="12" t="s">
        <v>2378</v>
      </c>
      <c r="G755" s="21" t="s">
        <v>2378</v>
      </c>
      <c r="H755" s="12">
        <v>1</v>
      </c>
      <c r="I755" s="12" t="s">
        <v>2378</v>
      </c>
    </row>
    <row r="756" spans="1:9" x14ac:dyDescent="0.25">
      <c r="A756" s="12" t="s">
        <v>1614</v>
      </c>
      <c r="B756" s="12">
        <v>34.299999999999997</v>
      </c>
      <c r="C756" s="12" t="str">
        <f t="shared" si="11"/>
        <v>Obese</v>
      </c>
      <c r="D756" s="12">
        <v>11.76</v>
      </c>
      <c r="E756" s="12" t="s">
        <v>2378</v>
      </c>
      <c r="F756" s="12" t="s">
        <v>2378</v>
      </c>
      <c r="G756" s="21" t="s">
        <v>2378</v>
      </c>
      <c r="H756" s="12">
        <v>0</v>
      </c>
      <c r="I756" s="12" t="s">
        <v>2378</v>
      </c>
    </row>
    <row r="757" spans="1:9" x14ac:dyDescent="0.25">
      <c r="A757" s="12" t="s">
        <v>1613</v>
      </c>
      <c r="B757" s="12">
        <v>32.11</v>
      </c>
      <c r="C757" s="12" t="str">
        <f t="shared" si="11"/>
        <v>Obese</v>
      </c>
      <c r="D757" s="12">
        <v>7.06</v>
      </c>
      <c r="E757" s="12" t="s">
        <v>2378</v>
      </c>
      <c r="F757" s="12" t="s">
        <v>2378</v>
      </c>
      <c r="G757" s="21" t="s">
        <v>2378</v>
      </c>
      <c r="H757" s="12">
        <v>0</v>
      </c>
      <c r="I757" s="12" t="s">
        <v>2378</v>
      </c>
    </row>
    <row r="758" spans="1:9" x14ac:dyDescent="0.25">
      <c r="A758" s="12" t="s">
        <v>1612</v>
      </c>
      <c r="B758" s="12">
        <v>31.78</v>
      </c>
      <c r="C758" s="12" t="str">
        <f t="shared" si="11"/>
        <v>Obese</v>
      </c>
      <c r="D758" s="12">
        <v>11.35</v>
      </c>
      <c r="E758" s="12" t="s">
        <v>2378</v>
      </c>
      <c r="F758" s="12" t="s">
        <v>2378</v>
      </c>
      <c r="G758" s="21" t="s">
        <v>2380</v>
      </c>
      <c r="H758" s="12">
        <v>1</v>
      </c>
      <c r="I758" s="12" t="s">
        <v>2378</v>
      </c>
    </row>
    <row r="759" spans="1:9" x14ac:dyDescent="0.25">
      <c r="A759" s="12" t="s">
        <v>1611</v>
      </c>
      <c r="B759" s="12">
        <v>46.89</v>
      </c>
      <c r="C759" s="12" t="str">
        <f t="shared" si="11"/>
        <v>Obese</v>
      </c>
      <c r="D759" s="12">
        <v>5.52</v>
      </c>
      <c r="E759" s="12" t="s">
        <v>2378</v>
      </c>
      <c r="F759" s="12" t="s">
        <v>2378</v>
      </c>
      <c r="G759" s="21" t="s">
        <v>2378</v>
      </c>
      <c r="H759" s="12">
        <v>0</v>
      </c>
      <c r="I759" s="12" t="s">
        <v>2378</v>
      </c>
    </row>
    <row r="760" spans="1:9" x14ac:dyDescent="0.25">
      <c r="A760" s="12" t="s">
        <v>1610</v>
      </c>
      <c r="B760" s="12">
        <v>39.35</v>
      </c>
      <c r="C760" s="12" t="str">
        <f t="shared" si="11"/>
        <v>Obese</v>
      </c>
      <c r="D760" s="12">
        <v>7.86</v>
      </c>
      <c r="E760" s="12" t="s">
        <v>2378</v>
      </c>
      <c r="F760" s="12" t="s">
        <v>2378</v>
      </c>
      <c r="G760" s="21" t="s">
        <v>2378</v>
      </c>
      <c r="H760" s="12">
        <v>1</v>
      </c>
      <c r="I760" s="12" t="s">
        <v>2378</v>
      </c>
    </row>
    <row r="761" spans="1:9" x14ac:dyDescent="0.25">
      <c r="A761" s="12" t="s">
        <v>1609</v>
      </c>
      <c r="B761" s="12">
        <v>39.200000000000003</v>
      </c>
      <c r="C761" s="12" t="str">
        <f t="shared" si="11"/>
        <v>Obese</v>
      </c>
      <c r="D761" s="12">
        <v>11.38</v>
      </c>
      <c r="E761" s="12" t="s">
        <v>2378</v>
      </c>
      <c r="F761" s="12" t="s">
        <v>2378</v>
      </c>
      <c r="G761" s="21" t="s">
        <v>2378</v>
      </c>
      <c r="H761" s="12">
        <v>0</v>
      </c>
      <c r="I761" s="12" t="s">
        <v>2378</v>
      </c>
    </row>
    <row r="762" spans="1:9" x14ac:dyDescent="0.25">
      <c r="A762" s="12" t="s">
        <v>1608</v>
      </c>
      <c r="B762" s="12">
        <v>39.159999999999997</v>
      </c>
      <c r="C762" s="12" t="str">
        <f t="shared" si="11"/>
        <v>Obese</v>
      </c>
      <c r="D762" s="12">
        <v>10.48</v>
      </c>
      <c r="E762" s="12" t="s">
        <v>2378</v>
      </c>
      <c r="F762" s="12" t="s">
        <v>2378</v>
      </c>
      <c r="G762" s="21" t="s">
        <v>2378</v>
      </c>
      <c r="H762" s="12">
        <v>0</v>
      </c>
      <c r="I762" s="12" t="s">
        <v>2378</v>
      </c>
    </row>
    <row r="763" spans="1:9" x14ac:dyDescent="0.25">
      <c r="A763" s="12" t="s">
        <v>1607</v>
      </c>
      <c r="B763" s="12">
        <v>44.1</v>
      </c>
      <c r="C763" s="12" t="str">
        <f t="shared" si="11"/>
        <v>Obese</v>
      </c>
      <c r="D763" s="12">
        <v>5.04</v>
      </c>
      <c r="E763" s="12" t="s">
        <v>2378</v>
      </c>
      <c r="F763" s="12" t="s">
        <v>2378</v>
      </c>
      <c r="G763" s="21" t="s">
        <v>2378</v>
      </c>
      <c r="H763" s="12">
        <v>0</v>
      </c>
      <c r="I763" s="12" t="s">
        <v>2378</v>
      </c>
    </row>
    <row r="764" spans="1:9" x14ac:dyDescent="0.25">
      <c r="A764" s="12" t="s">
        <v>1606</v>
      </c>
      <c r="B764" s="12">
        <v>33.200000000000003</v>
      </c>
      <c r="C764" s="12" t="str">
        <f t="shared" si="11"/>
        <v>Obese</v>
      </c>
      <c r="D764" s="12">
        <v>9.06</v>
      </c>
      <c r="E764" s="12" t="s">
        <v>2378</v>
      </c>
      <c r="F764" s="12" t="s">
        <v>2378</v>
      </c>
      <c r="G764" s="21" t="s">
        <v>2378</v>
      </c>
      <c r="H764" s="12">
        <v>0</v>
      </c>
      <c r="I764" s="12" t="s">
        <v>2378</v>
      </c>
    </row>
    <row r="765" spans="1:9" x14ac:dyDescent="0.25">
      <c r="A765" s="12" t="s">
        <v>1605</v>
      </c>
      <c r="B765" s="12">
        <v>29.92</v>
      </c>
      <c r="C765" s="12" t="str">
        <f t="shared" si="11"/>
        <v>Obese</v>
      </c>
      <c r="D765" s="12">
        <v>11.07</v>
      </c>
      <c r="E765" s="12" t="s">
        <v>2378</v>
      </c>
      <c r="F765" s="12" t="s">
        <v>2378</v>
      </c>
      <c r="G765" s="21" t="s">
        <v>2378</v>
      </c>
      <c r="H765" s="12">
        <v>0</v>
      </c>
      <c r="I765" s="12" t="s">
        <v>2378</v>
      </c>
    </row>
    <row r="766" spans="1:9" x14ac:dyDescent="0.25">
      <c r="A766" s="12" t="s">
        <v>1604</v>
      </c>
      <c r="B766" s="12">
        <v>25</v>
      </c>
      <c r="C766" s="12" t="str">
        <f t="shared" si="11"/>
        <v>Overweight</v>
      </c>
      <c r="D766" s="12">
        <v>10.45</v>
      </c>
      <c r="E766" s="12" t="s">
        <v>2378</v>
      </c>
      <c r="F766" s="12" t="s">
        <v>2378</v>
      </c>
      <c r="G766" s="21" t="s">
        <v>2378</v>
      </c>
      <c r="H766" s="12">
        <v>0</v>
      </c>
      <c r="I766" s="12" t="s">
        <v>2378</v>
      </c>
    </row>
    <row r="767" spans="1:9" x14ac:dyDescent="0.25">
      <c r="A767" s="12" t="s">
        <v>1603</v>
      </c>
      <c r="B767" s="12">
        <v>38.869999999999997</v>
      </c>
      <c r="C767" s="12" t="str">
        <f t="shared" si="11"/>
        <v>Obese</v>
      </c>
      <c r="D767" s="12">
        <v>8.6300000000000008</v>
      </c>
      <c r="E767" s="12" t="s">
        <v>2378</v>
      </c>
      <c r="F767" s="12" t="s">
        <v>2378</v>
      </c>
      <c r="G767" s="21" t="s">
        <v>2378</v>
      </c>
      <c r="H767" s="12">
        <v>1</v>
      </c>
      <c r="I767" s="12" t="s">
        <v>2378</v>
      </c>
    </row>
    <row r="768" spans="1:9" x14ac:dyDescent="0.25">
      <c r="A768" s="12" t="s">
        <v>1602</v>
      </c>
      <c r="B768" s="12">
        <v>32.299999999999997</v>
      </c>
      <c r="C768" s="12" t="str">
        <f t="shared" si="11"/>
        <v>Obese</v>
      </c>
      <c r="D768" s="12">
        <v>5.28</v>
      </c>
      <c r="E768" s="12" t="s">
        <v>2378</v>
      </c>
      <c r="F768" s="12" t="s">
        <v>2378</v>
      </c>
      <c r="G768" s="21" t="s">
        <v>2378</v>
      </c>
      <c r="H768" s="12">
        <v>2</v>
      </c>
      <c r="I768" s="12" t="s">
        <v>2378</v>
      </c>
    </row>
    <row r="769" spans="1:9" x14ac:dyDescent="0.25">
      <c r="A769" s="12" t="s">
        <v>1601</v>
      </c>
      <c r="B769" s="12">
        <v>31.16</v>
      </c>
      <c r="C769" s="12" t="str">
        <f t="shared" si="11"/>
        <v>Obese</v>
      </c>
      <c r="D769" s="12">
        <v>7.49</v>
      </c>
      <c r="E769" s="12" t="s">
        <v>2378</v>
      </c>
      <c r="F769" s="12" t="s">
        <v>2378</v>
      </c>
      <c r="G769" s="21" t="s">
        <v>2378</v>
      </c>
      <c r="H769" s="12">
        <v>2</v>
      </c>
      <c r="I769" s="12" t="s">
        <v>2378</v>
      </c>
    </row>
    <row r="770" spans="1:9" x14ac:dyDescent="0.25">
      <c r="A770" s="12" t="s">
        <v>1600</v>
      </c>
      <c r="B770" s="12">
        <v>54.59</v>
      </c>
      <c r="C770" s="12" t="str">
        <f t="shared" ref="C770:C833" si="12">IF(B770&lt;18.5,"Underweight",IF(B770&lt;=24.9,"Normal weight",IF(B770&lt;=29.9,"Overweight","Obese")))</f>
        <v>Obese</v>
      </c>
      <c r="D770" s="12">
        <v>4.2699999999999996</v>
      </c>
      <c r="E770" s="12" t="s">
        <v>2378</v>
      </c>
      <c r="F770" s="12" t="s">
        <v>2378</v>
      </c>
      <c r="G770" s="21" t="s">
        <v>2378</v>
      </c>
      <c r="H770" s="12">
        <v>0</v>
      </c>
      <c r="I770" s="12" t="s">
        <v>2378</v>
      </c>
    </row>
    <row r="771" spans="1:9" x14ac:dyDescent="0.25">
      <c r="A771" s="12" t="s">
        <v>1599</v>
      </c>
      <c r="B771" s="12">
        <v>21.09</v>
      </c>
      <c r="C771" s="12" t="str">
        <f t="shared" si="12"/>
        <v>Normal weight</v>
      </c>
      <c r="D771" s="12">
        <v>9.2200000000000006</v>
      </c>
      <c r="E771" s="12" t="s">
        <v>2378</v>
      </c>
      <c r="F771" s="12" t="s">
        <v>2378</v>
      </c>
      <c r="G771" s="21" t="s">
        <v>2378</v>
      </c>
      <c r="H771" s="12">
        <v>2</v>
      </c>
      <c r="I771" s="12" t="s">
        <v>2378</v>
      </c>
    </row>
    <row r="772" spans="1:9" x14ac:dyDescent="0.25">
      <c r="A772" s="12" t="s">
        <v>1598</v>
      </c>
      <c r="B772" s="12">
        <v>52.41</v>
      </c>
      <c r="C772" s="12" t="str">
        <f t="shared" si="12"/>
        <v>Obese</v>
      </c>
      <c r="D772" s="12">
        <v>5.99</v>
      </c>
      <c r="E772" s="12" t="s">
        <v>2378</v>
      </c>
      <c r="F772" s="12" t="s">
        <v>2378</v>
      </c>
      <c r="G772" s="21" t="s">
        <v>2378</v>
      </c>
      <c r="H772" s="12">
        <v>1</v>
      </c>
      <c r="I772" s="12" t="s">
        <v>2378</v>
      </c>
    </row>
    <row r="773" spans="1:9" x14ac:dyDescent="0.25">
      <c r="A773" s="12" t="s">
        <v>1597</v>
      </c>
      <c r="B773" s="12">
        <v>41.47</v>
      </c>
      <c r="C773" s="12" t="str">
        <f t="shared" si="12"/>
        <v>Obese</v>
      </c>
      <c r="D773" s="12">
        <v>5.86</v>
      </c>
      <c r="E773" s="12" t="s">
        <v>2378</v>
      </c>
      <c r="F773" s="12" t="s">
        <v>2378</v>
      </c>
      <c r="G773" s="21" t="s">
        <v>2378</v>
      </c>
      <c r="H773" s="12">
        <v>2</v>
      </c>
      <c r="I773" s="12" t="s">
        <v>2378</v>
      </c>
    </row>
    <row r="774" spans="1:9" x14ac:dyDescent="0.25">
      <c r="A774" s="12" t="s">
        <v>1596</v>
      </c>
      <c r="B774" s="12">
        <v>33.1</v>
      </c>
      <c r="C774" s="12" t="str">
        <f t="shared" si="12"/>
        <v>Obese</v>
      </c>
      <c r="D774" s="12">
        <v>5.19</v>
      </c>
      <c r="E774" s="12" t="s">
        <v>2378</v>
      </c>
      <c r="F774" s="12" t="s">
        <v>2378</v>
      </c>
      <c r="G774" s="21" t="s">
        <v>2378</v>
      </c>
      <c r="H774" s="12">
        <v>2</v>
      </c>
      <c r="I774" s="12" t="s">
        <v>2378</v>
      </c>
    </row>
    <row r="775" spans="1:9" x14ac:dyDescent="0.25">
      <c r="A775" s="12" t="s">
        <v>1595</v>
      </c>
      <c r="B775" s="12">
        <v>30.8</v>
      </c>
      <c r="C775" s="12" t="str">
        <f t="shared" si="12"/>
        <v>Obese</v>
      </c>
      <c r="D775" s="12">
        <v>4.37</v>
      </c>
      <c r="E775" s="12" t="s">
        <v>2378</v>
      </c>
      <c r="F775" s="12" t="s">
        <v>2378</v>
      </c>
      <c r="G775" s="21" t="s">
        <v>2378</v>
      </c>
      <c r="H775" s="12">
        <v>2</v>
      </c>
      <c r="I775" s="12" t="s">
        <v>2378</v>
      </c>
    </row>
    <row r="776" spans="1:9" x14ac:dyDescent="0.25">
      <c r="A776" s="12" t="s">
        <v>1594</v>
      </c>
      <c r="B776" s="12">
        <v>42.06</v>
      </c>
      <c r="C776" s="12" t="str">
        <f t="shared" si="12"/>
        <v>Obese</v>
      </c>
      <c r="D776" s="12">
        <v>5.32</v>
      </c>
      <c r="E776" s="12" t="s">
        <v>2378</v>
      </c>
      <c r="F776" s="12" t="s">
        <v>2378</v>
      </c>
      <c r="G776" s="21" t="s">
        <v>2378</v>
      </c>
      <c r="H776" s="12">
        <v>1</v>
      </c>
      <c r="I776" s="12" t="s">
        <v>2378</v>
      </c>
    </row>
    <row r="777" spans="1:9" x14ac:dyDescent="0.25">
      <c r="A777" s="12" t="s">
        <v>1593</v>
      </c>
      <c r="B777" s="12">
        <v>39.270000000000003</v>
      </c>
      <c r="C777" s="12" t="str">
        <f t="shared" si="12"/>
        <v>Obese</v>
      </c>
      <c r="D777" s="12">
        <v>5.64</v>
      </c>
      <c r="E777" s="12" t="s">
        <v>2378</v>
      </c>
      <c r="F777" s="12" t="s">
        <v>2378</v>
      </c>
      <c r="G777" s="21" t="s">
        <v>2380</v>
      </c>
      <c r="H777" s="12">
        <v>1</v>
      </c>
      <c r="I777" s="12" t="s">
        <v>2378</v>
      </c>
    </row>
    <row r="778" spans="1:9" x14ac:dyDescent="0.25">
      <c r="A778" s="12" t="s">
        <v>1592</v>
      </c>
      <c r="B778" s="12">
        <v>30.71</v>
      </c>
      <c r="C778" s="12" t="str">
        <f t="shared" si="12"/>
        <v>Obese</v>
      </c>
      <c r="D778" s="12">
        <v>5.59</v>
      </c>
      <c r="E778" s="12" t="s">
        <v>2378</v>
      </c>
      <c r="F778" s="12" t="s">
        <v>2378</v>
      </c>
      <c r="G778" s="21" t="s">
        <v>2378</v>
      </c>
      <c r="H778" s="12">
        <v>1</v>
      </c>
      <c r="I778" s="12" t="s">
        <v>2378</v>
      </c>
    </row>
    <row r="779" spans="1:9" x14ac:dyDescent="0.25">
      <c r="A779" s="12" t="s">
        <v>1591</v>
      </c>
      <c r="B779" s="12">
        <v>47.19</v>
      </c>
      <c r="C779" s="12" t="str">
        <f t="shared" si="12"/>
        <v>Obese</v>
      </c>
      <c r="D779" s="12">
        <v>5.29</v>
      </c>
      <c r="E779" s="12" t="s">
        <v>2378</v>
      </c>
      <c r="F779" s="12" t="s">
        <v>2378</v>
      </c>
      <c r="G779" s="21" t="s">
        <v>2378</v>
      </c>
      <c r="H779" s="12">
        <v>0</v>
      </c>
      <c r="I779" s="12" t="s">
        <v>2378</v>
      </c>
    </row>
    <row r="780" spans="1:9" x14ac:dyDescent="0.25">
      <c r="A780" s="12" t="s">
        <v>1590</v>
      </c>
      <c r="B780" s="12">
        <v>30.02</v>
      </c>
      <c r="C780" s="12" t="str">
        <f t="shared" si="12"/>
        <v>Obese</v>
      </c>
      <c r="D780" s="12">
        <v>6.65</v>
      </c>
      <c r="E780" s="12" t="s">
        <v>2378</v>
      </c>
      <c r="F780" s="12" t="s">
        <v>2378</v>
      </c>
      <c r="G780" s="21" t="s">
        <v>2378</v>
      </c>
      <c r="H780" s="12">
        <v>0</v>
      </c>
      <c r="I780" s="12" t="s">
        <v>2378</v>
      </c>
    </row>
    <row r="781" spans="1:9" x14ac:dyDescent="0.25">
      <c r="A781" s="12" t="s">
        <v>1589</v>
      </c>
      <c r="B781" s="12">
        <v>37.909999999999997</v>
      </c>
      <c r="C781" s="12" t="str">
        <f t="shared" si="12"/>
        <v>Obese</v>
      </c>
      <c r="D781" s="12">
        <v>5.68</v>
      </c>
      <c r="E781" s="12" t="s">
        <v>2378</v>
      </c>
      <c r="F781" s="12" t="s">
        <v>2378</v>
      </c>
      <c r="G781" s="21" t="s">
        <v>2378</v>
      </c>
      <c r="H781" s="12">
        <v>0</v>
      </c>
      <c r="I781" s="12" t="s">
        <v>2378</v>
      </c>
    </row>
    <row r="782" spans="1:9" x14ac:dyDescent="0.25">
      <c r="A782" s="12" t="s">
        <v>1588</v>
      </c>
      <c r="B782" s="12">
        <v>54.61</v>
      </c>
      <c r="C782" s="12" t="str">
        <f t="shared" si="12"/>
        <v>Obese</v>
      </c>
      <c r="D782" s="12">
        <v>4.49</v>
      </c>
      <c r="E782" s="12" t="s">
        <v>2378</v>
      </c>
      <c r="F782" s="12" t="s">
        <v>2378</v>
      </c>
      <c r="G782" s="21" t="s">
        <v>2378</v>
      </c>
      <c r="H782" s="12">
        <v>0</v>
      </c>
      <c r="I782" s="12" t="s">
        <v>2378</v>
      </c>
    </row>
    <row r="783" spans="1:9" x14ac:dyDescent="0.25">
      <c r="A783" s="12" t="s">
        <v>1587</v>
      </c>
      <c r="B783" s="12">
        <v>36.005000000000003</v>
      </c>
      <c r="C783" s="12" t="str">
        <f t="shared" si="12"/>
        <v>Obese</v>
      </c>
      <c r="D783" s="12">
        <v>6.9</v>
      </c>
      <c r="E783" s="12" t="s">
        <v>2378</v>
      </c>
      <c r="F783" s="12" t="s">
        <v>2378</v>
      </c>
      <c r="G783" s="21" t="s">
        <v>2378</v>
      </c>
      <c r="H783" s="12">
        <v>0</v>
      </c>
      <c r="I783" s="12" t="s">
        <v>2378</v>
      </c>
    </row>
    <row r="784" spans="1:9" x14ac:dyDescent="0.25">
      <c r="A784" s="12" t="s">
        <v>1586</v>
      </c>
      <c r="B784" s="12">
        <v>28.7</v>
      </c>
      <c r="C784" s="12" t="str">
        <f t="shared" si="12"/>
        <v>Overweight</v>
      </c>
      <c r="D784" s="12">
        <v>11.52</v>
      </c>
      <c r="E784" s="12" t="s">
        <v>2378</v>
      </c>
      <c r="F784" s="12" t="s">
        <v>2378</v>
      </c>
      <c r="G784" s="21" t="s">
        <v>2378</v>
      </c>
      <c r="H784" s="12">
        <v>0</v>
      </c>
      <c r="I784" s="12" t="s">
        <v>2378</v>
      </c>
    </row>
    <row r="785" spans="1:9" x14ac:dyDescent="0.25">
      <c r="A785" s="12" t="s">
        <v>1585</v>
      </c>
      <c r="B785" s="12">
        <v>34.295000000000002</v>
      </c>
      <c r="C785" s="12" t="str">
        <f t="shared" si="12"/>
        <v>Obese</v>
      </c>
      <c r="D785" s="12">
        <v>11.24</v>
      </c>
      <c r="E785" s="12" t="s">
        <v>2378</v>
      </c>
      <c r="F785" s="12" t="s">
        <v>2378</v>
      </c>
      <c r="G785" s="21" t="s">
        <v>2378</v>
      </c>
      <c r="H785" s="12">
        <v>0</v>
      </c>
      <c r="I785" s="12" t="s">
        <v>2378</v>
      </c>
    </row>
    <row r="786" spans="1:9" x14ac:dyDescent="0.25">
      <c r="A786" s="12" t="s">
        <v>1584</v>
      </c>
      <c r="B786" s="12">
        <v>27.55</v>
      </c>
      <c r="C786" s="12" t="str">
        <f t="shared" si="12"/>
        <v>Overweight</v>
      </c>
      <c r="D786" s="12">
        <v>10.98</v>
      </c>
      <c r="E786" s="12" t="s">
        <v>2378</v>
      </c>
      <c r="F786" s="12" t="s">
        <v>2378</v>
      </c>
      <c r="G786" s="21" t="s">
        <v>2378</v>
      </c>
      <c r="H786" s="12">
        <v>0</v>
      </c>
      <c r="I786" s="12" t="s">
        <v>2378</v>
      </c>
    </row>
    <row r="787" spans="1:9" x14ac:dyDescent="0.25">
      <c r="A787" s="12" t="s">
        <v>1583</v>
      </c>
      <c r="B787" s="12">
        <v>40.700000000000003</v>
      </c>
      <c r="C787" s="12" t="str">
        <f t="shared" si="12"/>
        <v>Obese</v>
      </c>
      <c r="D787" s="12">
        <v>5.42</v>
      </c>
      <c r="E787" s="12" t="s">
        <v>2378</v>
      </c>
      <c r="F787" s="12" t="s">
        <v>2378</v>
      </c>
      <c r="G787" s="21" t="s">
        <v>2378</v>
      </c>
      <c r="H787" s="12">
        <v>0</v>
      </c>
      <c r="I787" s="12" t="s">
        <v>2378</v>
      </c>
    </row>
    <row r="788" spans="1:9" x14ac:dyDescent="0.25">
      <c r="A788" s="12" t="s">
        <v>1582</v>
      </c>
      <c r="B788" s="12">
        <v>18.335000000000001</v>
      </c>
      <c r="C788" s="12" t="str">
        <f t="shared" si="12"/>
        <v>Underweight</v>
      </c>
      <c r="D788" s="12">
        <v>10.97</v>
      </c>
      <c r="E788" s="12" t="s">
        <v>2378</v>
      </c>
      <c r="F788" s="12" t="s">
        <v>2378</v>
      </c>
      <c r="G788" s="21" t="s">
        <v>2378</v>
      </c>
      <c r="H788" s="12">
        <v>0</v>
      </c>
      <c r="I788" s="12" t="s">
        <v>2378</v>
      </c>
    </row>
    <row r="789" spans="1:9" x14ac:dyDescent="0.25">
      <c r="A789" s="12" t="s">
        <v>1581</v>
      </c>
      <c r="B789" s="12">
        <v>33.914999999999999</v>
      </c>
      <c r="C789" s="12" t="str">
        <f t="shared" si="12"/>
        <v>Obese</v>
      </c>
      <c r="D789" s="12">
        <v>9.56</v>
      </c>
      <c r="E789" s="12" t="s">
        <v>2378</v>
      </c>
      <c r="F789" s="12" t="s">
        <v>2378</v>
      </c>
      <c r="G789" s="21" t="s">
        <v>2378</v>
      </c>
      <c r="H789" s="12">
        <v>2</v>
      </c>
      <c r="I789" s="12" t="s">
        <v>2378</v>
      </c>
    </row>
    <row r="790" spans="1:9" x14ac:dyDescent="0.25">
      <c r="A790" s="12" t="s">
        <v>1580</v>
      </c>
      <c r="B790" s="12">
        <v>33.534999999999997</v>
      </c>
      <c r="C790" s="12" t="str">
        <f t="shared" si="12"/>
        <v>Obese</v>
      </c>
      <c r="D790" s="12">
        <v>9.4</v>
      </c>
      <c r="E790" s="12" t="s">
        <v>2378</v>
      </c>
      <c r="F790" s="12" t="s">
        <v>2378</v>
      </c>
      <c r="G790" s="21" t="s">
        <v>2378</v>
      </c>
      <c r="H790" s="12">
        <v>2</v>
      </c>
      <c r="I790" s="12" t="s">
        <v>2378</v>
      </c>
    </row>
    <row r="791" spans="1:9" x14ac:dyDescent="0.25">
      <c r="A791" s="12" t="s">
        <v>1579</v>
      </c>
      <c r="B791" s="12">
        <v>23.655000000000001</v>
      </c>
      <c r="C791" s="12" t="str">
        <f t="shared" si="12"/>
        <v>Normal weight</v>
      </c>
      <c r="D791" s="12">
        <v>8.48</v>
      </c>
      <c r="E791" s="12" t="s">
        <v>2378</v>
      </c>
      <c r="F791" s="12" t="s">
        <v>2378</v>
      </c>
      <c r="G791" s="21" t="s">
        <v>2378</v>
      </c>
      <c r="H791" s="12">
        <v>2</v>
      </c>
      <c r="I791" s="12" t="s">
        <v>2378</v>
      </c>
    </row>
    <row r="792" spans="1:9" x14ac:dyDescent="0.25">
      <c r="A792" s="12" t="s">
        <v>1578</v>
      </c>
      <c r="B792" s="12">
        <v>28</v>
      </c>
      <c r="C792" s="12" t="str">
        <f t="shared" si="12"/>
        <v>Overweight</v>
      </c>
      <c r="D792" s="12">
        <v>5.57</v>
      </c>
      <c r="E792" s="12" t="s">
        <v>2378</v>
      </c>
      <c r="F792" s="12" t="s">
        <v>2378</v>
      </c>
      <c r="G792" s="21" t="s">
        <v>2378</v>
      </c>
      <c r="H792" s="12">
        <v>0</v>
      </c>
      <c r="I792" s="12" t="s">
        <v>2378</v>
      </c>
    </row>
    <row r="793" spans="1:9" x14ac:dyDescent="0.25">
      <c r="A793" s="12" t="s">
        <v>1577</v>
      </c>
      <c r="B793" s="12">
        <v>30.23</v>
      </c>
      <c r="C793" s="12" t="str">
        <f t="shared" si="12"/>
        <v>Obese</v>
      </c>
      <c r="D793" s="12">
        <v>6.94</v>
      </c>
      <c r="E793" s="12" t="s">
        <v>2378</v>
      </c>
      <c r="F793" s="12" t="s">
        <v>2378</v>
      </c>
      <c r="G793" s="21" t="s">
        <v>2380</v>
      </c>
      <c r="H793" s="12">
        <v>1</v>
      </c>
      <c r="I793" s="12" t="s">
        <v>2378</v>
      </c>
    </row>
    <row r="794" spans="1:9" x14ac:dyDescent="0.25">
      <c r="A794" s="12" t="s">
        <v>1576</v>
      </c>
      <c r="B794" s="12">
        <v>51.14</v>
      </c>
      <c r="C794" s="12" t="str">
        <f t="shared" si="12"/>
        <v>Obese</v>
      </c>
      <c r="D794" s="12">
        <v>4.05</v>
      </c>
      <c r="E794" s="12" t="s">
        <v>2378</v>
      </c>
      <c r="F794" s="12" t="s">
        <v>2378</v>
      </c>
      <c r="G794" s="21" t="s">
        <v>2378</v>
      </c>
      <c r="H794" s="12">
        <v>1</v>
      </c>
      <c r="I794" s="12" t="s">
        <v>2378</v>
      </c>
    </row>
    <row r="795" spans="1:9" x14ac:dyDescent="0.25">
      <c r="A795" s="12" t="s">
        <v>1575</v>
      </c>
      <c r="B795" s="12">
        <v>24.32</v>
      </c>
      <c r="C795" s="12" t="str">
        <f t="shared" si="12"/>
        <v>Normal weight</v>
      </c>
      <c r="D795" s="12">
        <v>10.220000000000001</v>
      </c>
      <c r="E795" s="12" t="s">
        <v>2378</v>
      </c>
      <c r="F795" s="12" t="s">
        <v>2378</v>
      </c>
      <c r="G795" s="21" t="s">
        <v>2378</v>
      </c>
      <c r="H795" s="12">
        <v>0</v>
      </c>
      <c r="I795" s="12" t="s">
        <v>2378</v>
      </c>
    </row>
    <row r="796" spans="1:9" x14ac:dyDescent="0.25">
      <c r="A796" s="12" t="s">
        <v>1574</v>
      </c>
      <c r="B796" s="12">
        <v>38.06</v>
      </c>
      <c r="C796" s="12" t="str">
        <f t="shared" si="12"/>
        <v>Obese</v>
      </c>
      <c r="D796" s="12">
        <v>9.24</v>
      </c>
      <c r="E796" s="12" t="s">
        <v>2378</v>
      </c>
      <c r="F796" s="12" t="s">
        <v>2378</v>
      </c>
      <c r="G796" s="21" t="s">
        <v>2378</v>
      </c>
      <c r="H796" s="12">
        <v>0</v>
      </c>
      <c r="I796" s="12" t="s">
        <v>2378</v>
      </c>
    </row>
    <row r="797" spans="1:9" x14ac:dyDescent="0.25">
      <c r="A797" s="12" t="s">
        <v>1573</v>
      </c>
      <c r="B797" s="12">
        <v>37.700000000000003</v>
      </c>
      <c r="C797" s="12" t="str">
        <f t="shared" si="12"/>
        <v>Obese</v>
      </c>
      <c r="D797" s="12">
        <v>8.6</v>
      </c>
      <c r="E797" s="12" t="s">
        <v>2378</v>
      </c>
      <c r="F797" s="12" t="s">
        <v>2378</v>
      </c>
      <c r="G797" s="21" t="s">
        <v>2378</v>
      </c>
      <c r="H797" s="12">
        <v>0</v>
      </c>
      <c r="I797" s="12" t="s">
        <v>2378</v>
      </c>
    </row>
    <row r="798" spans="1:9" x14ac:dyDescent="0.25">
      <c r="A798" s="12" t="s">
        <v>1572</v>
      </c>
      <c r="B798" s="12">
        <v>44</v>
      </c>
      <c r="C798" s="12" t="str">
        <f t="shared" si="12"/>
        <v>Obese</v>
      </c>
      <c r="D798" s="12">
        <v>9.32</v>
      </c>
      <c r="E798" s="12" t="s">
        <v>2378</v>
      </c>
      <c r="F798" s="12" t="s">
        <v>2378</v>
      </c>
      <c r="G798" s="21" t="s">
        <v>2378</v>
      </c>
      <c r="H798" s="12">
        <v>2</v>
      </c>
      <c r="I798" s="12" t="s">
        <v>2378</v>
      </c>
    </row>
    <row r="799" spans="1:9" x14ac:dyDescent="0.25">
      <c r="A799" s="12" t="s">
        <v>1571</v>
      </c>
      <c r="B799" s="12">
        <v>41.45</v>
      </c>
      <c r="C799" s="12" t="str">
        <f t="shared" si="12"/>
        <v>Obese</v>
      </c>
      <c r="D799" s="12">
        <v>6.12</v>
      </c>
      <c r="E799" s="12" t="s">
        <v>2378</v>
      </c>
      <c r="F799" s="12" t="s">
        <v>2378</v>
      </c>
      <c r="G799" s="21" t="s">
        <v>2378</v>
      </c>
      <c r="H799" s="12">
        <v>0</v>
      </c>
      <c r="I799" s="12" t="s">
        <v>2378</v>
      </c>
    </row>
    <row r="800" spans="1:9" x14ac:dyDescent="0.25">
      <c r="A800" s="12" t="s">
        <v>1570</v>
      </c>
      <c r="B800" s="12">
        <v>25.364999999999998</v>
      </c>
      <c r="C800" s="12" t="str">
        <f t="shared" si="12"/>
        <v>Overweight</v>
      </c>
      <c r="D800" s="12">
        <v>9.19</v>
      </c>
      <c r="E800" s="12" t="s">
        <v>2378</v>
      </c>
      <c r="F800" s="12" t="s">
        <v>2378</v>
      </c>
      <c r="G800" s="21" t="s">
        <v>2378</v>
      </c>
      <c r="H800" s="12">
        <v>0</v>
      </c>
      <c r="I800" s="12" t="s">
        <v>2378</v>
      </c>
    </row>
    <row r="801" spans="1:9" x14ac:dyDescent="0.25">
      <c r="A801" s="12" t="s">
        <v>1569</v>
      </c>
      <c r="B801" s="12">
        <v>34.56</v>
      </c>
      <c r="C801" s="12" t="str">
        <f t="shared" si="12"/>
        <v>Obese</v>
      </c>
      <c r="D801" s="12">
        <v>5.84</v>
      </c>
      <c r="E801" s="12" t="s">
        <v>2378</v>
      </c>
      <c r="F801" s="12" t="s">
        <v>2378</v>
      </c>
      <c r="G801" s="21" t="s">
        <v>2380</v>
      </c>
      <c r="H801" s="12">
        <v>1</v>
      </c>
      <c r="I801" s="12" t="s">
        <v>2378</v>
      </c>
    </row>
    <row r="802" spans="1:9" x14ac:dyDescent="0.25">
      <c r="A802" s="12" t="s">
        <v>1568</v>
      </c>
      <c r="B802" s="12">
        <v>28.2</v>
      </c>
      <c r="C802" s="12" t="str">
        <f t="shared" si="12"/>
        <v>Overweight</v>
      </c>
      <c r="D802" s="12">
        <v>7.19</v>
      </c>
      <c r="E802" s="12" t="s">
        <v>2378</v>
      </c>
      <c r="F802" s="12" t="s">
        <v>2378</v>
      </c>
      <c r="G802" s="21" t="s">
        <v>2378</v>
      </c>
      <c r="H802" s="12">
        <v>2</v>
      </c>
      <c r="I802" s="12" t="s">
        <v>2378</v>
      </c>
    </row>
    <row r="803" spans="1:9" x14ac:dyDescent="0.25">
      <c r="A803" s="12" t="s">
        <v>1567</v>
      </c>
      <c r="B803" s="12">
        <v>30.43</v>
      </c>
      <c r="C803" s="12" t="str">
        <f t="shared" si="12"/>
        <v>Obese</v>
      </c>
      <c r="D803" s="12">
        <v>9.39</v>
      </c>
      <c r="E803" s="12" t="s">
        <v>2378</v>
      </c>
      <c r="F803" s="12" t="s">
        <v>2378</v>
      </c>
      <c r="G803" s="21" t="s">
        <v>2378</v>
      </c>
      <c r="H803" s="12">
        <v>0</v>
      </c>
      <c r="I803" s="12" t="s">
        <v>2378</v>
      </c>
    </row>
    <row r="804" spans="1:9" x14ac:dyDescent="0.25">
      <c r="A804" s="12" t="s">
        <v>1566</v>
      </c>
      <c r="B804" s="12">
        <v>32.395000000000003</v>
      </c>
      <c r="C804" s="12" t="str">
        <f t="shared" si="12"/>
        <v>Obese</v>
      </c>
      <c r="D804" s="12">
        <v>4.2699999999999996</v>
      </c>
      <c r="E804" s="12" t="s">
        <v>2378</v>
      </c>
      <c r="F804" s="12" t="s">
        <v>2378</v>
      </c>
      <c r="G804" s="21" t="s">
        <v>2378</v>
      </c>
      <c r="H804" s="12">
        <v>1</v>
      </c>
      <c r="I804" s="12" t="s">
        <v>2378</v>
      </c>
    </row>
    <row r="805" spans="1:9" x14ac:dyDescent="0.25">
      <c r="A805" s="12" t="s">
        <v>1565</v>
      </c>
      <c r="B805" s="12">
        <v>24.035</v>
      </c>
      <c r="C805" s="12" t="str">
        <f t="shared" si="12"/>
        <v>Normal weight</v>
      </c>
      <c r="D805" s="12">
        <v>11.71</v>
      </c>
      <c r="E805" s="12" t="s">
        <v>2378</v>
      </c>
      <c r="F805" s="12" t="s">
        <v>2378</v>
      </c>
      <c r="G805" s="21" t="s">
        <v>2378</v>
      </c>
      <c r="H805" s="12">
        <v>0</v>
      </c>
      <c r="I805" s="12" t="s">
        <v>2378</v>
      </c>
    </row>
    <row r="806" spans="1:9" x14ac:dyDescent="0.25">
      <c r="A806" s="12" t="s">
        <v>1564</v>
      </c>
      <c r="B806" s="12">
        <v>37.119999999999997</v>
      </c>
      <c r="C806" s="12" t="str">
        <f t="shared" si="12"/>
        <v>Obese</v>
      </c>
      <c r="D806" s="12">
        <v>5.29</v>
      </c>
      <c r="E806" s="12" t="s">
        <v>2378</v>
      </c>
      <c r="F806" s="12" t="s">
        <v>2378</v>
      </c>
      <c r="G806" s="21" t="s">
        <v>2378</v>
      </c>
      <c r="H806" s="12">
        <v>2</v>
      </c>
      <c r="I806" s="12" t="s">
        <v>2378</v>
      </c>
    </row>
    <row r="807" spans="1:9" x14ac:dyDescent="0.25">
      <c r="A807" s="12" t="s">
        <v>1563</v>
      </c>
      <c r="B807" s="12">
        <v>34.840000000000003</v>
      </c>
      <c r="C807" s="12" t="str">
        <f t="shared" si="12"/>
        <v>Obese</v>
      </c>
      <c r="D807" s="12">
        <v>6</v>
      </c>
      <c r="E807" s="12" t="s">
        <v>2378</v>
      </c>
      <c r="F807" s="12" t="s">
        <v>2378</v>
      </c>
      <c r="G807" s="21" t="s">
        <v>2380</v>
      </c>
      <c r="H807" s="12">
        <v>1</v>
      </c>
      <c r="I807" s="12" t="s">
        <v>2378</v>
      </c>
    </row>
    <row r="808" spans="1:9" x14ac:dyDescent="0.25">
      <c r="A808" s="12" t="s">
        <v>1562</v>
      </c>
      <c r="B808" s="12">
        <v>29.53</v>
      </c>
      <c r="C808" s="12" t="str">
        <f t="shared" si="12"/>
        <v>Overweight</v>
      </c>
      <c r="D808" s="12">
        <v>10.64</v>
      </c>
      <c r="E808" s="12" t="s">
        <v>2378</v>
      </c>
      <c r="F808" s="12" t="s">
        <v>2378</v>
      </c>
      <c r="G808" s="21" t="s">
        <v>2378</v>
      </c>
      <c r="H808" s="12">
        <v>0</v>
      </c>
      <c r="I808" s="12" t="s">
        <v>2378</v>
      </c>
    </row>
    <row r="809" spans="1:9" x14ac:dyDescent="0.25">
      <c r="A809" s="12" t="s">
        <v>1561</v>
      </c>
      <c r="B809" s="12">
        <v>42.51</v>
      </c>
      <c r="C809" s="12" t="str">
        <f t="shared" si="12"/>
        <v>Obese</v>
      </c>
      <c r="D809" s="12">
        <v>8.2100000000000009</v>
      </c>
      <c r="E809" s="12" t="s">
        <v>2378</v>
      </c>
      <c r="F809" s="12" t="s">
        <v>2378</v>
      </c>
      <c r="G809" s="21" t="s">
        <v>2378</v>
      </c>
      <c r="H809" s="12">
        <v>0</v>
      </c>
      <c r="I809" s="12" t="s">
        <v>2378</v>
      </c>
    </row>
    <row r="810" spans="1:9" x14ac:dyDescent="0.25">
      <c r="A810" s="12" t="s">
        <v>1560</v>
      </c>
      <c r="B810" s="12">
        <v>38.14</v>
      </c>
      <c r="C810" s="12" t="str">
        <f t="shared" si="12"/>
        <v>Obese</v>
      </c>
      <c r="D810" s="12">
        <v>5.58</v>
      </c>
      <c r="E810" s="12" t="s">
        <v>2378</v>
      </c>
      <c r="F810" s="12" t="s">
        <v>2378</v>
      </c>
      <c r="G810" s="21" t="s">
        <v>2380</v>
      </c>
      <c r="H810" s="12">
        <v>1</v>
      </c>
      <c r="I810" s="12" t="s">
        <v>2378</v>
      </c>
    </row>
    <row r="811" spans="1:9" x14ac:dyDescent="0.25">
      <c r="A811" s="12" t="s">
        <v>1559</v>
      </c>
      <c r="B811" s="12">
        <v>39.93</v>
      </c>
      <c r="C811" s="12" t="str">
        <f t="shared" si="12"/>
        <v>Obese</v>
      </c>
      <c r="D811" s="12">
        <v>8.75</v>
      </c>
      <c r="E811" s="12" t="s">
        <v>2378</v>
      </c>
      <c r="F811" s="12" t="s">
        <v>2378</v>
      </c>
      <c r="G811" s="21" t="s">
        <v>2378</v>
      </c>
      <c r="H811" s="12">
        <v>0</v>
      </c>
      <c r="I811" s="12" t="s">
        <v>2378</v>
      </c>
    </row>
    <row r="812" spans="1:9" x14ac:dyDescent="0.25">
      <c r="A812" s="12" t="s">
        <v>1558</v>
      </c>
      <c r="B812" s="12">
        <v>38.83</v>
      </c>
      <c r="C812" s="12" t="str">
        <f t="shared" si="12"/>
        <v>Obese</v>
      </c>
      <c r="D812" s="12">
        <v>11.86</v>
      </c>
      <c r="E812" s="12" t="s">
        <v>2378</v>
      </c>
      <c r="F812" s="12" t="s">
        <v>2378</v>
      </c>
      <c r="G812" s="21" t="s">
        <v>2378</v>
      </c>
      <c r="H812" s="12">
        <v>0</v>
      </c>
      <c r="I812" s="12" t="s">
        <v>2378</v>
      </c>
    </row>
    <row r="813" spans="1:9" x14ac:dyDescent="0.25">
      <c r="A813" s="12" t="s">
        <v>1557</v>
      </c>
      <c r="B813" s="12">
        <v>37.4</v>
      </c>
      <c r="C813" s="12" t="str">
        <f t="shared" si="12"/>
        <v>Obese</v>
      </c>
      <c r="D813" s="12">
        <v>11.46</v>
      </c>
      <c r="E813" s="12" t="s">
        <v>2378</v>
      </c>
      <c r="F813" s="12" t="s">
        <v>2378</v>
      </c>
      <c r="G813" s="21" t="s">
        <v>2378</v>
      </c>
      <c r="H813" s="12">
        <v>0</v>
      </c>
      <c r="I813" s="12" t="s">
        <v>2378</v>
      </c>
    </row>
    <row r="814" spans="1:9" x14ac:dyDescent="0.25">
      <c r="A814" s="12" t="s">
        <v>1556</v>
      </c>
      <c r="B814" s="12">
        <v>21.4</v>
      </c>
      <c r="C814" s="12" t="str">
        <f t="shared" si="12"/>
        <v>Normal weight</v>
      </c>
      <c r="D814" s="12">
        <v>9.0299999999999994</v>
      </c>
      <c r="E814" s="12" t="s">
        <v>2378</v>
      </c>
      <c r="F814" s="12" t="s">
        <v>2378</v>
      </c>
      <c r="G814" s="21" t="s">
        <v>2378</v>
      </c>
      <c r="H814" s="12">
        <v>0</v>
      </c>
      <c r="I814" s="12" t="s">
        <v>2378</v>
      </c>
    </row>
    <row r="815" spans="1:9" x14ac:dyDescent="0.25">
      <c r="A815" s="12" t="s">
        <v>1555</v>
      </c>
      <c r="B815" s="12">
        <v>38.380000000000003</v>
      </c>
      <c r="C815" s="12" t="str">
        <f t="shared" si="12"/>
        <v>Obese</v>
      </c>
      <c r="D815" s="12">
        <v>8.26</v>
      </c>
      <c r="E815" s="12" t="s">
        <v>2378</v>
      </c>
      <c r="F815" s="12" t="s">
        <v>2378</v>
      </c>
      <c r="G815" s="21" t="s">
        <v>2378</v>
      </c>
      <c r="H815" s="12">
        <v>2</v>
      </c>
      <c r="I815" s="12" t="s">
        <v>2378</v>
      </c>
    </row>
    <row r="816" spans="1:9" x14ac:dyDescent="0.25">
      <c r="A816" s="12" t="s">
        <v>1554</v>
      </c>
      <c r="B816" s="12">
        <v>33.659999999999997</v>
      </c>
      <c r="C816" s="12" t="str">
        <f t="shared" si="12"/>
        <v>Obese</v>
      </c>
      <c r="D816" s="12">
        <v>5.42</v>
      </c>
      <c r="E816" s="12" t="s">
        <v>2378</v>
      </c>
      <c r="F816" s="12" t="s">
        <v>2378</v>
      </c>
      <c r="G816" s="21" t="s">
        <v>2378</v>
      </c>
      <c r="H816" s="12">
        <v>2</v>
      </c>
      <c r="I816" s="12" t="s">
        <v>2378</v>
      </c>
    </row>
    <row r="817" spans="1:9" x14ac:dyDescent="0.25">
      <c r="A817" s="12" t="s">
        <v>1553</v>
      </c>
      <c r="B817" s="12">
        <v>31.79</v>
      </c>
      <c r="C817" s="12" t="str">
        <f t="shared" si="12"/>
        <v>Obese</v>
      </c>
      <c r="D817" s="12">
        <v>11.33</v>
      </c>
      <c r="E817" s="12" t="s">
        <v>2378</v>
      </c>
      <c r="F817" s="12" t="s">
        <v>2378</v>
      </c>
      <c r="G817" s="21" t="s">
        <v>2380</v>
      </c>
      <c r="H817" s="12">
        <v>1</v>
      </c>
      <c r="I817" s="12" t="s">
        <v>2378</v>
      </c>
    </row>
    <row r="818" spans="1:9" x14ac:dyDescent="0.25">
      <c r="A818" s="12" t="s">
        <v>1552</v>
      </c>
      <c r="B818" s="12">
        <v>29.7</v>
      </c>
      <c r="C818" s="12" t="str">
        <f t="shared" si="12"/>
        <v>Overweight</v>
      </c>
      <c r="D818" s="12">
        <v>7.69</v>
      </c>
      <c r="E818" s="12" t="s">
        <v>2378</v>
      </c>
      <c r="F818" s="12" t="s">
        <v>2378</v>
      </c>
      <c r="G818" s="21" t="s">
        <v>2380</v>
      </c>
      <c r="H818" s="12">
        <v>1</v>
      </c>
      <c r="I818" s="12" t="s">
        <v>2378</v>
      </c>
    </row>
    <row r="819" spans="1:9" x14ac:dyDescent="0.25">
      <c r="A819" s="12" t="s">
        <v>1551</v>
      </c>
      <c r="B819" s="12">
        <v>25.46</v>
      </c>
      <c r="C819" s="12" t="str">
        <f t="shared" si="12"/>
        <v>Overweight</v>
      </c>
      <c r="D819" s="12">
        <v>8.77</v>
      </c>
      <c r="E819" s="12" t="s">
        <v>2378</v>
      </c>
      <c r="F819" s="12" t="s">
        <v>2378</v>
      </c>
      <c r="G819" s="21" t="s">
        <v>2380</v>
      </c>
      <c r="H819" s="12">
        <v>1</v>
      </c>
      <c r="I819" s="12" t="s">
        <v>2378</v>
      </c>
    </row>
    <row r="820" spans="1:9" x14ac:dyDescent="0.25">
      <c r="A820" s="12" t="s">
        <v>1550</v>
      </c>
      <c r="B820" s="12">
        <v>39.14</v>
      </c>
      <c r="C820" s="12" t="str">
        <f t="shared" si="12"/>
        <v>Obese</v>
      </c>
      <c r="D820" s="12">
        <v>4.91</v>
      </c>
      <c r="E820" s="12" t="s">
        <v>2378</v>
      </c>
      <c r="F820" s="12" t="s">
        <v>2379</v>
      </c>
      <c r="G820" s="21" t="s">
        <v>2378</v>
      </c>
      <c r="H820" s="12">
        <v>1</v>
      </c>
      <c r="I820" s="12" t="s">
        <v>2378</v>
      </c>
    </row>
    <row r="821" spans="1:9" x14ac:dyDescent="0.25">
      <c r="A821" s="12" t="s">
        <v>1549</v>
      </c>
      <c r="B821" s="12">
        <v>41.2</v>
      </c>
      <c r="C821" s="12" t="str">
        <f t="shared" si="12"/>
        <v>Obese</v>
      </c>
      <c r="D821" s="12">
        <v>4.95</v>
      </c>
      <c r="E821" s="12" t="s">
        <v>2378</v>
      </c>
      <c r="F821" s="12" t="s">
        <v>2378</v>
      </c>
      <c r="G821" s="21" t="s">
        <v>2378</v>
      </c>
      <c r="H821" s="12">
        <v>1</v>
      </c>
      <c r="I821" s="12" t="s">
        <v>2378</v>
      </c>
    </row>
    <row r="822" spans="1:9" x14ac:dyDescent="0.25">
      <c r="A822" s="12" t="s">
        <v>1548</v>
      </c>
      <c r="B822" s="12">
        <v>28.81</v>
      </c>
      <c r="C822" s="12" t="str">
        <f t="shared" si="12"/>
        <v>Overweight</v>
      </c>
      <c r="D822" s="12">
        <v>10.8</v>
      </c>
      <c r="E822" s="12" t="s">
        <v>2378</v>
      </c>
      <c r="F822" s="12" t="s">
        <v>2378</v>
      </c>
      <c r="G822" s="21" t="s">
        <v>2380</v>
      </c>
      <c r="H822" s="12">
        <v>1</v>
      </c>
      <c r="I822" s="12" t="s">
        <v>2378</v>
      </c>
    </row>
    <row r="823" spans="1:9" x14ac:dyDescent="0.25">
      <c r="A823" s="12" t="s">
        <v>1547</v>
      </c>
      <c r="B823" s="12">
        <v>37.409999999999997</v>
      </c>
      <c r="C823" s="12" t="str">
        <f t="shared" si="12"/>
        <v>Obese</v>
      </c>
      <c r="D823" s="12">
        <v>7.21</v>
      </c>
      <c r="E823" s="12" t="s">
        <v>2378</v>
      </c>
      <c r="F823" s="12" t="s">
        <v>2378</v>
      </c>
      <c r="G823" s="21" t="s">
        <v>2378</v>
      </c>
      <c r="H823" s="12">
        <v>2</v>
      </c>
      <c r="I823" s="12" t="s">
        <v>2378</v>
      </c>
    </row>
    <row r="824" spans="1:9" x14ac:dyDescent="0.25">
      <c r="A824" s="12" t="s">
        <v>1546</v>
      </c>
      <c r="B824" s="12">
        <v>52.54</v>
      </c>
      <c r="C824" s="12" t="str">
        <f t="shared" si="12"/>
        <v>Obese</v>
      </c>
      <c r="D824" s="12">
        <v>5.12</v>
      </c>
      <c r="E824" s="12" t="s">
        <v>2378</v>
      </c>
      <c r="F824" s="12" t="s">
        <v>2378</v>
      </c>
      <c r="G824" s="21" t="s">
        <v>2380</v>
      </c>
      <c r="H824" s="12">
        <v>1</v>
      </c>
      <c r="I824" s="12" t="s">
        <v>2378</v>
      </c>
    </row>
    <row r="825" spans="1:9" x14ac:dyDescent="0.25">
      <c r="A825" s="12" t="s">
        <v>1545</v>
      </c>
      <c r="B825" s="12">
        <v>17.29</v>
      </c>
      <c r="C825" s="12" t="str">
        <f t="shared" si="12"/>
        <v>Underweight</v>
      </c>
      <c r="D825" s="12">
        <v>4.62</v>
      </c>
      <c r="E825" s="12" t="s">
        <v>2378</v>
      </c>
      <c r="F825" s="12" t="s">
        <v>2379</v>
      </c>
      <c r="G825" s="21" t="s">
        <v>2378</v>
      </c>
      <c r="H825" s="12">
        <v>1</v>
      </c>
      <c r="I825" s="12" t="s">
        <v>2380</v>
      </c>
    </row>
    <row r="826" spans="1:9" x14ac:dyDescent="0.25">
      <c r="A826" s="12" t="s">
        <v>1544</v>
      </c>
      <c r="B826" s="12">
        <v>31.74</v>
      </c>
      <c r="C826" s="12" t="str">
        <f t="shared" si="12"/>
        <v>Obese</v>
      </c>
      <c r="D826" s="12">
        <v>7.68</v>
      </c>
      <c r="E826" s="12" t="s">
        <v>2378</v>
      </c>
      <c r="F826" s="12" t="s">
        <v>2378</v>
      </c>
      <c r="G826" s="21" t="s">
        <v>2378</v>
      </c>
      <c r="H826" s="12">
        <v>0</v>
      </c>
      <c r="I826" s="12" t="s">
        <v>2378</v>
      </c>
    </row>
    <row r="827" spans="1:9" x14ac:dyDescent="0.25">
      <c r="A827" s="12" t="s">
        <v>1543</v>
      </c>
      <c r="B827" s="12">
        <v>26.504999999999999</v>
      </c>
      <c r="C827" s="12" t="str">
        <f t="shared" si="12"/>
        <v>Overweight</v>
      </c>
      <c r="D827" s="12">
        <v>6.79</v>
      </c>
      <c r="E827" s="12" t="s">
        <v>2378</v>
      </c>
      <c r="F827" s="12" t="s">
        <v>2378</v>
      </c>
      <c r="G827" s="21" t="s">
        <v>2380</v>
      </c>
      <c r="H827" s="12">
        <v>1</v>
      </c>
      <c r="I827" s="12" t="s">
        <v>2378</v>
      </c>
    </row>
    <row r="828" spans="1:9" x14ac:dyDescent="0.25">
      <c r="A828" s="12" t="s">
        <v>1542</v>
      </c>
      <c r="B828" s="12">
        <v>36.479999999999997</v>
      </c>
      <c r="C828" s="12" t="str">
        <f t="shared" si="12"/>
        <v>Obese</v>
      </c>
      <c r="D828" s="12">
        <v>11.09</v>
      </c>
      <c r="E828" s="12" t="s">
        <v>2378</v>
      </c>
      <c r="F828" s="12" t="s">
        <v>2378</v>
      </c>
      <c r="G828" s="21" t="s">
        <v>2378</v>
      </c>
      <c r="H828" s="12">
        <v>0</v>
      </c>
      <c r="I828" s="12" t="s">
        <v>2378</v>
      </c>
    </row>
    <row r="829" spans="1:9" x14ac:dyDescent="0.25">
      <c r="A829" s="12" t="s">
        <v>1541</v>
      </c>
      <c r="B829" s="12">
        <v>39.159999999999997</v>
      </c>
      <c r="C829" s="12" t="str">
        <f t="shared" si="12"/>
        <v>Obese</v>
      </c>
      <c r="D829" s="12">
        <v>5.24</v>
      </c>
      <c r="E829" s="12" t="s">
        <v>2378</v>
      </c>
      <c r="F829" s="12" t="s">
        <v>2378</v>
      </c>
      <c r="G829" s="21" t="s">
        <v>2380</v>
      </c>
      <c r="H829" s="12">
        <v>1</v>
      </c>
      <c r="I829" s="12" t="s">
        <v>2378</v>
      </c>
    </row>
    <row r="830" spans="1:9" x14ac:dyDescent="0.25">
      <c r="A830" s="12" t="s">
        <v>1540</v>
      </c>
      <c r="B830" s="12">
        <v>28.22</v>
      </c>
      <c r="C830" s="12" t="str">
        <f t="shared" si="12"/>
        <v>Overweight</v>
      </c>
      <c r="D830" s="12">
        <v>7.51</v>
      </c>
      <c r="E830" s="12" t="s">
        <v>2378</v>
      </c>
      <c r="F830" s="12" t="s">
        <v>2378</v>
      </c>
      <c r="G830" s="21" t="s">
        <v>2380</v>
      </c>
      <c r="H830" s="12">
        <v>1</v>
      </c>
      <c r="I830" s="12" t="s">
        <v>2378</v>
      </c>
    </row>
    <row r="831" spans="1:9" x14ac:dyDescent="0.25">
      <c r="A831" s="12" t="s">
        <v>1539</v>
      </c>
      <c r="B831" s="12">
        <v>35</v>
      </c>
      <c r="C831" s="12" t="str">
        <f t="shared" si="12"/>
        <v>Obese</v>
      </c>
      <c r="D831" s="12">
        <v>4.13</v>
      </c>
      <c r="E831" s="12" t="s">
        <v>2378</v>
      </c>
      <c r="F831" s="12" t="s">
        <v>2378</v>
      </c>
      <c r="G831" s="21" t="s">
        <v>2378</v>
      </c>
      <c r="H831" s="12">
        <v>2</v>
      </c>
      <c r="I831" s="12" t="s">
        <v>2378</v>
      </c>
    </row>
    <row r="832" spans="1:9" x14ac:dyDescent="0.25">
      <c r="A832" s="12" t="s">
        <v>1538</v>
      </c>
      <c r="B832" s="12">
        <v>36.24</v>
      </c>
      <c r="C832" s="12" t="str">
        <f t="shared" si="12"/>
        <v>Obese</v>
      </c>
      <c r="D832" s="12">
        <v>8.3800000000000008</v>
      </c>
      <c r="E832" s="12" t="s">
        <v>2378</v>
      </c>
      <c r="F832" s="12" t="s">
        <v>2378</v>
      </c>
      <c r="G832" s="21" t="s">
        <v>2378</v>
      </c>
      <c r="H832" s="12">
        <v>1</v>
      </c>
      <c r="I832" s="12" t="s">
        <v>2378</v>
      </c>
    </row>
    <row r="833" spans="1:9" x14ac:dyDescent="0.25">
      <c r="A833" s="12" t="s">
        <v>1537</v>
      </c>
      <c r="B833" s="12">
        <v>36.954999999999998</v>
      </c>
      <c r="C833" s="12" t="str">
        <f t="shared" si="12"/>
        <v>Obese</v>
      </c>
      <c r="D833" s="12">
        <v>8.07</v>
      </c>
      <c r="E833" s="12" t="s">
        <v>2378</v>
      </c>
      <c r="F833" s="12" t="s">
        <v>2378</v>
      </c>
      <c r="G833" s="21" t="s">
        <v>2378</v>
      </c>
      <c r="H833" s="12">
        <v>0</v>
      </c>
      <c r="I833" s="12" t="s">
        <v>2378</v>
      </c>
    </row>
    <row r="834" spans="1:9" x14ac:dyDescent="0.25">
      <c r="A834" s="12" t="s">
        <v>1536</v>
      </c>
      <c r="B834" s="12">
        <v>29.64</v>
      </c>
      <c r="C834" s="12" t="str">
        <f t="shared" ref="C834:C897" si="13">IF(B834&lt;18.5,"Underweight",IF(B834&lt;=24.9,"Normal weight",IF(B834&lt;=29.9,"Overweight","Obese")))</f>
        <v>Overweight</v>
      </c>
      <c r="D834" s="12">
        <v>8.9499999999999993</v>
      </c>
      <c r="E834" s="12" t="s">
        <v>2378</v>
      </c>
      <c r="F834" s="12" t="s">
        <v>2378</v>
      </c>
      <c r="G834" s="21" t="s">
        <v>2378</v>
      </c>
      <c r="H834" s="12">
        <v>0</v>
      </c>
      <c r="I834" s="12" t="s">
        <v>2378</v>
      </c>
    </row>
    <row r="835" spans="1:9" x14ac:dyDescent="0.25">
      <c r="A835" s="12" t="s">
        <v>1535</v>
      </c>
      <c r="B835" s="12">
        <v>42.74</v>
      </c>
      <c r="C835" s="12" t="str">
        <f t="shared" si="13"/>
        <v>Obese</v>
      </c>
      <c r="D835" s="12">
        <v>6.31</v>
      </c>
      <c r="E835" s="12" t="s">
        <v>2378</v>
      </c>
      <c r="F835" s="12" t="s">
        <v>2378</v>
      </c>
      <c r="G835" s="21" t="s">
        <v>2378</v>
      </c>
      <c r="H835" s="12">
        <v>1</v>
      </c>
      <c r="I835" s="12" t="s">
        <v>2378</v>
      </c>
    </row>
    <row r="836" spans="1:9" x14ac:dyDescent="0.25">
      <c r="A836" s="12" t="s">
        <v>1534</v>
      </c>
      <c r="B836" s="12">
        <v>36.130000000000003</v>
      </c>
      <c r="C836" s="12" t="str">
        <f t="shared" si="13"/>
        <v>Obese</v>
      </c>
      <c r="D836" s="12">
        <v>7.19</v>
      </c>
      <c r="E836" s="12" t="s">
        <v>2378</v>
      </c>
      <c r="F836" s="12" t="s">
        <v>2378</v>
      </c>
      <c r="G836" s="21" t="s">
        <v>2378</v>
      </c>
      <c r="H836" s="12">
        <v>2</v>
      </c>
      <c r="I836" s="12" t="s">
        <v>2378</v>
      </c>
    </row>
    <row r="837" spans="1:9" x14ac:dyDescent="0.25">
      <c r="A837" s="12" t="s">
        <v>1533</v>
      </c>
      <c r="B837" s="12">
        <v>31.55</v>
      </c>
      <c r="C837" s="12" t="str">
        <f t="shared" si="13"/>
        <v>Obese</v>
      </c>
      <c r="D837" s="12">
        <v>6.11</v>
      </c>
      <c r="E837" s="12" t="s">
        <v>2378</v>
      </c>
      <c r="F837" s="12" t="s">
        <v>2378</v>
      </c>
      <c r="G837" s="21" t="s">
        <v>2378</v>
      </c>
      <c r="H837" s="12">
        <v>1</v>
      </c>
      <c r="I837" s="12" t="s">
        <v>2378</v>
      </c>
    </row>
    <row r="838" spans="1:9" x14ac:dyDescent="0.25">
      <c r="A838" s="12" t="s">
        <v>1532</v>
      </c>
      <c r="B838" s="12">
        <v>52.75</v>
      </c>
      <c r="C838" s="12" t="str">
        <f t="shared" si="13"/>
        <v>Obese</v>
      </c>
      <c r="D838" s="12">
        <v>6.02</v>
      </c>
      <c r="E838" s="12" t="s">
        <v>2378</v>
      </c>
      <c r="F838" s="12" t="s">
        <v>2378</v>
      </c>
      <c r="G838" s="21" t="s">
        <v>2378</v>
      </c>
      <c r="H838" s="12">
        <v>1</v>
      </c>
      <c r="I838" s="12" t="s">
        <v>2378</v>
      </c>
    </row>
    <row r="839" spans="1:9" x14ac:dyDescent="0.25">
      <c r="A839" s="12" t="s">
        <v>1531</v>
      </c>
      <c r="B839" s="12">
        <v>36.67</v>
      </c>
      <c r="C839" s="12" t="str">
        <f t="shared" si="13"/>
        <v>Obese</v>
      </c>
      <c r="D839" s="12">
        <v>11.86</v>
      </c>
      <c r="E839" s="12" t="s">
        <v>2378</v>
      </c>
      <c r="F839" s="12" t="s">
        <v>2378</v>
      </c>
      <c r="G839" s="21" t="s">
        <v>2378</v>
      </c>
      <c r="H839" s="12">
        <v>0</v>
      </c>
      <c r="I839" s="12" t="s">
        <v>2378</v>
      </c>
    </row>
    <row r="840" spans="1:9" x14ac:dyDescent="0.25">
      <c r="A840" s="12" t="s">
        <v>1530</v>
      </c>
      <c r="B840" s="12">
        <v>38.06</v>
      </c>
      <c r="C840" s="12" t="str">
        <f t="shared" si="13"/>
        <v>Obese</v>
      </c>
      <c r="D840" s="12">
        <v>8.25</v>
      </c>
      <c r="E840" s="12" t="s">
        <v>2378</v>
      </c>
      <c r="F840" s="12" t="s">
        <v>2378</v>
      </c>
      <c r="G840" s="21" t="s">
        <v>2378</v>
      </c>
      <c r="H840" s="12">
        <v>0</v>
      </c>
      <c r="I840" s="12" t="s">
        <v>2378</v>
      </c>
    </row>
    <row r="841" spans="1:9" x14ac:dyDescent="0.25">
      <c r="A841" s="12" t="s">
        <v>1529</v>
      </c>
      <c r="B841" s="12">
        <v>38</v>
      </c>
      <c r="C841" s="12" t="str">
        <f t="shared" si="13"/>
        <v>Obese</v>
      </c>
      <c r="D841" s="12">
        <v>8.1300000000000008</v>
      </c>
      <c r="E841" s="12" t="s">
        <v>2378</v>
      </c>
      <c r="F841" s="12" t="s">
        <v>2378</v>
      </c>
      <c r="G841" s="21" t="s">
        <v>2378</v>
      </c>
      <c r="H841" s="12">
        <v>0</v>
      </c>
      <c r="I841" s="12" t="s">
        <v>2378</v>
      </c>
    </row>
    <row r="842" spans="1:9" x14ac:dyDescent="0.25">
      <c r="A842" s="12" t="s">
        <v>1528</v>
      </c>
      <c r="B842" s="12">
        <v>35.1</v>
      </c>
      <c r="C842" s="12" t="str">
        <f t="shared" si="13"/>
        <v>Obese</v>
      </c>
      <c r="D842" s="12">
        <v>10.1</v>
      </c>
      <c r="E842" s="12" t="s">
        <v>2378</v>
      </c>
      <c r="F842" s="12" t="s">
        <v>2378</v>
      </c>
      <c r="G842" s="21" t="s">
        <v>2378</v>
      </c>
      <c r="H842" s="12">
        <v>0</v>
      </c>
      <c r="I842" s="12" t="s">
        <v>2378</v>
      </c>
    </row>
    <row r="843" spans="1:9" x14ac:dyDescent="0.25">
      <c r="A843" s="12" t="s">
        <v>1527</v>
      </c>
      <c r="B843" s="12">
        <v>33.82</v>
      </c>
      <c r="C843" s="12" t="str">
        <f t="shared" si="13"/>
        <v>Obese</v>
      </c>
      <c r="D843" s="12">
        <v>5.89</v>
      </c>
      <c r="E843" s="12" t="s">
        <v>2378</v>
      </c>
      <c r="F843" s="12" t="s">
        <v>2378</v>
      </c>
      <c r="G843" s="21" t="s">
        <v>2378</v>
      </c>
      <c r="H843" s="12">
        <v>2</v>
      </c>
      <c r="I843" s="12" t="s">
        <v>2378</v>
      </c>
    </row>
    <row r="844" spans="1:9" x14ac:dyDescent="0.25">
      <c r="A844" s="12" t="s">
        <v>1526</v>
      </c>
      <c r="B844" s="12">
        <v>37.43</v>
      </c>
      <c r="C844" s="12" t="str">
        <f t="shared" si="13"/>
        <v>Obese</v>
      </c>
      <c r="D844" s="12">
        <v>4.97</v>
      </c>
      <c r="E844" s="12" t="s">
        <v>2378</v>
      </c>
      <c r="F844" s="12" t="s">
        <v>2378</v>
      </c>
      <c r="G844" s="21" t="s">
        <v>2378</v>
      </c>
      <c r="H844" s="12">
        <v>2</v>
      </c>
      <c r="I844" s="12" t="s">
        <v>2378</v>
      </c>
    </row>
    <row r="845" spans="1:9" x14ac:dyDescent="0.25">
      <c r="A845" s="12" t="s">
        <v>1525</v>
      </c>
      <c r="B845" s="12">
        <v>30.5</v>
      </c>
      <c r="C845" s="12" t="str">
        <f t="shared" si="13"/>
        <v>Obese</v>
      </c>
      <c r="D845" s="12">
        <v>9.9</v>
      </c>
      <c r="E845" s="12" t="s">
        <v>2378</v>
      </c>
      <c r="F845" s="12" t="s">
        <v>2378</v>
      </c>
      <c r="G845" s="21" t="s">
        <v>2378</v>
      </c>
      <c r="H845" s="12">
        <v>0</v>
      </c>
      <c r="I845" s="12" t="s">
        <v>2378</v>
      </c>
    </row>
    <row r="846" spans="1:9" x14ac:dyDescent="0.25">
      <c r="A846" s="12" t="s">
        <v>1524</v>
      </c>
      <c r="B846" s="12">
        <v>24.53</v>
      </c>
      <c r="C846" s="12" t="str">
        <f t="shared" si="13"/>
        <v>Normal weight</v>
      </c>
      <c r="D846" s="12">
        <v>9.0500000000000007</v>
      </c>
      <c r="E846" s="12" t="s">
        <v>2378</v>
      </c>
      <c r="F846" s="12" t="s">
        <v>2378</v>
      </c>
      <c r="G846" s="21" t="s">
        <v>2378</v>
      </c>
      <c r="H846" s="12">
        <v>0</v>
      </c>
      <c r="I846" s="12" t="s">
        <v>2378</v>
      </c>
    </row>
    <row r="847" spans="1:9" x14ac:dyDescent="0.25">
      <c r="A847" s="12" t="s">
        <v>1523</v>
      </c>
      <c r="B847" s="12">
        <v>25.74</v>
      </c>
      <c r="C847" s="12" t="str">
        <f t="shared" si="13"/>
        <v>Overweight</v>
      </c>
      <c r="D847" s="12">
        <v>10.93</v>
      </c>
      <c r="E847" s="12" t="s">
        <v>2378</v>
      </c>
      <c r="F847" s="12" t="s">
        <v>2378</v>
      </c>
      <c r="G847" s="21" t="s">
        <v>2378</v>
      </c>
      <c r="H847" s="12">
        <v>0</v>
      </c>
      <c r="I847" s="12" t="s">
        <v>2378</v>
      </c>
    </row>
    <row r="848" spans="1:9" x14ac:dyDescent="0.25">
      <c r="A848" s="12" t="s">
        <v>1522</v>
      </c>
      <c r="B848" s="12">
        <v>34.08</v>
      </c>
      <c r="C848" s="12" t="str">
        <f t="shared" si="13"/>
        <v>Obese</v>
      </c>
      <c r="D848" s="12">
        <v>7.58</v>
      </c>
      <c r="E848" s="12" t="s">
        <v>2378</v>
      </c>
      <c r="F848" s="12" t="s">
        <v>2378</v>
      </c>
      <c r="G848" s="21" t="s">
        <v>2378</v>
      </c>
      <c r="H848" s="12">
        <v>2</v>
      </c>
      <c r="I848" s="12" t="s">
        <v>2378</v>
      </c>
    </row>
    <row r="849" spans="1:9" x14ac:dyDescent="0.25">
      <c r="A849" s="12" t="s">
        <v>1521</v>
      </c>
      <c r="B849" s="12">
        <v>31.35</v>
      </c>
      <c r="C849" s="12" t="str">
        <f t="shared" si="13"/>
        <v>Obese</v>
      </c>
      <c r="D849" s="12">
        <v>11</v>
      </c>
      <c r="E849" s="12" t="s">
        <v>2378</v>
      </c>
      <c r="F849" s="12" t="s">
        <v>2378</v>
      </c>
      <c r="G849" s="21" t="s">
        <v>2380</v>
      </c>
      <c r="H849" s="12">
        <v>1</v>
      </c>
      <c r="I849" s="12" t="s">
        <v>2378</v>
      </c>
    </row>
    <row r="850" spans="1:9" x14ac:dyDescent="0.25">
      <c r="A850" s="12" t="s">
        <v>1520</v>
      </c>
      <c r="B850" s="12">
        <v>26.79</v>
      </c>
      <c r="C850" s="12" t="str">
        <f t="shared" si="13"/>
        <v>Overweight</v>
      </c>
      <c r="D850" s="12">
        <v>5.0599999999999996</v>
      </c>
      <c r="E850" s="12" t="s">
        <v>2378</v>
      </c>
      <c r="F850" s="12" t="s">
        <v>2378</v>
      </c>
      <c r="G850" s="21" t="s">
        <v>2378</v>
      </c>
      <c r="H850" s="12">
        <v>1</v>
      </c>
      <c r="I850" s="12" t="s">
        <v>2378</v>
      </c>
    </row>
    <row r="851" spans="1:9" x14ac:dyDescent="0.25">
      <c r="A851" s="12" t="s">
        <v>1519</v>
      </c>
      <c r="B851" s="12">
        <v>42.78</v>
      </c>
      <c r="C851" s="12" t="str">
        <f t="shared" si="13"/>
        <v>Obese</v>
      </c>
      <c r="D851" s="12">
        <v>6.11</v>
      </c>
      <c r="E851" s="12" t="s">
        <v>2378</v>
      </c>
      <c r="F851" s="12" t="s">
        <v>2378</v>
      </c>
      <c r="G851" s="21" t="s">
        <v>2378</v>
      </c>
      <c r="H851" s="12">
        <v>1</v>
      </c>
      <c r="I851" s="12" t="s">
        <v>2378</v>
      </c>
    </row>
    <row r="852" spans="1:9" x14ac:dyDescent="0.25">
      <c r="A852" s="12" t="s">
        <v>1518</v>
      </c>
      <c r="B852" s="12">
        <v>46.75</v>
      </c>
      <c r="C852" s="12" t="str">
        <f t="shared" si="13"/>
        <v>Obese</v>
      </c>
      <c r="D852" s="12">
        <v>6.66</v>
      </c>
      <c r="E852" s="12" t="s">
        <v>2378</v>
      </c>
      <c r="F852" s="12" t="s">
        <v>2378</v>
      </c>
      <c r="G852" s="21" t="s">
        <v>2378</v>
      </c>
      <c r="H852" s="12">
        <v>2</v>
      </c>
      <c r="I852" s="12" t="s">
        <v>2378</v>
      </c>
    </row>
    <row r="853" spans="1:9" x14ac:dyDescent="0.25">
      <c r="A853" s="12" t="s">
        <v>1517</v>
      </c>
      <c r="B853" s="12">
        <v>32.15</v>
      </c>
      <c r="C853" s="12" t="str">
        <f t="shared" si="13"/>
        <v>Obese</v>
      </c>
      <c r="D853" s="12">
        <v>4.0199999999999996</v>
      </c>
      <c r="E853" s="12" t="s">
        <v>2378</v>
      </c>
      <c r="F853" s="12" t="s">
        <v>2378</v>
      </c>
      <c r="G853" s="21" t="s">
        <v>2380</v>
      </c>
      <c r="H853" s="12">
        <v>1</v>
      </c>
      <c r="I853" s="12" t="s">
        <v>2378</v>
      </c>
    </row>
    <row r="854" spans="1:9" x14ac:dyDescent="0.25">
      <c r="A854" s="12" t="s">
        <v>1516</v>
      </c>
      <c r="B854" s="12">
        <v>43.4</v>
      </c>
      <c r="C854" s="12" t="str">
        <f t="shared" si="13"/>
        <v>Obese</v>
      </c>
      <c r="D854" s="12">
        <v>8.81</v>
      </c>
      <c r="E854" s="12" t="s">
        <v>2378</v>
      </c>
      <c r="F854" s="12" t="s">
        <v>2378</v>
      </c>
      <c r="G854" s="21" t="s">
        <v>2378</v>
      </c>
      <c r="H854" s="12">
        <v>2</v>
      </c>
      <c r="I854" s="12" t="s">
        <v>2378</v>
      </c>
    </row>
    <row r="855" spans="1:9" x14ac:dyDescent="0.25">
      <c r="A855" s="12" t="s">
        <v>1515</v>
      </c>
      <c r="B855" s="12">
        <v>31.57</v>
      </c>
      <c r="C855" s="12" t="str">
        <f t="shared" si="13"/>
        <v>Obese</v>
      </c>
      <c r="D855" s="12">
        <v>7.92</v>
      </c>
      <c r="E855" s="12" t="s">
        <v>2378</v>
      </c>
      <c r="F855" s="12" t="s">
        <v>2378</v>
      </c>
      <c r="G855" s="21" t="s">
        <v>2378</v>
      </c>
      <c r="H855" s="12">
        <v>2</v>
      </c>
      <c r="I855" s="12" t="s">
        <v>2378</v>
      </c>
    </row>
    <row r="856" spans="1:9" x14ac:dyDescent="0.25">
      <c r="A856" s="12" t="s">
        <v>1514</v>
      </c>
      <c r="B856" s="12">
        <v>24.32</v>
      </c>
      <c r="C856" s="12" t="str">
        <f t="shared" si="13"/>
        <v>Normal weight</v>
      </c>
      <c r="D856" s="12">
        <v>7.48</v>
      </c>
      <c r="E856" s="12" t="s">
        <v>2378</v>
      </c>
      <c r="F856" s="12" t="s">
        <v>2378</v>
      </c>
      <c r="G856" s="21" t="s">
        <v>2378</v>
      </c>
      <c r="H856" s="12">
        <v>0</v>
      </c>
      <c r="I856" s="12" t="s">
        <v>2378</v>
      </c>
    </row>
    <row r="857" spans="1:9" x14ac:dyDescent="0.25">
      <c r="A857" s="12" t="s">
        <v>1513</v>
      </c>
      <c r="B857" s="12">
        <v>31.07</v>
      </c>
      <c r="C857" s="12" t="str">
        <f t="shared" si="13"/>
        <v>Obese</v>
      </c>
      <c r="D857" s="12">
        <v>4.62</v>
      </c>
      <c r="E857" s="12" t="s">
        <v>2378</v>
      </c>
      <c r="F857" s="12" t="s">
        <v>2378</v>
      </c>
      <c r="G857" s="21" t="s">
        <v>2378</v>
      </c>
      <c r="H857" s="12">
        <v>2</v>
      </c>
      <c r="I857" s="12" t="s">
        <v>2378</v>
      </c>
    </row>
    <row r="858" spans="1:9" x14ac:dyDescent="0.25">
      <c r="A858" s="12" t="s">
        <v>1512</v>
      </c>
      <c r="B858" s="12">
        <v>35.814999999999998</v>
      </c>
      <c r="C858" s="12" t="str">
        <f t="shared" si="13"/>
        <v>Obese</v>
      </c>
      <c r="D858" s="12">
        <v>8.4700000000000006</v>
      </c>
      <c r="E858" s="12" t="s">
        <v>2378</v>
      </c>
      <c r="F858" s="12" t="s">
        <v>2378</v>
      </c>
      <c r="G858" s="21" t="s">
        <v>2378</v>
      </c>
      <c r="H858" s="12">
        <v>0</v>
      </c>
      <c r="I858" s="12" t="s">
        <v>2378</v>
      </c>
    </row>
    <row r="859" spans="1:9" x14ac:dyDescent="0.25">
      <c r="A859" s="12" t="s">
        <v>1511</v>
      </c>
      <c r="B859" s="12">
        <v>40.81</v>
      </c>
      <c r="C859" s="12" t="str">
        <f t="shared" si="13"/>
        <v>Obese</v>
      </c>
      <c r="D859" s="12">
        <v>10.58</v>
      </c>
      <c r="E859" s="12" t="s">
        <v>2378</v>
      </c>
      <c r="F859" s="12" t="s">
        <v>2378</v>
      </c>
      <c r="G859" s="21" t="s">
        <v>2378</v>
      </c>
      <c r="H859" s="12">
        <v>0</v>
      </c>
      <c r="I859" s="12" t="s">
        <v>2378</v>
      </c>
    </row>
    <row r="860" spans="1:9" x14ac:dyDescent="0.25">
      <c r="A860" s="12" t="s">
        <v>1510</v>
      </c>
      <c r="B860" s="12">
        <v>24.605</v>
      </c>
      <c r="C860" s="12" t="str">
        <f t="shared" si="13"/>
        <v>Normal weight</v>
      </c>
      <c r="D860" s="12">
        <v>7.48</v>
      </c>
      <c r="E860" s="12" t="s">
        <v>2378</v>
      </c>
      <c r="F860" s="12" t="s">
        <v>2378</v>
      </c>
      <c r="G860" s="21" t="s">
        <v>2378</v>
      </c>
      <c r="H860" s="12">
        <v>0</v>
      </c>
      <c r="I860" s="12" t="s">
        <v>2378</v>
      </c>
    </row>
    <row r="861" spans="1:9" x14ac:dyDescent="0.25">
      <c r="A861" s="12" t="s">
        <v>1509</v>
      </c>
      <c r="B861" s="12">
        <v>21.47</v>
      </c>
      <c r="C861" s="12" t="str">
        <f t="shared" si="13"/>
        <v>Normal weight</v>
      </c>
      <c r="D861" s="12">
        <v>7.82</v>
      </c>
      <c r="E861" s="12" t="s">
        <v>2378</v>
      </c>
      <c r="F861" s="12" t="s">
        <v>2378</v>
      </c>
      <c r="G861" s="21" t="s">
        <v>2378</v>
      </c>
      <c r="H861" s="12">
        <v>0</v>
      </c>
      <c r="I861" s="12" t="s">
        <v>2378</v>
      </c>
    </row>
    <row r="862" spans="1:9" x14ac:dyDescent="0.25">
      <c r="A862" s="12" t="s">
        <v>1508</v>
      </c>
      <c r="B862" s="12">
        <v>52.89</v>
      </c>
      <c r="C862" s="12" t="str">
        <f t="shared" si="13"/>
        <v>Obese</v>
      </c>
      <c r="D862" s="12">
        <v>4.96</v>
      </c>
      <c r="E862" s="12" t="s">
        <v>2378</v>
      </c>
      <c r="F862" s="12" t="s">
        <v>2378</v>
      </c>
      <c r="G862" s="21" t="s">
        <v>2378</v>
      </c>
      <c r="H862" s="12">
        <v>1</v>
      </c>
      <c r="I862" s="12" t="s">
        <v>2378</v>
      </c>
    </row>
    <row r="863" spans="1:9" x14ac:dyDescent="0.25">
      <c r="A863" s="12" t="s">
        <v>1507</v>
      </c>
      <c r="B863" s="12">
        <v>32.965000000000003</v>
      </c>
      <c r="C863" s="12" t="str">
        <f t="shared" si="13"/>
        <v>Obese</v>
      </c>
      <c r="D863" s="12">
        <v>6.15</v>
      </c>
      <c r="E863" s="12" t="s">
        <v>2378</v>
      </c>
      <c r="F863" s="12" t="s">
        <v>2378</v>
      </c>
      <c r="G863" s="21" t="s">
        <v>2378</v>
      </c>
      <c r="H863" s="12">
        <v>1</v>
      </c>
      <c r="I863" s="12" t="s">
        <v>2378</v>
      </c>
    </row>
    <row r="864" spans="1:9" x14ac:dyDescent="0.25">
      <c r="A864" s="12" t="s">
        <v>1506</v>
      </c>
      <c r="B864" s="12">
        <v>36.799999999999997</v>
      </c>
      <c r="C864" s="12" t="str">
        <f t="shared" si="13"/>
        <v>Obese</v>
      </c>
      <c r="D864" s="12">
        <v>4.62</v>
      </c>
      <c r="E864" s="12" t="s">
        <v>2378</v>
      </c>
      <c r="F864" s="12" t="s">
        <v>2378</v>
      </c>
      <c r="G864" s="21" t="s">
        <v>2380</v>
      </c>
      <c r="H864" s="12">
        <v>1</v>
      </c>
      <c r="I864" s="12" t="s">
        <v>2378</v>
      </c>
    </row>
    <row r="865" spans="1:9" x14ac:dyDescent="0.25">
      <c r="A865" s="12" t="s">
        <v>1505</v>
      </c>
      <c r="B865" s="12">
        <v>34.299999999999997</v>
      </c>
      <c r="C865" s="12" t="str">
        <f t="shared" si="13"/>
        <v>Obese</v>
      </c>
      <c r="D865" s="12">
        <v>4.87</v>
      </c>
      <c r="E865" s="12" t="s">
        <v>2378</v>
      </c>
      <c r="F865" s="12" t="s">
        <v>2378</v>
      </c>
      <c r="G865" s="21" t="s">
        <v>2378</v>
      </c>
      <c r="H865" s="12">
        <v>2</v>
      </c>
      <c r="I865" s="12" t="s">
        <v>2378</v>
      </c>
    </row>
    <row r="866" spans="1:9" x14ac:dyDescent="0.25">
      <c r="A866" s="12" t="s">
        <v>1504</v>
      </c>
      <c r="B866" s="12">
        <v>35.244999999999997</v>
      </c>
      <c r="C866" s="12" t="str">
        <f t="shared" si="13"/>
        <v>Obese</v>
      </c>
      <c r="D866" s="12">
        <v>4.63</v>
      </c>
      <c r="E866" s="12" t="s">
        <v>2378</v>
      </c>
      <c r="F866" s="12" t="s">
        <v>2378</v>
      </c>
      <c r="G866" s="21" t="s">
        <v>2378</v>
      </c>
      <c r="H866" s="12">
        <v>0</v>
      </c>
      <c r="I866" s="12" t="s">
        <v>2378</v>
      </c>
    </row>
    <row r="867" spans="1:9" x14ac:dyDescent="0.25">
      <c r="A867" s="12" t="s">
        <v>1503</v>
      </c>
      <c r="B867" s="12">
        <v>26.23</v>
      </c>
      <c r="C867" s="12" t="str">
        <f t="shared" si="13"/>
        <v>Overweight</v>
      </c>
      <c r="D867" s="12">
        <v>11.93</v>
      </c>
      <c r="E867" s="12" t="s">
        <v>2378</v>
      </c>
      <c r="F867" s="12" t="s">
        <v>2378</v>
      </c>
      <c r="G867" s="21" t="s">
        <v>2378</v>
      </c>
      <c r="H867" s="12">
        <v>0</v>
      </c>
      <c r="I867" s="12" t="s">
        <v>2378</v>
      </c>
    </row>
    <row r="868" spans="1:9" x14ac:dyDescent="0.25">
      <c r="A868" s="12" t="s">
        <v>1502</v>
      </c>
      <c r="B868" s="12">
        <v>36.1</v>
      </c>
      <c r="C868" s="12" t="str">
        <f t="shared" si="13"/>
        <v>Obese</v>
      </c>
      <c r="D868" s="12">
        <v>5.65</v>
      </c>
      <c r="E868" s="12" t="s">
        <v>2378</v>
      </c>
      <c r="F868" s="12" t="s">
        <v>2378</v>
      </c>
      <c r="G868" s="21" t="s">
        <v>2378</v>
      </c>
      <c r="H868" s="12">
        <v>2</v>
      </c>
      <c r="I868" s="12" t="s">
        <v>2378</v>
      </c>
    </row>
    <row r="869" spans="1:9" x14ac:dyDescent="0.25">
      <c r="A869" s="12" t="s">
        <v>1501</v>
      </c>
      <c r="B869" s="12">
        <v>37.1</v>
      </c>
      <c r="C869" s="12" t="str">
        <f t="shared" si="13"/>
        <v>Obese</v>
      </c>
      <c r="D869" s="12">
        <v>11.21</v>
      </c>
      <c r="E869" s="12" t="s">
        <v>2378</v>
      </c>
      <c r="F869" s="12" t="s">
        <v>2378</v>
      </c>
      <c r="G869" s="21" t="s">
        <v>2380</v>
      </c>
      <c r="H869" s="12">
        <v>1</v>
      </c>
      <c r="I869" s="12" t="s">
        <v>2378</v>
      </c>
    </row>
    <row r="870" spans="1:9" x14ac:dyDescent="0.25">
      <c r="A870" s="12" t="s">
        <v>1500</v>
      </c>
      <c r="B870" s="12">
        <v>27.5</v>
      </c>
      <c r="C870" s="12" t="str">
        <f t="shared" si="13"/>
        <v>Overweight</v>
      </c>
      <c r="D870" s="12">
        <v>10.62</v>
      </c>
      <c r="E870" s="12" t="s">
        <v>2378</v>
      </c>
      <c r="F870" s="12" t="s">
        <v>2378</v>
      </c>
      <c r="G870" s="21" t="s">
        <v>2380</v>
      </c>
      <c r="H870" s="12">
        <v>1</v>
      </c>
      <c r="I870" s="12" t="s">
        <v>2378</v>
      </c>
    </row>
    <row r="871" spans="1:9" x14ac:dyDescent="0.25">
      <c r="A871" s="12" t="s">
        <v>1499</v>
      </c>
      <c r="B871" s="12">
        <v>24.7</v>
      </c>
      <c r="C871" s="12" t="str">
        <f t="shared" si="13"/>
        <v>Normal weight</v>
      </c>
      <c r="D871" s="12">
        <v>10.7</v>
      </c>
      <c r="E871" s="12" t="s">
        <v>2378</v>
      </c>
      <c r="F871" s="12" t="s">
        <v>2378</v>
      </c>
      <c r="G871" s="21" t="s">
        <v>2380</v>
      </c>
      <c r="H871" s="12">
        <v>1</v>
      </c>
      <c r="I871" s="12" t="s">
        <v>2378</v>
      </c>
    </row>
    <row r="872" spans="1:9" x14ac:dyDescent="0.25">
      <c r="A872" s="12" t="s">
        <v>1498</v>
      </c>
      <c r="B872" s="12">
        <v>26.78</v>
      </c>
      <c r="C872" s="12" t="str">
        <f t="shared" si="13"/>
        <v>Overweight</v>
      </c>
      <c r="D872" s="12">
        <v>10.02</v>
      </c>
      <c r="E872" s="12" t="s">
        <v>2378</v>
      </c>
      <c r="F872" s="12" t="s">
        <v>2378</v>
      </c>
      <c r="G872" s="21" t="s">
        <v>2380</v>
      </c>
      <c r="H872" s="12">
        <v>1</v>
      </c>
      <c r="I872" s="12" t="s">
        <v>2378</v>
      </c>
    </row>
    <row r="873" spans="1:9" x14ac:dyDescent="0.25">
      <c r="A873" s="12" t="s">
        <v>1497</v>
      </c>
      <c r="B873" s="12">
        <v>45.8</v>
      </c>
      <c r="C873" s="12" t="str">
        <f t="shared" si="13"/>
        <v>Obese</v>
      </c>
      <c r="D873" s="12">
        <v>4.8499999999999996</v>
      </c>
      <c r="E873" s="12" t="s">
        <v>2378</v>
      </c>
      <c r="F873" s="12" t="s">
        <v>2378</v>
      </c>
      <c r="G873" s="21" t="s">
        <v>2378</v>
      </c>
      <c r="H873" s="12">
        <v>0</v>
      </c>
      <c r="I873" s="12" t="s">
        <v>2378</v>
      </c>
    </row>
    <row r="874" spans="1:9" x14ac:dyDescent="0.25">
      <c r="A874" s="12" t="s">
        <v>1496</v>
      </c>
      <c r="B874" s="12">
        <v>29</v>
      </c>
      <c r="C874" s="12" t="str">
        <f t="shared" si="13"/>
        <v>Overweight</v>
      </c>
      <c r="D874" s="12">
        <v>4.3899999999999997</v>
      </c>
      <c r="E874" s="12" t="s">
        <v>2378</v>
      </c>
      <c r="F874" s="12" t="s">
        <v>2378</v>
      </c>
      <c r="G874" s="21" t="s">
        <v>2378</v>
      </c>
      <c r="H874" s="12">
        <v>2</v>
      </c>
      <c r="I874" s="12" t="s">
        <v>2378</v>
      </c>
    </row>
    <row r="875" spans="1:9" x14ac:dyDescent="0.25">
      <c r="A875" s="12" t="s">
        <v>1495</v>
      </c>
      <c r="B875" s="12">
        <v>33.534999999999997</v>
      </c>
      <c r="C875" s="12" t="str">
        <f t="shared" si="13"/>
        <v>Obese</v>
      </c>
      <c r="D875" s="12">
        <v>8.24</v>
      </c>
      <c r="E875" s="12" t="s">
        <v>2378</v>
      </c>
      <c r="F875" s="12" t="s">
        <v>2378</v>
      </c>
      <c r="G875" s="21" t="s">
        <v>2378</v>
      </c>
      <c r="H875" s="12">
        <v>0</v>
      </c>
      <c r="I875" s="12" t="s">
        <v>2378</v>
      </c>
    </row>
    <row r="876" spans="1:9" x14ac:dyDescent="0.25">
      <c r="A876" s="12" t="s">
        <v>1494</v>
      </c>
      <c r="B876" s="12">
        <v>32.774999999999999</v>
      </c>
      <c r="C876" s="12" t="str">
        <f t="shared" si="13"/>
        <v>Obese</v>
      </c>
      <c r="D876" s="12">
        <v>9.77</v>
      </c>
      <c r="E876" s="12" t="s">
        <v>2378</v>
      </c>
      <c r="F876" s="12" t="s">
        <v>2378</v>
      </c>
      <c r="G876" s="21" t="s">
        <v>2378</v>
      </c>
      <c r="H876" s="12">
        <v>0</v>
      </c>
      <c r="I876" s="12" t="s">
        <v>2378</v>
      </c>
    </row>
    <row r="877" spans="1:9" x14ac:dyDescent="0.25">
      <c r="A877" s="12" t="s">
        <v>1493</v>
      </c>
      <c r="B877" s="12">
        <v>37.51</v>
      </c>
      <c r="C877" s="12" t="str">
        <f t="shared" si="13"/>
        <v>Obese</v>
      </c>
      <c r="D877" s="12">
        <v>5.5</v>
      </c>
      <c r="E877" s="12" t="s">
        <v>2378</v>
      </c>
      <c r="F877" s="12" t="s">
        <v>2378</v>
      </c>
      <c r="G877" s="21" t="s">
        <v>2378</v>
      </c>
      <c r="H877" s="12">
        <v>2</v>
      </c>
      <c r="I877" s="12" t="s">
        <v>2378</v>
      </c>
    </row>
    <row r="878" spans="1:9" x14ac:dyDescent="0.25">
      <c r="A878" s="12" t="s">
        <v>1492</v>
      </c>
      <c r="B878" s="12">
        <v>39.86</v>
      </c>
      <c r="C878" s="12" t="str">
        <f t="shared" si="13"/>
        <v>Obese</v>
      </c>
      <c r="D878" s="12">
        <v>11.84</v>
      </c>
      <c r="E878" s="12" t="s">
        <v>2378</v>
      </c>
      <c r="F878" s="12" t="s">
        <v>2378</v>
      </c>
      <c r="G878" s="21" t="s">
        <v>2378</v>
      </c>
      <c r="H878" s="12">
        <v>1</v>
      </c>
      <c r="I878" s="12" t="s">
        <v>2378</v>
      </c>
    </row>
    <row r="879" spans="1:9" x14ac:dyDescent="0.25">
      <c r="A879" s="12" t="s">
        <v>1491</v>
      </c>
      <c r="B879" s="12">
        <v>42.13</v>
      </c>
      <c r="C879" s="12" t="str">
        <f t="shared" si="13"/>
        <v>Obese</v>
      </c>
      <c r="D879" s="12">
        <v>4.66</v>
      </c>
      <c r="E879" s="12" t="s">
        <v>2378</v>
      </c>
      <c r="F879" s="12" t="s">
        <v>2378</v>
      </c>
      <c r="G879" s="21" t="s">
        <v>2378</v>
      </c>
      <c r="H879" s="12">
        <v>0</v>
      </c>
      <c r="I879" s="12" t="s">
        <v>2378</v>
      </c>
    </row>
    <row r="880" spans="1:9" x14ac:dyDescent="0.25">
      <c r="A880" s="12" t="s">
        <v>1490</v>
      </c>
      <c r="B880" s="12">
        <v>35.99</v>
      </c>
      <c r="C880" s="12" t="str">
        <f t="shared" si="13"/>
        <v>Obese</v>
      </c>
      <c r="D880" s="12">
        <v>11.11</v>
      </c>
      <c r="E880" s="12" t="s">
        <v>2378</v>
      </c>
      <c r="F880" s="12" t="s">
        <v>2378</v>
      </c>
      <c r="G880" s="21" t="s">
        <v>2378</v>
      </c>
      <c r="H880" s="12">
        <v>0</v>
      </c>
      <c r="I880" s="12" t="s">
        <v>2378</v>
      </c>
    </row>
    <row r="881" spans="1:9" x14ac:dyDescent="0.25">
      <c r="A881" s="12" t="s">
        <v>1489</v>
      </c>
      <c r="B881" s="12">
        <v>35.200000000000003</v>
      </c>
      <c r="C881" s="12" t="str">
        <f t="shared" si="13"/>
        <v>Obese</v>
      </c>
      <c r="D881" s="12">
        <v>7.72</v>
      </c>
      <c r="E881" s="12" t="s">
        <v>2378</v>
      </c>
      <c r="F881" s="12" t="s">
        <v>2378</v>
      </c>
      <c r="G881" s="21" t="s">
        <v>2380</v>
      </c>
      <c r="H881" s="12">
        <v>1</v>
      </c>
      <c r="I881" s="12" t="s">
        <v>2378</v>
      </c>
    </row>
    <row r="882" spans="1:9" x14ac:dyDescent="0.25">
      <c r="A882" s="12" t="s">
        <v>1488</v>
      </c>
      <c r="B882" s="12">
        <v>29.91</v>
      </c>
      <c r="C882" s="12" t="str">
        <f t="shared" si="13"/>
        <v>Obese</v>
      </c>
      <c r="D882" s="12">
        <v>5.55</v>
      </c>
      <c r="E882" s="12" t="s">
        <v>2378</v>
      </c>
      <c r="F882" s="12" t="s">
        <v>2378</v>
      </c>
      <c r="G882" s="21" t="s">
        <v>2378</v>
      </c>
      <c r="H882" s="12">
        <v>2</v>
      </c>
      <c r="I882" s="12" t="s">
        <v>2378</v>
      </c>
    </row>
    <row r="883" spans="1:9" x14ac:dyDescent="0.25">
      <c r="A883" s="12" t="s">
        <v>1487</v>
      </c>
      <c r="B883" s="12">
        <v>36.479999999999997</v>
      </c>
      <c r="C883" s="12" t="str">
        <f t="shared" si="13"/>
        <v>Obese</v>
      </c>
      <c r="D883" s="12">
        <v>5.05</v>
      </c>
      <c r="E883" s="12" t="s">
        <v>2378</v>
      </c>
      <c r="F883" s="12" t="s">
        <v>2378</v>
      </c>
      <c r="G883" s="21" t="s">
        <v>2378</v>
      </c>
      <c r="H883" s="12">
        <v>1</v>
      </c>
      <c r="I883" s="12" t="s">
        <v>2378</v>
      </c>
    </row>
    <row r="884" spans="1:9" x14ac:dyDescent="0.25">
      <c r="A884" s="12" t="s">
        <v>1486</v>
      </c>
      <c r="B884" s="12">
        <v>27.5</v>
      </c>
      <c r="C884" s="12" t="str">
        <f t="shared" si="13"/>
        <v>Overweight</v>
      </c>
      <c r="D884" s="12">
        <v>8.69</v>
      </c>
      <c r="E884" s="12" t="s">
        <v>2378</v>
      </c>
      <c r="F884" s="12" t="s">
        <v>2378</v>
      </c>
      <c r="G884" s="21" t="s">
        <v>2380</v>
      </c>
      <c r="H884" s="12">
        <v>1</v>
      </c>
      <c r="I884" s="12" t="s">
        <v>2378</v>
      </c>
    </row>
    <row r="885" spans="1:9" x14ac:dyDescent="0.25">
      <c r="A885" s="12" t="s">
        <v>1485</v>
      </c>
      <c r="B885" s="12">
        <v>33.44</v>
      </c>
      <c r="C885" s="12" t="str">
        <f t="shared" si="13"/>
        <v>Obese</v>
      </c>
      <c r="D885" s="12">
        <v>5.9</v>
      </c>
      <c r="E885" s="12" t="s">
        <v>2378</v>
      </c>
      <c r="F885" s="12" t="s">
        <v>2378</v>
      </c>
      <c r="G885" s="21" t="s">
        <v>2378</v>
      </c>
      <c r="H885" s="12">
        <v>1</v>
      </c>
      <c r="I885" s="12" t="s">
        <v>2378</v>
      </c>
    </row>
    <row r="886" spans="1:9" x14ac:dyDescent="0.25">
      <c r="A886" s="12" t="s">
        <v>1484</v>
      </c>
      <c r="B886" s="12">
        <v>28.215</v>
      </c>
      <c r="C886" s="12" t="str">
        <f t="shared" si="13"/>
        <v>Overweight</v>
      </c>
      <c r="D886" s="12">
        <v>6.29</v>
      </c>
      <c r="E886" s="12" t="s">
        <v>2378</v>
      </c>
      <c r="F886" s="12" t="s">
        <v>2378</v>
      </c>
      <c r="G886" s="21" t="s">
        <v>2378</v>
      </c>
      <c r="H886" s="12">
        <v>1</v>
      </c>
      <c r="I886" s="12" t="s">
        <v>2378</v>
      </c>
    </row>
    <row r="887" spans="1:9" x14ac:dyDescent="0.25">
      <c r="A887" s="12" t="s">
        <v>1483</v>
      </c>
      <c r="B887" s="12">
        <v>27.17</v>
      </c>
      <c r="C887" s="12" t="str">
        <f t="shared" si="13"/>
        <v>Overweight</v>
      </c>
      <c r="D887" s="12">
        <v>5.84</v>
      </c>
      <c r="E887" s="12" t="s">
        <v>2378</v>
      </c>
      <c r="F887" s="12" t="s">
        <v>2378</v>
      </c>
      <c r="G887" s="21" t="s">
        <v>2378</v>
      </c>
      <c r="H887" s="12">
        <v>1</v>
      </c>
      <c r="I887" s="12" t="s">
        <v>2378</v>
      </c>
    </row>
    <row r="888" spans="1:9" x14ac:dyDescent="0.25">
      <c r="A888" s="12" t="s">
        <v>1482</v>
      </c>
      <c r="B888" s="12">
        <v>35.380000000000003</v>
      </c>
      <c r="C888" s="12" t="str">
        <f t="shared" si="13"/>
        <v>Obese</v>
      </c>
      <c r="D888" s="12">
        <v>6.12</v>
      </c>
      <c r="E888" s="12" t="s">
        <v>2378</v>
      </c>
      <c r="F888" s="12" t="s">
        <v>2378</v>
      </c>
      <c r="G888" s="21" t="s">
        <v>2378</v>
      </c>
      <c r="H888" s="12">
        <v>0</v>
      </c>
      <c r="I888" s="12" t="s">
        <v>2378</v>
      </c>
    </row>
    <row r="889" spans="1:9" x14ac:dyDescent="0.25">
      <c r="A889" s="12" t="s">
        <v>1481</v>
      </c>
      <c r="B889" s="12">
        <v>43.48</v>
      </c>
      <c r="C889" s="12" t="str">
        <f t="shared" si="13"/>
        <v>Obese</v>
      </c>
      <c r="D889" s="12">
        <v>6.24</v>
      </c>
      <c r="E889" s="12" t="s">
        <v>2378</v>
      </c>
      <c r="F889" s="12" t="s">
        <v>2378</v>
      </c>
      <c r="G889" s="21" t="s">
        <v>2378</v>
      </c>
      <c r="H889" s="12">
        <v>0</v>
      </c>
      <c r="I889" s="12" t="s">
        <v>2378</v>
      </c>
    </row>
    <row r="890" spans="1:9" x14ac:dyDescent="0.25">
      <c r="A890" s="12" t="s">
        <v>1480</v>
      </c>
      <c r="B890" s="12">
        <v>41.73</v>
      </c>
      <c r="C890" s="12" t="str">
        <f t="shared" si="13"/>
        <v>Obese</v>
      </c>
      <c r="D890" s="12">
        <v>6.25</v>
      </c>
      <c r="E890" s="12" t="s">
        <v>2378</v>
      </c>
      <c r="F890" s="12" t="s">
        <v>2378</v>
      </c>
      <c r="G890" s="21" t="s">
        <v>2378</v>
      </c>
      <c r="H890" s="12">
        <v>1</v>
      </c>
      <c r="I890" s="12" t="s">
        <v>2378</v>
      </c>
    </row>
    <row r="891" spans="1:9" x14ac:dyDescent="0.25">
      <c r="A891" s="12" t="s">
        <v>1479</v>
      </c>
      <c r="B891" s="12">
        <v>28.9</v>
      </c>
      <c r="C891" s="12" t="str">
        <f t="shared" si="13"/>
        <v>Overweight</v>
      </c>
      <c r="D891" s="12">
        <v>11.96</v>
      </c>
      <c r="E891" s="12" t="s">
        <v>2378</v>
      </c>
      <c r="F891" s="12" t="s">
        <v>2378</v>
      </c>
      <c r="G891" s="21" t="s">
        <v>2378</v>
      </c>
      <c r="H891" s="12">
        <v>0</v>
      </c>
      <c r="I891" s="12" t="s">
        <v>2378</v>
      </c>
    </row>
    <row r="892" spans="1:9" x14ac:dyDescent="0.25">
      <c r="A892" s="12" t="s">
        <v>1478</v>
      </c>
      <c r="B892" s="12">
        <v>25.74</v>
      </c>
      <c r="C892" s="12" t="str">
        <f t="shared" si="13"/>
        <v>Overweight</v>
      </c>
      <c r="D892" s="12">
        <v>7.69</v>
      </c>
      <c r="E892" s="12" t="s">
        <v>2378</v>
      </c>
      <c r="F892" s="12" t="s">
        <v>2378</v>
      </c>
      <c r="G892" s="21" t="s">
        <v>2378</v>
      </c>
      <c r="H892" s="12">
        <v>0</v>
      </c>
      <c r="I892" s="12" t="s">
        <v>2378</v>
      </c>
    </row>
    <row r="893" spans="1:9" x14ac:dyDescent="0.25">
      <c r="A893" s="12" t="s">
        <v>1477</v>
      </c>
      <c r="B893" s="12">
        <v>36.06</v>
      </c>
      <c r="C893" s="12" t="str">
        <f t="shared" si="13"/>
        <v>Obese</v>
      </c>
      <c r="D893" s="12">
        <v>8.83</v>
      </c>
      <c r="E893" s="12" t="s">
        <v>2378</v>
      </c>
      <c r="F893" s="12" t="s">
        <v>2378</v>
      </c>
      <c r="G893" s="21" t="s">
        <v>2378</v>
      </c>
      <c r="H893" s="12">
        <v>0</v>
      </c>
      <c r="I893" s="12" t="s">
        <v>2378</v>
      </c>
    </row>
    <row r="894" spans="1:9" x14ac:dyDescent="0.25">
      <c r="A894" s="12" t="s">
        <v>1476</v>
      </c>
      <c r="B894" s="12">
        <v>43.28</v>
      </c>
      <c r="C894" s="12" t="str">
        <f t="shared" si="13"/>
        <v>Obese</v>
      </c>
      <c r="D894" s="12">
        <v>4.41</v>
      </c>
      <c r="E894" s="12" t="s">
        <v>2378</v>
      </c>
      <c r="F894" s="12" t="s">
        <v>2378</v>
      </c>
      <c r="G894" s="21" t="s">
        <v>2378</v>
      </c>
      <c r="H894" s="12">
        <v>0</v>
      </c>
      <c r="I894" s="12" t="s">
        <v>2378</v>
      </c>
    </row>
    <row r="895" spans="1:9" x14ac:dyDescent="0.25">
      <c r="A895" s="12" t="s">
        <v>1475</v>
      </c>
      <c r="B895" s="12">
        <v>28.785</v>
      </c>
      <c r="C895" s="12" t="str">
        <f t="shared" si="13"/>
        <v>Overweight</v>
      </c>
      <c r="D895" s="12">
        <v>9.1</v>
      </c>
      <c r="E895" s="12" t="s">
        <v>2378</v>
      </c>
      <c r="F895" s="12" t="s">
        <v>2378</v>
      </c>
      <c r="G895" s="21" t="s">
        <v>2380</v>
      </c>
      <c r="H895" s="12">
        <v>1</v>
      </c>
      <c r="I895" s="12" t="s">
        <v>2378</v>
      </c>
    </row>
    <row r="896" spans="1:9" x14ac:dyDescent="0.25">
      <c r="A896" s="12" t="s">
        <v>1474</v>
      </c>
      <c r="B896" s="12">
        <v>25.46</v>
      </c>
      <c r="C896" s="12" t="str">
        <f t="shared" si="13"/>
        <v>Overweight</v>
      </c>
      <c r="D896" s="12">
        <v>11.52</v>
      </c>
      <c r="E896" s="12" t="s">
        <v>2378</v>
      </c>
      <c r="F896" s="12" t="s">
        <v>2378</v>
      </c>
      <c r="G896" s="21" t="s">
        <v>2380</v>
      </c>
      <c r="H896" s="12">
        <v>1</v>
      </c>
      <c r="I896" s="12" t="s">
        <v>2378</v>
      </c>
    </row>
    <row r="897" spans="1:9" x14ac:dyDescent="0.25">
      <c r="A897" s="12" t="s">
        <v>1473</v>
      </c>
      <c r="B897" s="12">
        <v>30.8</v>
      </c>
      <c r="C897" s="12" t="str">
        <f t="shared" si="13"/>
        <v>Obese</v>
      </c>
      <c r="D897" s="12">
        <v>10.95</v>
      </c>
      <c r="E897" s="12" t="s">
        <v>2378</v>
      </c>
      <c r="F897" s="12" t="s">
        <v>2378</v>
      </c>
      <c r="G897" s="21" t="s">
        <v>2378</v>
      </c>
      <c r="H897" s="12">
        <v>0</v>
      </c>
      <c r="I897" s="12" t="s">
        <v>2378</v>
      </c>
    </row>
    <row r="898" spans="1:9" x14ac:dyDescent="0.25">
      <c r="A898" s="12" t="s">
        <v>1472</v>
      </c>
      <c r="B898" s="12">
        <v>28.88</v>
      </c>
      <c r="C898" s="12" t="str">
        <f t="shared" ref="C898:C961" si="14">IF(B898&lt;18.5,"Underweight",IF(B898&lt;=24.9,"Normal weight",IF(B898&lt;=29.9,"Overweight","Obese")))</f>
        <v>Overweight</v>
      </c>
      <c r="D898" s="12">
        <v>11.5</v>
      </c>
      <c r="E898" s="12" t="s">
        <v>2378</v>
      </c>
      <c r="F898" s="12" t="s">
        <v>2378</v>
      </c>
      <c r="G898" s="21" t="s">
        <v>2378</v>
      </c>
      <c r="H898" s="12">
        <v>0</v>
      </c>
      <c r="I898" s="12" t="s">
        <v>2378</v>
      </c>
    </row>
    <row r="899" spans="1:9" x14ac:dyDescent="0.25">
      <c r="A899" s="12" t="s">
        <v>1471</v>
      </c>
      <c r="B899" s="12">
        <v>23</v>
      </c>
      <c r="C899" s="12" t="str">
        <f t="shared" si="14"/>
        <v>Normal weight</v>
      </c>
      <c r="D899" s="12">
        <v>9.8800000000000008</v>
      </c>
      <c r="E899" s="12" t="s">
        <v>2378</v>
      </c>
      <c r="F899" s="12" t="s">
        <v>2378</v>
      </c>
      <c r="G899" s="21" t="s">
        <v>2378</v>
      </c>
      <c r="H899" s="12">
        <v>0</v>
      </c>
      <c r="I899" s="12" t="s">
        <v>2378</v>
      </c>
    </row>
    <row r="900" spans="1:9" x14ac:dyDescent="0.25">
      <c r="A900" s="12" t="s">
        <v>1470</v>
      </c>
      <c r="B900" s="12">
        <v>38.25</v>
      </c>
      <c r="C900" s="12" t="str">
        <f t="shared" si="14"/>
        <v>Obese</v>
      </c>
      <c r="D900" s="12">
        <v>6.2</v>
      </c>
      <c r="E900" s="12" t="s">
        <v>2378</v>
      </c>
      <c r="F900" s="12" t="s">
        <v>2378</v>
      </c>
      <c r="G900" s="21" t="s">
        <v>2378</v>
      </c>
      <c r="H900" s="12">
        <v>1</v>
      </c>
      <c r="I900" s="12" t="s">
        <v>2378</v>
      </c>
    </row>
    <row r="901" spans="1:9" x14ac:dyDescent="0.25">
      <c r="A901" s="12" t="s">
        <v>1469</v>
      </c>
      <c r="B901" s="12">
        <v>39.25</v>
      </c>
      <c r="C901" s="12" t="str">
        <f t="shared" si="14"/>
        <v>Obese</v>
      </c>
      <c r="D901" s="12">
        <v>8.41</v>
      </c>
      <c r="E901" s="12" t="s">
        <v>2378</v>
      </c>
      <c r="F901" s="12" t="s">
        <v>2378</v>
      </c>
      <c r="G901" s="21" t="s">
        <v>2378</v>
      </c>
      <c r="H901" s="12">
        <v>1</v>
      </c>
      <c r="I901" s="12" t="s">
        <v>2378</v>
      </c>
    </row>
    <row r="902" spans="1:9" x14ac:dyDescent="0.25">
      <c r="A902" s="12" t="s">
        <v>1468</v>
      </c>
      <c r="B902" s="12">
        <v>26.6</v>
      </c>
      <c r="C902" s="12" t="str">
        <f t="shared" si="14"/>
        <v>Overweight</v>
      </c>
      <c r="D902" s="12">
        <v>5.07</v>
      </c>
      <c r="E902" s="12" t="s">
        <v>2378</v>
      </c>
      <c r="F902" s="12" t="s">
        <v>2378</v>
      </c>
      <c r="G902" s="21" t="s">
        <v>2378</v>
      </c>
      <c r="H902" s="12">
        <v>2</v>
      </c>
      <c r="I902" s="12" t="s">
        <v>2378</v>
      </c>
    </row>
    <row r="903" spans="1:9" x14ac:dyDescent="0.25">
      <c r="A903" s="12" t="s">
        <v>1467</v>
      </c>
      <c r="B903" s="12">
        <v>35.700000000000003</v>
      </c>
      <c r="C903" s="12" t="str">
        <f t="shared" si="14"/>
        <v>Obese</v>
      </c>
      <c r="D903" s="12">
        <v>4.0599999999999996</v>
      </c>
      <c r="E903" s="12" t="s">
        <v>2378</v>
      </c>
      <c r="F903" s="12" t="s">
        <v>2378</v>
      </c>
      <c r="G903" s="21" t="s">
        <v>2380</v>
      </c>
      <c r="H903" s="12">
        <v>1</v>
      </c>
      <c r="I903" s="12" t="s">
        <v>2378</v>
      </c>
    </row>
    <row r="904" spans="1:9" x14ac:dyDescent="0.25">
      <c r="A904" s="12" t="s">
        <v>1466</v>
      </c>
      <c r="B904" s="12">
        <v>20.100000000000001</v>
      </c>
      <c r="C904" s="12" t="str">
        <f t="shared" si="14"/>
        <v>Normal weight</v>
      </c>
      <c r="D904" s="12">
        <v>10.52</v>
      </c>
      <c r="E904" s="12" t="s">
        <v>2378</v>
      </c>
      <c r="F904" s="12" t="s">
        <v>2378</v>
      </c>
      <c r="G904" s="21" t="s">
        <v>2378</v>
      </c>
      <c r="H904" s="12">
        <v>0</v>
      </c>
      <c r="I904" s="12" t="s">
        <v>2378</v>
      </c>
    </row>
    <row r="905" spans="1:9" x14ac:dyDescent="0.25">
      <c r="A905" s="12" t="s">
        <v>1465</v>
      </c>
      <c r="B905" s="12">
        <v>22.23</v>
      </c>
      <c r="C905" s="12" t="str">
        <f t="shared" si="14"/>
        <v>Normal weight</v>
      </c>
      <c r="D905" s="12">
        <v>9.65</v>
      </c>
      <c r="E905" s="12" t="s">
        <v>2378</v>
      </c>
      <c r="F905" s="12" t="s">
        <v>2378</v>
      </c>
      <c r="G905" s="21" t="s">
        <v>2378</v>
      </c>
      <c r="H905" s="12">
        <v>0</v>
      </c>
      <c r="I905" s="12" t="s">
        <v>2378</v>
      </c>
    </row>
    <row r="906" spans="1:9" x14ac:dyDescent="0.25">
      <c r="A906" s="12" t="s">
        <v>1464</v>
      </c>
      <c r="B906" s="12">
        <v>36.47</v>
      </c>
      <c r="C906" s="12" t="str">
        <f t="shared" si="14"/>
        <v>Obese</v>
      </c>
      <c r="D906" s="12">
        <v>6.21</v>
      </c>
      <c r="E906" s="12" t="s">
        <v>2378</v>
      </c>
      <c r="F906" s="12" t="s">
        <v>2378</v>
      </c>
      <c r="G906" s="21" t="s">
        <v>2378</v>
      </c>
      <c r="H906" s="12">
        <v>0</v>
      </c>
      <c r="I906" s="12" t="s">
        <v>2378</v>
      </c>
    </row>
    <row r="907" spans="1:9" x14ac:dyDescent="0.25">
      <c r="A907" s="12" t="s">
        <v>1463</v>
      </c>
      <c r="B907" s="12">
        <v>49.64</v>
      </c>
      <c r="C907" s="12" t="str">
        <f t="shared" si="14"/>
        <v>Obese</v>
      </c>
      <c r="D907" s="12">
        <v>4.76</v>
      </c>
      <c r="E907" s="12" t="s">
        <v>2378</v>
      </c>
      <c r="F907" s="12" t="s">
        <v>2378</v>
      </c>
      <c r="G907" s="21" t="s">
        <v>2380</v>
      </c>
      <c r="H907" s="12">
        <v>1</v>
      </c>
      <c r="I907" s="12" t="s">
        <v>2378</v>
      </c>
    </row>
    <row r="908" spans="1:9" x14ac:dyDescent="0.25">
      <c r="A908" s="12" t="s">
        <v>1462</v>
      </c>
      <c r="B908" s="12">
        <v>36.799999999999997</v>
      </c>
      <c r="C908" s="12" t="str">
        <f t="shared" si="14"/>
        <v>Obese</v>
      </c>
      <c r="D908" s="12">
        <v>5.73</v>
      </c>
      <c r="E908" s="12" t="s">
        <v>2378</v>
      </c>
      <c r="F908" s="12" t="s">
        <v>2378</v>
      </c>
      <c r="G908" s="21" t="s">
        <v>2380</v>
      </c>
      <c r="H908" s="12">
        <v>1</v>
      </c>
      <c r="I908" s="12" t="s">
        <v>2378</v>
      </c>
    </row>
    <row r="909" spans="1:9" x14ac:dyDescent="0.25">
      <c r="A909" s="12" t="s">
        <v>1461</v>
      </c>
      <c r="B909" s="12">
        <v>33.880000000000003</v>
      </c>
      <c r="C909" s="12" t="str">
        <f t="shared" si="14"/>
        <v>Obese</v>
      </c>
      <c r="D909" s="12">
        <v>10.78</v>
      </c>
      <c r="E909" s="12" t="s">
        <v>2378</v>
      </c>
      <c r="F909" s="12" t="s">
        <v>2378</v>
      </c>
      <c r="G909" s="21" t="s">
        <v>2378</v>
      </c>
      <c r="H909" s="12">
        <v>0</v>
      </c>
      <c r="I909" s="12" t="s">
        <v>2378</v>
      </c>
    </row>
    <row r="910" spans="1:9" x14ac:dyDescent="0.25">
      <c r="A910" s="12" t="s">
        <v>1460</v>
      </c>
      <c r="B910" s="12">
        <v>32.01</v>
      </c>
      <c r="C910" s="12" t="str">
        <f t="shared" si="14"/>
        <v>Obese</v>
      </c>
      <c r="D910" s="12">
        <v>5.08</v>
      </c>
      <c r="E910" s="12" t="s">
        <v>2378</v>
      </c>
      <c r="F910" s="12" t="s">
        <v>2378</v>
      </c>
      <c r="G910" s="21" t="s">
        <v>2378</v>
      </c>
      <c r="H910" s="12">
        <v>1</v>
      </c>
      <c r="I910" s="12" t="s">
        <v>2378</v>
      </c>
    </row>
    <row r="911" spans="1:9" x14ac:dyDescent="0.25">
      <c r="A911" s="12" t="s">
        <v>1459</v>
      </c>
      <c r="B911" s="12">
        <v>33.630000000000003</v>
      </c>
      <c r="C911" s="12" t="str">
        <f t="shared" si="14"/>
        <v>Obese</v>
      </c>
      <c r="D911" s="12">
        <v>11.39</v>
      </c>
      <c r="E911" s="12" t="s">
        <v>2378</v>
      </c>
      <c r="F911" s="12" t="s">
        <v>2378</v>
      </c>
      <c r="G911" s="21" t="s">
        <v>2378</v>
      </c>
      <c r="H911" s="12">
        <v>0</v>
      </c>
      <c r="I911" s="12" t="s">
        <v>2378</v>
      </c>
    </row>
    <row r="912" spans="1:9" x14ac:dyDescent="0.25">
      <c r="A912" s="12" t="s">
        <v>1458</v>
      </c>
      <c r="B912" s="12">
        <v>34.865000000000002</v>
      </c>
      <c r="C912" s="12" t="str">
        <f t="shared" si="14"/>
        <v>Obese</v>
      </c>
      <c r="D912" s="12">
        <v>5.35</v>
      </c>
      <c r="E912" s="12" t="s">
        <v>2378</v>
      </c>
      <c r="F912" s="12" t="s">
        <v>2378</v>
      </c>
      <c r="G912" s="21" t="s">
        <v>2378</v>
      </c>
      <c r="H912" s="12">
        <v>1</v>
      </c>
      <c r="I912" s="12" t="s">
        <v>2378</v>
      </c>
    </row>
    <row r="913" spans="1:9" x14ac:dyDescent="0.25">
      <c r="A913" s="12" t="s">
        <v>1457</v>
      </c>
      <c r="B913" s="12">
        <v>43.11</v>
      </c>
      <c r="C913" s="12" t="str">
        <f t="shared" si="14"/>
        <v>Obese</v>
      </c>
      <c r="D913" s="12">
        <v>5.6</v>
      </c>
      <c r="E913" s="12" t="s">
        <v>2378</v>
      </c>
      <c r="F913" s="12" t="s">
        <v>2378</v>
      </c>
      <c r="G913" s="21" t="s">
        <v>2378</v>
      </c>
      <c r="H913" s="12">
        <v>0</v>
      </c>
      <c r="I913" s="12" t="s">
        <v>2378</v>
      </c>
    </row>
    <row r="914" spans="1:9" x14ac:dyDescent="0.25">
      <c r="A914" s="12" t="s">
        <v>1456</v>
      </c>
      <c r="B914" s="12">
        <v>30.305</v>
      </c>
      <c r="C914" s="12" t="str">
        <f t="shared" si="14"/>
        <v>Obese</v>
      </c>
      <c r="D914" s="12">
        <v>4.2699999999999996</v>
      </c>
      <c r="E914" s="12" t="s">
        <v>2378</v>
      </c>
      <c r="F914" s="12" t="s">
        <v>2378</v>
      </c>
      <c r="G914" s="21" t="s">
        <v>2378</v>
      </c>
      <c r="H914" s="12">
        <v>1</v>
      </c>
      <c r="I914" s="12" t="s">
        <v>2378</v>
      </c>
    </row>
    <row r="915" spans="1:9" x14ac:dyDescent="0.25">
      <c r="A915" s="12" t="s">
        <v>1455</v>
      </c>
      <c r="B915" s="12">
        <v>25.175000000000001</v>
      </c>
      <c r="C915" s="12" t="str">
        <f t="shared" si="14"/>
        <v>Overweight</v>
      </c>
      <c r="D915" s="12">
        <v>5.57</v>
      </c>
      <c r="E915" s="12" t="s">
        <v>2378</v>
      </c>
      <c r="F915" s="12" t="s">
        <v>2378</v>
      </c>
      <c r="G915" s="21" t="s">
        <v>2378</v>
      </c>
      <c r="H915" s="12">
        <v>1</v>
      </c>
      <c r="I915" s="12" t="s">
        <v>2378</v>
      </c>
    </row>
    <row r="916" spans="1:9" x14ac:dyDescent="0.25">
      <c r="A916" s="12" t="s">
        <v>1454</v>
      </c>
      <c r="B916" s="12">
        <v>26.8</v>
      </c>
      <c r="C916" s="12" t="str">
        <f t="shared" si="14"/>
        <v>Overweight</v>
      </c>
      <c r="D916" s="12">
        <v>5.68</v>
      </c>
      <c r="E916" s="12" t="s">
        <v>2378</v>
      </c>
      <c r="F916" s="12" t="s">
        <v>2378</v>
      </c>
      <c r="G916" s="21" t="s">
        <v>2378</v>
      </c>
      <c r="H916" s="12">
        <v>1</v>
      </c>
      <c r="I916" s="12" t="s">
        <v>2378</v>
      </c>
    </row>
    <row r="917" spans="1:9" x14ac:dyDescent="0.25">
      <c r="A917" s="12" t="s">
        <v>1453</v>
      </c>
      <c r="B917" s="12">
        <v>21.78</v>
      </c>
      <c r="C917" s="12" t="str">
        <f t="shared" si="14"/>
        <v>Normal weight</v>
      </c>
      <c r="D917" s="12">
        <v>5.3</v>
      </c>
      <c r="E917" s="12" t="s">
        <v>2378</v>
      </c>
      <c r="F917" s="12" t="s">
        <v>2379</v>
      </c>
      <c r="G917" s="21" t="s">
        <v>2378</v>
      </c>
      <c r="H917" s="12">
        <v>1</v>
      </c>
      <c r="I917" s="12" t="s">
        <v>2378</v>
      </c>
    </row>
    <row r="918" spans="1:9" x14ac:dyDescent="0.25">
      <c r="A918" s="12" t="s">
        <v>1452</v>
      </c>
      <c r="B918" s="12">
        <v>30.14</v>
      </c>
      <c r="C918" s="12" t="str">
        <f t="shared" si="14"/>
        <v>Obese</v>
      </c>
      <c r="D918" s="12">
        <v>9.4499999999999993</v>
      </c>
      <c r="E918" s="12" t="s">
        <v>2378</v>
      </c>
      <c r="F918" s="12" t="s">
        <v>2378</v>
      </c>
      <c r="G918" s="21" t="s">
        <v>2378</v>
      </c>
      <c r="H918" s="12">
        <v>0</v>
      </c>
      <c r="I918" s="12" t="s">
        <v>2378</v>
      </c>
    </row>
    <row r="919" spans="1:9" x14ac:dyDescent="0.25">
      <c r="A919" s="12" t="s">
        <v>1451</v>
      </c>
      <c r="B919" s="12">
        <v>29.7</v>
      </c>
      <c r="C919" s="12" t="str">
        <f t="shared" si="14"/>
        <v>Overweight</v>
      </c>
      <c r="D919" s="12">
        <v>6.79</v>
      </c>
      <c r="E919" s="12" t="s">
        <v>2378</v>
      </c>
      <c r="F919" s="12" t="s">
        <v>2378</v>
      </c>
      <c r="G919" s="21" t="s">
        <v>2378</v>
      </c>
      <c r="H919" s="12">
        <v>0</v>
      </c>
      <c r="I919" s="12" t="s">
        <v>2378</v>
      </c>
    </row>
    <row r="920" spans="1:9" x14ac:dyDescent="0.25">
      <c r="A920" s="12" t="s">
        <v>1450</v>
      </c>
      <c r="B920" s="12">
        <v>32.395000000000003</v>
      </c>
      <c r="C920" s="12" t="str">
        <f t="shared" si="14"/>
        <v>Obese</v>
      </c>
      <c r="D920" s="12">
        <v>11.1</v>
      </c>
      <c r="E920" s="12" t="s">
        <v>2378</v>
      </c>
      <c r="F920" s="12" t="s">
        <v>2378</v>
      </c>
      <c r="G920" s="21" t="s">
        <v>2378</v>
      </c>
      <c r="H920" s="12">
        <v>0</v>
      </c>
      <c r="I920" s="12" t="s">
        <v>2378</v>
      </c>
    </row>
    <row r="921" spans="1:9" x14ac:dyDescent="0.25">
      <c r="A921" s="12" t="s">
        <v>1449</v>
      </c>
      <c r="B921" s="12">
        <v>36.64</v>
      </c>
      <c r="C921" s="12" t="str">
        <f t="shared" si="14"/>
        <v>Obese</v>
      </c>
      <c r="D921" s="12">
        <v>7.26</v>
      </c>
      <c r="E921" s="12" t="s">
        <v>2378</v>
      </c>
      <c r="F921" s="12" t="s">
        <v>2378</v>
      </c>
      <c r="G921" s="21" t="s">
        <v>2378</v>
      </c>
      <c r="H921" s="12">
        <v>0</v>
      </c>
      <c r="I921" s="12" t="s">
        <v>2378</v>
      </c>
    </row>
    <row r="922" spans="1:9" x14ac:dyDescent="0.25">
      <c r="A922" s="12" t="s">
        <v>1448</v>
      </c>
      <c r="B922" s="12">
        <v>39.049999999999997</v>
      </c>
      <c r="C922" s="12" t="str">
        <f t="shared" si="14"/>
        <v>Obese</v>
      </c>
      <c r="D922" s="12">
        <v>5.27</v>
      </c>
      <c r="E922" s="12" t="s">
        <v>2378</v>
      </c>
      <c r="F922" s="12" t="s">
        <v>2378</v>
      </c>
      <c r="G922" s="21" t="s">
        <v>2378</v>
      </c>
      <c r="H922" s="12">
        <v>1</v>
      </c>
      <c r="I922" s="12" t="s">
        <v>2378</v>
      </c>
    </row>
    <row r="923" spans="1:9" x14ac:dyDescent="0.25">
      <c r="A923" s="12" t="s">
        <v>1447</v>
      </c>
      <c r="B923" s="12">
        <v>33.1</v>
      </c>
      <c r="C923" s="12" t="str">
        <f t="shared" si="14"/>
        <v>Obese</v>
      </c>
      <c r="D923" s="12">
        <v>5.46</v>
      </c>
      <c r="E923" s="12" t="s">
        <v>2378</v>
      </c>
      <c r="F923" s="12" t="s">
        <v>2378</v>
      </c>
      <c r="G923" s="21" t="s">
        <v>2378</v>
      </c>
      <c r="H923" s="12">
        <v>1</v>
      </c>
      <c r="I923" s="12" t="s">
        <v>2378</v>
      </c>
    </row>
    <row r="924" spans="1:9" x14ac:dyDescent="0.25">
      <c r="A924" s="12" t="s">
        <v>1446</v>
      </c>
      <c r="B924" s="12">
        <v>31.824999999999999</v>
      </c>
      <c r="C924" s="12" t="str">
        <f t="shared" si="14"/>
        <v>Obese</v>
      </c>
      <c r="D924" s="12">
        <v>8.1300000000000008</v>
      </c>
      <c r="E924" s="12" t="s">
        <v>2378</v>
      </c>
      <c r="F924" s="12" t="s">
        <v>2378</v>
      </c>
      <c r="G924" s="21" t="s">
        <v>2378</v>
      </c>
      <c r="H924" s="12">
        <v>0</v>
      </c>
      <c r="I924" s="12" t="s">
        <v>2378</v>
      </c>
    </row>
    <row r="925" spans="1:9" x14ac:dyDescent="0.25">
      <c r="A925" s="12" t="s">
        <v>1445</v>
      </c>
      <c r="B925" s="12">
        <v>29</v>
      </c>
      <c r="C925" s="12" t="str">
        <f t="shared" si="14"/>
        <v>Overweight</v>
      </c>
      <c r="D925" s="12">
        <v>4.25</v>
      </c>
      <c r="E925" s="12" t="s">
        <v>2378</v>
      </c>
      <c r="F925" s="12" t="s">
        <v>2378</v>
      </c>
      <c r="G925" s="21" t="s">
        <v>2378</v>
      </c>
      <c r="H925" s="12">
        <v>1</v>
      </c>
      <c r="I925" s="12" t="s">
        <v>2378</v>
      </c>
    </row>
    <row r="926" spans="1:9" x14ac:dyDescent="0.25">
      <c r="A926" s="12" t="s">
        <v>1444</v>
      </c>
      <c r="B926" s="12">
        <v>30.495000000000001</v>
      </c>
      <c r="C926" s="12" t="str">
        <f t="shared" si="14"/>
        <v>Obese</v>
      </c>
      <c r="D926" s="12">
        <v>8.68</v>
      </c>
      <c r="E926" s="12" t="s">
        <v>2378</v>
      </c>
      <c r="F926" s="12" t="s">
        <v>2378</v>
      </c>
      <c r="G926" s="21" t="s">
        <v>2378</v>
      </c>
      <c r="H926" s="12">
        <v>0</v>
      </c>
      <c r="I926" s="12" t="s">
        <v>2378</v>
      </c>
    </row>
    <row r="927" spans="1:9" x14ac:dyDescent="0.25">
      <c r="A927" s="12" t="s">
        <v>1443</v>
      </c>
      <c r="B927" s="12">
        <v>25.2</v>
      </c>
      <c r="C927" s="12" t="str">
        <f t="shared" si="14"/>
        <v>Overweight</v>
      </c>
      <c r="D927" s="12">
        <v>6.25</v>
      </c>
      <c r="E927" s="12" t="s">
        <v>2378</v>
      </c>
      <c r="F927" s="12" t="s">
        <v>2378</v>
      </c>
      <c r="G927" s="21" t="s">
        <v>2378</v>
      </c>
      <c r="H927" s="12">
        <v>1</v>
      </c>
      <c r="I927" s="12" t="s">
        <v>2378</v>
      </c>
    </row>
    <row r="928" spans="1:9" x14ac:dyDescent="0.25">
      <c r="A928" s="12" t="s">
        <v>1442</v>
      </c>
      <c r="B928" s="12">
        <v>22.77</v>
      </c>
      <c r="C928" s="12" t="str">
        <f t="shared" si="14"/>
        <v>Normal weight</v>
      </c>
      <c r="D928" s="12">
        <v>4.47</v>
      </c>
      <c r="E928" s="12" t="s">
        <v>2378</v>
      </c>
      <c r="F928" s="12" t="s">
        <v>2378</v>
      </c>
      <c r="G928" s="21" t="s">
        <v>2378</v>
      </c>
      <c r="H928" s="12">
        <v>1</v>
      </c>
      <c r="I928" s="12" t="s">
        <v>2378</v>
      </c>
    </row>
    <row r="929" spans="1:9" x14ac:dyDescent="0.25">
      <c r="A929" s="12" t="s">
        <v>1441</v>
      </c>
      <c r="B929" s="12">
        <v>23.18</v>
      </c>
      <c r="C929" s="12" t="str">
        <f t="shared" si="14"/>
        <v>Normal weight</v>
      </c>
      <c r="D929" s="12">
        <v>8.31</v>
      </c>
      <c r="E929" s="12" t="s">
        <v>2378</v>
      </c>
      <c r="F929" s="12" t="s">
        <v>2378</v>
      </c>
      <c r="G929" s="21" t="s">
        <v>2378</v>
      </c>
      <c r="H929" s="12">
        <v>0</v>
      </c>
      <c r="I929" s="12" t="s">
        <v>2378</v>
      </c>
    </row>
    <row r="930" spans="1:9" x14ac:dyDescent="0.25">
      <c r="A930" s="12" t="s">
        <v>1440</v>
      </c>
      <c r="B930" s="12">
        <v>35.409999999999997</v>
      </c>
      <c r="C930" s="12" t="str">
        <f t="shared" si="14"/>
        <v>Obese</v>
      </c>
      <c r="D930" s="12">
        <v>5.68</v>
      </c>
      <c r="E930" s="12" t="s">
        <v>2378</v>
      </c>
      <c r="F930" s="12" t="s">
        <v>2378</v>
      </c>
      <c r="G930" s="21" t="s">
        <v>2378</v>
      </c>
      <c r="H930" s="12">
        <v>0</v>
      </c>
      <c r="I930" s="12" t="s">
        <v>2378</v>
      </c>
    </row>
    <row r="931" spans="1:9" x14ac:dyDescent="0.25">
      <c r="A931" s="12" t="s">
        <v>1439</v>
      </c>
      <c r="B931" s="12">
        <v>32.11</v>
      </c>
      <c r="C931" s="12" t="str">
        <f t="shared" si="14"/>
        <v>Obese</v>
      </c>
      <c r="D931" s="12">
        <v>4.75</v>
      </c>
      <c r="E931" s="12" t="s">
        <v>2378</v>
      </c>
      <c r="F931" s="12" t="s">
        <v>2378</v>
      </c>
      <c r="G931" s="21" t="s">
        <v>2378</v>
      </c>
      <c r="H931" s="12">
        <v>2</v>
      </c>
      <c r="I931" s="12" t="s">
        <v>2378</v>
      </c>
    </row>
    <row r="932" spans="1:9" x14ac:dyDescent="0.25">
      <c r="A932" s="12" t="s">
        <v>1438</v>
      </c>
      <c r="B932" s="12">
        <v>34.479999999999997</v>
      </c>
      <c r="C932" s="12" t="str">
        <f t="shared" si="14"/>
        <v>Obese</v>
      </c>
      <c r="D932" s="12">
        <v>6.31</v>
      </c>
      <c r="E932" s="12" t="s">
        <v>2378</v>
      </c>
      <c r="F932" s="12" t="s">
        <v>2378</v>
      </c>
      <c r="G932" s="21" t="s">
        <v>2380</v>
      </c>
      <c r="H932" s="12">
        <v>1</v>
      </c>
      <c r="I932" s="12" t="s">
        <v>2378</v>
      </c>
    </row>
    <row r="933" spans="1:9" x14ac:dyDescent="0.25">
      <c r="A933" s="12" t="s">
        <v>1437</v>
      </c>
      <c r="B933" s="12">
        <v>34.39</v>
      </c>
      <c r="C933" s="12" t="str">
        <f t="shared" si="14"/>
        <v>Obese</v>
      </c>
      <c r="D933" s="12">
        <v>6.28</v>
      </c>
      <c r="E933" s="12" t="s">
        <v>2378</v>
      </c>
      <c r="F933" s="12" t="s">
        <v>2378</v>
      </c>
      <c r="G933" s="21" t="s">
        <v>2378</v>
      </c>
      <c r="H933" s="12">
        <v>1</v>
      </c>
      <c r="I933" s="12" t="s">
        <v>2378</v>
      </c>
    </row>
    <row r="934" spans="1:9" x14ac:dyDescent="0.25">
      <c r="A934" s="12" t="s">
        <v>1436</v>
      </c>
      <c r="B934" s="12">
        <v>26.4</v>
      </c>
      <c r="C934" s="12" t="str">
        <f t="shared" si="14"/>
        <v>Overweight</v>
      </c>
      <c r="D934" s="12">
        <v>9.2899999999999991</v>
      </c>
      <c r="E934" s="12" t="s">
        <v>2378</v>
      </c>
      <c r="F934" s="12" t="s">
        <v>2378</v>
      </c>
      <c r="G934" s="21" t="s">
        <v>2380</v>
      </c>
      <c r="H934" s="12">
        <v>1</v>
      </c>
      <c r="I934" s="12" t="s">
        <v>2378</v>
      </c>
    </row>
    <row r="935" spans="1:9" x14ac:dyDescent="0.25">
      <c r="A935" s="12" t="s">
        <v>1435</v>
      </c>
      <c r="B935" s="12">
        <v>28.1</v>
      </c>
      <c r="C935" s="12" t="str">
        <f t="shared" si="14"/>
        <v>Overweight</v>
      </c>
      <c r="D935" s="12">
        <v>5.79</v>
      </c>
      <c r="E935" s="12" t="s">
        <v>2378</v>
      </c>
      <c r="F935" s="12" t="s">
        <v>2378</v>
      </c>
      <c r="G935" s="21" t="s">
        <v>2380</v>
      </c>
      <c r="H935" s="12">
        <v>1</v>
      </c>
      <c r="I935" s="12" t="s">
        <v>2378</v>
      </c>
    </row>
    <row r="936" spans="1:9" x14ac:dyDescent="0.25">
      <c r="A936" s="12" t="s">
        <v>1434</v>
      </c>
      <c r="B936" s="12">
        <v>27</v>
      </c>
      <c r="C936" s="12" t="str">
        <f t="shared" si="14"/>
        <v>Overweight</v>
      </c>
      <c r="D936" s="12">
        <v>4.54</v>
      </c>
      <c r="E936" s="12" t="s">
        <v>2378</v>
      </c>
      <c r="F936" s="12" t="s">
        <v>2378</v>
      </c>
      <c r="G936" s="21" t="s">
        <v>2378</v>
      </c>
      <c r="H936" s="12">
        <v>1</v>
      </c>
      <c r="I936" s="12" t="s">
        <v>2378</v>
      </c>
    </row>
    <row r="937" spans="1:9" x14ac:dyDescent="0.25">
      <c r="A937" s="12" t="s">
        <v>1433</v>
      </c>
      <c r="B937" s="12">
        <v>28.594999999999999</v>
      </c>
      <c r="C937" s="12" t="str">
        <f t="shared" si="14"/>
        <v>Overweight</v>
      </c>
      <c r="D937" s="12">
        <v>4.68</v>
      </c>
      <c r="E937" s="12" t="s">
        <v>2378</v>
      </c>
      <c r="F937" s="12" t="s">
        <v>2378</v>
      </c>
      <c r="G937" s="21" t="s">
        <v>2378</v>
      </c>
      <c r="H937" s="12">
        <v>1</v>
      </c>
      <c r="I937" s="12" t="s">
        <v>2378</v>
      </c>
    </row>
    <row r="938" spans="1:9" x14ac:dyDescent="0.25">
      <c r="A938" s="12" t="s">
        <v>1432</v>
      </c>
      <c r="B938" s="12">
        <v>36.799999999999997</v>
      </c>
      <c r="C938" s="12" t="str">
        <f t="shared" si="14"/>
        <v>Obese</v>
      </c>
      <c r="D938" s="12">
        <v>5.88</v>
      </c>
      <c r="E938" s="12" t="s">
        <v>2378</v>
      </c>
      <c r="F938" s="12" t="s">
        <v>2378</v>
      </c>
      <c r="G938" s="21" t="s">
        <v>2378</v>
      </c>
      <c r="H938" s="12">
        <v>1</v>
      </c>
      <c r="I938" s="12" t="s">
        <v>2378</v>
      </c>
    </row>
    <row r="939" spans="1:9" x14ac:dyDescent="0.25">
      <c r="A939" s="12" t="s">
        <v>1431</v>
      </c>
      <c r="B939" s="12">
        <v>23.75</v>
      </c>
      <c r="C939" s="12" t="str">
        <f t="shared" si="14"/>
        <v>Normal weight</v>
      </c>
      <c r="D939" s="12">
        <v>5.42</v>
      </c>
      <c r="E939" s="12" t="s">
        <v>2378</v>
      </c>
      <c r="F939" s="12" t="s">
        <v>2378</v>
      </c>
      <c r="G939" s="21" t="s">
        <v>2380</v>
      </c>
      <c r="H939" s="12">
        <v>1</v>
      </c>
      <c r="I939" s="12" t="s">
        <v>2378</v>
      </c>
    </row>
    <row r="940" spans="1:9" x14ac:dyDescent="0.25">
      <c r="A940" s="12" t="s">
        <v>1430</v>
      </c>
      <c r="B940" s="12">
        <v>35.619999999999997</v>
      </c>
      <c r="C940" s="12" t="str">
        <f t="shared" si="14"/>
        <v>Obese</v>
      </c>
      <c r="D940" s="12">
        <v>4.16</v>
      </c>
      <c r="E940" s="12" t="s">
        <v>2378</v>
      </c>
      <c r="F940" s="12" t="s">
        <v>2378</v>
      </c>
      <c r="G940" s="21" t="s">
        <v>2378</v>
      </c>
      <c r="H940" s="12">
        <v>0</v>
      </c>
      <c r="I940" s="12" t="s">
        <v>2378</v>
      </c>
    </row>
    <row r="941" spans="1:9" x14ac:dyDescent="0.25">
      <c r="A941" s="12" t="s">
        <v>1429</v>
      </c>
      <c r="B941" s="12">
        <v>30.69</v>
      </c>
      <c r="C941" s="12" t="str">
        <f t="shared" si="14"/>
        <v>Obese</v>
      </c>
      <c r="D941" s="12">
        <v>7.05</v>
      </c>
      <c r="E941" s="12" t="s">
        <v>2378</v>
      </c>
      <c r="F941" s="12" t="s">
        <v>2378</v>
      </c>
      <c r="G941" s="21" t="s">
        <v>2378</v>
      </c>
      <c r="H941" s="12">
        <v>2</v>
      </c>
      <c r="I941" s="12" t="s">
        <v>2378</v>
      </c>
    </row>
    <row r="942" spans="1:9" x14ac:dyDescent="0.25">
      <c r="A942" s="12" t="s">
        <v>1428</v>
      </c>
      <c r="B942" s="12">
        <v>35.799999999999997</v>
      </c>
      <c r="C942" s="12" t="str">
        <f t="shared" si="14"/>
        <v>Obese</v>
      </c>
      <c r="D942" s="12">
        <v>5.63</v>
      </c>
      <c r="E942" s="12" t="s">
        <v>2378</v>
      </c>
      <c r="F942" s="12" t="s">
        <v>2378</v>
      </c>
      <c r="G942" s="21" t="s">
        <v>2378</v>
      </c>
      <c r="H942" s="12">
        <v>2</v>
      </c>
      <c r="I942" s="12" t="s">
        <v>2378</v>
      </c>
    </row>
    <row r="943" spans="1:9" x14ac:dyDescent="0.25">
      <c r="A943" s="12" t="s">
        <v>1427</v>
      </c>
      <c r="B943" s="12">
        <v>28.785</v>
      </c>
      <c r="C943" s="12" t="str">
        <f t="shared" si="14"/>
        <v>Overweight</v>
      </c>
      <c r="D943" s="12">
        <v>4.24</v>
      </c>
      <c r="E943" s="12" t="s">
        <v>2378</v>
      </c>
      <c r="F943" s="12" t="s">
        <v>2378</v>
      </c>
      <c r="G943" s="21" t="s">
        <v>2378</v>
      </c>
      <c r="H943" s="12">
        <v>2</v>
      </c>
      <c r="I943" s="12" t="s">
        <v>2378</v>
      </c>
    </row>
    <row r="944" spans="1:9" x14ac:dyDescent="0.25">
      <c r="A944" s="12" t="s">
        <v>1426</v>
      </c>
      <c r="B944" s="12">
        <v>28.594999999999999</v>
      </c>
      <c r="C944" s="12" t="str">
        <f t="shared" si="14"/>
        <v>Overweight</v>
      </c>
      <c r="D944" s="12">
        <v>4.96</v>
      </c>
      <c r="E944" s="12" t="s">
        <v>2378</v>
      </c>
      <c r="F944" s="12" t="s">
        <v>2378</v>
      </c>
      <c r="G944" s="21" t="s">
        <v>2378</v>
      </c>
      <c r="H944" s="12">
        <v>2</v>
      </c>
      <c r="I944" s="12" t="s">
        <v>2378</v>
      </c>
    </row>
    <row r="945" spans="1:9" x14ac:dyDescent="0.25">
      <c r="A945" s="12" t="s">
        <v>1425</v>
      </c>
      <c r="B945" s="12">
        <v>48.75</v>
      </c>
      <c r="C945" s="12" t="str">
        <f t="shared" si="14"/>
        <v>Obese</v>
      </c>
      <c r="D945" s="12">
        <v>4.34</v>
      </c>
      <c r="E945" s="12" t="s">
        <v>2378</v>
      </c>
      <c r="F945" s="12" t="s">
        <v>2378</v>
      </c>
      <c r="G945" s="21" t="s">
        <v>2378</v>
      </c>
      <c r="H945" s="12">
        <v>0</v>
      </c>
      <c r="I945" s="12" t="s">
        <v>2378</v>
      </c>
    </row>
    <row r="946" spans="1:9" x14ac:dyDescent="0.25">
      <c r="A946" s="12" t="s">
        <v>1424</v>
      </c>
      <c r="B946" s="12">
        <v>28.31</v>
      </c>
      <c r="C946" s="12" t="str">
        <f t="shared" si="14"/>
        <v>Overweight</v>
      </c>
      <c r="D946" s="12">
        <v>5.43</v>
      </c>
      <c r="E946" s="12" t="s">
        <v>2378</v>
      </c>
      <c r="F946" s="12" t="s">
        <v>2378</v>
      </c>
      <c r="G946" s="21" t="s">
        <v>2378</v>
      </c>
      <c r="H946" s="12">
        <v>2</v>
      </c>
      <c r="I946" s="12" t="s">
        <v>2378</v>
      </c>
    </row>
    <row r="947" spans="1:9" x14ac:dyDescent="0.25">
      <c r="A947" s="12" t="s">
        <v>1423</v>
      </c>
      <c r="B947" s="12">
        <v>38.39</v>
      </c>
      <c r="C947" s="12" t="str">
        <f t="shared" si="14"/>
        <v>Obese</v>
      </c>
      <c r="D947" s="12">
        <v>8.33</v>
      </c>
      <c r="E947" s="12" t="s">
        <v>2378</v>
      </c>
      <c r="F947" s="12" t="s">
        <v>2378</v>
      </c>
      <c r="G947" s="21" t="s">
        <v>2378</v>
      </c>
      <c r="H947" s="12">
        <v>1</v>
      </c>
      <c r="I947" s="12" t="s">
        <v>2378</v>
      </c>
    </row>
    <row r="948" spans="1:9" x14ac:dyDescent="0.25">
      <c r="A948" s="12" t="s">
        <v>1422</v>
      </c>
      <c r="B948" s="12">
        <v>25.87</v>
      </c>
      <c r="C948" s="12" t="str">
        <f t="shared" si="14"/>
        <v>Overweight</v>
      </c>
      <c r="D948" s="12">
        <v>5.63</v>
      </c>
      <c r="E948" s="12" t="s">
        <v>2378</v>
      </c>
      <c r="F948" s="12" t="s">
        <v>2378</v>
      </c>
      <c r="G948" s="21" t="s">
        <v>2378</v>
      </c>
      <c r="H948" s="12">
        <v>1</v>
      </c>
      <c r="I948" s="12" t="s">
        <v>2378</v>
      </c>
    </row>
    <row r="949" spans="1:9" x14ac:dyDescent="0.25">
      <c r="A949" s="12" t="s">
        <v>1421</v>
      </c>
      <c r="B949" s="12">
        <v>43.7</v>
      </c>
      <c r="C949" s="12" t="str">
        <f t="shared" si="14"/>
        <v>Obese</v>
      </c>
      <c r="D949" s="12">
        <v>7.23</v>
      </c>
      <c r="E949" s="12" t="s">
        <v>2378</v>
      </c>
      <c r="F949" s="12" t="s">
        <v>2378</v>
      </c>
      <c r="G949" s="21" t="s">
        <v>2378</v>
      </c>
      <c r="H949" s="12">
        <v>0</v>
      </c>
      <c r="I949" s="12" t="s">
        <v>2378</v>
      </c>
    </row>
    <row r="950" spans="1:9" x14ac:dyDescent="0.25">
      <c r="A950" s="12" t="s">
        <v>1420</v>
      </c>
      <c r="B950" s="12">
        <v>40.945</v>
      </c>
      <c r="C950" s="12" t="str">
        <f t="shared" si="14"/>
        <v>Obese</v>
      </c>
      <c r="D950" s="12">
        <v>10.57</v>
      </c>
      <c r="E950" s="12" t="s">
        <v>2378</v>
      </c>
      <c r="F950" s="12" t="s">
        <v>2378</v>
      </c>
      <c r="G950" s="21" t="s">
        <v>2378</v>
      </c>
      <c r="H950" s="12">
        <v>0</v>
      </c>
      <c r="I950" s="12" t="s">
        <v>2378</v>
      </c>
    </row>
    <row r="951" spans="1:9" x14ac:dyDescent="0.25">
      <c r="A951" s="12" t="s">
        <v>1419</v>
      </c>
      <c r="B951" s="12">
        <v>27.94</v>
      </c>
      <c r="C951" s="12" t="str">
        <f t="shared" si="14"/>
        <v>Overweight</v>
      </c>
      <c r="D951" s="12">
        <v>7.92</v>
      </c>
      <c r="E951" s="12" t="s">
        <v>2378</v>
      </c>
      <c r="F951" s="12" t="s">
        <v>2378</v>
      </c>
      <c r="G951" s="21" t="s">
        <v>2378</v>
      </c>
      <c r="H951" s="12">
        <v>0</v>
      </c>
      <c r="I951" s="12" t="s">
        <v>2378</v>
      </c>
    </row>
    <row r="952" spans="1:9" x14ac:dyDescent="0.25">
      <c r="A952" s="12" t="s">
        <v>1418</v>
      </c>
      <c r="B952" s="12">
        <v>31.9</v>
      </c>
      <c r="C952" s="12" t="str">
        <f t="shared" si="14"/>
        <v>Obese</v>
      </c>
      <c r="D952" s="12">
        <v>10.119999999999999</v>
      </c>
      <c r="E952" s="12" t="s">
        <v>2378</v>
      </c>
      <c r="F952" s="12" t="s">
        <v>2378</v>
      </c>
      <c r="G952" s="21" t="s">
        <v>2378</v>
      </c>
      <c r="H952" s="12">
        <v>2</v>
      </c>
      <c r="I952" s="12" t="s">
        <v>2378</v>
      </c>
    </row>
    <row r="953" spans="1:9" x14ac:dyDescent="0.25">
      <c r="A953" s="12" t="s">
        <v>1417</v>
      </c>
      <c r="B953" s="12">
        <v>31.64</v>
      </c>
      <c r="C953" s="12" t="str">
        <f t="shared" si="14"/>
        <v>Obese</v>
      </c>
      <c r="D953" s="12">
        <v>7.91</v>
      </c>
      <c r="E953" s="12" t="s">
        <v>2378</v>
      </c>
      <c r="F953" s="12" t="s">
        <v>2378</v>
      </c>
      <c r="G953" s="21" t="s">
        <v>2378</v>
      </c>
      <c r="H953" s="12">
        <v>0</v>
      </c>
      <c r="I953" s="12" t="s">
        <v>2378</v>
      </c>
    </row>
    <row r="954" spans="1:9" x14ac:dyDescent="0.25">
      <c r="A954" s="12" t="s">
        <v>1416</v>
      </c>
      <c r="B954" s="12">
        <v>46.7</v>
      </c>
      <c r="C954" s="12" t="str">
        <f t="shared" si="14"/>
        <v>Obese</v>
      </c>
      <c r="D954" s="12">
        <v>10.9</v>
      </c>
      <c r="E954" s="12" t="s">
        <v>2378</v>
      </c>
      <c r="F954" s="12" t="s">
        <v>2378</v>
      </c>
      <c r="G954" s="21" t="s">
        <v>2378</v>
      </c>
      <c r="H954" s="12">
        <v>0</v>
      </c>
      <c r="I954" s="12" t="s">
        <v>2378</v>
      </c>
    </row>
    <row r="955" spans="1:9" x14ac:dyDescent="0.25">
      <c r="A955" s="12" t="s">
        <v>1415</v>
      </c>
      <c r="B955" s="12">
        <v>18.335000000000001</v>
      </c>
      <c r="C955" s="12" t="str">
        <f t="shared" si="14"/>
        <v>Underweight</v>
      </c>
      <c r="D955" s="12">
        <v>11.83</v>
      </c>
      <c r="E955" s="12" t="s">
        <v>2378</v>
      </c>
      <c r="F955" s="12" t="s">
        <v>2378</v>
      </c>
      <c r="G955" s="21" t="s">
        <v>2378</v>
      </c>
      <c r="H955" s="12">
        <v>0</v>
      </c>
      <c r="I955" s="12" t="s">
        <v>2378</v>
      </c>
    </row>
    <row r="956" spans="1:9" x14ac:dyDescent="0.25">
      <c r="A956" s="12" t="s">
        <v>1414</v>
      </c>
      <c r="B956" s="12">
        <v>31.24</v>
      </c>
      <c r="C956" s="12" t="str">
        <f t="shared" si="14"/>
        <v>Obese</v>
      </c>
      <c r="D956" s="12">
        <v>7.42</v>
      </c>
      <c r="E956" s="12" t="s">
        <v>2378</v>
      </c>
      <c r="F956" s="12" t="s">
        <v>2378</v>
      </c>
      <c r="G956" s="21" t="s">
        <v>2378</v>
      </c>
      <c r="H956" s="12">
        <v>2</v>
      </c>
      <c r="I956" s="12" t="s">
        <v>2378</v>
      </c>
    </row>
    <row r="957" spans="1:9" x14ac:dyDescent="0.25">
      <c r="A957" s="12" t="s">
        <v>1413</v>
      </c>
      <c r="B957" s="12">
        <v>39.22</v>
      </c>
      <c r="C957" s="12" t="str">
        <f t="shared" si="14"/>
        <v>Obese</v>
      </c>
      <c r="D957" s="12">
        <v>5.62</v>
      </c>
      <c r="E957" s="12" t="s">
        <v>2378</v>
      </c>
      <c r="F957" s="12" t="s">
        <v>2378</v>
      </c>
      <c r="G957" s="21" t="s">
        <v>2378</v>
      </c>
      <c r="H957" s="12">
        <v>1</v>
      </c>
      <c r="I957" s="12" t="s">
        <v>2378</v>
      </c>
    </row>
    <row r="958" spans="1:9" x14ac:dyDescent="0.25">
      <c r="A958" s="12" t="s">
        <v>1412</v>
      </c>
      <c r="B958" s="12">
        <v>24.414999999999999</v>
      </c>
      <c r="C958" s="12" t="str">
        <f t="shared" si="14"/>
        <v>Normal weight</v>
      </c>
      <c r="D958" s="12">
        <v>7.16</v>
      </c>
      <c r="E958" s="12" t="s">
        <v>2378</v>
      </c>
      <c r="F958" s="12" t="s">
        <v>2378</v>
      </c>
      <c r="G958" s="21" t="s">
        <v>2378</v>
      </c>
      <c r="H958" s="12">
        <v>0</v>
      </c>
      <c r="I958" s="12" t="s">
        <v>2378</v>
      </c>
    </row>
    <row r="959" spans="1:9" x14ac:dyDescent="0.25">
      <c r="A959" s="12" t="s">
        <v>1411</v>
      </c>
      <c r="B959" s="12">
        <v>32.299999999999997</v>
      </c>
      <c r="C959" s="12" t="str">
        <f t="shared" si="14"/>
        <v>Obese</v>
      </c>
      <c r="D959" s="12">
        <v>9.89</v>
      </c>
      <c r="E959" s="12" t="s">
        <v>2378</v>
      </c>
      <c r="F959" s="12" t="s">
        <v>2378</v>
      </c>
      <c r="G959" s="21" t="s">
        <v>2378</v>
      </c>
      <c r="H959" s="12">
        <v>0</v>
      </c>
      <c r="I959" s="12" t="s">
        <v>2378</v>
      </c>
    </row>
    <row r="960" spans="1:9" x14ac:dyDescent="0.25">
      <c r="A960" s="12" t="s">
        <v>1410</v>
      </c>
      <c r="B960" s="12">
        <v>39.94</v>
      </c>
      <c r="C960" s="12" t="str">
        <f t="shared" si="14"/>
        <v>Obese</v>
      </c>
      <c r="D960" s="12">
        <v>5.14</v>
      </c>
      <c r="E960" s="12" t="s">
        <v>2378</v>
      </c>
      <c r="F960" s="12" t="s">
        <v>2378</v>
      </c>
      <c r="G960" s="21" t="s">
        <v>2378</v>
      </c>
      <c r="H960" s="12">
        <v>0</v>
      </c>
      <c r="I960" s="12" t="s">
        <v>2378</v>
      </c>
    </row>
    <row r="961" spans="1:9" x14ac:dyDescent="0.25">
      <c r="A961" s="12" t="s">
        <v>1409</v>
      </c>
      <c r="B961" s="12">
        <v>30</v>
      </c>
      <c r="C961" s="12" t="str">
        <f t="shared" si="14"/>
        <v>Obese</v>
      </c>
      <c r="D961" s="12">
        <v>5.61</v>
      </c>
      <c r="E961" s="12" t="s">
        <v>2378</v>
      </c>
      <c r="F961" s="12" t="s">
        <v>2378</v>
      </c>
      <c r="G961" s="21" t="s">
        <v>2380</v>
      </c>
      <c r="H961" s="12">
        <v>1</v>
      </c>
      <c r="I961" s="12" t="s">
        <v>2378</v>
      </c>
    </row>
    <row r="962" spans="1:9" x14ac:dyDescent="0.25">
      <c r="A962" s="12" t="s">
        <v>1408</v>
      </c>
      <c r="B962" s="12">
        <v>35.340000000000003</v>
      </c>
      <c r="C962" s="12" t="str">
        <f t="shared" ref="C962:C1025" si="15">IF(B962&lt;18.5,"Underweight",IF(B962&lt;=24.9,"Normal weight",IF(B962&lt;=29.9,"Overweight","Obese")))</f>
        <v>Obese</v>
      </c>
      <c r="D962" s="12">
        <v>5.51</v>
      </c>
      <c r="E962" s="12" t="s">
        <v>2378</v>
      </c>
      <c r="F962" s="12" t="s">
        <v>2378</v>
      </c>
      <c r="G962" s="21" t="s">
        <v>2380</v>
      </c>
      <c r="H962" s="12">
        <v>1</v>
      </c>
      <c r="I962" s="12" t="s">
        <v>2378</v>
      </c>
    </row>
    <row r="963" spans="1:9" x14ac:dyDescent="0.25">
      <c r="A963" s="12" t="s">
        <v>1407</v>
      </c>
      <c r="B963" s="12">
        <v>32.204999999999998</v>
      </c>
      <c r="C963" s="12" t="str">
        <f t="shared" si="15"/>
        <v>Obese</v>
      </c>
      <c r="D963" s="12">
        <v>8.3800000000000008</v>
      </c>
      <c r="E963" s="12" t="s">
        <v>2378</v>
      </c>
      <c r="F963" s="12" t="s">
        <v>2378</v>
      </c>
      <c r="G963" s="21" t="s">
        <v>2378</v>
      </c>
      <c r="H963" s="12">
        <v>2</v>
      </c>
      <c r="I963" s="12" t="s">
        <v>2378</v>
      </c>
    </row>
    <row r="964" spans="1:9" x14ac:dyDescent="0.25">
      <c r="A964" s="12" t="s">
        <v>1406</v>
      </c>
      <c r="B964" s="12">
        <v>33.880000000000003</v>
      </c>
      <c r="C964" s="12" t="str">
        <f t="shared" si="15"/>
        <v>Obese</v>
      </c>
      <c r="D964" s="12">
        <v>4.68</v>
      </c>
      <c r="E964" s="12" t="s">
        <v>2378</v>
      </c>
      <c r="F964" s="12" t="s">
        <v>2379</v>
      </c>
      <c r="G964" s="21" t="s">
        <v>2378</v>
      </c>
      <c r="H964" s="12">
        <v>1</v>
      </c>
      <c r="I964" s="12" t="s">
        <v>2378</v>
      </c>
    </row>
    <row r="965" spans="1:9" x14ac:dyDescent="0.25">
      <c r="A965" s="12" t="s">
        <v>1405</v>
      </c>
      <c r="B965" s="12">
        <v>26.63</v>
      </c>
      <c r="C965" s="12" t="str">
        <f t="shared" si="15"/>
        <v>Overweight</v>
      </c>
      <c r="D965" s="12">
        <v>4.3600000000000003</v>
      </c>
      <c r="E965" s="12" t="s">
        <v>2378</v>
      </c>
      <c r="F965" s="12" t="s">
        <v>2378</v>
      </c>
      <c r="G965" s="21" t="s">
        <v>2378</v>
      </c>
      <c r="H965" s="12">
        <v>2</v>
      </c>
      <c r="I965" s="12" t="s">
        <v>2378</v>
      </c>
    </row>
    <row r="966" spans="1:9" x14ac:dyDescent="0.25">
      <c r="A966" s="12" t="s">
        <v>1404</v>
      </c>
      <c r="B966" s="12">
        <v>28.7</v>
      </c>
      <c r="C966" s="12" t="str">
        <f t="shared" si="15"/>
        <v>Overweight</v>
      </c>
      <c r="D966" s="12">
        <v>7.74</v>
      </c>
      <c r="E966" s="12" t="s">
        <v>2378</v>
      </c>
      <c r="F966" s="12" t="s">
        <v>2378</v>
      </c>
      <c r="G966" s="21" t="s">
        <v>2378</v>
      </c>
      <c r="H966" s="12">
        <v>0</v>
      </c>
      <c r="I966" s="12" t="s">
        <v>2378</v>
      </c>
    </row>
    <row r="967" spans="1:9" x14ac:dyDescent="0.25">
      <c r="A967" s="12" t="s">
        <v>1403</v>
      </c>
      <c r="B967" s="12">
        <v>25.65</v>
      </c>
      <c r="C967" s="12" t="str">
        <f t="shared" si="15"/>
        <v>Overweight</v>
      </c>
      <c r="D967" s="12">
        <v>4.05</v>
      </c>
      <c r="E967" s="12" t="s">
        <v>2378</v>
      </c>
      <c r="F967" s="12" t="s">
        <v>2378</v>
      </c>
      <c r="G967" s="21" t="s">
        <v>2378</v>
      </c>
      <c r="H967" s="12">
        <v>2</v>
      </c>
      <c r="I967" s="12" t="s">
        <v>2378</v>
      </c>
    </row>
    <row r="968" spans="1:9" x14ac:dyDescent="0.25">
      <c r="A968" s="12" t="s">
        <v>1402</v>
      </c>
      <c r="B968" s="12">
        <v>36.384999999999998</v>
      </c>
      <c r="C968" s="12" t="str">
        <f t="shared" si="15"/>
        <v>Obese</v>
      </c>
      <c r="D968" s="12">
        <v>11.49</v>
      </c>
      <c r="E968" s="12" t="s">
        <v>2378</v>
      </c>
      <c r="F968" s="12" t="s">
        <v>2378</v>
      </c>
      <c r="G968" s="21" t="s">
        <v>2378</v>
      </c>
      <c r="H968" s="12">
        <v>0</v>
      </c>
      <c r="I968" s="12" t="s">
        <v>2378</v>
      </c>
    </row>
    <row r="969" spans="1:9" x14ac:dyDescent="0.25">
      <c r="A969" s="12" t="s">
        <v>1401</v>
      </c>
      <c r="B969" s="12">
        <v>34.69</v>
      </c>
      <c r="C969" s="12" t="str">
        <f t="shared" si="15"/>
        <v>Obese</v>
      </c>
      <c r="D969" s="12">
        <v>5.65</v>
      </c>
      <c r="E969" s="12" t="s">
        <v>2378</v>
      </c>
      <c r="F969" s="12" t="s">
        <v>2378</v>
      </c>
      <c r="G969" s="21" t="s">
        <v>2378</v>
      </c>
      <c r="H969" s="12">
        <v>0</v>
      </c>
      <c r="I969" s="12" t="s">
        <v>2378</v>
      </c>
    </row>
    <row r="970" spans="1:9" x14ac:dyDescent="0.25">
      <c r="A970" s="12" t="s">
        <v>1400</v>
      </c>
      <c r="B970" s="12">
        <v>37.68</v>
      </c>
      <c r="C970" s="12" t="str">
        <f t="shared" si="15"/>
        <v>Obese</v>
      </c>
      <c r="D970" s="12">
        <v>4.29</v>
      </c>
      <c r="E970" s="12" t="s">
        <v>2378</v>
      </c>
      <c r="F970" s="12" t="s">
        <v>2378</v>
      </c>
      <c r="G970" s="21" t="s">
        <v>2378</v>
      </c>
      <c r="H970" s="12">
        <v>0</v>
      </c>
      <c r="I970" s="12" t="s">
        <v>2378</v>
      </c>
    </row>
    <row r="971" spans="1:9" x14ac:dyDescent="0.25">
      <c r="A971" s="12" t="s">
        <v>1399</v>
      </c>
      <c r="B971" s="12">
        <v>35.49</v>
      </c>
      <c r="C971" s="12" t="str">
        <f t="shared" si="15"/>
        <v>Obese</v>
      </c>
      <c r="D971" s="12">
        <v>4.74</v>
      </c>
      <c r="E971" s="12" t="s">
        <v>2378</v>
      </c>
      <c r="F971" s="12" t="s">
        <v>2378</v>
      </c>
      <c r="G971" s="21" t="s">
        <v>2380</v>
      </c>
      <c r="H971" s="12">
        <v>1</v>
      </c>
      <c r="I971" s="12" t="s">
        <v>2378</v>
      </c>
    </row>
    <row r="972" spans="1:9" x14ac:dyDescent="0.25">
      <c r="A972" s="12" t="s">
        <v>1398</v>
      </c>
      <c r="B972" s="12">
        <v>44.7</v>
      </c>
      <c r="C972" s="12" t="str">
        <f t="shared" si="15"/>
        <v>Obese</v>
      </c>
      <c r="D972" s="12">
        <v>7.6</v>
      </c>
      <c r="E972" s="12" t="s">
        <v>2378</v>
      </c>
      <c r="F972" s="12" t="s">
        <v>2378</v>
      </c>
      <c r="G972" s="21" t="s">
        <v>2378</v>
      </c>
      <c r="H972" s="12">
        <v>2</v>
      </c>
      <c r="I972" s="12" t="s">
        <v>2378</v>
      </c>
    </row>
    <row r="973" spans="1:9" x14ac:dyDescent="0.25">
      <c r="A973" s="12" t="s">
        <v>1397</v>
      </c>
      <c r="B973" s="12">
        <v>38.380000000000003</v>
      </c>
      <c r="C973" s="12" t="str">
        <f t="shared" si="15"/>
        <v>Obese</v>
      </c>
      <c r="D973" s="12">
        <v>8.5</v>
      </c>
      <c r="E973" s="12" t="s">
        <v>2378</v>
      </c>
      <c r="F973" s="12" t="s">
        <v>2378</v>
      </c>
      <c r="G973" s="21" t="s">
        <v>2378</v>
      </c>
      <c r="H973" s="12">
        <v>2</v>
      </c>
      <c r="I973" s="12" t="s">
        <v>2378</v>
      </c>
    </row>
    <row r="974" spans="1:9" x14ac:dyDescent="0.25">
      <c r="A974" s="12" t="s">
        <v>1396</v>
      </c>
      <c r="B974" s="12">
        <v>35.244999999999997</v>
      </c>
      <c r="C974" s="12" t="str">
        <f t="shared" si="15"/>
        <v>Obese</v>
      </c>
      <c r="D974" s="12">
        <v>11.22</v>
      </c>
      <c r="E974" s="12" t="s">
        <v>2378</v>
      </c>
      <c r="F974" s="12" t="s">
        <v>2378</v>
      </c>
      <c r="G974" s="21" t="s">
        <v>2378</v>
      </c>
      <c r="H974" s="12">
        <v>0</v>
      </c>
      <c r="I974" s="12" t="s">
        <v>2378</v>
      </c>
    </row>
    <row r="975" spans="1:9" x14ac:dyDescent="0.25">
      <c r="A975" s="12" t="s">
        <v>1395</v>
      </c>
      <c r="B975" s="12">
        <v>49.84</v>
      </c>
      <c r="C975" s="12" t="str">
        <f t="shared" si="15"/>
        <v>Obese</v>
      </c>
      <c r="D975" s="12">
        <v>5.0999999999999996</v>
      </c>
      <c r="E975" s="12" t="s">
        <v>2378</v>
      </c>
      <c r="F975" s="12" t="s">
        <v>2378</v>
      </c>
      <c r="G975" s="21" t="s">
        <v>2380</v>
      </c>
      <c r="H975" s="12">
        <v>1</v>
      </c>
      <c r="I975" s="12" t="s">
        <v>2378</v>
      </c>
    </row>
    <row r="976" spans="1:9" x14ac:dyDescent="0.25">
      <c r="A976" s="12" t="s">
        <v>1394</v>
      </c>
      <c r="B976" s="12">
        <v>49.06</v>
      </c>
      <c r="C976" s="12" t="str">
        <f t="shared" si="15"/>
        <v>Obese</v>
      </c>
      <c r="D976" s="12">
        <v>5.43</v>
      </c>
      <c r="E976" s="12" t="s">
        <v>2378</v>
      </c>
      <c r="F976" s="12" t="s">
        <v>2378</v>
      </c>
      <c r="G976" s="21" t="s">
        <v>2378</v>
      </c>
      <c r="H976" s="12">
        <v>1</v>
      </c>
      <c r="I976" s="12" t="s">
        <v>2378</v>
      </c>
    </row>
    <row r="977" spans="1:9" x14ac:dyDescent="0.25">
      <c r="A977" s="12" t="s">
        <v>1393</v>
      </c>
      <c r="B977" s="12">
        <v>30.88</v>
      </c>
      <c r="C977" s="12" t="str">
        <f t="shared" si="15"/>
        <v>Obese</v>
      </c>
      <c r="D977" s="12">
        <v>5.82</v>
      </c>
      <c r="E977" s="12" t="s">
        <v>2378</v>
      </c>
      <c r="F977" s="12" t="s">
        <v>2378</v>
      </c>
      <c r="G977" s="21" t="s">
        <v>2378</v>
      </c>
      <c r="H977" s="12">
        <v>2</v>
      </c>
      <c r="I977" s="12" t="s">
        <v>2378</v>
      </c>
    </row>
    <row r="978" spans="1:9" x14ac:dyDescent="0.25">
      <c r="A978" s="12" t="s">
        <v>1392</v>
      </c>
      <c r="B978" s="12">
        <v>33.35</v>
      </c>
      <c r="C978" s="12" t="str">
        <f t="shared" si="15"/>
        <v>Obese</v>
      </c>
      <c r="D978" s="12">
        <v>6.05</v>
      </c>
      <c r="E978" s="12" t="s">
        <v>2378</v>
      </c>
      <c r="F978" s="12" t="s">
        <v>2378</v>
      </c>
      <c r="G978" s="21" t="s">
        <v>2380</v>
      </c>
      <c r="H978" s="12">
        <v>1</v>
      </c>
      <c r="I978" s="12" t="s">
        <v>2378</v>
      </c>
    </row>
    <row r="979" spans="1:9" x14ac:dyDescent="0.25">
      <c r="A979" s="12" t="s">
        <v>1391</v>
      </c>
      <c r="B979" s="12">
        <v>38</v>
      </c>
      <c r="C979" s="12" t="str">
        <f t="shared" si="15"/>
        <v>Obese</v>
      </c>
      <c r="D979" s="12">
        <v>6.38</v>
      </c>
      <c r="E979" s="12" t="s">
        <v>2378</v>
      </c>
      <c r="F979" s="12" t="s">
        <v>2378</v>
      </c>
      <c r="G979" s="21" t="s">
        <v>2378</v>
      </c>
      <c r="H979" s="12">
        <v>1</v>
      </c>
      <c r="I979" s="12" t="s">
        <v>2378</v>
      </c>
    </row>
    <row r="980" spans="1:9" x14ac:dyDescent="0.25">
      <c r="A980" s="12" t="s">
        <v>1390</v>
      </c>
      <c r="B980" s="12">
        <v>36.08</v>
      </c>
      <c r="C980" s="12" t="str">
        <f t="shared" si="15"/>
        <v>Obese</v>
      </c>
      <c r="D980" s="12">
        <v>5.73</v>
      </c>
      <c r="E980" s="12" t="s">
        <v>2378</v>
      </c>
      <c r="F980" s="12" t="s">
        <v>2378</v>
      </c>
      <c r="G980" s="21" t="s">
        <v>2378</v>
      </c>
      <c r="H980" s="12">
        <v>1</v>
      </c>
      <c r="I980" s="12" t="s">
        <v>2378</v>
      </c>
    </row>
    <row r="981" spans="1:9" x14ac:dyDescent="0.25">
      <c r="A981" s="12" t="s">
        <v>1389</v>
      </c>
      <c r="B981" s="12">
        <v>35.700000000000003</v>
      </c>
      <c r="C981" s="12" t="str">
        <f t="shared" si="15"/>
        <v>Obese</v>
      </c>
      <c r="D981" s="12">
        <v>5.47</v>
      </c>
      <c r="E981" s="12" t="s">
        <v>2378</v>
      </c>
      <c r="F981" s="12" t="s">
        <v>2378</v>
      </c>
      <c r="G981" s="21" t="s">
        <v>2378</v>
      </c>
      <c r="H981" s="12">
        <v>1</v>
      </c>
      <c r="I981" s="12" t="s">
        <v>2378</v>
      </c>
    </row>
    <row r="982" spans="1:9" x14ac:dyDescent="0.25">
      <c r="A982" s="12" t="s">
        <v>1388</v>
      </c>
      <c r="B982" s="12">
        <v>34.01</v>
      </c>
      <c r="C982" s="12" t="str">
        <f t="shared" si="15"/>
        <v>Obese</v>
      </c>
      <c r="D982" s="12">
        <v>11.3</v>
      </c>
      <c r="E982" s="12" t="s">
        <v>2378</v>
      </c>
      <c r="F982" s="12" t="s">
        <v>2378</v>
      </c>
      <c r="G982" s="21" t="s">
        <v>2378</v>
      </c>
      <c r="H982" s="12">
        <v>0</v>
      </c>
      <c r="I982" s="12" t="s">
        <v>2378</v>
      </c>
    </row>
    <row r="983" spans="1:9" x14ac:dyDescent="0.25">
      <c r="A983" s="12" t="s">
        <v>1387</v>
      </c>
      <c r="B983" s="12">
        <v>31.54</v>
      </c>
      <c r="C983" s="12" t="str">
        <f t="shared" si="15"/>
        <v>Obese</v>
      </c>
      <c r="D983" s="12">
        <v>6.72</v>
      </c>
      <c r="E983" s="12" t="s">
        <v>2378</v>
      </c>
      <c r="F983" s="12" t="s">
        <v>2378</v>
      </c>
      <c r="G983" s="21" t="s">
        <v>2378</v>
      </c>
      <c r="H983" s="12">
        <v>0</v>
      </c>
      <c r="I983" s="12" t="s">
        <v>2378</v>
      </c>
    </row>
    <row r="984" spans="1:9" x14ac:dyDescent="0.25">
      <c r="A984" s="12" t="s">
        <v>1386</v>
      </c>
      <c r="B984" s="12">
        <v>23.3</v>
      </c>
      <c r="C984" s="12" t="str">
        <f t="shared" si="15"/>
        <v>Normal weight</v>
      </c>
      <c r="D984" s="12">
        <v>5.36</v>
      </c>
      <c r="E984" s="12" t="s">
        <v>2378</v>
      </c>
      <c r="F984" s="12" t="s">
        <v>2378</v>
      </c>
      <c r="G984" s="21" t="s">
        <v>2378</v>
      </c>
      <c r="H984" s="12">
        <v>1</v>
      </c>
      <c r="I984" s="12" t="s">
        <v>2378</v>
      </c>
    </row>
    <row r="985" spans="1:9" x14ac:dyDescent="0.25">
      <c r="A985" s="12" t="s">
        <v>1385</v>
      </c>
      <c r="B985" s="12">
        <v>27.75</v>
      </c>
      <c r="C985" s="12" t="str">
        <f t="shared" si="15"/>
        <v>Overweight</v>
      </c>
      <c r="D985" s="12">
        <v>9.8800000000000008</v>
      </c>
      <c r="E985" s="12" t="s">
        <v>2378</v>
      </c>
      <c r="F985" s="12" t="s">
        <v>2378</v>
      </c>
      <c r="G985" s="21" t="s">
        <v>2378</v>
      </c>
      <c r="H985" s="12">
        <v>0</v>
      </c>
      <c r="I985" s="12" t="s">
        <v>2378</v>
      </c>
    </row>
    <row r="986" spans="1:9" x14ac:dyDescent="0.25">
      <c r="A986" s="12" t="s">
        <v>1384</v>
      </c>
      <c r="B986" s="12">
        <v>42.46</v>
      </c>
      <c r="C986" s="12" t="str">
        <f t="shared" si="15"/>
        <v>Obese</v>
      </c>
      <c r="D986" s="12">
        <v>4.1100000000000003</v>
      </c>
      <c r="E986" s="12" t="s">
        <v>2378</v>
      </c>
      <c r="F986" s="12" t="s">
        <v>2378</v>
      </c>
      <c r="G986" s="21" t="s">
        <v>2378</v>
      </c>
      <c r="H986" s="12">
        <v>0</v>
      </c>
      <c r="I986" s="12" t="s">
        <v>2378</v>
      </c>
    </row>
    <row r="987" spans="1:9" x14ac:dyDescent="0.25">
      <c r="A987" s="12" t="s">
        <v>1383</v>
      </c>
      <c r="B987" s="12">
        <v>54.47</v>
      </c>
      <c r="C987" s="12" t="str">
        <f t="shared" si="15"/>
        <v>Obese</v>
      </c>
      <c r="D987" s="12">
        <v>7.48</v>
      </c>
      <c r="E987" s="12" t="s">
        <v>2378</v>
      </c>
      <c r="F987" s="12" t="s">
        <v>2378</v>
      </c>
      <c r="G987" s="21" t="s">
        <v>2378</v>
      </c>
      <c r="H987" s="12">
        <v>0</v>
      </c>
      <c r="I987" s="12" t="s">
        <v>2378</v>
      </c>
    </row>
    <row r="988" spans="1:9" x14ac:dyDescent="0.25">
      <c r="A988" s="12" t="s">
        <v>1382</v>
      </c>
      <c r="B988" s="12">
        <v>24.93</v>
      </c>
      <c r="C988" s="12" t="str">
        <f t="shared" si="15"/>
        <v>Overweight</v>
      </c>
      <c r="D988" s="12">
        <v>9.18</v>
      </c>
      <c r="E988" s="12" t="s">
        <v>2378</v>
      </c>
      <c r="F988" s="12" t="s">
        <v>2378</v>
      </c>
      <c r="G988" s="21" t="s">
        <v>2380</v>
      </c>
      <c r="H988" s="12">
        <v>1</v>
      </c>
      <c r="I988" s="12" t="s">
        <v>2378</v>
      </c>
    </row>
    <row r="989" spans="1:9" x14ac:dyDescent="0.25">
      <c r="A989" s="12" t="s">
        <v>1381</v>
      </c>
      <c r="B989" s="12">
        <v>48.12</v>
      </c>
      <c r="C989" s="12" t="str">
        <f t="shared" si="15"/>
        <v>Obese</v>
      </c>
      <c r="D989" s="12">
        <v>4.51</v>
      </c>
      <c r="E989" s="12" t="s">
        <v>2378</v>
      </c>
      <c r="F989" s="12" t="s">
        <v>2378</v>
      </c>
      <c r="G989" s="21" t="s">
        <v>2378</v>
      </c>
      <c r="H989" s="12">
        <v>1</v>
      </c>
      <c r="I989" s="12" t="s">
        <v>2378</v>
      </c>
    </row>
    <row r="990" spans="1:9" x14ac:dyDescent="0.25">
      <c r="A990" s="12" t="s">
        <v>1380</v>
      </c>
      <c r="B990" s="12">
        <v>24.91</v>
      </c>
      <c r="C990" s="12" t="str">
        <f t="shared" si="15"/>
        <v>Overweight</v>
      </c>
      <c r="D990" s="12">
        <v>7.33</v>
      </c>
      <c r="E990" s="12" t="s">
        <v>2378</v>
      </c>
      <c r="F990" s="12" t="s">
        <v>2378</v>
      </c>
      <c r="G990" s="21" t="s">
        <v>2380</v>
      </c>
      <c r="H990" s="12">
        <v>1</v>
      </c>
      <c r="I990" s="12" t="s">
        <v>2378</v>
      </c>
    </row>
    <row r="991" spans="1:9" x14ac:dyDescent="0.25">
      <c r="A991" s="12" t="s">
        <v>1379</v>
      </c>
      <c r="B991" s="12">
        <v>27.645</v>
      </c>
      <c r="C991" s="12" t="str">
        <f t="shared" si="15"/>
        <v>Overweight</v>
      </c>
      <c r="D991" s="12">
        <v>10.56</v>
      </c>
      <c r="E991" s="12" t="s">
        <v>2378</v>
      </c>
      <c r="F991" s="12" t="s">
        <v>2378</v>
      </c>
      <c r="G991" s="21" t="s">
        <v>2378</v>
      </c>
      <c r="H991" s="12">
        <v>0</v>
      </c>
      <c r="I991" s="12" t="s">
        <v>2378</v>
      </c>
    </row>
    <row r="992" spans="1:9" x14ac:dyDescent="0.25">
      <c r="A992" s="12" t="s">
        <v>1378</v>
      </c>
      <c r="B992" s="12">
        <v>33.700000000000003</v>
      </c>
      <c r="C992" s="12" t="str">
        <f t="shared" si="15"/>
        <v>Obese</v>
      </c>
      <c r="D992" s="12">
        <v>4.01</v>
      </c>
      <c r="E992" s="12" t="s">
        <v>2378</v>
      </c>
      <c r="F992" s="12" t="s">
        <v>2378</v>
      </c>
      <c r="G992" s="21" t="s">
        <v>2378</v>
      </c>
      <c r="H992" s="12">
        <v>2</v>
      </c>
      <c r="I992" s="12" t="s">
        <v>2378</v>
      </c>
    </row>
    <row r="993" spans="1:9" x14ac:dyDescent="0.25">
      <c r="A993" s="12" t="s">
        <v>1377</v>
      </c>
      <c r="B993" s="12">
        <v>38.93</v>
      </c>
      <c r="C993" s="12" t="str">
        <f t="shared" si="15"/>
        <v>Obese</v>
      </c>
      <c r="D993" s="12">
        <v>5.64</v>
      </c>
      <c r="E993" s="12" t="s">
        <v>2378</v>
      </c>
      <c r="F993" s="12" t="s">
        <v>2378</v>
      </c>
      <c r="G993" s="21" t="s">
        <v>2378</v>
      </c>
      <c r="H993" s="12">
        <v>1</v>
      </c>
      <c r="I993" s="12" t="s">
        <v>2378</v>
      </c>
    </row>
    <row r="994" spans="1:9" x14ac:dyDescent="0.25">
      <c r="A994" s="12" t="s">
        <v>1376</v>
      </c>
      <c r="B994" s="12">
        <v>32.774999999999999</v>
      </c>
      <c r="C994" s="12" t="str">
        <f t="shared" si="15"/>
        <v>Obese</v>
      </c>
      <c r="D994" s="12">
        <v>8.02</v>
      </c>
      <c r="E994" s="12" t="s">
        <v>2378</v>
      </c>
      <c r="F994" s="12" t="s">
        <v>2378</v>
      </c>
      <c r="G994" s="21" t="s">
        <v>2378</v>
      </c>
      <c r="H994" s="12">
        <v>2</v>
      </c>
      <c r="I994" s="12" t="s">
        <v>2378</v>
      </c>
    </row>
    <row r="995" spans="1:9" x14ac:dyDescent="0.25">
      <c r="A995" s="12" t="s">
        <v>1375</v>
      </c>
      <c r="B995" s="12">
        <v>29.83</v>
      </c>
      <c r="C995" s="12" t="str">
        <f t="shared" si="15"/>
        <v>Overweight</v>
      </c>
      <c r="D995" s="12">
        <v>7.2</v>
      </c>
      <c r="E995" s="12" t="s">
        <v>2378</v>
      </c>
      <c r="F995" s="12" t="s">
        <v>2378</v>
      </c>
      <c r="G995" s="21" t="s">
        <v>2378</v>
      </c>
      <c r="H995" s="12">
        <v>0</v>
      </c>
      <c r="I995" s="12" t="s">
        <v>2378</v>
      </c>
    </row>
    <row r="996" spans="1:9" x14ac:dyDescent="0.25">
      <c r="A996" s="12" t="s">
        <v>1374</v>
      </c>
      <c r="B996" s="12">
        <v>28.31</v>
      </c>
      <c r="C996" s="12" t="str">
        <f t="shared" si="15"/>
        <v>Overweight</v>
      </c>
      <c r="D996" s="12">
        <v>4.55</v>
      </c>
      <c r="E996" s="12" t="s">
        <v>2378</v>
      </c>
      <c r="F996" s="12" t="s">
        <v>2379</v>
      </c>
      <c r="G996" s="21" t="s">
        <v>2378</v>
      </c>
      <c r="H996" s="12">
        <v>1</v>
      </c>
      <c r="I996" s="12" t="s">
        <v>2378</v>
      </c>
    </row>
    <row r="997" spans="1:9" x14ac:dyDescent="0.25">
      <c r="A997" s="12" t="s">
        <v>1373</v>
      </c>
      <c r="B997" s="12">
        <v>29.79</v>
      </c>
      <c r="C997" s="12" t="str">
        <f t="shared" si="15"/>
        <v>Overweight</v>
      </c>
      <c r="D997" s="12">
        <v>9.0299999999999994</v>
      </c>
      <c r="E997" s="12" t="s">
        <v>2378</v>
      </c>
      <c r="F997" s="12" t="s">
        <v>2378</v>
      </c>
      <c r="G997" s="21" t="s">
        <v>2378</v>
      </c>
      <c r="H997" s="12">
        <v>0</v>
      </c>
      <c r="I997" s="12" t="s">
        <v>2378</v>
      </c>
    </row>
    <row r="998" spans="1:9" x14ac:dyDescent="0.25">
      <c r="A998" s="12" t="s">
        <v>1372</v>
      </c>
      <c r="B998" s="12">
        <v>36.6</v>
      </c>
      <c r="C998" s="12" t="str">
        <f t="shared" si="15"/>
        <v>Obese</v>
      </c>
      <c r="D998" s="12">
        <v>5.2</v>
      </c>
      <c r="E998" s="12" t="s">
        <v>2378</v>
      </c>
      <c r="F998" s="12" t="s">
        <v>2378</v>
      </c>
      <c r="G998" s="21" t="s">
        <v>2380</v>
      </c>
      <c r="H998" s="12">
        <v>1</v>
      </c>
      <c r="I998" s="12" t="s">
        <v>2378</v>
      </c>
    </row>
    <row r="999" spans="1:9" x14ac:dyDescent="0.25">
      <c r="A999" s="12" t="s">
        <v>1371</v>
      </c>
      <c r="B999" s="12">
        <v>35.93</v>
      </c>
      <c r="C999" s="12" t="str">
        <f t="shared" si="15"/>
        <v>Obese</v>
      </c>
      <c r="D999" s="12">
        <v>8.3000000000000007</v>
      </c>
      <c r="E999" s="12" t="s">
        <v>2378</v>
      </c>
      <c r="F999" s="12" t="s">
        <v>2378</v>
      </c>
      <c r="G999" s="21" t="s">
        <v>2378</v>
      </c>
      <c r="H999" s="12">
        <v>0</v>
      </c>
      <c r="I999" s="12" t="s">
        <v>2378</v>
      </c>
    </row>
    <row r="1000" spans="1:9" x14ac:dyDescent="0.25">
      <c r="A1000" s="12" t="s">
        <v>1370</v>
      </c>
      <c r="B1000" s="12">
        <v>28.6</v>
      </c>
      <c r="C1000" s="12" t="str">
        <f t="shared" si="15"/>
        <v>Overweight</v>
      </c>
      <c r="D1000" s="12">
        <v>5.56</v>
      </c>
      <c r="E1000" s="12" t="s">
        <v>2378</v>
      </c>
      <c r="F1000" s="12" t="s">
        <v>2378</v>
      </c>
      <c r="G1000" s="21" t="s">
        <v>2380</v>
      </c>
      <c r="H1000" s="12">
        <v>1</v>
      </c>
      <c r="I1000" s="12" t="s">
        <v>2378</v>
      </c>
    </row>
    <row r="1001" spans="1:9" x14ac:dyDescent="0.25">
      <c r="A1001" s="12" t="s">
        <v>1369</v>
      </c>
      <c r="B1001" s="12">
        <v>39.17</v>
      </c>
      <c r="C1001" s="12" t="str">
        <f t="shared" si="15"/>
        <v>Obese</v>
      </c>
      <c r="D1001" s="12">
        <v>4.1500000000000004</v>
      </c>
      <c r="E1001" s="12" t="s">
        <v>2378</v>
      </c>
      <c r="F1001" s="12" t="s">
        <v>2378</v>
      </c>
      <c r="G1001" s="21" t="s">
        <v>2378</v>
      </c>
      <c r="H1001" s="12">
        <v>0</v>
      </c>
      <c r="I1001" s="12" t="s">
        <v>2378</v>
      </c>
    </row>
    <row r="1002" spans="1:9" x14ac:dyDescent="0.25">
      <c r="A1002" s="12" t="s">
        <v>1368</v>
      </c>
      <c r="B1002" s="12">
        <v>26.41</v>
      </c>
      <c r="C1002" s="12" t="str">
        <f t="shared" si="15"/>
        <v>Overweight</v>
      </c>
      <c r="D1002" s="12">
        <v>5.99</v>
      </c>
      <c r="E1002" s="12" t="s">
        <v>2378</v>
      </c>
      <c r="F1002" s="12" t="s">
        <v>2378</v>
      </c>
      <c r="G1002" s="21" t="s">
        <v>2380</v>
      </c>
      <c r="H1002" s="12">
        <v>1</v>
      </c>
      <c r="I1002" s="12" t="s">
        <v>2378</v>
      </c>
    </row>
    <row r="1003" spans="1:9" x14ac:dyDescent="0.25">
      <c r="A1003" s="12" t="s">
        <v>1367</v>
      </c>
      <c r="B1003" s="12">
        <v>30.63</v>
      </c>
      <c r="C1003" s="12" t="str">
        <f t="shared" si="15"/>
        <v>Obese</v>
      </c>
      <c r="D1003" s="12">
        <v>5.8</v>
      </c>
      <c r="E1003" s="12" t="s">
        <v>2378</v>
      </c>
      <c r="F1003" s="12" t="s">
        <v>2378</v>
      </c>
      <c r="G1003" s="21" t="s">
        <v>2378</v>
      </c>
      <c r="H1003" s="12">
        <v>0</v>
      </c>
      <c r="I1003" s="12" t="s">
        <v>2378</v>
      </c>
    </row>
    <row r="1004" spans="1:9" x14ac:dyDescent="0.25">
      <c r="A1004" s="12" t="s">
        <v>1366</v>
      </c>
      <c r="B1004" s="12">
        <v>31.73</v>
      </c>
      <c r="C1004" s="12" t="str">
        <f t="shared" si="15"/>
        <v>Obese</v>
      </c>
      <c r="D1004" s="12">
        <v>7.32</v>
      </c>
      <c r="E1004" s="12" t="s">
        <v>2378</v>
      </c>
      <c r="F1004" s="12" t="s">
        <v>2378</v>
      </c>
      <c r="G1004" s="21" t="s">
        <v>2378</v>
      </c>
      <c r="H1004" s="12">
        <v>2</v>
      </c>
      <c r="I1004" s="12" t="s">
        <v>2378</v>
      </c>
    </row>
    <row r="1005" spans="1:9" x14ac:dyDescent="0.25">
      <c r="A1005" s="12" t="s">
        <v>1365</v>
      </c>
      <c r="B1005" s="12">
        <v>30.7</v>
      </c>
      <c r="C1005" s="12" t="str">
        <f t="shared" si="15"/>
        <v>Obese</v>
      </c>
      <c r="D1005" s="12">
        <v>5.16</v>
      </c>
      <c r="E1005" s="12" t="s">
        <v>2378</v>
      </c>
      <c r="F1005" s="12" t="s">
        <v>2378</v>
      </c>
      <c r="G1005" s="21" t="s">
        <v>2378</v>
      </c>
      <c r="H1005" s="12">
        <v>2</v>
      </c>
      <c r="I1005" s="12" t="s">
        <v>2378</v>
      </c>
    </row>
    <row r="1006" spans="1:9" x14ac:dyDescent="0.25">
      <c r="A1006" s="12" t="s">
        <v>1364</v>
      </c>
      <c r="B1006" s="12">
        <v>25.934999999999999</v>
      </c>
      <c r="C1006" s="12" t="str">
        <f t="shared" si="15"/>
        <v>Overweight</v>
      </c>
      <c r="D1006" s="12">
        <v>5.96</v>
      </c>
      <c r="E1006" s="12" t="s">
        <v>2378</v>
      </c>
      <c r="F1006" s="12" t="s">
        <v>2378</v>
      </c>
      <c r="G1006" s="21" t="s">
        <v>2378</v>
      </c>
      <c r="H1006" s="12">
        <v>2</v>
      </c>
      <c r="I1006" s="12" t="s">
        <v>2378</v>
      </c>
    </row>
    <row r="1007" spans="1:9" x14ac:dyDescent="0.25">
      <c r="A1007" s="12" t="s">
        <v>1363</v>
      </c>
      <c r="B1007" s="12">
        <v>35.9</v>
      </c>
      <c r="C1007" s="12" t="str">
        <f t="shared" si="15"/>
        <v>Obese</v>
      </c>
      <c r="D1007" s="12">
        <v>4.8499999999999996</v>
      </c>
      <c r="E1007" s="12" t="s">
        <v>2378</v>
      </c>
      <c r="F1007" s="12" t="s">
        <v>2378</v>
      </c>
      <c r="G1007" s="21" t="s">
        <v>2380</v>
      </c>
      <c r="H1007" s="12">
        <v>1</v>
      </c>
      <c r="I1007" s="12" t="s">
        <v>2378</v>
      </c>
    </row>
    <row r="1008" spans="1:9" x14ac:dyDescent="0.25">
      <c r="A1008" s="12" t="s">
        <v>1362</v>
      </c>
      <c r="B1008" s="12">
        <v>26.7</v>
      </c>
      <c r="C1008" s="12" t="str">
        <f t="shared" si="15"/>
        <v>Overweight</v>
      </c>
      <c r="D1008" s="12">
        <v>5.09</v>
      </c>
      <c r="E1008" s="12" t="s">
        <v>2378</v>
      </c>
      <c r="F1008" s="12" t="s">
        <v>2378</v>
      </c>
      <c r="G1008" s="21" t="s">
        <v>2380</v>
      </c>
      <c r="H1008" s="12">
        <v>1</v>
      </c>
      <c r="I1008" s="12" t="s">
        <v>2378</v>
      </c>
    </row>
    <row r="1009" spans="1:9" x14ac:dyDescent="0.25">
      <c r="A1009" s="12" t="s">
        <v>1361</v>
      </c>
      <c r="B1009" s="12">
        <v>33.71</v>
      </c>
      <c r="C1009" s="12" t="str">
        <f t="shared" si="15"/>
        <v>Obese</v>
      </c>
      <c r="D1009" s="12">
        <v>4.9400000000000004</v>
      </c>
      <c r="E1009" s="12" t="s">
        <v>2378</v>
      </c>
      <c r="F1009" s="12" t="s">
        <v>2378</v>
      </c>
      <c r="G1009" s="21" t="s">
        <v>2378</v>
      </c>
      <c r="H1009" s="12">
        <v>0</v>
      </c>
      <c r="I1009" s="12" t="s">
        <v>2378</v>
      </c>
    </row>
    <row r="1010" spans="1:9" x14ac:dyDescent="0.25">
      <c r="A1010" s="12" t="s">
        <v>1360</v>
      </c>
      <c r="B1010" s="12">
        <v>41.91</v>
      </c>
      <c r="C1010" s="12" t="str">
        <f t="shared" si="15"/>
        <v>Obese</v>
      </c>
      <c r="D1010" s="12">
        <v>4.92</v>
      </c>
      <c r="E1010" s="12" t="s">
        <v>2378</v>
      </c>
      <c r="F1010" s="12" t="s">
        <v>2378</v>
      </c>
      <c r="G1010" s="21" t="s">
        <v>2378</v>
      </c>
      <c r="H1010" s="12">
        <v>2</v>
      </c>
      <c r="I1010" s="12" t="s">
        <v>2378</v>
      </c>
    </row>
    <row r="1011" spans="1:9" x14ac:dyDescent="0.25">
      <c r="A1011" s="12" t="s">
        <v>1359</v>
      </c>
      <c r="B1011" s="12">
        <v>39.82</v>
      </c>
      <c r="C1011" s="12" t="str">
        <f t="shared" si="15"/>
        <v>Obese</v>
      </c>
      <c r="D1011" s="12">
        <v>6.05</v>
      </c>
      <c r="E1011" s="12" t="s">
        <v>2378</v>
      </c>
      <c r="F1011" s="12" t="s">
        <v>2378</v>
      </c>
      <c r="G1011" s="21" t="s">
        <v>2378</v>
      </c>
      <c r="H1011" s="12">
        <v>2</v>
      </c>
      <c r="I1011" s="12" t="s">
        <v>2378</v>
      </c>
    </row>
    <row r="1012" spans="1:9" x14ac:dyDescent="0.25">
      <c r="A1012" s="12" t="s">
        <v>1358</v>
      </c>
      <c r="B1012" s="12">
        <v>28.12</v>
      </c>
      <c r="C1012" s="12" t="str">
        <f t="shared" si="15"/>
        <v>Overweight</v>
      </c>
      <c r="D1012" s="12">
        <v>4.67</v>
      </c>
      <c r="E1012" s="12" t="s">
        <v>2378</v>
      </c>
      <c r="F1012" s="12" t="s">
        <v>2378</v>
      </c>
      <c r="G1012" s="21" t="s">
        <v>2378</v>
      </c>
      <c r="H1012" s="12">
        <v>2</v>
      </c>
      <c r="I1012" s="12" t="s">
        <v>2378</v>
      </c>
    </row>
    <row r="1013" spans="1:9" x14ac:dyDescent="0.25">
      <c r="A1013" s="12" t="s">
        <v>1357</v>
      </c>
      <c r="B1013" s="12">
        <v>26.98</v>
      </c>
      <c r="C1013" s="12" t="str">
        <f t="shared" si="15"/>
        <v>Overweight</v>
      </c>
      <c r="D1013" s="12">
        <v>9.81</v>
      </c>
      <c r="E1013" s="12" t="s">
        <v>2378</v>
      </c>
      <c r="F1013" s="12" t="s">
        <v>2378</v>
      </c>
      <c r="G1013" s="21" t="s">
        <v>2378</v>
      </c>
      <c r="H1013" s="12">
        <v>0</v>
      </c>
      <c r="I1013" s="12" t="s">
        <v>2378</v>
      </c>
    </row>
    <row r="1014" spans="1:9" x14ac:dyDescent="0.25">
      <c r="A1014" s="12" t="s">
        <v>1356</v>
      </c>
      <c r="B1014" s="12">
        <v>27.2</v>
      </c>
      <c r="C1014" s="12" t="str">
        <f t="shared" si="15"/>
        <v>Overweight</v>
      </c>
      <c r="D1014" s="12">
        <v>6.06</v>
      </c>
      <c r="E1014" s="12" t="s">
        <v>2378</v>
      </c>
      <c r="F1014" s="12" t="s">
        <v>2378</v>
      </c>
      <c r="G1014" s="21" t="s">
        <v>2378</v>
      </c>
      <c r="H1014" s="12">
        <v>2</v>
      </c>
      <c r="I1014" s="12" t="s">
        <v>2378</v>
      </c>
    </row>
    <row r="1015" spans="1:9" x14ac:dyDescent="0.25">
      <c r="A1015" s="12" t="s">
        <v>1355</v>
      </c>
      <c r="B1015" s="12">
        <v>25.3</v>
      </c>
      <c r="C1015" s="12" t="str">
        <f t="shared" si="15"/>
        <v>Overweight</v>
      </c>
      <c r="D1015" s="12">
        <v>5.19</v>
      </c>
      <c r="E1015" s="12" t="s">
        <v>2378</v>
      </c>
      <c r="F1015" s="12" t="s">
        <v>2378</v>
      </c>
      <c r="G1015" s="21" t="s">
        <v>2378</v>
      </c>
      <c r="H1015" s="12">
        <v>2</v>
      </c>
      <c r="I1015" s="12" t="s">
        <v>2378</v>
      </c>
    </row>
    <row r="1016" spans="1:9" x14ac:dyDescent="0.25">
      <c r="A1016" s="12" t="s">
        <v>1354</v>
      </c>
      <c r="B1016" s="12">
        <v>30.25</v>
      </c>
      <c r="C1016" s="12" t="str">
        <f t="shared" si="15"/>
        <v>Obese</v>
      </c>
      <c r="D1016" s="12">
        <v>10.16</v>
      </c>
      <c r="E1016" s="12" t="s">
        <v>2378</v>
      </c>
      <c r="F1016" s="12" t="s">
        <v>2378</v>
      </c>
      <c r="G1016" s="21" t="s">
        <v>2378</v>
      </c>
      <c r="H1016" s="12">
        <v>0</v>
      </c>
      <c r="I1016" s="12" t="s">
        <v>2378</v>
      </c>
    </row>
    <row r="1017" spans="1:9" x14ac:dyDescent="0.25">
      <c r="A1017" s="12" t="s">
        <v>1353</v>
      </c>
      <c r="B1017" s="12">
        <v>54</v>
      </c>
      <c r="C1017" s="12" t="str">
        <f t="shared" si="15"/>
        <v>Obese</v>
      </c>
      <c r="D1017" s="12">
        <v>4.68</v>
      </c>
      <c r="E1017" s="12" t="s">
        <v>2378</v>
      </c>
      <c r="F1017" s="12" t="s">
        <v>2379</v>
      </c>
      <c r="G1017" s="21" t="s">
        <v>2378</v>
      </c>
      <c r="H1017" s="12">
        <v>2</v>
      </c>
      <c r="I1017" s="12" t="s">
        <v>2378</v>
      </c>
    </row>
    <row r="1018" spans="1:9" x14ac:dyDescent="0.25">
      <c r="A1018" s="12" t="s">
        <v>1352</v>
      </c>
      <c r="B1018" s="12">
        <v>51.86</v>
      </c>
      <c r="C1018" s="12" t="str">
        <f t="shared" si="15"/>
        <v>Obese</v>
      </c>
      <c r="D1018" s="12">
        <v>5.32</v>
      </c>
      <c r="E1018" s="12" t="s">
        <v>2378</v>
      </c>
      <c r="F1018" s="12" t="s">
        <v>2378</v>
      </c>
      <c r="G1018" s="21" t="s">
        <v>2378</v>
      </c>
      <c r="H1018" s="12">
        <v>0</v>
      </c>
      <c r="I1018" s="12" t="s">
        <v>2378</v>
      </c>
    </row>
    <row r="1019" spans="1:9" x14ac:dyDescent="0.25">
      <c r="A1019" s="12" t="s">
        <v>1351</v>
      </c>
      <c r="B1019" s="12">
        <v>31.39</v>
      </c>
      <c r="C1019" s="12" t="str">
        <f t="shared" si="15"/>
        <v>Obese</v>
      </c>
      <c r="D1019" s="12">
        <v>6.99</v>
      </c>
      <c r="E1019" s="12" t="s">
        <v>2378</v>
      </c>
      <c r="F1019" s="12" t="s">
        <v>2378</v>
      </c>
      <c r="G1019" s="21" t="s">
        <v>2378</v>
      </c>
      <c r="H1019" s="12">
        <v>0</v>
      </c>
      <c r="I1019" s="12" t="s">
        <v>2378</v>
      </c>
    </row>
    <row r="1020" spans="1:9" x14ac:dyDescent="0.25">
      <c r="A1020" s="12" t="s">
        <v>1350</v>
      </c>
      <c r="B1020" s="12">
        <v>39.97</v>
      </c>
      <c r="C1020" s="12" t="str">
        <f t="shared" si="15"/>
        <v>Obese</v>
      </c>
      <c r="D1020" s="12">
        <v>5.55</v>
      </c>
      <c r="E1020" s="12" t="s">
        <v>2378</v>
      </c>
      <c r="F1020" s="12" t="s">
        <v>2378</v>
      </c>
      <c r="G1020" s="21" t="s">
        <v>2378</v>
      </c>
      <c r="H1020" s="12">
        <v>0</v>
      </c>
      <c r="I1020" s="12" t="s">
        <v>2378</v>
      </c>
    </row>
    <row r="1021" spans="1:9" x14ac:dyDescent="0.25">
      <c r="A1021" s="12" t="s">
        <v>1349</v>
      </c>
      <c r="B1021" s="12">
        <v>41.23</v>
      </c>
      <c r="C1021" s="12" t="str">
        <f t="shared" si="15"/>
        <v>Obese</v>
      </c>
      <c r="D1021" s="12">
        <v>6.94</v>
      </c>
      <c r="E1021" s="12" t="s">
        <v>2378</v>
      </c>
      <c r="F1021" s="12" t="s">
        <v>2378</v>
      </c>
      <c r="G1021" s="21" t="s">
        <v>2378</v>
      </c>
      <c r="H1021" s="12">
        <v>0</v>
      </c>
      <c r="I1021" s="12" t="s">
        <v>2378</v>
      </c>
    </row>
    <row r="1022" spans="1:9" x14ac:dyDescent="0.25">
      <c r="A1022" s="12" t="s">
        <v>1348</v>
      </c>
      <c r="B1022" s="12">
        <v>49.45</v>
      </c>
      <c r="C1022" s="12" t="str">
        <f t="shared" si="15"/>
        <v>Obese</v>
      </c>
      <c r="D1022" s="12">
        <v>4.2</v>
      </c>
      <c r="E1022" s="12" t="s">
        <v>2378</v>
      </c>
      <c r="F1022" s="12" t="s">
        <v>2378</v>
      </c>
      <c r="G1022" s="21" t="s">
        <v>2378</v>
      </c>
      <c r="H1022" s="12">
        <v>0</v>
      </c>
      <c r="I1022" s="12" t="s">
        <v>2378</v>
      </c>
    </row>
    <row r="1023" spans="1:9" x14ac:dyDescent="0.25">
      <c r="A1023" s="12" t="s">
        <v>1347</v>
      </c>
      <c r="B1023" s="12">
        <v>41.04</v>
      </c>
      <c r="C1023" s="12" t="str">
        <f t="shared" si="15"/>
        <v>Obese</v>
      </c>
      <c r="D1023" s="12">
        <v>5.59</v>
      </c>
      <c r="E1023" s="12" t="s">
        <v>2378</v>
      </c>
      <c r="F1023" s="12" t="s">
        <v>2378</v>
      </c>
      <c r="G1023" s="21" t="s">
        <v>2378</v>
      </c>
      <c r="H1023" s="12">
        <v>0</v>
      </c>
      <c r="I1023" s="12" t="s">
        <v>2378</v>
      </c>
    </row>
    <row r="1024" spans="1:9" x14ac:dyDescent="0.25">
      <c r="A1024" s="12" t="s">
        <v>1346</v>
      </c>
      <c r="B1024" s="12">
        <v>27.93</v>
      </c>
      <c r="C1024" s="12" t="str">
        <f t="shared" si="15"/>
        <v>Overweight</v>
      </c>
      <c r="D1024" s="12">
        <v>9.9600000000000009</v>
      </c>
      <c r="E1024" s="12" t="s">
        <v>2378</v>
      </c>
      <c r="F1024" s="12" t="s">
        <v>2378</v>
      </c>
      <c r="G1024" s="21" t="s">
        <v>2378</v>
      </c>
      <c r="H1024" s="12">
        <v>0</v>
      </c>
      <c r="I1024" s="12" t="s">
        <v>2378</v>
      </c>
    </row>
    <row r="1025" spans="1:9" x14ac:dyDescent="0.25">
      <c r="A1025" s="12" t="s">
        <v>1345</v>
      </c>
      <c r="B1025" s="12">
        <v>21.01</v>
      </c>
      <c r="C1025" s="12" t="str">
        <f t="shared" si="15"/>
        <v>Normal weight</v>
      </c>
      <c r="D1025" s="12">
        <v>7.37</v>
      </c>
      <c r="E1025" s="12" t="s">
        <v>2378</v>
      </c>
      <c r="F1025" s="12" t="s">
        <v>2378</v>
      </c>
      <c r="G1025" s="21" t="s">
        <v>2378</v>
      </c>
      <c r="H1025" s="12">
        <v>0</v>
      </c>
      <c r="I1025" s="12" t="s">
        <v>2378</v>
      </c>
    </row>
    <row r="1026" spans="1:9" x14ac:dyDescent="0.25">
      <c r="A1026" s="12" t="s">
        <v>1344</v>
      </c>
      <c r="B1026" s="12">
        <v>52.37</v>
      </c>
      <c r="C1026" s="12" t="str">
        <f t="shared" ref="C1026:C1089" si="16">IF(B1026&lt;18.5,"Underweight",IF(B1026&lt;=24.9,"Normal weight",IF(B1026&lt;=29.9,"Overweight","Obese")))</f>
        <v>Obese</v>
      </c>
      <c r="D1026" s="12">
        <v>5.0599999999999996</v>
      </c>
      <c r="E1026" s="12" t="s">
        <v>2378</v>
      </c>
      <c r="F1026" s="12" t="s">
        <v>2379</v>
      </c>
      <c r="G1026" s="21" t="s">
        <v>2378</v>
      </c>
      <c r="H1026" s="12">
        <v>2</v>
      </c>
      <c r="I1026" s="12" t="s">
        <v>2378</v>
      </c>
    </row>
    <row r="1027" spans="1:9" x14ac:dyDescent="0.25">
      <c r="A1027" s="12" t="s">
        <v>1343</v>
      </c>
      <c r="B1027" s="12">
        <v>40.369999999999997</v>
      </c>
      <c r="C1027" s="12" t="str">
        <f t="shared" si="16"/>
        <v>Obese</v>
      </c>
      <c r="D1027" s="12">
        <v>8.2100000000000009</v>
      </c>
      <c r="E1027" s="12" t="s">
        <v>2378</v>
      </c>
      <c r="F1027" s="12" t="s">
        <v>2378</v>
      </c>
      <c r="G1027" s="21" t="s">
        <v>2378</v>
      </c>
      <c r="H1027" s="12">
        <v>0</v>
      </c>
      <c r="I1027" s="12" t="s">
        <v>2378</v>
      </c>
    </row>
    <row r="1028" spans="1:9" x14ac:dyDescent="0.25">
      <c r="A1028" s="12" t="s">
        <v>1342</v>
      </c>
      <c r="B1028" s="12">
        <v>41.47</v>
      </c>
      <c r="C1028" s="12" t="str">
        <f t="shared" si="16"/>
        <v>Obese</v>
      </c>
      <c r="D1028" s="12">
        <v>10.34</v>
      </c>
      <c r="E1028" s="12" t="s">
        <v>2378</v>
      </c>
      <c r="F1028" s="12" t="s">
        <v>2378</v>
      </c>
      <c r="G1028" s="21" t="s">
        <v>2378</v>
      </c>
      <c r="H1028" s="12">
        <v>2</v>
      </c>
      <c r="I1028" s="12" t="s">
        <v>2378</v>
      </c>
    </row>
    <row r="1029" spans="1:9" x14ac:dyDescent="0.25">
      <c r="A1029" s="12" t="s">
        <v>1341</v>
      </c>
      <c r="B1029" s="12">
        <v>33.725000000000001</v>
      </c>
      <c r="C1029" s="12" t="str">
        <f t="shared" si="16"/>
        <v>Obese</v>
      </c>
      <c r="D1029" s="12">
        <v>5.51</v>
      </c>
      <c r="E1029" s="12" t="s">
        <v>2378</v>
      </c>
      <c r="F1029" s="12" t="s">
        <v>2378</v>
      </c>
      <c r="G1029" s="21" t="s">
        <v>2378</v>
      </c>
      <c r="H1029" s="12">
        <v>2</v>
      </c>
      <c r="I1029" s="12" t="s">
        <v>2378</v>
      </c>
    </row>
    <row r="1030" spans="1:9" x14ac:dyDescent="0.25">
      <c r="A1030" s="12" t="s">
        <v>1340</v>
      </c>
      <c r="B1030" s="12">
        <v>28.1</v>
      </c>
      <c r="C1030" s="12" t="str">
        <f t="shared" si="16"/>
        <v>Overweight</v>
      </c>
      <c r="D1030" s="12">
        <v>11.2</v>
      </c>
      <c r="E1030" s="12" t="s">
        <v>2378</v>
      </c>
      <c r="F1030" s="12" t="s">
        <v>2378</v>
      </c>
      <c r="G1030" s="21" t="s">
        <v>2378</v>
      </c>
      <c r="H1030" s="12">
        <v>0</v>
      </c>
      <c r="I1030" s="12" t="s">
        <v>2378</v>
      </c>
    </row>
    <row r="1031" spans="1:9" x14ac:dyDescent="0.25">
      <c r="A1031" s="12" t="s">
        <v>1339</v>
      </c>
      <c r="B1031" s="12">
        <v>37.43</v>
      </c>
      <c r="C1031" s="12" t="str">
        <f t="shared" si="16"/>
        <v>Obese</v>
      </c>
      <c r="D1031" s="12">
        <v>4.3499999999999996</v>
      </c>
      <c r="E1031" s="12" t="s">
        <v>2378</v>
      </c>
      <c r="F1031" s="12" t="s">
        <v>2378</v>
      </c>
      <c r="G1031" s="21" t="s">
        <v>2380</v>
      </c>
      <c r="H1031" s="12">
        <v>1</v>
      </c>
      <c r="I1031" s="12" t="s">
        <v>2378</v>
      </c>
    </row>
    <row r="1032" spans="1:9" x14ac:dyDescent="0.25">
      <c r="A1032" s="12" t="s">
        <v>1338</v>
      </c>
      <c r="B1032" s="12">
        <v>23.7</v>
      </c>
      <c r="C1032" s="12" t="str">
        <f t="shared" si="16"/>
        <v>Normal weight</v>
      </c>
      <c r="D1032" s="12">
        <v>10.45</v>
      </c>
      <c r="E1032" s="12" t="s">
        <v>2378</v>
      </c>
      <c r="F1032" s="12" t="s">
        <v>2378</v>
      </c>
      <c r="G1032" s="21" t="s">
        <v>2378</v>
      </c>
      <c r="H1032" s="12">
        <v>0</v>
      </c>
      <c r="I1032" s="12" t="s">
        <v>2378</v>
      </c>
    </row>
    <row r="1033" spans="1:9" x14ac:dyDescent="0.25">
      <c r="A1033" s="12" t="s">
        <v>1337</v>
      </c>
      <c r="B1033" s="12">
        <v>24.795000000000002</v>
      </c>
      <c r="C1033" s="12" t="str">
        <f t="shared" si="16"/>
        <v>Normal weight</v>
      </c>
      <c r="D1033" s="12">
        <v>4.07</v>
      </c>
      <c r="E1033" s="12" t="s">
        <v>2378</v>
      </c>
      <c r="F1033" s="12" t="s">
        <v>2378</v>
      </c>
      <c r="G1033" s="21" t="s">
        <v>2380</v>
      </c>
      <c r="H1033" s="12">
        <v>1</v>
      </c>
      <c r="I1033" s="12" t="s">
        <v>2378</v>
      </c>
    </row>
    <row r="1034" spans="1:9" x14ac:dyDescent="0.25">
      <c r="A1034" s="12" t="s">
        <v>1336</v>
      </c>
      <c r="B1034" s="12">
        <v>31.9</v>
      </c>
      <c r="C1034" s="12" t="str">
        <f t="shared" si="16"/>
        <v>Obese</v>
      </c>
      <c r="D1034" s="12">
        <v>8.34</v>
      </c>
      <c r="E1034" s="12" t="s">
        <v>2378</v>
      </c>
      <c r="F1034" s="12" t="s">
        <v>2378</v>
      </c>
      <c r="G1034" s="21" t="s">
        <v>2378</v>
      </c>
      <c r="H1034" s="12">
        <v>0</v>
      </c>
      <c r="I1034" s="12" t="s">
        <v>2378</v>
      </c>
    </row>
    <row r="1035" spans="1:9" x14ac:dyDescent="0.25">
      <c r="A1035" s="12" t="s">
        <v>1335</v>
      </c>
      <c r="B1035" s="12">
        <v>32.68</v>
      </c>
      <c r="C1035" s="12" t="str">
        <f t="shared" si="16"/>
        <v>Obese</v>
      </c>
      <c r="D1035" s="12">
        <v>7.41</v>
      </c>
      <c r="E1035" s="12" t="s">
        <v>2378</v>
      </c>
      <c r="F1035" s="12" t="s">
        <v>2378</v>
      </c>
      <c r="G1035" s="21" t="s">
        <v>2378</v>
      </c>
      <c r="H1035" s="12">
        <v>0</v>
      </c>
      <c r="I1035" s="12" t="s">
        <v>2378</v>
      </c>
    </row>
    <row r="1036" spans="1:9" x14ac:dyDescent="0.25">
      <c r="A1036" s="12" t="s">
        <v>1334</v>
      </c>
      <c r="B1036" s="12">
        <v>47.13</v>
      </c>
      <c r="C1036" s="12" t="str">
        <f t="shared" si="16"/>
        <v>Obese</v>
      </c>
      <c r="D1036" s="12">
        <v>4.3099999999999996</v>
      </c>
      <c r="E1036" s="12" t="s">
        <v>2378</v>
      </c>
      <c r="F1036" s="12" t="s">
        <v>2378</v>
      </c>
      <c r="G1036" s="21" t="s">
        <v>2378</v>
      </c>
      <c r="H1036" s="12">
        <v>0</v>
      </c>
      <c r="I1036" s="12" t="s">
        <v>2378</v>
      </c>
    </row>
    <row r="1037" spans="1:9" x14ac:dyDescent="0.25">
      <c r="A1037" s="12" t="s">
        <v>1333</v>
      </c>
      <c r="B1037" s="12">
        <v>36.67</v>
      </c>
      <c r="C1037" s="12" t="str">
        <f t="shared" si="16"/>
        <v>Obese</v>
      </c>
      <c r="D1037" s="12">
        <v>10.83</v>
      </c>
      <c r="E1037" s="12" t="s">
        <v>2378</v>
      </c>
      <c r="F1037" s="12" t="s">
        <v>2378</v>
      </c>
      <c r="G1037" s="21" t="s">
        <v>2378</v>
      </c>
      <c r="H1037" s="12">
        <v>0</v>
      </c>
      <c r="I1037" s="12" t="s">
        <v>2378</v>
      </c>
    </row>
    <row r="1038" spans="1:9" x14ac:dyDescent="0.25">
      <c r="A1038" s="12" t="s">
        <v>1332</v>
      </c>
      <c r="B1038" s="12">
        <v>33.630000000000003</v>
      </c>
      <c r="C1038" s="12" t="str">
        <f t="shared" si="16"/>
        <v>Obese</v>
      </c>
      <c r="D1038" s="12">
        <v>11.31</v>
      </c>
      <c r="E1038" s="12" t="s">
        <v>2378</v>
      </c>
      <c r="F1038" s="12" t="s">
        <v>2378</v>
      </c>
      <c r="G1038" s="21" t="s">
        <v>2378</v>
      </c>
      <c r="H1038" s="12">
        <v>0</v>
      </c>
      <c r="I1038" s="12" t="s">
        <v>2378</v>
      </c>
    </row>
    <row r="1039" spans="1:9" x14ac:dyDescent="0.25">
      <c r="A1039" s="12" t="s">
        <v>1331</v>
      </c>
      <c r="B1039" s="12">
        <v>32.67</v>
      </c>
      <c r="C1039" s="12" t="str">
        <f t="shared" si="16"/>
        <v>Obese</v>
      </c>
      <c r="D1039" s="12">
        <v>11.81</v>
      </c>
      <c r="E1039" s="12" t="s">
        <v>2378</v>
      </c>
      <c r="F1039" s="12" t="s">
        <v>2378</v>
      </c>
      <c r="G1039" s="21" t="s">
        <v>2378</v>
      </c>
      <c r="H1039" s="12">
        <v>0</v>
      </c>
      <c r="I1039" s="12" t="s">
        <v>2378</v>
      </c>
    </row>
    <row r="1040" spans="1:9" x14ac:dyDescent="0.25">
      <c r="A1040" s="12" t="s">
        <v>1330</v>
      </c>
      <c r="B1040" s="12">
        <v>33.299999999999997</v>
      </c>
      <c r="C1040" s="12" t="str">
        <f t="shared" si="16"/>
        <v>Obese</v>
      </c>
      <c r="D1040" s="12">
        <v>8.26</v>
      </c>
      <c r="E1040" s="12" t="s">
        <v>2378</v>
      </c>
      <c r="F1040" s="12" t="s">
        <v>2378</v>
      </c>
      <c r="G1040" s="21" t="s">
        <v>2378</v>
      </c>
      <c r="H1040" s="12">
        <v>2</v>
      </c>
      <c r="I1040" s="12" t="s">
        <v>2378</v>
      </c>
    </row>
    <row r="1041" spans="1:9" x14ac:dyDescent="0.25">
      <c r="A1041" s="12" t="s">
        <v>1329</v>
      </c>
      <c r="B1041" s="12">
        <v>30.78</v>
      </c>
      <c r="C1041" s="12" t="str">
        <f t="shared" si="16"/>
        <v>Obese</v>
      </c>
      <c r="D1041" s="12">
        <v>10.74</v>
      </c>
      <c r="E1041" s="12" t="s">
        <v>2378</v>
      </c>
      <c r="F1041" s="12" t="s">
        <v>2378</v>
      </c>
      <c r="G1041" s="21" t="s">
        <v>2378</v>
      </c>
      <c r="H1041" s="12">
        <v>2</v>
      </c>
      <c r="I1041" s="12" t="s">
        <v>2378</v>
      </c>
    </row>
    <row r="1042" spans="1:9" x14ac:dyDescent="0.25">
      <c r="A1042" s="12" t="s">
        <v>1328</v>
      </c>
      <c r="B1042" s="12">
        <v>28.975000000000001</v>
      </c>
      <c r="C1042" s="12" t="str">
        <f t="shared" si="16"/>
        <v>Overweight</v>
      </c>
      <c r="D1042" s="12">
        <v>7.69</v>
      </c>
      <c r="E1042" s="12" t="s">
        <v>2378</v>
      </c>
      <c r="F1042" s="12" t="s">
        <v>2378</v>
      </c>
      <c r="G1042" s="21" t="s">
        <v>2378</v>
      </c>
      <c r="H1042" s="12">
        <v>0</v>
      </c>
      <c r="I1042" s="12" t="s">
        <v>2378</v>
      </c>
    </row>
    <row r="1043" spans="1:9" x14ac:dyDescent="0.25">
      <c r="A1043" s="12" t="s">
        <v>1327</v>
      </c>
      <c r="B1043" s="12">
        <v>33.4</v>
      </c>
      <c r="C1043" s="12" t="str">
        <f t="shared" si="16"/>
        <v>Obese</v>
      </c>
      <c r="D1043" s="12">
        <v>4.84</v>
      </c>
      <c r="E1043" s="12" t="s">
        <v>2378</v>
      </c>
      <c r="F1043" s="12" t="s">
        <v>2378</v>
      </c>
      <c r="G1043" s="21" t="s">
        <v>2378</v>
      </c>
      <c r="H1043" s="12">
        <v>0</v>
      </c>
      <c r="I1043" s="12" t="s">
        <v>2378</v>
      </c>
    </row>
    <row r="1044" spans="1:9" x14ac:dyDescent="0.25">
      <c r="A1044" s="12" t="s">
        <v>1326</v>
      </c>
      <c r="B1044" s="12">
        <v>21.5</v>
      </c>
      <c r="C1044" s="12" t="str">
        <f t="shared" si="16"/>
        <v>Normal weight</v>
      </c>
      <c r="D1044" s="12">
        <v>9.77</v>
      </c>
      <c r="E1044" s="12" t="s">
        <v>2378</v>
      </c>
      <c r="F1044" s="12" t="s">
        <v>2378</v>
      </c>
      <c r="G1044" s="21" t="s">
        <v>2378</v>
      </c>
      <c r="H1044" s="12">
        <v>0</v>
      </c>
      <c r="I1044" s="12" t="s">
        <v>2378</v>
      </c>
    </row>
    <row r="1045" spans="1:9" x14ac:dyDescent="0.25">
      <c r="A1045" s="12" t="s">
        <v>1325</v>
      </c>
      <c r="B1045" s="12">
        <v>38.14</v>
      </c>
      <c r="C1045" s="12" t="str">
        <f t="shared" si="16"/>
        <v>Obese</v>
      </c>
      <c r="D1045" s="12">
        <v>5.84</v>
      </c>
      <c r="E1045" s="12" t="s">
        <v>2378</v>
      </c>
      <c r="F1045" s="12" t="s">
        <v>2378</v>
      </c>
      <c r="G1045" s="21" t="s">
        <v>2378</v>
      </c>
      <c r="H1045" s="12">
        <v>0</v>
      </c>
      <c r="I1045" s="12" t="s">
        <v>2378</v>
      </c>
    </row>
    <row r="1046" spans="1:9" x14ac:dyDescent="0.25">
      <c r="A1046" s="12" t="s">
        <v>1324</v>
      </c>
      <c r="B1046" s="12">
        <v>35.42</v>
      </c>
      <c r="C1046" s="12" t="str">
        <f t="shared" si="16"/>
        <v>Obese</v>
      </c>
      <c r="D1046" s="12">
        <v>8.6999999999999993</v>
      </c>
      <c r="E1046" s="12" t="s">
        <v>2378</v>
      </c>
      <c r="F1046" s="12" t="s">
        <v>2378</v>
      </c>
      <c r="G1046" s="21" t="s">
        <v>2378</v>
      </c>
      <c r="H1046" s="12">
        <v>1</v>
      </c>
      <c r="I1046" s="12" t="s">
        <v>2378</v>
      </c>
    </row>
    <row r="1047" spans="1:9" x14ac:dyDescent="0.25">
      <c r="A1047" s="12" t="s">
        <v>1323</v>
      </c>
      <c r="B1047" s="12">
        <v>35.625</v>
      </c>
      <c r="C1047" s="12" t="str">
        <f t="shared" si="16"/>
        <v>Obese</v>
      </c>
      <c r="D1047" s="12">
        <v>10.79</v>
      </c>
      <c r="E1047" s="12" t="s">
        <v>2378</v>
      </c>
      <c r="F1047" s="12" t="s">
        <v>2378</v>
      </c>
      <c r="G1047" s="21" t="s">
        <v>2378</v>
      </c>
      <c r="H1047" s="12">
        <v>0</v>
      </c>
      <c r="I1047" s="12" t="s">
        <v>2378</v>
      </c>
    </row>
    <row r="1048" spans="1:9" x14ac:dyDescent="0.25">
      <c r="A1048" s="12" t="s">
        <v>1322</v>
      </c>
      <c r="B1048" s="12">
        <v>45.51</v>
      </c>
      <c r="C1048" s="12" t="str">
        <f t="shared" si="16"/>
        <v>Obese</v>
      </c>
      <c r="D1048" s="12">
        <v>4.32</v>
      </c>
      <c r="E1048" s="12" t="s">
        <v>2378</v>
      </c>
      <c r="F1048" s="12" t="s">
        <v>2378</v>
      </c>
      <c r="G1048" s="21" t="s">
        <v>2378</v>
      </c>
      <c r="H1048" s="12">
        <v>1</v>
      </c>
      <c r="I1048" s="12" t="s">
        <v>2378</v>
      </c>
    </row>
    <row r="1049" spans="1:9" x14ac:dyDescent="0.25">
      <c r="A1049" s="12" t="s">
        <v>1321</v>
      </c>
      <c r="B1049" s="12">
        <v>37.1</v>
      </c>
      <c r="C1049" s="12" t="str">
        <f t="shared" si="16"/>
        <v>Obese</v>
      </c>
      <c r="D1049" s="12">
        <v>7.19</v>
      </c>
      <c r="E1049" s="12" t="s">
        <v>2378</v>
      </c>
      <c r="F1049" s="12" t="s">
        <v>2378</v>
      </c>
      <c r="G1049" s="21" t="s">
        <v>2378</v>
      </c>
      <c r="H1049" s="12">
        <v>0</v>
      </c>
      <c r="I1049" s="12" t="s">
        <v>2378</v>
      </c>
    </row>
    <row r="1050" spans="1:9" x14ac:dyDescent="0.25">
      <c r="A1050" s="12" t="s">
        <v>1320</v>
      </c>
      <c r="B1050" s="12">
        <v>30.5</v>
      </c>
      <c r="C1050" s="12" t="str">
        <f t="shared" si="16"/>
        <v>Obese</v>
      </c>
      <c r="D1050" s="12">
        <v>11.94</v>
      </c>
      <c r="E1050" s="12" t="s">
        <v>2378</v>
      </c>
      <c r="F1050" s="12" t="s">
        <v>2378</v>
      </c>
      <c r="G1050" s="21" t="s">
        <v>2378</v>
      </c>
      <c r="H1050" s="12">
        <v>0</v>
      </c>
      <c r="I1050" s="12" t="s">
        <v>2378</v>
      </c>
    </row>
    <row r="1051" spans="1:9" x14ac:dyDescent="0.25">
      <c r="A1051" s="12" t="s">
        <v>1319</v>
      </c>
      <c r="B1051" s="12">
        <v>28.16</v>
      </c>
      <c r="C1051" s="12" t="str">
        <f t="shared" si="16"/>
        <v>Overweight</v>
      </c>
      <c r="D1051" s="12">
        <v>5.56</v>
      </c>
      <c r="E1051" s="12" t="s">
        <v>2378</v>
      </c>
      <c r="F1051" s="12" t="s">
        <v>2378</v>
      </c>
      <c r="G1051" s="21" t="s">
        <v>2378</v>
      </c>
      <c r="H1051" s="12">
        <v>2</v>
      </c>
      <c r="I1051" s="12" t="s">
        <v>2378</v>
      </c>
    </row>
    <row r="1052" spans="1:9" x14ac:dyDescent="0.25">
      <c r="A1052" s="12" t="s">
        <v>1318</v>
      </c>
      <c r="B1052" s="12">
        <v>29.1</v>
      </c>
      <c r="C1052" s="12" t="str">
        <f t="shared" si="16"/>
        <v>Overweight</v>
      </c>
      <c r="D1052" s="12">
        <v>5.64</v>
      </c>
      <c r="E1052" s="12" t="s">
        <v>2378</v>
      </c>
      <c r="F1052" s="12" t="s">
        <v>2378</v>
      </c>
      <c r="G1052" s="21" t="s">
        <v>2378</v>
      </c>
      <c r="H1052" s="12">
        <v>0</v>
      </c>
      <c r="I1052" s="12" t="s">
        <v>2378</v>
      </c>
    </row>
    <row r="1053" spans="1:9" x14ac:dyDescent="0.25">
      <c r="A1053" s="12" t="s">
        <v>1317</v>
      </c>
      <c r="B1053" s="12">
        <v>30.22</v>
      </c>
      <c r="C1053" s="12" t="str">
        <f t="shared" si="16"/>
        <v>Obese</v>
      </c>
      <c r="D1053" s="12">
        <v>4.6500000000000004</v>
      </c>
      <c r="E1053" s="12" t="s">
        <v>2378</v>
      </c>
      <c r="F1053" s="12" t="s">
        <v>2378</v>
      </c>
      <c r="G1053" s="21" t="s">
        <v>2378</v>
      </c>
      <c r="H1053" s="12">
        <v>0</v>
      </c>
      <c r="I1053" s="12" t="s">
        <v>2378</v>
      </c>
    </row>
    <row r="1054" spans="1:9" x14ac:dyDescent="0.25">
      <c r="A1054" s="12" t="s">
        <v>1316</v>
      </c>
      <c r="B1054" s="12">
        <v>24.29</v>
      </c>
      <c r="C1054" s="12" t="str">
        <f t="shared" si="16"/>
        <v>Normal weight</v>
      </c>
      <c r="D1054" s="12">
        <v>9.0500000000000007</v>
      </c>
      <c r="E1054" s="12" t="s">
        <v>2378</v>
      </c>
      <c r="F1054" s="12" t="s">
        <v>2378</v>
      </c>
      <c r="G1054" s="21" t="s">
        <v>2378</v>
      </c>
      <c r="H1054" s="12">
        <v>0</v>
      </c>
      <c r="I1054" s="12" t="s">
        <v>2378</v>
      </c>
    </row>
    <row r="1055" spans="1:9" x14ac:dyDescent="0.25">
      <c r="A1055" s="12" t="s">
        <v>1315</v>
      </c>
      <c r="B1055" s="12">
        <v>29.39</v>
      </c>
      <c r="C1055" s="12" t="str">
        <f t="shared" si="16"/>
        <v>Overweight</v>
      </c>
      <c r="D1055" s="12">
        <v>4.5199999999999996</v>
      </c>
      <c r="E1055" s="12" t="s">
        <v>2378</v>
      </c>
      <c r="F1055" s="12" t="s">
        <v>2378</v>
      </c>
      <c r="G1055" s="21" t="s">
        <v>2378</v>
      </c>
      <c r="H1055" s="12">
        <v>0</v>
      </c>
      <c r="I1055" s="12" t="s">
        <v>2378</v>
      </c>
    </row>
    <row r="1056" spans="1:9" x14ac:dyDescent="0.25">
      <c r="A1056" s="12" t="s">
        <v>1314</v>
      </c>
      <c r="B1056" s="12">
        <v>25.66</v>
      </c>
      <c r="C1056" s="12" t="str">
        <f t="shared" si="16"/>
        <v>Overweight</v>
      </c>
      <c r="D1056" s="12">
        <v>4.62</v>
      </c>
      <c r="E1056" s="12" t="s">
        <v>2378</v>
      </c>
      <c r="F1056" s="12" t="s">
        <v>2378</v>
      </c>
      <c r="G1056" s="21" t="s">
        <v>2378</v>
      </c>
      <c r="H1056" s="12">
        <v>1</v>
      </c>
      <c r="I1056" s="12" t="s">
        <v>2378</v>
      </c>
    </row>
    <row r="1057" spans="1:9" x14ac:dyDescent="0.25">
      <c r="A1057" s="12" t="s">
        <v>1313</v>
      </c>
      <c r="B1057" s="12">
        <v>39.11</v>
      </c>
      <c r="C1057" s="12" t="str">
        <f t="shared" si="16"/>
        <v>Obese</v>
      </c>
      <c r="D1057" s="12">
        <v>5.87</v>
      </c>
      <c r="E1057" s="12" t="s">
        <v>2378</v>
      </c>
      <c r="F1057" s="12" t="s">
        <v>2378</v>
      </c>
      <c r="G1057" s="21" t="s">
        <v>2378</v>
      </c>
      <c r="H1057" s="12">
        <v>0</v>
      </c>
      <c r="I1057" s="12" t="s">
        <v>2378</v>
      </c>
    </row>
    <row r="1058" spans="1:9" x14ac:dyDescent="0.25">
      <c r="A1058" s="12" t="s">
        <v>1312</v>
      </c>
      <c r="B1058" s="12">
        <v>43.78</v>
      </c>
      <c r="C1058" s="12" t="str">
        <f t="shared" si="16"/>
        <v>Obese</v>
      </c>
      <c r="D1058" s="12">
        <v>5.71</v>
      </c>
      <c r="E1058" s="12" t="s">
        <v>2378</v>
      </c>
      <c r="F1058" s="12" t="s">
        <v>2378</v>
      </c>
      <c r="G1058" s="21" t="s">
        <v>2378</v>
      </c>
      <c r="H1058" s="12">
        <v>1</v>
      </c>
      <c r="I1058" s="12" t="s">
        <v>2378</v>
      </c>
    </row>
    <row r="1059" spans="1:9" x14ac:dyDescent="0.25">
      <c r="A1059" s="12" t="s">
        <v>1311</v>
      </c>
      <c r="B1059" s="12">
        <v>24.35</v>
      </c>
      <c r="C1059" s="12" t="str">
        <f t="shared" si="16"/>
        <v>Normal weight</v>
      </c>
      <c r="D1059" s="12">
        <v>9.08</v>
      </c>
      <c r="E1059" s="12" t="s">
        <v>2378</v>
      </c>
      <c r="F1059" s="12" t="s">
        <v>2378</v>
      </c>
      <c r="G1059" s="21" t="s">
        <v>2378</v>
      </c>
      <c r="H1059" s="12">
        <v>0</v>
      </c>
      <c r="I1059" s="12" t="s">
        <v>2378</v>
      </c>
    </row>
    <row r="1060" spans="1:9" x14ac:dyDescent="0.25">
      <c r="A1060" s="12" t="s">
        <v>1310</v>
      </c>
      <c r="B1060" s="12">
        <v>40.299999999999997</v>
      </c>
      <c r="C1060" s="12" t="str">
        <f t="shared" si="16"/>
        <v>Obese</v>
      </c>
      <c r="D1060" s="12">
        <v>5.3</v>
      </c>
      <c r="E1060" s="12" t="s">
        <v>2378</v>
      </c>
      <c r="F1060" s="12" t="s">
        <v>2378</v>
      </c>
      <c r="G1060" s="21" t="s">
        <v>2378</v>
      </c>
      <c r="H1060" s="12">
        <v>2</v>
      </c>
      <c r="I1060" s="12" t="s">
        <v>2378</v>
      </c>
    </row>
    <row r="1061" spans="1:9" x14ac:dyDescent="0.25">
      <c r="A1061" s="12" t="s">
        <v>1309</v>
      </c>
      <c r="B1061" s="12">
        <v>32.774999999999999</v>
      </c>
      <c r="C1061" s="12" t="str">
        <f t="shared" si="16"/>
        <v>Obese</v>
      </c>
      <c r="D1061" s="12">
        <v>11.76</v>
      </c>
      <c r="E1061" s="12" t="s">
        <v>2378</v>
      </c>
      <c r="F1061" s="12" t="s">
        <v>2378</v>
      </c>
      <c r="G1061" s="21" t="s">
        <v>2378</v>
      </c>
      <c r="H1061" s="12">
        <v>0</v>
      </c>
      <c r="I1061" s="12" t="s">
        <v>2378</v>
      </c>
    </row>
    <row r="1062" spans="1:9" x14ac:dyDescent="0.25">
      <c r="A1062" s="12" t="s">
        <v>1308</v>
      </c>
      <c r="B1062" s="12">
        <v>39.6</v>
      </c>
      <c r="C1062" s="12" t="str">
        <f t="shared" si="16"/>
        <v>Obese</v>
      </c>
      <c r="D1062" s="12">
        <v>5.1100000000000003</v>
      </c>
      <c r="E1062" s="12" t="s">
        <v>2378</v>
      </c>
      <c r="F1062" s="12" t="s">
        <v>2378</v>
      </c>
      <c r="G1062" s="21" t="s">
        <v>2378</v>
      </c>
      <c r="H1062" s="12">
        <v>2</v>
      </c>
      <c r="I1062" s="12" t="s">
        <v>2378</v>
      </c>
    </row>
    <row r="1063" spans="1:9" x14ac:dyDescent="0.25">
      <c r="A1063" s="12" t="s">
        <v>1307</v>
      </c>
      <c r="B1063" s="12">
        <v>30.97</v>
      </c>
      <c r="C1063" s="12" t="str">
        <f t="shared" si="16"/>
        <v>Obese</v>
      </c>
      <c r="D1063" s="12">
        <v>5.54</v>
      </c>
      <c r="E1063" s="12" t="s">
        <v>2378</v>
      </c>
      <c r="F1063" s="12" t="s">
        <v>2378</v>
      </c>
      <c r="G1063" s="21" t="s">
        <v>2378</v>
      </c>
      <c r="H1063" s="12">
        <v>2</v>
      </c>
      <c r="I1063" s="12" t="s">
        <v>2378</v>
      </c>
    </row>
    <row r="1064" spans="1:9" x14ac:dyDescent="0.25">
      <c r="A1064" s="12" t="s">
        <v>1306</v>
      </c>
      <c r="B1064" s="12">
        <v>27.645</v>
      </c>
      <c r="C1064" s="12" t="str">
        <f t="shared" si="16"/>
        <v>Overweight</v>
      </c>
      <c r="D1064" s="12">
        <v>8.8699999999999992</v>
      </c>
      <c r="E1064" s="12" t="s">
        <v>2378</v>
      </c>
      <c r="F1064" s="12" t="s">
        <v>2378</v>
      </c>
      <c r="G1064" s="21" t="s">
        <v>2378</v>
      </c>
      <c r="H1064" s="12">
        <v>0</v>
      </c>
      <c r="I1064" s="12" t="s">
        <v>2378</v>
      </c>
    </row>
    <row r="1065" spans="1:9" x14ac:dyDescent="0.25">
      <c r="A1065" s="12" t="s">
        <v>1305</v>
      </c>
      <c r="B1065" s="12">
        <v>34.43</v>
      </c>
      <c r="C1065" s="12" t="str">
        <f t="shared" si="16"/>
        <v>Obese</v>
      </c>
      <c r="D1065" s="12">
        <v>5.96</v>
      </c>
      <c r="E1065" s="12" t="s">
        <v>2378</v>
      </c>
      <c r="F1065" s="12" t="s">
        <v>2378</v>
      </c>
      <c r="G1065" s="21" t="s">
        <v>2378</v>
      </c>
      <c r="H1065" s="12">
        <v>2</v>
      </c>
      <c r="I1065" s="12" t="s">
        <v>2378</v>
      </c>
    </row>
    <row r="1066" spans="1:9" x14ac:dyDescent="0.25">
      <c r="A1066" s="12" t="s">
        <v>1304</v>
      </c>
      <c r="B1066" s="12">
        <v>39.6</v>
      </c>
      <c r="C1066" s="12" t="str">
        <f t="shared" si="16"/>
        <v>Obese</v>
      </c>
      <c r="D1066" s="12">
        <v>4.4400000000000004</v>
      </c>
      <c r="E1066" s="12" t="s">
        <v>2378</v>
      </c>
      <c r="F1066" s="12" t="s">
        <v>2378</v>
      </c>
      <c r="G1066" s="21" t="s">
        <v>2380</v>
      </c>
      <c r="H1066" s="12">
        <v>1</v>
      </c>
      <c r="I1066" s="12" t="s">
        <v>2378</v>
      </c>
    </row>
    <row r="1067" spans="1:9" x14ac:dyDescent="0.25">
      <c r="A1067" s="12" t="s">
        <v>1303</v>
      </c>
      <c r="B1067" s="12">
        <v>22.1</v>
      </c>
      <c r="C1067" s="12" t="str">
        <f t="shared" si="16"/>
        <v>Normal weight</v>
      </c>
      <c r="D1067" s="12">
        <v>4.6500000000000004</v>
      </c>
      <c r="E1067" s="12" t="s">
        <v>2378</v>
      </c>
      <c r="F1067" s="12" t="s">
        <v>2378</v>
      </c>
      <c r="G1067" s="21" t="s">
        <v>2378</v>
      </c>
      <c r="H1067" s="12">
        <v>2</v>
      </c>
      <c r="I1067" s="12" t="s">
        <v>2378</v>
      </c>
    </row>
    <row r="1068" spans="1:9" x14ac:dyDescent="0.25">
      <c r="A1068" s="12" t="s">
        <v>1302</v>
      </c>
      <c r="B1068" s="12">
        <v>33.25</v>
      </c>
      <c r="C1068" s="12" t="str">
        <f t="shared" si="16"/>
        <v>Obese</v>
      </c>
      <c r="D1068" s="12">
        <v>5.64</v>
      </c>
      <c r="E1068" s="12" t="s">
        <v>2378</v>
      </c>
      <c r="F1068" s="12" t="s">
        <v>2378</v>
      </c>
      <c r="G1068" s="21" t="s">
        <v>2380</v>
      </c>
      <c r="H1068" s="12">
        <v>1</v>
      </c>
      <c r="I1068" s="12" t="s">
        <v>2378</v>
      </c>
    </row>
    <row r="1069" spans="1:9" x14ac:dyDescent="0.25">
      <c r="A1069" s="12" t="s">
        <v>1301</v>
      </c>
      <c r="B1069" s="12">
        <v>33.33</v>
      </c>
      <c r="C1069" s="12" t="str">
        <f t="shared" si="16"/>
        <v>Obese</v>
      </c>
      <c r="D1069" s="12">
        <v>10.19</v>
      </c>
      <c r="E1069" s="12" t="s">
        <v>2378</v>
      </c>
      <c r="F1069" s="12" t="s">
        <v>2378</v>
      </c>
      <c r="G1069" s="21" t="s">
        <v>2378</v>
      </c>
      <c r="H1069" s="12">
        <v>0</v>
      </c>
      <c r="I1069" s="12" t="s">
        <v>2378</v>
      </c>
    </row>
    <row r="1070" spans="1:9" x14ac:dyDescent="0.25">
      <c r="A1070" s="12" t="s">
        <v>1300</v>
      </c>
      <c r="B1070" s="12">
        <v>30.5</v>
      </c>
      <c r="C1070" s="12" t="str">
        <f t="shared" si="16"/>
        <v>Obese</v>
      </c>
      <c r="D1070" s="12">
        <v>10.79</v>
      </c>
      <c r="E1070" s="12" t="s">
        <v>2378</v>
      </c>
      <c r="F1070" s="12" t="s">
        <v>2378</v>
      </c>
      <c r="G1070" s="21" t="s">
        <v>2378</v>
      </c>
      <c r="H1070" s="12">
        <v>0</v>
      </c>
      <c r="I1070" s="12" t="s">
        <v>2378</v>
      </c>
    </row>
    <row r="1071" spans="1:9" x14ac:dyDescent="0.25">
      <c r="A1071" s="12" t="s">
        <v>1299</v>
      </c>
      <c r="B1071" s="12">
        <v>30.3</v>
      </c>
      <c r="C1071" s="12" t="str">
        <f t="shared" si="16"/>
        <v>Obese</v>
      </c>
      <c r="D1071" s="12">
        <v>4.24</v>
      </c>
      <c r="E1071" s="12" t="s">
        <v>2378</v>
      </c>
      <c r="F1071" s="12" t="s">
        <v>2378</v>
      </c>
      <c r="G1071" s="21" t="s">
        <v>2378</v>
      </c>
      <c r="H1071" s="12">
        <v>0</v>
      </c>
      <c r="I1071" s="12" t="s">
        <v>2378</v>
      </c>
    </row>
    <row r="1072" spans="1:9" x14ac:dyDescent="0.25">
      <c r="A1072" s="12" t="s">
        <v>1298</v>
      </c>
      <c r="B1072" s="12">
        <v>26.22</v>
      </c>
      <c r="C1072" s="12" t="str">
        <f t="shared" si="16"/>
        <v>Overweight</v>
      </c>
      <c r="D1072" s="12">
        <v>5.83</v>
      </c>
      <c r="E1072" s="12" t="s">
        <v>2378</v>
      </c>
      <c r="F1072" s="12" t="s">
        <v>2378</v>
      </c>
      <c r="G1072" s="21" t="s">
        <v>2378</v>
      </c>
      <c r="H1072" s="12">
        <v>2</v>
      </c>
      <c r="I1072" s="12" t="s">
        <v>2378</v>
      </c>
    </row>
    <row r="1073" spans="1:9" x14ac:dyDescent="0.25">
      <c r="A1073" s="12" t="s">
        <v>1297</v>
      </c>
      <c r="B1073" s="12">
        <v>29.99</v>
      </c>
      <c r="C1073" s="12" t="str">
        <f t="shared" si="16"/>
        <v>Obese</v>
      </c>
      <c r="D1073" s="12">
        <v>11.85</v>
      </c>
      <c r="E1073" s="12" t="s">
        <v>2378</v>
      </c>
      <c r="F1073" s="12" t="s">
        <v>2378</v>
      </c>
      <c r="G1073" s="21" t="s">
        <v>2378</v>
      </c>
      <c r="H1073" s="12">
        <v>0</v>
      </c>
      <c r="I1073" s="12" t="s">
        <v>2378</v>
      </c>
    </row>
    <row r="1074" spans="1:9" x14ac:dyDescent="0.25">
      <c r="A1074" s="12" t="s">
        <v>1296</v>
      </c>
      <c r="B1074" s="12">
        <v>36.380000000000003</v>
      </c>
      <c r="C1074" s="12" t="str">
        <f t="shared" si="16"/>
        <v>Obese</v>
      </c>
      <c r="D1074" s="12">
        <v>5.98</v>
      </c>
      <c r="E1074" s="12" t="s">
        <v>2378</v>
      </c>
      <c r="F1074" s="12" t="s">
        <v>2378</v>
      </c>
      <c r="G1074" s="21" t="s">
        <v>2378</v>
      </c>
      <c r="H1074" s="12">
        <v>1</v>
      </c>
      <c r="I1074" s="12" t="s">
        <v>2378</v>
      </c>
    </row>
    <row r="1075" spans="1:9" x14ac:dyDescent="0.25">
      <c r="A1075" s="12" t="s">
        <v>1295</v>
      </c>
      <c r="B1075" s="12">
        <v>31.16</v>
      </c>
      <c r="C1075" s="12" t="str">
        <f t="shared" si="16"/>
        <v>Obese</v>
      </c>
      <c r="D1075" s="12">
        <v>4.26</v>
      </c>
      <c r="E1075" s="12" t="s">
        <v>2378</v>
      </c>
      <c r="F1075" s="12" t="s">
        <v>2378</v>
      </c>
      <c r="G1075" s="21" t="s">
        <v>2380</v>
      </c>
      <c r="H1075" s="12">
        <v>1</v>
      </c>
      <c r="I1075" s="12" t="s">
        <v>2378</v>
      </c>
    </row>
    <row r="1076" spans="1:9" x14ac:dyDescent="0.25">
      <c r="A1076" s="12" t="s">
        <v>1294</v>
      </c>
      <c r="B1076" s="12">
        <v>25.55</v>
      </c>
      <c r="C1076" s="12" t="str">
        <f t="shared" si="16"/>
        <v>Overweight</v>
      </c>
      <c r="D1076" s="12">
        <v>4.96</v>
      </c>
      <c r="E1076" s="12" t="s">
        <v>2378</v>
      </c>
      <c r="F1076" s="12" t="s">
        <v>2378</v>
      </c>
      <c r="G1076" s="21" t="s">
        <v>2378</v>
      </c>
      <c r="H1076" s="12">
        <v>1</v>
      </c>
      <c r="I1076" s="12" t="s">
        <v>2378</v>
      </c>
    </row>
    <row r="1077" spans="1:9" x14ac:dyDescent="0.25">
      <c r="A1077" s="12" t="s">
        <v>1293</v>
      </c>
      <c r="B1077" s="12">
        <v>28.77</v>
      </c>
      <c r="C1077" s="12" t="str">
        <f t="shared" si="16"/>
        <v>Overweight</v>
      </c>
      <c r="D1077" s="12">
        <v>4</v>
      </c>
      <c r="E1077" s="12" t="s">
        <v>2378</v>
      </c>
      <c r="F1077" s="12" t="s">
        <v>2378</v>
      </c>
      <c r="G1077" s="21" t="s">
        <v>2378</v>
      </c>
      <c r="H1077" s="12">
        <v>0</v>
      </c>
      <c r="I1077" s="12" t="s">
        <v>2378</v>
      </c>
    </row>
    <row r="1078" spans="1:9" x14ac:dyDescent="0.25">
      <c r="A1078" s="12" t="s">
        <v>1292</v>
      </c>
      <c r="B1078" s="12">
        <v>23.14</v>
      </c>
      <c r="C1078" s="12" t="str">
        <f t="shared" si="16"/>
        <v>Normal weight</v>
      </c>
      <c r="D1078" s="12">
        <v>4.1500000000000004</v>
      </c>
      <c r="E1078" s="12" t="s">
        <v>2378</v>
      </c>
      <c r="F1078" s="12" t="s">
        <v>2378</v>
      </c>
      <c r="G1078" s="21" t="s">
        <v>2378</v>
      </c>
      <c r="H1078" s="12">
        <v>1</v>
      </c>
      <c r="I1078" s="12" t="s">
        <v>2378</v>
      </c>
    </row>
    <row r="1079" spans="1:9" x14ac:dyDescent="0.25">
      <c r="A1079" s="12" t="s">
        <v>1291</v>
      </c>
      <c r="B1079" s="12">
        <v>39.6</v>
      </c>
      <c r="C1079" s="12" t="str">
        <f t="shared" si="16"/>
        <v>Obese</v>
      </c>
      <c r="D1079" s="12">
        <v>11.36</v>
      </c>
      <c r="E1079" s="12" t="s">
        <v>2378</v>
      </c>
      <c r="F1079" s="12" t="s">
        <v>2378</v>
      </c>
      <c r="G1079" s="21" t="s">
        <v>2378</v>
      </c>
      <c r="H1079" s="12">
        <v>0</v>
      </c>
      <c r="I1079" s="12" t="s">
        <v>2378</v>
      </c>
    </row>
    <row r="1080" spans="1:9" x14ac:dyDescent="0.25">
      <c r="A1080" s="12" t="s">
        <v>1290</v>
      </c>
      <c r="B1080" s="12">
        <v>29.2</v>
      </c>
      <c r="C1080" s="12" t="str">
        <f t="shared" si="16"/>
        <v>Overweight</v>
      </c>
      <c r="D1080" s="12">
        <v>7.53</v>
      </c>
      <c r="E1080" s="12" t="s">
        <v>2378</v>
      </c>
      <c r="F1080" s="12" t="s">
        <v>2378</v>
      </c>
      <c r="G1080" s="21" t="s">
        <v>2378</v>
      </c>
      <c r="H1080" s="12">
        <v>0</v>
      </c>
      <c r="I1080" s="12" t="s">
        <v>2378</v>
      </c>
    </row>
    <row r="1081" spans="1:9" x14ac:dyDescent="0.25">
      <c r="A1081" s="12" t="s">
        <v>1289</v>
      </c>
      <c r="B1081" s="12">
        <v>32.774999999999999</v>
      </c>
      <c r="C1081" s="12" t="str">
        <f t="shared" si="16"/>
        <v>Obese</v>
      </c>
      <c r="D1081" s="12">
        <v>7.95</v>
      </c>
      <c r="E1081" s="12" t="s">
        <v>2378</v>
      </c>
      <c r="F1081" s="12" t="s">
        <v>2378</v>
      </c>
      <c r="G1081" s="21" t="s">
        <v>2378</v>
      </c>
      <c r="H1081" s="12">
        <v>0</v>
      </c>
      <c r="I1081" s="12" t="s">
        <v>2378</v>
      </c>
    </row>
    <row r="1082" spans="1:9" x14ac:dyDescent="0.25">
      <c r="A1082" s="12" t="s">
        <v>1288</v>
      </c>
      <c r="B1082" s="12">
        <v>24.035</v>
      </c>
      <c r="C1082" s="12" t="str">
        <f t="shared" si="16"/>
        <v>Normal weight</v>
      </c>
      <c r="D1082" s="12">
        <v>8.5</v>
      </c>
      <c r="E1082" s="12" t="s">
        <v>2378</v>
      </c>
      <c r="F1082" s="12" t="s">
        <v>2378</v>
      </c>
      <c r="G1082" s="21" t="s">
        <v>2378</v>
      </c>
      <c r="H1082" s="12">
        <v>0</v>
      </c>
      <c r="I1082" s="12" t="s">
        <v>2378</v>
      </c>
    </row>
    <row r="1083" spans="1:9" x14ac:dyDescent="0.25">
      <c r="A1083" s="12" t="s">
        <v>1287</v>
      </c>
      <c r="B1083" s="12">
        <v>30.55</v>
      </c>
      <c r="C1083" s="12" t="str">
        <f t="shared" si="16"/>
        <v>Obese</v>
      </c>
      <c r="D1083" s="12">
        <v>5.89</v>
      </c>
      <c r="E1083" s="12" t="s">
        <v>2378</v>
      </c>
      <c r="F1083" s="12" t="s">
        <v>2378</v>
      </c>
      <c r="G1083" s="21" t="s">
        <v>2380</v>
      </c>
      <c r="H1083" s="12">
        <v>1</v>
      </c>
      <c r="I1083" s="12" t="s">
        <v>2378</v>
      </c>
    </row>
    <row r="1084" spans="1:9" x14ac:dyDescent="0.25">
      <c r="A1084" s="12" t="s">
        <v>1286</v>
      </c>
      <c r="B1084" s="12">
        <v>28.81</v>
      </c>
      <c r="C1084" s="12" t="str">
        <f t="shared" si="16"/>
        <v>Overweight</v>
      </c>
      <c r="D1084" s="12">
        <v>8.76</v>
      </c>
      <c r="E1084" s="12" t="s">
        <v>2378</v>
      </c>
      <c r="F1084" s="12" t="s">
        <v>2378</v>
      </c>
      <c r="G1084" s="21" t="s">
        <v>2378</v>
      </c>
      <c r="H1084" s="12">
        <v>2</v>
      </c>
      <c r="I1084" s="12" t="s">
        <v>2378</v>
      </c>
    </row>
    <row r="1085" spans="1:9" x14ac:dyDescent="0.25">
      <c r="A1085" s="12" t="s">
        <v>1285</v>
      </c>
      <c r="B1085" s="12">
        <v>31.66</v>
      </c>
      <c r="C1085" s="12" t="str">
        <f t="shared" si="16"/>
        <v>Obese</v>
      </c>
      <c r="D1085" s="12">
        <v>4.1100000000000003</v>
      </c>
      <c r="E1085" s="12" t="s">
        <v>2378</v>
      </c>
      <c r="F1085" s="12" t="s">
        <v>2378</v>
      </c>
      <c r="G1085" s="21" t="s">
        <v>2378</v>
      </c>
      <c r="H1085" s="12">
        <v>0</v>
      </c>
      <c r="I1085" s="12" t="s">
        <v>2378</v>
      </c>
    </row>
    <row r="1086" spans="1:9" x14ac:dyDescent="0.25">
      <c r="A1086" s="12" t="s">
        <v>1284</v>
      </c>
      <c r="B1086" s="12">
        <v>28.215</v>
      </c>
      <c r="C1086" s="12" t="str">
        <f t="shared" si="16"/>
        <v>Overweight</v>
      </c>
      <c r="D1086" s="12">
        <v>7.56</v>
      </c>
      <c r="E1086" s="12" t="s">
        <v>2378</v>
      </c>
      <c r="F1086" s="12" t="s">
        <v>2378</v>
      </c>
      <c r="G1086" s="21" t="s">
        <v>2378</v>
      </c>
      <c r="H1086" s="12">
        <v>1</v>
      </c>
      <c r="I1086" s="12" t="s">
        <v>2378</v>
      </c>
    </row>
    <row r="1087" spans="1:9" x14ac:dyDescent="0.25">
      <c r="A1087" s="12" t="s">
        <v>1283</v>
      </c>
      <c r="B1087" s="12">
        <v>26.12</v>
      </c>
      <c r="C1087" s="12" t="str">
        <f t="shared" si="16"/>
        <v>Overweight</v>
      </c>
      <c r="D1087" s="12">
        <v>4.17</v>
      </c>
      <c r="E1087" s="12" t="s">
        <v>2378</v>
      </c>
      <c r="F1087" s="12" t="s">
        <v>2378</v>
      </c>
      <c r="G1087" s="21" t="s">
        <v>2380</v>
      </c>
      <c r="H1087" s="12">
        <v>1</v>
      </c>
      <c r="I1087" s="12" t="s">
        <v>2378</v>
      </c>
    </row>
    <row r="1088" spans="1:9" x14ac:dyDescent="0.25">
      <c r="A1088" s="12" t="s">
        <v>1282</v>
      </c>
      <c r="B1088" s="12">
        <v>36.630000000000003</v>
      </c>
      <c r="C1088" s="12" t="str">
        <f t="shared" si="16"/>
        <v>Obese</v>
      </c>
      <c r="D1088" s="12">
        <v>11.42</v>
      </c>
      <c r="E1088" s="12" t="s">
        <v>2378</v>
      </c>
      <c r="F1088" s="12" t="s">
        <v>2378</v>
      </c>
      <c r="G1088" s="21" t="s">
        <v>2378</v>
      </c>
      <c r="H1088" s="12">
        <v>2</v>
      </c>
      <c r="I1088" s="12" t="s">
        <v>2378</v>
      </c>
    </row>
    <row r="1089" spans="1:9" x14ac:dyDescent="0.25">
      <c r="A1089" s="12" t="s">
        <v>1281</v>
      </c>
      <c r="B1089" s="12">
        <v>33.344999999999999</v>
      </c>
      <c r="C1089" s="12" t="str">
        <f t="shared" si="16"/>
        <v>Obese</v>
      </c>
      <c r="D1089" s="12">
        <v>7.33</v>
      </c>
      <c r="E1089" s="12" t="s">
        <v>2378</v>
      </c>
      <c r="F1089" s="12" t="s">
        <v>2378</v>
      </c>
      <c r="G1089" s="21" t="s">
        <v>2378</v>
      </c>
      <c r="H1089" s="12">
        <v>2</v>
      </c>
      <c r="I1089" s="12" t="s">
        <v>2378</v>
      </c>
    </row>
    <row r="1090" spans="1:9" x14ac:dyDescent="0.25">
      <c r="A1090" s="12" t="s">
        <v>1280</v>
      </c>
      <c r="B1090" s="12">
        <v>27.11</v>
      </c>
      <c r="C1090" s="12" t="str">
        <f t="shared" ref="C1090:C1153" si="17">IF(B1090&lt;18.5,"Underweight",IF(B1090&lt;=24.9,"Normal weight",IF(B1090&lt;=29.9,"Overweight","Obese")))</f>
        <v>Overweight</v>
      </c>
      <c r="D1090" s="12">
        <v>6.7</v>
      </c>
      <c r="E1090" s="12" t="s">
        <v>2378</v>
      </c>
      <c r="F1090" s="12" t="s">
        <v>2378</v>
      </c>
      <c r="G1090" s="21" t="s">
        <v>2378</v>
      </c>
      <c r="H1090" s="12">
        <v>0</v>
      </c>
      <c r="I1090" s="12" t="s">
        <v>2378</v>
      </c>
    </row>
    <row r="1091" spans="1:9" x14ac:dyDescent="0.25">
      <c r="A1091" s="12" t="s">
        <v>1279</v>
      </c>
      <c r="B1091" s="12">
        <v>26.6</v>
      </c>
      <c r="C1091" s="12" t="str">
        <f t="shared" si="17"/>
        <v>Overweight</v>
      </c>
      <c r="D1091" s="12">
        <v>5.27</v>
      </c>
      <c r="E1091" s="12" t="s">
        <v>2378</v>
      </c>
      <c r="F1091" s="12" t="s">
        <v>2378</v>
      </c>
      <c r="G1091" s="21" t="s">
        <v>2380</v>
      </c>
      <c r="H1091" s="12">
        <v>1</v>
      </c>
      <c r="I1091" s="12" t="s">
        <v>2378</v>
      </c>
    </row>
    <row r="1092" spans="1:9" x14ac:dyDescent="0.25">
      <c r="A1092" s="12" t="s">
        <v>1278</v>
      </c>
      <c r="B1092" s="12">
        <v>30.41</v>
      </c>
      <c r="C1092" s="12" t="str">
        <f t="shared" si="17"/>
        <v>Obese</v>
      </c>
      <c r="D1092" s="12">
        <v>7.72</v>
      </c>
      <c r="E1092" s="12" t="s">
        <v>2378</v>
      </c>
      <c r="F1092" s="12" t="s">
        <v>2378</v>
      </c>
      <c r="G1092" s="21" t="s">
        <v>2378</v>
      </c>
      <c r="H1092" s="12">
        <v>0</v>
      </c>
      <c r="I1092" s="12" t="s">
        <v>2378</v>
      </c>
    </row>
    <row r="1093" spans="1:9" x14ac:dyDescent="0.25">
      <c r="A1093" s="12" t="s">
        <v>1277</v>
      </c>
      <c r="B1093" s="12">
        <v>28.98</v>
      </c>
      <c r="C1093" s="12" t="str">
        <f t="shared" si="17"/>
        <v>Overweight</v>
      </c>
      <c r="D1093" s="12">
        <v>8.68</v>
      </c>
      <c r="E1093" s="12" t="s">
        <v>2378</v>
      </c>
      <c r="F1093" s="12" t="s">
        <v>2378</v>
      </c>
      <c r="G1093" s="21" t="s">
        <v>2378</v>
      </c>
      <c r="H1093" s="12">
        <v>2</v>
      </c>
      <c r="I1093" s="12" t="s">
        <v>2378</v>
      </c>
    </row>
    <row r="1094" spans="1:9" x14ac:dyDescent="0.25">
      <c r="A1094" s="12" t="s">
        <v>1276</v>
      </c>
      <c r="B1094" s="12">
        <v>31.24</v>
      </c>
      <c r="C1094" s="12" t="str">
        <f t="shared" si="17"/>
        <v>Obese</v>
      </c>
      <c r="D1094" s="12">
        <v>9.8000000000000007</v>
      </c>
      <c r="E1094" s="12" t="s">
        <v>2378</v>
      </c>
      <c r="F1094" s="12" t="s">
        <v>2378</v>
      </c>
      <c r="G1094" s="21" t="s">
        <v>2378</v>
      </c>
      <c r="H1094" s="12">
        <v>0</v>
      </c>
      <c r="I1094" s="12" t="s">
        <v>2378</v>
      </c>
    </row>
    <row r="1095" spans="1:9" x14ac:dyDescent="0.25">
      <c r="A1095" s="12" t="s">
        <v>1275</v>
      </c>
      <c r="B1095" s="12">
        <v>31.54</v>
      </c>
      <c r="C1095" s="12" t="str">
        <f t="shared" si="17"/>
        <v>Obese</v>
      </c>
      <c r="D1095" s="12">
        <v>4.4400000000000004</v>
      </c>
      <c r="E1095" s="12" t="s">
        <v>2378</v>
      </c>
      <c r="F1095" s="12" t="s">
        <v>2378</v>
      </c>
      <c r="G1095" s="21" t="s">
        <v>2378</v>
      </c>
      <c r="H1095" s="12">
        <v>0</v>
      </c>
      <c r="I1095" s="12" t="s">
        <v>2378</v>
      </c>
    </row>
    <row r="1096" spans="1:9" x14ac:dyDescent="0.25">
      <c r="A1096" s="12" t="s">
        <v>1274</v>
      </c>
      <c r="B1096" s="12">
        <v>38.6</v>
      </c>
      <c r="C1096" s="12" t="str">
        <f t="shared" si="17"/>
        <v>Obese</v>
      </c>
      <c r="D1096" s="12">
        <v>7.19</v>
      </c>
      <c r="E1096" s="12" t="s">
        <v>2378</v>
      </c>
      <c r="F1096" s="12" t="s">
        <v>2378</v>
      </c>
      <c r="G1096" s="21" t="s">
        <v>2378</v>
      </c>
      <c r="H1096" s="12">
        <v>2</v>
      </c>
      <c r="I1096" s="12" t="s">
        <v>2378</v>
      </c>
    </row>
    <row r="1097" spans="1:9" x14ac:dyDescent="0.25">
      <c r="A1097" s="12" t="s">
        <v>1273</v>
      </c>
      <c r="B1097" s="12">
        <v>37.950000000000003</v>
      </c>
      <c r="C1097" s="12" t="str">
        <f t="shared" si="17"/>
        <v>Obese</v>
      </c>
      <c r="D1097" s="12">
        <v>6.06</v>
      </c>
      <c r="E1097" s="12" t="s">
        <v>2378</v>
      </c>
      <c r="F1097" s="12" t="s">
        <v>2378</v>
      </c>
      <c r="G1097" s="21" t="s">
        <v>2378</v>
      </c>
      <c r="H1097" s="12">
        <v>0</v>
      </c>
      <c r="I1097" s="12" t="s">
        <v>2378</v>
      </c>
    </row>
    <row r="1098" spans="1:9" x14ac:dyDescent="0.25">
      <c r="A1098" s="12" t="s">
        <v>1272</v>
      </c>
      <c r="B1098" s="12">
        <v>38.97</v>
      </c>
      <c r="C1098" s="12" t="str">
        <f t="shared" si="17"/>
        <v>Obese</v>
      </c>
      <c r="D1098" s="12">
        <v>5.12</v>
      </c>
      <c r="E1098" s="12" t="s">
        <v>2378</v>
      </c>
      <c r="F1098" s="12" t="s">
        <v>2378</v>
      </c>
      <c r="G1098" s="21" t="s">
        <v>2378</v>
      </c>
      <c r="H1098" s="12">
        <v>0</v>
      </c>
      <c r="I1098" s="12" t="s">
        <v>2378</v>
      </c>
    </row>
    <row r="1099" spans="1:9" x14ac:dyDescent="0.25">
      <c r="A1099" s="12" t="s">
        <v>1271</v>
      </c>
      <c r="B1099" s="12">
        <v>21.2</v>
      </c>
      <c r="C1099" s="12" t="str">
        <f t="shared" si="17"/>
        <v>Normal weight</v>
      </c>
      <c r="D1099" s="12">
        <v>10.72</v>
      </c>
      <c r="E1099" s="12" t="s">
        <v>2378</v>
      </c>
      <c r="F1099" s="12" t="s">
        <v>2378</v>
      </c>
      <c r="G1099" s="21" t="s">
        <v>2378</v>
      </c>
      <c r="H1099" s="12">
        <v>0</v>
      </c>
      <c r="I1099" s="12" t="s">
        <v>2378</v>
      </c>
    </row>
    <row r="1100" spans="1:9" x14ac:dyDescent="0.25">
      <c r="A1100" s="12" t="s">
        <v>1270</v>
      </c>
      <c r="B1100" s="12">
        <v>23.96</v>
      </c>
      <c r="C1100" s="12" t="str">
        <f t="shared" si="17"/>
        <v>Normal weight</v>
      </c>
      <c r="D1100" s="12">
        <v>9.58</v>
      </c>
      <c r="E1100" s="12" t="s">
        <v>2378</v>
      </c>
      <c r="F1100" s="12" t="s">
        <v>2378</v>
      </c>
      <c r="G1100" s="21" t="s">
        <v>2380</v>
      </c>
      <c r="H1100" s="12">
        <v>1</v>
      </c>
      <c r="I1100" s="12" t="s">
        <v>2378</v>
      </c>
    </row>
    <row r="1101" spans="1:9" x14ac:dyDescent="0.25">
      <c r="A1101" s="12" t="s">
        <v>1269</v>
      </c>
      <c r="B1101" s="12">
        <v>35.93</v>
      </c>
      <c r="C1101" s="12" t="str">
        <f t="shared" si="17"/>
        <v>Obese</v>
      </c>
      <c r="D1101" s="12">
        <v>6.4</v>
      </c>
      <c r="E1101" s="12" t="s">
        <v>2378</v>
      </c>
      <c r="F1101" s="12" t="s">
        <v>2378</v>
      </c>
      <c r="G1101" s="21" t="s">
        <v>2378</v>
      </c>
      <c r="H1101" s="12">
        <v>1</v>
      </c>
      <c r="I1101" s="12" t="s">
        <v>2378</v>
      </c>
    </row>
    <row r="1102" spans="1:9" x14ac:dyDescent="0.25">
      <c r="A1102" s="12" t="s">
        <v>1268</v>
      </c>
      <c r="B1102" s="12">
        <v>26.11</v>
      </c>
      <c r="C1102" s="12" t="str">
        <f t="shared" si="17"/>
        <v>Overweight</v>
      </c>
      <c r="D1102" s="12">
        <v>6.8</v>
      </c>
      <c r="E1102" s="12" t="s">
        <v>2378</v>
      </c>
      <c r="F1102" s="12" t="s">
        <v>2378</v>
      </c>
      <c r="G1102" s="21" t="s">
        <v>2378</v>
      </c>
      <c r="H1102" s="12">
        <v>2</v>
      </c>
      <c r="I1102" s="12" t="s">
        <v>2378</v>
      </c>
    </row>
    <row r="1103" spans="1:9" x14ac:dyDescent="0.25">
      <c r="A1103" s="12" t="s">
        <v>1267</v>
      </c>
      <c r="B1103" s="12">
        <v>32.299999999999997</v>
      </c>
      <c r="C1103" s="12" t="str">
        <f t="shared" si="17"/>
        <v>Obese</v>
      </c>
      <c r="D1103" s="12">
        <v>9.48</v>
      </c>
      <c r="E1103" s="12" t="s">
        <v>2378</v>
      </c>
      <c r="F1103" s="12" t="s">
        <v>2378</v>
      </c>
      <c r="G1103" s="21" t="s">
        <v>2378</v>
      </c>
      <c r="H1103" s="12">
        <v>2</v>
      </c>
      <c r="I1103" s="12" t="s">
        <v>2378</v>
      </c>
    </row>
    <row r="1104" spans="1:9" x14ac:dyDescent="0.25">
      <c r="A1104" s="12" t="s">
        <v>1266</v>
      </c>
      <c r="B1104" s="12">
        <v>28.69</v>
      </c>
      <c r="C1104" s="12" t="str">
        <f t="shared" si="17"/>
        <v>Overweight</v>
      </c>
      <c r="D1104" s="12">
        <v>7.45</v>
      </c>
      <c r="E1104" s="12" t="s">
        <v>2378</v>
      </c>
      <c r="F1104" s="12" t="s">
        <v>2378</v>
      </c>
      <c r="G1104" s="21" t="s">
        <v>2378</v>
      </c>
      <c r="H1104" s="12">
        <v>2</v>
      </c>
      <c r="I1104" s="12" t="s">
        <v>2378</v>
      </c>
    </row>
    <row r="1105" spans="1:9" x14ac:dyDescent="0.25">
      <c r="A1105" s="12" t="s">
        <v>1265</v>
      </c>
      <c r="B1105" s="12">
        <v>31.28</v>
      </c>
      <c r="C1105" s="12" t="str">
        <f t="shared" si="17"/>
        <v>Obese</v>
      </c>
      <c r="D1105" s="12">
        <v>6.94</v>
      </c>
      <c r="E1105" s="12" t="s">
        <v>2378</v>
      </c>
      <c r="F1105" s="12" t="s">
        <v>2378</v>
      </c>
      <c r="G1105" s="21" t="s">
        <v>2378</v>
      </c>
      <c r="H1105" s="12">
        <v>1</v>
      </c>
      <c r="I1105" s="12" t="s">
        <v>2378</v>
      </c>
    </row>
    <row r="1106" spans="1:9" x14ac:dyDescent="0.25">
      <c r="A1106" s="12" t="s">
        <v>1264</v>
      </c>
      <c r="B1106" s="12">
        <v>30.21</v>
      </c>
      <c r="C1106" s="12" t="str">
        <f t="shared" si="17"/>
        <v>Obese</v>
      </c>
      <c r="D1106" s="12">
        <v>7.83</v>
      </c>
      <c r="E1106" s="12" t="s">
        <v>2378</v>
      </c>
      <c r="F1106" s="12" t="s">
        <v>2378</v>
      </c>
      <c r="G1106" s="21" t="s">
        <v>2378</v>
      </c>
      <c r="H1106" s="12">
        <v>0</v>
      </c>
      <c r="I1106" s="12" t="s">
        <v>2378</v>
      </c>
    </row>
    <row r="1107" spans="1:9" x14ac:dyDescent="0.25">
      <c r="A1107" s="12" t="s">
        <v>1263</v>
      </c>
      <c r="B1107" s="12">
        <v>38.28</v>
      </c>
      <c r="C1107" s="12" t="str">
        <f t="shared" si="17"/>
        <v>Obese</v>
      </c>
      <c r="D1107" s="12">
        <v>10.17</v>
      </c>
      <c r="E1107" s="12" t="s">
        <v>2378</v>
      </c>
      <c r="F1107" s="12" t="s">
        <v>2378</v>
      </c>
      <c r="G1107" s="21" t="s">
        <v>2378</v>
      </c>
      <c r="H1107" s="12">
        <v>0</v>
      </c>
      <c r="I1107" s="12" t="s">
        <v>2378</v>
      </c>
    </row>
    <row r="1108" spans="1:9" x14ac:dyDescent="0.25">
      <c r="A1108" s="12" t="s">
        <v>1262</v>
      </c>
      <c r="B1108" s="12">
        <v>29.9</v>
      </c>
      <c r="C1108" s="12" t="str">
        <f t="shared" si="17"/>
        <v>Overweight</v>
      </c>
      <c r="D1108" s="12">
        <v>8.9600000000000009</v>
      </c>
      <c r="E1108" s="12" t="s">
        <v>2378</v>
      </c>
      <c r="F1108" s="12" t="s">
        <v>2378</v>
      </c>
      <c r="G1108" s="21" t="s">
        <v>2378</v>
      </c>
      <c r="H1108" s="12">
        <v>0</v>
      </c>
      <c r="I1108" s="12" t="s">
        <v>2378</v>
      </c>
    </row>
    <row r="1109" spans="1:9" x14ac:dyDescent="0.25">
      <c r="A1109" s="12" t="s">
        <v>1261</v>
      </c>
      <c r="B1109" s="12">
        <v>23.18</v>
      </c>
      <c r="C1109" s="12" t="str">
        <f t="shared" si="17"/>
        <v>Normal weight</v>
      </c>
      <c r="D1109" s="12">
        <v>6.96</v>
      </c>
      <c r="E1109" s="12" t="s">
        <v>2378</v>
      </c>
      <c r="F1109" s="12" t="s">
        <v>2378</v>
      </c>
      <c r="G1109" s="21" t="s">
        <v>2378</v>
      </c>
      <c r="H1109" s="12">
        <v>2</v>
      </c>
      <c r="I1109" s="12" t="s">
        <v>2378</v>
      </c>
    </row>
    <row r="1110" spans="1:9" x14ac:dyDescent="0.25">
      <c r="A1110" s="12" t="s">
        <v>1260</v>
      </c>
      <c r="B1110" s="12">
        <v>33.020000000000003</v>
      </c>
      <c r="C1110" s="12" t="str">
        <f t="shared" si="17"/>
        <v>Obese</v>
      </c>
      <c r="D1110" s="12">
        <v>5.07</v>
      </c>
      <c r="E1110" s="12" t="s">
        <v>2378</v>
      </c>
      <c r="F1110" s="12" t="s">
        <v>2378</v>
      </c>
      <c r="G1110" s="21" t="s">
        <v>2378</v>
      </c>
      <c r="H1110" s="12">
        <v>0</v>
      </c>
      <c r="I1110" s="12" t="s">
        <v>2378</v>
      </c>
    </row>
    <row r="1111" spans="1:9" x14ac:dyDescent="0.25">
      <c r="A1111" s="12" t="s">
        <v>1259</v>
      </c>
      <c r="B1111" s="12">
        <v>27.29</v>
      </c>
      <c r="C1111" s="12" t="str">
        <f t="shared" si="17"/>
        <v>Overweight</v>
      </c>
      <c r="D1111" s="12">
        <v>5.85</v>
      </c>
      <c r="E1111" s="12" t="s">
        <v>2378</v>
      </c>
      <c r="F1111" s="12" t="s">
        <v>2378</v>
      </c>
      <c r="G1111" s="21" t="s">
        <v>2378</v>
      </c>
      <c r="H1111" s="12">
        <v>2</v>
      </c>
      <c r="I1111" s="12" t="s">
        <v>2378</v>
      </c>
    </row>
    <row r="1112" spans="1:9" x14ac:dyDescent="0.25">
      <c r="A1112" s="12" t="s">
        <v>1258</v>
      </c>
      <c r="B1112" s="12">
        <v>23.18</v>
      </c>
      <c r="C1112" s="12" t="str">
        <f t="shared" si="17"/>
        <v>Normal weight</v>
      </c>
      <c r="D1112" s="12">
        <v>10.56</v>
      </c>
      <c r="E1112" s="12" t="s">
        <v>2378</v>
      </c>
      <c r="F1112" s="12" t="s">
        <v>2378</v>
      </c>
      <c r="G1112" s="21" t="s">
        <v>2378</v>
      </c>
      <c r="H1112" s="12">
        <v>2</v>
      </c>
      <c r="I1112" s="12" t="s">
        <v>2378</v>
      </c>
    </row>
    <row r="1113" spans="1:9" x14ac:dyDescent="0.25">
      <c r="A1113" s="12" t="s">
        <v>1257</v>
      </c>
      <c r="B1113" s="12">
        <v>32.659999999999997</v>
      </c>
      <c r="C1113" s="12" t="str">
        <f t="shared" si="17"/>
        <v>Obese</v>
      </c>
      <c r="D1113" s="12">
        <v>8.92</v>
      </c>
      <c r="E1113" s="12" t="s">
        <v>2378</v>
      </c>
      <c r="F1113" s="12" t="s">
        <v>2378</v>
      </c>
      <c r="G1113" s="21" t="s">
        <v>2378</v>
      </c>
      <c r="H1113" s="12">
        <v>0</v>
      </c>
      <c r="I1113" s="12" t="s">
        <v>2378</v>
      </c>
    </row>
    <row r="1114" spans="1:9" x14ac:dyDescent="0.25">
      <c r="A1114" s="12" t="s">
        <v>1256</v>
      </c>
      <c r="B1114" s="12">
        <v>30.78</v>
      </c>
      <c r="C1114" s="12" t="str">
        <f t="shared" si="17"/>
        <v>Obese</v>
      </c>
      <c r="D1114" s="12">
        <v>8.6300000000000008</v>
      </c>
      <c r="E1114" s="12" t="s">
        <v>2378</v>
      </c>
      <c r="F1114" s="12" t="s">
        <v>2378</v>
      </c>
      <c r="G1114" s="21" t="s">
        <v>2378</v>
      </c>
      <c r="H1114" s="12">
        <v>0</v>
      </c>
      <c r="I1114" s="12" t="s">
        <v>2378</v>
      </c>
    </row>
    <row r="1115" spans="1:9" x14ac:dyDescent="0.25">
      <c r="A1115" s="12" t="s">
        <v>1255</v>
      </c>
      <c r="B1115" s="12">
        <v>47.2</v>
      </c>
      <c r="C1115" s="12" t="str">
        <f t="shared" si="17"/>
        <v>Obese</v>
      </c>
      <c r="D1115" s="12">
        <v>6.29</v>
      </c>
      <c r="E1115" s="12" t="s">
        <v>2378</v>
      </c>
      <c r="F1115" s="12" t="s">
        <v>2378</v>
      </c>
      <c r="G1115" s="21" t="s">
        <v>2380</v>
      </c>
      <c r="H1115" s="12">
        <v>1</v>
      </c>
      <c r="I1115" s="12" t="s">
        <v>2378</v>
      </c>
    </row>
    <row r="1116" spans="1:9" x14ac:dyDescent="0.25">
      <c r="A1116" s="12" t="s">
        <v>1254</v>
      </c>
      <c r="B1116" s="12">
        <v>31.6</v>
      </c>
      <c r="C1116" s="12" t="str">
        <f t="shared" si="17"/>
        <v>Obese</v>
      </c>
      <c r="D1116" s="12">
        <v>5.75</v>
      </c>
      <c r="E1116" s="12" t="s">
        <v>2378</v>
      </c>
      <c r="F1116" s="12" t="s">
        <v>2378</v>
      </c>
      <c r="G1116" s="21" t="s">
        <v>2378</v>
      </c>
      <c r="H1116" s="12">
        <v>2</v>
      </c>
      <c r="I1116" s="12" t="s">
        <v>2378</v>
      </c>
    </row>
    <row r="1117" spans="1:9" x14ac:dyDescent="0.25">
      <c r="A1117" s="12" t="s">
        <v>1253</v>
      </c>
      <c r="B1117" s="12">
        <v>33.914999999999999</v>
      </c>
      <c r="C1117" s="12" t="str">
        <f t="shared" si="17"/>
        <v>Obese</v>
      </c>
      <c r="D1117" s="12">
        <v>6.66</v>
      </c>
      <c r="E1117" s="12" t="s">
        <v>2378</v>
      </c>
      <c r="F1117" s="12" t="s">
        <v>2378</v>
      </c>
      <c r="G1117" s="21" t="s">
        <v>2378</v>
      </c>
      <c r="H1117" s="12">
        <v>1</v>
      </c>
      <c r="I1117" s="12" t="s">
        <v>2378</v>
      </c>
    </row>
    <row r="1118" spans="1:9" x14ac:dyDescent="0.25">
      <c r="A1118" s="12" t="s">
        <v>1252</v>
      </c>
      <c r="B1118" s="12">
        <v>23.54</v>
      </c>
      <c r="C1118" s="12" t="str">
        <f t="shared" si="17"/>
        <v>Normal weight</v>
      </c>
      <c r="D1118" s="12">
        <v>5.0999999999999996</v>
      </c>
      <c r="E1118" s="12" t="s">
        <v>2378</v>
      </c>
      <c r="F1118" s="12" t="s">
        <v>2378</v>
      </c>
      <c r="G1118" s="21" t="s">
        <v>2378</v>
      </c>
      <c r="H1118" s="12">
        <v>2</v>
      </c>
      <c r="I1118" s="12" t="s">
        <v>2378</v>
      </c>
    </row>
    <row r="1119" spans="1:9" x14ac:dyDescent="0.25">
      <c r="A1119" s="12" t="s">
        <v>1251</v>
      </c>
      <c r="B1119" s="12">
        <v>27.074999999999999</v>
      </c>
      <c r="C1119" s="12" t="str">
        <f t="shared" si="17"/>
        <v>Overweight</v>
      </c>
      <c r="D1119" s="12">
        <v>4.41</v>
      </c>
      <c r="E1119" s="12" t="s">
        <v>2378</v>
      </c>
      <c r="F1119" s="12" t="s">
        <v>2378</v>
      </c>
      <c r="G1119" s="21" t="s">
        <v>2378</v>
      </c>
      <c r="H1119" s="12">
        <v>2</v>
      </c>
      <c r="I1119" s="12" t="s">
        <v>2378</v>
      </c>
    </row>
    <row r="1120" spans="1:9" x14ac:dyDescent="0.25">
      <c r="A1120" s="12" t="s">
        <v>1250</v>
      </c>
      <c r="B1120" s="12">
        <v>25.8</v>
      </c>
      <c r="C1120" s="12" t="str">
        <f t="shared" si="17"/>
        <v>Overweight</v>
      </c>
      <c r="D1120" s="12">
        <v>5.52</v>
      </c>
      <c r="E1120" s="12" t="s">
        <v>2378</v>
      </c>
      <c r="F1120" s="12" t="s">
        <v>2378</v>
      </c>
      <c r="G1120" s="21" t="s">
        <v>2378</v>
      </c>
      <c r="H1120" s="12">
        <v>0</v>
      </c>
      <c r="I1120" s="12" t="s">
        <v>2378</v>
      </c>
    </row>
    <row r="1121" spans="1:9" x14ac:dyDescent="0.25">
      <c r="A1121" s="12" t="s">
        <v>1249</v>
      </c>
      <c r="B1121" s="12">
        <v>36.1</v>
      </c>
      <c r="C1121" s="12" t="str">
        <f t="shared" si="17"/>
        <v>Obese</v>
      </c>
      <c r="D1121" s="12">
        <v>4.62</v>
      </c>
      <c r="E1121" s="12" t="s">
        <v>2378</v>
      </c>
      <c r="F1121" s="12" t="s">
        <v>2378</v>
      </c>
      <c r="G1121" s="21" t="s">
        <v>2380</v>
      </c>
      <c r="H1121" s="12">
        <v>1</v>
      </c>
      <c r="I1121" s="12" t="s">
        <v>2378</v>
      </c>
    </row>
    <row r="1122" spans="1:9" x14ac:dyDescent="0.25">
      <c r="A1122" s="12" t="s">
        <v>1248</v>
      </c>
      <c r="B1122" s="12">
        <v>30.495000000000001</v>
      </c>
      <c r="C1122" s="12" t="str">
        <f t="shared" si="17"/>
        <v>Obese</v>
      </c>
      <c r="D1122" s="12">
        <v>5.74</v>
      </c>
      <c r="E1122" s="12" t="s">
        <v>2378</v>
      </c>
      <c r="F1122" s="12" t="s">
        <v>2378</v>
      </c>
      <c r="G1122" s="21" t="s">
        <v>2380</v>
      </c>
      <c r="H1122" s="12">
        <v>1</v>
      </c>
      <c r="I1122" s="12" t="s">
        <v>2378</v>
      </c>
    </row>
    <row r="1123" spans="1:9" x14ac:dyDescent="0.25">
      <c r="A1123" s="12" t="s">
        <v>1247</v>
      </c>
      <c r="B1123" s="12">
        <v>21.4</v>
      </c>
      <c r="C1123" s="12" t="str">
        <f t="shared" si="17"/>
        <v>Normal weight</v>
      </c>
      <c r="D1123" s="12">
        <v>6.3</v>
      </c>
      <c r="E1123" s="12" t="s">
        <v>2378</v>
      </c>
      <c r="F1123" s="12" t="s">
        <v>2378</v>
      </c>
      <c r="G1123" s="21" t="s">
        <v>2380</v>
      </c>
      <c r="H1123" s="12">
        <v>1</v>
      </c>
      <c r="I1123" s="12" t="s">
        <v>2378</v>
      </c>
    </row>
    <row r="1124" spans="1:9" x14ac:dyDescent="0.25">
      <c r="A1124" s="12" t="s">
        <v>1246</v>
      </c>
      <c r="B1124" s="12">
        <v>32.299999999999997</v>
      </c>
      <c r="C1124" s="12" t="str">
        <f t="shared" si="17"/>
        <v>Obese</v>
      </c>
      <c r="D1124" s="12">
        <v>10.27</v>
      </c>
      <c r="E1124" s="12" t="s">
        <v>2378</v>
      </c>
      <c r="F1124" s="12" t="s">
        <v>2378</v>
      </c>
      <c r="G1124" s="21" t="s">
        <v>2378</v>
      </c>
      <c r="H1124" s="12">
        <v>0</v>
      </c>
      <c r="I1124" s="12" t="s">
        <v>2378</v>
      </c>
    </row>
    <row r="1125" spans="1:9" x14ac:dyDescent="0.25">
      <c r="A1125" s="12" t="s">
        <v>1245</v>
      </c>
      <c r="B1125" s="12">
        <v>29.78</v>
      </c>
      <c r="C1125" s="12" t="str">
        <f t="shared" si="17"/>
        <v>Overweight</v>
      </c>
      <c r="D1125" s="12">
        <v>5.85</v>
      </c>
      <c r="E1125" s="12" t="s">
        <v>2378</v>
      </c>
      <c r="F1125" s="12" t="s">
        <v>2378</v>
      </c>
      <c r="G1125" s="21" t="s">
        <v>2380</v>
      </c>
      <c r="H1125" s="12">
        <v>1</v>
      </c>
      <c r="I1125" s="12" t="s">
        <v>2378</v>
      </c>
    </row>
    <row r="1126" spans="1:9" x14ac:dyDescent="0.25">
      <c r="A1126" s="12" t="s">
        <v>1244</v>
      </c>
      <c r="B1126" s="12">
        <v>34.76</v>
      </c>
      <c r="C1126" s="12" t="str">
        <f t="shared" si="17"/>
        <v>Obese</v>
      </c>
      <c r="D1126" s="12">
        <v>5.92</v>
      </c>
      <c r="E1126" s="12" t="s">
        <v>2378</v>
      </c>
      <c r="F1126" s="12" t="s">
        <v>2378</v>
      </c>
      <c r="G1126" s="21" t="s">
        <v>2378</v>
      </c>
      <c r="H1126" s="12">
        <v>1</v>
      </c>
      <c r="I1126" s="12" t="s">
        <v>2378</v>
      </c>
    </row>
    <row r="1127" spans="1:9" x14ac:dyDescent="0.25">
      <c r="A1127" s="12" t="s">
        <v>1243</v>
      </c>
      <c r="B1127" s="12">
        <v>18.335000000000001</v>
      </c>
      <c r="C1127" s="12" t="str">
        <f t="shared" si="17"/>
        <v>Underweight</v>
      </c>
      <c r="D1127" s="12">
        <v>10.01</v>
      </c>
      <c r="E1127" s="12" t="s">
        <v>2378</v>
      </c>
      <c r="F1127" s="12" t="s">
        <v>2378</v>
      </c>
      <c r="G1127" s="21" t="s">
        <v>2378</v>
      </c>
      <c r="H1127" s="12">
        <v>2</v>
      </c>
      <c r="I1127" s="12" t="s">
        <v>2378</v>
      </c>
    </row>
    <row r="1128" spans="1:9" x14ac:dyDescent="0.25">
      <c r="A1128" s="12" t="s">
        <v>1242</v>
      </c>
      <c r="B1128" s="12">
        <v>32.299999999999997</v>
      </c>
      <c r="C1128" s="12" t="str">
        <f t="shared" si="17"/>
        <v>Obese</v>
      </c>
      <c r="D1128" s="12">
        <v>9.59</v>
      </c>
      <c r="E1128" s="12" t="s">
        <v>2378</v>
      </c>
      <c r="F1128" s="12" t="s">
        <v>2378</v>
      </c>
      <c r="G1128" s="21" t="s">
        <v>2378</v>
      </c>
      <c r="H1128" s="12">
        <v>0</v>
      </c>
      <c r="I1128" s="12" t="s">
        <v>2378</v>
      </c>
    </row>
    <row r="1129" spans="1:9" x14ac:dyDescent="0.25">
      <c r="A1129" s="12" t="s">
        <v>1241</v>
      </c>
      <c r="B1129" s="12">
        <v>27.74</v>
      </c>
      <c r="C1129" s="12" t="str">
        <f t="shared" si="17"/>
        <v>Overweight</v>
      </c>
      <c r="D1129" s="12">
        <v>10.37</v>
      </c>
      <c r="E1129" s="12" t="s">
        <v>2378</v>
      </c>
      <c r="F1129" s="12" t="s">
        <v>2378</v>
      </c>
      <c r="G1129" s="21" t="s">
        <v>2378</v>
      </c>
      <c r="H1129" s="12">
        <v>0</v>
      </c>
      <c r="I1129" s="12" t="s">
        <v>2378</v>
      </c>
    </row>
    <row r="1130" spans="1:9" x14ac:dyDescent="0.25">
      <c r="A1130" s="12" t="s">
        <v>1240</v>
      </c>
      <c r="B1130" s="12">
        <v>24</v>
      </c>
      <c r="C1130" s="12" t="str">
        <f t="shared" si="17"/>
        <v>Normal weight</v>
      </c>
      <c r="D1130" s="12">
        <v>4.01</v>
      </c>
      <c r="E1130" s="12" t="s">
        <v>2378</v>
      </c>
      <c r="F1130" s="12" t="s">
        <v>2378</v>
      </c>
      <c r="G1130" s="21" t="s">
        <v>2378</v>
      </c>
      <c r="H1130" s="12">
        <v>1</v>
      </c>
      <c r="I1130" s="12" t="s">
        <v>2378</v>
      </c>
    </row>
    <row r="1131" spans="1:9" x14ac:dyDescent="0.25">
      <c r="A1131" s="12" t="s">
        <v>1239</v>
      </c>
      <c r="B1131" s="12">
        <v>31.78</v>
      </c>
      <c r="C1131" s="12" t="str">
        <f t="shared" si="17"/>
        <v>Obese</v>
      </c>
      <c r="D1131" s="12">
        <v>4.24</v>
      </c>
      <c r="E1131" s="12" t="s">
        <v>2378</v>
      </c>
      <c r="F1131" s="12" t="s">
        <v>2378</v>
      </c>
      <c r="G1131" s="21" t="s">
        <v>2380</v>
      </c>
      <c r="H1131" s="12">
        <v>1</v>
      </c>
      <c r="I1131" s="12" t="s">
        <v>2378</v>
      </c>
    </row>
    <row r="1132" spans="1:9" x14ac:dyDescent="0.25">
      <c r="A1132" s="12" t="s">
        <v>1238</v>
      </c>
      <c r="B1132" s="12">
        <v>32.25</v>
      </c>
      <c r="C1132" s="12" t="str">
        <f t="shared" si="17"/>
        <v>Obese</v>
      </c>
      <c r="D1132" s="12">
        <v>5.36</v>
      </c>
      <c r="E1132" s="12" t="s">
        <v>2378</v>
      </c>
      <c r="F1132" s="12" t="s">
        <v>2378</v>
      </c>
      <c r="G1132" s="21" t="s">
        <v>2378</v>
      </c>
      <c r="H1132" s="12">
        <v>0</v>
      </c>
      <c r="I1132" s="12" t="s">
        <v>2378</v>
      </c>
    </row>
    <row r="1133" spans="1:9" x14ac:dyDescent="0.25">
      <c r="A1133" s="12" t="s">
        <v>1237</v>
      </c>
      <c r="B1133" s="12">
        <v>30.114999999999998</v>
      </c>
      <c r="C1133" s="12" t="str">
        <f t="shared" si="17"/>
        <v>Obese</v>
      </c>
      <c r="D1133" s="12">
        <v>4.99</v>
      </c>
      <c r="E1133" s="12" t="s">
        <v>2378</v>
      </c>
      <c r="F1133" s="12" t="s">
        <v>2378</v>
      </c>
      <c r="G1133" s="21" t="s">
        <v>2378</v>
      </c>
      <c r="H1133" s="12">
        <v>2</v>
      </c>
      <c r="I1133" s="12" t="s">
        <v>2378</v>
      </c>
    </row>
    <row r="1134" spans="1:9" x14ac:dyDescent="0.25">
      <c r="A1134" s="12" t="s">
        <v>1236</v>
      </c>
      <c r="B1134" s="12">
        <v>22.41</v>
      </c>
      <c r="C1134" s="12" t="str">
        <f t="shared" si="17"/>
        <v>Normal weight</v>
      </c>
      <c r="D1134" s="12">
        <v>8.68</v>
      </c>
      <c r="E1134" s="12" t="s">
        <v>2378</v>
      </c>
      <c r="F1134" s="12" t="s">
        <v>2378</v>
      </c>
      <c r="G1134" s="21" t="s">
        <v>2378</v>
      </c>
      <c r="H1134" s="12">
        <v>0</v>
      </c>
      <c r="I1134" s="12" t="s">
        <v>2378</v>
      </c>
    </row>
    <row r="1135" spans="1:9" x14ac:dyDescent="0.25">
      <c r="A1135" s="12" t="s">
        <v>1235</v>
      </c>
      <c r="B1135" s="12">
        <v>45.72</v>
      </c>
      <c r="C1135" s="12" t="str">
        <f t="shared" si="17"/>
        <v>Obese</v>
      </c>
      <c r="D1135" s="12">
        <v>4.2300000000000004</v>
      </c>
      <c r="E1135" s="12" t="s">
        <v>2378</v>
      </c>
      <c r="F1135" s="12" t="s">
        <v>2378</v>
      </c>
      <c r="G1135" s="21" t="s">
        <v>2378</v>
      </c>
      <c r="H1135" s="12">
        <v>0</v>
      </c>
      <c r="I1135" s="12" t="s">
        <v>2378</v>
      </c>
    </row>
    <row r="1136" spans="1:9" x14ac:dyDescent="0.25">
      <c r="A1136" s="12" t="s">
        <v>1234</v>
      </c>
      <c r="B1136" s="12">
        <v>25</v>
      </c>
      <c r="C1136" s="12" t="str">
        <f t="shared" si="17"/>
        <v>Overweight</v>
      </c>
      <c r="D1136" s="12">
        <v>5.32</v>
      </c>
      <c r="E1136" s="12" t="s">
        <v>2378</v>
      </c>
      <c r="F1136" s="12" t="s">
        <v>2378</v>
      </c>
      <c r="G1136" s="21" t="s">
        <v>2378</v>
      </c>
      <c r="H1136" s="12">
        <v>2</v>
      </c>
      <c r="I1136" s="12" t="s">
        <v>2378</v>
      </c>
    </row>
    <row r="1137" spans="1:9" x14ac:dyDescent="0.25">
      <c r="A1137" s="12" t="s">
        <v>1233</v>
      </c>
      <c r="B1137" s="12">
        <v>39.5</v>
      </c>
      <c r="C1137" s="12" t="str">
        <f t="shared" si="17"/>
        <v>Obese</v>
      </c>
      <c r="D1137" s="12">
        <v>6.66</v>
      </c>
      <c r="E1137" s="12" t="s">
        <v>2378</v>
      </c>
      <c r="F1137" s="12" t="s">
        <v>2378</v>
      </c>
      <c r="G1137" s="21" t="s">
        <v>2378</v>
      </c>
      <c r="H1137" s="12">
        <v>0</v>
      </c>
      <c r="I1137" s="12" t="s">
        <v>2378</v>
      </c>
    </row>
    <row r="1138" spans="1:9" x14ac:dyDescent="0.25">
      <c r="A1138" s="12" t="s">
        <v>1232</v>
      </c>
      <c r="B1138" s="12">
        <v>37.729999999999997</v>
      </c>
      <c r="C1138" s="12" t="str">
        <f t="shared" si="17"/>
        <v>Obese</v>
      </c>
      <c r="D1138" s="12">
        <v>7.4</v>
      </c>
      <c r="E1138" s="12" t="s">
        <v>2378</v>
      </c>
      <c r="F1138" s="12" t="s">
        <v>2378</v>
      </c>
      <c r="G1138" s="21" t="s">
        <v>2378</v>
      </c>
      <c r="H1138" s="12">
        <v>0</v>
      </c>
      <c r="I1138" s="12" t="s">
        <v>2378</v>
      </c>
    </row>
    <row r="1139" spans="1:9" x14ac:dyDescent="0.25">
      <c r="A1139" s="12" t="s">
        <v>1231</v>
      </c>
      <c r="B1139" s="12">
        <v>40.659999999999997</v>
      </c>
      <c r="C1139" s="12" t="str">
        <f t="shared" si="17"/>
        <v>Obese</v>
      </c>
      <c r="D1139" s="12">
        <v>10.08</v>
      </c>
      <c r="E1139" s="12" t="s">
        <v>2378</v>
      </c>
      <c r="F1139" s="12" t="s">
        <v>2378</v>
      </c>
      <c r="G1139" s="21" t="s">
        <v>2378</v>
      </c>
      <c r="H1139" s="12">
        <v>0</v>
      </c>
      <c r="I1139" s="12" t="s">
        <v>2378</v>
      </c>
    </row>
    <row r="1140" spans="1:9" x14ac:dyDescent="0.25">
      <c r="A1140" s="12" t="s">
        <v>1230</v>
      </c>
      <c r="B1140" s="12">
        <v>34.200000000000003</v>
      </c>
      <c r="C1140" s="12" t="str">
        <f t="shared" si="17"/>
        <v>Obese</v>
      </c>
      <c r="D1140" s="12">
        <v>8.58</v>
      </c>
      <c r="E1140" s="12" t="s">
        <v>2378</v>
      </c>
      <c r="F1140" s="12" t="s">
        <v>2378</v>
      </c>
      <c r="G1140" s="21" t="s">
        <v>2378</v>
      </c>
      <c r="H1140" s="12">
        <v>0</v>
      </c>
      <c r="I1140" s="12" t="s">
        <v>2378</v>
      </c>
    </row>
    <row r="1141" spans="1:9" x14ac:dyDescent="0.25">
      <c r="A1141" s="12" t="s">
        <v>1229</v>
      </c>
      <c r="B1141" s="12">
        <v>46.51</v>
      </c>
      <c r="C1141" s="12" t="str">
        <f t="shared" si="17"/>
        <v>Obese</v>
      </c>
      <c r="D1141" s="12">
        <v>5.84</v>
      </c>
      <c r="E1141" s="12" t="s">
        <v>2378</v>
      </c>
      <c r="F1141" s="12" t="s">
        <v>2378</v>
      </c>
      <c r="G1141" s="21" t="s">
        <v>2378</v>
      </c>
      <c r="H1141" s="12">
        <v>1</v>
      </c>
      <c r="I1141" s="12" t="s">
        <v>2378</v>
      </c>
    </row>
    <row r="1142" spans="1:9" x14ac:dyDescent="0.25">
      <c r="A1142" s="12" t="s">
        <v>1228</v>
      </c>
      <c r="B1142" s="12">
        <v>28.88</v>
      </c>
      <c r="C1142" s="12" t="str">
        <f t="shared" si="17"/>
        <v>Overweight</v>
      </c>
      <c r="D1142" s="12">
        <v>4.8600000000000003</v>
      </c>
      <c r="E1142" s="12" t="s">
        <v>2378</v>
      </c>
      <c r="F1142" s="12" t="s">
        <v>2378</v>
      </c>
      <c r="G1142" s="21" t="s">
        <v>2380</v>
      </c>
      <c r="H1142" s="12">
        <v>1</v>
      </c>
      <c r="I1142" s="12" t="s">
        <v>2378</v>
      </c>
    </row>
    <row r="1143" spans="1:9" x14ac:dyDescent="0.25">
      <c r="A1143" s="12" t="s">
        <v>1227</v>
      </c>
      <c r="B1143" s="12">
        <v>33.914999999999999</v>
      </c>
      <c r="C1143" s="12" t="str">
        <f t="shared" si="17"/>
        <v>Obese</v>
      </c>
      <c r="D1143" s="12">
        <v>11.52</v>
      </c>
      <c r="E1143" s="12" t="s">
        <v>2378</v>
      </c>
      <c r="F1143" s="12" t="s">
        <v>2378</v>
      </c>
      <c r="G1143" s="21" t="s">
        <v>2378</v>
      </c>
      <c r="H1143" s="12">
        <v>0</v>
      </c>
      <c r="I1143" s="12" t="s">
        <v>2378</v>
      </c>
    </row>
    <row r="1144" spans="1:9" x14ac:dyDescent="0.25">
      <c r="A1144" s="12" t="s">
        <v>1226</v>
      </c>
      <c r="B1144" s="12">
        <v>24.32</v>
      </c>
      <c r="C1144" s="12" t="str">
        <f t="shared" si="17"/>
        <v>Normal weight</v>
      </c>
      <c r="D1144" s="12">
        <v>6.15</v>
      </c>
      <c r="E1144" s="12" t="s">
        <v>2378</v>
      </c>
      <c r="F1144" s="12" t="s">
        <v>2378</v>
      </c>
      <c r="G1144" s="21" t="s">
        <v>2380</v>
      </c>
      <c r="H1144" s="12">
        <v>1</v>
      </c>
      <c r="I1144" s="12" t="s">
        <v>2378</v>
      </c>
    </row>
    <row r="1145" spans="1:9" x14ac:dyDescent="0.25">
      <c r="A1145" s="12" t="s">
        <v>1225</v>
      </c>
      <c r="B1145" s="12">
        <v>25.8</v>
      </c>
      <c r="C1145" s="12" t="str">
        <f t="shared" si="17"/>
        <v>Overweight</v>
      </c>
      <c r="D1145" s="12">
        <v>9.94</v>
      </c>
      <c r="E1145" s="12" t="s">
        <v>2378</v>
      </c>
      <c r="F1145" s="12" t="s">
        <v>2378</v>
      </c>
      <c r="G1145" s="21" t="s">
        <v>2378</v>
      </c>
      <c r="H1145" s="12">
        <v>0</v>
      </c>
      <c r="I1145" s="12" t="s">
        <v>2378</v>
      </c>
    </row>
    <row r="1146" spans="1:9" x14ac:dyDescent="0.25">
      <c r="A1146" s="12" t="s">
        <v>1224</v>
      </c>
      <c r="B1146" s="12">
        <v>21.56</v>
      </c>
      <c r="C1146" s="12" t="str">
        <f t="shared" si="17"/>
        <v>Normal weight</v>
      </c>
      <c r="D1146" s="12">
        <v>10.56</v>
      </c>
      <c r="E1146" s="12" t="s">
        <v>2378</v>
      </c>
      <c r="F1146" s="12" t="s">
        <v>2378</v>
      </c>
      <c r="G1146" s="21" t="s">
        <v>2378</v>
      </c>
      <c r="H1146" s="12">
        <v>0</v>
      </c>
      <c r="I1146" s="12" t="s">
        <v>2378</v>
      </c>
    </row>
    <row r="1147" spans="1:9" x14ac:dyDescent="0.25">
      <c r="A1147" s="12" t="s">
        <v>1223</v>
      </c>
      <c r="B1147" s="12">
        <v>31.6</v>
      </c>
      <c r="C1147" s="12" t="str">
        <f t="shared" si="17"/>
        <v>Obese</v>
      </c>
      <c r="D1147" s="12">
        <v>6.79</v>
      </c>
      <c r="E1147" s="12" t="s">
        <v>2378</v>
      </c>
      <c r="F1147" s="12" t="s">
        <v>2378</v>
      </c>
      <c r="G1147" s="21" t="s">
        <v>2378</v>
      </c>
      <c r="H1147" s="12">
        <v>0</v>
      </c>
      <c r="I1147" s="12" t="s">
        <v>2378</v>
      </c>
    </row>
    <row r="1148" spans="1:9" x14ac:dyDescent="0.25">
      <c r="A1148" s="12" t="s">
        <v>1222</v>
      </c>
      <c r="B1148" s="12">
        <v>42.93</v>
      </c>
      <c r="C1148" s="12" t="str">
        <f t="shared" si="17"/>
        <v>Obese</v>
      </c>
      <c r="D1148" s="12">
        <v>4.8</v>
      </c>
      <c r="E1148" s="12" t="s">
        <v>2378</v>
      </c>
      <c r="F1148" s="12" t="s">
        <v>2378</v>
      </c>
      <c r="G1148" s="21" t="s">
        <v>2378</v>
      </c>
      <c r="H1148" s="12">
        <v>1</v>
      </c>
      <c r="I1148" s="12" t="s">
        <v>2378</v>
      </c>
    </row>
    <row r="1149" spans="1:9" x14ac:dyDescent="0.25">
      <c r="A1149" s="12" t="s">
        <v>1221</v>
      </c>
      <c r="B1149" s="12">
        <v>26.72</v>
      </c>
      <c r="C1149" s="12" t="str">
        <f t="shared" si="17"/>
        <v>Overweight</v>
      </c>
      <c r="D1149" s="12">
        <v>5.75</v>
      </c>
      <c r="E1149" s="12" t="s">
        <v>2378</v>
      </c>
      <c r="F1149" s="12" t="s">
        <v>2378</v>
      </c>
      <c r="G1149" s="21" t="s">
        <v>2378</v>
      </c>
      <c r="H1149" s="12">
        <v>2</v>
      </c>
      <c r="I1149" s="12" t="s">
        <v>2378</v>
      </c>
    </row>
    <row r="1150" spans="1:9" x14ac:dyDescent="0.25">
      <c r="A1150" s="12" t="s">
        <v>1220</v>
      </c>
      <c r="B1150" s="12">
        <v>26.67</v>
      </c>
      <c r="C1150" s="12" t="str">
        <f t="shared" si="17"/>
        <v>Overweight</v>
      </c>
      <c r="D1150" s="12">
        <v>5.81</v>
      </c>
      <c r="E1150" s="12" t="s">
        <v>2378</v>
      </c>
      <c r="F1150" s="12" t="s">
        <v>2378</v>
      </c>
      <c r="G1150" s="21" t="s">
        <v>2378</v>
      </c>
      <c r="H1150" s="12">
        <v>2</v>
      </c>
      <c r="I1150" s="12" t="s">
        <v>2378</v>
      </c>
    </row>
    <row r="1151" spans="1:9" x14ac:dyDescent="0.25">
      <c r="A1151" s="12" t="s">
        <v>1219</v>
      </c>
      <c r="B1151" s="12">
        <v>42.68</v>
      </c>
      <c r="C1151" s="12" t="str">
        <f t="shared" si="17"/>
        <v>Obese</v>
      </c>
      <c r="D1151" s="12">
        <v>9.2799999999999994</v>
      </c>
      <c r="E1151" s="12" t="s">
        <v>2378</v>
      </c>
      <c r="F1151" s="12" t="s">
        <v>2378</v>
      </c>
      <c r="G1151" s="21" t="s">
        <v>2378</v>
      </c>
      <c r="H1151" s="12">
        <v>2</v>
      </c>
      <c r="I1151" s="12" t="s">
        <v>2378</v>
      </c>
    </row>
    <row r="1152" spans="1:9" x14ac:dyDescent="0.25">
      <c r="A1152" s="12" t="s">
        <v>1218</v>
      </c>
      <c r="B1152" s="12">
        <v>24.31</v>
      </c>
      <c r="C1152" s="12" t="str">
        <f t="shared" si="17"/>
        <v>Normal weight</v>
      </c>
      <c r="D1152" s="12">
        <v>6.37</v>
      </c>
      <c r="E1152" s="12" t="s">
        <v>2378</v>
      </c>
      <c r="F1152" s="12" t="s">
        <v>2378</v>
      </c>
      <c r="G1152" s="21" t="s">
        <v>2378</v>
      </c>
      <c r="H1152" s="12">
        <v>0</v>
      </c>
      <c r="I1152" s="12" t="s">
        <v>2378</v>
      </c>
    </row>
    <row r="1153" spans="1:9" x14ac:dyDescent="0.25">
      <c r="A1153" s="12" t="s">
        <v>1217</v>
      </c>
      <c r="B1153" s="12">
        <v>44.75</v>
      </c>
      <c r="C1153" s="12" t="str">
        <f t="shared" si="17"/>
        <v>Obese</v>
      </c>
      <c r="D1153" s="12">
        <v>5.09</v>
      </c>
      <c r="E1153" s="12" t="s">
        <v>2378</v>
      </c>
      <c r="F1153" s="12" t="s">
        <v>2378</v>
      </c>
      <c r="G1153" s="21" t="s">
        <v>2378</v>
      </c>
      <c r="H1153" s="12">
        <v>0</v>
      </c>
      <c r="I1153" s="12" t="s">
        <v>2378</v>
      </c>
    </row>
    <row r="1154" spans="1:9" x14ac:dyDescent="0.25">
      <c r="A1154" s="12" t="s">
        <v>1216</v>
      </c>
      <c r="B1154" s="12">
        <v>30.78</v>
      </c>
      <c r="C1154" s="12" t="str">
        <f t="shared" ref="C1154:C1217" si="18">IF(B1154&lt;18.5,"Underweight",IF(B1154&lt;=24.9,"Normal weight",IF(B1154&lt;=29.9,"Overweight","Obese")))</f>
        <v>Obese</v>
      </c>
      <c r="D1154" s="12">
        <v>7.94</v>
      </c>
      <c r="E1154" s="12" t="s">
        <v>2378</v>
      </c>
      <c r="F1154" s="12" t="s">
        <v>2378</v>
      </c>
      <c r="G1154" s="21" t="s">
        <v>2378</v>
      </c>
      <c r="H1154" s="12">
        <v>2</v>
      </c>
      <c r="I1154" s="12" t="s">
        <v>2378</v>
      </c>
    </row>
    <row r="1155" spans="1:9" x14ac:dyDescent="0.25">
      <c r="A1155" s="12" t="s">
        <v>1215</v>
      </c>
      <c r="B1155" s="12">
        <v>21.86</v>
      </c>
      <c r="C1155" s="12" t="str">
        <f t="shared" si="18"/>
        <v>Normal weight</v>
      </c>
      <c r="D1155" s="12">
        <v>10.95</v>
      </c>
      <c r="E1155" s="12" t="s">
        <v>2378</v>
      </c>
      <c r="F1155" s="12" t="s">
        <v>2378</v>
      </c>
      <c r="G1155" s="21" t="s">
        <v>2378</v>
      </c>
      <c r="H1155" s="12">
        <v>0</v>
      </c>
      <c r="I1155" s="12" t="s">
        <v>2378</v>
      </c>
    </row>
    <row r="1156" spans="1:9" x14ac:dyDescent="0.25">
      <c r="A1156" s="12" t="s">
        <v>1214</v>
      </c>
      <c r="B1156" s="12">
        <v>49.09</v>
      </c>
      <c r="C1156" s="12" t="str">
        <f t="shared" si="18"/>
        <v>Obese</v>
      </c>
      <c r="D1156" s="12">
        <v>6.3</v>
      </c>
      <c r="E1156" s="12" t="s">
        <v>2378</v>
      </c>
      <c r="F1156" s="12" t="s">
        <v>2378</v>
      </c>
      <c r="G1156" s="21" t="s">
        <v>2378</v>
      </c>
      <c r="H1156" s="12">
        <v>0</v>
      </c>
      <c r="I1156" s="12" t="s">
        <v>2378</v>
      </c>
    </row>
    <row r="1157" spans="1:9" x14ac:dyDescent="0.25">
      <c r="A1157" s="12" t="s">
        <v>1213</v>
      </c>
      <c r="B1157" s="12">
        <v>47.74</v>
      </c>
      <c r="C1157" s="12" t="str">
        <f t="shared" si="18"/>
        <v>Obese</v>
      </c>
      <c r="D1157" s="12">
        <v>8.0500000000000007</v>
      </c>
      <c r="E1157" s="12" t="s">
        <v>2378</v>
      </c>
      <c r="F1157" s="12" t="s">
        <v>2378</v>
      </c>
      <c r="G1157" s="21" t="s">
        <v>2378</v>
      </c>
      <c r="H1157" s="12">
        <v>2</v>
      </c>
      <c r="I1157" s="12" t="s">
        <v>2378</v>
      </c>
    </row>
    <row r="1158" spans="1:9" x14ac:dyDescent="0.25">
      <c r="A1158" s="12" t="s">
        <v>1212</v>
      </c>
      <c r="B1158" s="12">
        <v>30.2</v>
      </c>
      <c r="C1158" s="12" t="str">
        <f t="shared" si="18"/>
        <v>Obese</v>
      </c>
      <c r="D1158" s="12">
        <v>9.8800000000000008</v>
      </c>
      <c r="E1158" s="12" t="s">
        <v>2378</v>
      </c>
      <c r="F1158" s="12" t="s">
        <v>2378</v>
      </c>
      <c r="G1158" s="21" t="s">
        <v>2378</v>
      </c>
      <c r="H1158" s="12">
        <v>2</v>
      </c>
      <c r="I1158" s="12" t="s">
        <v>2378</v>
      </c>
    </row>
    <row r="1159" spans="1:9" x14ac:dyDescent="0.25">
      <c r="A1159" s="12" t="s">
        <v>1211</v>
      </c>
      <c r="B1159" s="12">
        <v>33.25</v>
      </c>
      <c r="C1159" s="12" t="str">
        <f t="shared" si="18"/>
        <v>Obese</v>
      </c>
      <c r="D1159" s="12">
        <v>7.42</v>
      </c>
      <c r="E1159" s="12" t="s">
        <v>2378</v>
      </c>
      <c r="F1159" s="12" t="s">
        <v>2378</v>
      </c>
      <c r="G1159" s="21" t="s">
        <v>2378</v>
      </c>
      <c r="H1159" s="12">
        <v>2</v>
      </c>
      <c r="I1159" s="12" t="s">
        <v>2378</v>
      </c>
    </row>
    <row r="1160" spans="1:9" x14ac:dyDescent="0.25">
      <c r="A1160" s="12" t="s">
        <v>1210</v>
      </c>
      <c r="B1160" s="12">
        <v>26.6</v>
      </c>
      <c r="C1160" s="12" t="str">
        <f t="shared" si="18"/>
        <v>Overweight</v>
      </c>
      <c r="D1160" s="12">
        <v>8.4499999999999993</v>
      </c>
      <c r="E1160" s="12" t="s">
        <v>2378</v>
      </c>
      <c r="F1160" s="12" t="s">
        <v>2378</v>
      </c>
      <c r="G1160" s="21" t="s">
        <v>2378</v>
      </c>
      <c r="H1160" s="12">
        <v>1</v>
      </c>
      <c r="I1160" s="12" t="s">
        <v>2378</v>
      </c>
    </row>
    <row r="1161" spans="1:9" x14ac:dyDescent="0.25">
      <c r="A1161" s="12" t="s">
        <v>1209</v>
      </c>
      <c r="B1161" s="12">
        <v>26.35</v>
      </c>
      <c r="C1161" s="12" t="str">
        <f t="shared" si="18"/>
        <v>Overweight</v>
      </c>
      <c r="D1161" s="12">
        <v>6.21</v>
      </c>
      <c r="E1161" s="12" t="s">
        <v>2378</v>
      </c>
      <c r="F1161" s="12" t="s">
        <v>2378</v>
      </c>
      <c r="G1161" s="21" t="s">
        <v>2378</v>
      </c>
      <c r="H1161" s="12">
        <v>2</v>
      </c>
      <c r="I1161" s="12" t="s">
        <v>2378</v>
      </c>
    </row>
    <row r="1162" spans="1:9" x14ac:dyDescent="0.25">
      <c r="A1162" s="12" t="s">
        <v>1208</v>
      </c>
      <c r="B1162" s="12">
        <v>39.994999999999997</v>
      </c>
      <c r="C1162" s="12" t="str">
        <f t="shared" si="18"/>
        <v>Obese</v>
      </c>
      <c r="D1162" s="12">
        <v>4.6500000000000004</v>
      </c>
      <c r="E1162" s="12" t="s">
        <v>2378</v>
      </c>
      <c r="F1162" s="12" t="s">
        <v>2378</v>
      </c>
      <c r="G1162" s="21" t="s">
        <v>2378</v>
      </c>
      <c r="H1162" s="12">
        <v>0</v>
      </c>
      <c r="I1162" s="12" t="s">
        <v>2378</v>
      </c>
    </row>
    <row r="1163" spans="1:9" x14ac:dyDescent="0.25">
      <c r="A1163" s="12" t="s">
        <v>1207</v>
      </c>
      <c r="B1163" s="12">
        <v>22.92</v>
      </c>
      <c r="C1163" s="12" t="str">
        <f t="shared" si="18"/>
        <v>Normal weight</v>
      </c>
      <c r="D1163" s="12">
        <v>5.87</v>
      </c>
      <c r="E1163" s="12" t="s">
        <v>2378</v>
      </c>
      <c r="F1163" s="12" t="s">
        <v>2378</v>
      </c>
      <c r="G1163" s="21" t="s">
        <v>2378</v>
      </c>
      <c r="H1163" s="12">
        <v>1</v>
      </c>
      <c r="I1163" s="12" t="s">
        <v>2378</v>
      </c>
    </row>
    <row r="1164" spans="1:9" x14ac:dyDescent="0.25">
      <c r="A1164" s="12" t="s">
        <v>1206</v>
      </c>
      <c r="B1164" s="12">
        <v>24.78</v>
      </c>
      <c r="C1164" s="12" t="str">
        <f t="shared" si="18"/>
        <v>Normal weight</v>
      </c>
      <c r="D1164" s="12">
        <v>4.24</v>
      </c>
      <c r="E1164" s="12" t="s">
        <v>2378</v>
      </c>
      <c r="F1164" s="12" t="s">
        <v>2378</v>
      </c>
      <c r="G1164" s="21" t="s">
        <v>2378</v>
      </c>
      <c r="H1164" s="12">
        <v>2</v>
      </c>
      <c r="I1164" s="12" t="s">
        <v>2378</v>
      </c>
    </row>
    <row r="1165" spans="1:9" x14ac:dyDescent="0.25">
      <c r="A1165" s="12" t="s">
        <v>1205</v>
      </c>
      <c r="B1165" s="12">
        <v>34.07</v>
      </c>
      <c r="C1165" s="12" t="str">
        <f t="shared" si="18"/>
        <v>Obese</v>
      </c>
      <c r="D1165" s="12">
        <v>7.81</v>
      </c>
      <c r="E1165" s="12" t="s">
        <v>2378</v>
      </c>
      <c r="F1165" s="12" t="s">
        <v>2378</v>
      </c>
      <c r="G1165" s="21" t="s">
        <v>2378</v>
      </c>
      <c r="H1165" s="12">
        <v>0</v>
      </c>
      <c r="I1165" s="12" t="s">
        <v>2378</v>
      </c>
    </row>
    <row r="1166" spans="1:9" x14ac:dyDescent="0.25">
      <c r="A1166" s="12" t="s">
        <v>1204</v>
      </c>
      <c r="B1166" s="12">
        <v>30.14</v>
      </c>
      <c r="C1166" s="12" t="str">
        <f t="shared" si="18"/>
        <v>Obese</v>
      </c>
      <c r="D1166" s="12">
        <v>9.85</v>
      </c>
      <c r="E1166" s="12" t="s">
        <v>2378</v>
      </c>
      <c r="F1166" s="12" t="s">
        <v>2378</v>
      </c>
      <c r="G1166" s="21" t="s">
        <v>2378</v>
      </c>
      <c r="H1166" s="12">
        <v>0</v>
      </c>
      <c r="I1166" s="12" t="s">
        <v>2378</v>
      </c>
    </row>
    <row r="1167" spans="1:9" x14ac:dyDescent="0.25">
      <c r="A1167" s="12" t="s">
        <v>1203</v>
      </c>
      <c r="B1167" s="12">
        <v>18.05</v>
      </c>
      <c r="C1167" s="12" t="str">
        <f t="shared" si="18"/>
        <v>Underweight</v>
      </c>
      <c r="D1167" s="12">
        <v>6.94</v>
      </c>
      <c r="E1167" s="12" t="s">
        <v>2378</v>
      </c>
      <c r="F1167" s="12" t="s">
        <v>2378</v>
      </c>
      <c r="G1167" s="21" t="s">
        <v>2378</v>
      </c>
      <c r="H1167" s="12">
        <v>0</v>
      </c>
      <c r="I1167" s="12" t="s">
        <v>2378</v>
      </c>
    </row>
    <row r="1168" spans="1:9" x14ac:dyDescent="0.25">
      <c r="A1168" s="12" t="s">
        <v>1202</v>
      </c>
      <c r="B1168" s="12">
        <v>37.4</v>
      </c>
      <c r="C1168" s="12" t="str">
        <f t="shared" si="18"/>
        <v>Obese</v>
      </c>
      <c r="D1168" s="12">
        <v>11.3</v>
      </c>
      <c r="E1168" s="12" t="s">
        <v>2378</v>
      </c>
      <c r="F1168" s="12" t="s">
        <v>2378</v>
      </c>
      <c r="G1168" s="21" t="s">
        <v>2378</v>
      </c>
      <c r="H1168" s="12">
        <v>2</v>
      </c>
      <c r="I1168" s="12" t="s">
        <v>2378</v>
      </c>
    </row>
    <row r="1169" spans="1:9" x14ac:dyDescent="0.25">
      <c r="A1169" s="12" t="s">
        <v>1201</v>
      </c>
      <c r="B1169" s="12">
        <v>25.75</v>
      </c>
      <c r="C1169" s="12" t="str">
        <f t="shared" si="18"/>
        <v>Overweight</v>
      </c>
      <c r="D1169" s="12">
        <v>9.23</v>
      </c>
      <c r="E1169" s="12" t="s">
        <v>2378</v>
      </c>
      <c r="F1169" s="12" t="s">
        <v>2378</v>
      </c>
      <c r="G1169" s="21" t="s">
        <v>2378</v>
      </c>
      <c r="H1169" s="12">
        <v>0</v>
      </c>
      <c r="I1169" s="12" t="s">
        <v>2378</v>
      </c>
    </row>
    <row r="1170" spans="1:9" x14ac:dyDescent="0.25">
      <c r="A1170" s="12" t="s">
        <v>1200</v>
      </c>
      <c r="B1170" s="12">
        <v>32.299999999999997</v>
      </c>
      <c r="C1170" s="12" t="str">
        <f t="shared" si="18"/>
        <v>Obese</v>
      </c>
      <c r="D1170" s="12">
        <v>4.37</v>
      </c>
      <c r="E1170" s="12" t="s">
        <v>2378</v>
      </c>
      <c r="F1170" s="12" t="s">
        <v>2378</v>
      </c>
      <c r="G1170" s="21" t="s">
        <v>2378</v>
      </c>
      <c r="H1170" s="12">
        <v>2</v>
      </c>
      <c r="I1170" s="12" t="s">
        <v>2378</v>
      </c>
    </row>
    <row r="1171" spans="1:9" x14ac:dyDescent="0.25">
      <c r="A1171" s="12" t="s">
        <v>1199</v>
      </c>
      <c r="B1171" s="12">
        <v>28.61</v>
      </c>
      <c r="C1171" s="12" t="str">
        <f t="shared" si="18"/>
        <v>Overweight</v>
      </c>
      <c r="D1171" s="12">
        <v>5.76</v>
      </c>
      <c r="E1171" s="12" t="s">
        <v>2378</v>
      </c>
      <c r="F1171" s="12" t="s">
        <v>2378</v>
      </c>
      <c r="G1171" s="21" t="s">
        <v>2380</v>
      </c>
      <c r="H1171" s="12">
        <v>1</v>
      </c>
      <c r="I1171" s="12" t="s">
        <v>2378</v>
      </c>
    </row>
    <row r="1172" spans="1:9" x14ac:dyDescent="0.25">
      <c r="A1172" s="12" t="s">
        <v>1198</v>
      </c>
      <c r="B1172" s="12">
        <v>45.41</v>
      </c>
      <c r="C1172" s="12" t="str">
        <f t="shared" si="18"/>
        <v>Obese</v>
      </c>
      <c r="D1172" s="12">
        <v>4.96</v>
      </c>
      <c r="E1172" s="12" t="s">
        <v>2378</v>
      </c>
      <c r="F1172" s="12" t="s">
        <v>2378</v>
      </c>
      <c r="G1172" s="21" t="s">
        <v>2378</v>
      </c>
      <c r="H1172" s="12">
        <v>1</v>
      </c>
      <c r="I1172" s="12" t="s">
        <v>2378</v>
      </c>
    </row>
    <row r="1173" spans="1:9" x14ac:dyDescent="0.25">
      <c r="A1173" s="12" t="s">
        <v>1197</v>
      </c>
      <c r="B1173" s="12">
        <v>31.2</v>
      </c>
      <c r="C1173" s="12" t="str">
        <f t="shared" si="18"/>
        <v>Obese</v>
      </c>
      <c r="D1173" s="12">
        <v>11.04</v>
      </c>
      <c r="E1173" s="12" t="s">
        <v>2378</v>
      </c>
      <c r="F1173" s="12" t="s">
        <v>2378</v>
      </c>
      <c r="G1173" s="21" t="s">
        <v>2378</v>
      </c>
      <c r="H1173" s="12">
        <v>2</v>
      </c>
      <c r="I1173" s="12" t="s">
        <v>2378</v>
      </c>
    </row>
    <row r="1174" spans="1:9" x14ac:dyDescent="0.25">
      <c r="A1174" s="12" t="s">
        <v>1196</v>
      </c>
      <c r="B1174" s="12">
        <v>29.83</v>
      </c>
      <c r="C1174" s="12" t="str">
        <f t="shared" si="18"/>
        <v>Overweight</v>
      </c>
      <c r="D1174" s="12">
        <v>7.81</v>
      </c>
      <c r="E1174" s="12" t="s">
        <v>2378</v>
      </c>
      <c r="F1174" s="12" t="s">
        <v>2378</v>
      </c>
      <c r="G1174" s="21" t="s">
        <v>2378</v>
      </c>
      <c r="H1174" s="12">
        <v>1</v>
      </c>
      <c r="I1174" s="12" t="s">
        <v>2378</v>
      </c>
    </row>
    <row r="1175" spans="1:9" x14ac:dyDescent="0.25">
      <c r="A1175" s="12" t="s">
        <v>1195</v>
      </c>
      <c r="B1175" s="12">
        <v>29.06</v>
      </c>
      <c r="C1175" s="12" t="str">
        <f t="shared" si="18"/>
        <v>Overweight</v>
      </c>
      <c r="D1175" s="12">
        <v>4.55</v>
      </c>
      <c r="E1175" s="12" t="s">
        <v>2378</v>
      </c>
      <c r="F1175" s="12" t="s">
        <v>2378</v>
      </c>
      <c r="G1175" s="21" t="s">
        <v>2378</v>
      </c>
      <c r="H1175" s="12">
        <v>0</v>
      </c>
      <c r="I1175" s="12" t="s">
        <v>2378</v>
      </c>
    </row>
    <row r="1176" spans="1:9" x14ac:dyDescent="0.25">
      <c r="A1176" s="12" t="s">
        <v>1194</v>
      </c>
      <c r="B1176" s="12">
        <v>27.454999999999998</v>
      </c>
      <c r="C1176" s="12" t="str">
        <f t="shared" si="18"/>
        <v>Overweight</v>
      </c>
      <c r="D1176" s="12">
        <v>6.13</v>
      </c>
      <c r="E1176" s="12" t="s">
        <v>2378</v>
      </c>
      <c r="F1176" s="12" t="s">
        <v>2378</v>
      </c>
      <c r="G1176" s="21" t="s">
        <v>2378</v>
      </c>
      <c r="H1176" s="12">
        <v>2</v>
      </c>
      <c r="I1176" s="12" t="s">
        <v>2378</v>
      </c>
    </row>
    <row r="1177" spans="1:9" x14ac:dyDescent="0.25">
      <c r="A1177" s="12" t="s">
        <v>1193</v>
      </c>
      <c r="B1177" s="12">
        <v>23.01</v>
      </c>
      <c r="C1177" s="12" t="str">
        <f t="shared" si="18"/>
        <v>Normal weight</v>
      </c>
      <c r="D1177" s="12">
        <v>6.04</v>
      </c>
      <c r="E1177" s="12" t="s">
        <v>2378</v>
      </c>
      <c r="F1177" s="12" t="s">
        <v>2378</v>
      </c>
      <c r="G1177" s="21" t="s">
        <v>2378</v>
      </c>
      <c r="H1177" s="12">
        <v>1</v>
      </c>
      <c r="I1177" s="12" t="s">
        <v>2378</v>
      </c>
    </row>
    <row r="1178" spans="1:9" x14ac:dyDescent="0.25">
      <c r="A1178" s="12" t="s">
        <v>1192</v>
      </c>
      <c r="B1178" s="12">
        <v>31.39</v>
      </c>
      <c r="C1178" s="12" t="str">
        <f t="shared" si="18"/>
        <v>Obese</v>
      </c>
      <c r="D1178" s="12">
        <v>8.85</v>
      </c>
      <c r="E1178" s="12" t="s">
        <v>2378</v>
      </c>
      <c r="F1178" s="12" t="s">
        <v>2378</v>
      </c>
      <c r="G1178" s="21" t="s">
        <v>2378</v>
      </c>
      <c r="H1178" s="12">
        <v>0</v>
      </c>
      <c r="I1178" s="12" t="s">
        <v>2378</v>
      </c>
    </row>
    <row r="1179" spans="1:9" x14ac:dyDescent="0.25">
      <c r="A1179" s="12" t="s">
        <v>1191</v>
      </c>
      <c r="B1179" s="12">
        <v>34.770000000000003</v>
      </c>
      <c r="C1179" s="12" t="str">
        <f t="shared" si="18"/>
        <v>Obese</v>
      </c>
      <c r="D1179" s="12">
        <v>10.54</v>
      </c>
      <c r="E1179" s="12" t="s">
        <v>2378</v>
      </c>
      <c r="F1179" s="12" t="s">
        <v>2378</v>
      </c>
      <c r="G1179" s="21" t="s">
        <v>2378</v>
      </c>
      <c r="H1179" s="12">
        <v>2</v>
      </c>
      <c r="I1179" s="12" t="s">
        <v>2378</v>
      </c>
    </row>
    <row r="1180" spans="1:9" x14ac:dyDescent="0.25">
      <c r="A1180" s="12" t="s">
        <v>1190</v>
      </c>
      <c r="B1180" s="12">
        <v>24.48</v>
      </c>
      <c r="C1180" s="12" t="str">
        <f t="shared" si="18"/>
        <v>Normal weight</v>
      </c>
      <c r="D1180" s="12">
        <v>4.37</v>
      </c>
      <c r="E1180" s="12" t="s">
        <v>2378</v>
      </c>
      <c r="F1180" s="12" t="s">
        <v>2378</v>
      </c>
      <c r="G1180" s="21" t="s">
        <v>2378</v>
      </c>
      <c r="H1180" s="12">
        <v>2</v>
      </c>
      <c r="I1180" s="12" t="s">
        <v>2378</v>
      </c>
    </row>
    <row r="1181" spans="1:9" x14ac:dyDescent="0.25">
      <c r="A1181" s="12" t="s">
        <v>1189</v>
      </c>
      <c r="B1181" s="12">
        <v>22.61</v>
      </c>
      <c r="C1181" s="12" t="str">
        <f t="shared" si="18"/>
        <v>Normal weight</v>
      </c>
      <c r="D1181" s="12">
        <v>9.6300000000000008</v>
      </c>
      <c r="E1181" s="12" t="s">
        <v>2378</v>
      </c>
      <c r="F1181" s="12" t="s">
        <v>2378</v>
      </c>
      <c r="G1181" s="21" t="s">
        <v>2378</v>
      </c>
      <c r="H1181" s="12">
        <v>2</v>
      </c>
      <c r="I1181" s="12" t="s">
        <v>2378</v>
      </c>
    </row>
    <row r="1182" spans="1:9" x14ac:dyDescent="0.25">
      <c r="A1182" s="12" t="s">
        <v>1188</v>
      </c>
      <c r="B1182" s="12">
        <v>34.299999999999997</v>
      </c>
      <c r="C1182" s="12" t="str">
        <f t="shared" si="18"/>
        <v>Obese</v>
      </c>
      <c r="D1182" s="12">
        <v>10.37</v>
      </c>
      <c r="E1182" s="12" t="s">
        <v>2378</v>
      </c>
      <c r="F1182" s="12" t="s">
        <v>2378</v>
      </c>
      <c r="G1182" s="21" t="s">
        <v>2378</v>
      </c>
      <c r="H1182" s="12">
        <v>0</v>
      </c>
      <c r="I1182" s="12" t="s">
        <v>2378</v>
      </c>
    </row>
    <row r="1183" spans="1:9" x14ac:dyDescent="0.25">
      <c r="A1183" s="12" t="s">
        <v>1187</v>
      </c>
      <c r="B1183" s="12">
        <v>46.09</v>
      </c>
      <c r="C1183" s="12" t="str">
        <f t="shared" si="18"/>
        <v>Obese</v>
      </c>
      <c r="D1183" s="12">
        <v>5.44</v>
      </c>
      <c r="E1183" s="12" t="s">
        <v>2378</v>
      </c>
      <c r="F1183" s="12" t="s">
        <v>2378</v>
      </c>
      <c r="G1183" s="21" t="s">
        <v>2378</v>
      </c>
      <c r="H1183" s="12">
        <v>2</v>
      </c>
      <c r="I1183" s="12" t="s">
        <v>2378</v>
      </c>
    </row>
    <row r="1184" spans="1:9" x14ac:dyDescent="0.25">
      <c r="A1184" s="12" t="s">
        <v>1186</v>
      </c>
      <c r="B1184" s="12">
        <v>44.744999999999997</v>
      </c>
      <c r="C1184" s="12" t="str">
        <f t="shared" si="18"/>
        <v>Obese</v>
      </c>
      <c r="D1184" s="12">
        <v>5.19</v>
      </c>
      <c r="E1184" s="12" t="s">
        <v>2378</v>
      </c>
      <c r="F1184" s="12" t="s">
        <v>2378</v>
      </c>
      <c r="G1184" s="21" t="s">
        <v>2378</v>
      </c>
      <c r="H1184" s="12">
        <v>2</v>
      </c>
      <c r="I1184" s="12" t="s">
        <v>2378</v>
      </c>
    </row>
    <row r="1185" spans="1:9" x14ac:dyDescent="0.25">
      <c r="A1185" s="12" t="s">
        <v>1185</v>
      </c>
      <c r="B1185" s="12">
        <v>26.33</v>
      </c>
      <c r="C1185" s="12" t="str">
        <f t="shared" si="18"/>
        <v>Overweight</v>
      </c>
      <c r="D1185" s="12">
        <v>11.8</v>
      </c>
      <c r="E1185" s="12" t="s">
        <v>2378</v>
      </c>
      <c r="F1185" s="12" t="s">
        <v>2378</v>
      </c>
      <c r="G1185" s="21" t="s">
        <v>2378</v>
      </c>
      <c r="H1185" s="12">
        <v>1</v>
      </c>
      <c r="I1185" s="12" t="s">
        <v>2378</v>
      </c>
    </row>
    <row r="1186" spans="1:9" x14ac:dyDescent="0.25">
      <c r="A1186" s="12" t="s">
        <v>1184</v>
      </c>
      <c r="B1186" s="12">
        <v>26.6</v>
      </c>
      <c r="C1186" s="12" t="str">
        <f t="shared" si="18"/>
        <v>Overweight</v>
      </c>
      <c r="D1186" s="12">
        <v>8.3800000000000008</v>
      </c>
      <c r="E1186" s="12" t="s">
        <v>2378</v>
      </c>
      <c r="F1186" s="12" t="s">
        <v>2378</v>
      </c>
      <c r="G1186" s="21" t="s">
        <v>2378</v>
      </c>
      <c r="H1186" s="12">
        <v>2</v>
      </c>
      <c r="I1186" s="12" t="s">
        <v>2378</v>
      </c>
    </row>
    <row r="1187" spans="1:9" x14ac:dyDescent="0.25">
      <c r="A1187" s="12" t="s">
        <v>1183</v>
      </c>
      <c r="B1187" s="12">
        <v>27.5</v>
      </c>
      <c r="C1187" s="12" t="str">
        <f t="shared" si="18"/>
        <v>Overweight</v>
      </c>
      <c r="D1187" s="12">
        <v>7.58</v>
      </c>
      <c r="E1187" s="12" t="s">
        <v>2378</v>
      </c>
      <c r="F1187" s="12" t="s">
        <v>2378</v>
      </c>
      <c r="G1187" s="21" t="s">
        <v>2378</v>
      </c>
      <c r="H1187" s="12">
        <v>0</v>
      </c>
      <c r="I1187" s="12" t="s">
        <v>2378</v>
      </c>
    </row>
    <row r="1188" spans="1:9" x14ac:dyDescent="0.25">
      <c r="A1188" s="12" t="s">
        <v>1182</v>
      </c>
      <c r="B1188" s="12">
        <v>41.55</v>
      </c>
      <c r="C1188" s="12" t="str">
        <f t="shared" si="18"/>
        <v>Obese</v>
      </c>
      <c r="D1188" s="12">
        <v>4.6100000000000003</v>
      </c>
      <c r="E1188" s="12" t="s">
        <v>2378</v>
      </c>
      <c r="F1188" s="12" t="s">
        <v>2378</v>
      </c>
      <c r="G1188" s="21" t="s">
        <v>2378</v>
      </c>
      <c r="H1188" s="12">
        <v>1</v>
      </c>
      <c r="I1188" s="12" t="s">
        <v>2378</v>
      </c>
    </row>
    <row r="1189" spans="1:9" x14ac:dyDescent="0.25">
      <c r="A1189" s="12" t="s">
        <v>1181</v>
      </c>
      <c r="B1189" s="12">
        <v>41.47</v>
      </c>
      <c r="C1189" s="12" t="str">
        <f t="shared" si="18"/>
        <v>Obese</v>
      </c>
      <c r="D1189" s="12">
        <v>4.7</v>
      </c>
      <c r="E1189" s="12" t="s">
        <v>2378</v>
      </c>
      <c r="F1189" s="12" t="s">
        <v>2378</v>
      </c>
      <c r="G1189" s="21" t="s">
        <v>2380</v>
      </c>
      <c r="H1189" s="12">
        <v>1</v>
      </c>
      <c r="I1189" s="12" t="s">
        <v>2378</v>
      </c>
    </row>
    <row r="1190" spans="1:9" x14ac:dyDescent="0.25">
      <c r="A1190" s="12" t="s">
        <v>1180</v>
      </c>
      <c r="B1190" s="12">
        <v>24.795000000000002</v>
      </c>
      <c r="C1190" s="12" t="str">
        <f t="shared" si="18"/>
        <v>Normal weight</v>
      </c>
      <c r="D1190" s="12">
        <v>6.05</v>
      </c>
      <c r="E1190" s="12" t="s">
        <v>2378</v>
      </c>
      <c r="F1190" s="12" t="s">
        <v>2378</v>
      </c>
      <c r="G1190" s="21" t="s">
        <v>2378</v>
      </c>
      <c r="H1190" s="12">
        <v>0</v>
      </c>
      <c r="I1190" s="12" t="s">
        <v>2378</v>
      </c>
    </row>
    <row r="1191" spans="1:9" x14ac:dyDescent="0.25">
      <c r="A1191" s="12" t="s">
        <v>1179</v>
      </c>
      <c r="B1191" s="12">
        <v>29.48</v>
      </c>
      <c r="C1191" s="12" t="str">
        <f t="shared" si="18"/>
        <v>Overweight</v>
      </c>
      <c r="D1191" s="12">
        <v>5.63</v>
      </c>
      <c r="E1191" s="12" t="s">
        <v>2378</v>
      </c>
      <c r="F1191" s="12" t="s">
        <v>2378</v>
      </c>
      <c r="G1191" s="21" t="s">
        <v>2380</v>
      </c>
      <c r="H1191" s="12">
        <v>1</v>
      </c>
      <c r="I1191" s="12" t="s">
        <v>2378</v>
      </c>
    </row>
    <row r="1192" spans="1:9" x14ac:dyDescent="0.25">
      <c r="A1192" s="12" t="s">
        <v>1178</v>
      </c>
      <c r="B1192" s="12">
        <v>28.09</v>
      </c>
      <c r="C1192" s="12" t="str">
        <f t="shared" si="18"/>
        <v>Overweight</v>
      </c>
      <c r="D1192" s="12">
        <v>6.06</v>
      </c>
      <c r="E1192" s="12" t="s">
        <v>2378</v>
      </c>
      <c r="F1192" s="12" t="s">
        <v>2378</v>
      </c>
      <c r="G1192" s="21" t="s">
        <v>2380</v>
      </c>
      <c r="H1192" s="12">
        <v>1</v>
      </c>
      <c r="I1192" s="12" t="s">
        <v>2378</v>
      </c>
    </row>
    <row r="1193" spans="1:9" x14ac:dyDescent="0.25">
      <c r="A1193" s="12" t="s">
        <v>1177</v>
      </c>
      <c r="B1193" s="12">
        <v>32.729999999999997</v>
      </c>
      <c r="C1193" s="12" t="str">
        <f t="shared" si="18"/>
        <v>Obese</v>
      </c>
      <c r="D1193" s="12">
        <v>5.19</v>
      </c>
      <c r="E1193" s="12" t="s">
        <v>2378</v>
      </c>
      <c r="F1193" s="12" t="s">
        <v>2378</v>
      </c>
      <c r="G1193" s="21" t="s">
        <v>2378</v>
      </c>
      <c r="H1193" s="12">
        <v>1</v>
      </c>
      <c r="I1193" s="12" t="s">
        <v>2378</v>
      </c>
    </row>
    <row r="1194" spans="1:9" x14ac:dyDescent="0.25">
      <c r="A1194" s="12" t="s">
        <v>1176</v>
      </c>
      <c r="B1194" s="12">
        <v>27.36</v>
      </c>
      <c r="C1194" s="12" t="str">
        <f t="shared" si="18"/>
        <v>Overweight</v>
      </c>
      <c r="D1194" s="12">
        <v>8.9600000000000009</v>
      </c>
      <c r="E1194" s="12" t="s">
        <v>2378</v>
      </c>
      <c r="F1194" s="12" t="s">
        <v>2378</v>
      </c>
      <c r="G1194" s="21" t="s">
        <v>2378</v>
      </c>
      <c r="H1194" s="12">
        <v>0</v>
      </c>
      <c r="I1194" s="12" t="s">
        <v>2378</v>
      </c>
    </row>
    <row r="1195" spans="1:9" x14ac:dyDescent="0.25">
      <c r="A1195" s="12" t="s">
        <v>1175</v>
      </c>
      <c r="B1195" s="12">
        <v>27.265000000000001</v>
      </c>
      <c r="C1195" s="12" t="str">
        <f t="shared" si="18"/>
        <v>Overweight</v>
      </c>
      <c r="D1195" s="12">
        <v>11.39</v>
      </c>
      <c r="E1195" s="12" t="s">
        <v>2378</v>
      </c>
      <c r="F1195" s="12" t="s">
        <v>2378</v>
      </c>
      <c r="G1195" s="21" t="s">
        <v>2378</v>
      </c>
      <c r="H1195" s="12">
        <v>0</v>
      </c>
      <c r="I1195" s="12" t="s">
        <v>2378</v>
      </c>
    </row>
    <row r="1196" spans="1:9" x14ac:dyDescent="0.25">
      <c r="A1196" s="12" t="s">
        <v>1174</v>
      </c>
      <c r="B1196" s="12">
        <v>48.07</v>
      </c>
      <c r="C1196" s="12" t="str">
        <f t="shared" si="18"/>
        <v>Obese</v>
      </c>
      <c r="D1196" s="12">
        <v>4.0599999999999996</v>
      </c>
      <c r="E1196" s="12" t="s">
        <v>2378</v>
      </c>
      <c r="F1196" s="12" t="s">
        <v>2378</v>
      </c>
      <c r="G1196" s="21" t="s">
        <v>2378</v>
      </c>
      <c r="H1196" s="12">
        <v>0</v>
      </c>
      <c r="I1196" s="12" t="s">
        <v>2378</v>
      </c>
    </row>
    <row r="1197" spans="1:9" x14ac:dyDescent="0.25">
      <c r="A1197" s="12" t="s">
        <v>1173</v>
      </c>
      <c r="B1197" s="12">
        <v>30.8</v>
      </c>
      <c r="C1197" s="12" t="str">
        <f t="shared" si="18"/>
        <v>Obese</v>
      </c>
      <c r="D1197" s="12">
        <v>5.23</v>
      </c>
      <c r="E1197" s="12" t="s">
        <v>2378</v>
      </c>
      <c r="F1197" s="12" t="s">
        <v>2378</v>
      </c>
      <c r="G1197" s="21" t="s">
        <v>2378</v>
      </c>
      <c r="H1197" s="12">
        <v>0</v>
      </c>
      <c r="I1197" s="12" t="s">
        <v>2378</v>
      </c>
    </row>
    <row r="1198" spans="1:9" x14ac:dyDescent="0.25">
      <c r="A1198" s="12" t="s">
        <v>1172</v>
      </c>
      <c r="B1198" s="12">
        <v>32.299999999999997</v>
      </c>
      <c r="C1198" s="12" t="str">
        <f t="shared" si="18"/>
        <v>Obese</v>
      </c>
      <c r="D1198" s="12">
        <v>5.05</v>
      </c>
      <c r="E1198" s="12" t="s">
        <v>2378</v>
      </c>
      <c r="F1198" s="12" t="s">
        <v>2378</v>
      </c>
      <c r="G1198" s="21" t="s">
        <v>2378</v>
      </c>
      <c r="H1198" s="12">
        <v>0</v>
      </c>
      <c r="I1198" s="12" t="s">
        <v>2378</v>
      </c>
    </row>
    <row r="1199" spans="1:9" x14ac:dyDescent="0.25">
      <c r="A1199" s="12" t="s">
        <v>1171</v>
      </c>
      <c r="B1199" s="12">
        <v>39.700000000000003</v>
      </c>
      <c r="C1199" s="12" t="str">
        <f t="shared" si="18"/>
        <v>Obese</v>
      </c>
      <c r="D1199" s="12">
        <v>7.34</v>
      </c>
      <c r="E1199" s="12" t="s">
        <v>2378</v>
      </c>
      <c r="F1199" s="12" t="s">
        <v>2378</v>
      </c>
      <c r="G1199" s="21" t="s">
        <v>2378</v>
      </c>
      <c r="H1199" s="12">
        <v>0</v>
      </c>
      <c r="I1199" s="12" t="s">
        <v>2378</v>
      </c>
    </row>
    <row r="1200" spans="1:9" x14ac:dyDescent="0.25">
      <c r="A1200" s="12" t="s">
        <v>1170</v>
      </c>
      <c r="B1200" s="12">
        <v>35.97</v>
      </c>
      <c r="C1200" s="12" t="str">
        <f t="shared" si="18"/>
        <v>Obese</v>
      </c>
      <c r="D1200" s="12">
        <v>8.1300000000000008</v>
      </c>
      <c r="E1200" s="12" t="s">
        <v>2378</v>
      </c>
      <c r="F1200" s="12" t="s">
        <v>2378</v>
      </c>
      <c r="G1200" s="21" t="s">
        <v>2378</v>
      </c>
      <c r="H1200" s="12">
        <v>0</v>
      </c>
      <c r="I1200" s="12" t="s">
        <v>2378</v>
      </c>
    </row>
    <row r="1201" spans="1:9" x14ac:dyDescent="0.25">
      <c r="A1201" s="12" t="s">
        <v>1169</v>
      </c>
      <c r="B1201" s="12">
        <v>25.86</v>
      </c>
      <c r="C1201" s="12" t="str">
        <f t="shared" si="18"/>
        <v>Overweight</v>
      </c>
      <c r="D1201" s="12">
        <v>6.68</v>
      </c>
      <c r="E1201" s="12" t="s">
        <v>2378</v>
      </c>
      <c r="F1201" s="12" t="s">
        <v>2378</v>
      </c>
      <c r="G1201" s="21" t="s">
        <v>2378</v>
      </c>
      <c r="H1201" s="12">
        <v>1</v>
      </c>
      <c r="I1201" s="12" t="s">
        <v>2378</v>
      </c>
    </row>
    <row r="1202" spans="1:9" x14ac:dyDescent="0.25">
      <c r="A1202" s="12" t="s">
        <v>1168</v>
      </c>
      <c r="B1202" s="12">
        <v>30.03</v>
      </c>
      <c r="C1202" s="12" t="str">
        <f t="shared" si="18"/>
        <v>Obese</v>
      </c>
      <c r="D1202" s="12">
        <v>11.51</v>
      </c>
      <c r="E1202" s="12" t="s">
        <v>2378</v>
      </c>
      <c r="F1202" s="12" t="s">
        <v>2378</v>
      </c>
      <c r="G1202" s="21" t="s">
        <v>2378</v>
      </c>
      <c r="H1202" s="12">
        <v>0</v>
      </c>
      <c r="I1202" s="12" t="s">
        <v>2378</v>
      </c>
    </row>
    <row r="1203" spans="1:9" x14ac:dyDescent="0.25">
      <c r="A1203" s="12" t="s">
        <v>1167</v>
      </c>
      <c r="B1203" s="12">
        <v>25.76</v>
      </c>
      <c r="C1203" s="12" t="str">
        <f t="shared" si="18"/>
        <v>Overweight</v>
      </c>
      <c r="D1203" s="12">
        <v>6.02</v>
      </c>
      <c r="E1203" s="12" t="s">
        <v>2378</v>
      </c>
      <c r="F1203" s="12" t="s">
        <v>2378</v>
      </c>
      <c r="G1203" s="21" t="s">
        <v>2380</v>
      </c>
      <c r="H1203" s="12">
        <v>1</v>
      </c>
      <c r="I1203" s="12" t="s">
        <v>2378</v>
      </c>
    </row>
    <row r="1204" spans="1:9" x14ac:dyDescent="0.25">
      <c r="A1204" s="12" t="s">
        <v>1166</v>
      </c>
      <c r="B1204" s="12">
        <v>22.42</v>
      </c>
      <c r="C1204" s="12" t="str">
        <f t="shared" si="18"/>
        <v>Normal weight</v>
      </c>
      <c r="D1204" s="12">
        <v>7.96</v>
      </c>
      <c r="E1204" s="12" t="s">
        <v>2378</v>
      </c>
      <c r="F1204" s="12" t="s">
        <v>2378</v>
      </c>
      <c r="G1204" s="21" t="s">
        <v>2378</v>
      </c>
      <c r="H1204" s="12">
        <v>0</v>
      </c>
      <c r="I1204" s="12" t="s">
        <v>2378</v>
      </c>
    </row>
    <row r="1205" spans="1:9" x14ac:dyDescent="0.25">
      <c r="A1205" s="12" t="s">
        <v>1165</v>
      </c>
      <c r="B1205" s="12">
        <v>33.18</v>
      </c>
      <c r="C1205" s="12" t="str">
        <f t="shared" si="18"/>
        <v>Obese</v>
      </c>
      <c r="D1205" s="12">
        <v>6.01</v>
      </c>
      <c r="E1205" s="12" t="s">
        <v>2378</v>
      </c>
      <c r="F1205" s="12" t="s">
        <v>2378</v>
      </c>
      <c r="G1205" s="21" t="s">
        <v>2378</v>
      </c>
      <c r="H1205" s="12">
        <v>1</v>
      </c>
      <c r="I1205" s="12" t="s">
        <v>2378</v>
      </c>
    </row>
    <row r="1206" spans="1:9" x14ac:dyDescent="0.25">
      <c r="A1206" s="12" t="s">
        <v>1164</v>
      </c>
      <c r="B1206" s="12">
        <v>43.04</v>
      </c>
      <c r="C1206" s="12" t="str">
        <f t="shared" si="18"/>
        <v>Obese</v>
      </c>
      <c r="D1206" s="12">
        <v>5.9</v>
      </c>
      <c r="E1206" s="12" t="s">
        <v>2378</v>
      </c>
      <c r="F1206" s="12" t="s">
        <v>2378</v>
      </c>
      <c r="G1206" s="21" t="s">
        <v>2378</v>
      </c>
      <c r="H1206" s="12">
        <v>0</v>
      </c>
      <c r="I1206" s="12" t="s">
        <v>2378</v>
      </c>
    </row>
    <row r="1207" spans="1:9" x14ac:dyDescent="0.25">
      <c r="A1207" s="12" t="s">
        <v>1163</v>
      </c>
      <c r="B1207" s="12">
        <v>34.15</v>
      </c>
      <c r="C1207" s="12" t="str">
        <f t="shared" si="18"/>
        <v>Obese</v>
      </c>
      <c r="D1207" s="12">
        <v>4.49</v>
      </c>
      <c r="E1207" s="12" t="s">
        <v>2378</v>
      </c>
      <c r="F1207" s="12" t="s">
        <v>2378</v>
      </c>
      <c r="G1207" s="21" t="s">
        <v>2378</v>
      </c>
      <c r="H1207" s="12">
        <v>1</v>
      </c>
      <c r="I1207" s="12" t="s">
        <v>2378</v>
      </c>
    </row>
    <row r="1208" spans="1:9" x14ac:dyDescent="0.25">
      <c r="A1208" s="12" t="s">
        <v>1162</v>
      </c>
      <c r="B1208" s="12">
        <v>25.78</v>
      </c>
      <c r="C1208" s="12" t="str">
        <f t="shared" si="18"/>
        <v>Overweight</v>
      </c>
      <c r="D1208" s="12">
        <v>6.25</v>
      </c>
      <c r="E1208" s="12" t="s">
        <v>2378</v>
      </c>
      <c r="F1208" s="12" t="s">
        <v>2378</v>
      </c>
      <c r="G1208" s="21" t="s">
        <v>2378</v>
      </c>
      <c r="H1208" s="12">
        <v>0</v>
      </c>
      <c r="I1208" s="12" t="s">
        <v>2378</v>
      </c>
    </row>
    <row r="1209" spans="1:9" x14ac:dyDescent="0.25">
      <c r="A1209" s="12" t="s">
        <v>1161</v>
      </c>
      <c r="B1209" s="12">
        <v>21.02</v>
      </c>
      <c r="C1209" s="12" t="str">
        <f t="shared" si="18"/>
        <v>Normal weight</v>
      </c>
      <c r="D1209" s="12">
        <v>9.6199999999999992</v>
      </c>
      <c r="E1209" s="12" t="s">
        <v>2378</v>
      </c>
      <c r="F1209" s="12" t="s">
        <v>2378</v>
      </c>
      <c r="G1209" s="21" t="s">
        <v>2380</v>
      </c>
      <c r="H1209" s="12">
        <v>1</v>
      </c>
      <c r="I1209" s="12" t="s">
        <v>2378</v>
      </c>
    </row>
    <row r="1210" spans="1:9" x14ac:dyDescent="0.25">
      <c r="A1210" s="12" t="s">
        <v>1160</v>
      </c>
      <c r="B1210" s="12">
        <v>37.51</v>
      </c>
      <c r="C1210" s="12" t="str">
        <f t="shared" si="18"/>
        <v>Obese</v>
      </c>
      <c r="D1210" s="12">
        <v>11.06</v>
      </c>
      <c r="E1210" s="12" t="s">
        <v>2378</v>
      </c>
      <c r="F1210" s="12" t="s">
        <v>2378</v>
      </c>
      <c r="G1210" s="21" t="s">
        <v>2378</v>
      </c>
      <c r="H1210" s="12">
        <v>2</v>
      </c>
      <c r="I1210" s="12" t="s">
        <v>2378</v>
      </c>
    </row>
    <row r="1211" spans="1:9" x14ac:dyDescent="0.25">
      <c r="A1211" s="12" t="s">
        <v>1159</v>
      </c>
      <c r="B1211" s="12">
        <v>25.745000000000001</v>
      </c>
      <c r="C1211" s="12" t="str">
        <f t="shared" si="18"/>
        <v>Overweight</v>
      </c>
      <c r="D1211" s="12">
        <v>6.11</v>
      </c>
      <c r="E1211" s="12" t="s">
        <v>2378</v>
      </c>
      <c r="F1211" s="12" t="s">
        <v>2378</v>
      </c>
      <c r="G1211" s="21" t="s">
        <v>2378</v>
      </c>
      <c r="H1211" s="12">
        <v>0</v>
      </c>
      <c r="I1211" s="12" t="s">
        <v>2378</v>
      </c>
    </row>
    <row r="1212" spans="1:9" x14ac:dyDescent="0.25">
      <c r="A1212" s="12" t="s">
        <v>1158</v>
      </c>
      <c r="B1212" s="12">
        <v>31.35</v>
      </c>
      <c r="C1212" s="12" t="str">
        <f t="shared" si="18"/>
        <v>Obese</v>
      </c>
      <c r="D1212" s="12">
        <v>11.49</v>
      </c>
      <c r="E1212" s="12" t="s">
        <v>2378</v>
      </c>
      <c r="F1212" s="12" t="s">
        <v>2378</v>
      </c>
      <c r="G1212" s="21" t="s">
        <v>2378</v>
      </c>
      <c r="H1212" s="12">
        <v>2</v>
      </c>
      <c r="I1212" s="12" t="s">
        <v>2378</v>
      </c>
    </row>
    <row r="1213" spans="1:9" x14ac:dyDescent="0.25">
      <c r="A1213" s="12" t="s">
        <v>1157</v>
      </c>
      <c r="B1213" s="12">
        <v>29.83</v>
      </c>
      <c r="C1213" s="12" t="str">
        <f t="shared" si="18"/>
        <v>Overweight</v>
      </c>
      <c r="D1213" s="12">
        <v>8.68</v>
      </c>
      <c r="E1213" s="12" t="s">
        <v>2378</v>
      </c>
      <c r="F1213" s="12" t="s">
        <v>2378</v>
      </c>
      <c r="G1213" s="21" t="s">
        <v>2378</v>
      </c>
      <c r="H1213" s="12">
        <v>2</v>
      </c>
      <c r="I1213" s="12" t="s">
        <v>2378</v>
      </c>
    </row>
    <row r="1214" spans="1:9" x14ac:dyDescent="0.25">
      <c r="A1214" s="12" t="s">
        <v>1156</v>
      </c>
      <c r="B1214" s="12">
        <v>25.49</v>
      </c>
      <c r="C1214" s="12" t="str">
        <f t="shared" si="18"/>
        <v>Overweight</v>
      </c>
      <c r="D1214" s="12">
        <v>5.68</v>
      </c>
      <c r="E1214" s="12" t="s">
        <v>2378</v>
      </c>
      <c r="F1214" s="12" t="s">
        <v>2378</v>
      </c>
      <c r="G1214" s="21" t="s">
        <v>2380</v>
      </c>
      <c r="H1214" s="12">
        <v>1</v>
      </c>
      <c r="I1214" s="12" t="s">
        <v>2378</v>
      </c>
    </row>
    <row r="1215" spans="1:9" x14ac:dyDescent="0.25">
      <c r="A1215" s="12" t="s">
        <v>1155</v>
      </c>
      <c r="B1215" s="12">
        <v>34.1</v>
      </c>
      <c r="C1215" s="12" t="str">
        <f t="shared" si="18"/>
        <v>Obese</v>
      </c>
      <c r="D1215" s="12">
        <v>8.4499999999999993</v>
      </c>
      <c r="E1215" s="12" t="s">
        <v>2378</v>
      </c>
      <c r="F1215" s="12" t="s">
        <v>2378</v>
      </c>
      <c r="G1215" s="21" t="s">
        <v>2378</v>
      </c>
      <c r="H1215" s="12">
        <v>0</v>
      </c>
      <c r="I1215" s="12" t="s">
        <v>2378</v>
      </c>
    </row>
    <row r="1216" spans="1:9" x14ac:dyDescent="0.25">
      <c r="A1216" s="12" t="s">
        <v>1154</v>
      </c>
      <c r="B1216" s="12">
        <v>25.84</v>
      </c>
      <c r="C1216" s="12" t="str">
        <f t="shared" si="18"/>
        <v>Overweight</v>
      </c>
      <c r="D1216" s="12">
        <v>8.51</v>
      </c>
      <c r="E1216" s="12" t="s">
        <v>2378</v>
      </c>
      <c r="F1216" s="12" t="s">
        <v>2378</v>
      </c>
      <c r="G1216" s="21" t="s">
        <v>2378</v>
      </c>
      <c r="H1216" s="12">
        <v>2</v>
      </c>
      <c r="I1216" s="12" t="s">
        <v>2378</v>
      </c>
    </row>
    <row r="1217" spans="1:9" x14ac:dyDescent="0.25">
      <c r="A1217" s="12" t="s">
        <v>1153</v>
      </c>
      <c r="B1217" s="12">
        <v>20.6</v>
      </c>
      <c r="C1217" s="12" t="str">
        <f t="shared" si="18"/>
        <v>Normal weight</v>
      </c>
      <c r="D1217" s="12">
        <v>7.62</v>
      </c>
      <c r="E1217" s="12" t="s">
        <v>2378</v>
      </c>
      <c r="F1217" s="12" t="s">
        <v>2378</v>
      </c>
      <c r="G1217" s="21" t="s">
        <v>2378</v>
      </c>
      <c r="H1217" s="12">
        <v>0</v>
      </c>
      <c r="I1217" s="12" t="s">
        <v>2378</v>
      </c>
    </row>
    <row r="1218" spans="1:9" x14ac:dyDescent="0.25">
      <c r="A1218" s="12" t="s">
        <v>1152</v>
      </c>
      <c r="B1218" s="12">
        <v>28.88</v>
      </c>
      <c r="C1218" s="12" t="str">
        <f t="shared" ref="C1218:C1281" si="19">IF(B1218&lt;18.5,"Underweight",IF(B1218&lt;=24.9,"Normal weight",IF(B1218&lt;=29.9,"Overweight","Obese")))</f>
        <v>Overweight</v>
      </c>
      <c r="D1218" s="12">
        <v>10.18</v>
      </c>
      <c r="E1218" s="12" t="s">
        <v>2378</v>
      </c>
      <c r="F1218" s="12" t="s">
        <v>2378</v>
      </c>
      <c r="G1218" s="21" t="s">
        <v>2378</v>
      </c>
      <c r="H1218" s="12">
        <v>0</v>
      </c>
      <c r="I1218" s="12" t="s">
        <v>2378</v>
      </c>
    </row>
    <row r="1219" spans="1:9" x14ac:dyDescent="0.25">
      <c r="A1219" s="12" t="s">
        <v>1151</v>
      </c>
      <c r="B1219" s="12">
        <v>28.24</v>
      </c>
      <c r="C1219" s="12" t="str">
        <f t="shared" si="19"/>
        <v>Overweight</v>
      </c>
      <c r="D1219" s="12">
        <v>5.36</v>
      </c>
      <c r="E1219" s="12" t="s">
        <v>2378</v>
      </c>
      <c r="F1219" s="12" t="s">
        <v>2378</v>
      </c>
      <c r="G1219" s="21" t="s">
        <v>2378</v>
      </c>
      <c r="H1219" s="12">
        <v>0</v>
      </c>
      <c r="I1219" s="12" t="s">
        <v>2378</v>
      </c>
    </row>
    <row r="1220" spans="1:9" x14ac:dyDescent="0.25">
      <c r="A1220" s="12" t="s">
        <v>1150</v>
      </c>
      <c r="B1220" s="12">
        <v>25.46</v>
      </c>
      <c r="C1220" s="12" t="str">
        <f t="shared" si="19"/>
        <v>Overweight</v>
      </c>
      <c r="D1220" s="12">
        <v>11.78</v>
      </c>
      <c r="E1220" s="12" t="s">
        <v>2378</v>
      </c>
      <c r="F1220" s="12" t="s">
        <v>2378</v>
      </c>
      <c r="G1220" s="21" t="s">
        <v>2378</v>
      </c>
      <c r="H1220" s="12">
        <v>1</v>
      </c>
      <c r="I1220" s="12" t="s">
        <v>2378</v>
      </c>
    </row>
    <row r="1221" spans="1:9" x14ac:dyDescent="0.25">
      <c r="A1221" s="12" t="s">
        <v>1149</v>
      </c>
      <c r="B1221" s="12">
        <v>29.64</v>
      </c>
      <c r="C1221" s="12" t="str">
        <f t="shared" si="19"/>
        <v>Overweight</v>
      </c>
      <c r="D1221" s="12">
        <v>10.82</v>
      </c>
      <c r="E1221" s="12" t="s">
        <v>2378</v>
      </c>
      <c r="F1221" s="12" t="s">
        <v>2378</v>
      </c>
      <c r="G1221" s="21" t="s">
        <v>2378</v>
      </c>
      <c r="H1221" s="12">
        <v>0</v>
      </c>
      <c r="I1221" s="12" t="s">
        <v>2378</v>
      </c>
    </row>
    <row r="1222" spans="1:9" x14ac:dyDescent="0.25">
      <c r="A1222" s="12" t="s">
        <v>1148</v>
      </c>
      <c r="B1222" s="12">
        <v>31.27</v>
      </c>
      <c r="C1222" s="12" t="str">
        <f t="shared" si="19"/>
        <v>Obese</v>
      </c>
      <c r="D1222" s="12">
        <v>7.73</v>
      </c>
      <c r="E1222" s="12" t="s">
        <v>2378</v>
      </c>
      <c r="F1222" s="12" t="s">
        <v>2378</v>
      </c>
      <c r="G1222" s="21" t="s">
        <v>2378</v>
      </c>
      <c r="H1222" s="12">
        <v>1</v>
      </c>
      <c r="I1222" s="12" t="s">
        <v>2378</v>
      </c>
    </row>
    <row r="1223" spans="1:9" x14ac:dyDescent="0.25">
      <c r="A1223" s="12" t="s">
        <v>1147</v>
      </c>
      <c r="B1223" s="12">
        <v>19.95</v>
      </c>
      <c r="C1223" s="12" t="str">
        <f t="shared" si="19"/>
        <v>Normal weight</v>
      </c>
      <c r="D1223" s="12">
        <v>6.24</v>
      </c>
      <c r="E1223" s="12" t="s">
        <v>2378</v>
      </c>
      <c r="F1223" s="12" t="s">
        <v>2378</v>
      </c>
      <c r="G1223" s="21" t="s">
        <v>2378</v>
      </c>
      <c r="H1223" s="12">
        <v>0</v>
      </c>
      <c r="I1223" s="12" t="s">
        <v>2378</v>
      </c>
    </row>
    <row r="1224" spans="1:9" x14ac:dyDescent="0.25">
      <c r="A1224" s="12" t="s">
        <v>1146</v>
      </c>
      <c r="B1224" s="12">
        <v>21.3</v>
      </c>
      <c r="C1224" s="12" t="str">
        <f t="shared" si="19"/>
        <v>Normal weight</v>
      </c>
      <c r="D1224" s="12">
        <v>10.42</v>
      </c>
      <c r="E1224" s="12" t="s">
        <v>2378</v>
      </c>
      <c r="F1224" s="12" t="s">
        <v>2378</v>
      </c>
      <c r="G1224" s="21" t="s">
        <v>2378</v>
      </c>
      <c r="H1224" s="12">
        <v>2</v>
      </c>
      <c r="I1224" s="12" t="s">
        <v>2378</v>
      </c>
    </row>
    <row r="1225" spans="1:9" x14ac:dyDescent="0.25">
      <c r="A1225" s="12" t="s">
        <v>1145</v>
      </c>
      <c r="B1225" s="12">
        <v>31.635000000000002</v>
      </c>
      <c r="C1225" s="12" t="str">
        <f t="shared" si="19"/>
        <v>Obese</v>
      </c>
      <c r="D1225" s="12">
        <v>11.11</v>
      </c>
      <c r="E1225" s="12" t="s">
        <v>2378</v>
      </c>
      <c r="F1225" s="12" t="s">
        <v>2378</v>
      </c>
      <c r="G1225" s="21" t="s">
        <v>2378</v>
      </c>
      <c r="H1225" s="12">
        <v>0</v>
      </c>
      <c r="I1225" s="12" t="s">
        <v>2378</v>
      </c>
    </row>
    <row r="1226" spans="1:9" x14ac:dyDescent="0.25">
      <c r="A1226" s="12" t="s">
        <v>1144</v>
      </c>
      <c r="B1226" s="12">
        <v>23.9</v>
      </c>
      <c r="C1226" s="12" t="str">
        <f t="shared" si="19"/>
        <v>Normal weight</v>
      </c>
      <c r="D1226" s="12">
        <v>7.67</v>
      </c>
      <c r="E1226" s="12" t="s">
        <v>2378</v>
      </c>
      <c r="F1226" s="12" t="s">
        <v>2378</v>
      </c>
      <c r="G1226" s="21" t="s">
        <v>2378</v>
      </c>
      <c r="H1226" s="12">
        <v>2</v>
      </c>
      <c r="I1226" s="12" t="s">
        <v>2378</v>
      </c>
    </row>
    <row r="1227" spans="1:9" x14ac:dyDescent="0.25">
      <c r="A1227" s="12" t="s">
        <v>1143</v>
      </c>
      <c r="B1227" s="12">
        <v>34.15</v>
      </c>
      <c r="C1227" s="12" t="str">
        <f t="shared" si="19"/>
        <v>Obese</v>
      </c>
      <c r="D1227" s="12">
        <v>6.15</v>
      </c>
      <c r="E1227" s="12" t="s">
        <v>2378</v>
      </c>
      <c r="F1227" s="12" t="s">
        <v>2378</v>
      </c>
      <c r="G1227" s="21" t="s">
        <v>2378</v>
      </c>
      <c r="H1227" s="12">
        <v>0</v>
      </c>
      <c r="I1227" s="12" t="s">
        <v>2378</v>
      </c>
    </row>
    <row r="1228" spans="1:9" x14ac:dyDescent="0.25">
      <c r="A1228" s="12" t="s">
        <v>1142</v>
      </c>
      <c r="B1228" s="12">
        <v>28.71</v>
      </c>
      <c r="C1228" s="12" t="str">
        <f t="shared" si="19"/>
        <v>Overweight</v>
      </c>
      <c r="D1228" s="12">
        <v>5.71</v>
      </c>
      <c r="E1228" s="12" t="s">
        <v>2378</v>
      </c>
      <c r="F1228" s="12" t="s">
        <v>2378</v>
      </c>
      <c r="G1228" s="21" t="s">
        <v>2378</v>
      </c>
      <c r="H1228" s="12">
        <v>0</v>
      </c>
      <c r="I1228" s="12" t="s">
        <v>2378</v>
      </c>
    </row>
    <row r="1229" spans="1:9" x14ac:dyDescent="0.25">
      <c r="A1229" s="12" t="s">
        <v>1141</v>
      </c>
      <c r="B1229" s="12">
        <v>36.700000000000003</v>
      </c>
      <c r="C1229" s="12" t="str">
        <f t="shared" si="19"/>
        <v>Obese</v>
      </c>
      <c r="D1229" s="12">
        <v>8.6999999999999993</v>
      </c>
      <c r="E1229" s="12" t="s">
        <v>2378</v>
      </c>
      <c r="F1229" s="12" t="s">
        <v>2378</v>
      </c>
      <c r="G1229" s="21" t="s">
        <v>2378</v>
      </c>
      <c r="H1229" s="12">
        <v>2</v>
      </c>
      <c r="I1229" s="12" t="s">
        <v>2378</v>
      </c>
    </row>
    <row r="1230" spans="1:9" x14ac:dyDescent="0.25">
      <c r="A1230" s="12" t="s">
        <v>1140</v>
      </c>
      <c r="B1230" s="12">
        <v>34.1</v>
      </c>
      <c r="C1230" s="12" t="str">
        <f t="shared" si="19"/>
        <v>Obese</v>
      </c>
      <c r="D1230" s="12">
        <v>9.0399999999999991</v>
      </c>
      <c r="E1230" s="12" t="s">
        <v>2378</v>
      </c>
      <c r="F1230" s="12" t="s">
        <v>2378</v>
      </c>
      <c r="G1230" s="21" t="s">
        <v>2378</v>
      </c>
      <c r="H1230" s="12">
        <v>2</v>
      </c>
      <c r="I1230" s="12" t="s">
        <v>2378</v>
      </c>
    </row>
    <row r="1231" spans="1:9" x14ac:dyDescent="0.25">
      <c r="A1231" s="12" t="s">
        <v>1139</v>
      </c>
      <c r="B1231" s="12">
        <v>25.7</v>
      </c>
      <c r="C1231" s="12" t="str">
        <f t="shared" si="19"/>
        <v>Overweight</v>
      </c>
      <c r="D1231" s="12">
        <v>5.61</v>
      </c>
      <c r="E1231" s="12" t="s">
        <v>2378</v>
      </c>
      <c r="F1231" s="12" t="s">
        <v>2378</v>
      </c>
      <c r="G1231" s="21" t="s">
        <v>2378</v>
      </c>
      <c r="H1231" s="12">
        <v>0</v>
      </c>
      <c r="I1231" s="12" t="s">
        <v>2378</v>
      </c>
    </row>
    <row r="1232" spans="1:9" x14ac:dyDescent="0.25">
      <c r="A1232" s="12" t="s">
        <v>1138</v>
      </c>
      <c r="B1232" s="12">
        <v>21.68</v>
      </c>
      <c r="C1232" s="12" t="str">
        <f t="shared" si="19"/>
        <v>Normal weight</v>
      </c>
      <c r="D1232" s="12">
        <v>8.1199999999999992</v>
      </c>
      <c r="E1232" s="12" t="s">
        <v>2378</v>
      </c>
      <c r="F1232" s="12" t="s">
        <v>2378</v>
      </c>
      <c r="G1232" s="21" t="s">
        <v>2378</v>
      </c>
      <c r="H1232" s="12">
        <v>0</v>
      </c>
      <c r="I1232" s="12" t="s">
        <v>2378</v>
      </c>
    </row>
    <row r="1233" spans="1:9" x14ac:dyDescent="0.25">
      <c r="A1233" s="12" t="s">
        <v>1137</v>
      </c>
      <c r="B1233" s="12">
        <v>25.175000000000001</v>
      </c>
      <c r="C1233" s="12" t="str">
        <f t="shared" si="19"/>
        <v>Overweight</v>
      </c>
      <c r="D1233" s="12">
        <v>4.74</v>
      </c>
      <c r="E1233" s="12" t="s">
        <v>2378</v>
      </c>
      <c r="F1233" s="12" t="s">
        <v>2378</v>
      </c>
      <c r="G1233" s="21" t="s">
        <v>2378</v>
      </c>
      <c r="H1233" s="12">
        <v>0</v>
      </c>
      <c r="I1233" s="12" t="s">
        <v>2378</v>
      </c>
    </row>
    <row r="1234" spans="1:9" x14ac:dyDescent="0.25">
      <c r="A1234" s="12" t="s">
        <v>1136</v>
      </c>
      <c r="B1234" s="12">
        <v>44.77</v>
      </c>
      <c r="C1234" s="12" t="str">
        <f t="shared" si="19"/>
        <v>Obese</v>
      </c>
      <c r="D1234" s="12">
        <v>4.0599999999999996</v>
      </c>
      <c r="E1234" s="12" t="s">
        <v>2378</v>
      </c>
      <c r="F1234" s="12" t="s">
        <v>2378</v>
      </c>
      <c r="G1234" s="21" t="s">
        <v>2378</v>
      </c>
      <c r="H1234" s="12">
        <v>2</v>
      </c>
      <c r="I1234" s="12" t="s">
        <v>2378</v>
      </c>
    </row>
    <row r="1235" spans="1:9" x14ac:dyDescent="0.25">
      <c r="A1235" s="12" t="s">
        <v>1135</v>
      </c>
      <c r="B1235" s="12">
        <v>37.07</v>
      </c>
      <c r="C1235" s="12" t="str">
        <f t="shared" si="19"/>
        <v>Obese</v>
      </c>
      <c r="D1235" s="12">
        <v>5.69</v>
      </c>
      <c r="E1235" s="12" t="s">
        <v>2378</v>
      </c>
      <c r="F1235" s="12" t="s">
        <v>2378</v>
      </c>
      <c r="G1235" s="21" t="s">
        <v>2378</v>
      </c>
      <c r="H1235" s="12">
        <v>2</v>
      </c>
      <c r="I1235" s="12" t="s">
        <v>2378</v>
      </c>
    </row>
    <row r="1236" spans="1:9" x14ac:dyDescent="0.25">
      <c r="A1236" s="12" t="s">
        <v>1134</v>
      </c>
      <c r="B1236" s="12">
        <v>39.799999999999997</v>
      </c>
      <c r="C1236" s="12" t="str">
        <f t="shared" si="19"/>
        <v>Obese</v>
      </c>
      <c r="D1236" s="12">
        <v>5.66</v>
      </c>
      <c r="E1236" s="12" t="s">
        <v>2378</v>
      </c>
      <c r="F1236" s="12" t="s">
        <v>2378</v>
      </c>
      <c r="G1236" s="21" t="s">
        <v>2380</v>
      </c>
      <c r="H1236" s="12">
        <v>1</v>
      </c>
      <c r="I1236" s="12" t="s">
        <v>2378</v>
      </c>
    </row>
    <row r="1237" spans="1:9" x14ac:dyDescent="0.25">
      <c r="A1237" s="12" t="s">
        <v>1133</v>
      </c>
      <c r="B1237" s="12">
        <v>26.36</v>
      </c>
      <c r="C1237" s="12" t="str">
        <f t="shared" si="19"/>
        <v>Overweight</v>
      </c>
      <c r="D1237" s="12">
        <v>4.32</v>
      </c>
      <c r="E1237" s="12" t="s">
        <v>2378</v>
      </c>
      <c r="F1237" s="12" t="s">
        <v>2378</v>
      </c>
      <c r="G1237" s="21" t="s">
        <v>2380</v>
      </c>
      <c r="H1237" s="12">
        <v>1</v>
      </c>
      <c r="I1237" s="12" t="s">
        <v>2378</v>
      </c>
    </row>
    <row r="1238" spans="1:9" x14ac:dyDescent="0.25">
      <c r="A1238" s="12" t="s">
        <v>1132</v>
      </c>
      <c r="B1238" s="12">
        <v>29.925000000000001</v>
      </c>
      <c r="C1238" s="12" t="str">
        <f t="shared" si="19"/>
        <v>Obese</v>
      </c>
      <c r="D1238" s="12">
        <v>8.2899999999999991</v>
      </c>
      <c r="E1238" s="12" t="s">
        <v>2378</v>
      </c>
      <c r="F1238" s="12" t="s">
        <v>2378</v>
      </c>
      <c r="G1238" s="21" t="s">
        <v>2378</v>
      </c>
      <c r="H1238" s="12">
        <v>2</v>
      </c>
      <c r="I1238" s="12" t="s">
        <v>2378</v>
      </c>
    </row>
    <row r="1239" spans="1:9" x14ac:dyDescent="0.25">
      <c r="A1239" s="12" t="s">
        <v>1131</v>
      </c>
      <c r="B1239" s="12">
        <v>37.29</v>
      </c>
      <c r="C1239" s="12" t="str">
        <f t="shared" si="19"/>
        <v>Obese</v>
      </c>
      <c r="D1239" s="12">
        <v>10.46</v>
      </c>
      <c r="E1239" s="12" t="s">
        <v>2378</v>
      </c>
      <c r="F1239" s="12" t="s">
        <v>2378</v>
      </c>
      <c r="G1239" s="21" t="s">
        <v>2378</v>
      </c>
      <c r="H1239" s="12">
        <v>0</v>
      </c>
      <c r="I1239" s="12" t="s">
        <v>2378</v>
      </c>
    </row>
    <row r="1240" spans="1:9" x14ac:dyDescent="0.25">
      <c r="A1240" s="12" t="s">
        <v>1130</v>
      </c>
      <c r="B1240" s="12">
        <v>30.2</v>
      </c>
      <c r="C1240" s="12" t="str">
        <f t="shared" si="19"/>
        <v>Obese</v>
      </c>
      <c r="D1240" s="12">
        <v>11.96</v>
      </c>
      <c r="E1240" s="12" t="s">
        <v>2378</v>
      </c>
      <c r="F1240" s="12" t="s">
        <v>2378</v>
      </c>
      <c r="G1240" s="21" t="s">
        <v>2378</v>
      </c>
      <c r="H1240" s="12">
        <v>0</v>
      </c>
      <c r="I1240" s="12" t="s">
        <v>2378</v>
      </c>
    </row>
    <row r="1241" spans="1:9" x14ac:dyDescent="0.25">
      <c r="A1241" s="12" t="s">
        <v>1129</v>
      </c>
      <c r="B1241" s="12">
        <v>24.225000000000001</v>
      </c>
      <c r="C1241" s="12" t="str">
        <f t="shared" si="19"/>
        <v>Normal weight</v>
      </c>
      <c r="D1241" s="12">
        <v>4.25</v>
      </c>
      <c r="E1241" s="12" t="s">
        <v>2378</v>
      </c>
      <c r="F1241" s="12" t="s">
        <v>2378</v>
      </c>
      <c r="G1241" s="21" t="s">
        <v>2380</v>
      </c>
      <c r="H1241" s="12">
        <v>1</v>
      </c>
      <c r="I1241" s="12" t="s">
        <v>2378</v>
      </c>
    </row>
    <row r="1242" spans="1:9" x14ac:dyDescent="0.25">
      <c r="A1242" s="12" t="s">
        <v>1128</v>
      </c>
      <c r="B1242" s="12">
        <v>31.445</v>
      </c>
      <c r="C1242" s="12" t="str">
        <f t="shared" si="19"/>
        <v>Obese</v>
      </c>
      <c r="D1242" s="12">
        <v>8.33</v>
      </c>
      <c r="E1242" s="12" t="s">
        <v>2378</v>
      </c>
      <c r="F1242" s="12" t="s">
        <v>2378</v>
      </c>
      <c r="G1242" s="21" t="s">
        <v>2378</v>
      </c>
      <c r="H1242" s="12">
        <v>0</v>
      </c>
      <c r="I1242" s="12" t="s">
        <v>2378</v>
      </c>
    </row>
    <row r="1243" spans="1:9" x14ac:dyDescent="0.25">
      <c r="A1243" s="12" t="s">
        <v>1127</v>
      </c>
      <c r="B1243" s="12">
        <v>38.880000000000003</v>
      </c>
      <c r="C1243" s="12" t="str">
        <f t="shared" si="19"/>
        <v>Obese</v>
      </c>
      <c r="D1243" s="12">
        <v>4.29</v>
      </c>
      <c r="E1243" s="12" t="s">
        <v>2378</v>
      </c>
      <c r="F1243" s="12" t="s">
        <v>2378</v>
      </c>
      <c r="G1243" s="21" t="s">
        <v>2378</v>
      </c>
      <c r="H1243" s="12">
        <v>1</v>
      </c>
      <c r="I1243" s="12" t="s">
        <v>2378</v>
      </c>
    </row>
    <row r="1244" spans="1:9" x14ac:dyDescent="0.25">
      <c r="A1244" s="12" t="s">
        <v>1126</v>
      </c>
      <c r="B1244" s="12">
        <v>43.89</v>
      </c>
      <c r="C1244" s="12" t="str">
        <f t="shared" si="19"/>
        <v>Obese</v>
      </c>
      <c r="D1244" s="12">
        <v>6.32</v>
      </c>
      <c r="E1244" s="12" t="s">
        <v>2378</v>
      </c>
      <c r="F1244" s="12" t="s">
        <v>2378</v>
      </c>
      <c r="G1244" s="21" t="s">
        <v>2378</v>
      </c>
      <c r="H1244" s="12">
        <v>0</v>
      </c>
      <c r="I1244" s="12" t="s">
        <v>2378</v>
      </c>
    </row>
    <row r="1245" spans="1:9" x14ac:dyDescent="0.25">
      <c r="A1245" s="12" t="s">
        <v>1125</v>
      </c>
      <c r="B1245" s="12">
        <v>25.6</v>
      </c>
      <c r="C1245" s="12" t="str">
        <f t="shared" si="19"/>
        <v>Overweight</v>
      </c>
      <c r="D1245" s="12">
        <v>5.65</v>
      </c>
      <c r="E1245" s="12" t="s">
        <v>2378</v>
      </c>
      <c r="F1245" s="12" t="s">
        <v>2378</v>
      </c>
      <c r="G1245" s="21" t="s">
        <v>2378</v>
      </c>
      <c r="H1245" s="12">
        <v>2</v>
      </c>
      <c r="I1245" s="12" t="s">
        <v>2378</v>
      </c>
    </row>
    <row r="1246" spans="1:9" x14ac:dyDescent="0.25">
      <c r="A1246" s="12" t="s">
        <v>1124</v>
      </c>
      <c r="B1246" s="12">
        <v>29.545000000000002</v>
      </c>
      <c r="C1246" s="12" t="str">
        <f t="shared" si="19"/>
        <v>Overweight</v>
      </c>
      <c r="D1246" s="12">
        <v>8.41</v>
      </c>
      <c r="E1246" s="12" t="s">
        <v>2378</v>
      </c>
      <c r="F1246" s="12" t="s">
        <v>2378</v>
      </c>
      <c r="G1246" s="21" t="s">
        <v>2378</v>
      </c>
      <c r="H1246" s="12">
        <v>1</v>
      </c>
      <c r="I1246" s="12" t="s">
        <v>2378</v>
      </c>
    </row>
    <row r="1247" spans="1:9" x14ac:dyDescent="0.25">
      <c r="A1247" s="12" t="s">
        <v>1123</v>
      </c>
      <c r="B1247" s="12">
        <v>23.25</v>
      </c>
      <c r="C1247" s="12" t="str">
        <f t="shared" si="19"/>
        <v>Normal weight</v>
      </c>
      <c r="D1247" s="12">
        <v>11.96</v>
      </c>
      <c r="E1247" s="12" t="s">
        <v>2378</v>
      </c>
      <c r="F1247" s="12" t="s">
        <v>2378</v>
      </c>
      <c r="G1247" s="21" t="s">
        <v>2378</v>
      </c>
      <c r="H1247" s="12">
        <v>0</v>
      </c>
      <c r="I1247" s="12" t="s">
        <v>2378</v>
      </c>
    </row>
    <row r="1248" spans="1:9" x14ac:dyDescent="0.25">
      <c r="A1248" s="12" t="s">
        <v>1122</v>
      </c>
      <c r="B1248" s="12">
        <v>43.95</v>
      </c>
      <c r="C1248" s="12" t="str">
        <f t="shared" si="19"/>
        <v>Obese</v>
      </c>
      <c r="D1248" s="12">
        <v>5.17</v>
      </c>
      <c r="E1248" s="12" t="s">
        <v>2378</v>
      </c>
      <c r="F1248" s="12" t="s">
        <v>2378</v>
      </c>
      <c r="G1248" s="21" t="s">
        <v>2380</v>
      </c>
      <c r="H1248" s="12">
        <v>1</v>
      </c>
      <c r="I1248" s="12" t="s">
        <v>2378</v>
      </c>
    </row>
    <row r="1249" spans="1:9" x14ac:dyDescent="0.25">
      <c r="A1249" s="12" t="s">
        <v>1121</v>
      </c>
      <c r="B1249" s="12">
        <v>21.85</v>
      </c>
      <c r="C1249" s="12" t="str">
        <f t="shared" si="19"/>
        <v>Normal weight</v>
      </c>
      <c r="D1249" s="12">
        <v>8.76</v>
      </c>
      <c r="E1249" s="12" t="s">
        <v>2378</v>
      </c>
      <c r="F1249" s="12" t="s">
        <v>2378</v>
      </c>
      <c r="G1249" s="21" t="s">
        <v>2378</v>
      </c>
      <c r="H1249" s="12">
        <v>0</v>
      </c>
      <c r="I1249" s="12" t="s">
        <v>2378</v>
      </c>
    </row>
    <row r="1250" spans="1:9" x14ac:dyDescent="0.25">
      <c r="A1250" s="12" t="s">
        <v>1120</v>
      </c>
      <c r="B1250" s="12">
        <v>25.73</v>
      </c>
      <c r="C1250" s="12" t="str">
        <f t="shared" si="19"/>
        <v>Overweight</v>
      </c>
      <c r="D1250" s="12">
        <v>7.99</v>
      </c>
      <c r="E1250" s="12" t="s">
        <v>2378</v>
      </c>
      <c r="F1250" s="12" t="s">
        <v>2378</v>
      </c>
      <c r="G1250" s="21" t="s">
        <v>2378</v>
      </c>
      <c r="H1250" s="12">
        <v>2</v>
      </c>
      <c r="I1250" s="12" t="s">
        <v>2378</v>
      </c>
    </row>
    <row r="1251" spans="1:9" x14ac:dyDescent="0.25">
      <c r="A1251" s="12" t="s">
        <v>1119</v>
      </c>
      <c r="B1251" s="12">
        <v>32.229999999999997</v>
      </c>
      <c r="C1251" s="12" t="str">
        <f t="shared" si="19"/>
        <v>Obese</v>
      </c>
      <c r="D1251" s="12">
        <v>8.59</v>
      </c>
      <c r="E1251" s="12" t="s">
        <v>2378</v>
      </c>
      <c r="F1251" s="12" t="s">
        <v>2378</v>
      </c>
      <c r="G1251" s="21" t="s">
        <v>2378</v>
      </c>
      <c r="H1251" s="12">
        <v>0</v>
      </c>
      <c r="I1251" s="12" t="s">
        <v>2378</v>
      </c>
    </row>
    <row r="1252" spans="1:9" x14ac:dyDescent="0.25">
      <c r="A1252" s="12" t="s">
        <v>1118</v>
      </c>
      <c r="B1252" s="12">
        <v>32.204999999999998</v>
      </c>
      <c r="C1252" s="12" t="str">
        <f t="shared" si="19"/>
        <v>Obese</v>
      </c>
      <c r="D1252" s="12">
        <v>6.14</v>
      </c>
      <c r="E1252" s="12" t="s">
        <v>2378</v>
      </c>
      <c r="F1252" s="12" t="s">
        <v>2378</v>
      </c>
      <c r="G1252" s="21" t="s">
        <v>2378</v>
      </c>
      <c r="H1252" s="12">
        <v>2</v>
      </c>
      <c r="I1252" s="12" t="s">
        <v>2378</v>
      </c>
    </row>
    <row r="1253" spans="1:9" x14ac:dyDescent="0.25">
      <c r="A1253" s="12" t="s">
        <v>1117</v>
      </c>
      <c r="B1253" s="12">
        <v>26.41</v>
      </c>
      <c r="C1253" s="12" t="str">
        <f t="shared" si="19"/>
        <v>Overweight</v>
      </c>
      <c r="D1253" s="12">
        <v>4.08</v>
      </c>
      <c r="E1253" s="12" t="s">
        <v>2378</v>
      </c>
      <c r="F1253" s="12" t="s">
        <v>2378</v>
      </c>
      <c r="G1253" s="21" t="s">
        <v>2378</v>
      </c>
      <c r="H1253" s="12">
        <v>2</v>
      </c>
      <c r="I1253" s="12" t="s">
        <v>2378</v>
      </c>
    </row>
    <row r="1254" spans="1:9" x14ac:dyDescent="0.25">
      <c r="A1254" s="12" t="s">
        <v>1116</v>
      </c>
      <c r="B1254" s="12">
        <v>30.2</v>
      </c>
      <c r="C1254" s="12" t="str">
        <f t="shared" si="19"/>
        <v>Obese</v>
      </c>
      <c r="D1254" s="12">
        <v>6.25</v>
      </c>
      <c r="E1254" s="12" t="s">
        <v>2378</v>
      </c>
      <c r="F1254" s="12" t="s">
        <v>2378</v>
      </c>
      <c r="G1254" s="21" t="s">
        <v>2378</v>
      </c>
      <c r="H1254" s="12">
        <v>0</v>
      </c>
      <c r="I1254" s="12" t="s">
        <v>2378</v>
      </c>
    </row>
    <row r="1255" spans="1:9" x14ac:dyDescent="0.25">
      <c r="A1255" s="12" t="s">
        <v>1115</v>
      </c>
      <c r="B1255" s="12">
        <v>31.26</v>
      </c>
      <c r="C1255" s="12" t="str">
        <f t="shared" si="19"/>
        <v>Obese</v>
      </c>
      <c r="D1255" s="12">
        <v>5.94</v>
      </c>
      <c r="E1255" s="12" t="s">
        <v>2378</v>
      </c>
      <c r="F1255" s="12" t="s">
        <v>2378</v>
      </c>
      <c r="G1255" s="21" t="s">
        <v>2378</v>
      </c>
      <c r="H1255" s="12">
        <v>1</v>
      </c>
      <c r="I1255" s="12" t="s">
        <v>2378</v>
      </c>
    </row>
    <row r="1256" spans="1:9" x14ac:dyDescent="0.25">
      <c r="A1256" s="12" t="s">
        <v>1114</v>
      </c>
      <c r="B1256" s="12">
        <v>33.725000000000001</v>
      </c>
      <c r="C1256" s="12" t="str">
        <f t="shared" si="19"/>
        <v>Obese</v>
      </c>
      <c r="D1256" s="12">
        <v>6.45</v>
      </c>
      <c r="E1256" s="12" t="s">
        <v>2378</v>
      </c>
      <c r="F1256" s="12" t="s">
        <v>2378</v>
      </c>
      <c r="G1256" s="21" t="s">
        <v>2378</v>
      </c>
      <c r="H1256" s="12">
        <v>0</v>
      </c>
      <c r="I1256" s="12" t="s">
        <v>2378</v>
      </c>
    </row>
    <row r="1257" spans="1:9" x14ac:dyDescent="0.25">
      <c r="A1257" s="12" t="s">
        <v>1113</v>
      </c>
      <c r="B1257" s="12">
        <v>28.9</v>
      </c>
      <c r="C1257" s="12" t="str">
        <f t="shared" si="19"/>
        <v>Overweight</v>
      </c>
      <c r="D1257" s="12">
        <v>5.74</v>
      </c>
      <c r="E1257" s="12" t="s">
        <v>2378</v>
      </c>
      <c r="F1257" s="12" t="s">
        <v>2378</v>
      </c>
      <c r="G1257" s="21" t="s">
        <v>2378</v>
      </c>
      <c r="H1257" s="12">
        <v>0</v>
      </c>
      <c r="I1257" s="12" t="s">
        <v>2378</v>
      </c>
    </row>
    <row r="1258" spans="1:9" x14ac:dyDescent="0.25">
      <c r="A1258" s="12" t="s">
        <v>1112</v>
      </c>
      <c r="B1258" s="12">
        <v>45.69</v>
      </c>
      <c r="C1258" s="12" t="str">
        <f t="shared" si="19"/>
        <v>Obese</v>
      </c>
      <c r="D1258" s="12">
        <v>4.43</v>
      </c>
      <c r="E1258" s="12" t="s">
        <v>2378</v>
      </c>
      <c r="F1258" s="12" t="s">
        <v>2378</v>
      </c>
      <c r="G1258" s="21" t="s">
        <v>2378</v>
      </c>
      <c r="H1258" s="12">
        <v>0</v>
      </c>
      <c r="I1258" s="12" t="s">
        <v>2378</v>
      </c>
    </row>
    <row r="1259" spans="1:9" x14ac:dyDescent="0.25">
      <c r="A1259" s="12" t="s">
        <v>1111</v>
      </c>
      <c r="B1259" s="12">
        <v>21.03</v>
      </c>
      <c r="C1259" s="12" t="str">
        <f t="shared" si="19"/>
        <v>Normal weight</v>
      </c>
      <c r="D1259" s="12">
        <v>6.5</v>
      </c>
      <c r="E1259" s="12" t="s">
        <v>2378</v>
      </c>
      <c r="F1259" s="12" t="s">
        <v>2378</v>
      </c>
      <c r="G1259" s="21" t="s">
        <v>2378</v>
      </c>
      <c r="H1259" s="12">
        <v>0</v>
      </c>
      <c r="I1259" s="12" t="s">
        <v>2378</v>
      </c>
    </row>
    <row r="1260" spans="1:9" x14ac:dyDescent="0.25">
      <c r="A1260" s="12" t="s">
        <v>1110</v>
      </c>
      <c r="B1260" s="12">
        <v>37</v>
      </c>
      <c r="C1260" s="12" t="str">
        <f t="shared" si="19"/>
        <v>Obese</v>
      </c>
      <c r="D1260" s="12">
        <v>8.75</v>
      </c>
      <c r="E1260" s="12" t="s">
        <v>2378</v>
      </c>
      <c r="F1260" s="12" t="s">
        <v>2378</v>
      </c>
      <c r="G1260" s="21" t="s">
        <v>2378</v>
      </c>
      <c r="H1260" s="12">
        <v>0</v>
      </c>
      <c r="I1260" s="12" t="s">
        <v>2378</v>
      </c>
    </row>
    <row r="1261" spans="1:9" x14ac:dyDescent="0.25">
      <c r="A1261" s="12" t="s">
        <v>1109</v>
      </c>
      <c r="B1261" s="12">
        <v>25.4</v>
      </c>
      <c r="C1261" s="12" t="str">
        <f t="shared" si="19"/>
        <v>Overweight</v>
      </c>
      <c r="D1261" s="12">
        <v>11.96</v>
      </c>
      <c r="E1261" s="12" t="s">
        <v>2378</v>
      </c>
      <c r="F1261" s="12" t="s">
        <v>2378</v>
      </c>
      <c r="G1261" s="21" t="s">
        <v>2378</v>
      </c>
      <c r="H1261" s="12">
        <v>0</v>
      </c>
      <c r="I1261" s="12" t="s">
        <v>2378</v>
      </c>
    </row>
    <row r="1262" spans="1:9" x14ac:dyDescent="0.25">
      <c r="A1262" s="12" t="s">
        <v>1108</v>
      </c>
      <c r="B1262" s="12">
        <v>32.299999999999997</v>
      </c>
      <c r="C1262" s="12" t="str">
        <f t="shared" si="19"/>
        <v>Obese</v>
      </c>
      <c r="D1262" s="12">
        <v>10.54</v>
      </c>
      <c r="E1262" s="12" t="s">
        <v>2378</v>
      </c>
      <c r="F1262" s="12" t="s">
        <v>2378</v>
      </c>
      <c r="G1262" s="21" t="s">
        <v>2378</v>
      </c>
      <c r="H1262" s="12">
        <v>0</v>
      </c>
      <c r="I1262" s="12" t="s">
        <v>2378</v>
      </c>
    </row>
    <row r="1263" spans="1:9" x14ac:dyDescent="0.25">
      <c r="A1263" s="12" t="s">
        <v>1107</v>
      </c>
      <c r="B1263" s="12">
        <v>23.94</v>
      </c>
      <c r="C1263" s="12" t="str">
        <f t="shared" si="19"/>
        <v>Normal weight</v>
      </c>
      <c r="D1263" s="12">
        <v>4.54</v>
      </c>
      <c r="E1263" s="12" t="s">
        <v>2378</v>
      </c>
      <c r="F1263" s="12" t="s">
        <v>2378</v>
      </c>
      <c r="G1263" s="21" t="s">
        <v>2380</v>
      </c>
      <c r="H1263" s="12">
        <v>1</v>
      </c>
      <c r="I1263" s="12" t="s">
        <v>2378</v>
      </c>
    </row>
    <row r="1264" spans="1:9" x14ac:dyDescent="0.25">
      <c r="A1264" s="12" t="s">
        <v>1106</v>
      </c>
      <c r="B1264" s="12">
        <v>46.4</v>
      </c>
      <c r="C1264" s="12" t="str">
        <f t="shared" si="19"/>
        <v>Obese</v>
      </c>
      <c r="D1264" s="12">
        <v>5.71</v>
      </c>
      <c r="E1264" s="12" t="s">
        <v>2378</v>
      </c>
      <c r="F1264" s="12" t="s">
        <v>2378</v>
      </c>
      <c r="G1264" s="21" t="s">
        <v>2378</v>
      </c>
      <c r="H1264" s="12">
        <v>0</v>
      </c>
      <c r="I1264" s="12" t="s">
        <v>2378</v>
      </c>
    </row>
    <row r="1265" spans="1:9" x14ac:dyDescent="0.25">
      <c r="A1265" s="12" t="s">
        <v>1105</v>
      </c>
      <c r="B1265" s="12">
        <v>40.375</v>
      </c>
      <c r="C1265" s="12" t="str">
        <f t="shared" si="19"/>
        <v>Obese</v>
      </c>
      <c r="D1265" s="12">
        <v>6.25</v>
      </c>
      <c r="E1265" s="12" t="s">
        <v>2378</v>
      </c>
      <c r="F1265" s="12" t="s">
        <v>2378</v>
      </c>
      <c r="G1265" s="21" t="s">
        <v>2378</v>
      </c>
      <c r="H1265" s="12">
        <v>0</v>
      </c>
      <c r="I1265" s="12" t="s">
        <v>2378</v>
      </c>
    </row>
    <row r="1266" spans="1:9" x14ac:dyDescent="0.25">
      <c r="A1266" s="12" t="s">
        <v>1104</v>
      </c>
      <c r="B1266" s="12">
        <v>28.7</v>
      </c>
      <c r="C1266" s="12" t="str">
        <f t="shared" si="19"/>
        <v>Overweight</v>
      </c>
      <c r="D1266" s="12">
        <v>9.4700000000000006</v>
      </c>
      <c r="E1266" s="12" t="s">
        <v>2378</v>
      </c>
      <c r="F1266" s="12" t="s">
        <v>2378</v>
      </c>
      <c r="G1266" s="21" t="s">
        <v>2378</v>
      </c>
      <c r="H1266" s="12">
        <v>2</v>
      </c>
      <c r="I1266" s="12" t="s">
        <v>2378</v>
      </c>
    </row>
    <row r="1267" spans="1:9" x14ac:dyDescent="0.25">
      <c r="A1267" s="12" t="s">
        <v>1103</v>
      </c>
      <c r="B1267" s="12">
        <v>26.63</v>
      </c>
      <c r="C1267" s="12" t="str">
        <f t="shared" si="19"/>
        <v>Overweight</v>
      </c>
      <c r="D1267" s="12">
        <v>5.7</v>
      </c>
      <c r="E1267" s="12" t="s">
        <v>2378</v>
      </c>
      <c r="F1267" s="12" t="s">
        <v>2378</v>
      </c>
      <c r="G1267" s="21" t="s">
        <v>2378</v>
      </c>
      <c r="H1267" s="12">
        <v>0</v>
      </c>
      <c r="I1267" s="12" t="s">
        <v>2378</v>
      </c>
    </row>
    <row r="1268" spans="1:9" x14ac:dyDescent="0.25">
      <c r="A1268" s="12" t="s">
        <v>1102</v>
      </c>
      <c r="B1268" s="12">
        <v>22.515000000000001</v>
      </c>
      <c r="C1268" s="12" t="str">
        <f t="shared" si="19"/>
        <v>Normal weight</v>
      </c>
      <c r="D1268" s="12">
        <v>11.18</v>
      </c>
      <c r="E1268" s="12" t="s">
        <v>2378</v>
      </c>
      <c r="F1268" s="12" t="s">
        <v>2378</v>
      </c>
      <c r="G1268" s="21" t="s">
        <v>2378</v>
      </c>
      <c r="H1268" s="12">
        <v>2</v>
      </c>
      <c r="I1268" s="12" t="s">
        <v>2378</v>
      </c>
    </row>
    <row r="1269" spans="1:9" x14ac:dyDescent="0.25">
      <c r="A1269" s="12" t="s">
        <v>1101</v>
      </c>
      <c r="B1269" s="12">
        <v>36.575000000000003</v>
      </c>
      <c r="C1269" s="12" t="str">
        <f t="shared" si="19"/>
        <v>Obese</v>
      </c>
      <c r="D1269" s="12">
        <v>10.98</v>
      </c>
      <c r="E1269" s="12" t="s">
        <v>2378</v>
      </c>
      <c r="F1269" s="12" t="s">
        <v>2378</v>
      </c>
      <c r="G1269" s="21" t="s">
        <v>2378</v>
      </c>
      <c r="H1269" s="12">
        <v>0</v>
      </c>
      <c r="I1269" s="12" t="s">
        <v>2378</v>
      </c>
    </row>
    <row r="1270" spans="1:9" x14ac:dyDescent="0.25">
      <c r="A1270" s="12" t="s">
        <v>1100</v>
      </c>
      <c r="B1270" s="12">
        <v>23.66</v>
      </c>
      <c r="C1270" s="12" t="str">
        <f t="shared" si="19"/>
        <v>Normal weight</v>
      </c>
      <c r="D1270" s="12">
        <v>5.1100000000000003</v>
      </c>
      <c r="E1270" s="12" t="s">
        <v>2378</v>
      </c>
      <c r="F1270" s="12" t="s">
        <v>2378</v>
      </c>
      <c r="G1270" s="21" t="s">
        <v>2380</v>
      </c>
      <c r="H1270" s="12">
        <v>1</v>
      </c>
      <c r="I1270" s="12" t="s">
        <v>2378</v>
      </c>
    </row>
    <row r="1271" spans="1:9" x14ac:dyDescent="0.25">
      <c r="A1271" s="12" t="s">
        <v>1099</v>
      </c>
      <c r="B1271" s="12">
        <v>18.62</v>
      </c>
      <c r="C1271" s="12" t="str">
        <f t="shared" si="19"/>
        <v>Normal weight</v>
      </c>
      <c r="D1271" s="12">
        <v>10.24</v>
      </c>
      <c r="E1271" s="12" t="s">
        <v>2378</v>
      </c>
      <c r="F1271" s="12" t="s">
        <v>2378</v>
      </c>
      <c r="G1271" s="21" t="s">
        <v>2378</v>
      </c>
      <c r="H1271" s="12">
        <v>0</v>
      </c>
      <c r="I1271" s="12" t="s">
        <v>2378</v>
      </c>
    </row>
    <row r="1272" spans="1:9" x14ac:dyDescent="0.25">
      <c r="A1272" s="12" t="s">
        <v>1098</v>
      </c>
      <c r="B1272" s="12">
        <v>19.190000000000001</v>
      </c>
      <c r="C1272" s="12" t="str">
        <f t="shared" si="19"/>
        <v>Normal weight</v>
      </c>
      <c r="D1272" s="12">
        <v>7.71</v>
      </c>
      <c r="E1272" s="12" t="s">
        <v>2378</v>
      </c>
      <c r="F1272" s="12" t="s">
        <v>2378</v>
      </c>
      <c r="G1272" s="21" t="s">
        <v>2378</v>
      </c>
      <c r="H1272" s="12">
        <v>1</v>
      </c>
      <c r="I1272" s="12" t="s">
        <v>2378</v>
      </c>
    </row>
    <row r="1273" spans="1:9" x14ac:dyDescent="0.25">
      <c r="A1273" s="12" t="s">
        <v>1097</v>
      </c>
      <c r="B1273" s="12">
        <v>27.5</v>
      </c>
      <c r="C1273" s="12" t="str">
        <f t="shared" si="19"/>
        <v>Overweight</v>
      </c>
      <c r="D1273" s="12">
        <v>6.03</v>
      </c>
      <c r="E1273" s="12" t="s">
        <v>2378</v>
      </c>
      <c r="F1273" s="12" t="s">
        <v>2378</v>
      </c>
      <c r="G1273" s="21" t="s">
        <v>2378</v>
      </c>
      <c r="H1273" s="12">
        <v>0</v>
      </c>
      <c r="I1273" s="12" t="s">
        <v>2378</v>
      </c>
    </row>
    <row r="1274" spans="1:9" x14ac:dyDescent="0.25">
      <c r="A1274" s="12" t="s">
        <v>1096</v>
      </c>
      <c r="B1274" s="12">
        <v>27.36</v>
      </c>
      <c r="C1274" s="12" t="str">
        <f t="shared" si="19"/>
        <v>Overweight</v>
      </c>
      <c r="D1274" s="12">
        <v>5.96</v>
      </c>
      <c r="E1274" s="12" t="s">
        <v>2378</v>
      </c>
      <c r="F1274" s="12" t="s">
        <v>2378</v>
      </c>
      <c r="G1274" s="21" t="s">
        <v>2380</v>
      </c>
      <c r="H1274" s="12">
        <v>1</v>
      </c>
      <c r="I1274" s="12" t="s">
        <v>2378</v>
      </c>
    </row>
    <row r="1275" spans="1:9" x14ac:dyDescent="0.25">
      <c r="A1275" s="12" t="s">
        <v>1095</v>
      </c>
      <c r="B1275" s="12">
        <v>20.350000000000001</v>
      </c>
      <c r="C1275" s="12" t="str">
        <f t="shared" si="19"/>
        <v>Normal weight</v>
      </c>
      <c r="D1275" s="12">
        <v>4.16</v>
      </c>
      <c r="E1275" s="12" t="s">
        <v>2378</v>
      </c>
      <c r="F1275" s="12" t="s">
        <v>2378</v>
      </c>
      <c r="G1275" s="21" t="s">
        <v>2378</v>
      </c>
      <c r="H1275" s="12">
        <v>0</v>
      </c>
      <c r="I1275" s="12" t="s">
        <v>2378</v>
      </c>
    </row>
    <row r="1276" spans="1:9" x14ac:dyDescent="0.25">
      <c r="A1276" s="12" t="s">
        <v>1094</v>
      </c>
      <c r="B1276" s="12">
        <v>24.035</v>
      </c>
      <c r="C1276" s="12" t="str">
        <f t="shared" si="19"/>
        <v>Normal weight</v>
      </c>
      <c r="D1276" s="12">
        <v>6.11</v>
      </c>
      <c r="E1276" s="12" t="s">
        <v>2378</v>
      </c>
      <c r="F1276" s="12" t="s">
        <v>2378</v>
      </c>
      <c r="G1276" s="21" t="s">
        <v>2378</v>
      </c>
      <c r="H1276" s="12">
        <v>0</v>
      </c>
      <c r="I1276" s="12" t="s">
        <v>2378</v>
      </c>
    </row>
    <row r="1277" spans="1:9" x14ac:dyDescent="0.25">
      <c r="A1277" s="12" t="s">
        <v>1093</v>
      </c>
      <c r="B1277" s="12">
        <v>23.56</v>
      </c>
      <c r="C1277" s="12" t="str">
        <f t="shared" si="19"/>
        <v>Normal weight</v>
      </c>
      <c r="D1277" s="12">
        <v>5.97</v>
      </c>
      <c r="E1277" s="12" t="s">
        <v>2378</v>
      </c>
      <c r="F1277" s="12" t="s">
        <v>2378</v>
      </c>
      <c r="G1277" s="21" t="s">
        <v>2378</v>
      </c>
      <c r="H1277" s="12">
        <v>0</v>
      </c>
      <c r="I1277" s="12" t="s">
        <v>2378</v>
      </c>
    </row>
    <row r="1278" spans="1:9" x14ac:dyDescent="0.25">
      <c r="A1278" s="12" t="s">
        <v>1092</v>
      </c>
      <c r="B1278" s="12">
        <v>27.17</v>
      </c>
      <c r="C1278" s="12" t="str">
        <f t="shared" si="19"/>
        <v>Overweight</v>
      </c>
      <c r="D1278" s="12">
        <v>10.81</v>
      </c>
      <c r="E1278" s="12" t="s">
        <v>2378</v>
      </c>
      <c r="F1278" s="12" t="s">
        <v>2378</v>
      </c>
      <c r="G1278" s="21" t="s">
        <v>2378</v>
      </c>
      <c r="H1278" s="12">
        <v>2</v>
      </c>
      <c r="I1278" s="12" t="s">
        <v>2378</v>
      </c>
    </row>
    <row r="1279" spans="1:9" x14ac:dyDescent="0.25">
      <c r="A1279" s="12" t="s">
        <v>1091</v>
      </c>
      <c r="B1279" s="12">
        <v>34.32</v>
      </c>
      <c r="C1279" s="12" t="str">
        <f t="shared" si="19"/>
        <v>Obese</v>
      </c>
      <c r="D1279" s="12">
        <v>5.7</v>
      </c>
      <c r="E1279" s="12" t="s">
        <v>2378</v>
      </c>
      <c r="F1279" s="12" t="s">
        <v>2378</v>
      </c>
      <c r="G1279" s="21" t="s">
        <v>2380</v>
      </c>
      <c r="H1279" s="12">
        <v>1</v>
      </c>
      <c r="I1279" s="12" t="s">
        <v>2378</v>
      </c>
    </row>
    <row r="1280" spans="1:9" x14ac:dyDescent="0.25">
      <c r="A1280" s="12" t="s">
        <v>1090</v>
      </c>
      <c r="B1280" s="12">
        <v>23.87</v>
      </c>
      <c r="C1280" s="12" t="str">
        <f t="shared" si="19"/>
        <v>Normal weight</v>
      </c>
      <c r="D1280" s="12">
        <v>4.7699999999999996</v>
      </c>
      <c r="E1280" s="12" t="s">
        <v>2378</v>
      </c>
      <c r="F1280" s="12" t="s">
        <v>2378</v>
      </c>
      <c r="G1280" s="21" t="s">
        <v>2380</v>
      </c>
      <c r="H1280" s="12">
        <v>1</v>
      </c>
      <c r="I1280" s="12" t="s">
        <v>2378</v>
      </c>
    </row>
    <row r="1281" spans="1:9" x14ac:dyDescent="0.25">
      <c r="A1281" s="12" t="s">
        <v>1089</v>
      </c>
      <c r="B1281" s="12">
        <v>30.15</v>
      </c>
      <c r="C1281" s="12" t="str">
        <f t="shared" si="19"/>
        <v>Obese</v>
      </c>
      <c r="D1281" s="12">
        <v>4.25</v>
      </c>
      <c r="E1281" s="12" t="s">
        <v>2378</v>
      </c>
      <c r="F1281" s="12" t="s">
        <v>2378</v>
      </c>
      <c r="G1281" s="21" t="s">
        <v>2378</v>
      </c>
      <c r="H1281" s="12">
        <v>1</v>
      </c>
      <c r="I1281" s="12" t="s">
        <v>2378</v>
      </c>
    </row>
    <row r="1282" spans="1:9" x14ac:dyDescent="0.25">
      <c r="A1282" s="12" t="s">
        <v>1088</v>
      </c>
      <c r="B1282" s="12">
        <v>26.36</v>
      </c>
      <c r="C1282" s="12" t="str">
        <f t="shared" ref="C1282:C1345" si="20">IF(B1282&lt;18.5,"Underweight",IF(B1282&lt;=24.9,"Normal weight",IF(B1282&lt;=29.9,"Overweight","Obese")))</f>
        <v>Overweight</v>
      </c>
      <c r="D1282" s="12">
        <v>5.52</v>
      </c>
      <c r="E1282" s="12" t="s">
        <v>2378</v>
      </c>
      <c r="F1282" s="12" t="s">
        <v>2378</v>
      </c>
      <c r="G1282" s="21" t="s">
        <v>2378</v>
      </c>
      <c r="H1282" s="12">
        <v>0</v>
      </c>
      <c r="I1282" s="12" t="s">
        <v>2378</v>
      </c>
    </row>
    <row r="1283" spans="1:9" x14ac:dyDescent="0.25">
      <c r="A1283" s="12" t="s">
        <v>1087</v>
      </c>
      <c r="B1283" s="12">
        <v>45.32</v>
      </c>
      <c r="C1283" s="12" t="str">
        <f t="shared" si="20"/>
        <v>Obese</v>
      </c>
      <c r="D1283" s="12">
        <v>6.53</v>
      </c>
      <c r="E1283" s="12" t="s">
        <v>2378</v>
      </c>
      <c r="F1283" s="12" t="s">
        <v>2378</v>
      </c>
      <c r="G1283" s="21" t="s">
        <v>2378</v>
      </c>
      <c r="H1283" s="12">
        <v>1</v>
      </c>
      <c r="I1283" s="12" t="s">
        <v>2378</v>
      </c>
    </row>
    <row r="1284" spans="1:9" x14ac:dyDescent="0.25">
      <c r="A1284" s="12" t="s">
        <v>1086</v>
      </c>
      <c r="B1284" s="12">
        <v>31.93</v>
      </c>
      <c r="C1284" s="12" t="str">
        <f t="shared" si="20"/>
        <v>Obese</v>
      </c>
      <c r="D1284" s="12">
        <v>4.82</v>
      </c>
      <c r="E1284" s="12" t="s">
        <v>2378</v>
      </c>
      <c r="F1284" s="12" t="s">
        <v>2378</v>
      </c>
      <c r="G1284" s="21" t="s">
        <v>2378</v>
      </c>
      <c r="H1284" s="12">
        <v>1</v>
      </c>
      <c r="I1284" s="12" t="s">
        <v>2378</v>
      </c>
    </row>
    <row r="1285" spans="1:9" x14ac:dyDescent="0.25">
      <c r="A1285" s="12" t="s">
        <v>1085</v>
      </c>
      <c r="B1285" s="12">
        <v>36</v>
      </c>
      <c r="C1285" s="12" t="str">
        <f t="shared" si="20"/>
        <v>Obese</v>
      </c>
      <c r="D1285" s="12">
        <v>11.94</v>
      </c>
      <c r="E1285" s="12" t="s">
        <v>2378</v>
      </c>
      <c r="F1285" s="12" t="s">
        <v>2378</v>
      </c>
      <c r="G1285" s="21" t="s">
        <v>2378</v>
      </c>
      <c r="H1285" s="12">
        <v>1</v>
      </c>
      <c r="I1285" s="12" t="s">
        <v>2378</v>
      </c>
    </row>
    <row r="1286" spans="1:9" x14ac:dyDescent="0.25">
      <c r="A1286" s="12" t="s">
        <v>1084</v>
      </c>
      <c r="B1286" s="12">
        <v>32</v>
      </c>
      <c r="C1286" s="12" t="str">
        <f t="shared" si="20"/>
        <v>Obese</v>
      </c>
      <c r="D1286" s="12">
        <v>7.85</v>
      </c>
      <c r="E1286" s="12" t="s">
        <v>2378</v>
      </c>
      <c r="F1286" s="12" t="s">
        <v>2378</v>
      </c>
      <c r="G1286" s="21" t="s">
        <v>2378</v>
      </c>
      <c r="H1286" s="12">
        <v>1</v>
      </c>
      <c r="I1286" s="12" t="s">
        <v>2378</v>
      </c>
    </row>
    <row r="1287" spans="1:9" x14ac:dyDescent="0.25">
      <c r="A1287" s="12" t="s">
        <v>1083</v>
      </c>
      <c r="B1287" s="12">
        <v>29.37</v>
      </c>
      <c r="C1287" s="12" t="str">
        <f t="shared" si="20"/>
        <v>Overweight</v>
      </c>
      <c r="D1287" s="12">
        <v>8.01</v>
      </c>
      <c r="E1287" s="12" t="s">
        <v>2378</v>
      </c>
      <c r="F1287" s="12" t="s">
        <v>2378</v>
      </c>
      <c r="G1287" s="21" t="s">
        <v>2378</v>
      </c>
      <c r="H1287" s="12">
        <v>1</v>
      </c>
      <c r="I1287" s="12" t="s">
        <v>2378</v>
      </c>
    </row>
    <row r="1288" spans="1:9" x14ac:dyDescent="0.25">
      <c r="A1288" s="12" t="s">
        <v>1082</v>
      </c>
      <c r="B1288" s="12">
        <v>23.6</v>
      </c>
      <c r="C1288" s="12" t="str">
        <f t="shared" si="20"/>
        <v>Normal weight</v>
      </c>
      <c r="D1288" s="12">
        <v>7.4</v>
      </c>
      <c r="E1288" s="12" t="s">
        <v>2378</v>
      </c>
      <c r="F1288" s="12" t="s">
        <v>2378</v>
      </c>
      <c r="G1288" s="21" t="s">
        <v>2378</v>
      </c>
      <c r="H1288" s="12">
        <v>1</v>
      </c>
      <c r="I1288" s="12" t="s">
        <v>2378</v>
      </c>
    </row>
    <row r="1289" spans="1:9" x14ac:dyDescent="0.25">
      <c r="A1289" s="12" t="s">
        <v>1081</v>
      </c>
      <c r="B1289" s="12">
        <v>33.155000000000001</v>
      </c>
      <c r="C1289" s="12" t="str">
        <f t="shared" si="20"/>
        <v>Obese</v>
      </c>
      <c r="D1289" s="12">
        <v>8.3800000000000008</v>
      </c>
      <c r="E1289" s="12" t="s">
        <v>2378</v>
      </c>
      <c r="F1289" s="12" t="s">
        <v>2378</v>
      </c>
      <c r="G1289" s="21" t="s">
        <v>2378</v>
      </c>
      <c r="H1289" s="12">
        <v>0</v>
      </c>
      <c r="I1289" s="12" t="s">
        <v>2378</v>
      </c>
    </row>
    <row r="1290" spans="1:9" x14ac:dyDescent="0.25">
      <c r="A1290" s="12" t="s">
        <v>1080</v>
      </c>
      <c r="B1290" s="12">
        <v>24.32</v>
      </c>
      <c r="C1290" s="12" t="str">
        <f t="shared" si="20"/>
        <v>Normal weight</v>
      </c>
      <c r="D1290" s="12">
        <v>11.56</v>
      </c>
      <c r="E1290" s="12" t="s">
        <v>2378</v>
      </c>
      <c r="F1290" s="12" t="s">
        <v>2378</v>
      </c>
      <c r="G1290" s="21" t="s">
        <v>2378</v>
      </c>
      <c r="H1290" s="12">
        <v>1</v>
      </c>
      <c r="I1290" s="12" t="s">
        <v>2378</v>
      </c>
    </row>
    <row r="1291" spans="1:9" x14ac:dyDescent="0.25">
      <c r="A1291" s="12" t="s">
        <v>1079</v>
      </c>
      <c r="B1291" s="12">
        <v>36.299999999999997</v>
      </c>
      <c r="C1291" s="12" t="str">
        <f t="shared" si="20"/>
        <v>Obese</v>
      </c>
      <c r="D1291" s="12">
        <v>4.6100000000000003</v>
      </c>
      <c r="E1291" s="12" t="s">
        <v>2378</v>
      </c>
      <c r="F1291" s="12" t="s">
        <v>2378</v>
      </c>
      <c r="G1291" s="21" t="s">
        <v>2378</v>
      </c>
      <c r="H1291" s="12">
        <v>0</v>
      </c>
      <c r="I1291" s="12" t="s">
        <v>2378</v>
      </c>
    </row>
    <row r="1292" spans="1:9" x14ac:dyDescent="0.25">
      <c r="A1292" s="12" t="s">
        <v>1078</v>
      </c>
      <c r="B1292" s="12">
        <v>34.4</v>
      </c>
      <c r="C1292" s="12" t="str">
        <f t="shared" si="20"/>
        <v>Obese</v>
      </c>
      <c r="D1292" s="12">
        <v>4.95</v>
      </c>
      <c r="E1292" s="12" t="s">
        <v>2378</v>
      </c>
      <c r="F1292" s="12" t="s">
        <v>2378</v>
      </c>
      <c r="G1292" s="21" t="s">
        <v>2380</v>
      </c>
      <c r="H1292" s="12">
        <v>1</v>
      </c>
      <c r="I1292" s="12" t="s">
        <v>2378</v>
      </c>
    </row>
    <row r="1293" spans="1:9" x14ac:dyDescent="0.25">
      <c r="A1293" s="12" t="s">
        <v>1077</v>
      </c>
      <c r="B1293" s="12">
        <v>30.9</v>
      </c>
      <c r="C1293" s="12" t="str">
        <f t="shared" si="20"/>
        <v>Obese</v>
      </c>
      <c r="D1293" s="12">
        <v>5.04</v>
      </c>
      <c r="E1293" s="12" t="s">
        <v>2378</v>
      </c>
      <c r="F1293" s="12" t="s">
        <v>2378</v>
      </c>
      <c r="G1293" s="21" t="s">
        <v>2378</v>
      </c>
      <c r="H1293" s="12">
        <v>0</v>
      </c>
      <c r="I1293" s="12" t="s">
        <v>2378</v>
      </c>
    </row>
    <row r="1294" spans="1:9" x14ac:dyDescent="0.25">
      <c r="A1294" s="12" t="s">
        <v>1076</v>
      </c>
      <c r="B1294" s="12">
        <v>28.6</v>
      </c>
      <c r="C1294" s="12" t="str">
        <f t="shared" si="20"/>
        <v>Overweight</v>
      </c>
      <c r="D1294" s="12">
        <v>5.42</v>
      </c>
      <c r="E1294" s="12" t="s">
        <v>2378</v>
      </c>
      <c r="F1294" s="12" t="s">
        <v>2378</v>
      </c>
      <c r="G1294" s="21" t="s">
        <v>2378</v>
      </c>
      <c r="H1294" s="12">
        <v>0</v>
      </c>
      <c r="I1294" s="12" t="s">
        <v>2378</v>
      </c>
    </row>
    <row r="1295" spans="1:9" x14ac:dyDescent="0.25">
      <c r="A1295" s="12" t="s">
        <v>1075</v>
      </c>
      <c r="B1295" s="12">
        <v>27.83</v>
      </c>
      <c r="C1295" s="12" t="str">
        <f t="shared" si="20"/>
        <v>Overweight</v>
      </c>
      <c r="D1295" s="12">
        <v>5.39</v>
      </c>
      <c r="E1295" s="12" t="s">
        <v>2378</v>
      </c>
      <c r="F1295" s="12" t="s">
        <v>2378</v>
      </c>
      <c r="G1295" s="21" t="s">
        <v>2378</v>
      </c>
      <c r="H1295" s="12">
        <v>0</v>
      </c>
      <c r="I1295" s="12" t="s">
        <v>2378</v>
      </c>
    </row>
    <row r="1296" spans="1:9" x14ac:dyDescent="0.25">
      <c r="A1296" s="12" t="s">
        <v>1074</v>
      </c>
      <c r="B1296" s="12">
        <v>39.64</v>
      </c>
      <c r="C1296" s="12" t="str">
        <f t="shared" si="20"/>
        <v>Obese</v>
      </c>
      <c r="D1296" s="12">
        <v>6</v>
      </c>
      <c r="E1296" s="12" t="s">
        <v>2378</v>
      </c>
      <c r="F1296" s="12" t="s">
        <v>2378</v>
      </c>
      <c r="G1296" s="21" t="s">
        <v>2380</v>
      </c>
      <c r="H1296" s="12">
        <v>1</v>
      </c>
      <c r="I1296" s="12" t="s">
        <v>2378</v>
      </c>
    </row>
    <row r="1297" spans="1:9" x14ac:dyDescent="0.25">
      <c r="A1297" s="12" t="s">
        <v>1073</v>
      </c>
      <c r="B1297" s="12">
        <v>38.479999999999997</v>
      </c>
      <c r="C1297" s="12" t="str">
        <f t="shared" si="20"/>
        <v>Obese</v>
      </c>
      <c r="D1297" s="12">
        <v>6.02</v>
      </c>
      <c r="E1297" s="12" t="s">
        <v>2378</v>
      </c>
      <c r="F1297" s="12" t="s">
        <v>2378</v>
      </c>
      <c r="G1297" s="21" t="s">
        <v>2378</v>
      </c>
      <c r="H1297" s="12">
        <v>1</v>
      </c>
      <c r="I1297" s="12" t="s">
        <v>2378</v>
      </c>
    </row>
    <row r="1298" spans="1:9" x14ac:dyDescent="0.25">
      <c r="A1298" s="12" t="s">
        <v>1072</v>
      </c>
      <c r="B1298" s="12">
        <v>36.200000000000003</v>
      </c>
      <c r="C1298" s="12" t="str">
        <f t="shared" si="20"/>
        <v>Obese</v>
      </c>
      <c r="D1298" s="12">
        <v>4.62</v>
      </c>
      <c r="E1298" s="12" t="s">
        <v>2378</v>
      </c>
      <c r="F1298" s="12" t="s">
        <v>2378</v>
      </c>
      <c r="G1298" s="21" t="s">
        <v>2378</v>
      </c>
      <c r="H1298" s="12">
        <v>2</v>
      </c>
      <c r="I1298" s="12" t="s">
        <v>2378</v>
      </c>
    </row>
    <row r="1299" spans="1:9" x14ac:dyDescent="0.25">
      <c r="A1299" s="12" t="s">
        <v>1071</v>
      </c>
      <c r="B1299" s="12">
        <v>27.13</v>
      </c>
      <c r="C1299" s="12" t="str">
        <f t="shared" si="20"/>
        <v>Overweight</v>
      </c>
      <c r="D1299" s="12">
        <v>5.59</v>
      </c>
      <c r="E1299" s="12" t="s">
        <v>2378</v>
      </c>
      <c r="F1299" s="12" t="s">
        <v>2378</v>
      </c>
      <c r="G1299" s="21" t="s">
        <v>2378</v>
      </c>
      <c r="H1299" s="12">
        <v>1</v>
      </c>
      <c r="I1299" s="12" t="s">
        <v>2378</v>
      </c>
    </row>
    <row r="1300" spans="1:9" x14ac:dyDescent="0.25">
      <c r="A1300" s="12" t="s">
        <v>1070</v>
      </c>
      <c r="B1300" s="12">
        <v>20.75</v>
      </c>
      <c r="C1300" s="12" t="str">
        <f t="shared" si="20"/>
        <v>Normal weight</v>
      </c>
      <c r="D1300" s="12">
        <v>5.18</v>
      </c>
      <c r="E1300" s="12" t="s">
        <v>2378</v>
      </c>
      <c r="F1300" s="12" t="s">
        <v>2378</v>
      </c>
      <c r="G1300" s="21" t="s">
        <v>2378</v>
      </c>
      <c r="H1300" s="12">
        <v>2</v>
      </c>
      <c r="I1300" s="12" t="s">
        <v>2378</v>
      </c>
    </row>
    <row r="1301" spans="1:9" x14ac:dyDescent="0.25">
      <c r="A1301" s="12" t="s">
        <v>1069</v>
      </c>
      <c r="B1301" s="12">
        <v>26.6</v>
      </c>
      <c r="C1301" s="12" t="str">
        <f t="shared" si="20"/>
        <v>Overweight</v>
      </c>
      <c r="D1301" s="12">
        <v>6.29</v>
      </c>
      <c r="E1301" s="12" t="s">
        <v>2378</v>
      </c>
      <c r="F1301" s="12" t="s">
        <v>2378</v>
      </c>
      <c r="G1301" s="21" t="s">
        <v>2378</v>
      </c>
      <c r="H1301" s="12">
        <v>2</v>
      </c>
      <c r="I1301" s="12" t="s">
        <v>2378</v>
      </c>
    </row>
    <row r="1302" spans="1:9" x14ac:dyDescent="0.25">
      <c r="A1302" s="12" t="s">
        <v>1068</v>
      </c>
      <c r="B1302" s="12">
        <v>25.3</v>
      </c>
      <c r="C1302" s="12" t="str">
        <f t="shared" si="20"/>
        <v>Overweight</v>
      </c>
      <c r="D1302" s="12">
        <v>4.49</v>
      </c>
      <c r="E1302" s="12" t="s">
        <v>2378</v>
      </c>
      <c r="F1302" s="12" t="s">
        <v>2378</v>
      </c>
      <c r="G1302" s="21" t="s">
        <v>2378</v>
      </c>
      <c r="H1302" s="12">
        <v>2</v>
      </c>
      <c r="I1302" s="12" t="s">
        <v>2378</v>
      </c>
    </row>
    <row r="1303" spans="1:9" x14ac:dyDescent="0.25">
      <c r="A1303" s="12" t="s">
        <v>1067</v>
      </c>
      <c r="B1303" s="12">
        <v>18.84</v>
      </c>
      <c r="C1303" s="12" t="str">
        <f t="shared" si="20"/>
        <v>Normal weight</v>
      </c>
      <c r="D1303" s="12">
        <v>11.82</v>
      </c>
      <c r="E1303" s="12" t="s">
        <v>2378</v>
      </c>
      <c r="F1303" s="12" t="s">
        <v>2378</v>
      </c>
      <c r="G1303" s="21" t="s">
        <v>2380</v>
      </c>
      <c r="H1303" s="12">
        <v>1</v>
      </c>
      <c r="I1303" s="12" t="s">
        <v>2378</v>
      </c>
    </row>
    <row r="1304" spans="1:9" x14ac:dyDescent="0.25">
      <c r="A1304" s="12" t="s">
        <v>1066</v>
      </c>
      <c r="B1304" s="12">
        <v>19.57</v>
      </c>
      <c r="C1304" s="12" t="str">
        <f t="shared" si="20"/>
        <v>Normal weight</v>
      </c>
      <c r="D1304" s="12">
        <v>7.41</v>
      </c>
      <c r="E1304" s="12" t="s">
        <v>2378</v>
      </c>
      <c r="F1304" s="12" t="s">
        <v>2378</v>
      </c>
      <c r="G1304" s="21" t="s">
        <v>2378</v>
      </c>
      <c r="H1304" s="12">
        <v>1</v>
      </c>
      <c r="I1304" s="12" t="s">
        <v>2378</v>
      </c>
    </row>
    <row r="1305" spans="1:9" x14ac:dyDescent="0.25">
      <c r="A1305" s="12" t="s">
        <v>1065</v>
      </c>
      <c r="B1305" s="12">
        <v>30.495000000000001</v>
      </c>
      <c r="C1305" s="12" t="str">
        <f t="shared" si="20"/>
        <v>Obese</v>
      </c>
      <c r="D1305" s="12">
        <v>5.97</v>
      </c>
      <c r="E1305" s="12" t="s">
        <v>2378</v>
      </c>
      <c r="F1305" s="12" t="s">
        <v>2378</v>
      </c>
      <c r="G1305" s="21" t="s">
        <v>2378</v>
      </c>
      <c r="H1305" s="12">
        <v>0</v>
      </c>
      <c r="I1305" s="12" t="s">
        <v>2378</v>
      </c>
    </row>
    <row r="1306" spans="1:9" x14ac:dyDescent="0.25">
      <c r="A1306" s="12" t="s">
        <v>1064</v>
      </c>
      <c r="B1306" s="12">
        <v>30.114999999999998</v>
      </c>
      <c r="C1306" s="12" t="str">
        <f t="shared" si="20"/>
        <v>Obese</v>
      </c>
      <c r="D1306" s="12">
        <v>5.74</v>
      </c>
      <c r="E1306" s="12" t="s">
        <v>2378</v>
      </c>
      <c r="F1306" s="12" t="s">
        <v>2378</v>
      </c>
      <c r="G1306" s="21" t="s">
        <v>2380</v>
      </c>
      <c r="H1306" s="12">
        <v>1</v>
      </c>
      <c r="I1306" s="12" t="s">
        <v>2378</v>
      </c>
    </row>
    <row r="1307" spans="1:9" x14ac:dyDescent="0.25">
      <c r="A1307" s="12" t="s">
        <v>1063</v>
      </c>
      <c r="B1307" s="12">
        <v>24.78</v>
      </c>
      <c r="C1307" s="12" t="str">
        <f t="shared" si="20"/>
        <v>Normal weight</v>
      </c>
      <c r="D1307" s="12">
        <v>9.85</v>
      </c>
      <c r="E1307" s="12" t="s">
        <v>2378</v>
      </c>
      <c r="F1307" s="12" t="s">
        <v>2378</v>
      </c>
      <c r="G1307" s="21" t="s">
        <v>2378</v>
      </c>
      <c r="H1307" s="12">
        <v>0</v>
      </c>
      <c r="I1307" s="12" t="s">
        <v>2378</v>
      </c>
    </row>
    <row r="1308" spans="1:9" x14ac:dyDescent="0.25">
      <c r="A1308" s="12" t="s">
        <v>1062</v>
      </c>
      <c r="B1308" s="12">
        <v>24.77</v>
      </c>
      <c r="C1308" s="12" t="str">
        <f t="shared" si="20"/>
        <v>Normal weight</v>
      </c>
      <c r="D1308" s="12">
        <v>7.59</v>
      </c>
      <c r="E1308" s="12" t="s">
        <v>2378</v>
      </c>
      <c r="F1308" s="12" t="s">
        <v>2378</v>
      </c>
      <c r="G1308" s="21" t="s">
        <v>2378</v>
      </c>
      <c r="H1308" s="12">
        <v>0</v>
      </c>
      <c r="I1308" s="12" t="s">
        <v>2378</v>
      </c>
    </row>
    <row r="1309" spans="1:9" x14ac:dyDescent="0.25">
      <c r="A1309" s="12" t="s">
        <v>1061</v>
      </c>
      <c r="B1309" s="12">
        <v>16.579999999999998</v>
      </c>
      <c r="C1309" s="12" t="str">
        <f t="shared" si="20"/>
        <v>Underweight</v>
      </c>
      <c r="D1309" s="12">
        <v>6.98</v>
      </c>
      <c r="E1309" s="12" t="s">
        <v>2378</v>
      </c>
      <c r="F1309" s="12" t="s">
        <v>2378</v>
      </c>
      <c r="G1309" s="21" t="s">
        <v>2380</v>
      </c>
      <c r="H1309" s="12">
        <v>1</v>
      </c>
      <c r="I1309" s="12" t="s">
        <v>2378</v>
      </c>
    </row>
    <row r="1310" spans="1:9" x14ac:dyDescent="0.25">
      <c r="A1310" s="12" t="s">
        <v>1060</v>
      </c>
      <c r="B1310" s="12">
        <v>38.17</v>
      </c>
      <c r="C1310" s="12" t="str">
        <f t="shared" si="20"/>
        <v>Obese</v>
      </c>
      <c r="D1310" s="12">
        <v>4.7300000000000004</v>
      </c>
      <c r="E1310" s="12" t="s">
        <v>2378</v>
      </c>
      <c r="F1310" s="12" t="s">
        <v>2378</v>
      </c>
      <c r="G1310" s="21" t="s">
        <v>2378</v>
      </c>
      <c r="H1310" s="12">
        <v>0</v>
      </c>
      <c r="I1310" s="12" t="s">
        <v>2378</v>
      </c>
    </row>
    <row r="1311" spans="1:9" x14ac:dyDescent="0.25">
      <c r="A1311" s="12" t="s">
        <v>1059</v>
      </c>
      <c r="B1311" s="12">
        <v>39.424999999999997</v>
      </c>
      <c r="C1311" s="12" t="str">
        <f t="shared" si="20"/>
        <v>Obese</v>
      </c>
      <c r="D1311" s="12">
        <v>4.76</v>
      </c>
      <c r="E1311" s="12" t="s">
        <v>2378</v>
      </c>
      <c r="F1311" s="12" t="s">
        <v>2378</v>
      </c>
      <c r="G1311" s="21" t="s">
        <v>2378</v>
      </c>
      <c r="H1311" s="12">
        <v>0</v>
      </c>
      <c r="I1311" s="12" t="s">
        <v>2378</v>
      </c>
    </row>
    <row r="1312" spans="1:9" x14ac:dyDescent="0.25">
      <c r="A1312" s="12" t="s">
        <v>1058</v>
      </c>
      <c r="B1312" s="12">
        <v>33.44</v>
      </c>
      <c r="C1312" s="12" t="str">
        <f t="shared" si="20"/>
        <v>Obese</v>
      </c>
      <c r="D1312" s="12">
        <v>6.24</v>
      </c>
      <c r="E1312" s="12" t="s">
        <v>2378</v>
      </c>
      <c r="F1312" s="12" t="s">
        <v>2378</v>
      </c>
      <c r="G1312" s="21" t="s">
        <v>2378</v>
      </c>
      <c r="H1312" s="12">
        <v>0</v>
      </c>
      <c r="I1312" s="12" t="s">
        <v>2378</v>
      </c>
    </row>
    <row r="1313" spans="1:9" x14ac:dyDescent="0.25">
      <c r="A1313" s="12" t="s">
        <v>1057</v>
      </c>
      <c r="B1313" s="12">
        <v>33.344999999999999</v>
      </c>
      <c r="C1313" s="12" t="str">
        <f t="shared" si="20"/>
        <v>Obese</v>
      </c>
      <c r="D1313" s="12">
        <v>5.44</v>
      </c>
      <c r="E1313" s="12" t="s">
        <v>2378</v>
      </c>
      <c r="F1313" s="12" t="s">
        <v>2378</v>
      </c>
      <c r="G1313" s="21" t="s">
        <v>2378</v>
      </c>
      <c r="H1313" s="12">
        <v>0</v>
      </c>
      <c r="I1313" s="12" t="s">
        <v>2378</v>
      </c>
    </row>
    <row r="1314" spans="1:9" x14ac:dyDescent="0.25">
      <c r="A1314" s="12" t="s">
        <v>1056</v>
      </c>
      <c r="B1314" s="12">
        <v>38.79</v>
      </c>
      <c r="C1314" s="12" t="str">
        <f t="shared" si="20"/>
        <v>Obese</v>
      </c>
      <c r="D1314" s="12">
        <v>5.08</v>
      </c>
      <c r="E1314" s="12" t="s">
        <v>2378</v>
      </c>
      <c r="F1314" s="12" t="s">
        <v>2378</v>
      </c>
      <c r="G1314" s="21" t="s">
        <v>2380</v>
      </c>
      <c r="H1314" s="12">
        <v>1</v>
      </c>
      <c r="I1314" s="12" t="s">
        <v>2378</v>
      </c>
    </row>
    <row r="1315" spans="1:9" x14ac:dyDescent="0.25">
      <c r="A1315" s="12" t="s">
        <v>1055</v>
      </c>
      <c r="B1315" s="12">
        <v>30.684999999999999</v>
      </c>
      <c r="C1315" s="12" t="str">
        <f t="shared" si="20"/>
        <v>Obese</v>
      </c>
      <c r="D1315" s="12">
        <v>4.87</v>
      </c>
      <c r="E1315" s="12" t="s">
        <v>2378</v>
      </c>
      <c r="F1315" s="12" t="s">
        <v>2378</v>
      </c>
      <c r="G1315" s="21" t="s">
        <v>2380</v>
      </c>
      <c r="H1315" s="12">
        <v>1</v>
      </c>
      <c r="I1315" s="12" t="s">
        <v>2378</v>
      </c>
    </row>
    <row r="1316" spans="1:9" x14ac:dyDescent="0.25">
      <c r="A1316" s="12" t="s">
        <v>1054</v>
      </c>
      <c r="B1316" s="12">
        <v>22.135000000000002</v>
      </c>
      <c r="C1316" s="12" t="str">
        <f t="shared" si="20"/>
        <v>Normal weight</v>
      </c>
      <c r="D1316" s="12">
        <v>8.17</v>
      </c>
      <c r="E1316" s="12" t="s">
        <v>2378</v>
      </c>
      <c r="F1316" s="12" t="s">
        <v>2378</v>
      </c>
      <c r="G1316" s="21" t="s">
        <v>2378</v>
      </c>
      <c r="H1316" s="12">
        <v>0</v>
      </c>
      <c r="I1316" s="12" t="s">
        <v>2378</v>
      </c>
    </row>
    <row r="1317" spans="1:9" x14ac:dyDescent="0.25">
      <c r="A1317" s="12" t="s">
        <v>1053</v>
      </c>
      <c r="B1317" s="12">
        <v>33.33</v>
      </c>
      <c r="C1317" s="12" t="str">
        <f t="shared" si="20"/>
        <v>Obese</v>
      </c>
      <c r="D1317" s="12">
        <v>7.61</v>
      </c>
      <c r="E1317" s="12" t="s">
        <v>2378</v>
      </c>
      <c r="F1317" s="12" t="s">
        <v>2378</v>
      </c>
      <c r="G1317" s="21" t="s">
        <v>2378</v>
      </c>
      <c r="H1317" s="12">
        <v>0</v>
      </c>
      <c r="I1317" s="12" t="s">
        <v>2378</v>
      </c>
    </row>
    <row r="1318" spans="1:9" x14ac:dyDescent="0.25">
      <c r="A1318" s="12" t="s">
        <v>1052</v>
      </c>
      <c r="B1318" s="12">
        <v>31.13</v>
      </c>
      <c r="C1318" s="12" t="str">
        <f t="shared" si="20"/>
        <v>Obese</v>
      </c>
      <c r="D1318" s="12">
        <v>10.1</v>
      </c>
      <c r="E1318" s="12" t="s">
        <v>2378</v>
      </c>
      <c r="F1318" s="12" t="s">
        <v>2378</v>
      </c>
      <c r="G1318" s="21" t="s">
        <v>2378</v>
      </c>
      <c r="H1318" s="12">
        <v>0</v>
      </c>
      <c r="I1318" s="12" t="s">
        <v>2378</v>
      </c>
    </row>
    <row r="1319" spans="1:9" x14ac:dyDescent="0.25">
      <c r="A1319" s="12" t="s">
        <v>1051</v>
      </c>
      <c r="B1319" s="12">
        <v>28.9</v>
      </c>
      <c r="C1319" s="12" t="str">
        <f t="shared" si="20"/>
        <v>Overweight</v>
      </c>
      <c r="D1319" s="12">
        <v>11.24</v>
      </c>
      <c r="E1319" s="12" t="s">
        <v>2378</v>
      </c>
      <c r="F1319" s="12" t="s">
        <v>2378</v>
      </c>
      <c r="G1319" s="21" t="s">
        <v>2378</v>
      </c>
      <c r="H1319" s="12">
        <v>0</v>
      </c>
      <c r="I1319" s="12" t="s">
        <v>2378</v>
      </c>
    </row>
    <row r="1320" spans="1:9" x14ac:dyDescent="0.25">
      <c r="A1320" s="12" t="s">
        <v>1050</v>
      </c>
      <c r="B1320" s="12">
        <v>43.31</v>
      </c>
      <c r="C1320" s="12" t="str">
        <f t="shared" si="20"/>
        <v>Obese</v>
      </c>
      <c r="D1320" s="12">
        <v>6.1</v>
      </c>
      <c r="E1320" s="12" t="s">
        <v>2378</v>
      </c>
      <c r="F1320" s="12" t="s">
        <v>2379</v>
      </c>
      <c r="G1320" s="21" t="s">
        <v>2378</v>
      </c>
      <c r="H1320" s="12">
        <v>1</v>
      </c>
      <c r="I1320" s="12" t="s">
        <v>2378</v>
      </c>
    </row>
    <row r="1321" spans="1:9" x14ac:dyDescent="0.25">
      <c r="A1321" s="12" t="s">
        <v>1049</v>
      </c>
      <c r="B1321" s="12">
        <v>22.8</v>
      </c>
      <c r="C1321" s="12" t="str">
        <f t="shared" si="20"/>
        <v>Normal weight</v>
      </c>
      <c r="D1321" s="12">
        <v>6.98</v>
      </c>
      <c r="E1321" s="12" t="s">
        <v>2378</v>
      </c>
      <c r="F1321" s="12" t="s">
        <v>2378</v>
      </c>
      <c r="G1321" s="21" t="s">
        <v>2378</v>
      </c>
      <c r="H1321" s="12">
        <v>0</v>
      </c>
      <c r="I1321" s="12" t="s">
        <v>2378</v>
      </c>
    </row>
    <row r="1322" spans="1:9" x14ac:dyDescent="0.25">
      <c r="A1322" s="12" t="s">
        <v>1048</v>
      </c>
      <c r="B1322" s="12">
        <v>19.09</v>
      </c>
      <c r="C1322" s="12" t="str">
        <f t="shared" si="20"/>
        <v>Normal weight</v>
      </c>
      <c r="D1322" s="12">
        <v>4</v>
      </c>
      <c r="E1322" s="12" t="s">
        <v>2378</v>
      </c>
      <c r="F1322" s="12" t="s">
        <v>2378</v>
      </c>
      <c r="G1322" s="21" t="s">
        <v>2378</v>
      </c>
      <c r="H1322" s="12">
        <v>1</v>
      </c>
      <c r="I1322" s="12" t="s">
        <v>2378</v>
      </c>
    </row>
    <row r="1323" spans="1:9" x14ac:dyDescent="0.25">
      <c r="A1323" s="12" t="s">
        <v>1047</v>
      </c>
      <c r="B1323" s="12">
        <v>23.37</v>
      </c>
      <c r="C1323" s="12" t="str">
        <f t="shared" si="20"/>
        <v>Normal weight</v>
      </c>
      <c r="D1323" s="12">
        <v>4.2300000000000004</v>
      </c>
      <c r="E1323" s="12" t="s">
        <v>2378</v>
      </c>
      <c r="F1323" s="12" t="s">
        <v>2378</v>
      </c>
      <c r="G1323" s="21" t="s">
        <v>2378</v>
      </c>
      <c r="H1323" s="12">
        <v>0</v>
      </c>
      <c r="I1323" s="12" t="s">
        <v>2378</v>
      </c>
    </row>
    <row r="1324" spans="1:9" x14ac:dyDescent="0.25">
      <c r="A1324" s="12" t="s">
        <v>1046</v>
      </c>
      <c r="B1324" s="12">
        <v>33.44</v>
      </c>
      <c r="C1324" s="12" t="str">
        <f t="shared" si="20"/>
        <v>Obese</v>
      </c>
      <c r="D1324" s="12">
        <v>4.72</v>
      </c>
      <c r="E1324" s="12" t="s">
        <v>2378</v>
      </c>
      <c r="F1324" s="12" t="s">
        <v>2378</v>
      </c>
      <c r="G1324" s="21" t="s">
        <v>2378</v>
      </c>
      <c r="H1324" s="12">
        <v>0</v>
      </c>
      <c r="I1324" s="12" t="s">
        <v>2378</v>
      </c>
    </row>
    <row r="1325" spans="1:9" x14ac:dyDescent="0.25">
      <c r="A1325" s="12" t="s">
        <v>1045</v>
      </c>
      <c r="B1325" s="12">
        <v>28.05</v>
      </c>
      <c r="C1325" s="12" t="str">
        <f t="shared" si="20"/>
        <v>Overweight</v>
      </c>
      <c r="D1325" s="12">
        <v>5.63</v>
      </c>
      <c r="E1325" s="12" t="s">
        <v>2378</v>
      </c>
      <c r="F1325" s="12" t="s">
        <v>2378</v>
      </c>
      <c r="G1325" s="21" t="s">
        <v>2378</v>
      </c>
      <c r="H1325" s="12">
        <v>0</v>
      </c>
      <c r="I1325" s="12" t="s">
        <v>2378</v>
      </c>
    </row>
    <row r="1326" spans="1:9" x14ac:dyDescent="0.25">
      <c r="A1326" s="12" t="s">
        <v>1044</v>
      </c>
      <c r="B1326" s="12">
        <v>27.72</v>
      </c>
      <c r="C1326" s="12" t="str">
        <f t="shared" si="20"/>
        <v>Overweight</v>
      </c>
      <c r="D1326" s="12">
        <v>5.83</v>
      </c>
      <c r="E1326" s="12" t="s">
        <v>2378</v>
      </c>
      <c r="F1326" s="12" t="s">
        <v>2378</v>
      </c>
      <c r="G1326" s="21" t="s">
        <v>2378</v>
      </c>
      <c r="H1326" s="12">
        <v>0</v>
      </c>
      <c r="I1326" s="12" t="s">
        <v>2378</v>
      </c>
    </row>
    <row r="1327" spans="1:9" x14ac:dyDescent="0.25">
      <c r="A1327" s="12" t="s">
        <v>1043</v>
      </c>
      <c r="B1327" s="12">
        <v>29.81</v>
      </c>
      <c r="C1327" s="12" t="str">
        <f t="shared" si="20"/>
        <v>Overweight</v>
      </c>
      <c r="D1327" s="12">
        <v>9.23</v>
      </c>
      <c r="E1327" s="12" t="s">
        <v>2378</v>
      </c>
      <c r="F1327" s="12" t="s">
        <v>2378</v>
      </c>
      <c r="G1327" s="21" t="s">
        <v>2378</v>
      </c>
      <c r="H1327" s="12">
        <v>0</v>
      </c>
      <c r="I1327" s="12" t="s">
        <v>2378</v>
      </c>
    </row>
    <row r="1328" spans="1:9" x14ac:dyDescent="0.25">
      <c r="A1328" s="12" t="s">
        <v>1042</v>
      </c>
      <c r="B1328" s="12">
        <v>23.98</v>
      </c>
      <c r="C1328" s="12" t="str">
        <f t="shared" si="20"/>
        <v>Normal weight</v>
      </c>
      <c r="D1328" s="12">
        <v>9.89</v>
      </c>
      <c r="E1328" s="12" t="s">
        <v>2378</v>
      </c>
      <c r="F1328" s="12" t="s">
        <v>2378</v>
      </c>
      <c r="G1328" s="21" t="s">
        <v>2378</v>
      </c>
      <c r="H1328" s="12">
        <v>0</v>
      </c>
      <c r="I1328" s="12" t="s">
        <v>2378</v>
      </c>
    </row>
    <row r="1329" spans="1:9" x14ac:dyDescent="0.25">
      <c r="A1329" s="12" t="s">
        <v>1041</v>
      </c>
      <c r="B1329" s="12">
        <v>17.34</v>
      </c>
      <c r="C1329" s="12" t="str">
        <f t="shared" si="20"/>
        <v>Underweight</v>
      </c>
      <c r="D1329" s="12">
        <v>12</v>
      </c>
      <c r="E1329" s="12" t="s">
        <v>2378</v>
      </c>
      <c r="F1329" s="12" t="s">
        <v>2378</v>
      </c>
      <c r="G1329" s="21" t="s">
        <v>2378</v>
      </c>
      <c r="H1329" s="12">
        <v>0</v>
      </c>
      <c r="I1329" s="12" t="s">
        <v>2378</v>
      </c>
    </row>
    <row r="1330" spans="1:9" x14ac:dyDescent="0.25">
      <c r="A1330" s="12" t="s">
        <v>1040</v>
      </c>
      <c r="B1330" s="12">
        <v>40.39</v>
      </c>
      <c r="C1330" s="12" t="str">
        <f t="shared" si="20"/>
        <v>Obese</v>
      </c>
      <c r="D1330" s="12">
        <v>4.24</v>
      </c>
      <c r="E1330" s="12" t="s">
        <v>2378</v>
      </c>
      <c r="F1330" s="12" t="s">
        <v>2378</v>
      </c>
      <c r="G1330" s="21" t="s">
        <v>2380</v>
      </c>
      <c r="H1330" s="12">
        <v>1</v>
      </c>
      <c r="I1330" s="12" t="s">
        <v>2378</v>
      </c>
    </row>
    <row r="1331" spans="1:9" x14ac:dyDescent="0.25">
      <c r="A1331" s="12" t="s">
        <v>1039</v>
      </c>
      <c r="B1331" s="12">
        <v>25.96</v>
      </c>
      <c r="C1331" s="12" t="str">
        <f t="shared" si="20"/>
        <v>Overweight</v>
      </c>
      <c r="D1331" s="12">
        <v>4.68</v>
      </c>
      <c r="E1331" s="12" t="s">
        <v>2378</v>
      </c>
      <c r="F1331" s="12" t="s">
        <v>2378</v>
      </c>
      <c r="G1331" s="21" t="s">
        <v>2380</v>
      </c>
      <c r="H1331" s="12">
        <v>1</v>
      </c>
      <c r="I1331" s="12" t="s">
        <v>2378</v>
      </c>
    </row>
    <row r="1332" spans="1:9" x14ac:dyDescent="0.25">
      <c r="A1332" s="12" t="s">
        <v>1038</v>
      </c>
      <c r="B1332" s="12">
        <v>17.68</v>
      </c>
      <c r="C1332" s="12" t="str">
        <f t="shared" si="20"/>
        <v>Underweight</v>
      </c>
      <c r="D1332" s="12">
        <v>8.57</v>
      </c>
      <c r="E1332" s="12" t="s">
        <v>2378</v>
      </c>
      <c r="F1332" s="12" t="s">
        <v>2378</v>
      </c>
      <c r="G1332" s="21" t="s">
        <v>2380</v>
      </c>
      <c r="H1332" s="12">
        <v>1</v>
      </c>
      <c r="I1332" s="12" t="s">
        <v>2378</v>
      </c>
    </row>
    <row r="1333" spans="1:9" x14ac:dyDescent="0.25">
      <c r="A1333" s="12" t="s">
        <v>1037</v>
      </c>
      <c r="B1333" s="12">
        <v>30.875</v>
      </c>
      <c r="C1333" s="12" t="str">
        <f t="shared" si="20"/>
        <v>Obese</v>
      </c>
      <c r="D1333" s="12">
        <v>4.0999999999999996</v>
      </c>
      <c r="E1333" s="12" t="s">
        <v>2378</v>
      </c>
      <c r="F1333" s="12" t="s">
        <v>2378</v>
      </c>
      <c r="G1333" s="21" t="s">
        <v>2378</v>
      </c>
      <c r="H1333" s="12">
        <v>0</v>
      </c>
      <c r="I1333" s="12" t="s">
        <v>2378</v>
      </c>
    </row>
    <row r="1334" spans="1:9" x14ac:dyDescent="0.25">
      <c r="A1334" s="12" t="s">
        <v>1036</v>
      </c>
      <c r="B1334" s="12">
        <v>30.81</v>
      </c>
      <c r="C1334" s="12" t="str">
        <f t="shared" si="20"/>
        <v>Obese</v>
      </c>
      <c r="D1334" s="12">
        <v>4.49</v>
      </c>
      <c r="E1334" s="12" t="s">
        <v>2378</v>
      </c>
      <c r="F1334" s="12" t="s">
        <v>2378</v>
      </c>
      <c r="G1334" s="21" t="s">
        <v>2378</v>
      </c>
      <c r="H1334" s="12">
        <v>0</v>
      </c>
      <c r="I1334" s="12" t="s">
        <v>2378</v>
      </c>
    </row>
    <row r="1335" spans="1:9" x14ac:dyDescent="0.25">
      <c r="A1335" s="12" t="s">
        <v>1035</v>
      </c>
      <c r="B1335" s="12">
        <v>36.85</v>
      </c>
      <c r="C1335" s="12" t="str">
        <f t="shared" si="20"/>
        <v>Obese</v>
      </c>
      <c r="D1335" s="12">
        <v>8.8000000000000007</v>
      </c>
      <c r="E1335" s="12" t="s">
        <v>2378</v>
      </c>
      <c r="F1335" s="12" t="s">
        <v>2378</v>
      </c>
      <c r="G1335" s="21" t="s">
        <v>2378</v>
      </c>
      <c r="H1335" s="12">
        <v>2</v>
      </c>
      <c r="I1335" s="12" t="s">
        <v>2378</v>
      </c>
    </row>
    <row r="1336" spans="1:9" x14ac:dyDescent="0.25">
      <c r="A1336" s="12" t="s">
        <v>1034</v>
      </c>
      <c r="B1336" s="12">
        <v>35.86</v>
      </c>
      <c r="C1336" s="12" t="str">
        <f t="shared" si="20"/>
        <v>Obese</v>
      </c>
      <c r="D1336" s="12">
        <v>7.93</v>
      </c>
      <c r="E1336" s="12" t="s">
        <v>2378</v>
      </c>
      <c r="F1336" s="12" t="s">
        <v>2378</v>
      </c>
      <c r="G1336" s="21" t="s">
        <v>2378</v>
      </c>
      <c r="H1336" s="12">
        <v>2</v>
      </c>
      <c r="I1336" s="12" t="s">
        <v>2378</v>
      </c>
    </row>
    <row r="1337" spans="1:9" x14ac:dyDescent="0.25">
      <c r="A1337" s="12" t="s">
        <v>1033</v>
      </c>
      <c r="B1337" s="12">
        <v>30.3</v>
      </c>
      <c r="C1337" s="12" t="str">
        <f t="shared" si="20"/>
        <v>Obese</v>
      </c>
      <c r="D1337" s="12">
        <v>9.4499999999999993</v>
      </c>
      <c r="E1337" s="12" t="s">
        <v>2378</v>
      </c>
      <c r="F1337" s="12" t="s">
        <v>2378</v>
      </c>
      <c r="G1337" s="21" t="s">
        <v>2378</v>
      </c>
      <c r="H1337" s="12">
        <v>2</v>
      </c>
      <c r="I1337" s="12" t="s">
        <v>2378</v>
      </c>
    </row>
    <row r="1338" spans="1:9" x14ac:dyDescent="0.25">
      <c r="A1338" s="12" t="s">
        <v>1032</v>
      </c>
      <c r="B1338" s="12">
        <v>32.015000000000001</v>
      </c>
      <c r="C1338" s="12" t="str">
        <f t="shared" si="20"/>
        <v>Obese</v>
      </c>
      <c r="D1338" s="12">
        <v>7.67</v>
      </c>
      <c r="E1338" s="12" t="s">
        <v>2378</v>
      </c>
      <c r="F1338" s="12" t="s">
        <v>2378</v>
      </c>
      <c r="G1338" s="21" t="s">
        <v>2378</v>
      </c>
      <c r="H1338" s="12">
        <v>0</v>
      </c>
      <c r="I1338" s="12" t="s">
        <v>2378</v>
      </c>
    </row>
    <row r="1339" spans="1:9" x14ac:dyDescent="0.25">
      <c r="A1339" s="12" t="s">
        <v>1031</v>
      </c>
      <c r="B1339" s="12">
        <v>25.06</v>
      </c>
      <c r="C1339" s="12" t="str">
        <f t="shared" si="20"/>
        <v>Overweight</v>
      </c>
      <c r="D1339" s="12">
        <v>10.53</v>
      </c>
      <c r="E1339" s="12" t="s">
        <v>2378</v>
      </c>
      <c r="F1339" s="12" t="s">
        <v>2378</v>
      </c>
      <c r="G1339" s="21" t="s">
        <v>2378</v>
      </c>
      <c r="H1339" s="12">
        <v>2</v>
      </c>
      <c r="I1339" s="12" t="s">
        <v>2378</v>
      </c>
    </row>
    <row r="1340" spans="1:9" x14ac:dyDescent="0.25">
      <c r="A1340" s="12" t="s">
        <v>1030</v>
      </c>
      <c r="B1340" s="12">
        <v>18.829999999999998</v>
      </c>
      <c r="C1340" s="12" t="str">
        <f t="shared" si="20"/>
        <v>Normal weight</v>
      </c>
      <c r="D1340" s="12">
        <v>10.08</v>
      </c>
      <c r="E1340" s="12" t="s">
        <v>2378</v>
      </c>
      <c r="F1340" s="12" t="s">
        <v>2378</v>
      </c>
      <c r="G1340" s="21" t="s">
        <v>2378</v>
      </c>
      <c r="H1340" s="12">
        <v>0</v>
      </c>
      <c r="I1340" s="12" t="s">
        <v>2378</v>
      </c>
    </row>
    <row r="1341" spans="1:9" x14ac:dyDescent="0.25">
      <c r="A1341" s="12" t="s">
        <v>1029</v>
      </c>
      <c r="B1341" s="12">
        <v>47.52</v>
      </c>
      <c r="C1341" s="12" t="str">
        <f t="shared" si="20"/>
        <v>Obese</v>
      </c>
      <c r="D1341" s="12">
        <v>11.39</v>
      </c>
      <c r="E1341" s="12" t="s">
        <v>2378</v>
      </c>
      <c r="F1341" s="12" t="s">
        <v>2378</v>
      </c>
      <c r="G1341" s="21" t="s">
        <v>2378</v>
      </c>
      <c r="H1341" s="12">
        <v>1</v>
      </c>
      <c r="I1341" s="12" t="s">
        <v>2378</v>
      </c>
    </row>
    <row r="1342" spans="1:9" x14ac:dyDescent="0.25">
      <c r="A1342" s="12" t="s">
        <v>1028</v>
      </c>
      <c r="B1342" s="12">
        <v>37.82</v>
      </c>
      <c r="C1342" s="12" t="str">
        <f t="shared" si="20"/>
        <v>Obese</v>
      </c>
      <c r="D1342" s="12">
        <v>6.36</v>
      </c>
      <c r="E1342" s="12" t="s">
        <v>2378</v>
      </c>
      <c r="F1342" s="12" t="s">
        <v>2378</v>
      </c>
      <c r="G1342" s="21" t="s">
        <v>2378</v>
      </c>
      <c r="H1342" s="12">
        <v>0</v>
      </c>
      <c r="I1342" s="12" t="s">
        <v>2378</v>
      </c>
    </row>
    <row r="1343" spans="1:9" x14ac:dyDescent="0.25">
      <c r="A1343" s="12" t="s">
        <v>1027</v>
      </c>
      <c r="B1343" s="12">
        <v>44.16</v>
      </c>
      <c r="C1343" s="12" t="str">
        <f t="shared" si="20"/>
        <v>Obese</v>
      </c>
      <c r="D1343" s="12">
        <v>5.31</v>
      </c>
      <c r="E1343" s="12" t="s">
        <v>2378</v>
      </c>
      <c r="F1343" s="12" t="s">
        <v>2378</v>
      </c>
      <c r="G1343" s="21" t="s">
        <v>2378</v>
      </c>
      <c r="H1343" s="12">
        <v>0</v>
      </c>
      <c r="I1343" s="12" t="s">
        <v>2378</v>
      </c>
    </row>
    <row r="1344" spans="1:9" x14ac:dyDescent="0.25">
      <c r="A1344" s="12" t="s">
        <v>1026</v>
      </c>
      <c r="B1344" s="12">
        <v>37.049999999999997</v>
      </c>
      <c r="C1344" s="12" t="str">
        <f t="shared" si="20"/>
        <v>Obese</v>
      </c>
      <c r="D1344" s="12">
        <v>4.74</v>
      </c>
      <c r="E1344" s="12" t="s">
        <v>2378</v>
      </c>
      <c r="F1344" s="12" t="s">
        <v>2378</v>
      </c>
      <c r="G1344" s="21" t="s">
        <v>2380</v>
      </c>
      <c r="H1344" s="12">
        <v>1</v>
      </c>
      <c r="I1344" s="12" t="s">
        <v>2378</v>
      </c>
    </row>
    <row r="1345" spans="1:9" x14ac:dyDescent="0.25">
      <c r="A1345" s="12" t="s">
        <v>1025</v>
      </c>
      <c r="B1345" s="12">
        <v>18.66</v>
      </c>
      <c r="C1345" s="12" t="str">
        <f t="shared" si="20"/>
        <v>Normal weight</v>
      </c>
      <c r="D1345" s="12">
        <v>11.35</v>
      </c>
      <c r="E1345" s="12" t="s">
        <v>2378</v>
      </c>
      <c r="F1345" s="12" t="s">
        <v>2378</v>
      </c>
      <c r="G1345" s="21" t="s">
        <v>2378</v>
      </c>
      <c r="H1345" s="12">
        <v>0</v>
      </c>
      <c r="I1345" s="12" t="s">
        <v>2378</v>
      </c>
    </row>
    <row r="1346" spans="1:9" x14ac:dyDescent="0.25">
      <c r="A1346" s="12" t="s">
        <v>1024</v>
      </c>
      <c r="B1346" s="12">
        <v>36.200000000000003</v>
      </c>
      <c r="C1346" s="12" t="str">
        <f t="shared" ref="C1346:C1409" si="21">IF(B1346&lt;18.5,"Underweight",IF(B1346&lt;=24.9,"Normal weight",IF(B1346&lt;=29.9,"Overweight","Obese")))</f>
        <v>Obese</v>
      </c>
      <c r="D1346" s="12">
        <v>6.81</v>
      </c>
      <c r="E1346" s="12" t="s">
        <v>2378</v>
      </c>
      <c r="F1346" s="12" t="s">
        <v>2378</v>
      </c>
      <c r="G1346" s="21" t="s">
        <v>2378</v>
      </c>
      <c r="H1346" s="12">
        <v>1</v>
      </c>
      <c r="I1346" s="12" t="s">
        <v>2378</v>
      </c>
    </row>
    <row r="1347" spans="1:9" x14ac:dyDescent="0.25">
      <c r="A1347" s="12" t="s">
        <v>1023</v>
      </c>
      <c r="B1347" s="12">
        <v>18.87</v>
      </c>
      <c r="C1347" s="12" t="str">
        <f t="shared" si="21"/>
        <v>Normal weight</v>
      </c>
      <c r="D1347" s="12">
        <v>8.06</v>
      </c>
      <c r="E1347" s="12" t="s">
        <v>2378</v>
      </c>
      <c r="F1347" s="12" t="s">
        <v>2378</v>
      </c>
      <c r="G1347" s="21" t="s">
        <v>2378</v>
      </c>
      <c r="H1347" s="12">
        <v>0</v>
      </c>
      <c r="I1347" s="12" t="s">
        <v>2378</v>
      </c>
    </row>
    <row r="1348" spans="1:9" x14ac:dyDescent="0.25">
      <c r="A1348" s="12" t="s">
        <v>1022</v>
      </c>
      <c r="B1348" s="12">
        <v>32.299999999999997</v>
      </c>
      <c r="C1348" s="12" t="str">
        <f t="shared" si="21"/>
        <v>Obese</v>
      </c>
      <c r="D1348" s="12">
        <v>6.74</v>
      </c>
      <c r="E1348" s="12" t="s">
        <v>2378</v>
      </c>
      <c r="F1348" s="12" t="s">
        <v>2378</v>
      </c>
      <c r="G1348" s="21" t="s">
        <v>2378</v>
      </c>
      <c r="H1348" s="12">
        <v>1</v>
      </c>
      <c r="I1348" s="12" t="s">
        <v>2378</v>
      </c>
    </row>
    <row r="1349" spans="1:9" x14ac:dyDescent="0.25">
      <c r="A1349" s="12" t="s">
        <v>1021</v>
      </c>
      <c r="B1349" s="12">
        <v>22.64</v>
      </c>
      <c r="C1349" s="12" t="str">
        <f t="shared" si="21"/>
        <v>Normal weight</v>
      </c>
      <c r="D1349" s="12">
        <v>6.54</v>
      </c>
      <c r="E1349" s="12" t="s">
        <v>2378</v>
      </c>
      <c r="F1349" s="12" t="s">
        <v>2378</v>
      </c>
      <c r="G1349" s="21" t="s">
        <v>2378</v>
      </c>
      <c r="H1349" s="12">
        <v>2</v>
      </c>
      <c r="I1349" s="12" t="s">
        <v>2378</v>
      </c>
    </row>
    <row r="1350" spans="1:9" x14ac:dyDescent="0.25">
      <c r="A1350" s="12" t="s">
        <v>1020</v>
      </c>
      <c r="B1350" s="12">
        <v>28.69</v>
      </c>
      <c r="C1350" s="12" t="str">
        <f t="shared" si="21"/>
        <v>Overweight</v>
      </c>
      <c r="D1350" s="12">
        <v>5.4</v>
      </c>
      <c r="E1350" s="12" t="s">
        <v>2378</v>
      </c>
      <c r="F1350" s="12" t="s">
        <v>2378</v>
      </c>
      <c r="G1350" s="21" t="s">
        <v>2378</v>
      </c>
      <c r="H1350" s="12">
        <v>0</v>
      </c>
      <c r="I1350" s="12" t="s">
        <v>2378</v>
      </c>
    </row>
    <row r="1351" spans="1:9" x14ac:dyDescent="0.25">
      <c r="A1351" s="12" t="s">
        <v>1019</v>
      </c>
      <c r="B1351" s="12">
        <v>28.16</v>
      </c>
      <c r="C1351" s="12" t="str">
        <f t="shared" si="21"/>
        <v>Overweight</v>
      </c>
      <c r="D1351" s="12">
        <v>5.58</v>
      </c>
      <c r="E1351" s="12" t="s">
        <v>2378</v>
      </c>
      <c r="F1351" s="12" t="s">
        <v>2378</v>
      </c>
      <c r="G1351" s="21" t="s">
        <v>2378</v>
      </c>
      <c r="H1351" s="12">
        <v>0</v>
      </c>
      <c r="I1351" s="12" t="s">
        <v>2378</v>
      </c>
    </row>
    <row r="1352" spans="1:9" x14ac:dyDescent="0.25">
      <c r="A1352" s="12" t="s">
        <v>1018</v>
      </c>
      <c r="B1352" s="12">
        <v>45.54</v>
      </c>
      <c r="C1352" s="12" t="str">
        <f t="shared" si="21"/>
        <v>Obese</v>
      </c>
      <c r="D1352" s="12">
        <v>5.84</v>
      </c>
      <c r="E1352" s="12" t="s">
        <v>2378</v>
      </c>
      <c r="F1352" s="12" t="s">
        <v>2378</v>
      </c>
      <c r="G1352" s="21" t="s">
        <v>2380</v>
      </c>
      <c r="H1352" s="12">
        <v>1</v>
      </c>
      <c r="I1352" s="12" t="s">
        <v>2378</v>
      </c>
    </row>
    <row r="1353" spans="1:9" x14ac:dyDescent="0.25">
      <c r="A1353" s="12" t="s">
        <v>1017</v>
      </c>
      <c r="B1353" s="12">
        <v>28.7</v>
      </c>
      <c r="C1353" s="12" t="str">
        <f t="shared" si="21"/>
        <v>Overweight</v>
      </c>
      <c r="D1353" s="12">
        <v>4.2</v>
      </c>
      <c r="E1353" s="12" t="s">
        <v>2378</v>
      </c>
      <c r="F1353" s="12" t="s">
        <v>2378</v>
      </c>
      <c r="G1353" s="21" t="s">
        <v>2378</v>
      </c>
      <c r="H1353" s="12">
        <v>0</v>
      </c>
      <c r="I1353" s="12" t="s">
        <v>2378</v>
      </c>
    </row>
    <row r="1354" spans="1:9" x14ac:dyDescent="0.25">
      <c r="A1354" s="12" t="s">
        <v>1016</v>
      </c>
      <c r="B1354" s="12">
        <v>27.74</v>
      </c>
      <c r="C1354" s="12" t="str">
        <f t="shared" si="21"/>
        <v>Overweight</v>
      </c>
      <c r="D1354" s="12">
        <v>6.06</v>
      </c>
      <c r="E1354" s="12" t="s">
        <v>2378</v>
      </c>
      <c r="F1354" s="12" t="s">
        <v>2378</v>
      </c>
      <c r="G1354" s="21" t="s">
        <v>2378</v>
      </c>
      <c r="H1354" s="12">
        <v>0</v>
      </c>
      <c r="I1354" s="12" t="s">
        <v>2378</v>
      </c>
    </row>
    <row r="1355" spans="1:9" x14ac:dyDescent="0.25">
      <c r="A1355" s="12" t="s">
        <v>1015</v>
      </c>
      <c r="B1355" s="12">
        <v>36.954999999999998</v>
      </c>
      <c r="C1355" s="12" t="str">
        <f t="shared" si="21"/>
        <v>Obese</v>
      </c>
      <c r="D1355" s="12">
        <v>7.57</v>
      </c>
      <c r="E1355" s="12" t="s">
        <v>2378</v>
      </c>
      <c r="F1355" s="12" t="s">
        <v>2378</v>
      </c>
      <c r="G1355" s="21" t="s">
        <v>2378</v>
      </c>
      <c r="H1355" s="12">
        <v>0</v>
      </c>
      <c r="I1355" s="12" t="s">
        <v>2378</v>
      </c>
    </row>
    <row r="1356" spans="1:9" x14ac:dyDescent="0.25">
      <c r="A1356" s="12" t="s">
        <v>1014</v>
      </c>
      <c r="B1356" s="12">
        <v>30.69</v>
      </c>
      <c r="C1356" s="12" t="str">
        <f t="shared" si="21"/>
        <v>Obese</v>
      </c>
      <c r="D1356" s="12">
        <v>6.15</v>
      </c>
      <c r="E1356" s="12" t="s">
        <v>2378</v>
      </c>
      <c r="F1356" s="12" t="s">
        <v>2378</v>
      </c>
      <c r="G1356" s="21" t="s">
        <v>2378</v>
      </c>
      <c r="H1356" s="12">
        <v>0</v>
      </c>
      <c r="I1356" s="12" t="s">
        <v>2378</v>
      </c>
    </row>
    <row r="1357" spans="1:9" x14ac:dyDescent="0.25">
      <c r="A1357" s="12" t="s">
        <v>1013</v>
      </c>
      <c r="B1357" s="12">
        <v>24.984999999999999</v>
      </c>
      <c r="C1357" s="12" t="str">
        <f t="shared" si="21"/>
        <v>Overweight</v>
      </c>
      <c r="D1357" s="12">
        <v>4.5599999999999996</v>
      </c>
      <c r="E1357" s="12" t="s">
        <v>2378</v>
      </c>
      <c r="F1357" s="12" t="s">
        <v>2378</v>
      </c>
      <c r="G1357" s="21" t="s">
        <v>2378</v>
      </c>
      <c r="H1357" s="12">
        <v>0</v>
      </c>
      <c r="I1357" s="12" t="s">
        <v>2378</v>
      </c>
    </row>
    <row r="1358" spans="1:9" x14ac:dyDescent="0.25">
      <c r="A1358" s="12" t="s">
        <v>1012</v>
      </c>
      <c r="B1358" s="12">
        <v>39.42</v>
      </c>
      <c r="C1358" s="12" t="str">
        <f t="shared" si="21"/>
        <v>Obese</v>
      </c>
      <c r="D1358" s="12">
        <v>4.72</v>
      </c>
      <c r="E1358" s="12" t="s">
        <v>2378</v>
      </c>
      <c r="F1358" s="12" t="s">
        <v>2378</v>
      </c>
      <c r="G1358" s="21" t="s">
        <v>2378</v>
      </c>
      <c r="H1358" s="12">
        <v>1</v>
      </c>
      <c r="I1358" s="12" t="s">
        <v>2378</v>
      </c>
    </row>
    <row r="1359" spans="1:9" x14ac:dyDescent="0.25">
      <c r="A1359" s="12" t="s">
        <v>1011</v>
      </c>
      <c r="B1359" s="12">
        <v>16.8</v>
      </c>
      <c r="C1359" s="12" t="str">
        <f t="shared" si="21"/>
        <v>Underweight</v>
      </c>
      <c r="D1359" s="12">
        <v>7.98</v>
      </c>
      <c r="E1359" s="12" t="s">
        <v>2378</v>
      </c>
      <c r="F1359" s="12" t="s">
        <v>2378</v>
      </c>
      <c r="G1359" s="21" t="s">
        <v>2378</v>
      </c>
      <c r="H1359" s="12">
        <v>0</v>
      </c>
      <c r="I1359" s="12" t="s">
        <v>2378</v>
      </c>
    </row>
    <row r="1360" spans="1:9" x14ac:dyDescent="0.25">
      <c r="A1360" s="12" t="s">
        <v>1010</v>
      </c>
      <c r="B1360" s="12">
        <v>23.274999999999999</v>
      </c>
      <c r="C1360" s="12" t="str">
        <f t="shared" si="21"/>
        <v>Normal weight</v>
      </c>
      <c r="D1360" s="12">
        <v>6.26</v>
      </c>
      <c r="E1360" s="12" t="s">
        <v>2378</v>
      </c>
      <c r="F1360" s="12" t="s">
        <v>2378</v>
      </c>
      <c r="G1360" s="21" t="s">
        <v>2380</v>
      </c>
      <c r="H1360" s="12">
        <v>1</v>
      </c>
      <c r="I1360" s="12" t="s">
        <v>2378</v>
      </c>
    </row>
    <row r="1361" spans="1:9" x14ac:dyDescent="0.25">
      <c r="A1361" s="12" t="s">
        <v>1009</v>
      </c>
      <c r="B1361" s="12">
        <v>22.8</v>
      </c>
      <c r="C1361" s="12" t="str">
        <f t="shared" si="21"/>
        <v>Normal weight</v>
      </c>
      <c r="D1361" s="12">
        <v>4.29</v>
      </c>
      <c r="E1361" s="12" t="s">
        <v>2378</v>
      </c>
      <c r="F1361" s="12" t="s">
        <v>2378</v>
      </c>
      <c r="G1361" s="21" t="s">
        <v>2380</v>
      </c>
      <c r="H1361" s="12">
        <v>1</v>
      </c>
      <c r="I1361" s="12" t="s">
        <v>2378</v>
      </c>
    </row>
    <row r="1362" spans="1:9" x14ac:dyDescent="0.25">
      <c r="A1362" s="12" t="s">
        <v>1008</v>
      </c>
      <c r="B1362" s="12">
        <v>24.3</v>
      </c>
      <c r="C1362" s="12" t="str">
        <f t="shared" si="21"/>
        <v>Normal weight</v>
      </c>
      <c r="D1362" s="12">
        <v>5.43</v>
      </c>
      <c r="E1362" s="12" t="s">
        <v>2378</v>
      </c>
      <c r="F1362" s="12" t="s">
        <v>2378</v>
      </c>
      <c r="G1362" s="21" t="s">
        <v>2378</v>
      </c>
      <c r="H1362" s="12">
        <v>2</v>
      </c>
      <c r="I1362" s="12" t="s">
        <v>2378</v>
      </c>
    </row>
    <row r="1363" spans="1:9" x14ac:dyDescent="0.25">
      <c r="A1363" s="12" t="s">
        <v>1007</v>
      </c>
      <c r="B1363" s="12">
        <v>25.13</v>
      </c>
      <c r="C1363" s="12" t="str">
        <f t="shared" si="21"/>
        <v>Overweight</v>
      </c>
      <c r="D1363" s="12">
        <v>8</v>
      </c>
      <c r="E1363" s="12" t="s">
        <v>2378</v>
      </c>
      <c r="F1363" s="12" t="s">
        <v>2378</v>
      </c>
      <c r="G1363" s="21" t="s">
        <v>2378</v>
      </c>
      <c r="H1363" s="12">
        <v>1</v>
      </c>
      <c r="I1363" s="12" t="s">
        <v>2378</v>
      </c>
    </row>
    <row r="1364" spans="1:9" x14ac:dyDescent="0.25">
      <c r="A1364" s="12" t="s">
        <v>1006</v>
      </c>
      <c r="B1364" s="12">
        <v>22.72</v>
      </c>
      <c r="C1364" s="12" t="str">
        <f t="shared" si="21"/>
        <v>Normal weight</v>
      </c>
      <c r="D1364" s="12">
        <v>9.9600000000000009</v>
      </c>
      <c r="E1364" s="12" t="s">
        <v>2378</v>
      </c>
      <c r="F1364" s="12" t="s">
        <v>2378</v>
      </c>
      <c r="G1364" s="21" t="s">
        <v>2378</v>
      </c>
      <c r="H1364" s="12">
        <v>2</v>
      </c>
      <c r="I1364" s="12" t="s">
        <v>2378</v>
      </c>
    </row>
    <row r="1365" spans="1:9" x14ac:dyDescent="0.25">
      <c r="A1365" s="12" t="s">
        <v>1005</v>
      </c>
      <c r="B1365" s="12">
        <v>32.6</v>
      </c>
      <c r="C1365" s="12" t="str">
        <f t="shared" si="21"/>
        <v>Obese</v>
      </c>
      <c r="D1365" s="12">
        <v>6.8</v>
      </c>
      <c r="E1365" s="12" t="s">
        <v>2378</v>
      </c>
      <c r="F1365" s="12" t="s">
        <v>2378</v>
      </c>
      <c r="G1365" s="21" t="s">
        <v>2378</v>
      </c>
      <c r="H1365" s="12">
        <v>0</v>
      </c>
      <c r="I1365" s="12" t="s">
        <v>2378</v>
      </c>
    </row>
    <row r="1366" spans="1:9" x14ac:dyDescent="0.25">
      <c r="A1366" s="12" t="s">
        <v>1004</v>
      </c>
      <c r="B1366" s="12">
        <v>17.28</v>
      </c>
      <c r="C1366" s="12" t="str">
        <f t="shared" si="21"/>
        <v>Underweight</v>
      </c>
      <c r="D1366" s="12">
        <v>6.22</v>
      </c>
      <c r="E1366" s="12" t="s">
        <v>2378</v>
      </c>
      <c r="F1366" s="12" t="s">
        <v>2378</v>
      </c>
      <c r="G1366" s="21" t="s">
        <v>2378</v>
      </c>
      <c r="H1366" s="12">
        <v>2</v>
      </c>
      <c r="I1366" s="12" t="s">
        <v>2378</v>
      </c>
    </row>
    <row r="1367" spans="1:9" x14ac:dyDescent="0.25">
      <c r="A1367" s="12" t="s">
        <v>1003</v>
      </c>
      <c r="B1367" s="12">
        <v>27.92</v>
      </c>
      <c r="C1367" s="12" t="str">
        <f t="shared" si="21"/>
        <v>Overweight</v>
      </c>
      <c r="D1367" s="12">
        <v>5.79</v>
      </c>
      <c r="E1367" s="12" t="s">
        <v>2378</v>
      </c>
      <c r="F1367" s="12" t="s">
        <v>2378</v>
      </c>
      <c r="G1367" s="21" t="s">
        <v>2378</v>
      </c>
      <c r="H1367" s="12">
        <v>1</v>
      </c>
      <c r="I1367" s="12" t="s">
        <v>2378</v>
      </c>
    </row>
    <row r="1368" spans="1:9" x14ac:dyDescent="0.25">
      <c r="A1368" s="12" t="s">
        <v>1002</v>
      </c>
      <c r="B1368" s="12">
        <v>38.284999999999997</v>
      </c>
      <c r="C1368" s="12" t="str">
        <f t="shared" si="21"/>
        <v>Obese</v>
      </c>
      <c r="D1368" s="12">
        <v>5.41</v>
      </c>
      <c r="E1368" s="12" t="s">
        <v>2378</v>
      </c>
      <c r="F1368" s="12" t="s">
        <v>2378</v>
      </c>
      <c r="G1368" s="21" t="s">
        <v>2378</v>
      </c>
      <c r="H1368" s="12">
        <v>0</v>
      </c>
      <c r="I1368" s="12" t="s">
        <v>2378</v>
      </c>
    </row>
    <row r="1369" spans="1:9" x14ac:dyDescent="0.25">
      <c r="A1369" s="12" t="s">
        <v>1001</v>
      </c>
      <c r="B1369" s="12">
        <v>16.48</v>
      </c>
      <c r="C1369" s="12" t="str">
        <f t="shared" si="21"/>
        <v>Underweight</v>
      </c>
      <c r="D1369" s="12">
        <v>11.05</v>
      </c>
      <c r="E1369" s="12" t="s">
        <v>2378</v>
      </c>
      <c r="F1369" s="12" t="s">
        <v>2378</v>
      </c>
      <c r="G1369" s="21" t="s">
        <v>2378</v>
      </c>
      <c r="H1369" s="12">
        <v>0</v>
      </c>
      <c r="I1369" s="12" t="s">
        <v>2378</v>
      </c>
    </row>
    <row r="1370" spans="1:9" x14ac:dyDescent="0.25">
      <c r="A1370" s="12" t="s">
        <v>1000</v>
      </c>
      <c r="B1370" s="12">
        <v>38.57</v>
      </c>
      <c r="C1370" s="12" t="str">
        <f t="shared" si="21"/>
        <v>Obese</v>
      </c>
      <c r="D1370" s="12">
        <v>6.27</v>
      </c>
      <c r="E1370" s="12" t="s">
        <v>2378</v>
      </c>
      <c r="F1370" s="12" t="s">
        <v>2378</v>
      </c>
      <c r="G1370" s="21" t="s">
        <v>2378</v>
      </c>
      <c r="H1370" s="12">
        <v>0</v>
      </c>
      <c r="I1370" s="12" t="s">
        <v>2378</v>
      </c>
    </row>
    <row r="1371" spans="1:9" x14ac:dyDescent="0.25">
      <c r="A1371" s="12" t="s">
        <v>999</v>
      </c>
      <c r="B1371" s="12">
        <v>43.85</v>
      </c>
      <c r="C1371" s="12" t="str">
        <f t="shared" si="21"/>
        <v>Obese</v>
      </c>
      <c r="D1371" s="12">
        <v>4.7699999999999996</v>
      </c>
      <c r="E1371" s="12" t="s">
        <v>2378</v>
      </c>
      <c r="F1371" s="12" t="s">
        <v>2378</v>
      </c>
      <c r="G1371" s="21" t="s">
        <v>2378</v>
      </c>
      <c r="H1371" s="12">
        <v>0</v>
      </c>
      <c r="I1371" s="12" t="s">
        <v>2378</v>
      </c>
    </row>
    <row r="1372" spans="1:9" x14ac:dyDescent="0.25">
      <c r="A1372" s="12" t="s">
        <v>998</v>
      </c>
      <c r="B1372" s="12">
        <v>30.11</v>
      </c>
      <c r="C1372" s="12" t="str">
        <f t="shared" si="21"/>
        <v>Obese</v>
      </c>
      <c r="D1372" s="12">
        <v>4.08</v>
      </c>
      <c r="E1372" s="12" t="s">
        <v>2378</v>
      </c>
      <c r="F1372" s="12" t="s">
        <v>2378</v>
      </c>
      <c r="G1372" s="21" t="s">
        <v>2378</v>
      </c>
      <c r="H1372" s="12">
        <v>0</v>
      </c>
      <c r="I1372" s="12" t="s">
        <v>2378</v>
      </c>
    </row>
    <row r="1373" spans="1:9" x14ac:dyDescent="0.25">
      <c r="A1373" s="12" t="s">
        <v>997</v>
      </c>
      <c r="B1373" s="12">
        <v>31.59</v>
      </c>
      <c r="C1373" s="12" t="str">
        <f t="shared" si="21"/>
        <v>Obese</v>
      </c>
      <c r="D1373" s="12">
        <v>6.01</v>
      </c>
      <c r="E1373" s="12" t="s">
        <v>2378</v>
      </c>
      <c r="F1373" s="12" t="s">
        <v>2378</v>
      </c>
      <c r="G1373" s="21" t="s">
        <v>2378</v>
      </c>
      <c r="H1373" s="12">
        <v>0</v>
      </c>
      <c r="I1373" s="12" t="s">
        <v>2378</v>
      </c>
    </row>
    <row r="1374" spans="1:9" x14ac:dyDescent="0.25">
      <c r="A1374" s="12" t="s">
        <v>996</v>
      </c>
      <c r="B1374" s="12">
        <v>40.15</v>
      </c>
      <c r="C1374" s="12" t="str">
        <f t="shared" si="21"/>
        <v>Obese</v>
      </c>
      <c r="D1374" s="12">
        <v>11.84</v>
      </c>
      <c r="E1374" s="12" t="s">
        <v>2378</v>
      </c>
      <c r="F1374" s="12" t="s">
        <v>2378</v>
      </c>
      <c r="G1374" s="21" t="s">
        <v>2378</v>
      </c>
      <c r="H1374" s="12">
        <v>0</v>
      </c>
      <c r="I1374" s="12" t="s">
        <v>2378</v>
      </c>
    </row>
    <row r="1375" spans="1:9" x14ac:dyDescent="0.25">
      <c r="A1375" s="12" t="s">
        <v>995</v>
      </c>
      <c r="B1375" s="12">
        <v>40.700000000000003</v>
      </c>
      <c r="C1375" s="12" t="str">
        <f t="shared" si="21"/>
        <v>Obese</v>
      </c>
      <c r="D1375" s="12">
        <v>6.27</v>
      </c>
      <c r="E1375" s="12" t="s">
        <v>2378</v>
      </c>
      <c r="F1375" s="12" t="s">
        <v>2378</v>
      </c>
      <c r="G1375" s="21" t="s">
        <v>2380</v>
      </c>
      <c r="H1375" s="12">
        <v>1</v>
      </c>
      <c r="I1375" s="12" t="s">
        <v>2378</v>
      </c>
    </row>
    <row r="1376" spans="1:9" x14ac:dyDescent="0.25">
      <c r="A1376" s="12" t="s">
        <v>994</v>
      </c>
      <c r="B1376" s="12">
        <v>40.76</v>
      </c>
      <c r="C1376" s="12" t="str">
        <f t="shared" si="21"/>
        <v>Obese</v>
      </c>
      <c r="D1376" s="12">
        <v>5.28</v>
      </c>
      <c r="E1376" s="12" t="s">
        <v>2378</v>
      </c>
      <c r="F1376" s="12" t="s">
        <v>2378</v>
      </c>
      <c r="G1376" s="21" t="s">
        <v>2378</v>
      </c>
      <c r="H1376" s="12">
        <v>0</v>
      </c>
      <c r="I1376" s="12" t="s">
        <v>2378</v>
      </c>
    </row>
    <row r="1377" spans="1:9" x14ac:dyDescent="0.25">
      <c r="A1377" s="12" t="s">
        <v>993</v>
      </c>
      <c r="B1377" s="12">
        <v>29.7</v>
      </c>
      <c r="C1377" s="12" t="str">
        <f t="shared" si="21"/>
        <v>Overweight</v>
      </c>
      <c r="D1377" s="12">
        <v>7.03</v>
      </c>
      <c r="E1377" s="12" t="s">
        <v>2378</v>
      </c>
      <c r="F1377" s="12" t="s">
        <v>2378</v>
      </c>
      <c r="G1377" s="21" t="s">
        <v>2378</v>
      </c>
      <c r="H1377" s="12">
        <v>0</v>
      </c>
      <c r="I1377" s="12" t="s">
        <v>2378</v>
      </c>
    </row>
    <row r="1378" spans="1:9" x14ac:dyDescent="0.25">
      <c r="A1378" s="12" t="s">
        <v>992</v>
      </c>
      <c r="B1378" s="12">
        <v>40.58</v>
      </c>
      <c r="C1378" s="12" t="str">
        <f t="shared" si="21"/>
        <v>Obese</v>
      </c>
      <c r="D1378" s="12">
        <v>5.32</v>
      </c>
      <c r="E1378" s="12" t="s">
        <v>2378</v>
      </c>
      <c r="F1378" s="12" t="s">
        <v>2378</v>
      </c>
      <c r="G1378" s="21" t="s">
        <v>2380</v>
      </c>
      <c r="H1378" s="12">
        <v>1</v>
      </c>
      <c r="I1378" s="12" t="s">
        <v>2378</v>
      </c>
    </row>
    <row r="1379" spans="1:9" x14ac:dyDescent="0.25">
      <c r="A1379" s="12" t="s">
        <v>991</v>
      </c>
      <c r="B1379" s="12">
        <v>33.06</v>
      </c>
      <c r="C1379" s="12" t="str">
        <f t="shared" si="21"/>
        <v>Obese</v>
      </c>
      <c r="D1379" s="12">
        <v>9.59</v>
      </c>
      <c r="E1379" s="12" t="s">
        <v>2378</v>
      </c>
      <c r="F1379" s="12" t="s">
        <v>2378</v>
      </c>
      <c r="G1379" s="21" t="s">
        <v>2378</v>
      </c>
      <c r="H1379" s="12">
        <v>0</v>
      </c>
      <c r="I1379" s="12" t="s">
        <v>2378</v>
      </c>
    </row>
    <row r="1380" spans="1:9" x14ac:dyDescent="0.25">
      <c r="A1380" s="12" t="s">
        <v>990</v>
      </c>
      <c r="B1380" s="12">
        <v>26.62</v>
      </c>
      <c r="C1380" s="12" t="str">
        <f t="shared" si="21"/>
        <v>Overweight</v>
      </c>
      <c r="D1380" s="12">
        <v>6.15</v>
      </c>
      <c r="E1380" s="12" t="s">
        <v>2378</v>
      </c>
      <c r="F1380" s="12" t="s">
        <v>2378</v>
      </c>
      <c r="G1380" s="21" t="s">
        <v>2378</v>
      </c>
      <c r="H1380" s="12">
        <v>0</v>
      </c>
      <c r="I1380" s="12" t="s">
        <v>2378</v>
      </c>
    </row>
    <row r="1381" spans="1:9" x14ac:dyDescent="0.25">
      <c r="A1381" s="12" t="s">
        <v>989</v>
      </c>
      <c r="B1381" s="12">
        <v>37.1</v>
      </c>
      <c r="C1381" s="12" t="str">
        <f t="shared" si="21"/>
        <v>Obese</v>
      </c>
      <c r="D1381" s="12">
        <v>11.08</v>
      </c>
      <c r="E1381" s="12" t="s">
        <v>2378</v>
      </c>
      <c r="F1381" s="12" t="s">
        <v>2378</v>
      </c>
      <c r="G1381" s="21" t="s">
        <v>2378</v>
      </c>
      <c r="H1381" s="12">
        <v>0</v>
      </c>
      <c r="I1381" s="12" t="s">
        <v>2378</v>
      </c>
    </row>
    <row r="1382" spans="1:9" x14ac:dyDescent="0.25">
      <c r="A1382" s="12" t="s">
        <v>988</v>
      </c>
      <c r="B1382" s="12">
        <v>18.28</v>
      </c>
      <c r="C1382" s="12" t="str">
        <f t="shared" si="21"/>
        <v>Underweight</v>
      </c>
      <c r="D1382" s="12">
        <v>7.95</v>
      </c>
      <c r="E1382" s="12" t="s">
        <v>2378</v>
      </c>
      <c r="F1382" s="12" t="s">
        <v>2378</v>
      </c>
      <c r="G1382" s="21" t="s">
        <v>2378</v>
      </c>
      <c r="H1382" s="12">
        <v>0</v>
      </c>
      <c r="I1382" s="12" t="s">
        <v>2378</v>
      </c>
    </row>
    <row r="1383" spans="1:9" x14ac:dyDescent="0.25">
      <c r="A1383" s="12" t="s">
        <v>987</v>
      </c>
      <c r="B1383" s="12">
        <v>35.814999999999998</v>
      </c>
      <c r="C1383" s="12" t="str">
        <f t="shared" si="21"/>
        <v>Obese</v>
      </c>
      <c r="D1383" s="12">
        <v>6.23</v>
      </c>
      <c r="E1383" s="12" t="s">
        <v>2378</v>
      </c>
      <c r="F1383" s="12" t="s">
        <v>2378</v>
      </c>
      <c r="G1383" s="21" t="s">
        <v>2378</v>
      </c>
      <c r="H1383" s="12">
        <v>0</v>
      </c>
      <c r="I1383" s="12" t="s">
        <v>2378</v>
      </c>
    </row>
    <row r="1384" spans="1:9" x14ac:dyDescent="0.25">
      <c r="A1384" s="12" t="s">
        <v>986</v>
      </c>
      <c r="B1384" s="12">
        <v>30.69</v>
      </c>
      <c r="C1384" s="12" t="str">
        <f t="shared" si="21"/>
        <v>Obese</v>
      </c>
      <c r="D1384" s="12">
        <v>6.5</v>
      </c>
      <c r="E1384" s="12" t="s">
        <v>2378</v>
      </c>
      <c r="F1384" s="12" t="s">
        <v>2378</v>
      </c>
      <c r="G1384" s="21" t="s">
        <v>2378</v>
      </c>
      <c r="H1384" s="12">
        <v>0</v>
      </c>
      <c r="I1384" s="12" t="s">
        <v>2378</v>
      </c>
    </row>
    <row r="1385" spans="1:9" x14ac:dyDescent="0.25">
      <c r="A1385" s="12" t="s">
        <v>985</v>
      </c>
      <c r="B1385" s="12">
        <v>26.125</v>
      </c>
      <c r="C1385" s="12" t="str">
        <f t="shared" si="21"/>
        <v>Overweight</v>
      </c>
      <c r="D1385" s="12">
        <v>5.22</v>
      </c>
      <c r="E1385" s="12" t="s">
        <v>2378</v>
      </c>
      <c r="F1385" s="12" t="s">
        <v>2378</v>
      </c>
      <c r="G1385" s="21" t="s">
        <v>2378</v>
      </c>
      <c r="H1385" s="12">
        <v>0</v>
      </c>
      <c r="I1385" s="12" t="s">
        <v>2378</v>
      </c>
    </row>
    <row r="1386" spans="1:9" x14ac:dyDescent="0.25">
      <c r="A1386" s="12" t="s">
        <v>984</v>
      </c>
      <c r="B1386" s="12">
        <v>34.58</v>
      </c>
      <c r="C1386" s="12" t="str">
        <f t="shared" si="21"/>
        <v>Obese</v>
      </c>
      <c r="D1386" s="12">
        <v>6.3</v>
      </c>
      <c r="E1386" s="12" t="s">
        <v>2378</v>
      </c>
      <c r="F1386" s="12" t="s">
        <v>2378</v>
      </c>
      <c r="G1386" s="21" t="s">
        <v>2380</v>
      </c>
      <c r="H1386" s="12">
        <v>1</v>
      </c>
      <c r="I1386" s="12" t="s">
        <v>2378</v>
      </c>
    </row>
    <row r="1387" spans="1:9" x14ac:dyDescent="0.25">
      <c r="A1387" s="12" t="s">
        <v>983</v>
      </c>
      <c r="B1387" s="12">
        <v>27.4</v>
      </c>
      <c r="C1387" s="12" t="str">
        <f t="shared" si="21"/>
        <v>Overweight</v>
      </c>
      <c r="D1387" s="12">
        <v>8.84</v>
      </c>
      <c r="E1387" s="12" t="s">
        <v>2378</v>
      </c>
      <c r="F1387" s="12" t="s">
        <v>2378</v>
      </c>
      <c r="G1387" s="21" t="s">
        <v>2378</v>
      </c>
      <c r="H1387" s="12">
        <v>0</v>
      </c>
      <c r="I1387" s="12" t="s">
        <v>2378</v>
      </c>
    </row>
    <row r="1388" spans="1:9" x14ac:dyDescent="0.25">
      <c r="A1388" s="12" t="s">
        <v>982</v>
      </c>
      <c r="B1388" s="12">
        <v>27.53</v>
      </c>
      <c r="C1388" s="12" t="str">
        <f t="shared" si="21"/>
        <v>Overweight</v>
      </c>
      <c r="D1388" s="12">
        <v>4.1100000000000003</v>
      </c>
      <c r="E1388" s="12" t="s">
        <v>2378</v>
      </c>
      <c r="F1388" s="12" t="s">
        <v>2378</v>
      </c>
      <c r="G1388" s="21" t="s">
        <v>2378</v>
      </c>
      <c r="H1388" s="12">
        <v>1</v>
      </c>
      <c r="I1388" s="12" t="s">
        <v>2378</v>
      </c>
    </row>
    <row r="1389" spans="1:9" x14ac:dyDescent="0.25">
      <c r="A1389" s="12" t="s">
        <v>981</v>
      </c>
      <c r="B1389" s="12">
        <v>33</v>
      </c>
      <c r="C1389" s="12" t="str">
        <f t="shared" si="21"/>
        <v>Obese</v>
      </c>
      <c r="D1389" s="12">
        <v>4.57</v>
      </c>
      <c r="E1389" s="12" t="s">
        <v>2378</v>
      </c>
      <c r="F1389" s="12" t="s">
        <v>2378</v>
      </c>
      <c r="G1389" s="21" t="s">
        <v>2378</v>
      </c>
      <c r="H1389" s="12">
        <v>0</v>
      </c>
      <c r="I1389" s="12" t="s">
        <v>2378</v>
      </c>
    </row>
    <row r="1390" spans="1:9" x14ac:dyDescent="0.25">
      <c r="A1390" s="12" t="s">
        <v>980</v>
      </c>
      <c r="B1390" s="12">
        <v>25.78</v>
      </c>
      <c r="C1390" s="12" t="str">
        <f t="shared" si="21"/>
        <v>Overweight</v>
      </c>
      <c r="D1390" s="12">
        <v>11.06</v>
      </c>
      <c r="E1390" s="12" t="s">
        <v>2378</v>
      </c>
      <c r="F1390" s="12" t="s">
        <v>2378</v>
      </c>
      <c r="G1390" s="21" t="s">
        <v>2378</v>
      </c>
      <c r="H1390" s="12">
        <v>0</v>
      </c>
      <c r="I1390" s="12" t="s">
        <v>2378</v>
      </c>
    </row>
    <row r="1391" spans="1:9" x14ac:dyDescent="0.25">
      <c r="A1391" s="12" t="s">
        <v>979</v>
      </c>
      <c r="B1391" s="12">
        <v>22.66</v>
      </c>
      <c r="C1391" s="12" t="str">
        <f t="shared" si="21"/>
        <v>Normal weight</v>
      </c>
      <c r="D1391" s="12">
        <v>10.68</v>
      </c>
      <c r="E1391" s="12" t="s">
        <v>2378</v>
      </c>
      <c r="F1391" s="12" t="s">
        <v>2378</v>
      </c>
      <c r="G1391" s="21" t="s">
        <v>2378</v>
      </c>
      <c r="H1391" s="12">
        <v>0</v>
      </c>
      <c r="I1391" s="12" t="s">
        <v>2378</v>
      </c>
    </row>
    <row r="1392" spans="1:9" x14ac:dyDescent="0.25">
      <c r="A1392" s="12" t="s">
        <v>978</v>
      </c>
      <c r="B1392" s="12">
        <v>38.81</v>
      </c>
      <c r="C1392" s="12" t="str">
        <f t="shared" si="21"/>
        <v>Obese</v>
      </c>
      <c r="D1392" s="12">
        <v>6.14</v>
      </c>
      <c r="E1392" s="12" t="s">
        <v>2378</v>
      </c>
      <c r="F1392" s="12" t="s">
        <v>2378</v>
      </c>
      <c r="G1392" s="21" t="s">
        <v>2378</v>
      </c>
      <c r="H1392" s="12">
        <v>1</v>
      </c>
      <c r="I1392" s="12" t="s">
        <v>2378</v>
      </c>
    </row>
    <row r="1393" spans="1:9" x14ac:dyDescent="0.25">
      <c r="A1393" s="12" t="s">
        <v>977</v>
      </c>
      <c r="B1393" s="12">
        <v>38.51</v>
      </c>
      <c r="C1393" s="12" t="str">
        <f t="shared" si="21"/>
        <v>Obese</v>
      </c>
      <c r="D1393" s="12">
        <v>5.45</v>
      </c>
      <c r="E1393" s="12" t="s">
        <v>2378</v>
      </c>
      <c r="F1393" s="12" t="s">
        <v>2378</v>
      </c>
      <c r="G1393" s="21" t="s">
        <v>2378</v>
      </c>
      <c r="H1393" s="12">
        <v>0</v>
      </c>
      <c r="I1393" s="12" t="s">
        <v>2378</v>
      </c>
    </row>
    <row r="1394" spans="1:9" x14ac:dyDescent="0.25">
      <c r="A1394" s="12" t="s">
        <v>976</v>
      </c>
      <c r="B1394" s="12">
        <v>22.98</v>
      </c>
      <c r="C1394" s="12" t="str">
        <f t="shared" si="21"/>
        <v>Normal weight</v>
      </c>
      <c r="D1394" s="12">
        <v>6.14</v>
      </c>
      <c r="E1394" s="12" t="s">
        <v>2378</v>
      </c>
      <c r="F1394" s="12" t="s">
        <v>2378</v>
      </c>
      <c r="G1394" s="21" t="s">
        <v>2378</v>
      </c>
      <c r="H1394" s="12">
        <v>0</v>
      </c>
      <c r="I1394" s="12" t="s">
        <v>2378</v>
      </c>
    </row>
    <row r="1395" spans="1:9" x14ac:dyDescent="0.25">
      <c r="A1395" s="12" t="s">
        <v>975</v>
      </c>
      <c r="B1395" s="12">
        <v>15.65</v>
      </c>
      <c r="C1395" s="12" t="str">
        <f t="shared" si="21"/>
        <v>Underweight</v>
      </c>
      <c r="D1395" s="12">
        <v>7.85</v>
      </c>
      <c r="E1395" s="12" t="s">
        <v>2378</v>
      </c>
      <c r="F1395" s="12" t="s">
        <v>2378</v>
      </c>
      <c r="G1395" s="21" t="s">
        <v>2378</v>
      </c>
      <c r="H1395" s="12">
        <v>0</v>
      </c>
      <c r="I1395" s="12" t="s">
        <v>2378</v>
      </c>
    </row>
    <row r="1396" spans="1:9" x14ac:dyDescent="0.25">
      <c r="A1396" s="12" t="s">
        <v>974</v>
      </c>
      <c r="B1396" s="12">
        <v>39.97</v>
      </c>
      <c r="C1396" s="12" t="str">
        <f t="shared" si="21"/>
        <v>Obese</v>
      </c>
      <c r="D1396" s="12">
        <v>4.09</v>
      </c>
      <c r="E1396" s="12" t="s">
        <v>2378</v>
      </c>
      <c r="F1396" s="12" t="s">
        <v>2378</v>
      </c>
      <c r="G1396" s="21" t="s">
        <v>2378</v>
      </c>
      <c r="H1396" s="12">
        <v>1</v>
      </c>
      <c r="I1396" s="12" t="s">
        <v>2378</v>
      </c>
    </row>
    <row r="1397" spans="1:9" x14ac:dyDescent="0.25">
      <c r="A1397" s="12" t="s">
        <v>973</v>
      </c>
      <c r="B1397" s="12">
        <v>37.22</v>
      </c>
      <c r="C1397" s="12" t="str">
        <f t="shared" si="21"/>
        <v>Obese</v>
      </c>
      <c r="D1397" s="12">
        <v>4.62</v>
      </c>
      <c r="E1397" s="12" t="s">
        <v>2378</v>
      </c>
      <c r="F1397" s="12" t="s">
        <v>2378</v>
      </c>
      <c r="G1397" s="21" t="s">
        <v>2380</v>
      </c>
      <c r="H1397" s="12">
        <v>1</v>
      </c>
      <c r="I1397" s="12" t="s">
        <v>2378</v>
      </c>
    </row>
    <row r="1398" spans="1:9" x14ac:dyDescent="0.25">
      <c r="A1398" s="12" t="s">
        <v>972</v>
      </c>
      <c r="B1398" s="12">
        <v>41.325000000000003</v>
      </c>
      <c r="C1398" s="12" t="str">
        <f t="shared" si="21"/>
        <v>Obese</v>
      </c>
      <c r="D1398" s="12">
        <v>5.77</v>
      </c>
      <c r="E1398" s="12" t="s">
        <v>2378</v>
      </c>
      <c r="F1398" s="12" t="s">
        <v>2378</v>
      </c>
      <c r="G1398" s="21" t="s">
        <v>2378</v>
      </c>
      <c r="H1398" s="12">
        <v>0</v>
      </c>
      <c r="I1398" s="12" t="s">
        <v>2378</v>
      </c>
    </row>
    <row r="1399" spans="1:9" x14ac:dyDescent="0.25">
      <c r="A1399" s="12" t="s">
        <v>971</v>
      </c>
      <c r="B1399" s="12">
        <v>40.31</v>
      </c>
      <c r="C1399" s="12" t="str">
        <f t="shared" si="21"/>
        <v>Obese</v>
      </c>
      <c r="D1399" s="12">
        <v>5.84</v>
      </c>
      <c r="E1399" s="12" t="s">
        <v>2378</v>
      </c>
      <c r="F1399" s="12" t="s">
        <v>2378</v>
      </c>
      <c r="G1399" s="21" t="s">
        <v>2378</v>
      </c>
      <c r="H1399" s="12">
        <v>0</v>
      </c>
      <c r="I1399" s="12" t="s">
        <v>2378</v>
      </c>
    </row>
    <row r="1400" spans="1:9" x14ac:dyDescent="0.25">
      <c r="A1400" s="12" t="s">
        <v>970</v>
      </c>
      <c r="B1400" s="12">
        <v>29.48</v>
      </c>
      <c r="C1400" s="12" t="str">
        <f t="shared" si="21"/>
        <v>Overweight</v>
      </c>
      <c r="D1400" s="12">
        <v>4.91</v>
      </c>
      <c r="E1400" s="12" t="s">
        <v>2378</v>
      </c>
      <c r="F1400" s="12" t="s">
        <v>2378</v>
      </c>
      <c r="G1400" s="21" t="s">
        <v>2378</v>
      </c>
      <c r="H1400" s="12">
        <v>0</v>
      </c>
      <c r="I1400" s="12" t="s">
        <v>2378</v>
      </c>
    </row>
    <row r="1401" spans="1:9" x14ac:dyDescent="0.25">
      <c r="A1401" s="12" t="s">
        <v>969</v>
      </c>
      <c r="B1401" s="12">
        <v>33.155000000000001</v>
      </c>
      <c r="C1401" s="12" t="str">
        <f t="shared" si="21"/>
        <v>Obese</v>
      </c>
      <c r="D1401" s="12">
        <v>5.07</v>
      </c>
      <c r="E1401" s="12" t="s">
        <v>2378</v>
      </c>
      <c r="F1401" s="12" t="s">
        <v>2378</v>
      </c>
      <c r="G1401" s="21" t="s">
        <v>2378</v>
      </c>
      <c r="H1401" s="12">
        <v>0</v>
      </c>
      <c r="I1401" s="12" t="s">
        <v>2378</v>
      </c>
    </row>
    <row r="1402" spans="1:9" x14ac:dyDescent="0.25">
      <c r="A1402" s="12" t="s">
        <v>968</v>
      </c>
      <c r="B1402" s="12">
        <v>42.85</v>
      </c>
      <c r="C1402" s="12" t="str">
        <f t="shared" si="21"/>
        <v>Obese</v>
      </c>
      <c r="D1402" s="12">
        <v>5.81</v>
      </c>
      <c r="E1402" s="12" t="s">
        <v>2378</v>
      </c>
      <c r="F1402" s="12" t="s">
        <v>2378</v>
      </c>
      <c r="G1402" s="21" t="s">
        <v>2378</v>
      </c>
      <c r="H1402" s="12">
        <v>0</v>
      </c>
      <c r="I1402" s="12" t="s">
        <v>2378</v>
      </c>
    </row>
    <row r="1403" spans="1:9" x14ac:dyDescent="0.25">
      <c r="A1403" s="12" t="s">
        <v>967</v>
      </c>
      <c r="B1403" s="12">
        <v>32.340000000000003</v>
      </c>
      <c r="C1403" s="12" t="str">
        <f t="shared" si="21"/>
        <v>Obese</v>
      </c>
      <c r="D1403" s="12">
        <v>11.2</v>
      </c>
      <c r="E1403" s="12" t="s">
        <v>2378</v>
      </c>
      <c r="F1403" s="12" t="s">
        <v>2378</v>
      </c>
      <c r="G1403" s="21" t="s">
        <v>2378</v>
      </c>
      <c r="H1403" s="12">
        <v>0</v>
      </c>
      <c r="I1403" s="12" t="s">
        <v>2378</v>
      </c>
    </row>
    <row r="1404" spans="1:9" x14ac:dyDescent="0.25">
      <c r="A1404" s="12" t="s">
        <v>966</v>
      </c>
      <c r="B1404" s="12">
        <v>27.5</v>
      </c>
      <c r="C1404" s="12" t="str">
        <f t="shared" si="21"/>
        <v>Overweight</v>
      </c>
      <c r="D1404" s="12">
        <v>10.75</v>
      </c>
      <c r="E1404" s="12" t="s">
        <v>2378</v>
      </c>
      <c r="F1404" s="12" t="s">
        <v>2378</v>
      </c>
      <c r="G1404" s="21" t="s">
        <v>2378</v>
      </c>
      <c r="H1404" s="12">
        <v>0</v>
      </c>
      <c r="I1404" s="12" t="s">
        <v>2378</v>
      </c>
    </row>
    <row r="1405" spans="1:9" x14ac:dyDescent="0.25">
      <c r="A1405" s="12" t="s">
        <v>965</v>
      </c>
      <c r="B1405" s="12">
        <v>25.8</v>
      </c>
      <c r="C1405" s="12" t="str">
        <f t="shared" si="21"/>
        <v>Overweight</v>
      </c>
      <c r="D1405" s="12">
        <v>7.8</v>
      </c>
      <c r="E1405" s="12" t="s">
        <v>2378</v>
      </c>
      <c r="F1405" s="12" t="s">
        <v>2378</v>
      </c>
      <c r="G1405" s="21" t="s">
        <v>2378</v>
      </c>
      <c r="H1405" s="12">
        <v>0</v>
      </c>
      <c r="I1405" s="12" t="s">
        <v>2378</v>
      </c>
    </row>
    <row r="1406" spans="1:9" x14ac:dyDescent="0.25">
      <c r="A1406" s="12" t="s">
        <v>964</v>
      </c>
      <c r="B1406" s="12">
        <v>25</v>
      </c>
      <c r="C1406" s="12" t="str">
        <f t="shared" si="21"/>
        <v>Overweight</v>
      </c>
      <c r="D1406" s="12">
        <v>7.04</v>
      </c>
      <c r="E1406" s="12" t="s">
        <v>2378</v>
      </c>
      <c r="F1406" s="12" t="s">
        <v>2378</v>
      </c>
      <c r="G1406" s="21" t="s">
        <v>2378</v>
      </c>
      <c r="H1406" s="12">
        <v>0</v>
      </c>
      <c r="I1406" s="12" t="s">
        <v>2378</v>
      </c>
    </row>
    <row r="1407" spans="1:9" x14ac:dyDescent="0.25">
      <c r="A1407" s="12" t="s">
        <v>963</v>
      </c>
      <c r="B1407" s="12">
        <v>41.2</v>
      </c>
      <c r="C1407" s="12" t="str">
        <f t="shared" si="21"/>
        <v>Obese</v>
      </c>
      <c r="D1407" s="12">
        <v>4.18</v>
      </c>
      <c r="E1407" s="12" t="s">
        <v>2378</v>
      </c>
      <c r="F1407" s="12" t="s">
        <v>2378</v>
      </c>
      <c r="G1407" s="21" t="s">
        <v>2378</v>
      </c>
      <c r="H1407" s="12">
        <v>0</v>
      </c>
      <c r="I1407" s="12" t="s">
        <v>2378</v>
      </c>
    </row>
    <row r="1408" spans="1:9" x14ac:dyDescent="0.25">
      <c r="A1408" s="12" t="s">
        <v>962</v>
      </c>
      <c r="B1408" s="12">
        <v>17.78</v>
      </c>
      <c r="C1408" s="12" t="str">
        <f t="shared" si="21"/>
        <v>Underweight</v>
      </c>
      <c r="D1408" s="12">
        <v>8.19</v>
      </c>
      <c r="E1408" s="12" t="s">
        <v>2378</v>
      </c>
      <c r="F1408" s="12" t="s">
        <v>2378</v>
      </c>
      <c r="G1408" s="21" t="s">
        <v>2378</v>
      </c>
      <c r="H1408" s="12">
        <v>0</v>
      </c>
      <c r="I1408" s="12" t="s">
        <v>2378</v>
      </c>
    </row>
    <row r="1409" spans="1:9" x14ac:dyDescent="0.25">
      <c r="A1409" s="12" t="s">
        <v>961</v>
      </c>
      <c r="B1409" s="12">
        <v>40.119999999999997</v>
      </c>
      <c r="C1409" s="12" t="str">
        <f t="shared" si="21"/>
        <v>Obese</v>
      </c>
      <c r="D1409" s="12">
        <v>6.22</v>
      </c>
      <c r="E1409" s="12" t="s">
        <v>2378</v>
      </c>
      <c r="F1409" s="12" t="s">
        <v>2378</v>
      </c>
      <c r="G1409" s="21" t="s">
        <v>2380</v>
      </c>
      <c r="H1409" s="12">
        <v>1</v>
      </c>
      <c r="I1409" s="12" t="s">
        <v>2378</v>
      </c>
    </row>
    <row r="1410" spans="1:9" x14ac:dyDescent="0.25">
      <c r="A1410" s="12" t="s">
        <v>960</v>
      </c>
      <c r="B1410" s="12">
        <v>19.350000000000001</v>
      </c>
      <c r="C1410" s="12" t="str">
        <f t="shared" ref="C1410:C1473" si="22">IF(B1410&lt;18.5,"Underweight",IF(B1410&lt;=24.9,"Normal weight",IF(B1410&lt;=29.9,"Overweight","Obese")))</f>
        <v>Normal weight</v>
      </c>
      <c r="D1410" s="12">
        <v>8.2200000000000006</v>
      </c>
      <c r="E1410" s="12" t="s">
        <v>2378</v>
      </c>
      <c r="F1410" s="12" t="s">
        <v>2378</v>
      </c>
      <c r="G1410" s="21" t="s">
        <v>2378</v>
      </c>
      <c r="H1410" s="12">
        <v>0</v>
      </c>
      <c r="I1410" s="12" t="s">
        <v>2378</v>
      </c>
    </row>
    <row r="1411" spans="1:9" x14ac:dyDescent="0.25">
      <c r="A1411" s="12" t="s">
        <v>959</v>
      </c>
      <c r="B1411" s="12">
        <v>36.69</v>
      </c>
      <c r="C1411" s="12" t="str">
        <f t="shared" si="22"/>
        <v>Obese</v>
      </c>
      <c r="D1411" s="12">
        <v>6.15</v>
      </c>
      <c r="E1411" s="12" t="s">
        <v>2378</v>
      </c>
      <c r="F1411" s="12" t="s">
        <v>2378</v>
      </c>
      <c r="G1411" s="21" t="s">
        <v>2378</v>
      </c>
      <c r="H1411" s="12">
        <v>0</v>
      </c>
      <c r="I1411" s="12" t="s">
        <v>2378</v>
      </c>
    </row>
    <row r="1412" spans="1:9" x14ac:dyDescent="0.25">
      <c r="A1412" s="12" t="s">
        <v>958</v>
      </c>
      <c r="B1412" s="12">
        <v>28.51</v>
      </c>
      <c r="C1412" s="12" t="str">
        <f t="shared" si="22"/>
        <v>Overweight</v>
      </c>
      <c r="D1412" s="12">
        <v>5.65</v>
      </c>
      <c r="E1412" s="12" t="s">
        <v>2378</v>
      </c>
      <c r="F1412" s="12" t="s">
        <v>2378</v>
      </c>
      <c r="G1412" s="21" t="s">
        <v>2378</v>
      </c>
      <c r="H1412" s="12">
        <v>1</v>
      </c>
      <c r="I1412" s="12" t="s">
        <v>2378</v>
      </c>
    </row>
    <row r="1413" spans="1:9" x14ac:dyDescent="0.25">
      <c r="A1413" s="12" t="s">
        <v>957</v>
      </c>
      <c r="B1413" s="12">
        <v>30.21</v>
      </c>
      <c r="C1413" s="12" t="str">
        <f t="shared" si="22"/>
        <v>Obese</v>
      </c>
      <c r="D1413" s="12">
        <v>5.5</v>
      </c>
      <c r="E1413" s="12" t="s">
        <v>2378</v>
      </c>
      <c r="F1413" s="12" t="s">
        <v>2378</v>
      </c>
      <c r="G1413" s="21" t="s">
        <v>2378</v>
      </c>
      <c r="H1413" s="12">
        <v>1</v>
      </c>
      <c r="I1413" s="12" t="s">
        <v>2378</v>
      </c>
    </row>
    <row r="1414" spans="1:9" x14ac:dyDescent="0.25">
      <c r="A1414" s="12" t="s">
        <v>956</v>
      </c>
      <c r="B1414" s="12">
        <v>24.33</v>
      </c>
      <c r="C1414" s="12" t="str">
        <f t="shared" si="22"/>
        <v>Normal weight</v>
      </c>
      <c r="D1414" s="12">
        <v>8</v>
      </c>
      <c r="E1414" s="12" t="s">
        <v>2378</v>
      </c>
      <c r="F1414" s="12" t="s">
        <v>2378</v>
      </c>
      <c r="G1414" s="21" t="s">
        <v>2378</v>
      </c>
      <c r="H1414" s="12">
        <v>0</v>
      </c>
      <c r="I1414" s="12" t="s">
        <v>2378</v>
      </c>
    </row>
    <row r="1415" spans="1:9" x14ac:dyDescent="0.25">
      <c r="A1415" s="12" t="s">
        <v>955</v>
      </c>
      <c r="B1415" s="12">
        <v>19.855</v>
      </c>
      <c r="C1415" s="12" t="str">
        <f t="shared" si="22"/>
        <v>Normal weight</v>
      </c>
      <c r="D1415" s="12">
        <v>5.71</v>
      </c>
      <c r="E1415" s="12" t="s">
        <v>2378</v>
      </c>
      <c r="F1415" s="12" t="s">
        <v>2378</v>
      </c>
      <c r="G1415" s="21" t="s">
        <v>2378</v>
      </c>
      <c r="H1415" s="12">
        <v>0</v>
      </c>
      <c r="I1415" s="12" t="s">
        <v>2378</v>
      </c>
    </row>
    <row r="1416" spans="1:9" x14ac:dyDescent="0.25">
      <c r="A1416" s="12" t="s">
        <v>954</v>
      </c>
      <c r="B1416" s="12">
        <v>25.364999999999998</v>
      </c>
      <c r="C1416" s="12" t="str">
        <f t="shared" si="22"/>
        <v>Overweight</v>
      </c>
      <c r="D1416" s="12">
        <v>11.71</v>
      </c>
      <c r="E1416" s="12" t="s">
        <v>2378</v>
      </c>
      <c r="F1416" s="12" t="s">
        <v>2378</v>
      </c>
      <c r="G1416" s="21" t="s">
        <v>2378</v>
      </c>
      <c r="H1416" s="12">
        <v>0</v>
      </c>
      <c r="I1416" s="12" t="s">
        <v>2378</v>
      </c>
    </row>
    <row r="1417" spans="1:9" x14ac:dyDescent="0.25">
      <c r="A1417" s="12" t="s">
        <v>953</v>
      </c>
      <c r="B1417" s="12">
        <v>29.6</v>
      </c>
      <c r="C1417" s="12" t="str">
        <f t="shared" si="22"/>
        <v>Overweight</v>
      </c>
      <c r="D1417" s="12">
        <v>6.17</v>
      </c>
      <c r="E1417" s="12" t="s">
        <v>2378</v>
      </c>
      <c r="F1417" s="12" t="s">
        <v>2378</v>
      </c>
      <c r="G1417" s="21" t="s">
        <v>2380</v>
      </c>
      <c r="H1417" s="12">
        <v>1</v>
      </c>
      <c r="I1417" s="12" t="s">
        <v>2378</v>
      </c>
    </row>
    <row r="1418" spans="1:9" x14ac:dyDescent="0.25">
      <c r="A1418" s="12" t="s">
        <v>952</v>
      </c>
      <c r="B1418" s="12">
        <v>39.43</v>
      </c>
      <c r="C1418" s="12" t="str">
        <f t="shared" si="22"/>
        <v>Obese</v>
      </c>
      <c r="D1418" s="12">
        <v>6.1</v>
      </c>
      <c r="E1418" s="12" t="s">
        <v>2378</v>
      </c>
      <c r="F1418" s="12" t="s">
        <v>2378</v>
      </c>
      <c r="G1418" s="21" t="s">
        <v>2380</v>
      </c>
      <c r="H1418" s="12">
        <v>1</v>
      </c>
      <c r="I1418" s="12" t="s">
        <v>2378</v>
      </c>
    </row>
    <row r="1419" spans="1:9" x14ac:dyDescent="0.25">
      <c r="A1419" s="12" t="s">
        <v>951</v>
      </c>
      <c r="B1419" s="12">
        <v>27.34</v>
      </c>
      <c r="C1419" s="12" t="str">
        <f t="shared" si="22"/>
        <v>Overweight</v>
      </c>
      <c r="D1419" s="12">
        <v>5.19</v>
      </c>
      <c r="E1419" s="12" t="s">
        <v>2378</v>
      </c>
      <c r="F1419" s="12" t="s">
        <v>2378</v>
      </c>
      <c r="G1419" s="21" t="s">
        <v>2378</v>
      </c>
      <c r="H1419" s="12">
        <v>1</v>
      </c>
      <c r="I1419" s="12" t="s">
        <v>2378</v>
      </c>
    </row>
    <row r="1420" spans="1:9" x14ac:dyDescent="0.25">
      <c r="A1420" s="12" t="s">
        <v>950</v>
      </c>
      <c r="B1420" s="12">
        <v>39.01</v>
      </c>
      <c r="C1420" s="12" t="str">
        <f t="shared" si="22"/>
        <v>Obese</v>
      </c>
      <c r="D1420" s="12">
        <v>5.37</v>
      </c>
      <c r="E1420" s="12" t="s">
        <v>2378</v>
      </c>
      <c r="F1420" s="12" t="s">
        <v>2378</v>
      </c>
      <c r="G1420" s="21" t="s">
        <v>2378</v>
      </c>
      <c r="H1420" s="12">
        <v>0</v>
      </c>
      <c r="I1420" s="12" t="s">
        <v>2378</v>
      </c>
    </row>
    <row r="1421" spans="1:9" x14ac:dyDescent="0.25">
      <c r="A1421" s="12" t="s">
        <v>949</v>
      </c>
      <c r="B1421" s="12">
        <v>18.989999999999998</v>
      </c>
      <c r="C1421" s="12" t="str">
        <f t="shared" si="22"/>
        <v>Normal weight</v>
      </c>
      <c r="D1421" s="12">
        <v>10.82</v>
      </c>
      <c r="E1421" s="12" t="s">
        <v>2378</v>
      </c>
      <c r="F1421" s="12" t="s">
        <v>2378</v>
      </c>
      <c r="G1421" s="21" t="s">
        <v>2378</v>
      </c>
      <c r="H1421" s="12">
        <v>0</v>
      </c>
      <c r="I1421" s="12" t="s">
        <v>2378</v>
      </c>
    </row>
    <row r="1422" spans="1:9" x14ac:dyDescent="0.25">
      <c r="A1422" s="12" t="s">
        <v>948</v>
      </c>
      <c r="B1422" s="12">
        <v>42.3</v>
      </c>
      <c r="C1422" s="12" t="str">
        <f t="shared" si="22"/>
        <v>Obese</v>
      </c>
      <c r="D1422" s="12">
        <v>6.06</v>
      </c>
      <c r="E1422" s="12" t="s">
        <v>2378</v>
      </c>
      <c r="F1422" s="12" t="s">
        <v>2378</v>
      </c>
      <c r="G1422" s="21" t="s">
        <v>2378</v>
      </c>
      <c r="H1422" s="12">
        <v>0</v>
      </c>
      <c r="I1422" s="12" t="s">
        <v>2378</v>
      </c>
    </row>
    <row r="1423" spans="1:9" x14ac:dyDescent="0.25">
      <c r="A1423" s="12" t="s">
        <v>947</v>
      </c>
      <c r="B1423" s="12">
        <v>39.805</v>
      </c>
      <c r="C1423" s="12" t="str">
        <f t="shared" si="22"/>
        <v>Obese</v>
      </c>
      <c r="D1423" s="12">
        <v>5.91</v>
      </c>
      <c r="E1423" s="12" t="s">
        <v>2378</v>
      </c>
      <c r="F1423" s="12" t="s">
        <v>2378</v>
      </c>
      <c r="G1423" s="21" t="s">
        <v>2378</v>
      </c>
      <c r="H1423" s="12">
        <v>0</v>
      </c>
      <c r="I1423" s="12" t="s">
        <v>2378</v>
      </c>
    </row>
    <row r="1424" spans="1:9" x14ac:dyDescent="0.25">
      <c r="A1424" s="12" t="s">
        <v>946</v>
      </c>
      <c r="B1424" s="12">
        <v>33.700000000000003</v>
      </c>
      <c r="C1424" s="12" t="str">
        <f t="shared" si="22"/>
        <v>Obese</v>
      </c>
      <c r="D1424" s="12">
        <v>5.87</v>
      </c>
      <c r="E1424" s="12" t="s">
        <v>2378</v>
      </c>
      <c r="F1424" s="12" t="s">
        <v>2378</v>
      </c>
      <c r="G1424" s="21" t="s">
        <v>2378</v>
      </c>
      <c r="H1424" s="12">
        <v>0</v>
      </c>
      <c r="I1424" s="12" t="s">
        <v>2378</v>
      </c>
    </row>
    <row r="1425" spans="1:9" x14ac:dyDescent="0.25">
      <c r="A1425" s="12" t="s">
        <v>945</v>
      </c>
      <c r="B1425" s="12">
        <v>36.195</v>
      </c>
      <c r="C1425" s="12" t="str">
        <f t="shared" si="22"/>
        <v>Obese</v>
      </c>
      <c r="D1425" s="12">
        <v>6.22</v>
      </c>
      <c r="E1425" s="12" t="s">
        <v>2378</v>
      </c>
      <c r="F1425" s="12" t="s">
        <v>2378</v>
      </c>
      <c r="G1425" s="21" t="s">
        <v>2378</v>
      </c>
      <c r="H1425" s="12">
        <v>0</v>
      </c>
      <c r="I1425" s="12" t="s">
        <v>2378</v>
      </c>
    </row>
    <row r="1426" spans="1:9" x14ac:dyDescent="0.25">
      <c r="A1426" s="12" t="s">
        <v>944</v>
      </c>
      <c r="B1426" s="12">
        <v>32.6</v>
      </c>
      <c r="C1426" s="12" t="str">
        <f t="shared" si="22"/>
        <v>Obese</v>
      </c>
      <c r="D1426" s="12">
        <v>5.73</v>
      </c>
      <c r="E1426" s="12" t="s">
        <v>2378</v>
      </c>
      <c r="F1426" s="12" t="s">
        <v>2378</v>
      </c>
      <c r="G1426" s="21" t="s">
        <v>2380</v>
      </c>
      <c r="H1426" s="12">
        <v>1</v>
      </c>
      <c r="I1426" s="12" t="s">
        <v>2378</v>
      </c>
    </row>
    <row r="1427" spans="1:9" x14ac:dyDescent="0.25">
      <c r="A1427" s="12" t="s">
        <v>943</v>
      </c>
      <c r="B1427" s="12">
        <v>30.2</v>
      </c>
      <c r="C1427" s="12" t="str">
        <f t="shared" si="22"/>
        <v>Obese</v>
      </c>
      <c r="D1427" s="12">
        <v>5.7</v>
      </c>
      <c r="E1427" s="12" t="s">
        <v>2378</v>
      </c>
      <c r="F1427" s="12" t="s">
        <v>2378</v>
      </c>
      <c r="G1427" s="21" t="s">
        <v>2378</v>
      </c>
      <c r="H1427" s="12">
        <v>0</v>
      </c>
      <c r="I1427" s="12" t="s">
        <v>2378</v>
      </c>
    </row>
    <row r="1428" spans="1:9" x14ac:dyDescent="0.25">
      <c r="A1428" s="12" t="s">
        <v>942</v>
      </c>
      <c r="B1428" s="12">
        <v>27.645</v>
      </c>
      <c r="C1428" s="12" t="str">
        <f t="shared" si="22"/>
        <v>Overweight</v>
      </c>
      <c r="D1428" s="12">
        <v>9.91</v>
      </c>
      <c r="E1428" s="12" t="s">
        <v>2378</v>
      </c>
      <c r="F1428" s="12" t="s">
        <v>2378</v>
      </c>
      <c r="G1428" s="21" t="s">
        <v>2378</v>
      </c>
      <c r="H1428" s="12">
        <v>0</v>
      </c>
      <c r="I1428" s="12" t="s">
        <v>2378</v>
      </c>
    </row>
    <row r="1429" spans="1:9" x14ac:dyDescent="0.25">
      <c r="A1429" s="12" t="s">
        <v>941</v>
      </c>
      <c r="B1429" s="12">
        <v>26.41</v>
      </c>
      <c r="C1429" s="12" t="str">
        <f t="shared" si="22"/>
        <v>Overweight</v>
      </c>
      <c r="D1429" s="12">
        <v>11.4</v>
      </c>
      <c r="E1429" s="12" t="s">
        <v>2378</v>
      </c>
      <c r="F1429" s="12" t="s">
        <v>2378</v>
      </c>
      <c r="G1429" s="21" t="s">
        <v>2378</v>
      </c>
      <c r="H1429" s="12">
        <v>0</v>
      </c>
      <c r="I1429" s="12" t="s">
        <v>2378</v>
      </c>
    </row>
    <row r="1430" spans="1:9" x14ac:dyDescent="0.25">
      <c r="A1430" s="12" t="s">
        <v>940</v>
      </c>
      <c r="B1430" s="12">
        <v>34.1</v>
      </c>
      <c r="C1430" s="12" t="str">
        <f t="shared" si="22"/>
        <v>Obese</v>
      </c>
      <c r="D1430" s="12">
        <v>6.29</v>
      </c>
      <c r="E1430" s="12" t="s">
        <v>2378</v>
      </c>
      <c r="F1430" s="12" t="s">
        <v>2378</v>
      </c>
      <c r="G1430" s="21" t="s">
        <v>2380</v>
      </c>
      <c r="H1430" s="12">
        <v>1</v>
      </c>
      <c r="I1430" s="12" t="s">
        <v>2378</v>
      </c>
    </row>
    <row r="1431" spans="1:9" x14ac:dyDescent="0.25">
      <c r="A1431" s="12" t="s">
        <v>939</v>
      </c>
      <c r="B1431" s="12">
        <v>17.3</v>
      </c>
      <c r="C1431" s="12" t="str">
        <f t="shared" si="22"/>
        <v>Underweight</v>
      </c>
      <c r="D1431" s="12">
        <v>9.2799999999999994</v>
      </c>
      <c r="E1431" s="12" t="s">
        <v>2378</v>
      </c>
      <c r="F1431" s="12" t="s">
        <v>2378</v>
      </c>
      <c r="G1431" s="21" t="s">
        <v>2378</v>
      </c>
      <c r="H1431" s="12">
        <v>0</v>
      </c>
      <c r="I1431" s="12" t="s">
        <v>2378</v>
      </c>
    </row>
    <row r="1432" spans="1:9" x14ac:dyDescent="0.25">
      <c r="A1432" s="12" t="s">
        <v>938</v>
      </c>
      <c r="B1432" s="12">
        <v>35.020000000000003</v>
      </c>
      <c r="C1432" s="12" t="str">
        <f t="shared" si="22"/>
        <v>Obese</v>
      </c>
      <c r="D1432" s="12">
        <v>4.78</v>
      </c>
      <c r="E1432" s="12" t="s">
        <v>2378</v>
      </c>
      <c r="F1432" s="12" t="s">
        <v>2378</v>
      </c>
      <c r="G1432" s="21" t="s">
        <v>2380</v>
      </c>
      <c r="H1432" s="12">
        <v>1</v>
      </c>
      <c r="I1432" s="12" t="s">
        <v>2378</v>
      </c>
    </row>
    <row r="1433" spans="1:9" x14ac:dyDescent="0.25">
      <c r="A1433" s="12" t="s">
        <v>937</v>
      </c>
      <c r="B1433" s="12">
        <v>37.1</v>
      </c>
      <c r="C1433" s="12" t="str">
        <f t="shared" si="22"/>
        <v>Obese</v>
      </c>
      <c r="D1433" s="12">
        <v>8.8699999999999992</v>
      </c>
      <c r="E1433" s="12" t="s">
        <v>2378</v>
      </c>
      <c r="F1433" s="12" t="s">
        <v>2378</v>
      </c>
      <c r="G1433" s="21" t="s">
        <v>2378</v>
      </c>
      <c r="H1433" s="12">
        <v>0</v>
      </c>
      <c r="I1433" s="12" t="s">
        <v>2378</v>
      </c>
    </row>
    <row r="1434" spans="1:9" x14ac:dyDescent="0.25">
      <c r="A1434" s="12" t="s">
        <v>936</v>
      </c>
      <c r="B1434" s="12">
        <v>16.79</v>
      </c>
      <c r="C1434" s="12" t="str">
        <f t="shared" si="22"/>
        <v>Underweight</v>
      </c>
      <c r="D1434" s="12">
        <v>11.4</v>
      </c>
      <c r="E1434" s="12" t="s">
        <v>2378</v>
      </c>
      <c r="F1434" s="12" t="s">
        <v>2378</v>
      </c>
      <c r="G1434" s="21" t="s">
        <v>2378</v>
      </c>
      <c r="H1434" s="12">
        <v>0</v>
      </c>
      <c r="I1434" s="12" t="s">
        <v>2378</v>
      </c>
    </row>
    <row r="1435" spans="1:9" x14ac:dyDescent="0.25">
      <c r="A1435" s="12" t="s">
        <v>935</v>
      </c>
      <c r="B1435" s="12">
        <v>31.635000000000002</v>
      </c>
      <c r="C1435" s="12" t="str">
        <f t="shared" si="22"/>
        <v>Obese</v>
      </c>
      <c r="D1435" s="12">
        <v>9.1300000000000008</v>
      </c>
      <c r="E1435" s="12" t="s">
        <v>2378</v>
      </c>
      <c r="F1435" s="12" t="s">
        <v>2378</v>
      </c>
      <c r="G1435" s="21" t="s">
        <v>2378</v>
      </c>
      <c r="H1435" s="12">
        <v>0</v>
      </c>
      <c r="I1435" s="12" t="s">
        <v>2378</v>
      </c>
    </row>
    <row r="1436" spans="1:9" x14ac:dyDescent="0.25">
      <c r="A1436" s="12" t="s">
        <v>934</v>
      </c>
      <c r="B1436" s="12">
        <v>24.19</v>
      </c>
      <c r="C1436" s="12" t="str">
        <f t="shared" si="22"/>
        <v>Normal weight</v>
      </c>
      <c r="D1436" s="12">
        <v>6.22</v>
      </c>
      <c r="E1436" s="12" t="s">
        <v>2378</v>
      </c>
      <c r="F1436" s="12" t="s">
        <v>2378</v>
      </c>
      <c r="G1436" s="21" t="s">
        <v>2380</v>
      </c>
      <c r="H1436" s="12">
        <v>1</v>
      </c>
      <c r="I1436" s="12" t="s">
        <v>2378</v>
      </c>
    </row>
    <row r="1437" spans="1:9" x14ac:dyDescent="0.25">
      <c r="A1437" s="12" t="s">
        <v>933</v>
      </c>
      <c r="B1437" s="12">
        <v>35.29</v>
      </c>
      <c r="C1437" s="12" t="str">
        <f t="shared" si="22"/>
        <v>Obese</v>
      </c>
      <c r="D1437" s="12">
        <v>5.9</v>
      </c>
      <c r="E1437" s="12" t="s">
        <v>2378</v>
      </c>
      <c r="F1437" s="12" t="s">
        <v>2378</v>
      </c>
      <c r="G1437" s="21" t="s">
        <v>2380</v>
      </c>
      <c r="H1437" s="12">
        <v>1</v>
      </c>
      <c r="I1437" s="12" t="s">
        <v>2378</v>
      </c>
    </row>
    <row r="1438" spans="1:9" x14ac:dyDescent="0.25">
      <c r="A1438" s="12" t="s">
        <v>932</v>
      </c>
      <c r="B1438" s="12">
        <v>35.299999999999997</v>
      </c>
      <c r="C1438" s="12" t="str">
        <f t="shared" si="22"/>
        <v>Obese</v>
      </c>
      <c r="D1438" s="12">
        <v>4.45</v>
      </c>
      <c r="E1438" s="12" t="s">
        <v>2378</v>
      </c>
      <c r="F1438" s="12" t="s">
        <v>2378</v>
      </c>
      <c r="G1438" s="21" t="s">
        <v>2378</v>
      </c>
      <c r="H1438" s="12">
        <v>0</v>
      </c>
      <c r="I1438" s="12" t="s">
        <v>2378</v>
      </c>
    </row>
    <row r="1439" spans="1:9" x14ac:dyDescent="0.25">
      <c r="A1439" s="12" t="s">
        <v>931</v>
      </c>
      <c r="B1439" s="12">
        <v>35.64</v>
      </c>
      <c r="C1439" s="12" t="str">
        <f t="shared" si="22"/>
        <v>Obese</v>
      </c>
      <c r="D1439" s="12">
        <v>6.17</v>
      </c>
      <c r="E1439" s="12" t="s">
        <v>2378</v>
      </c>
      <c r="F1439" s="12" t="s">
        <v>2378</v>
      </c>
      <c r="G1439" s="21" t="s">
        <v>2380</v>
      </c>
      <c r="H1439" s="12">
        <v>1</v>
      </c>
      <c r="I1439" s="12" t="s">
        <v>2378</v>
      </c>
    </row>
    <row r="1440" spans="1:9" x14ac:dyDescent="0.25">
      <c r="A1440" s="12" t="s">
        <v>930</v>
      </c>
      <c r="B1440" s="12">
        <v>33.1</v>
      </c>
      <c r="C1440" s="12" t="str">
        <f t="shared" si="22"/>
        <v>Obese</v>
      </c>
      <c r="D1440" s="12">
        <v>4.93</v>
      </c>
      <c r="E1440" s="12" t="s">
        <v>2378</v>
      </c>
      <c r="F1440" s="12" t="s">
        <v>2378</v>
      </c>
      <c r="G1440" s="21" t="s">
        <v>2378</v>
      </c>
      <c r="H1440" s="12">
        <v>0</v>
      </c>
      <c r="I1440" s="12" t="s">
        <v>2378</v>
      </c>
    </row>
    <row r="1441" spans="1:9" x14ac:dyDescent="0.25">
      <c r="A1441" s="12" t="s">
        <v>929</v>
      </c>
      <c r="B1441" s="12">
        <v>26.41</v>
      </c>
      <c r="C1441" s="12" t="str">
        <f t="shared" si="22"/>
        <v>Overweight</v>
      </c>
      <c r="D1441" s="12">
        <v>7.32</v>
      </c>
      <c r="E1441" s="12" t="s">
        <v>2378</v>
      </c>
      <c r="F1441" s="12" t="s">
        <v>2378</v>
      </c>
      <c r="G1441" s="21" t="s">
        <v>2378</v>
      </c>
      <c r="H1441" s="12">
        <v>1</v>
      </c>
      <c r="I1441" s="12" t="s">
        <v>2378</v>
      </c>
    </row>
    <row r="1442" spans="1:9" x14ac:dyDescent="0.25">
      <c r="A1442" s="12" t="s">
        <v>928</v>
      </c>
      <c r="B1442" s="12">
        <v>29.9</v>
      </c>
      <c r="C1442" s="12" t="str">
        <f t="shared" si="22"/>
        <v>Overweight</v>
      </c>
      <c r="D1442" s="12">
        <v>5.27</v>
      </c>
      <c r="E1442" s="12" t="s">
        <v>2378</v>
      </c>
      <c r="F1442" s="12" t="s">
        <v>2378</v>
      </c>
      <c r="G1442" s="21" t="s">
        <v>2380</v>
      </c>
      <c r="H1442" s="12">
        <v>1</v>
      </c>
      <c r="I1442" s="12" t="s">
        <v>2378</v>
      </c>
    </row>
    <row r="1443" spans="1:9" x14ac:dyDescent="0.25">
      <c r="A1443" s="12" t="s">
        <v>927</v>
      </c>
      <c r="B1443" s="12">
        <v>25.24</v>
      </c>
      <c r="C1443" s="12" t="str">
        <f t="shared" si="22"/>
        <v>Overweight</v>
      </c>
      <c r="D1443" s="12">
        <v>5.82</v>
      </c>
      <c r="E1443" s="12" t="s">
        <v>2378</v>
      </c>
      <c r="F1443" s="12" t="s">
        <v>2378</v>
      </c>
      <c r="G1443" s="21" t="s">
        <v>2378</v>
      </c>
      <c r="H1443" s="12">
        <v>1</v>
      </c>
      <c r="I1443" s="12" t="s">
        <v>2378</v>
      </c>
    </row>
    <row r="1444" spans="1:9" x14ac:dyDescent="0.25">
      <c r="A1444" s="12" t="s">
        <v>926</v>
      </c>
      <c r="B1444" s="12">
        <v>25.08</v>
      </c>
      <c r="C1444" s="12" t="str">
        <f t="shared" si="22"/>
        <v>Overweight</v>
      </c>
      <c r="D1444" s="12">
        <v>5.8</v>
      </c>
      <c r="E1444" s="12" t="s">
        <v>2378</v>
      </c>
      <c r="F1444" s="12" t="s">
        <v>2378</v>
      </c>
      <c r="G1444" s="21" t="s">
        <v>2380</v>
      </c>
      <c r="H1444" s="12">
        <v>1</v>
      </c>
      <c r="I1444" s="12" t="s">
        <v>2378</v>
      </c>
    </row>
    <row r="1445" spans="1:9" x14ac:dyDescent="0.25">
      <c r="A1445" s="12" t="s">
        <v>925</v>
      </c>
      <c r="B1445" s="12">
        <v>29.164999999999999</v>
      </c>
      <c r="C1445" s="12" t="str">
        <f t="shared" si="22"/>
        <v>Overweight</v>
      </c>
      <c r="D1445" s="12">
        <v>4.87</v>
      </c>
      <c r="E1445" s="12" t="s">
        <v>2378</v>
      </c>
      <c r="F1445" s="12" t="s">
        <v>2379</v>
      </c>
      <c r="G1445" s="21" t="s">
        <v>2378</v>
      </c>
      <c r="H1445" s="12">
        <v>1</v>
      </c>
      <c r="I1445" s="12" t="s">
        <v>2378</v>
      </c>
    </row>
    <row r="1446" spans="1:9" x14ac:dyDescent="0.25">
      <c r="A1446" s="12" t="s">
        <v>924</v>
      </c>
      <c r="B1446" s="12">
        <v>15.05</v>
      </c>
      <c r="C1446" s="12" t="str">
        <f t="shared" si="22"/>
        <v>Underweight</v>
      </c>
      <c r="D1446" s="12">
        <v>8.1199999999999992</v>
      </c>
      <c r="E1446" s="12" t="s">
        <v>2378</v>
      </c>
      <c r="F1446" s="12" t="s">
        <v>2378</v>
      </c>
      <c r="G1446" s="21" t="s">
        <v>2378</v>
      </c>
      <c r="H1446" s="12">
        <v>0</v>
      </c>
      <c r="I1446" s="12" t="s">
        <v>2378</v>
      </c>
    </row>
    <row r="1447" spans="1:9" x14ac:dyDescent="0.25">
      <c r="A1447" s="12" t="s">
        <v>923</v>
      </c>
      <c r="B1447" s="12">
        <v>19.95</v>
      </c>
      <c r="C1447" s="12" t="str">
        <f t="shared" si="22"/>
        <v>Normal weight</v>
      </c>
      <c r="D1447" s="12">
        <v>4.3600000000000003</v>
      </c>
      <c r="E1447" s="12" t="s">
        <v>2378</v>
      </c>
      <c r="F1447" s="12" t="s">
        <v>2378</v>
      </c>
      <c r="G1447" s="21" t="s">
        <v>2378</v>
      </c>
      <c r="H1447" s="12">
        <v>2</v>
      </c>
      <c r="I1447" s="12" t="s">
        <v>2378</v>
      </c>
    </row>
    <row r="1448" spans="1:9" x14ac:dyDescent="0.25">
      <c r="A1448" s="12" t="s">
        <v>922</v>
      </c>
      <c r="B1448" s="12">
        <v>16.66</v>
      </c>
      <c r="C1448" s="12" t="str">
        <f t="shared" si="22"/>
        <v>Underweight</v>
      </c>
      <c r="D1448" s="12">
        <v>9.16</v>
      </c>
      <c r="E1448" s="12" t="s">
        <v>2378</v>
      </c>
      <c r="F1448" s="12" t="s">
        <v>2378</v>
      </c>
      <c r="G1448" s="21" t="s">
        <v>2378</v>
      </c>
      <c r="H1448" s="12">
        <v>0</v>
      </c>
      <c r="I1448" s="12" t="s">
        <v>2378</v>
      </c>
    </row>
    <row r="1449" spans="1:9" x14ac:dyDescent="0.25">
      <c r="A1449" s="12" t="s">
        <v>921</v>
      </c>
      <c r="B1449" s="12">
        <v>16.62</v>
      </c>
      <c r="C1449" s="12" t="str">
        <f t="shared" si="22"/>
        <v>Underweight</v>
      </c>
      <c r="D1449" s="12">
        <v>9.14</v>
      </c>
      <c r="E1449" s="12" t="s">
        <v>2378</v>
      </c>
      <c r="F1449" s="12" t="s">
        <v>2378</v>
      </c>
      <c r="G1449" s="21" t="s">
        <v>2378</v>
      </c>
      <c r="H1449" s="12">
        <v>0</v>
      </c>
      <c r="I1449" s="12" t="s">
        <v>2378</v>
      </c>
    </row>
    <row r="1450" spans="1:9" x14ac:dyDescent="0.25">
      <c r="A1450" s="12" t="s">
        <v>920</v>
      </c>
      <c r="B1450" s="12">
        <v>15.36</v>
      </c>
      <c r="C1450" s="12" t="str">
        <f t="shared" si="22"/>
        <v>Underweight</v>
      </c>
      <c r="D1450" s="12">
        <v>5.49</v>
      </c>
      <c r="E1450" s="12" t="s">
        <v>2378</v>
      </c>
      <c r="F1450" s="12" t="s">
        <v>2378</v>
      </c>
      <c r="G1450" s="21" t="s">
        <v>2378</v>
      </c>
      <c r="H1450" s="12">
        <v>2</v>
      </c>
      <c r="I1450" s="12" t="s">
        <v>2378</v>
      </c>
    </row>
    <row r="1451" spans="1:9" x14ac:dyDescent="0.25">
      <c r="A1451" s="12" t="s">
        <v>919</v>
      </c>
      <c r="B1451" s="12">
        <v>27.74</v>
      </c>
      <c r="C1451" s="12" t="str">
        <f t="shared" si="22"/>
        <v>Overweight</v>
      </c>
      <c r="D1451" s="12">
        <v>5.96</v>
      </c>
      <c r="E1451" s="12" t="s">
        <v>2378</v>
      </c>
      <c r="F1451" s="12" t="s">
        <v>2378</v>
      </c>
      <c r="G1451" s="21" t="s">
        <v>2378</v>
      </c>
      <c r="H1451" s="12">
        <v>0</v>
      </c>
      <c r="I1451" s="12" t="s">
        <v>2378</v>
      </c>
    </row>
    <row r="1452" spans="1:9" x14ac:dyDescent="0.25">
      <c r="A1452" s="12" t="s">
        <v>918</v>
      </c>
      <c r="B1452" s="12">
        <v>22.44</v>
      </c>
      <c r="C1452" s="12" t="str">
        <f t="shared" si="22"/>
        <v>Normal weight</v>
      </c>
      <c r="D1452" s="12">
        <v>4.62</v>
      </c>
      <c r="E1452" s="12" t="s">
        <v>2378</v>
      </c>
      <c r="F1452" s="12" t="s">
        <v>2378</v>
      </c>
      <c r="G1452" s="21" t="s">
        <v>2378</v>
      </c>
      <c r="H1452" s="12">
        <v>0</v>
      </c>
      <c r="I1452" s="12" t="s">
        <v>2378</v>
      </c>
    </row>
    <row r="1453" spans="1:9" x14ac:dyDescent="0.25">
      <c r="A1453" s="12" t="s">
        <v>917</v>
      </c>
      <c r="B1453" s="12">
        <v>37.049999999999997</v>
      </c>
      <c r="C1453" s="12" t="str">
        <f t="shared" si="22"/>
        <v>Obese</v>
      </c>
      <c r="D1453" s="12">
        <v>9.9600000000000009</v>
      </c>
      <c r="E1453" s="12" t="s">
        <v>2378</v>
      </c>
      <c r="F1453" s="12" t="s">
        <v>2378</v>
      </c>
      <c r="G1453" s="21" t="s">
        <v>2378</v>
      </c>
      <c r="H1453" s="12">
        <v>0</v>
      </c>
      <c r="I1453" s="12" t="s">
        <v>2378</v>
      </c>
    </row>
    <row r="1454" spans="1:9" x14ac:dyDescent="0.25">
      <c r="A1454" s="12" t="s">
        <v>916</v>
      </c>
      <c r="B1454" s="12">
        <v>22.95</v>
      </c>
      <c r="C1454" s="12" t="str">
        <f t="shared" si="22"/>
        <v>Normal weight</v>
      </c>
      <c r="D1454" s="12">
        <v>10.53</v>
      </c>
      <c r="E1454" s="12" t="s">
        <v>2378</v>
      </c>
      <c r="F1454" s="12" t="s">
        <v>2378</v>
      </c>
      <c r="G1454" s="21" t="s">
        <v>2378</v>
      </c>
      <c r="H1454" s="12">
        <v>2</v>
      </c>
      <c r="I1454" s="12" t="s">
        <v>2378</v>
      </c>
    </row>
    <row r="1455" spans="1:9" x14ac:dyDescent="0.25">
      <c r="A1455" s="12" t="s">
        <v>915</v>
      </c>
      <c r="B1455" s="12">
        <v>34.200000000000003</v>
      </c>
      <c r="C1455" s="12" t="str">
        <f t="shared" si="22"/>
        <v>Obese</v>
      </c>
      <c r="D1455" s="12">
        <v>6.69</v>
      </c>
      <c r="E1455" s="12" t="s">
        <v>2378</v>
      </c>
      <c r="F1455" s="12" t="s">
        <v>2378</v>
      </c>
      <c r="G1455" s="21" t="s">
        <v>2378</v>
      </c>
      <c r="H1455" s="12">
        <v>0</v>
      </c>
      <c r="I1455" s="12" t="s">
        <v>2378</v>
      </c>
    </row>
    <row r="1456" spans="1:9" x14ac:dyDescent="0.25">
      <c r="A1456" s="12" t="s">
        <v>914</v>
      </c>
      <c r="B1456" s="12">
        <v>30.59</v>
      </c>
      <c r="C1456" s="12" t="str">
        <f t="shared" si="22"/>
        <v>Obese</v>
      </c>
      <c r="D1456" s="12">
        <v>9.5500000000000007</v>
      </c>
      <c r="E1456" s="12" t="s">
        <v>2378</v>
      </c>
      <c r="F1456" s="12" t="s">
        <v>2378</v>
      </c>
      <c r="G1456" s="21" t="s">
        <v>2378</v>
      </c>
      <c r="H1456" s="12">
        <v>0</v>
      </c>
      <c r="I1456" s="12" t="s">
        <v>2378</v>
      </c>
    </row>
    <row r="1457" spans="1:9" x14ac:dyDescent="0.25">
      <c r="A1457" s="12" t="s">
        <v>913</v>
      </c>
      <c r="B1457" s="12">
        <v>25.51</v>
      </c>
      <c r="C1457" s="12" t="str">
        <f t="shared" si="22"/>
        <v>Overweight</v>
      </c>
      <c r="D1457" s="12">
        <v>6.05</v>
      </c>
      <c r="E1457" s="12" t="s">
        <v>2378</v>
      </c>
      <c r="F1457" s="12" t="s">
        <v>2378</v>
      </c>
      <c r="G1457" s="21" t="s">
        <v>2378</v>
      </c>
      <c r="H1457" s="12">
        <v>0</v>
      </c>
      <c r="I1457" s="12" t="s">
        <v>2378</v>
      </c>
    </row>
    <row r="1458" spans="1:9" x14ac:dyDescent="0.25">
      <c r="A1458" s="12" t="s">
        <v>912</v>
      </c>
      <c r="B1458" s="12">
        <v>29.04</v>
      </c>
      <c r="C1458" s="12" t="str">
        <f t="shared" si="22"/>
        <v>Overweight</v>
      </c>
      <c r="D1458" s="12">
        <v>10.56</v>
      </c>
      <c r="E1458" s="12" t="s">
        <v>2378</v>
      </c>
      <c r="F1458" s="12" t="s">
        <v>2378</v>
      </c>
      <c r="G1458" s="21" t="s">
        <v>2378</v>
      </c>
      <c r="H1458" s="12">
        <v>1</v>
      </c>
      <c r="I1458" s="12" t="s">
        <v>2378</v>
      </c>
    </row>
    <row r="1459" spans="1:9" x14ac:dyDescent="0.25">
      <c r="A1459" s="12" t="s">
        <v>911</v>
      </c>
      <c r="B1459" s="12">
        <v>22.135000000000002</v>
      </c>
      <c r="C1459" s="12" t="str">
        <f t="shared" si="22"/>
        <v>Normal weight</v>
      </c>
      <c r="D1459" s="12">
        <v>10.81</v>
      </c>
      <c r="E1459" s="12" t="s">
        <v>2378</v>
      </c>
      <c r="F1459" s="12" t="s">
        <v>2378</v>
      </c>
      <c r="G1459" s="21" t="s">
        <v>2378</v>
      </c>
      <c r="H1459" s="12">
        <v>1</v>
      </c>
      <c r="I1459" s="12" t="s">
        <v>2378</v>
      </c>
    </row>
    <row r="1460" spans="1:9" x14ac:dyDescent="0.25">
      <c r="A1460" s="12" t="s">
        <v>910</v>
      </c>
      <c r="B1460" s="12">
        <v>21.375</v>
      </c>
      <c r="C1460" s="12" t="str">
        <f t="shared" si="22"/>
        <v>Normal weight</v>
      </c>
      <c r="D1460" s="12">
        <v>4.32</v>
      </c>
      <c r="E1460" s="12" t="s">
        <v>2378</v>
      </c>
      <c r="F1460" s="12" t="s">
        <v>2378</v>
      </c>
      <c r="G1460" s="21" t="s">
        <v>2378</v>
      </c>
      <c r="H1460" s="12">
        <v>0</v>
      </c>
      <c r="I1460" s="12" t="s">
        <v>2378</v>
      </c>
    </row>
    <row r="1461" spans="1:9" x14ac:dyDescent="0.25">
      <c r="A1461" s="12" t="s">
        <v>909</v>
      </c>
      <c r="B1461" s="12">
        <v>29.19</v>
      </c>
      <c r="C1461" s="12" t="str">
        <f t="shared" si="22"/>
        <v>Overweight</v>
      </c>
      <c r="D1461" s="12">
        <v>4.37</v>
      </c>
      <c r="E1461" s="12" t="s">
        <v>2378</v>
      </c>
      <c r="F1461" s="12" t="s">
        <v>2378</v>
      </c>
      <c r="G1461" s="21" t="s">
        <v>2378</v>
      </c>
      <c r="H1461" s="12">
        <v>0</v>
      </c>
      <c r="I1461" s="12" t="s">
        <v>2378</v>
      </c>
    </row>
    <row r="1462" spans="1:9" x14ac:dyDescent="0.25">
      <c r="A1462" s="12" t="s">
        <v>908</v>
      </c>
      <c r="B1462" s="12">
        <v>31.92</v>
      </c>
      <c r="C1462" s="12" t="str">
        <f t="shared" si="22"/>
        <v>Obese</v>
      </c>
      <c r="D1462" s="12">
        <v>4.8099999999999996</v>
      </c>
      <c r="E1462" s="12" t="s">
        <v>2378</v>
      </c>
      <c r="F1462" s="12" t="s">
        <v>2378</v>
      </c>
      <c r="G1462" s="21" t="s">
        <v>2380</v>
      </c>
      <c r="H1462" s="12">
        <v>1</v>
      </c>
      <c r="I1462" s="12" t="s">
        <v>2378</v>
      </c>
    </row>
    <row r="1463" spans="1:9" x14ac:dyDescent="0.25">
      <c r="A1463" s="12" t="s">
        <v>907</v>
      </c>
      <c r="B1463" s="12">
        <v>26.315000000000001</v>
      </c>
      <c r="C1463" s="12" t="str">
        <f t="shared" si="22"/>
        <v>Overweight</v>
      </c>
      <c r="D1463" s="12">
        <v>4.5599999999999996</v>
      </c>
      <c r="E1463" s="12" t="s">
        <v>2378</v>
      </c>
      <c r="F1463" s="12" t="s">
        <v>2378</v>
      </c>
      <c r="G1463" s="21" t="s">
        <v>2380</v>
      </c>
      <c r="H1463" s="12">
        <v>1</v>
      </c>
      <c r="I1463" s="12" t="s">
        <v>2378</v>
      </c>
    </row>
    <row r="1464" spans="1:9" x14ac:dyDescent="0.25">
      <c r="A1464" s="12" t="s">
        <v>906</v>
      </c>
      <c r="B1464" s="12">
        <v>35.299999999999997</v>
      </c>
      <c r="C1464" s="12" t="str">
        <f t="shared" si="22"/>
        <v>Obese</v>
      </c>
      <c r="D1464" s="12">
        <v>4.3899999999999997</v>
      </c>
      <c r="E1464" s="12" t="s">
        <v>2378</v>
      </c>
      <c r="F1464" s="12" t="s">
        <v>2378</v>
      </c>
      <c r="G1464" s="21" t="s">
        <v>2378</v>
      </c>
      <c r="H1464" s="12">
        <v>0</v>
      </c>
      <c r="I1464" s="12" t="s">
        <v>2378</v>
      </c>
    </row>
    <row r="1465" spans="1:9" x14ac:dyDescent="0.25">
      <c r="A1465" s="12" t="s">
        <v>905</v>
      </c>
      <c r="B1465" s="12">
        <v>18.91</v>
      </c>
      <c r="C1465" s="12" t="str">
        <f t="shared" si="22"/>
        <v>Normal weight</v>
      </c>
      <c r="D1465" s="12">
        <v>11.44</v>
      </c>
      <c r="E1465" s="12" t="s">
        <v>2378</v>
      </c>
      <c r="F1465" s="12" t="s">
        <v>2378</v>
      </c>
      <c r="G1465" s="21" t="s">
        <v>2378</v>
      </c>
      <c r="H1465" s="12">
        <v>0</v>
      </c>
      <c r="I1465" s="12" t="s">
        <v>2378</v>
      </c>
    </row>
    <row r="1466" spans="1:9" x14ac:dyDescent="0.25">
      <c r="A1466" s="12" t="s">
        <v>904</v>
      </c>
      <c r="B1466" s="12">
        <v>22.41</v>
      </c>
      <c r="C1466" s="12" t="str">
        <f t="shared" si="22"/>
        <v>Normal weight</v>
      </c>
      <c r="D1466" s="12">
        <v>11.37</v>
      </c>
      <c r="E1466" s="12" t="s">
        <v>2378</v>
      </c>
      <c r="F1466" s="12" t="s">
        <v>2378</v>
      </c>
      <c r="G1466" s="21" t="s">
        <v>2378</v>
      </c>
      <c r="H1466" s="12">
        <v>1</v>
      </c>
      <c r="I1466" s="12" t="s">
        <v>2378</v>
      </c>
    </row>
    <row r="1467" spans="1:9" x14ac:dyDescent="0.25">
      <c r="A1467" s="12" t="s">
        <v>903</v>
      </c>
      <c r="B1467" s="12">
        <v>22.704999999999998</v>
      </c>
      <c r="C1467" s="12" t="str">
        <f t="shared" si="22"/>
        <v>Normal weight</v>
      </c>
      <c r="D1467" s="12">
        <v>6.14</v>
      </c>
      <c r="E1467" s="12" t="s">
        <v>2378</v>
      </c>
      <c r="F1467" s="12" t="s">
        <v>2378</v>
      </c>
      <c r="G1467" s="21" t="s">
        <v>2378</v>
      </c>
      <c r="H1467" s="12">
        <v>0</v>
      </c>
      <c r="I1467" s="12" t="s">
        <v>2378</v>
      </c>
    </row>
    <row r="1468" spans="1:9" x14ac:dyDescent="0.25">
      <c r="A1468" s="12" t="s">
        <v>902</v>
      </c>
      <c r="B1468" s="12">
        <v>37.18</v>
      </c>
      <c r="C1468" s="12" t="str">
        <f t="shared" si="22"/>
        <v>Obese</v>
      </c>
      <c r="D1468" s="12">
        <v>4.8899999999999997</v>
      </c>
      <c r="E1468" s="12" t="s">
        <v>2378</v>
      </c>
      <c r="F1468" s="12" t="s">
        <v>2378</v>
      </c>
      <c r="G1468" s="21" t="s">
        <v>2378</v>
      </c>
      <c r="H1468" s="12">
        <v>0</v>
      </c>
      <c r="I1468" s="12" t="s">
        <v>2378</v>
      </c>
    </row>
    <row r="1469" spans="1:9" x14ac:dyDescent="0.25">
      <c r="A1469" s="12" t="s">
        <v>901</v>
      </c>
      <c r="B1469" s="12">
        <v>35.97</v>
      </c>
      <c r="C1469" s="12" t="str">
        <f t="shared" si="22"/>
        <v>Obese</v>
      </c>
      <c r="D1469" s="12">
        <v>4.5999999999999996</v>
      </c>
      <c r="E1469" s="12" t="s">
        <v>2378</v>
      </c>
      <c r="F1469" s="12" t="s">
        <v>2378</v>
      </c>
      <c r="G1469" s="21" t="s">
        <v>2378</v>
      </c>
      <c r="H1469" s="12">
        <v>0</v>
      </c>
      <c r="I1469" s="12" t="s">
        <v>2378</v>
      </c>
    </row>
    <row r="1470" spans="1:9" x14ac:dyDescent="0.25">
      <c r="A1470" s="12" t="s">
        <v>900</v>
      </c>
      <c r="B1470" s="12">
        <v>35.799999999999997</v>
      </c>
      <c r="C1470" s="12" t="str">
        <f t="shared" si="22"/>
        <v>Obese</v>
      </c>
      <c r="D1470" s="12">
        <v>4.42</v>
      </c>
      <c r="E1470" s="12" t="s">
        <v>2378</v>
      </c>
      <c r="F1470" s="12" t="s">
        <v>2378</v>
      </c>
      <c r="G1470" s="21" t="s">
        <v>2378</v>
      </c>
      <c r="H1470" s="12">
        <v>0</v>
      </c>
      <c r="I1470" s="12" t="s">
        <v>2378</v>
      </c>
    </row>
    <row r="1471" spans="1:9" x14ac:dyDescent="0.25">
      <c r="A1471" s="12" t="s">
        <v>899</v>
      </c>
      <c r="B1471" s="12">
        <v>28.31</v>
      </c>
      <c r="C1471" s="12" t="str">
        <f t="shared" si="22"/>
        <v>Overweight</v>
      </c>
      <c r="D1471" s="12">
        <v>7.48</v>
      </c>
      <c r="E1471" s="12" t="s">
        <v>2378</v>
      </c>
      <c r="F1471" s="12" t="s">
        <v>2378</v>
      </c>
      <c r="G1471" s="21" t="s">
        <v>2378</v>
      </c>
      <c r="H1471" s="12">
        <v>0</v>
      </c>
      <c r="I1471" s="12" t="s">
        <v>2378</v>
      </c>
    </row>
    <row r="1472" spans="1:9" x14ac:dyDescent="0.25">
      <c r="A1472" s="12" t="s">
        <v>898</v>
      </c>
      <c r="B1472" s="12">
        <v>38.06</v>
      </c>
      <c r="C1472" s="12" t="str">
        <f t="shared" si="22"/>
        <v>Obese</v>
      </c>
      <c r="D1472" s="12">
        <v>10.74</v>
      </c>
      <c r="E1472" s="12" t="s">
        <v>2378</v>
      </c>
      <c r="F1472" s="12" t="s">
        <v>2378</v>
      </c>
      <c r="G1472" s="21" t="s">
        <v>2378</v>
      </c>
      <c r="H1472" s="12">
        <v>0</v>
      </c>
      <c r="I1472" s="12" t="s">
        <v>2378</v>
      </c>
    </row>
    <row r="1473" spans="1:9" x14ac:dyDescent="0.25">
      <c r="A1473" s="12" t="s">
        <v>897</v>
      </c>
      <c r="B1473" s="12">
        <v>28</v>
      </c>
      <c r="C1473" s="12" t="str">
        <f t="shared" si="22"/>
        <v>Overweight</v>
      </c>
      <c r="D1473" s="12">
        <v>5.19</v>
      </c>
      <c r="E1473" s="12" t="s">
        <v>2378</v>
      </c>
      <c r="F1473" s="12" t="s">
        <v>2378</v>
      </c>
      <c r="G1473" s="21" t="s">
        <v>2378</v>
      </c>
      <c r="H1473" s="12">
        <v>1</v>
      </c>
      <c r="I1473" s="12" t="s">
        <v>2378</v>
      </c>
    </row>
    <row r="1474" spans="1:9" x14ac:dyDescent="0.25">
      <c r="A1474" s="12" t="s">
        <v>896</v>
      </c>
      <c r="B1474" s="12">
        <v>34.32</v>
      </c>
      <c r="C1474" s="12" t="str">
        <f t="shared" ref="C1474:C1537" si="23">IF(B1474&lt;18.5,"Underweight",IF(B1474&lt;=24.9,"Normal weight",IF(B1474&lt;=29.9,"Overweight","Obese")))</f>
        <v>Obese</v>
      </c>
      <c r="D1474" s="12">
        <v>9.17</v>
      </c>
      <c r="E1474" s="12" t="s">
        <v>2378</v>
      </c>
      <c r="F1474" s="12" t="s">
        <v>2378</v>
      </c>
      <c r="G1474" s="21" t="s">
        <v>2378</v>
      </c>
      <c r="H1474" s="12">
        <v>0</v>
      </c>
      <c r="I1474" s="12" t="s">
        <v>2378</v>
      </c>
    </row>
    <row r="1475" spans="1:9" x14ac:dyDescent="0.25">
      <c r="A1475" s="12" t="s">
        <v>895</v>
      </c>
      <c r="B1475" s="12">
        <v>22.3</v>
      </c>
      <c r="C1475" s="12" t="str">
        <f t="shared" si="23"/>
        <v>Normal weight</v>
      </c>
      <c r="D1475" s="12">
        <v>4.95</v>
      </c>
      <c r="E1475" s="12" t="s">
        <v>2378</v>
      </c>
      <c r="F1475" s="12" t="s">
        <v>2378</v>
      </c>
      <c r="G1475" s="21" t="s">
        <v>2378</v>
      </c>
      <c r="H1475" s="12">
        <v>0</v>
      </c>
      <c r="I1475" s="12" t="s">
        <v>2378</v>
      </c>
    </row>
    <row r="1476" spans="1:9" x14ac:dyDescent="0.25">
      <c r="A1476" s="12" t="s">
        <v>894</v>
      </c>
      <c r="B1476" s="12">
        <v>27.835000000000001</v>
      </c>
      <c r="C1476" s="12" t="str">
        <f t="shared" si="23"/>
        <v>Overweight</v>
      </c>
      <c r="D1476" s="12">
        <v>6.03</v>
      </c>
      <c r="E1476" s="12" t="s">
        <v>2378</v>
      </c>
      <c r="F1476" s="12" t="s">
        <v>2378</v>
      </c>
      <c r="G1476" s="21" t="s">
        <v>2378</v>
      </c>
      <c r="H1476" s="12">
        <v>1</v>
      </c>
      <c r="I1476" s="12" t="s">
        <v>2378</v>
      </c>
    </row>
    <row r="1477" spans="1:9" x14ac:dyDescent="0.25">
      <c r="A1477" s="12" t="s">
        <v>893</v>
      </c>
      <c r="B1477" s="12">
        <v>39.229999999999997</v>
      </c>
      <c r="C1477" s="12" t="str">
        <f t="shared" si="23"/>
        <v>Obese</v>
      </c>
      <c r="D1477" s="12">
        <v>5.36</v>
      </c>
      <c r="E1477" s="12" t="s">
        <v>2378</v>
      </c>
      <c r="F1477" s="12" t="s">
        <v>2378</v>
      </c>
      <c r="G1477" s="21" t="s">
        <v>2378</v>
      </c>
      <c r="H1477" s="12">
        <v>0</v>
      </c>
      <c r="I1477" s="12" t="s">
        <v>2378</v>
      </c>
    </row>
    <row r="1478" spans="1:9" x14ac:dyDescent="0.25">
      <c r="A1478" s="12" t="s">
        <v>892</v>
      </c>
      <c r="B1478" s="12">
        <v>19.95</v>
      </c>
      <c r="C1478" s="12" t="str">
        <f t="shared" si="23"/>
        <v>Normal weight</v>
      </c>
      <c r="D1478" s="12">
        <v>6.11</v>
      </c>
      <c r="E1478" s="12" t="s">
        <v>2378</v>
      </c>
      <c r="F1478" s="12" t="s">
        <v>2378</v>
      </c>
      <c r="G1478" s="21" t="s">
        <v>2378</v>
      </c>
      <c r="H1478" s="12">
        <v>1</v>
      </c>
      <c r="I1478" s="12" t="s">
        <v>2378</v>
      </c>
    </row>
    <row r="1479" spans="1:9" x14ac:dyDescent="0.25">
      <c r="A1479" s="12" t="s">
        <v>891</v>
      </c>
      <c r="B1479" s="12">
        <v>34.64</v>
      </c>
      <c r="C1479" s="12" t="str">
        <f t="shared" si="23"/>
        <v>Obese</v>
      </c>
      <c r="D1479" s="12">
        <v>4.88</v>
      </c>
      <c r="E1479" s="12" t="s">
        <v>2378</v>
      </c>
      <c r="F1479" s="12" t="s">
        <v>2378</v>
      </c>
      <c r="G1479" s="21" t="s">
        <v>2380</v>
      </c>
      <c r="H1479" s="12">
        <v>1</v>
      </c>
      <c r="I1479" s="12" t="s">
        <v>2378</v>
      </c>
    </row>
    <row r="1480" spans="1:9" x14ac:dyDescent="0.25">
      <c r="A1480" s="12" t="s">
        <v>890</v>
      </c>
      <c r="B1480" s="12">
        <v>18.75</v>
      </c>
      <c r="C1480" s="12" t="str">
        <f t="shared" si="23"/>
        <v>Normal weight</v>
      </c>
      <c r="D1480" s="12">
        <v>6.72</v>
      </c>
      <c r="E1480" s="12" t="s">
        <v>2378</v>
      </c>
      <c r="F1480" s="12" t="s">
        <v>2378</v>
      </c>
      <c r="G1480" s="21" t="s">
        <v>2378</v>
      </c>
      <c r="H1480" s="12">
        <v>0</v>
      </c>
      <c r="I1480" s="12" t="s">
        <v>2378</v>
      </c>
    </row>
    <row r="1481" spans="1:9" x14ac:dyDescent="0.25">
      <c r="A1481" s="12" t="s">
        <v>889</v>
      </c>
      <c r="B1481" s="12">
        <v>26.48</v>
      </c>
      <c r="C1481" s="12" t="str">
        <f t="shared" si="23"/>
        <v>Overweight</v>
      </c>
      <c r="D1481" s="12">
        <v>4.2</v>
      </c>
      <c r="E1481" s="12" t="s">
        <v>2378</v>
      </c>
      <c r="F1481" s="12" t="s">
        <v>2378</v>
      </c>
      <c r="G1481" s="21" t="s">
        <v>2378</v>
      </c>
      <c r="H1481" s="12">
        <v>1</v>
      </c>
      <c r="I1481" s="12" t="s">
        <v>2378</v>
      </c>
    </row>
    <row r="1482" spans="1:9" x14ac:dyDescent="0.25">
      <c r="A1482" s="12" t="s">
        <v>888</v>
      </c>
      <c r="B1482" s="12">
        <v>34.83</v>
      </c>
      <c r="C1482" s="12" t="str">
        <f t="shared" si="23"/>
        <v>Obese</v>
      </c>
      <c r="D1482" s="12">
        <v>5.79</v>
      </c>
      <c r="E1482" s="12" t="s">
        <v>2378</v>
      </c>
      <c r="F1482" s="12" t="s">
        <v>2378</v>
      </c>
      <c r="G1482" s="21" t="s">
        <v>2378</v>
      </c>
      <c r="H1482" s="12">
        <v>1</v>
      </c>
      <c r="I1482" s="12" t="s">
        <v>2378</v>
      </c>
    </row>
    <row r="1483" spans="1:9" x14ac:dyDescent="0.25">
      <c r="A1483" s="12" t="s">
        <v>887</v>
      </c>
      <c r="B1483" s="12">
        <v>25.46</v>
      </c>
      <c r="C1483" s="12" t="str">
        <f t="shared" si="23"/>
        <v>Overweight</v>
      </c>
      <c r="D1483" s="12">
        <v>4.29</v>
      </c>
      <c r="E1483" s="12" t="s">
        <v>2378</v>
      </c>
      <c r="F1483" s="12" t="s">
        <v>2378</v>
      </c>
      <c r="G1483" s="21" t="s">
        <v>2378</v>
      </c>
      <c r="H1483" s="12">
        <v>0</v>
      </c>
      <c r="I1483" s="12" t="s">
        <v>2378</v>
      </c>
    </row>
    <row r="1484" spans="1:9" x14ac:dyDescent="0.25">
      <c r="A1484" s="12" t="s">
        <v>886</v>
      </c>
      <c r="B1484" s="12">
        <v>23.31</v>
      </c>
      <c r="C1484" s="12" t="str">
        <f t="shared" si="23"/>
        <v>Normal weight</v>
      </c>
      <c r="D1484" s="12">
        <v>8.27</v>
      </c>
      <c r="E1484" s="12" t="s">
        <v>2378</v>
      </c>
      <c r="F1484" s="12" t="s">
        <v>2378</v>
      </c>
      <c r="G1484" s="21" t="s">
        <v>2378</v>
      </c>
      <c r="H1484" s="12">
        <v>0</v>
      </c>
      <c r="I1484" s="12" t="s">
        <v>2378</v>
      </c>
    </row>
    <row r="1485" spans="1:9" x14ac:dyDescent="0.25">
      <c r="A1485" s="12" t="s">
        <v>885</v>
      </c>
      <c r="B1485" s="12">
        <v>29</v>
      </c>
      <c r="C1485" s="12" t="str">
        <f t="shared" si="23"/>
        <v>Overweight</v>
      </c>
      <c r="D1485" s="12">
        <v>4.5599999999999996</v>
      </c>
      <c r="E1485" s="12" t="s">
        <v>2378</v>
      </c>
      <c r="F1485" s="12" t="s">
        <v>2378</v>
      </c>
      <c r="G1485" s="21" t="s">
        <v>2378</v>
      </c>
      <c r="H1485" s="12">
        <v>0</v>
      </c>
      <c r="I1485" s="12" t="s">
        <v>2378</v>
      </c>
    </row>
    <row r="1486" spans="1:9" x14ac:dyDescent="0.25">
      <c r="A1486" s="12" t="s">
        <v>884</v>
      </c>
      <c r="B1486" s="12">
        <v>32.869999999999997</v>
      </c>
      <c r="C1486" s="12" t="str">
        <f t="shared" si="23"/>
        <v>Obese</v>
      </c>
      <c r="D1486" s="12">
        <v>5.33</v>
      </c>
      <c r="E1486" s="12" t="s">
        <v>2378</v>
      </c>
      <c r="F1486" s="12" t="s">
        <v>2378</v>
      </c>
      <c r="G1486" s="21" t="s">
        <v>2378</v>
      </c>
      <c r="H1486" s="12">
        <v>0</v>
      </c>
      <c r="I1486" s="12" t="s">
        <v>2378</v>
      </c>
    </row>
    <row r="1487" spans="1:9" x14ac:dyDescent="0.25">
      <c r="A1487" s="12" t="s">
        <v>883</v>
      </c>
      <c r="B1487" s="12">
        <v>26.18</v>
      </c>
      <c r="C1487" s="12" t="str">
        <f t="shared" si="23"/>
        <v>Overweight</v>
      </c>
      <c r="D1487" s="12">
        <v>5.63</v>
      </c>
      <c r="E1487" s="12" t="s">
        <v>2378</v>
      </c>
      <c r="F1487" s="12" t="s">
        <v>2378</v>
      </c>
      <c r="G1487" s="21" t="s">
        <v>2378</v>
      </c>
      <c r="H1487" s="12">
        <v>0</v>
      </c>
      <c r="I1487" s="12" t="s">
        <v>2378</v>
      </c>
    </row>
    <row r="1488" spans="1:9" x14ac:dyDescent="0.25">
      <c r="A1488" s="12" t="s">
        <v>882</v>
      </c>
      <c r="B1488" s="12">
        <v>25.3</v>
      </c>
      <c r="C1488" s="12" t="str">
        <f t="shared" si="23"/>
        <v>Overweight</v>
      </c>
      <c r="D1488" s="12">
        <v>5.12</v>
      </c>
      <c r="E1488" s="12" t="s">
        <v>2378</v>
      </c>
      <c r="F1488" s="12" t="s">
        <v>2378</v>
      </c>
      <c r="G1488" s="21" t="s">
        <v>2378</v>
      </c>
      <c r="H1488" s="12">
        <v>0</v>
      </c>
      <c r="I1488" s="12" t="s">
        <v>2378</v>
      </c>
    </row>
    <row r="1489" spans="1:9" x14ac:dyDescent="0.25">
      <c r="A1489" s="12" t="s">
        <v>881</v>
      </c>
      <c r="B1489" s="12">
        <v>36.94</v>
      </c>
      <c r="C1489" s="12" t="str">
        <f t="shared" si="23"/>
        <v>Obese</v>
      </c>
      <c r="D1489" s="12">
        <v>5.15</v>
      </c>
      <c r="E1489" s="12" t="s">
        <v>2378</v>
      </c>
      <c r="F1489" s="12" t="s">
        <v>2378</v>
      </c>
      <c r="G1489" s="21" t="s">
        <v>2378</v>
      </c>
      <c r="H1489" s="12">
        <v>1</v>
      </c>
      <c r="I1489" s="12" t="s">
        <v>2378</v>
      </c>
    </row>
    <row r="1490" spans="1:9" x14ac:dyDescent="0.25">
      <c r="A1490" s="12" t="s">
        <v>880</v>
      </c>
      <c r="B1490" s="12">
        <v>22.86</v>
      </c>
      <c r="C1490" s="12" t="str">
        <f t="shared" si="23"/>
        <v>Normal weight</v>
      </c>
      <c r="D1490" s="12">
        <v>7.5</v>
      </c>
      <c r="E1490" s="12" t="s">
        <v>2378</v>
      </c>
      <c r="F1490" s="12" t="s">
        <v>2378</v>
      </c>
      <c r="G1490" s="21" t="s">
        <v>2378</v>
      </c>
      <c r="H1490" s="12">
        <v>0</v>
      </c>
      <c r="I1490" s="12" t="s">
        <v>2378</v>
      </c>
    </row>
    <row r="1491" spans="1:9" x14ac:dyDescent="0.25">
      <c r="A1491" s="12" t="s">
        <v>879</v>
      </c>
      <c r="B1491" s="12">
        <v>18.760000000000002</v>
      </c>
      <c r="C1491" s="12" t="str">
        <f t="shared" si="23"/>
        <v>Normal weight</v>
      </c>
      <c r="D1491" s="12">
        <v>4.88</v>
      </c>
      <c r="E1491" s="12" t="s">
        <v>2378</v>
      </c>
      <c r="F1491" s="12" t="s">
        <v>2378</v>
      </c>
      <c r="G1491" s="21" t="s">
        <v>2380</v>
      </c>
      <c r="H1491" s="12">
        <v>1</v>
      </c>
      <c r="I1491" s="12" t="s">
        <v>2378</v>
      </c>
    </row>
    <row r="1492" spans="1:9" x14ac:dyDescent="0.25">
      <c r="A1492" s="12" t="s">
        <v>878</v>
      </c>
      <c r="B1492" s="12">
        <v>24.36</v>
      </c>
      <c r="C1492" s="12" t="str">
        <f t="shared" si="23"/>
        <v>Normal weight</v>
      </c>
      <c r="D1492" s="12">
        <v>5.57</v>
      </c>
      <c r="E1492" s="12" t="s">
        <v>2378</v>
      </c>
      <c r="F1492" s="12" t="s">
        <v>2378</v>
      </c>
      <c r="G1492" s="21" t="s">
        <v>2378</v>
      </c>
      <c r="H1492" s="12">
        <v>0</v>
      </c>
      <c r="I1492" s="12" t="s">
        <v>2378</v>
      </c>
    </row>
    <row r="1493" spans="1:9" x14ac:dyDescent="0.25">
      <c r="A1493" s="12" t="s">
        <v>877</v>
      </c>
      <c r="B1493" s="12">
        <v>32.299999999999997</v>
      </c>
      <c r="C1493" s="12" t="str">
        <f t="shared" si="23"/>
        <v>Obese</v>
      </c>
      <c r="D1493" s="12">
        <v>5.31</v>
      </c>
      <c r="E1493" s="12" t="s">
        <v>2378</v>
      </c>
      <c r="F1493" s="12" t="s">
        <v>2378</v>
      </c>
      <c r="G1493" s="21" t="s">
        <v>2378</v>
      </c>
      <c r="H1493" s="12">
        <v>0</v>
      </c>
      <c r="I1493" s="12" t="s">
        <v>2378</v>
      </c>
    </row>
    <row r="1494" spans="1:9" x14ac:dyDescent="0.25">
      <c r="A1494" s="12" t="s">
        <v>876</v>
      </c>
      <c r="B1494" s="12">
        <v>22.704999999999998</v>
      </c>
      <c r="C1494" s="12" t="str">
        <f t="shared" si="23"/>
        <v>Normal weight</v>
      </c>
      <c r="D1494" s="12">
        <v>4.57</v>
      </c>
      <c r="E1494" s="12" t="s">
        <v>2378</v>
      </c>
      <c r="F1494" s="12" t="s">
        <v>2378</v>
      </c>
      <c r="G1494" s="21" t="s">
        <v>2378</v>
      </c>
      <c r="H1494" s="12">
        <v>0</v>
      </c>
      <c r="I1494" s="12" t="s">
        <v>2378</v>
      </c>
    </row>
    <row r="1495" spans="1:9" x14ac:dyDescent="0.25">
      <c r="A1495" s="12" t="s">
        <v>875</v>
      </c>
      <c r="B1495" s="12">
        <v>21.79</v>
      </c>
      <c r="C1495" s="12" t="str">
        <f t="shared" si="23"/>
        <v>Normal weight</v>
      </c>
      <c r="D1495" s="12">
        <v>8.6999999999999993</v>
      </c>
      <c r="E1495" s="12" t="s">
        <v>2378</v>
      </c>
      <c r="F1495" s="12" t="s">
        <v>2378</v>
      </c>
      <c r="G1495" s="21" t="s">
        <v>2378</v>
      </c>
      <c r="H1495" s="12">
        <v>1</v>
      </c>
      <c r="I1495" s="12" t="s">
        <v>2378</v>
      </c>
    </row>
    <row r="1496" spans="1:9" x14ac:dyDescent="0.25">
      <c r="A1496" s="12" t="s">
        <v>874</v>
      </c>
      <c r="B1496" s="12">
        <v>24.52</v>
      </c>
      <c r="C1496" s="12" t="str">
        <f t="shared" si="23"/>
        <v>Normal weight</v>
      </c>
      <c r="D1496" s="12">
        <v>4.76</v>
      </c>
      <c r="E1496" s="12" t="s">
        <v>2378</v>
      </c>
      <c r="F1496" s="12" t="s">
        <v>2378</v>
      </c>
      <c r="G1496" s="21" t="s">
        <v>2378</v>
      </c>
      <c r="H1496" s="12">
        <v>0</v>
      </c>
      <c r="I1496" s="12" t="s">
        <v>2378</v>
      </c>
    </row>
    <row r="1497" spans="1:9" x14ac:dyDescent="0.25">
      <c r="A1497" s="12" t="s">
        <v>873</v>
      </c>
      <c r="B1497" s="12">
        <v>39.520000000000003</v>
      </c>
      <c r="C1497" s="12" t="str">
        <f t="shared" si="23"/>
        <v>Obese</v>
      </c>
      <c r="D1497" s="12">
        <v>11.81</v>
      </c>
      <c r="E1497" s="12" t="s">
        <v>2378</v>
      </c>
      <c r="F1497" s="12" t="s">
        <v>2378</v>
      </c>
      <c r="G1497" s="21" t="s">
        <v>2378</v>
      </c>
      <c r="H1497" s="12">
        <v>0</v>
      </c>
      <c r="I1497" s="12" t="s">
        <v>2378</v>
      </c>
    </row>
    <row r="1498" spans="1:9" x14ac:dyDescent="0.25">
      <c r="A1498" s="12" t="s">
        <v>872</v>
      </c>
      <c r="B1498" s="12">
        <v>24.49</v>
      </c>
      <c r="C1498" s="12" t="str">
        <f t="shared" si="23"/>
        <v>Normal weight</v>
      </c>
      <c r="D1498" s="12">
        <v>4.67</v>
      </c>
      <c r="E1498" s="12" t="s">
        <v>2378</v>
      </c>
      <c r="F1498" s="12" t="s">
        <v>2378</v>
      </c>
      <c r="G1498" s="21" t="s">
        <v>2378</v>
      </c>
      <c r="H1498" s="12">
        <v>0</v>
      </c>
      <c r="I1498" s="12" t="s">
        <v>2378</v>
      </c>
    </row>
    <row r="1499" spans="1:9" x14ac:dyDescent="0.25">
      <c r="A1499" s="12" t="s">
        <v>871</v>
      </c>
      <c r="B1499" s="12">
        <v>26.315000000000001</v>
      </c>
      <c r="C1499" s="12" t="str">
        <f t="shared" si="23"/>
        <v>Overweight</v>
      </c>
      <c r="D1499" s="12">
        <v>6.02</v>
      </c>
      <c r="E1499" s="12" t="s">
        <v>2378</v>
      </c>
      <c r="F1499" s="12" t="s">
        <v>2378</v>
      </c>
      <c r="G1499" s="21" t="s">
        <v>2378</v>
      </c>
      <c r="H1499" s="12">
        <v>0</v>
      </c>
      <c r="I1499" s="12" t="s">
        <v>2378</v>
      </c>
    </row>
    <row r="1500" spans="1:9" x14ac:dyDescent="0.25">
      <c r="A1500" s="12" t="s">
        <v>870</v>
      </c>
      <c r="B1500" s="12">
        <v>22.58</v>
      </c>
      <c r="C1500" s="12" t="str">
        <f t="shared" si="23"/>
        <v>Normal weight</v>
      </c>
      <c r="D1500" s="12">
        <v>7.46</v>
      </c>
      <c r="E1500" s="12" t="s">
        <v>2378</v>
      </c>
      <c r="F1500" s="12" t="s">
        <v>2378</v>
      </c>
      <c r="G1500" s="21" t="s">
        <v>2378</v>
      </c>
      <c r="H1500" s="12">
        <v>0</v>
      </c>
      <c r="I1500" s="12" t="s">
        <v>2378</v>
      </c>
    </row>
    <row r="1501" spans="1:9" x14ac:dyDescent="0.25">
      <c r="A1501" s="12" t="s">
        <v>869</v>
      </c>
      <c r="B1501" s="12">
        <v>19.475000000000001</v>
      </c>
      <c r="C1501" s="12" t="str">
        <f t="shared" si="23"/>
        <v>Normal weight</v>
      </c>
      <c r="D1501" s="12">
        <v>4.74</v>
      </c>
      <c r="E1501" s="12" t="s">
        <v>2378</v>
      </c>
      <c r="F1501" s="12" t="s">
        <v>2378</v>
      </c>
      <c r="G1501" s="21" t="s">
        <v>2378</v>
      </c>
      <c r="H1501" s="12">
        <v>1</v>
      </c>
      <c r="I1501" s="12" t="s">
        <v>2378</v>
      </c>
    </row>
    <row r="1502" spans="1:9" x14ac:dyDescent="0.25">
      <c r="A1502" s="12" t="s">
        <v>868</v>
      </c>
      <c r="B1502" s="12">
        <v>26.33</v>
      </c>
      <c r="C1502" s="12" t="str">
        <f t="shared" si="23"/>
        <v>Overweight</v>
      </c>
      <c r="D1502" s="12">
        <v>4.79</v>
      </c>
      <c r="E1502" s="12" t="s">
        <v>2378</v>
      </c>
      <c r="F1502" s="12" t="s">
        <v>2378</v>
      </c>
      <c r="G1502" s="21" t="s">
        <v>2378</v>
      </c>
      <c r="H1502" s="12">
        <v>0</v>
      </c>
      <c r="I1502" s="12" t="s">
        <v>2378</v>
      </c>
    </row>
    <row r="1503" spans="1:9" x14ac:dyDescent="0.25">
      <c r="A1503" s="12" t="s">
        <v>867</v>
      </c>
      <c r="B1503" s="12">
        <v>17.29</v>
      </c>
      <c r="C1503" s="12" t="str">
        <f t="shared" si="23"/>
        <v>Underweight</v>
      </c>
      <c r="D1503" s="12">
        <v>5.35</v>
      </c>
      <c r="E1503" s="12" t="s">
        <v>2378</v>
      </c>
      <c r="F1503" s="12" t="s">
        <v>2378</v>
      </c>
      <c r="G1503" s="21" t="s">
        <v>2378</v>
      </c>
      <c r="H1503" s="12">
        <v>0</v>
      </c>
      <c r="I1503" s="12" t="s">
        <v>2378</v>
      </c>
    </row>
    <row r="1504" spans="1:9" x14ac:dyDescent="0.25">
      <c r="A1504" s="12" t="s">
        <v>866</v>
      </c>
      <c r="B1504" s="12">
        <v>42.88</v>
      </c>
      <c r="C1504" s="12" t="str">
        <f t="shared" si="23"/>
        <v>Obese</v>
      </c>
      <c r="D1504" s="12">
        <v>4.87</v>
      </c>
      <c r="E1504" s="12" t="s">
        <v>2378</v>
      </c>
      <c r="F1504" s="12" t="s">
        <v>2379</v>
      </c>
      <c r="G1504" s="21" t="s">
        <v>2378</v>
      </c>
      <c r="H1504" s="12">
        <v>1</v>
      </c>
      <c r="I1504" s="12" t="s">
        <v>2378</v>
      </c>
    </row>
    <row r="1505" spans="1:9" x14ac:dyDescent="0.25">
      <c r="A1505" s="12" t="s">
        <v>865</v>
      </c>
      <c r="B1505" s="12">
        <v>32.200000000000003</v>
      </c>
      <c r="C1505" s="12" t="str">
        <f t="shared" si="23"/>
        <v>Obese</v>
      </c>
      <c r="D1505" s="12">
        <v>10.09</v>
      </c>
      <c r="E1505" s="12" t="s">
        <v>2378</v>
      </c>
      <c r="F1505" s="12" t="s">
        <v>2378</v>
      </c>
      <c r="G1505" s="21" t="s">
        <v>2378</v>
      </c>
      <c r="H1505" s="12">
        <v>0</v>
      </c>
      <c r="I1505" s="12" t="s">
        <v>2378</v>
      </c>
    </row>
    <row r="1506" spans="1:9" x14ac:dyDescent="0.25">
      <c r="A1506" s="12" t="s">
        <v>864</v>
      </c>
      <c r="B1506" s="12">
        <v>18.75</v>
      </c>
      <c r="C1506" s="12" t="str">
        <f t="shared" si="23"/>
        <v>Normal weight</v>
      </c>
      <c r="D1506" s="12">
        <v>5.47</v>
      </c>
      <c r="E1506" s="12" t="s">
        <v>2378</v>
      </c>
      <c r="F1506" s="12" t="s">
        <v>2378</v>
      </c>
      <c r="G1506" s="21" t="s">
        <v>2380</v>
      </c>
      <c r="H1506" s="12">
        <v>1</v>
      </c>
      <c r="I1506" s="12" t="s">
        <v>2378</v>
      </c>
    </row>
    <row r="1507" spans="1:9" x14ac:dyDescent="0.25">
      <c r="A1507" s="12" t="s">
        <v>863</v>
      </c>
      <c r="B1507" s="12">
        <v>22.36</v>
      </c>
      <c r="C1507" s="12" t="str">
        <f t="shared" si="23"/>
        <v>Normal weight</v>
      </c>
      <c r="D1507" s="12">
        <v>8.6</v>
      </c>
      <c r="E1507" s="12" t="s">
        <v>2378</v>
      </c>
      <c r="F1507" s="12" t="s">
        <v>2378</v>
      </c>
      <c r="G1507" s="21" t="s">
        <v>2378</v>
      </c>
      <c r="H1507" s="12">
        <v>0</v>
      </c>
      <c r="I1507" s="12" t="s">
        <v>2378</v>
      </c>
    </row>
    <row r="1508" spans="1:9" x14ac:dyDescent="0.25">
      <c r="A1508" s="12" t="s">
        <v>862</v>
      </c>
      <c r="B1508" s="12">
        <v>23.94</v>
      </c>
      <c r="C1508" s="12" t="str">
        <f t="shared" si="23"/>
        <v>Normal weight</v>
      </c>
      <c r="D1508" s="12">
        <v>10.74</v>
      </c>
      <c r="E1508" s="12" t="s">
        <v>2378</v>
      </c>
      <c r="F1508" s="12" t="s">
        <v>2378</v>
      </c>
      <c r="G1508" s="21" t="s">
        <v>2378</v>
      </c>
      <c r="H1508" s="12">
        <v>0</v>
      </c>
      <c r="I1508" s="12" t="s">
        <v>2378</v>
      </c>
    </row>
    <row r="1509" spans="1:9" x14ac:dyDescent="0.25">
      <c r="A1509" s="12" t="s">
        <v>861</v>
      </c>
      <c r="B1509" s="12">
        <v>30.1</v>
      </c>
      <c r="C1509" s="12" t="str">
        <f t="shared" si="23"/>
        <v>Obese</v>
      </c>
      <c r="D1509" s="12">
        <v>4.3899999999999997</v>
      </c>
      <c r="E1509" s="12" t="s">
        <v>2378</v>
      </c>
      <c r="F1509" s="12" t="s">
        <v>2378</v>
      </c>
      <c r="G1509" s="21" t="s">
        <v>2380</v>
      </c>
      <c r="H1509" s="12">
        <v>1</v>
      </c>
      <c r="I1509" s="12" t="s">
        <v>2378</v>
      </c>
    </row>
    <row r="1510" spans="1:9" x14ac:dyDescent="0.25">
      <c r="A1510" s="12" t="s">
        <v>860</v>
      </c>
      <c r="B1510" s="12">
        <v>21.93</v>
      </c>
      <c r="C1510" s="12" t="str">
        <f t="shared" si="23"/>
        <v>Normal weight</v>
      </c>
      <c r="D1510" s="12">
        <v>6.3</v>
      </c>
      <c r="E1510" s="12" t="s">
        <v>2378</v>
      </c>
      <c r="F1510" s="12" t="s">
        <v>2378</v>
      </c>
      <c r="G1510" s="21" t="s">
        <v>2378</v>
      </c>
      <c r="H1510" s="12">
        <v>0</v>
      </c>
      <c r="I1510" s="12" t="s">
        <v>2378</v>
      </c>
    </row>
    <row r="1511" spans="1:9" x14ac:dyDescent="0.25">
      <c r="A1511" s="12" t="s">
        <v>859</v>
      </c>
      <c r="B1511" s="12">
        <v>39.75</v>
      </c>
      <c r="C1511" s="12" t="str">
        <f t="shared" si="23"/>
        <v>Obese</v>
      </c>
      <c r="D1511" s="12">
        <v>5.41</v>
      </c>
      <c r="E1511" s="12" t="s">
        <v>2378</v>
      </c>
      <c r="F1511" s="12" t="s">
        <v>2379</v>
      </c>
      <c r="G1511" s="21" t="s">
        <v>2378</v>
      </c>
      <c r="H1511" s="12">
        <v>1</v>
      </c>
      <c r="I1511" s="12" t="s">
        <v>2378</v>
      </c>
    </row>
    <row r="1512" spans="1:9" x14ac:dyDescent="0.25">
      <c r="A1512" s="12" t="s">
        <v>858</v>
      </c>
      <c r="B1512" s="12">
        <v>26.03</v>
      </c>
      <c r="C1512" s="12" t="str">
        <f t="shared" si="23"/>
        <v>Overweight</v>
      </c>
      <c r="D1512" s="12">
        <v>4.47</v>
      </c>
      <c r="E1512" s="12" t="s">
        <v>2378</v>
      </c>
      <c r="F1512" s="12" t="s">
        <v>2378</v>
      </c>
      <c r="G1512" s="21" t="s">
        <v>2380</v>
      </c>
      <c r="H1512" s="12">
        <v>1</v>
      </c>
      <c r="I1512" s="12" t="s">
        <v>2378</v>
      </c>
    </row>
    <row r="1513" spans="1:9" x14ac:dyDescent="0.25">
      <c r="A1513" s="12" t="s">
        <v>857</v>
      </c>
      <c r="B1513" s="12">
        <v>34.51</v>
      </c>
      <c r="C1513" s="12" t="str">
        <f t="shared" si="23"/>
        <v>Obese</v>
      </c>
      <c r="D1513" s="12">
        <v>6.26</v>
      </c>
      <c r="E1513" s="12" t="s">
        <v>2378</v>
      </c>
      <c r="F1513" s="12" t="s">
        <v>2378</v>
      </c>
      <c r="G1513" s="21" t="s">
        <v>2378</v>
      </c>
      <c r="H1513" s="12">
        <v>0</v>
      </c>
      <c r="I1513" s="12" t="s">
        <v>2378</v>
      </c>
    </row>
    <row r="1514" spans="1:9" x14ac:dyDescent="0.25">
      <c r="A1514" s="12" t="s">
        <v>856</v>
      </c>
      <c r="B1514" s="12">
        <v>19.32</v>
      </c>
      <c r="C1514" s="12" t="str">
        <f t="shared" si="23"/>
        <v>Normal weight</v>
      </c>
      <c r="D1514" s="12">
        <v>11.58</v>
      </c>
      <c r="E1514" s="12" t="s">
        <v>2378</v>
      </c>
      <c r="F1514" s="12" t="s">
        <v>2378</v>
      </c>
      <c r="G1514" s="21" t="s">
        <v>2378</v>
      </c>
      <c r="H1514" s="12">
        <v>1</v>
      </c>
      <c r="I1514" s="12" t="s">
        <v>2378</v>
      </c>
    </row>
    <row r="1515" spans="1:9" x14ac:dyDescent="0.25">
      <c r="A1515" s="12" t="s">
        <v>855</v>
      </c>
      <c r="B1515" s="12">
        <v>28.5</v>
      </c>
      <c r="C1515" s="12" t="str">
        <f t="shared" si="23"/>
        <v>Overweight</v>
      </c>
      <c r="D1515" s="12">
        <v>4.3600000000000003</v>
      </c>
      <c r="E1515" s="12" t="s">
        <v>2378</v>
      </c>
      <c r="F1515" s="12" t="s">
        <v>2378</v>
      </c>
      <c r="G1515" s="21" t="s">
        <v>2378</v>
      </c>
      <c r="H1515" s="12">
        <v>0</v>
      </c>
      <c r="I1515" s="12" t="s">
        <v>2378</v>
      </c>
    </row>
    <row r="1516" spans="1:9" x14ac:dyDescent="0.25">
      <c r="A1516" s="12" t="s">
        <v>854</v>
      </c>
      <c r="B1516" s="12">
        <v>30.875</v>
      </c>
      <c r="C1516" s="12" t="str">
        <f t="shared" si="23"/>
        <v>Obese</v>
      </c>
      <c r="D1516" s="12">
        <v>4.1399999999999997</v>
      </c>
      <c r="E1516" s="12" t="s">
        <v>2378</v>
      </c>
      <c r="F1516" s="12" t="s">
        <v>2378</v>
      </c>
      <c r="G1516" s="21" t="s">
        <v>2378</v>
      </c>
      <c r="H1516" s="12">
        <v>0</v>
      </c>
      <c r="I1516" s="12" t="s">
        <v>2378</v>
      </c>
    </row>
    <row r="1517" spans="1:9" x14ac:dyDescent="0.25">
      <c r="A1517" s="12" t="s">
        <v>853</v>
      </c>
      <c r="B1517" s="12">
        <v>24.02</v>
      </c>
      <c r="C1517" s="12" t="str">
        <f t="shared" si="23"/>
        <v>Normal weight</v>
      </c>
      <c r="D1517" s="12">
        <v>4.38</v>
      </c>
      <c r="E1517" s="12" t="s">
        <v>2378</v>
      </c>
      <c r="F1517" s="12" t="s">
        <v>2378</v>
      </c>
      <c r="G1517" s="21" t="s">
        <v>2378</v>
      </c>
      <c r="H1517" s="12">
        <v>0</v>
      </c>
      <c r="I1517" s="12" t="s">
        <v>2378</v>
      </c>
    </row>
    <row r="1518" spans="1:9" x14ac:dyDescent="0.25">
      <c r="A1518" s="12" t="s">
        <v>852</v>
      </c>
      <c r="B1518" s="12">
        <v>36.08</v>
      </c>
      <c r="C1518" s="12" t="str">
        <f t="shared" si="23"/>
        <v>Obese</v>
      </c>
      <c r="D1518" s="12">
        <v>11.61</v>
      </c>
      <c r="E1518" s="12" t="s">
        <v>2378</v>
      </c>
      <c r="F1518" s="12" t="s">
        <v>2378</v>
      </c>
      <c r="G1518" s="21" t="s">
        <v>2378</v>
      </c>
      <c r="H1518" s="12">
        <v>0</v>
      </c>
      <c r="I1518" s="12" t="s">
        <v>2378</v>
      </c>
    </row>
    <row r="1519" spans="1:9" x14ac:dyDescent="0.25">
      <c r="A1519" s="12" t="s">
        <v>851</v>
      </c>
      <c r="B1519" s="12">
        <v>32.200000000000003</v>
      </c>
      <c r="C1519" s="12" t="str">
        <f t="shared" si="23"/>
        <v>Obese</v>
      </c>
      <c r="D1519" s="12">
        <v>10.59</v>
      </c>
      <c r="E1519" s="12" t="s">
        <v>2378</v>
      </c>
      <c r="F1519" s="12" t="s">
        <v>2378</v>
      </c>
      <c r="G1519" s="21" t="s">
        <v>2378</v>
      </c>
      <c r="H1519" s="12">
        <v>0</v>
      </c>
      <c r="I1519" s="12" t="s">
        <v>2378</v>
      </c>
    </row>
    <row r="1520" spans="1:9" x14ac:dyDescent="0.25">
      <c r="A1520" s="12" t="s">
        <v>850</v>
      </c>
      <c r="B1520" s="12">
        <v>28.05</v>
      </c>
      <c r="C1520" s="12" t="str">
        <f t="shared" si="23"/>
        <v>Overweight</v>
      </c>
      <c r="D1520" s="12">
        <v>11.85</v>
      </c>
      <c r="E1520" s="12" t="s">
        <v>2378</v>
      </c>
      <c r="F1520" s="12" t="s">
        <v>2378</v>
      </c>
      <c r="G1520" s="21" t="s">
        <v>2378</v>
      </c>
      <c r="H1520" s="12">
        <v>0</v>
      </c>
      <c r="I1520" s="12" t="s">
        <v>2378</v>
      </c>
    </row>
    <row r="1521" spans="1:9" x14ac:dyDescent="0.25">
      <c r="A1521" s="12" t="s">
        <v>849</v>
      </c>
      <c r="B1521" s="12">
        <v>19</v>
      </c>
      <c r="C1521" s="12" t="str">
        <f t="shared" si="23"/>
        <v>Normal weight</v>
      </c>
      <c r="D1521" s="12">
        <v>5.46</v>
      </c>
      <c r="E1521" s="12" t="s">
        <v>2378</v>
      </c>
      <c r="F1521" s="12" t="s">
        <v>2378</v>
      </c>
      <c r="G1521" s="21" t="s">
        <v>2378</v>
      </c>
      <c r="H1521" s="12">
        <v>1</v>
      </c>
      <c r="I1521" s="12" t="s">
        <v>2378</v>
      </c>
    </row>
    <row r="1522" spans="1:9" x14ac:dyDescent="0.25">
      <c r="A1522" s="12" t="s">
        <v>848</v>
      </c>
      <c r="B1522" s="12">
        <v>16.13</v>
      </c>
      <c r="C1522" s="12" t="str">
        <f t="shared" si="23"/>
        <v>Underweight</v>
      </c>
      <c r="D1522" s="12">
        <v>4.54</v>
      </c>
      <c r="E1522" s="12" t="s">
        <v>2378</v>
      </c>
      <c r="F1522" s="12" t="s">
        <v>2378</v>
      </c>
      <c r="G1522" s="21" t="s">
        <v>2378</v>
      </c>
      <c r="H1522" s="12">
        <v>2</v>
      </c>
      <c r="I1522" s="12" t="s">
        <v>2378</v>
      </c>
    </row>
    <row r="1523" spans="1:9" x14ac:dyDescent="0.25">
      <c r="A1523" s="12" t="s">
        <v>847</v>
      </c>
      <c r="B1523" s="12">
        <v>18.77</v>
      </c>
      <c r="C1523" s="12" t="str">
        <f t="shared" si="23"/>
        <v>Normal weight</v>
      </c>
      <c r="D1523" s="12">
        <v>11.98</v>
      </c>
      <c r="E1523" s="12" t="s">
        <v>2378</v>
      </c>
      <c r="F1523" s="12" t="s">
        <v>2378</v>
      </c>
      <c r="G1523" s="21" t="s">
        <v>2378</v>
      </c>
      <c r="H1523" s="12">
        <v>2</v>
      </c>
      <c r="I1523" s="12" t="s">
        <v>2378</v>
      </c>
    </row>
    <row r="1524" spans="1:9" x14ac:dyDescent="0.25">
      <c r="A1524" s="12" t="s">
        <v>846</v>
      </c>
      <c r="B1524" s="12">
        <v>28.88</v>
      </c>
      <c r="C1524" s="12" t="str">
        <f t="shared" si="23"/>
        <v>Overweight</v>
      </c>
      <c r="D1524" s="12">
        <v>6.59</v>
      </c>
      <c r="E1524" s="12" t="s">
        <v>2378</v>
      </c>
      <c r="F1524" s="12" t="s">
        <v>2378</v>
      </c>
      <c r="G1524" s="21" t="s">
        <v>2378</v>
      </c>
      <c r="H1524" s="12">
        <v>1</v>
      </c>
      <c r="I1524" s="12" t="s">
        <v>2378</v>
      </c>
    </row>
    <row r="1525" spans="1:9" x14ac:dyDescent="0.25">
      <c r="A1525" s="12" t="s">
        <v>845</v>
      </c>
      <c r="B1525" s="12">
        <v>27.55</v>
      </c>
      <c r="C1525" s="12" t="str">
        <f t="shared" si="23"/>
        <v>Overweight</v>
      </c>
      <c r="D1525" s="12">
        <v>10.83</v>
      </c>
      <c r="E1525" s="12" t="s">
        <v>2378</v>
      </c>
      <c r="F1525" s="12" t="s">
        <v>2378</v>
      </c>
      <c r="G1525" s="21" t="s">
        <v>2378</v>
      </c>
      <c r="H1525" s="12">
        <v>1</v>
      </c>
      <c r="I1525" s="12" t="s">
        <v>2378</v>
      </c>
    </row>
    <row r="1526" spans="1:9" x14ac:dyDescent="0.25">
      <c r="A1526" s="12" t="s">
        <v>844</v>
      </c>
      <c r="B1526" s="12">
        <v>15.6</v>
      </c>
      <c r="C1526" s="12" t="str">
        <f t="shared" si="23"/>
        <v>Underweight</v>
      </c>
      <c r="D1526" s="12">
        <v>8.6</v>
      </c>
      <c r="E1526" s="12" t="s">
        <v>2378</v>
      </c>
      <c r="F1526" s="12" t="s">
        <v>2378</v>
      </c>
      <c r="G1526" s="21" t="s">
        <v>2378</v>
      </c>
      <c r="H1526" s="12">
        <v>0</v>
      </c>
      <c r="I1526" s="12" t="s">
        <v>2378</v>
      </c>
    </row>
    <row r="1527" spans="1:9" x14ac:dyDescent="0.25">
      <c r="A1527" s="12" t="s">
        <v>843</v>
      </c>
      <c r="B1527" s="12">
        <v>21.99</v>
      </c>
      <c r="C1527" s="12" t="str">
        <f t="shared" si="23"/>
        <v>Normal weight</v>
      </c>
      <c r="D1527" s="12">
        <v>11.17</v>
      </c>
      <c r="E1527" s="12" t="s">
        <v>2378</v>
      </c>
      <c r="F1527" s="12" t="s">
        <v>2378</v>
      </c>
      <c r="G1527" s="21" t="s">
        <v>2378</v>
      </c>
      <c r="H1527" s="12">
        <v>0</v>
      </c>
      <c r="I1527" s="12" t="s">
        <v>2378</v>
      </c>
    </row>
    <row r="1528" spans="1:9" x14ac:dyDescent="0.25">
      <c r="A1528" s="12" t="s">
        <v>842</v>
      </c>
      <c r="B1528" s="12">
        <v>34.85</v>
      </c>
      <c r="C1528" s="12" t="str">
        <f t="shared" si="23"/>
        <v>Obese</v>
      </c>
      <c r="D1528" s="12">
        <v>5.75</v>
      </c>
      <c r="E1528" s="12" t="s">
        <v>2378</v>
      </c>
      <c r="F1528" s="12" t="s">
        <v>2378</v>
      </c>
      <c r="G1528" s="21" t="s">
        <v>2378</v>
      </c>
      <c r="H1528" s="12">
        <v>0</v>
      </c>
      <c r="I1528" s="12" t="s">
        <v>2378</v>
      </c>
    </row>
    <row r="1529" spans="1:9" x14ac:dyDescent="0.25">
      <c r="A1529" s="12" t="s">
        <v>841</v>
      </c>
      <c r="B1529" s="12">
        <v>24.51</v>
      </c>
      <c r="C1529" s="12" t="str">
        <f t="shared" si="23"/>
        <v>Normal weight</v>
      </c>
      <c r="D1529" s="12">
        <v>4.83</v>
      </c>
      <c r="E1529" s="12" t="s">
        <v>2378</v>
      </c>
      <c r="F1529" s="12" t="s">
        <v>2378</v>
      </c>
      <c r="G1529" s="21" t="s">
        <v>2380</v>
      </c>
      <c r="H1529" s="12">
        <v>1</v>
      </c>
      <c r="I1529" s="12" t="s">
        <v>2378</v>
      </c>
    </row>
    <row r="1530" spans="1:9" x14ac:dyDescent="0.25">
      <c r="A1530" s="12" t="s">
        <v>840</v>
      </c>
      <c r="B1530" s="12">
        <v>19.399999999999999</v>
      </c>
      <c r="C1530" s="12" t="str">
        <f t="shared" si="23"/>
        <v>Normal weight</v>
      </c>
      <c r="D1530" s="12">
        <v>11.93</v>
      </c>
      <c r="E1530" s="12" t="s">
        <v>2378</v>
      </c>
      <c r="F1530" s="12" t="s">
        <v>2378</v>
      </c>
      <c r="G1530" s="21" t="s">
        <v>2378</v>
      </c>
      <c r="H1530" s="12">
        <v>0</v>
      </c>
      <c r="I1530" s="12" t="s">
        <v>2378</v>
      </c>
    </row>
    <row r="1531" spans="1:9" x14ac:dyDescent="0.25">
      <c r="A1531" s="12" t="s">
        <v>839</v>
      </c>
      <c r="B1531" s="12">
        <v>15.1</v>
      </c>
      <c r="C1531" s="12" t="str">
        <f t="shared" si="23"/>
        <v>Underweight</v>
      </c>
      <c r="D1531" s="12">
        <v>8.41</v>
      </c>
      <c r="E1531" s="12" t="s">
        <v>2378</v>
      </c>
      <c r="F1531" s="12" t="s">
        <v>2378</v>
      </c>
      <c r="G1531" s="21" t="s">
        <v>2378</v>
      </c>
      <c r="H1531" s="12">
        <v>0</v>
      </c>
      <c r="I1531" s="12" t="s">
        <v>2378</v>
      </c>
    </row>
    <row r="1532" spans="1:9" x14ac:dyDescent="0.25">
      <c r="A1532" s="12" t="s">
        <v>838</v>
      </c>
      <c r="B1532" s="12">
        <v>23.37</v>
      </c>
      <c r="C1532" s="12" t="str">
        <f t="shared" si="23"/>
        <v>Normal weight</v>
      </c>
      <c r="D1532" s="12">
        <v>5.59</v>
      </c>
      <c r="E1532" s="12" t="s">
        <v>2378</v>
      </c>
      <c r="F1532" s="12" t="s">
        <v>2378</v>
      </c>
      <c r="G1532" s="21" t="s">
        <v>2378</v>
      </c>
      <c r="H1532" s="12">
        <v>0</v>
      </c>
      <c r="I1532" s="12" t="s">
        <v>2378</v>
      </c>
    </row>
    <row r="1533" spans="1:9" x14ac:dyDescent="0.25">
      <c r="A1533" s="12" t="s">
        <v>837</v>
      </c>
      <c r="B1533" s="12">
        <v>42.4</v>
      </c>
      <c r="C1533" s="12" t="str">
        <f t="shared" si="23"/>
        <v>Obese</v>
      </c>
      <c r="D1533" s="12">
        <v>4.0599999999999996</v>
      </c>
      <c r="E1533" s="12" t="s">
        <v>2378</v>
      </c>
      <c r="F1533" s="12" t="s">
        <v>2378</v>
      </c>
      <c r="G1533" s="21" t="s">
        <v>2378</v>
      </c>
      <c r="H1533" s="12">
        <v>0</v>
      </c>
      <c r="I1533" s="12" t="s">
        <v>2378</v>
      </c>
    </row>
    <row r="1534" spans="1:9" x14ac:dyDescent="0.25">
      <c r="A1534" s="12" t="s">
        <v>836</v>
      </c>
      <c r="B1534" s="12">
        <v>28.405000000000001</v>
      </c>
      <c r="C1534" s="12" t="str">
        <f t="shared" si="23"/>
        <v>Overweight</v>
      </c>
      <c r="D1534" s="12">
        <v>7.02</v>
      </c>
      <c r="E1534" s="12" t="s">
        <v>2378</v>
      </c>
      <c r="F1534" s="12" t="s">
        <v>2378</v>
      </c>
      <c r="G1534" s="21" t="s">
        <v>2378</v>
      </c>
      <c r="H1534" s="12">
        <v>0</v>
      </c>
      <c r="I1534" s="12" t="s">
        <v>2378</v>
      </c>
    </row>
    <row r="1535" spans="1:9" x14ac:dyDescent="0.25">
      <c r="A1535" s="12" t="s">
        <v>835</v>
      </c>
      <c r="B1535" s="12">
        <v>23.4</v>
      </c>
      <c r="C1535" s="12" t="str">
        <f t="shared" si="23"/>
        <v>Normal weight</v>
      </c>
      <c r="D1535" s="12">
        <v>4.47</v>
      </c>
      <c r="E1535" s="12" t="s">
        <v>2378</v>
      </c>
      <c r="F1535" s="12" t="s">
        <v>2378</v>
      </c>
      <c r="G1535" s="21" t="s">
        <v>2378</v>
      </c>
      <c r="H1535" s="12">
        <v>0</v>
      </c>
      <c r="I1535" s="12" t="s">
        <v>2378</v>
      </c>
    </row>
    <row r="1536" spans="1:9" x14ac:dyDescent="0.25">
      <c r="A1536" s="12" t="s">
        <v>834</v>
      </c>
      <c r="B1536" s="12">
        <v>33.44</v>
      </c>
      <c r="C1536" s="12" t="str">
        <f t="shared" si="23"/>
        <v>Obese</v>
      </c>
      <c r="D1536" s="12">
        <v>4.54</v>
      </c>
      <c r="E1536" s="12" t="s">
        <v>2378</v>
      </c>
      <c r="F1536" s="12" t="s">
        <v>2378</v>
      </c>
      <c r="G1536" s="21" t="s">
        <v>2378</v>
      </c>
      <c r="H1536" s="12">
        <v>0</v>
      </c>
      <c r="I1536" s="12" t="s">
        <v>2378</v>
      </c>
    </row>
    <row r="1537" spans="1:9" x14ac:dyDescent="0.25">
      <c r="A1537" s="12" t="s">
        <v>833</v>
      </c>
      <c r="B1537" s="12">
        <v>21.12</v>
      </c>
      <c r="C1537" s="12" t="str">
        <f t="shared" si="23"/>
        <v>Normal weight</v>
      </c>
      <c r="D1537" s="12">
        <v>4.99</v>
      </c>
      <c r="E1537" s="12" t="s">
        <v>2378</v>
      </c>
      <c r="F1537" s="12" t="s">
        <v>2378</v>
      </c>
      <c r="G1537" s="21" t="s">
        <v>2378</v>
      </c>
      <c r="H1537" s="12">
        <v>1</v>
      </c>
      <c r="I1537" s="12" t="s">
        <v>2378</v>
      </c>
    </row>
    <row r="1538" spans="1:9" x14ac:dyDescent="0.25">
      <c r="A1538" s="12" t="s">
        <v>832</v>
      </c>
      <c r="B1538" s="12">
        <v>18.48</v>
      </c>
      <c r="C1538" s="12" t="str">
        <f t="shared" ref="C1538:C1601" si="24">IF(B1538&lt;18.5,"Underweight",IF(B1538&lt;=24.9,"Normal weight",IF(B1538&lt;=29.9,"Overweight","Obese")))</f>
        <v>Underweight</v>
      </c>
      <c r="D1538" s="12">
        <v>10.84</v>
      </c>
      <c r="E1538" s="12" t="s">
        <v>2378</v>
      </c>
      <c r="F1538" s="12" t="s">
        <v>2378</v>
      </c>
      <c r="G1538" s="21" t="s">
        <v>2378</v>
      </c>
      <c r="H1538" s="12">
        <v>2</v>
      </c>
      <c r="I1538" s="12" t="s">
        <v>2378</v>
      </c>
    </row>
    <row r="1539" spans="1:9" x14ac:dyDescent="0.25">
      <c r="A1539" s="12" t="s">
        <v>831</v>
      </c>
      <c r="B1539" s="12">
        <v>16.815000000000001</v>
      </c>
      <c r="C1539" s="12" t="str">
        <f t="shared" si="24"/>
        <v>Underweight</v>
      </c>
      <c r="D1539" s="12">
        <v>5.63</v>
      </c>
      <c r="E1539" s="12" t="s">
        <v>2378</v>
      </c>
      <c r="F1539" s="12" t="s">
        <v>2378</v>
      </c>
      <c r="G1539" s="21" t="s">
        <v>2378</v>
      </c>
      <c r="H1539" s="12">
        <v>1</v>
      </c>
      <c r="I1539" s="12" t="s">
        <v>2378</v>
      </c>
    </row>
    <row r="1540" spans="1:9" x14ac:dyDescent="0.25">
      <c r="A1540" s="12" t="s">
        <v>830</v>
      </c>
      <c r="B1540" s="12">
        <v>26.72</v>
      </c>
      <c r="C1540" s="12" t="str">
        <f t="shared" si="24"/>
        <v>Overweight</v>
      </c>
      <c r="D1540" s="12">
        <v>4.1399999999999997</v>
      </c>
      <c r="E1540" s="12" t="s">
        <v>2378</v>
      </c>
      <c r="F1540" s="12" t="s">
        <v>2378</v>
      </c>
      <c r="G1540" s="21" t="s">
        <v>2378</v>
      </c>
      <c r="H1540" s="12">
        <v>0</v>
      </c>
      <c r="I1540" s="12" t="s">
        <v>2378</v>
      </c>
    </row>
    <row r="1541" spans="1:9" x14ac:dyDescent="0.25">
      <c r="A1541" s="12" t="s">
        <v>829</v>
      </c>
      <c r="B1541" s="12">
        <v>41.42</v>
      </c>
      <c r="C1541" s="12" t="str">
        <f t="shared" si="24"/>
        <v>Obese</v>
      </c>
      <c r="D1541" s="12">
        <v>5.17</v>
      </c>
      <c r="E1541" s="12" t="s">
        <v>2378</v>
      </c>
      <c r="F1541" s="12" t="s">
        <v>2378</v>
      </c>
      <c r="G1541" s="21" t="s">
        <v>2380</v>
      </c>
      <c r="H1541" s="12">
        <v>1</v>
      </c>
      <c r="I1541" s="12" t="s">
        <v>2378</v>
      </c>
    </row>
    <row r="1542" spans="1:9" x14ac:dyDescent="0.25">
      <c r="A1542" s="12" t="s">
        <v>828</v>
      </c>
      <c r="B1542" s="12">
        <v>20.69</v>
      </c>
      <c r="C1542" s="12" t="str">
        <f t="shared" si="24"/>
        <v>Normal weight</v>
      </c>
      <c r="D1542" s="12">
        <v>6.93</v>
      </c>
      <c r="E1542" s="12" t="s">
        <v>2378</v>
      </c>
      <c r="F1542" s="12" t="s">
        <v>2378</v>
      </c>
      <c r="G1542" s="21" t="s">
        <v>2378</v>
      </c>
      <c r="H1542" s="12">
        <v>2</v>
      </c>
      <c r="I1542" s="12" t="s">
        <v>2378</v>
      </c>
    </row>
    <row r="1543" spans="1:9" x14ac:dyDescent="0.25">
      <c r="A1543" s="12" t="s">
        <v>827</v>
      </c>
      <c r="B1543" s="12">
        <v>41.23</v>
      </c>
      <c r="C1543" s="12" t="str">
        <f t="shared" si="24"/>
        <v>Obese</v>
      </c>
      <c r="D1543" s="12">
        <v>4.24</v>
      </c>
      <c r="E1543" s="12" t="s">
        <v>2378</v>
      </c>
      <c r="F1543" s="12" t="s">
        <v>2378</v>
      </c>
      <c r="G1543" s="21" t="s">
        <v>2378</v>
      </c>
      <c r="H1543" s="12">
        <v>0</v>
      </c>
      <c r="I1543" s="12" t="s">
        <v>2378</v>
      </c>
    </row>
    <row r="1544" spans="1:9" x14ac:dyDescent="0.25">
      <c r="A1544" s="12" t="s">
        <v>826</v>
      </c>
      <c r="B1544" s="12">
        <v>29.9</v>
      </c>
      <c r="C1544" s="12" t="str">
        <f t="shared" si="24"/>
        <v>Overweight</v>
      </c>
      <c r="D1544" s="12">
        <v>5.91</v>
      </c>
      <c r="E1544" s="12" t="s">
        <v>2378</v>
      </c>
      <c r="F1544" s="12" t="s">
        <v>2378</v>
      </c>
      <c r="G1544" s="21" t="s">
        <v>2378</v>
      </c>
      <c r="H1544" s="12">
        <v>0</v>
      </c>
      <c r="I1544" s="12" t="s">
        <v>2378</v>
      </c>
    </row>
    <row r="1545" spans="1:9" x14ac:dyDescent="0.25">
      <c r="A1545" s="12" t="s">
        <v>825</v>
      </c>
      <c r="B1545" s="12">
        <v>34.104999999999997</v>
      </c>
      <c r="C1545" s="12" t="str">
        <f t="shared" si="24"/>
        <v>Obese</v>
      </c>
      <c r="D1545" s="12">
        <v>5.93</v>
      </c>
      <c r="E1545" s="12" t="s">
        <v>2378</v>
      </c>
      <c r="F1545" s="12" t="s">
        <v>2378</v>
      </c>
      <c r="G1545" s="21" t="s">
        <v>2378</v>
      </c>
      <c r="H1545" s="12">
        <v>0</v>
      </c>
      <c r="I1545" s="12" t="s">
        <v>2378</v>
      </c>
    </row>
    <row r="1546" spans="1:9" x14ac:dyDescent="0.25">
      <c r="A1546" s="12" t="s">
        <v>824</v>
      </c>
      <c r="B1546" s="12">
        <v>24.97</v>
      </c>
      <c r="C1546" s="12" t="str">
        <f t="shared" si="24"/>
        <v>Overweight</v>
      </c>
      <c r="D1546" s="12">
        <v>5.66</v>
      </c>
      <c r="E1546" s="12" t="s">
        <v>2378</v>
      </c>
      <c r="F1546" s="12" t="s">
        <v>2378</v>
      </c>
      <c r="G1546" s="21" t="s">
        <v>2378</v>
      </c>
      <c r="H1546" s="12">
        <v>0</v>
      </c>
      <c r="I1546" s="12" t="s">
        <v>2378</v>
      </c>
    </row>
    <row r="1547" spans="1:9" x14ac:dyDescent="0.25">
      <c r="A1547" s="12" t="s">
        <v>823</v>
      </c>
      <c r="B1547" s="12">
        <v>34.799999999999997</v>
      </c>
      <c r="C1547" s="12" t="str">
        <f t="shared" si="24"/>
        <v>Obese</v>
      </c>
      <c r="D1547" s="12">
        <v>4.1900000000000004</v>
      </c>
      <c r="E1547" s="12" t="s">
        <v>2378</v>
      </c>
      <c r="F1547" s="12" t="s">
        <v>2378</v>
      </c>
      <c r="G1547" s="21" t="s">
        <v>2378</v>
      </c>
      <c r="H1547" s="12">
        <v>1</v>
      </c>
      <c r="I1547" s="12" t="s">
        <v>2378</v>
      </c>
    </row>
    <row r="1548" spans="1:9" x14ac:dyDescent="0.25">
      <c r="A1548" s="12" t="s">
        <v>822</v>
      </c>
      <c r="B1548" s="12">
        <v>32.965000000000003</v>
      </c>
      <c r="C1548" s="12" t="str">
        <f t="shared" si="24"/>
        <v>Obese</v>
      </c>
      <c r="D1548" s="12">
        <v>9.2100000000000009</v>
      </c>
      <c r="E1548" s="12" t="s">
        <v>2378</v>
      </c>
      <c r="F1548" s="12" t="s">
        <v>2378</v>
      </c>
      <c r="G1548" s="21" t="s">
        <v>2378</v>
      </c>
      <c r="H1548" s="12">
        <v>0</v>
      </c>
      <c r="I1548" s="12" t="s">
        <v>2378</v>
      </c>
    </row>
    <row r="1549" spans="1:9" x14ac:dyDescent="0.25">
      <c r="A1549" s="12" t="s">
        <v>821</v>
      </c>
      <c r="B1549" s="12">
        <v>27.265000000000001</v>
      </c>
      <c r="C1549" s="12" t="str">
        <f t="shared" si="24"/>
        <v>Overweight</v>
      </c>
      <c r="D1549" s="12">
        <v>5.51</v>
      </c>
      <c r="E1549" s="12" t="s">
        <v>2378</v>
      </c>
      <c r="F1549" s="12" t="s">
        <v>2378</v>
      </c>
      <c r="G1549" s="21" t="s">
        <v>2378</v>
      </c>
      <c r="H1549" s="12">
        <v>1</v>
      </c>
      <c r="I1549" s="12" t="s">
        <v>2378</v>
      </c>
    </row>
    <row r="1550" spans="1:9" x14ac:dyDescent="0.25">
      <c r="A1550" s="12" t="s">
        <v>820</v>
      </c>
      <c r="B1550" s="12">
        <v>17.059999999999999</v>
      </c>
      <c r="C1550" s="12" t="str">
        <f t="shared" si="24"/>
        <v>Underweight</v>
      </c>
      <c r="D1550" s="12">
        <v>8.5</v>
      </c>
      <c r="E1550" s="12" t="s">
        <v>2378</v>
      </c>
      <c r="F1550" s="12" t="s">
        <v>2378</v>
      </c>
      <c r="G1550" s="21" t="s">
        <v>2378</v>
      </c>
      <c r="H1550" s="12">
        <v>0</v>
      </c>
      <c r="I1550" s="12" t="s">
        <v>2378</v>
      </c>
    </row>
    <row r="1551" spans="1:9" x14ac:dyDescent="0.25">
      <c r="A1551" s="12" t="s">
        <v>819</v>
      </c>
      <c r="B1551" s="12">
        <v>36.29</v>
      </c>
      <c r="C1551" s="12" t="str">
        <f t="shared" si="24"/>
        <v>Obese</v>
      </c>
      <c r="D1551" s="12">
        <v>6.23</v>
      </c>
      <c r="E1551" s="12" t="s">
        <v>2378</v>
      </c>
      <c r="F1551" s="12" t="s">
        <v>2378</v>
      </c>
      <c r="G1551" s="21" t="s">
        <v>2378</v>
      </c>
      <c r="H1551" s="12">
        <v>0</v>
      </c>
      <c r="I1551" s="12" t="s">
        <v>2378</v>
      </c>
    </row>
    <row r="1552" spans="1:9" x14ac:dyDescent="0.25">
      <c r="A1552" s="12" t="s">
        <v>818</v>
      </c>
      <c r="B1552" s="12">
        <v>28.594999999999999</v>
      </c>
      <c r="C1552" s="12" t="str">
        <f t="shared" si="24"/>
        <v>Overweight</v>
      </c>
      <c r="D1552" s="12">
        <v>8.5299999999999994</v>
      </c>
      <c r="E1552" s="12" t="s">
        <v>2378</v>
      </c>
      <c r="F1552" s="12" t="s">
        <v>2378</v>
      </c>
      <c r="G1552" s="21" t="s">
        <v>2378</v>
      </c>
      <c r="H1552" s="12">
        <v>1</v>
      </c>
      <c r="I1552" s="12" t="s">
        <v>2378</v>
      </c>
    </row>
    <row r="1553" spans="1:9" x14ac:dyDescent="0.25">
      <c r="A1553" s="12" t="s">
        <v>817</v>
      </c>
      <c r="B1553" s="12">
        <v>17.8</v>
      </c>
      <c r="C1553" s="12" t="str">
        <f t="shared" si="24"/>
        <v>Underweight</v>
      </c>
      <c r="D1553" s="12">
        <v>5.75</v>
      </c>
      <c r="E1553" s="12" t="s">
        <v>2378</v>
      </c>
      <c r="F1553" s="12" t="s">
        <v>2378</v>
      </c>
      <c r="G1553" s="21" t="s">
        <v>2380</v>
      </c>
      <c r="H1553" s="12">
        <v>1</v>
      </c>
      <c r="I1553" s="12" t="s">
        <v>2378</v>
      </c>
    </row>
    <row r="1554" spans="1:9" x14ac:dyDescent="0.25">
      <c r="A1554" s="12" t="s">
        <v>816</v>
      </c>
      <c r="B1554" s="12">
        <v>21.4</v>
      </c>
      <c r="C1554" s="12" t="str">
        <f t="shared" si="24"/>
        <v>Normal weight</v>
      </c>
      <c r="D1554" s="12">
        <v>5.6</v>
      </c>
      <c r="E1554" s="12" t="s">
        <v>2378</v>
      </c>
      <c r="F1554" s="12" t="s">
        <v>2378</v>
      </c>
      <c r="G1554" s="21" t="s">
        <v>2378</v>
      </c>
      <c r="H1554" s="12">
        <v>0</v>
      </c>
      <c r="I1554" s="12" t="s">
        <v>2378</v>
      </c>
    </row>
    <row r="1555" spans="1:9" x14ac:dyDescent="0.25">
      <c r="A1555" s="12" t="s">
        <v>815</v>
      </c>
      <c r="B1555" s="12">
        <v>23.01</v>
      </c>
      <c r="C1555" s="12" t="str">
        <f t="shared" si="24"/>
        <v>Normal weight</v>
      </c>
      <c r="D1555" s="12">
        <v>4.68</v>
      </c>
      <c r="E1555" s="12" t="s">
        <v>2378</v>
      </c>
      <c r="F1555" s="12" t="s">
        <v>2378</v>
      </c>
      <c r="G1555" s="21" t="s">
        <v>2378</v>
      </c>
      <c r="H1555" s="12">
        <v>0</v>
      </c>
      <c r="I1555" s="12" t="s">
        <v>2378</v>
      </c>
    </row>
    <row r="1556" spans="1:9" x14ac:dyDescent="0.25">
      <c r="A1556" s="12" t="s">
        <v>814</v>
      </c>
      <c r="B1556" s="12">
        <v>19.86</v>
      </c>
      <c r="C1556" s="12" t="str">
        <f t="shared" si="24"/>
        <v>Normal weight</v>
      </c>
      <c r="D1556" s="12">
        <v>5.62</v>
      </c>
      <c r="E1556" s="12" t="s">
        <v>2378</v>
      </c>
      <c r="F1556" s="12" t="s">
        <v>2378</v>
      </c>
      <c r="G1556" s="21" t="s">
        <v>2378</v>
      </c>
      <c r="H1556" s="12">
        <v>0</v>
      </c>
      <c r="I1556" s="12" t="s">
        <v>2378</v>
      </c>
    </row>
    <row r="1557" spans="1:9" x14ac:dyDescent="0.25">
      <c r="A1557" s="12" t="s">
        <v>813</v>
      </c>
      <c r="B1557" s="12">
        <v>33.58</v>
      </c>
      <c r="C1557" s="12" t="str">
        <f t="shared" si="24"/>
        <v>Obese</v>
      </c>
      <c r="D1557" s="12">
        <v>5.08</v>
      </c>
      <c r="E1557" s="12" t="s">
        <v>2378</v>
      </c>
      <c r="F1557" s="12" t="s">
        <v>2378</v>
      </c>
      <c r="G1557" s="21" t="s">
        <v>2378</v>
      </c>
      <c r="H1557" s="12">
        <v>0</v>
      </c>
      <c r="I1557" s="12" t="s">
        <v>2378</v>
      </c>
    </row>
    <row r="1558" spans="1:9" x14ac:dyDescent="0.25">
      <c r="A1558" s="12" t="s">
        <v>812</v>
      </c>
      <c r="B1558" s="12">
        <v>29.81</v>
      </c>
      <c r="C1558" s="12" t="str">
        <f t="shared" si="24"/>
        <v>Overweight</v>
      </c>
      <c r="D1558" s="12">
        <v>5.28</v>
      </c>
      <c r="E1558" s="12" t="s">
        <v>2378</v>
      </c>
      <c r="F1558" s="12" t="s">
        <v>2378</v>
      </c>
      <c r="G1558" s="21" t="s">
        <v>2378</v>
      </c>
      <c r="H1558" s="12">
        <v>0</v>
      </c>
      <c r="I1558" s="12" t="s">
        <v>2378</v>
      </c>
    </row>
    <row r="1559" spans="1:9" x14ac:dyDescent="0.25">
      <c r="A1559" s="12" t="s">
        <v>811</v>
      </c>
      <c r="B1559" s="12">
        <v>27.4</v>
      </c>
      <c r="C1559" s="12" t="str">
        <f t="shared" si="24"/>
        <v>Overweight</v>
      </c>
      <c r="D1559" s="12">
        <v>4.6100000000000003</v>
      </c>
      <c r="E1559" s="12" t="s">
        <v>2378</v>
      </c>
      <c r="F1559" s="12" t="s">
        <v>2378</v>
      </c>
      <c r="G1559" s="21" t="s">
        <v>2378</v>
      </c>
      <c r="H1559" s="12">
        <v>0</v>
      </c>
      <c r="I1559" s="12" t="s">
        <v>2378</v>
      </c>
    </row>
    <row r="1560" spans="1:9" x14ac:dyDescent="0.25">
      <c r="A1560" s="12" t="s">
        <v>810</v>
      </c>
      <c r="B1560" s="12">
        <v>17.98</v>
      </c>
      <c r="C1560" s="12" t="str">
        <f t="shared" si="24"/>
        <v>Underweight</v>
      </c>
      <c r="D1560" s="12">
        <v>6.57</v>
      </c>
      <c r="E1560" s="12" t="s">
        <v>2378</v>
      </c>
      <c r="F1560" s="12" t="s">
        <v>2378</v>
      </c>
      <c r="G1560" s="21" t="s">
        <v>2378</v>
      </c>
      <c r="H1560" s="12">
        <v>2</v>
      </c>
      <c r="I1560" s="12" t="s">
        <v>2378</v>
      </c>
    </row>
    <row r="1561" spans="1:9" x14ac:dyDescent="0.25">
      <c r="A1561" s="12" t="s">
        <v>809</v>
      </c>
      <c r="B1561" s="12">
        <v>37.9</v>
      </c>
      <c r="C1561" s="12" t="str">
        <f t="shared" si="24"/>
        <v>Obese</v>
      </c>
      <c r="D1561" s="12">
        <v>5.83</v>
      </c>
      <c r="E1561" s="12" t="s">
        <v>2378</v>
      </c>
      <c r="F1561" s="12" t="s">
        <v>2378</v>
      </c>
      <c r="G1561" s="21" t="s">
        <v>2378</v>
      </c>
      <c r="H1561" s="12">
        <v>0</v>
      </c>
      <c r="I1561" s="12" t="s">
        <v>2378</v>
      </c>
    </row>
    <row r="1562" spans="1:9" x14ac:dyDescent="0.25">
      <c r="A1562" s="12" t="s">
        <v>808</v>
      </c>
      <c r="B1562" s="12">
        <v>25.27</v>
      </c>
      <c r="C1562" s="12" t="str">
        <f t="shared" si="24"/>
        <v>Overweight</v>
      </c>
      <c r="D1562" s="12">
        <v>6.98</v>
      </c>
      <c r="E1562" s="12" t="s">
        <v>2378</v>
      </c>
      <c r="F1562" s="12" t="s">
        <v>2378</v>
      </c>
      <c r="G1562" s="21" t="s">
        <v>2378</v>
      </c>
      <c r="H1562" s="12">
        <v>0</v>
      </c>
      <c r="I1562" s="12" t="s">
        <v>2378</v>
      </c>
    </row>
    <row r="1563" spans="1:9" x14ac:dyDescent="0.25">
      <c r="A1563" s="12" t="s">
        <v>807</v>
      </c>
      <c r="B1563" s="12">
        <v>29.26</v>
      </c>
      <c r="C1563" s="12" t="str">
        <f t="shared" si="24"/>
        <v>Overweight</v>
      </c>
      <c r="D1563" s="12">
        <v>4.03</v>
      </c>
      <c r="E1563" s="12" t="s">
        <v>2378</v>
      </c>
      <c r="F1563" s="12" t="s">
        <v>2378</v>
      </c>
      <c r="G1563" s="21" t="s">
        <v>2378</v>
      </c>
      <c r="H1563" s="12">
        <v>1</v>
      </c>
      <c r="I1563" s="12" t="s">
        <v>2378</v>
      </c>
    </row>
    <row r="1564" spans="1:9" x14ac:dyDescent="0.25">
      <c r="A1564" s="12" t="s">
        <v>806</v>
      </c>
      <c r="B1564" s="12">
        <v>27.835000000000001</v>
      </c>
      <c r="C1564" s="12" t="str">
        <f t="shared" si="24"/>
        <v>Overweight</v>
      </c>
      <c r="D1564" s="12">
        <v>4.5599999999999996</v>
      </c>
      <c r="E1564" s="12" t="s">
        <v>2378</v>
      </c>
      <c r="F1564" s="12" t="s">
        <v>2378</v>
      </c>
      <c r="G1564" s="21" t="s">
        <v>2378</v>
      </c>
      <c r="H1564" s="12">
        <v>1</v>
      </c>
      <c r="I1564" s="12" t="s">
        <v>2378</v>
      </c>
    </row>
    <row r="1565" spans="1:9" x14ac:dyDescent="0.25">
      <c r="A1565" s="12" t="s">
        <v>805</v>
      </c>
      <c r="B1565" s="12">
        <v>46.53</v>
      </c>
      <c r="C1565" s="12" t="str">
        <f t="shared" si="24"/>
        <v>Obese</v>
      </c>
      <c r="D1565" s="12">
        <v>5.38</v>
      </c>
      <c r="E1565" s="12" t="s">
        <v>2378</v>
      </c>
      <c r="F1565" s="12" t="s">
        <v>2378</v>
      </c>
      <c r="G1565" s="21" t="s">
        <v>2378</v>
      </c>
      <c r="H1565" s="12">
        <v>0</v>
      </c>
      <c r="I1565" s="12" t="s">
        <v>2378</v>
      </c>
    </row>
    <row r="1566" spans="1:9" x14ac:dyDescent="0.25">
      <c r="A1566" s="12" t="s">
        <v>804</v>
      </c>
      <c r="B1566" s="12">
        <v>20.58</v>
      </c>
      <c r="C1566" s="12" t="str">
        <f t="shared" si="24"/>
        <v>Normal weight</v>
      </c>
      <c r="D1566" s="12">
        <v>11.04</v>
      </c>
      <c r="E1566" s="12" t="s">
        <v>2378</v>
      </c>
      <c r="F1566" s="12" t="s">
        <v>2378</v>
      </c>
      <c r="G1566" s="21" t="s">
        <v>2378</v>
      </c>
      <c r="H1566" s="12">
        <v>1</v>
      </c>
      <c r="I1566" s="12" t="s">
        <v>2378</v>
      </c>
    </row>
    <row r="1567" spans="1:9" x14ac:dyDescent="0.25">
      <c r="A1567" s="12" t="s">
        <v>803</v>
      </c>
      <c r="B1567" s="12">
        <v>19.53</v>
      </c>
      <c r="C1567" s="12" t="str">
        <f t="shared" si="24"/>
        <v>Normal weight</v>
      </c>
      <c r="D1567" s="12">
        <v>6.09</v>
      </c>
      <c r="E1567" s="12" t="s">
        <v>2378</v>
      </c>
      <c r="F1567" s="12" t="s">
        <v>2378</v>
      </c>
      <c r="G1567" s="21" t="s">
        <v>2378</v>
      </c>
      <c r="H1567" s="12">
        <v>0</v>
      </c>
      <c r="I1567" s="12" t="s">
        <v>2378</v>
      </c>
    </row>
    <row r="1568" spans="1:9" x14ac:dyDescent="0.25">
      <c r="A1568" s="12" t="s">
        <v>802</v>
      </c>
      <c r="B1568" s="12">
        <v>27.7</v>
      </c>
      <c r="C1568" s="12" t="str">
        <f t="shared" si="24"/>
        <v>Overweight</v>
      </c>
      <c r="D1568" s="12">
        <v>4.71</v>
      </c>
      <c r="E1568" s="12" t="s">
        <v>2378</v>
      </c>
      <c r="F1568" s="12" t="s">
        <v>2378</v>
      </c>
      <c r="G1568" s="21" t="s">
        <v>2378</v>
      </c>
      <c r="H1568" s="12">
        <v>1</v>
      </c>
      <c r="I1568" s="12" t="s">
        <v>2378</v>
      </c>
    </row>
    <row r="1569" spans="1:9" x14ac:dyDescent="0.25">
      <c r="A1569" s="12" t="s">
        <v>801</v>
      </c>
      <c r="B1569" s="12">
        <v>18.920000000000002</v>
      </c>
      <c r="C1569" s="12" t="str">
        <f t="shared" si="24"/>
        <v>Normal weight</v>
      </c>
      <c r="D1569" s="12">
        <v>8.18</v>
      </c>
      <c r="E1569" s="12" t="s">
        <v>2378</v>
      </c>
      <c r="F1569" s="12" t="s">
        <v>2378</v>
      </c>
      <c r="G1569" s="21" t="s">
        <v>2378</v>
      </c>
      <c r="H1569" s="12">
        <v>0</v>
      </c>
      <c r="I1569" s="12" t="s">
        <v>2378</v>
      </c>
    </row>
    <row r="1570" spans="1:9" x14ac:dyDescent="0.25">
      <c r="A1570" s="12" t="s">
        <v>800</v>
      </c>
      <c r="B1570" s="12">
        <v>17.760000000000002</v>
      </c>
      <c r="C1570" s="12" t="str">
        <f t="shared" si="24"/>
        <v>Underweight</v>
      </c>
      <c r="D1570" s="12">
        <v>11.18</v>
      </c>
      <c r="E1570" s="12" t="s">
        <v>2378</v>
      </c>
      <c r="F1570" s="12" t="s">
        <v>2378</v>
      </c>
      <c r="G1570" s="21" t="s">
        <v>2378</v>
      </c>
      <c r="H1570" s="12">
        <v>2</v>
      </c>
      <c r="I1570" s="12" t="s">
        <v>2378</v>
      </c>
    </row>
    <row r="1571" spans="1:9" x14ac:dyDescent="0.25">
      <c r="A1571" s="12" t="s">
        <v>799</v>
      </c>
      <c r="B1571" s="12">
        <v>29.83</v>
      </c>
      <c r="C1571" s="12" t="str">
        <f t="shared" si="24"/>
        <v>Overweight</v>
      </c>
      <c r="D1571" s="12">
        <v>5.03</v>
      </c>
      <c r="E1571" s="12" t="s">
        <v>2378</v>
      </c>
      <c r="F1571" s="12" t="s">
        <v>2378</v>
      </c>
      <c r="G1571" s="21" t="s">
        <v>2378</v>
      </c>
      <c r="H1571" s="12">
        <v>0</v>
      </c>
      <c r="I1571" s="12" t="s">
        <v>2378</v>
      </c>
    </row>
    <row r="1572" spans="1:9" x14ac:dyDescent="0.25">
      <c r="A1572" s="12" t="s">
        <v>798</v>
      </c>
      <c r="B1572" s="12">
        <v>23.465</v>
      </c>
      <c r="C1572" s="12" t="str">
        <f t="shared" si="24"/>
        <v>Normal weight</v>
      </c>
      <c r="D1572" s="12">
        <v>5.56</v>
      </c>
      <c r="E1572" s="12" t="s">
        <v>2378</v>
      </c>
      <c r="F1572" s="12" t="s">
        <v>2378</v>
      </c>
      <c r="G1572" s="21" t="s">
        <v>2378</v>
      </c>
      <c r="H1572" s="12">
        <v>1</v>
      </c>
      <c r="I1572" s="12" t="s">
        <v>2378</v>
      </c>
    </row>
    <row r="1573" spans="1:9" x14ac:dyDescent="0.25">
      <c r="A1573" s="12" t="s">
        <v>797</v>
      </c>
      <c r="B1573" s="12">
        <v>29.355</v>
      </c>
      <c r="C1573" s="12" t="str">
        <f t="shared" si="24"/>
        <v>Overweight</v>
      </c>
      <c r="D1573" s="12">
        <v>4.33</v>
      </c>
      <c r="E1573" s="12" t="s">
        <v>2378</v>
      </c>
      <c r="F1573" s="12" t="s">
        <v>2378</v>
      </c>
      <c r="G1573" s="21" t="s">
        <v>2378</v>
      </c>
      <c r="H1573" s="12">
        <v>0</v>
      </c>
      <c r="I1573" s="12" t="s">
        <v>2378</v>
      </c>
    </row>
    <row r="1574" spans="1:9" x14ac:dyDescent="0.25">
      <c r="A1574" s="12" t="s">
        <v>796</v>
      </c>
      <c r="B1574" s="12">
        <v>35.49</v>
      </c>
      <c r="C1574" s="12" t="str">
        <f t="shared" si="24"/>
        <v>Obese</v>
      </c>
      <c r="D1574" s="12">
        <v>5.21</v>
      </c>
      <c r="E1574" s="12" t="s">
        <v>2378</v>
      </c>
      <c r="F1574" s="12" t="s">
        <v>2378</v>
      </c>
      <c r="G1574" s="21" t="s">
        <v>2380</v>
      </c>
      <c r="H1574" s="12">
        <v>1</v>
      </c>
      <c r="I1574" s="12" t="s">
        <v>2378</v>
      </c>
    </row>
    <row r="1575" spans="1:9" x14ac:dyDescent="0.25">
      <c r="A1575" s="12" t="s">
        <v>795</v>
      </c>
      <c r="B1575" s="12">
        <v>26.315000000000001</v>
      </c>
      <c r="C1575" s="12" t="str">
        <f t="shared" si="24"/>
        <v>Overweight</v>
      </c>
      <c r="D1575" s="12">
        <v>5.89</v>
      </c>
      <c r="E1575" s="12" t="s">
        <v>2378</v>
      </c>
      <c r="F1575" s="12" t="s">
        <v>2378</v>
      </c>
      <c r="G1575" s="21" t="s">
        <v>2378</v>
      </c>
      <c r="H1575" s="12">
        <v>0</v>
      </c>
      <c r="I1575" s="12" t="s">
        <v>2378</v>
      </c>
    </row>
    <row r="1576" spans="1:9" x14ac:dyDescent="0.25">
      <c r="A1576" s="12" t="s">
        <v>794</v>
      </c>
      <c r="B1576" s="12">
        <v>19.79</v>
      </c>
      <c r="C1576" s="12" t="str">
        <f t="shared" si="24"/>
        <v>Normal weight</v>
      </c>
      <c r="D1576" s="12">
        <v>4.8099999999999996</v>
      </c>
      <c r="E1576" s="12" t="s">
        <v>2378</v>
      </c>
      <c r="F1576" s="12" t="s">
        <v>2378</v>
      </c>
      <c r="G1576" s="21" t="s">
        <v>2378</v>
      </c>
      <c r="H1576" s="12">
        <v>0</v>
      </c>
      <c r="I1576" s="12" t="s">
        <v>2378</v>
      </c>
    </row>
    <row r="1577" spans="1:9" x14ac:dyDescent="0.25">
      <c r="A1577" s="12" t="s">
        <v>793</v>
      </c>
      <c r="B1577" s="12">
        <v>40.564999999999998</v>
      </c>
      <c r="C1577" s="12" t="str">
        <f t="shared" si="24"/>
        <v>Obese</v>
      </c>
      <c r="D1577" s="12">
        <v>5.66</v>
      </c>
      <c r="E1577" s="12" t="s">
        <v>2378</v>
      </c>
      <c r="F1577" s="12" t="s">
        <v>2378</v>
      </c>
      <c r="G1577" s="21" t="s">
        <v>2378</v>
      </c>
      <c r="H1577" s="12">
        <v>1</v>
      </c>
      <c r="I1577" s="12" t="s">
        <v>2378</v>
      </c>
    </row>
    <row r="1578" spans="1:9" x14ac:dyDescent="0.25">
      <c r="A1578" s="12" t="s">
        <v>792</v>
      </c>
      <c r="B1578" s="12">
        <v>18.03</v>
      </c>
      <c r="C1578" s="12" t="str">
        <f t="shared" si="24"/>
        <v>Underweight</v>
      </c>
      <c r="D1578" s="12">
        <v>10.66</v>
      </c>
      <c r="E1578" s="12" t="s">
        <v>2378</v>
      </c>
      <c r="F1578" s="12" t="s">
        <v>2378</v>
      </c>
      <c r="G1578" s="21" t="s">
        <v>2378</v>
      </c>
      <c r="H1578" s="12">
        <v>2</v>
      </c>
      <c r="I1578" s="12" t="s">
        <v>2378</v>
      </c>
    </row>
    <row r="1579" spans="1:9" x14ac:dyDescent="0.25">
      <c r="A1579" s="12" t="s">
        <v>791</v>
      </c>
      <c r="B1579" s="12">
        <v>34.65</v>
      </c>
      <c r="C1579" s="12" t="str">
        <f t="shared" si="24"/>
        <v>Obese</v>
      </c>
      <c r="D1579" s="12">
        <v>5.98</v>
      </c>
      <c r="E1579" s="12" t="s">
        <v>2378</v>
      </c>
      <c r="F1579" s="12" t="s">
        <v>2378</v>
      </c>
      <c r="G1579" s="21" t="s">
        <v>2378</v>
      </c>
      <c r="H1579" s="12">
        <v>0</v>
      </c>
      <c r="I1579" s="12" t="s">
        <v>2378</v>
      </c>
    </row>
    <row r="1580" spans="1:9" x14ac:dyDescent="0.25">
      <c r="A1580" s="12" t="s">
        <v>790</v>
      </c>
      <c r="B1580" s="12">
        <v>42.94</v>
      </c>
      <c r="C1580" s="12" t="str">
        <f t="shared" si="24"/>
        <v>Obese</v>
      </c>
      <c r="D1580" s="12">
        <v>4.34</v>
      </c>
      <c r="E1580" s="12" t="s">
        <v>2378</v>
      </c>
      <c r="F1580" s="12" t="s">
        <v>2378</v>
      </c>
      <c r="G1580" s="21" t="s">
        <v>2378</v>
      </c>
      <c r="H1580" s="12">
        <v>0</v>
      </c>
      <c r="I1580" s="12" t="s">
        <v>2378</v>
      </c>
    </row>
    <row r="1581" spans="1:9" x14ac:dyDescent="0.25">
      <c r="A1581" s="12" t="s">
        <v>789</v>
      </c>
      <c r="B1581" s="12">
        <v>31.254999999999999</v>
      </c>
      <c r="C1581" s="12" t="str">
        <f t="shared" si="24"/>
        <v>Obese</v>
      </c>
      <c r="D1581" s="12">
        <v>5.17</v>
      </c>
      <c r="E1581" s="12" t="s">
        <v>2378</v>
      </c>
      <c r="F1581" s="12" t="s">
        <v>2378</v>
      </c>
      <c r="G1581" s="21" t="s">
        <v>2378</v>
      </c>
      <c r="H1581" s="12">
        <v>0</v>
      </c>
      <c r="I1581" s="12" t="s">
        <v>2378</v>
      </c>
    </row>
    <row r="1582" spans="1:9" x14ac:dyDescent="0.25">
      <c r="A1582" s="12" t="s">
        <v>788</v>
      </c>
      <c r="B1582" s="12">
        <v>45.43</v>
      </c>
      <c r="C1582" s="12" t="str">
        <f t="shared" si="24"/>
        <v>Obese</v>
      </c>
      <c r="D1582" s="12">
        <v>4.2300000000000004</v>
      </c>
      <c r="E1582" s="12" t="s">
        <v>2378</v>
      </c>
      <c r="F1582" s="12" t="s">
        <v>2378</v>
      </c>
      <c r="G1582" s="21" t="s">
        <v>2380</v>
      </c>
      <c r="H1582" s="12">
        <v>1</v>
      </c>
      <c r="I1582" s="12" t="s">
        <v>2378</v>
      </c>
    </row>
    <row r="1583" spans="1:9" x14ac:dyDescent="0.25">
      <c r="A1583" s="12" t="s">
        <v>787</v>
      </c>
      <c r="B1583" s="12">
        <v>32.340000000000003</v>
      </c>
      <c r="C1583" s="12" t="str">
        <f t="shared" si="24"/>
        <v>Obese</v>
      </c>
      <c r="D1583" s="12">
        <v>4.88</v>
      </c>
      <c r="E1583" s="12" t="s">
        <v>2378</v>
      </c>
      <c r="F1583" s="12" t="s">
        <v>2378</v>
      </c>
      <c r="G1583" s="21" t="s">
        <v>2380</v>
      </c>
      <c r="H1583" s="12">
        <v>1</v>
      </c>
      <c r="I1583" s="12" t="s">
        <v>2378</v>
      </c>
    </row>
    <row r="1584" spans="1:9" x14ac:dyDescent="0.25">
      <c r="A1584" s="12" t="s">
        <v>786</v>
      </c>
      <c r="B1584" s="12">
        <v>25.46</v>
      </c>
      <c r="C1584" s="12" t="str">
        <f t="shared" si="24"/>
        <v>Overweight</v>
      </c>
      <c r="D1584" s="12">
        <v>9.7100000000000009</v>
      </c>
      <c r="E1584" s="12" t="s">
        <v>2378</v>
      </c>
      <c r="F1584" s="12" t="s">
        <v>2378</v>
      </c>
      <c r="G1584" s="21" t="s">
        <v>2378</v>
      </c>
      <c r="H1584" s="12">
        <v>1</v>
      </c>
      <c r="I1584" s="12" t="s">
        <v>2378</v>
      </c>
    </row>
    <row r="1585" spans="1:9" x14ac:dyDescent="0.25">
      <c r="A1585" s="12" t="s">
        <v>785</v>
      </c>
      <c r="B1585" s="12">
        <v>37.145000000000003</v>
      </c>
      <c r="C1585" s="12" t="str">
        <f t="shared" si="24"/>
        <v>Obese</v>
      </c>
      <c r="D1585" s="12">
        <v>5.32</v>
      </c>
      <c r="E1585" s="12" t="s">
        <v>2378</v>
      </c>
      <c r="F1585" s="12" t="s">
        <v>2378</v>
      </c>
      <c r="G1585" s="21" t="s">
        <v>2378</v>
      </c>
      <c r="H1585" s="12">
        <v>0</v>
      </c>
      <c r="I1585" s="12" t="s">
        <v>2378</v>
      </c>
    </row>
    <row r="1586" spans="1:9" x14ac:dyDescent="0.25">
      <c r="A1586" s="12" t="s">
        <v>784</v>
      </c>
      <c r="B1586" s="12">
        <v>30.8</v>
      </c>
      <c r="C1586" s="12" t="str">
        <f t="shared" si="24"/>
        <v>Obese</v>
      </c>
      <c r="D1586" s="12">
        <v>5.83</v>
      </c>
      <c r="E1586" s="12" t="s">
        <v>2378</v>
      </c>
      <c r="F1586" s="12" t="s">
        <v>2378</v>
      </c>
      <c r="G1586" s="21" t="s">
        <v>2378</v>
      </c>
      <c r="H1586" s="12">
        <v>0</v>
      </c>
      <c r="I1586" s="12" t="s">
        <v>2378</v>
      </c>
    </row>
    <row r="1587" spans="1:9" x14ac:dyDescent="0.25">
      <c r="A1587" s="12" t="s">
        <v>783</v>
      </c>
      <c r="B1587" s="12">
        <v>29.5</v>
      </c>
      <c r="C1587" s="12" t="str">
        <f t="shared" si="24"/>
        <v>Overweight</v>
      </c>
      <c r="D1587" s="12">
        <v>5.54</v>
      </c>
      <c r="E1587" s="12" t="s">
        <v>2378</v>
      </c>
      <c r="F1587" s="12" t="s">
        <v>2378</v>
      </c>
      <c r="G1587" s="21" t="s">
        <v>2378</v>
      </c>
      <c r="H1587" s="12">
        <v>0</v>
      </c>
      <c r="I1587" s="12" t="s">
        <v>2378</v>
      </c>
    </row>
    <row r="1588" spans="1:9" x14ac:dyDescent="0.25">
      <c r="A1588" s="12" t="s">
        <v>782</v>
      </c>
      <c r="B1588" s="12">
        <v>43.39</v>
      </c>
      <c r="C1588" s="12" t="str">
        <f t="shared" si="24"/>
        <v>Obese</v>
      </c>
      <c r="D1588" s="12">
        <v>5.85</v>
      </c>
      <c r="E1588" s="12" t="s">
        <v>2378</v>
      </c>
      <c r="F1588" s="12" t="s">
        <v>2379</v>
      </c>
      <c r="G1588" s="21" t="s">
        <v>2378</v>
      </c>
      <c r="H1588" s="12">
        <v>1</v>
      </c>
      <c r="I1588" s="12" t="s">
        <v>2378</v>
      </c>
    </row>
    <row r="1589" spans="1:9" x14ac:dyDescent="0.25">
      <c r="A1589" s="12" t="s">
        <v>781</v>
      </c>
      <c r="B1589" s="12">
        <v>15.08</v>
      </c>
      <c r="C1589" s="12" t="str">
        <f t="shared" si="24"/>
        <v>Underweight</v>
      </c>
      <c r="D1589" s="12">
        <v>4.8499999999999996</v>
      </c>
      <c r="E1589" s="12" t="s">
        <v>2378</v>
      </c>
      <c r="F1589" s="12" t="s">
        <v>2378</v>
      </c>
      <c r="G1589" s="21" t="s">
        <v>2380</v>
      </c>
      <c r="H1589" s="12">
        <v>1</v>
      </c>
      <c r="I1589" s="12" t="s">
        <v>2378</v>
      </c>
    </row>
    <row r="1590" spans="1:9" x14ac:dyDescent="0.25">
      <c r="A1590" s="12" t="s">
        <v>780</v>
      </c>
      <c r="B1590" s="12">
        <v>20.48</v>
      </c>
      <c r="C1590" s="12" t="str">
        <f t="shared" si="24"/>
        <v>Normal weight</v>
      </c>
      <c r="D1590" s="12">
        <v>11.09</v>
      </c>
      <c r="E1590" s="12" t="s">
        <v>2378</v>
      </c>
      <c r="F1590" s="12" t="s">
        <v>2378</v>
      </c>
      <c r="G1590" s="21" t="s">
        <v>2378</v>
      </c>
      <c r="H1590" s="12">
        <v>0</v>
      </c>
      <c r="I1590" s="12" t="s">
        <v>2378</v>
      </c>
    </row>
    <row r="1591" spans="1:9" x14ac:dyDescent="0.25">
      <c r="A1591" s="12" t="s">
        <v>779</v>
      </c>
      <c r="B1591" s="12">
        <v>34.450000000000003</v>
      </c>
      <c r="C1591" s="12" t="str">
        <f t="shared" si="24"/>
        <v>Obese</v>
      </c>
      <c r="D1591" s="12">
        <v>5.58</v>
      </c>
      <c r="E1591" s="12" t="s">
        <v>2378</v>
      </c>
      <c r="F1591" s="12" t="s">
        <v>2378</v>
      </c>
      <c r="G1591" s="21" t="s">
        <v>2378</v>
      </c>
      <c r="H1591" s="12">
        <v>0</v>
      </c>
      <c r="I1591" s="12" t="s">
        <v>2378</v>
      </c>
    </row>
    <row r="1592" spans="1:9" x14ac:dyDescent="0.25">
      <c r="A1592" s="12" t="s">
        <v>778</v>
      </c>
      <c r="B1592" s="12">
        <v>34.21</v>
      </c>
      <c r="C1592" s="12" t="str">
        <f t="shared" si="24"/>
        <v>Obese</v>
      </c>
      <c r="D1592" s="12">
        <v>9.7200000000000006</v>
      </c>
      <c r="E1592" s="12" t="s">
        <v>2378</v>
      </c>
      <c r="F1592" s="12" t="s">
        <v>2378</v>
      </c>
      <c r="G1592" s="21" t="s">
        <v>2378</v>
      </c>
      <c r="H1592" s="12">
        <v>0</v>
      </c>
      <c r="I1592" s="12" t="s">
        <v>2378</v>
      </c>
    </row>
    <row r="1593" spans="1:9" x14ac:dyDescent="0.25">
      <c r="A1593" s="12" t="s">
        <v>777</v>
      </c>
      <c r="B1593" s="12">
        <v>28.8</v>
      </c>
      <c r="C1593" s="12" t="str">
        <f t="shared" si="24"/>
        <v>Overweight</v>
      </c>
      <c r="D1593" s="12">
        <v>11.41</v>
      </c>
      <c r="E1593" s="12" t="s">
        <v>2378</v>
      </c>
      <c r="F1593" s="12" t="s">
        <v>2378</v>
      </c>
      <c r="G1593" s="21" t="s">
        <v>2378</v>
      </c>
      <c r="H1593" s="12">
        <v>0</v>
      </c>
      <c r="I1593" s="12" t="s">
        <v>2378</v>
      </c>
    </row>
    <row r="1594" spans="1:9" x14ac:dyDescent="0.25">
      <c r="A1594" s="12" t="s">
        <v>776</v>
      </c>
      <c r="B1594" s="12">
        <v>31.74</v>
      </c>
      <c r="C1594" s="12" t="str">
        <f t="shared" si="24"/>
        <v>Obese</v>
      </c>
      <c r="D1594" s="12">
        <v>4.46</v>
      </c>
      <c r="E1594" s="12" t="s">
        <v>2378</v>
      </c>
      <c r="F1594" s="12" t="s">
        <v>2378</v>
      </c>
      <c r="G1594" s="21" t="s">
        <v>2380</v>
      </c>
      <c r="H1594" s="12">
        <v>1</v>
      </c>
      <c r="I1594" s="12" t="s">
        <v>2378</v>
      </c>
    </row>
    <row r="1595" spans="1:9" x14ac:dyDescent="0.25">
      <c r="A1595" s="12" t="s">
        <v>775</v>
      </c>
      <c r="B1595" s="12">
        <v>21.78</v>
      </c>
      <c r="C1595" s="12" t="str">
        <f t="shared" si="24"/>
        <v>Normal weight</v>
      </c>
      <c r="D1595" s="12">
        <v>9.31</v>
      </c>
      <c r="E1595" s="12" t="s">
        <v>2378</v>
      </c>
      <c r="F1595" s="12" t="s">
        <v>2378</v>
      </c>
      <c r="G1595" s="21" t="s">
        <v>2378</v>
      </c>
      <c r="H1595" s="12">
        <v>0</v>
      </c>
      <c r="I1595" s="12" t="s">
        <v>2378</v>
      </c>
    </row>
    <row r="1596" spans="1:9" x14ac:dyDescent="0.25">
      <c r="A1596" s="12" t="s">
        <v>774</v>
      </c>
      <c r="B1596" s="12">
        <v>23.75</v>
      </c>
      <c r="C1596" s="12" t="str">
        <f t="shared" si="24"/>
        <v>Normal weight</v>
      </c>
      <c r="D1596" s="12">
        <v>5.03</v>
      </c>
      <c r="E1596" s="12" t="s">
        <v>2378</v>
      </c>
      <c r="F1596" s="12" t="s">
        <v>2378</v>
      </c>
      <c r="G1596" s="21" t="s">
        <v>2378</v>
      </c>
      <c r="H1596" s="12">
        <v>1</v>
      </c>
      <c r="I1596" s="12" t="s">
        <v>2378</v>
      </c>
    </row>
    <row r="1597" spans="1:9" x14ac:dyDescent="0.25">
      <c r="A1597" s="12" t="s">
        <v>773</v>
      </c>
      <c r="B1597" s="12">
        <v>33.21</v>
      </c>
      <c r="C1597" s="12" t="str">
        <f t="shared" si="24"/>
        <v>Obese</v>
      </c>
      <c r="D1597" s="12">
        <v>5.07</v>
      </c>
      <c r="E1597" s="12" t="s">
        <v>2378</v>
      </c>
      <c r="F1597" s="12" t="s">
        <v>2378</v>
      </c>
      <c r="G1597" s="21" t="s">
        <v>2378</v>
      </c>
      <c r="H1597" s="12">
        <v>1</v>
      </c>
      <c r="I1597" s="12" t="s">
        <v>2378</v>
      </c>
    </row>
    <row r="1598" spans="1:9" x14ac:dyDescent="0.25">
      <c r="A1598" s="12" t="s">
        <v>772</v>
      </c>
      <c r="B1598" s="12">
        <v>17.7</v>
      </c>
      <c r="C1598" s="12" t="str">
        <f t="shared" si="24"/>
        <v>Underweight</v>
      </c>
      <c r="D1598" s="12">
        <v>10.42</v>
      </c>
      <c r="E1598" s="12" t="s">
        <v>2378</v>
      </c>
      <c r="F1598" s="12" t="s">
        <v>2378</v>
      </c>
      <c r="G1598" s="21" t="s">
        <v>2378</v>
      </c>
      <c r="H1598" s="12">
        <v>2</v>
      </c>
      <c r="I1598" s="12" t="s">
        <v>2378</v>
      </c>
    </row>
    <row r="1599" spans="1:9" x14ac:dyDescent="0.25">
      <c r="A1599" s="12" t="s">
        <v>771</v>
      </c>
      <c r="B1599" s="12">
        <v>17.2</v>
      </c>
      <c r="C1599" s="12" t="str">
        <f t="shared" si="24"/>
        <v>Underweight</v>
      </c>
      <c r="D1599" s="12">
        <v>6.45</v>
      </c>
      <c r="E1599" s="12" t="s">
        <v>2378</v>
      </c>
      <c r="F1599" s="12" t="s">
        <v>2378</v>
      </c>
      <c r="G1599" s="21" t="s">
        <v>2378</v>
      </c>
      <c r="H1599" s="12">
        <v>2</v>
      </c>
      <c r="I1599" s="12" t="s">
        <v>2378</v>
      </c>
    </row>
    <row r="1600" spans="1:9" x14ac:dyDescent="0.25">
      <c r="A1600" s="12" t="s">
        <v>770</v>
      </c>
      <c r="B1600" s="12">
        <v>19.21</v>
      </c>
      <c r="C1600" s="12" t="str">
        <f t="shared" si="24"/>
        <v>Normal weight</v>
      </c>
      <c r="D1600" s="12">
        <v>5.52</v>
      </c>
      <c r="E1600" s="12" t="s">
        <v>2378</v>
      </c>
      <c r="F1600" s="12" t="s">
        <v>2378</v>
      </c>
      <c r="G1600" s="21" t="s">
        <v>2378</v>
      </c>
      <c r="H1600" s="12">
        <v>2</v>
      </c>
      <c r="I1600" s="12" t="s">
        <v>2378</v>
      </c>
    </row>
    <row r="1601" spans="1:9" x14ac:dyDescent="0.25">
      <c r="A1601" s="12" t="s">
        <v>769</v>
      </c>
      <c r="B1601" s="12">
        <v>23.2</v>
      </c>
      <c r="C1601" s="12" t="str">
        <f t="shared" si="24"/>
        <v>Normal weight</v>
      </c>
      <c r="D1601" s="12">
        <v>4.41</v>
      </c>
      <c r="E1601" s="12" t="s">
        <v>2378</v>
      </c>
      <c r="F1601" s="12" t="s">
        <v>2378</v>
      </c>
      <c r="G1601" s="21" t="s">
        <v>2380</v>
      </c>
      <c r="H1601" s="12">
        <v>1</v>
      </c>
      <c r="I1601" s="12" t="s">
        <v>2378</v>
      </c>
    </row>
    <row r="1602" spans="1:9" x14ac:dyDescent="0.25">
      <c r="A1602" s="12" t="s">
        <v>768</v>
      </c>
      <c r="B1602" s="12">
        <v>32.5</v>
      </c>
      <c r="C1602" s="12" t="str">
        <f t="shared" ref="C1602:C1665" si="25">IF(B1602&lt;18.5,"Underweight",IF(B1602&lt;=24.9,"Normal weight",IF(B1602&lt;=29.9,"Overweight","Obese")))</f>
        <v>Obese</v>
      </c>
      <c r="D1602" s="12">
        <v>4.6900000000000004</v>
      </c>
      <c r="E1602" s="12" t="s">
        <v>2378</v>
      </c>
      <c r="F1602" s="12" t="s">
        <v>2378</v>
      </c>
      <c r="G1602" s="21" t="s">
        <v>2380</v>
      </c>
      <c r="H1602" s="12">
        <v>1</v>
      </c>
      <c r="I1602" s="12" t="s">
        <v>2378</v>
      </c>
    </row>
    <row r="1603" spans="1:9" x14ac:dyDescent="0.25">
      <c r="A1603" s="12" t="s">
        <v>767</v>
      </c>
      <c r="B1603" s="12">
        <v>20.9</v>
      </c>
      <c r="C1603" s="12" t="str">
        <f t="shared" si="25"/>
        <v>Normal weight</v>
      </c>
      <c r="D1603" s="12">
        <v>6.94</v>
      </c>
      <c r="E1603" s="12" t="s">
        <v>2378</v>
      </c>
      <c r="F1603" s="12" t="s">
        <v>2378</v>
      </c>
      <c r="G1603" s="21" t="s">
        <v>2378</v>
      </c>
      <c r="H1603" s="12">
        <v>0</v>
      </c>
      <c r="I1603" s="12" t="s">
        <v>2378</v>
      </c>
    </row>
    <row r="1604" spans="1:9" x14ac:dyDescent="0.25">
      <c r="A1604" s="12" t="s">
        <v>766</v>
      </c>
      <c r="B1604" s="12">
        <v>19.11</v>
      </c>
      <c r="C1604" s="12" t="str">
        <f t="shared" si="25"/>
        <v>Normal weight</v>
      </c>
      <c r="D1604" s="12">
        <v>4.3499999999999996</v>
      </c>
      <c r="E1604" s="12" t="s">
        <v>2378</v>
      </c>
      <c r="F1604" s="12" t="s">
        <v>2378</v>
      </c>
      <c r="G1604" s="21" t="s">
        <v>2378</v>
      </c>
      <c r="H1604" s="12">
        <v>2</v>
      </c>
      <c r="I1604" s="12" t="s">
        <v>2378</v>
      </c>
    </row>
    <row r="1605" spans="1:9" x14ac:dyDescent="0.25">
      <c r="A1605" s="12" t="s">
        <v>765</v>
      </c>
      <c r="B1605" s="12">
        <v>31.17</v>
      </c>
      <c r="C1605" s="12" t="str">
        <f t="shared" si="25"/>
        <v>Obese</v>
      </c>
      <c r="D1605" s="12">
        <v>5.28</v>
      </c>
      <c r="E1605" s="12" t="s">
        <v>2378</v>
      </c>
      <c r="F1605" s="12" t="s">
        <v>2378</v>
      </c>
      <c r="G1605" s="21" t="s">
        <v>2378</v>
      </c>
      <c r="H1605" s="12">
        <v>1</v>
      </c>
      <c r="I1605" s="12" t="s">
        <v>2378</v>
      </c>
    </row>
    <row r="1606" spans="1:9" x14ac:dyDescent="0.25">
      <c r="A1606" s="12" t="s">
        <v>764</v>
      </c>
      <c r="B1606" s="12">
        <v>36.08</v>
      </c>
      <c r="C1606" s="12" t="str">
        <f t="shared" si="25"/>
        <v>Obese</v>
      </c>
      <c r="D1606" s="12">
        <v>4.29</v>
      </c>
      <c r="E1606" s="12" t="s">
        <v>2378</v>
      </c>
      <c r="F1606" s="12" t="s">
        <v>2378</v>
      </c>
      <c r="G1606" s="21" t="s">
        <v>2378</v>
      </c>
      <c r="H1606" s="12">
        <v>0</v>
      </c>
      <c r="I1606" s="12" t="s">
        <v>2378</v>
      </c>
    </row>
    <row r="1607" spans="1:9" x14ac:dyDescent="0.25">
      <c r="A1607" s="12" t="s">
        <v>763</v>
      </c>
      <c r="B1607" s="12">
        <v>28.024999999999999</v>
      </c>
      <c r="C1607" s="12" t="str">
        <f t="shared" si="25"/>
        <v>Overweight</v>
      </c>
      <c r="D1607" s="12">
        <v>5.69</v>
      </c>
      <c r="E1607" s="12" t="s">
        <v>2378</v>
      </c>
      <c r="F1607" s="12" t="s">
        <v>2378</v>
      </c>
      <c r="G1607" s="21" t="s">
        <v>2378</v>
      </c>
      <c r="H1607" s="12">
        <v>0</v>
      </c>
      <c r="I1607" s="12" t="s">
        <v>2378</v>
      </c>
    </row>
    <row r="1608" spans="1:9" x14ac:dyDescent="0.25">
      <c r="A1608" s="12" t="s">
        <v>762</v>
      </c>
      <c r="B1608" s="12">
        <v>24.32</v>
      </c>
      <c r="C1608" s="12" t="str">
        <f t="shared" si="25"/>
        <v>Normal weight</v>
      </c>
      <c r="D1608" s="12">
        <v>5.56</v>
      </c>
      <c r="E1608" s="12" t="s">
        <v>2378</v>
      </c>
      <c r="F1608" s="12" t="s">
        <v>2378</v>
      </c>
      <c r="G1608" s="21" t="s">
        <v>2378</v>
      </c>
      <c r="H1608" s="12">
        <v>0</v>
      </c>
      <c r="I1608" s="12" t="s">
        <v>2378</v>
      </c>
    </row>
    <row r="1609" spans="1:9" x14ac:dyDescent="0.25">
      <c r="A1609" s="12" t="s">
        <v>761</v>
      </c>
      <c r="B1609" s="12">
        <v>38</v>
      </c>
      <c r="C1609" s="12" t="str">
        <f t="shared" si="25"/>
        <v>Obese</v>
      </c>
      <c r="D1609" s="12">
        <v>5.41</v>
      </c>
      <c r="E1609" s="12" t="s">
        <v>2378</v>
      </c>
      <c r="F1609" s="12" t="s">
        <v>2378</v>
      </c>
      <c r="G1609" s="21" t="s">
        <v>2378</v>
      </c>
      <c r="H1609" s="12">
        <v>1</v>
      </c>
      <c r="I1609" s="12" t="s">
        <v>2378</v>
      </c>
    </row>
    <row r="1610" spans="1:9" x14ac:dyDescent="0.25">
      <c r="A1610" s="12" t="s">
        <v>760</v>
      </c>
      <c r="B1610" s="12">
        <v>31.6</v>
      </c>
      <c r="C1610" s="12" t="str">
        <f t="shared" si="25"/>
        <v>Obese</v>
      </c>
      <c r="D1610" s="12">
        <v>10.85</v>
      </c>
      <c r="E1610" s="12" t="s">
        <v>2378</v>
      </c>
      <c r="F1610" s="12" t="s">
        <v>2378</v>
      </c>
      <c r="G1610" s="21" t="s">
        <v>2378</v>
      </c>
      <c r="H1610" s="12">
        <v>0</v>
      </c>
      <c r="I1610" s="12" t="s">
        <v>2378</v>
      </c>
    </row>
    <row r="1611" spans="1:9" x14ac:dyDescent="0.25">
      <c r="A1611" s="12" t="s">
        <v>759</v>
      </c>
      <c r="B1611" s="12">
        <v>31.02</v>
      </c>
      <c r="C1611" s="12" t="str">
        <f t="shared" si="25"/>
        <v>Obese</v>
      </c>
      <c r="D1611" s="12">
        <v>11.63</v>
      </c>
      <c r="E1611" s="12" t="s">
        <v>2378</v>
      </c>
      <c r="F1611" s="12" t="s">
        <v>2378</v>
      </c>
      <c r="G1611" s="21" t="s">
        <v>2378</v>
      </c>
      <c r="H1611" s="12">
        <v>0</v>
      </c>
      <c r="I1611" s="12" t="s">
        <v>2378</v>
      </c>
    </row>
    <row r="1612" spans="1:9" x14ac:dyDescent="0.25">
      <c r="A1612" s="12" t="s">
        <v>758</v>
      </c>
      <c r="B1612" s="12">
        <v>29.26</v>
      </c>
      <c r="C1612" s="12" t="str">
        <f t="shared" si="25"/>
        <v>Overweight</v>
      </c>
      <c r="D1612" s="12">
        <v>5.68</v>
      </c>
      <c r="E1612" s="12" t="s">
        <v>2378</v>
      </c>
      <c r="F1612" s="12" t="s">
        <v>2378</v>
      </c>
      <c r="G1612" s="21" t="s">
        <v>2378</v>
      </c>
      <c r="H1612" s="12">
        <v>1</v>
      </c>
      <c r="I1612" s="12" t="s">
        <v>2378</v>
      </c>
    </row>
    <row r="1613" spans="1:9" x14ac:dyDescent="0.25">
      <c r="A1613" s="12" t="s">
        <v>757</v>
      </c>
      <c r="B1613" s="12">
        <v>15.09</v>
      </c>
      <c r="C1613" s="12" t="str">
        <f t="shared" si="25"/>
        <v>Underweight</v>
      </c>
      <c r="D1613" s="12">
        <v>7.59</v>
      </c>
      <c r="E1613" s="12" t="s">
        <v>2378</v>
      </c>
      <c r="F1613" s="12" t="s">
        <v>2378</v>
      </c>
      <c r="G1613" s="21" t="s">
        <v>2378</v>
      </c>
      <c r="H1613" s="12">
        <v>2</v>
      </c>
      <c r="I1613" s="12" t="s">
        <v>2378</v>
      </c>
    </row>
    <row r="1614" spans="1:9" x14ac:dyDescent="0.25">
      <c r="A1614" s="12" t="s">
        <v>756</v>
      </c>
      <c r="B1614" s="12">
        <v>22.63</v>
      </c>
      <c r="C1614" s="12" t="str">
        <f t="shared" si="25"/>
        <v>Normal weight</v>
      </c>
      <c r="D1614" s="12">
        <v>5.09</v>
      </c>
      <c r="E1614" s="12" t="s">
        <v>2378</v>
      </c>
      <c r="F1614" s="12" t="s">
        <v>2378</v>
      </c>
      <c r="G1614" s="21" t="s">
        <v>2378</v>
      </c>
      <c r="H1614" s="12">
        <v>0</v>
      </c>
      <c r="I1614" s="12" t="s">
        <v>2378</v>
      </c>
    </row>
    <row r="1615" spans="1:9" x14ac:dyDescent="0.25">
      <c r="A1615" s="12" t="s">
        <v>755</v>
      </c>
      <c r="B1615" s="12">
        <v>23.46</v>
      </c>
      <c r="C1615" s="12" t="str">
        <f t="shared" si="25"/>
        <v>Normal weight</v>
      </c>
      <c r="D1615" s="12">
        <v>4.21</v>
      </c>
      <c r="E1615" s="12" t="s">
        <v>2378</v>
      </c>
      <c r="F1615" s="12" t="s">
        <v>2378</v>
      </c>
      <c r="G1615" s="21" t="s">
        <v>2378</v>
      </c>
      <c r="H1615" s="12">
        <v>1</v>
      </c>
      <c r="I1615" s="12" t="s">
        <v>2378</v>
      </c>
    </row>
    <row r="1616" spans="1:9" x14ac:dyDescent="0.25">
      <c r="A1616" s="12" t="s">
        <v>754</v>
      </c>
      <c r="B1616" s="12">
        <v>22.56</v>
      </c>
      <c r="C1616" s="12" t="str">
        <f t="shared" si="25"/>
        <v>Normal weight</v>
      </c>
      <c r="D1616" s="12">
        <v>4.34</v>
      </c>
      <c r="E1616" s="12" t="s">
        <v>2378</v>
      </c>
      <c r="F1616" s="12" t="s">
        <v>2378</v>
      </c>
      <c r="G1616" s="21" t="s">
        <v>2378</v>
      </c>
      <c r="H1616" s="12">
        <v>0</v>
      </c>
      <c r="I1616" s="12" t="s">
        <v>2378</v>
      </c>
    </row>
    <row r="1617" spans="1:9" x14ac:dyDescent="0.25">
      <c r="A1617" s="12" t="s">
        <v>753</v>
      </c>
      <c r="B1617" s="12">
        <v>19.28</v>
      </c>
      <c r="C1617" s="12" t="str">
        <f t="shared" si="25"/>
        <v>Normal weight</v>
      </c>
      <c r="D1617" s="12">
        <v>11.85</v>
      </c>
      <c r="E1617" s="12" t="s">
        <v>2378</v>
      </c>
      <c r="F1617" s="12" t="s">
        <v>2378</v>
      </c>
      <c r="G1617" s="21" t="s">
        <v>2378</v>
      </c>
      <c r="H1617" s="12">
        <v>2</v>
      </c>
      <c r="I1617" s="12" t="s">
        <v>2378</v>
      </c>
    </row>
    <row r="1618" spans="1:9" x14ac:dyDescent="0.25">
      <c r="A1618" s="12" t="s">
        <v>752</v>
      </c>
      <c r="B1618" s="12">
        <v>15.37</v>
      </c>
      <c r="C1618" s="12" t="str">
        <f t="shared" si="25"/>
        <v>Underweight</v>
      </c>
      <c r="D1618" s="12">
        <v>9.61</v>
      </c>
      <c r="E1618" s="12" t="s">
        <v>2378</v>
      </c>
      <c r="F1618" s="12" t="s">
        <v>2378</v>
      </c>
      <c r="G1618" s="21" t="s">
        <v>2378</v>
      </c>
      <c r="H1618" s="12">
        <v>2</v>
      </c>
      <c r="I1618" s="12" t="s">
        <v>2378</v>
      </c>
    </row>
    <row r="1619" spans="1:9" x14ac:dyDescent="0.25">
      <c r="A1619" s="12" t="s">
        <v>751</v>
      </c>
      <c r="B1619" s="12">
        <v>18.71</v>
      </c>
      <c r="C1619" s="12" t="str">
        <f t="shared" si="25"/>
        <v>Normal weight</v>
      </c>
      <c r="D1619" s="12">
        <v>5.29</v>
      </c>
      <c r="E1619" s="12" t="s">
        <v>2378</v>
      </c>
      <c r="F1619" s="12" t="s">
        <v>2378</v>
      </c>
      <c r="G1619" s="21" t="s">
        <v>2378</v>
      </c>
      <c r="H1619" s="12">
        <v>0</v>
      </c>
      <c r="I1619" s="12" t="s">
        <v>2378</v>
      </c>
    </row>
    <row r="1620" spans="1:9" x14ac:dyDescent="0.25">
      <c r="A1620" s="12" t="s">
        <v>750</v>
      </c>
      <c r="B1620" s="12">
        <v>20.61</v>
      </c>
      <c r="C1620" s="12" t="str">
        <f t="shared" si="25"/>
        <v>Normal weight</v>
      </c>
      <c r="D1620" s="12">
        <v>6.89</v>
      </c>
      <c r="E1620" s="12" t="s">
        <v>2378</v>
      </c>
      <c r="F1620" s="12" t="s">
        <v>2378</v>
      </c>
      <c r="G1620" s="21" t="s">
        <v>2378</v>
      </c>
      <c r="H1620" s="12">
        <v>0</v>
      </c>
      <c r="I1620" s="12" t="s">
        <v>2378</v>
      </c>
    </row>
    <row r="1621" spans="1:9" x14ac:dyDescent="0.25">
      <c r="A1621" s="12" t="s">
        <v>749</v>
      </c>
      <c r="B1621" s="12">
        <v>15.99</v>
      </c>
      <c r="C1621" s="12" t="str">
        <f t="shared" si="25"/>
        <v>Underweight</v>
      </c>
      <c r="D1621" s="12">
        <v>4.57</v>
      </c>
      <c r="E1621" s="12" t="s">
        <v>2378</v>
      </c>
      <c r="F1621" s="12" t="s">
        <v>2378</v>
      </c>
      <c r="G1621" s="21" t="s">
        <v>2380</v>
      </c>
      <c r="H1621" s="12">
        <v>1</v>
      </c>
      <c r="I1621" s="12" t="s">
        <v>2378</v>
      </c>
    </row>
    <row r="1622" spans="1:9" x14ac:dyDescent="0.25">
      <c r="A1622" s="12" t="s">
        <v>748</v>
      </c>
      <c r="B1622" s="12">
        <v>33.155000000000001</v>
      </c>
      <c r="C1622" s="12" t="str">
        <f t="shared" si="25"/>
        <v>Obese</v>
      </c>
      <c r="D1622" s="12">
        <v>4.32</v>
      </c>
      <c r="E1622" s="12" t="s">
        <v>2378</v>
      </c>
      <c r="F1622" s="12" t="s">
        <v>2378</v>
      </c>
      <c r="G1622" s="21" t="s">
        <v>2378</v>
      </c>
      <c r="H1622" s="12">
        <v>0</v>
      </c>
      <c r="I1622" s="12" t="s">
        <v>2378</v>
      </c>
    </row>
    <row r="1623" spans="1:9" x14ac:dyDescent="0.25">
      <c r="A1623" s="12" t="s">
        <v>747</v>
      </c>
      <c r="B1623" s="12">
        <v>26.22</v>
      </c>
      <c r="C1623" s="12" t="str">
        <f t="shared" si="25"/>
        <v>Overweight</v>
      </c>
      <c r="D1623" s="12">
        <v>5.57</v>
      </c>
      <c r="E1623" s="12" t="s">
        <v>2378</v>
      </c>
      <c r="F1623" s="12" t="s">
        <v>2378</v>
      </c>
      <c r="G1623" s="21" t="s">
        <v>2380</v>
      </c>
      <c r="H1623" s="12">
        <v>1</v>
      </c>
      <c r="I1623" s="12" t="s">
        <v>2378</v>
      </c>
    </row>
    <row r="1624" spans="1:9" x14ac:dyDescent="0.25">
      <c r="A1624" s="12" t="s">
        <v>746</v>
      </c>
      <c r="B1624" s="12">
        <v>21.85</v>
      </c>
      <c r="C1624" s="12" t="str">
        <f t="shared" si="25"/>
        <v>Normal weight</v>
      </c>
      <c r="D1624" s="12">
        <v>5.26</v>
      </c>
      <c r="E1624" s="12" t="s">
        <v>2378</v>
      </c>
      <c r="F1624" s="12" t="s">
        <v>2378</v>
      </c>
      <c r="G1624" s="21" t="s">
        <v>2380</v>
      </c>
      <c r="H1624" s="12">
        <v>1</v>
      </c>
      <c r="I1624" s="12" t="s">
        <v>2378</v>
      </c>
    </row>
    <row r="1625" spans="1:9" x14ac:dyDescent="0.25">
      <c r="A1625" s="12" t="s">
        <v>745</v>
      </c>
      <c r="B1625" s="12">
        <v>30.495000000000001</v>
      </c>
      <c r="C1625" s="12" t="str">
        <f t="shared" si="25"/>
        <v>Obese</v>
      </c>
      <c r="D1625" s="12">
        <v>6.25</v>
      </c>
      <c r="E1625" s="12" t="s">
        <v>2378</v>
      </c>
      <c r="F1625" s="12" t="s">
        <v>2378</v>
      </c>
      <c r="G1625" s="21" t="s">
        <v>2378</v>
      </c>
      <c r="H1625" s="12">
        <v>0</v>
      </c>
      <c r="I1625" s="12" t="s">
        <v>2378</v>
      </c>
    </row>
    <row r="1626" spans="1:9" x14ac:dyDescent="0.25">
      <c r="A1626" s="12" t="s">
        <v>744</v>
      </c>
      <c r="B1626" s="12">
        <v>34.104999999999997</v>
      </c>
      <c r="C1626" s="12" t="str">
        <f t="shared" si="25"/>
        <v>Obese</v>
      </c>
      <c r="D1626" s="12">
        <v>5.67</v>
      </c>
      <c r="E1626" s="12" t="s">
        <v>2378</v>
      </c>
      <c r="F1626" s="12" t="s">
        <v>2378</v>
      </c>
      <c r="G1626" s="21" t="s">
        <v>2378</v>
      </c>
      <c r="H1626" s="12">
        <v>0</v>
      </c>
      <c r="I1626" s="12" t="s">
        <v>2378</v>
      </c>
    </row>
    <row r="1627" spans="1:9" x14ac:dyDescent="0.25">
      <c r="A1627" s="12" t="s">
        <v>743</v>
      </c>
      <c r="B1627" s="12">
        <v>32.770000000000003</v>
      </c>
      <c r="C1627" s="12" t="str">
        <f t="shared" si="25"/>
        <v>Obese</v>
      </c>
      <c r="D1627" s="12">
        <v>4.42</v>
      </c>
      <c r="E1627" s="12" t="s">
        <v>2378</v>
      </c>
      <c r="F1627" s="12" t="s">
        <v>2378</v>
      </c>
      <c r="G1627" s="21" t="s">
        <v>2378</v>
      </c>
      <c r="H1627" s="12">
        <v>1</v>
      </c>
      <c r="I1627" s="12" t="s">
        <v>2378</v>
      </c>
    </row>
    <row r="1628" spans="1:9" x14ac:dyDescent="0.25">
      <c r="A1628" s="12" t="s">
        <v>742</v>
      </c>
      <c r="B1628" s="12">
        <v>16.850000000000001</v>
      </c>
      <c r="C1628" s="12" t="str">
        <f t="shared" si="25"/>
        <v>Underweight</v>
      </c>
      <c r="D1628" s="12">
        <v>11.75</v>
      </c>
      <c r="E1628" s="12" t="s">
        <v>2378</v>
      </c>
      <c r="F1628" s="12" t="s">
        <v>2378</v>
      </c>
      <c r="G1628" s="21" t="s">
        <v>2378</v>
      </c>
      <c r="H1628" s="12">
        <v>2</v>
      </c>
      <c r="I1628" s="12" t="s">
        <v>2378</v>
      </c>
    </row>
    <row r="1629" spans="1:9" x14ac:dyDescent="0.25">
      <c r="A1629" s="12" t="s">
        <v>741</v>
      </c>
      <c r="B1629" s="12">
        <v>34.700000000000003</v>
      </c>
      <c r="C1629" s="12" t="str">
        <f t="shared" si="25"/>
        <v>Obese</v>
      </c>
      <c r="D1629" s="12">
        <v>6.06</v>
      </c>
      <c r="E1629" s="12" t="s">
        <v>2378</v>
      </c>
      <c r="F1629" s="12" t="s">
        <v>2378</v>
      </c>
      <c r="G1629" s="21" t="s">
        <v>2378</v>
      </c>
      <c r="H1629" s="12">
        <v>1</v>
      </c>
      <c r="I1629" s="12" t="s">
        <v>2378</v>
      </c>
    </row>
    <row r="1630" spans="1:9" x14ac:dyDescent="0.25">
      <c r="A1630" s="12" t="s">
        <v>740</v>
      </c>
      <c r="B1630" s="12">
        <v>37.049999999999997</v>
      </c>
      <c r="C1630" s="12" t="str">
        <f t="shared" si="25"/>
        <v>Obese</v>
      </c>
      <c r="D1630" s="12">
        <v>5.48</v>
      </c>
      <c r="E1630" s="12" t="s">
        <v>2378</v>
      </c>
      <c r="F1630" s="12" t="s">
        <v>2378</v>
      </c>
      <c r="G1630" s="21" t="s">
        <v>2378</v>
      </c>
      <c r="H1630" s="12">
        <v>1</v>
      </c>
      <c r="I1630" s="12" t="s">
        <v>2378</v>
      </c>
    </row>
    <row r="1631" spans="1:9" x14ac:dyDescent="0.25">
      <c r="A1631" s="12" t="s">
        <v>739</v>
      </c>
      <c r="B1631" s="12">
        <v>18.78</v>
      </c>
      <c r="C1631" s="12" t="str">
        <f t="shared" si="25"/>
        <v>Normal weight</v>
      </c>
      <c r="D1631" s="12">
        <v>4.45</v>
      </c>
      <c r="E1631" s="12" t="s">
        <v>2378</v>
      </c>
      <c r="F1631" s="12" t="s">
        <v>2378</v>
      </c>
      <c r="G1631" s="21" t="s">
        <v>2380</v>
      </c>
      <c r="H1631" s="12">
        <v>1</v>
      </c>
      <c r="I1631" s="12" t="s">
        <v>2378</v>
      </c>
    </row>
    <row r="1632" spans="1:9" x14ac:dyDescent="0.25">
      <c r="A1632" s="12" t="s">
        <v>738</v>
      </c>
      <c r="B1632" s="12">
        <v>28.024999999999999</v>
      </c>
      <c r="C1632" s="12" t="str">
        <f t="shared" si="25"/>
        <v>Overweight</v>
      </c>
      <c r="D1632" s="12">
        <v>5</v>
      </c>
      <c r="E1632" s="12" t="s">
        <v>2378</v>
      </c>
      <c r="F1632" s="12" t="s">
        <v>2378</v>
      </c>
      <c r="G1632" s="21" t="s">
        <v>2378</v>
      </c>
      <c r="H1632" s="12">
        <v>1</v>
      </c>
      <c r="I1632" s="12" t="s">
        <v>2378</v>
      </c>
    </row>
    <row r="1633" spans="1:9" x14ac:dyDescent="0.25">
      <c r="A1633" s="12" t="s">
        <v>737</v>
      </c>
      <c r="B1633" s="12">
        <v>35.090000000000003</v>
      </c>
      <c r="C1633" s="12" t="str">
        <f t="shared" si="25"/>
        <v>Obese</v>
      </c>
      <c r="D1633" s="12">
        <v>5.84</v>
      </c>
      <c r="E1633" s="12" t="s">
        <v>2378</v>
      </c>
      <c r="F1633" s="12" t="s">
        <v>2378</v>
      </c>
      <c r="G1633" s="21" t="s">
        <v>2378</v>
      </c>
      <c r="H1633" s="12">
        <v>0</v>
      </c>
      <c r="I1633" s="12" t="s">
        <v>2378</v>
      </c>
    </row>
    <row r="1634" spans="1:9" x14ac:dyDescent="0.25">
      <c r="A1634" s="12" t="s">
        <v>736</v>
      </c>
      <c r="B1634" s="12">
        <v>34.42</v>
      </c>
      <c r="C1634" s="12" t="str">
        <f t="shared" si="25"/>
        <v>Obese</v>
      </c>
      <c r="D1634" s="12">
        <v>5.21</v>
      </c>
      <c r="E1634" s="12" t="s">
        <v>2378</v>
      </c>
      <c r="F1634" s="12" t="s">
        <v>2378</v>
      </c>
      <c r="G1634" s="21" t="s">
        <v>2378</v>
      </c>
      <c r="H1634" s="12">
        <v>0</v>
      </c>
      <c r="I1634" s="12" t="s">
        <v>2378</v>
      </c>
    </row>
    <row r="1635" spans="1:9" x14ac:dyDescent="0.25">
      <c r="A1635" s="12" t="s">
        <v>735</v>
      </c>
      <c r="B1635" s="12">
        <v>29.4</v>
      </c>
      <c r="C1635" s="12" t="str">
        <f t="shared" si="25"/>
        <v>Overweight</v>
      </c>
      <c r="D1635" s="12">
        <v>4.26</v>
      </c>
      <c r="E1635" s="12" t="s">
        <v>2378</v>
      </c>
      <c r="F1635" s="12" t="s">
        <v>2378</v>
      </c>
      <c r="G1635" s="21" t="s">
        <v>2378</v>
      </c>
      <c r="H1635" s="12">
        <v>0</v>
      </c>
      <c r="I1635" s="12" t="s">
        <v>2378</v>
      </c>
    </row>
    <row r="1636" spans="1:9" x14ac:dyDescent="0.25">
      <c r="A1636" s="12" t="s">
        <v>734</v>
      </c>
      <c r="B1636" s="12">
        <v>21.31</v>
      </c>
      <c r="C1636" s="12" t="str">
        <f t="shared" si="25"/>
        <v>Normal weight</v>
      </c>
      <c r="D1636" s="12">
        <v>4.17</v>
      </c>
      <c r="E1636" s="12" t="s">
        <v>2378</v>
      </c>
      <c r="F1636" s="12" t="s">
        <v>2378</v>
      </c>
      <c r="G1636" s="21" t="s">
        <v>2378</v>
      </c>
      <c r="H1636" s="12">
        <v>0</v>
      </c>
      <c r="I1636" s="12" t="s">
        <v>2378</v>
      </c>
    </row>
    <row r="1637" spans="1:9" x14ac:dyDescent="0.25">
      <c r="A1637" s="12" t="s">
        <v>733</v>
      </c>
      <c r="B1637" s="12">
        <v>19.559999999999999</v>
      </c>
      <c r="C1637" s="12" t="str">
        <f t="shared" si="25"/>
        <v>Normal weight</v>
      </c>
      <c r="D1637" s="12">
        <v>11.96</v>
      </c>
      <c r="E1637" s="12" t="s">
        <v>2378</v>
      </c>
      <c r="F1637" s="12" t="s">
        <v>2378</v>
      </c>
      <c r="G1637" s="21" t="s">
        <v>2378</v>
      </c>
      <c r="H1637" s="12">
        <v>0</v>
      </c>
      <c r="I1637" s="12" t="s">
        <v>2378</v>
      </c>
    </row>
    <row r="1638" spans="1:9" x14ac:dyDescent="0.25">
      <c r="A1638" s="12" t="s">
        <v>732</v>
      </c>
      <c r="B1638" s="12">
        <v>37.335000000000001</v>
      </c>
      <c r="C1638" s="12" t="str">
        <f t="shared" si="25"/>
        <v>Obese</v>
      </c>
      <c r="D1638" s="12">
        <v>6.26</v>
      </c>
      <c r="E1638" s="12" t="s">
        <v>2378</v>
      </c>
      <c r="F1638" s="12" t="s">
        <v>2378</v>
      </c>
      <c r="G1638" s="21" t="s">
        <v>2378</v>
      </c>
      <c r="H1638" s="12">
        <v>1</v>
      </c>
      <c r="I1638" s="12" t="s">
        <v>2378</v>
      </c>
    </row>
    <row r="1639" spans="1:9" x14ac:dyDescent="0.25">
      <c r="A1639" s="12" t="s">
        <v>731</v>
      </c>
      <c r="B1639" s="12">
        <v>19.53</v>
      </c>
      <c r="C1639" s="12" t="str">
        <f t="shared" si="25"/>
        <v>Normal weight</v>
      </c>
      <c r="D1639" s="12">
        <v>11.68</v>
      </c>
      <c r="E1639" s="12" t="s">
        <v>2378</v>
      </c>
      <c r="F1639" s="12" t="s">
        <v>2378</v>
      </c>
      <c r="G1639" s="21" t="s">
        <v>2378</v>
      </c>
      <c r="H1639" s="12">
        <v>0</v>
      </c>
      <c r="I1639" s="12" t="s">
        <v>2378</v>
      </c>
    </row>
    <row r="1640" spans="1:9" x14ac:dyDescent="0.25">
      <c r="A1640" s="12" t="s">
        <v>730</v>
      </c>
      <c r="B1640" s="12">
        <v>34.1</v>
      </c>
      <c r="C1640" s="12" t="str">
        <f t="shared" si="25"/>
        <v>Obese</v>
      </c>
      <c r="D1640" s="12">
        <v>5.16</v>
      </c>
      <c r="E1640" s="12" t="s">
        <v>2378</v>
      </c>
      <c r="F1640" s="12" t="s">
        <v>2378</v>
      </c>
      <c r="G1640" s="21" t="s">
        <v>2378</v>
      </c>
      <c r="H1640" s="12">
        <v>0</v>
      </c>
      <c r="I1640" s="12" t="s">
        <v>2378</v>
      </c>
    </row>
    <row r="1641" spans="1:9" x14ac:dyDescent="0.25">
      <c r="A1641" s="12" t="s">
        <v>729</v>
      </c>
      <c r="B1641" s="12">
        <v>16.5</v>
      </c>
      <c r="C1641" s="12" t="str">
        <f t="shared" si="25"/>
        <v>Underweight</v>
      </c>
      <c r="D1641" s="12">
        <v>6.9</v>
      </c>
      <c r="E1641" s="12" t="s">
        <v>2378</v>
      </c>
      <c r="F1641" s="12" t="s">
        <v>2378</v>
      </c>
      <c r="G1641" s="21" t="s">
        <v>2378</v>
      </c>
      <c r="H1641" s="12">
        <v>2</v>
      </c>
      <c r="I1641" s="12" t="s">
        <v>2378</v>
      </c>
    </row>
    <row r="1642" spans="1:9" x14ac:dyDescent="0.25">
      <c r="A1642" s="12" t="s">
        <v>728</v>
      </c>
      <c r="B1642" s="12">
        <v>30.69</v>
      </c>
      <c r="C1642" s="12" t="str">
        <f t="shared" si="25"/>
        <v>Obese</v>
      </c>
      <c r="D1642" s="12">
        <v>4.83</v>
      </c>
      <c r="E1642" s="12" t="s">
        <v>2378</v>
      </c>
      <c r="F1642" s="12" t="s">
        <v>2378</v>
      </c>
      <c r="G1642" s="21" t="s">
        <v>2378</v>
      </c>
      <c r="H1642" s="12">
        <v>1</v>
      </c>
      <c r="I1642" s="12" t="s">
        <v>2378</v>
      </c>
    </row>
    <row r="1643" spans="1:9" x14ac:dyDescent="0.25">
      <c r="A1643" s="12" t="s">
        <v>727</v>
      </c>
      <c r="B1643" s="12">
        <v>28.93</v>
      </c>
      <c r="C1643" s="12" t="str">
        <f t="shared" si="25"/>
        <v>Overweight</v>
      </c>
      <c r="D1643" s="12">
        <v>4.87</v>
      </c>
      <c r="E1643" s="12" t="s">
        <v>2378</v>
      </c>
      <c r="F1643" s="12" t="s">
        <v>2378</v>
      </c>
      <c r="G1643" s="21" t="s">
        <v>2378</v>
      </c>
      <c r="H1643" s="12">
        <v>1</v>
      </c>
      <c r="I1643" s="12" t="s">
        <v>2378</v>
      </c>
    </row>
    <row r="1644" spans="1:9" x14ac:dyDescent="0.25">
      <c r="A1644" s="12" t="s">
        <v>726</v>
      </c>
      <c r="B1644" s="12">
        <v>38.9</v>
      </c>
      <c r="C1644" s="12" t="str">
        <f t="shared" si="25"/>
        <v>Obese</v>
      </c>
      <c r="D1644" s="12">
        <v>4.28</v>
      </c>
      <c r="E1644" s="12" t="s">
        <v>2378</v>
      </c>
      <c r="F1644" s="12" t="s">
        <v>2378</v>
      </c>
      <c r="G1644" s="21" t="s">
        <v>2378</v>
      </c>
      <c r="H1644" s="12">
        <v>0</v>
      </c>
      <c r="I1644" s="12" t="s">
        <v>2378</v>
      </c>
    </row>
    <row r="1645" spans="1:9" x14ac:dyDescent="0.25">
      <c r="A1645" s="12" t="s">
        <v>725</v>
      </c>
      <c r="B1645" s="12">
        <v>26.9</v>
      </c>
      <c r="C1645" s="12" t="str">
        <f t="shared" si="25"/>
        <v>Overweight</v>
      </c>
      <c r="D1645" s="12">
        <v>4.07</v>
      </c>
      <c r="E1645" s="12" t="s">
        <v>2378</v>
      </c>
      <c r="F1645" s="12" t="s">
        <v>2378</v>
      </c>
      <c r="G1645" s="21" t="s">
        <v>2378</v>
      </c>
      <c r="H1645" s="12">
        <v>0</v>
      </c>
      <c r="I1645" s="12" t="s">
        <v>2378</v>
      </c>
    </row>
    <row r="1646" spans="1:9" x14ac:dyDescent="0.25">
      <c r="A1646" s="12" t="s">
        <v>724</v>
      </c>
      <c r="B1646" s="12">
        <v>24.86</v>
      </c>
      <c r="C1646" s="12" t="str">
        <f t="shared" si="25"/>
        <v>Normal weight</v>
      </c>
      <c r="D1646" s="12">
        <v>6.23</v>
      </c>
      <c r="E1646" s="12" t="s">
        <v>2378</v>
      </c>
      <c r="F1646" s="12" t="s">
        <v>2378</v>
      </c>
      <c r="G1646" s="21" t="s">
        <v>2378</v>
      </c>
      <c r="H1646" s="12">
        <v>0</v>
      </c>
      <c r="I1646" s="12" t="s">
        <v>2378</v>
      </c>
    </row>
    <row r="1647" spans="1:9" x14ac:dyDescent="0.25">
      <c r="A1647" s="12" t="s">
        <v>723</v>
      </c>
      <c r="B1647" s="12">
        <v>39.14</v>
      </c>
      <c r="C1647" s="12" t="str">
        <f t="shared" si="25"/>
        <v>Obese</v>
      </c>
      <c r="D1647" s="12">
        <v>6.24</v>
      </c>
      <c r="E1647" s="12" t="s">
        <v>2378</v>
      </c>
      <c r="F1647" s="12" t="s">
        <v>2379</v>
      </c>
      <c r="G1647" s="21" t="s">
        <v>2378</v>
      </c>
      <c r="H1647" s="12">
        <v>1</v>
      </c>
      <c r="I1647" s="12" t="s">
        <v>2378</v>
      </c>
    </row>
    <row r="1648" spans="1:9" x14ac:dyDescent="0.25">
      <c r="A1648" s="12" t="s">
        <v>722</v>
      </c>
      <c r="B1648" s="12">
        <v>39.799999999999997</v>
      </c>
      <c r="C1648" s="12" t="str">
        <f t="shared" si="25"/>
        <v>Obese</v>
      </c>
      <c r="D1648" s="12">
        <v>6.17</v>
      </c>
      <c r="E1648" s="12" t="s">
        <v>2378</v>
      </c>
      <c r="F1648" s="12" t="s">
        <v>2378</v>
      </c>
      <c r="G1648" s="21" t="s">
        <v>2380</v>
      </c>
      <c r="H1648" s="12">
        <v>1</v>
      </c>
      <c r="I1648" s="12" t="s">
        <v>2378</v>
      </c>
    </row>
    <row r="1649" spans="1:9" x14ac:dyDescent="0.25">
      <c r="A1649" s="12" t="s">
        <v>721</v>
      </c>
      <c r="B1649" s="12">
        <v>34.32</v>
      </c>
      <c r="C1649" s="12" t="str">
        <f t="shared" si="25"/>
        <v>Obese</v>
      </c>
      <c r="D1649" s="12">
        <v>5.16</v>
      </c>
      <c r="E1649" s="12" t="s">
        <v>2378</v>
      </c>
      <c r="F1649" s="12" t="s">
        <v>2378</v>
      </c>
      <c r="G1649" s="21" t="s">
        <v>2378</v>
      </c>
      <c r="H1649" s="12">
        <v>1</v>
      </c>
      <c r="I1649" s="12" t="s">
        <v>2378</v>
      </c>
    </row>
    <row r="1650" spans="1:9" x14ac:dyDescent="0.25">
      <c r="A1650" s="12" t="s">
        <v>720</v>
      </c>
      <c r="B1650" s="12">
        <v>32.51</v>
      </c>
      <c r="C1650" s="12" t="str">
        <f t="shared" si="25"/>
        <v>Obese</v>
      </c>
      <c r="D1650" s="12">
        <v>4.3</v>
      </c>
      <c r="E1650" s="12" t="s">
        <v>2378</v>
      </c>
      <c r="F1650" s="12" t="s">
        <v>2378</v>
      </c>
      <c r="G1650" s="21" t="s">
        <v>2378</v>
      </c>
      <c r="H1650" s="12">
        <v>0</v>
      </c>
      <c r="I1650" s="12" t="s">
        <v>2378</v>
      </c>
    </row>
    <row r="1651" spans="1:9" x14ac:dyDescent="0.25">
      <c r="A1651" s="12" t="s">
        <v>719</v>
      </c>
      <c r="B1651" s="12">
        <v>30.71</v>
      </c>
      <c r="C1651" s="12" t="str">
        <f t="shared" si="25"/>
        <v>Obese</v>
      </c>
      <c r="D1651" s="12">
        <v>6.14</v>
      </c>
      <c r="E1651" s="12" t="s">
        <v>2378</v>
      </c>
      <c r="F1651" s="12" t="s">
        <v>2378</v>
      </c>
      <c r="G1651" s="21" t="s">
        <v>2380</v>
      </c>
      <c r="H1651" s="12">
        <v>1</v>
      </c>
      <c r="I1651" s="12" t="s">
        <v>2378</v>
      </c>
    </row>
    <row r="1652" spans="1:9" x14ac:dyDescent="0.25">
      <c r="A1652" s="12" t="s">
        <v>718</v>
      </c>
      <c r="B1652" s="12">
        <v>28.9</v>
      </c>
      <c r="C1652" s="12" t="str">
        <f t="shared" si="25"/>
        <v>Overweight</v>
      </c>
      <c r="D1652" s="12">
        <v>5.36</v>
      </c>
      <c r="E1652" s="12" t="s">
        <v>2378</v>
      </c>
      <c r="F1652" s="12" t="s">
        <v>2378</v>
      </c>
      <c r="G1652" s="21" t="s">
        <v>2378</v>
      </c>
      <c r="H1652" s="12">
        <v>1</v>
      </c>
      <c r="I1652" s="12" t="s">
        <v>2378</v>
      </c>
    </row>
    <row r="1653" spans="1:9" x14ac:dyDescent="0.25">
      <c r="A1653" s="12" t="s">
        <v>717</v>
      </c>
      <c r="B1653" s="12">
        <v>36.19</v>
      </c>
      <c r="C1653" s="12" t="str">
        <f t="shared" si="25"/>
        <v>Obese</v>
      </c>
      <c r="D1653" s="12">
        <v>4.3</v>
      </c>
      <c r="E1653" s="12" t="s">
        <v>2378</v>
      </c>
      <c r="F1653" s="12" t="s">
        <v>2378</v>
      </c>
      <c r="G1653" s="21" t="s">
        <v>2378</v>
      </c>
      <c r="H1653" s="12">
        <v>0</v>
      </c>
      <c r="I1653" s="12" t="s">
        <v>2378</v>
      </c>
    </row>
    <row r="1654" spans="1:9" x14ac:dyDescent="0.25">
      <c r="A1654" s="12" t="s">
        <v>716</v>
      </c>
      <c r="B1654" s="12">
        <v>29.6</v>
      </c>
      <c r="C1654" s="12" t="str">
        <f t="shared" si="25"/>
        <v>Overweight</v>
      </c>
      <c r="D1654" s="12">
        <v>4.09</v>
      </c>
      <c r="E1654" s="12" t="s">
        <v>2378</v>
      </c>
      <c r="F1654" s="12" t="s">
        <v>2378</v>
      </c>
      <c r="G1654" s="21" t="s">
        <v>2378</v>
      </c>
      <c r="H1654" s="12">
        <v>0</v>
      </c>
      <c r="I1654" s="12" t="s">
        <v>2378</v>
      </c>
    </row>
    <row r="1655" spans="1:9" x14ac:dyDescent="0.25">
      <c r="A1655" s="12" t="s">
        <v>715</v>
      </c>
      <c r="B1655" s="12">
        <v>30.95</v>
      </c>
      <c r="C1655" s="12" t="str">
        <f t="shared" si="25"/>
        <v>Obese</v>
      </c>
      <c r="D1655" s="12">
        <v>6.27</v>
      </c>
      <c r="E1655" s="12" t="s">
        <v>2378</v>
      </c>
      <c r="F1655" s="12" t="s">
        <v>2378</v>
      </c>
      <c r="G1655" s="21" t="s">
        <v>2380</v>
      </c>
      <c r="H1655" s="12">
        <v>1</v>
      </c>
      <c r="I1655" s="12" t="s">
        <v>2378</v>
      </c>
    </row>
    <row r="1656" spans="1:9" x14ac:dyDescent="0.25">
      <c r="A1656" s="12" t="s">
        <v>714</v>
      </c>
      <c r="B1656" s="12">
        <v>19.95</v>
      </c>
      <c r="C1656" s="12" t="str">
        <f t="shared" si="25"/>
        <v>Normal weight</v>
      </c>
      <c r="D1656" s="12">
        <v>5.39</v>
      </c>
      <c r="E1656" s="12" t="s">
        <v>2378</v>
      </c>
      <c r="F1656" s="12" t="s">
        <v>2378</v>
      </c>
      <c r="G1656" s="21" t="s">
        <v>2378</v>
      </c>
      <c r="H1656" s="12">
        <v>1</v>
      </c>
      <c r="I1656" s="12" t="s">
        <v>2378</v>
      </c>
    </row>
    <row r="1657" spans="1:9" x14ac:dyDescent="0.25">
      <c r="A1657" s="12" t="s">
        <v>713</v>
      </c>
      <c r="B1657" s="12">
        <v>23.65</v>
      </c>
      <c r="C1657" s="12" t="str">
        <f t="shared" si="25"/>
        <v>Normal weight</v>
      </c>
      <c r="D1657" s="12">
        <v>5.75</v>
      </c>
      <c r="E1657" s="12" t="s">
        <v>2378</v>
      </c>
      <c r="F1657" s="12" t="s">
        <v>2378</v>
      </c>
      <c r="G1657" s="21" t="s">
        <v>2378</v>
      </c>
      <c r="H1657" s="12">
        <v>0</v>
      </c>
      <c r="I1657" s="12" t="s">
        <v>2378</v>
      </c>
    </row>
    <row r="1658" spans="1:9" x14ac:dyDescent="0.25">
      <c r="A1658" s="12" t="s">
        <v>712</v>
      </c>
      <c r="B1658" s="12">
        <v>43.34</v>
      </c>
      <c r="C1658" s="12" t="str">
        <f t="shared" si="25"/>
        <v>Obese</v>
      </c>
      <c r="D1658" s="12">
        <v>4.91</v>
      </c>
      <c r="E1658" s="12" t="s">
        <v>2378</v>
      </c>
      <c r="F1658" s="12" t="s">
        <v>2378</v>
      </c>
      <c r="G1658" s="21" t="s">
        <v>2378</v>
      </c>
      <c r="H1658" s="12">
        <v>1</v>
      </c>
      <c r="I1658" s="12" t="s">
        <v>2378</v>
      </c>
    </row>
    <row r="1659" spans="1:9" x14ac:dyDescent="0.25">
      <c r="A1659" s="12" t="s">
        <v>711</v>
      </c>
      <c r="B1659" s="12">
        <v>31.98</v>
      </c>
      <c r="C1659" s="12" t="str">
        <f t="shared" si="25"/>
        <v>Obese</v>
      </c>
      <c r="D1659" s="12">
        <v>4.46</v>
      </c>
      <c r="E1659" s="12" t="s">
        <v>2378</v>
      </c>
      <c r="F1659" s="12" t="s">
        <v>2378</v>
      </c>
      <c r="G1659" s="21" t="s">
        <v>2378</v>
      </c>
      <c r="H1659" s="12">
        <v>1</v>
      </c>
      <c r="I1659" s="12" t="s">
        <v>2378</v>
      </c>
    </row>
    <row r="1660" spans="1:9" x14ac:dyDescent="0.25">
      <c r="A1660" s="12" t="s">
        <v>710</v>
      </c>
      <c r="B1660" s="12">
        <v>35.86</v>
      </c>
      <c r="C1660" s="12" t="str">
        <f t="shared" si="25"/>
        <v>Obese</v>
      </c>
      <c r="D1660" s="12">
        <v>6.22</v>
      </c>
      <c r="E1660" s="12" t="s">
        <v>2378</v>
      </c>
      <c r="F1660" s="12" t="s">
        <v>2378</v>
      </c>
      <c r="G1660" s="21" t="s">
        <v>2378</v>
      </c>
      <c r="H1660" s="12">
        <v>1</v>
      </c>
      <c r="I1660" s="12" t="s">
        <v>2378</v>
      </c>
    </row>
    <row r="1661" spans="1:9" x14ac:dyDescent="0.25">
      <c r="A1661" s="12" t="s">
        <v>709</v>
      </c>
      <c r="B1661" s="12">
        <v>15.2</v>
      </c>
      <c r="C1661" s="12" t="str">
        <f t="shared" si="25"/>
        <v>Underweight</v>
      </c>
      <c r="D1661" s="12">
        <v>8.82</v>
      </c>
      <c r="E1661" s="12" t="s">
        <v>2378</v>
      </c>
      <c r="F1661" s="12" t="s">
        <v>2378</v>
      </c>
      <c r="G1661" s="21" t="s">
        <v>2378</v>
      </c>
      <c r="H1661" s="12">
        <v>0</v>
      </c>
      <c r="I1661" s="12" t="s">
        <v>2378</v>
      </c>
    </row>
    <row r="1662" spans="1:9" x14ac:dyDescent="0.25">
      <c r="A1662" s="12" t="s">
        <v>708</v>
      </c>
      <c r="B1662" s="12">
        <v>37.200000000000003</v>
      </c>
      <c r="C1662" s="12" t="str">
        <f t="shared" si="25"/>
        <v>Obese</v>
      </c>
      <c r="D1662" s="12">
        <v>10.14</v>
      </c>
      <c r="E1662" s="12" t="s">
        <v>2378</v>
      </c>
      <c r="F1662" s="12" t="s">
        <v>2378</v>
      </c>
      <c r="G1662" s="21" t="s">
        <v>2378</v>
      </c>
      <c r="H1662" s="12">
        <v>0</v>
      </c>
      <c r="I1662" s="12" t="s">
        <v>2378</v>
      </c>
    </row>
    <row r="1663" spans="1:9" x14ac:dyDescent="0.25">
      <c r="A1663" s="12" t="s">
        <v>707</v>
      </c>
      <c r="B1663" s="12">
        <v>17.91</v>
      </c>
      <c r="C1663" s="12" t="str">
        <f t="shared" si="25"/>
        <v>Underweight</v>
      </c>
      <c r="D1663" s="12">
        <v>4.66</v>
      </c>
      <c r="E1663" s="12" t="s">
        <v>2378</v>
      </c>
      <c r="F1663" s="12" t="s">
        <v>2378</v>
      </c>
      <c r="G1663" s="21" t="s">
        <v>2378</v>
      </c>
      <c r="H1663" s="12">
        <v>2</v>
      </c>
      <c r="I1663" s="12" t="s">
        <v>2378</v>
      </c>
    </row>
    <row r="1664" spans="1:9" x14ac:dyDescent="0.25">
      <c r="A1664" s="12" t="s">
        <v>706</v>
      </c>
      <c r="B1664" s="12">
        <v>20.76</v>
      </c>
      <c r="C1664" s="12" t="str">
        <f t="shared" si="25"/>
        <v>Normal weight</v>
      </c>
      <c r="D1664" s="12">
        <v>6.26</v>
      </c>
      <c r="E1664" s="12" t="s">
        <v>2378</v>
      </c>
      <c r="F1664" s="12" t="s">
        <v>2378</v>
      </c>
      <c r="G1664" s="21" t="s">
        <v>2378</v>
      </c>
      <c r="H1664" s="12">
        <v>0</v>
      </c>
      <c r="I1664" s="12" t="s">
        <v>2378</v>
      </c>
    </row>
    <row r="1665" spans="1:9" x14ac:dyDescent="0.25">
      <c r="A1665" s="12" t="s">
        <v>705</v>
      </c>
      <c r="B1665" s="12">
        <v>38.99</v>
      </c>
      <c r="C1665" s="12" t="str">
        <f t="shared" si="25"/>
        <v>Obese</v>
      </c>
      <c r="D1665" s="12">
        <v>5.21</v>
      </c>
      <c r="E1665" s="12" t="s">
        <v>2378</v>
      </c>
      <c r="F1665" s="12" t="s">
        <v>2379</v>
      </c>
      <c r="G1665" s="21" t="s">
        <v>2378</v>
      </c>
      <c r="H1665" s="12">
        <v>1</v>
      </c>
      <c r="I1665" s="12" t="s">
        <v>2378</v>
      </c>
    </row>
    <row r="1666" spans="1:9" x14ac:dyDescent="0.25">
      <c r="A1666" s="12" t="s">
        <v>704</v>
      </c>
      <c r="B1666" s="12">
        <v>42.655000000000001</v>
      </c>
      <c r="C1666" s="12" t="str">
        <f t="shared" ref="C1666:C1729" si="26">IF(B1666&lt;18.5,"Underweight",IF(B1666&lt;=24.9,"Normal weight",IF(B1666&lt;=29.9,"Overweight","Obese")))</f>
        <v>Obese</v>
      </c>
      <c r="D1666" s="12">
        <v>5.94</v>
      </c>
      <c r="E1666" s="12" t="s">
        <v>2378</v>
      </c>
      <c r="F1666" s="12" t="s">
        <v>2378</v>
      </c>
      <c r="G1666" s="21" t="s">
        <v>2380</v>
      </c>
      <c r="H1666" s="12">
        <v>1</v>
      </c>
      <c r="I1666" s="12" t="s">
        <v>2378</v>
      </c>
    </row>
    <row r="1667" spans="1:9" x14ac:dyDescent="0.25">
      <c r="A1667" s="12" t="s">
        <v>703</v>
      </c>
      <c r="B1667" s="12">
        <v>30.57</v>
      </c>
      <c r="C1667" s="12" t="str">
        <f t="shared" si="26"/>
        <v>Obese</v>
      </c>
      <c r="D1667" s="12">
        <v>5.34</v>
      </c>
      <c r="E1667" s="12" t="s">
        <v>2378</v>
      </c>
      <c r="F1667" s="12" t="s">
        <v>2378</v>
      </c>
      <c r="G1667" s="21" t="s">
        <v>2380</v>
      </c>
      <c r="H1667" s="12">
        <v>1</v>
      </c>
      <c r="I1667" s="12" t="s">
        <v>2378</v>
      </c>
    </row>
    <row r="1668" spans="1:9" x14ac:dyDescent="0.25">
      <c r="A1668" s="12" t="s">
        <v>702</v>
      </c>
      <c r="B1668" s="12">
        <v>17.7</v>
      </c>
      <c r="C1668" s="12" t="str">
        <f t="shared" si="26"/>
        <v>Underweight</v>
      </c>
      <c r="D1668" s="12">
        <v>6.38</v>
      </c>
      <c r="E1668" s="12" t="s">
        <v>2378</v>
      </c>
      <c r="F1668" s="12" t="s">
        <v>2378</v>
      </c>
      <c r="G1668" s="21" t="s">
        <v>2378</v>
      </c>
      <c r="H1668" s="12">
        <v>2</v>
      </c>
      <c r="I1668" s="12" t="s">
        <v>2378</v>
      </c>
    </row>
    <row r="1669" spans="1:9" x14ac:dyDescent="0.25">
      <c r="A1669" s="12" t="s">
        <v>701</v>
      </c>
      <c r="B1669" s="12">
        <v>34.770000000000003</v>
      </c>
      <c r="C1669" s="12" t="str">
        <f t="shared" si="26"/>
        <v>Obese</v>
      </c>
      <c r="D1669" s="12">
        <v>4.47</v>
      </c>
      <c r="E1669" s="12" t="s">
        <v>2378</v>
      </c>
      <c r="F1669" s="12" t="s">
        <v>2378</v>
      </c>
      <c r="G1669" s="21" t="s">
        <v>2378</v>
      </c>
      <c r="H1669" s="12">
        <v>1</v>
      </c>
      <c r="I1669" s="12" t="s">
        <v>2378</v>
      </c>
    </row>
    <row r="1670" spans="1:9" x14ac:dyDescent="0.25">
      <c r="A1670" s="12" t="s">
        <v>700</v>
      </c>
      <c r="B1670" s="12">
        <v>16.88</v>
      </c>
      <c r="C1670" s="12" t="str">
        <f t="shared" si="26"/>
        <v>Underweight</v>
      </c>
      <c r="D1670" s="12">
        <v>9.9600000000000009</v>
      </c>
      <c r="E1670" s="12" t="s">
        <v>2378</v>
      </c>
      <c r="F1670" s="12" t="s">
        <v>2378</v>
      </c>
      <c r="G1670" s="21" t="s">
        <v>2378</v>
      </c>
      <c r="H1670" s="12">
        <v>0</v>
      </c>
      <c r="I1670" s="12" t="s">
        <v>2378</v>
      </c>
    </row>
    <row r="1671" spans="1:9" x14ac:dyDescent="0.25">
      <c r="A1671" s="12" t="s">
        <v>699</v>
      </c>
      <c r="B1671" s="12">
        <v>40.26</v>
      </c>
      <c r="C1671" s="12" t="str">
        <f t="shared" si="26"/>
        <v>Obese</v>
      </c>
      <c r="D1671" s="12">
        <v>9.92</v>
      </c>
      <c r="E1671" s="12" t="s">
        <v>2378</v>
      </c>
      <c r="F1671" s="12" t="s">
        <v>2378</v>
      </c>
      <c r="G1671" s="21" t="s">
        <v>2378</v>
      </c>
      <c r="H1671" s="12">
        <v>0</v>
      </c>
      <c r="I1671" s="12" t="s">
        <v>2378</v>
      </c>
    </row>
    <row r="1672" spans="1:9" x14ac:dyDescent="0.25">
      <c r="A1672" s="12" t="s">
        <v>698</v>
      </c>
      <c r="B1672" s="12">
        <v>25.6</v>
      </c>
      <c r="C1672" s="12" t="str">
        <f t="shared" si="26"/>
        <v>Overweight</v>
      </c>
      <c r="D1672" s="12">
        <v>6.03</v>
      </c>
      <c r="E1672" s="12" t="s">
        <v>2378</v>
      </c>
      <c r="F1672" s="12" t="s">
        <v>2378</v>
      </c>
      <c r="G1672" s="21" t="s">
        <v>2380</v>
      </c>
      <c r="H1672" s="12">
        <v>1</v>
      </c>
      <c r="I1672" s="12" t="s">
        <v>2378</v>
      </c>
    </row>
    <row r="1673" spans="1:9" x14ac:dyDescent="0.25">
      <c r="A1673" s="12" t="s">
        <v>697</v>
      </c>
      <c r="B1673" s="12">
        <v>33.549999999999997</v>
      </c>
      <c r="C1673" s="12" t="str">
        <f t="shared" si="26"/>
        <v>Obese</v>
      </c>
      <c r="D1673" s="12">
        <v>10.9</v>
      </c>
      <c r="E1673" s="12" t="s">
        <v>2378</v>
      </c>
      <c r="F1673" s="12" t="s">
        <v>2378</v>
      </c>
      <c r="G1673" s="21" t="s">
        <v>2378</v>
      </c>
      <c r="H1673" s="12">
        <v>0</v>
      </c>
      <c r="I1673" s="12" t="s">
        <v>2378</v>
      </c>
    </row>
    <row r="1674" spans="1:9" x14ac:dyDescent="0.25">
      <c r="A1674" s="12" t="s">
        <v>696</v>
      </c>
      <c r="B1674" s="12">
        <v>16.690000000000001</v>
      </c>
      <c r="C1674" s="12" t="str">
        <f t="shared" si="26"/>
        <v>Underweight</v>
      </c>
      <c r="D1674" s="12">
        <v>10.66</v>
      </c>
      <c r="E1674" s="12" t="s">
        <v>2378</v>
      </c>
      <c r="F1674" s="12" t="s">
        <v>2378</v>
      </c>
      <c r="G1674" s="21" t="s">
        <v>2378</v>
      </c>
      <c r="H1674" s="12">
        <v>0</v>
      </c>
      <c r="I1674" s="12" t="s">
        <v>2378</v>
      </c>
    </row>
    <row r="1675" spans="1:9" x14ac:dyDescent="0.25">
      <c r="A1675" s="12" t="s">
        <v>695</v>
      </c>
      <c r="B1675" s="12">
        <v>19.95</v>
      </c>
      <c r="C1675" s="12" t="str">
        <f t="shared" si="26"/>
        <v>Normal weight</v>
      </c>
      <c r="D1675" s="12">
        <v>4.05</v>
      </c>
      <c r="E1675" s="12" t="s">
        <v>2378</v>
      </c>
      <c r="F1675" s="12" t="s">
        <v>2378</v>
      </c>
      <c r="G1675" s="21" t="s">
        <v>2378</v>
      </c>
      <c r="H1675" s="12">
        <v>1</v>
      </c>
      <c r="I1675" s="12" t="s">
        <v>2378</v>
      </c>
    </row>
    <row r="1676" spans="1:9" x14ac:dyDescent="0.25">
      <c r="A1676" s="12" t="s">
        <v>694</v>
      </c>
      <c r="B1676" s="12">
        <v>17.55</v>
      </c>
      <c r="C1676" s="12" t="str">
        <f t="shared" si="26"/>
        <v>Underweight</v>
      </c>
      <c r="D1676" s="12">
        <v>4.2300000000000004</v>
      </c>
      <c r="E1676" s="12" t="s">
        <v>2378</v>
      </c>
      <c r="F1676" s="12" t="s">
        <v>2378</v>
      </c>
      <c r="G1676" s="21" t="s">
        <v>2378</v>
      </c>
      <c r="H1676" s="12">
        <v>2</v>
      </c>
      <c r="I1676" s="12" t="s">
        <v>2378</v>
      </c>
    </row>
    <row r="1677" spans="1:9" x14ac:dyDescent="0.25">
      <c r="A1677" s="12" t="s">
        <v>693</v>
      </c>
      <c r="B1677" s="12">
        <v>22.01</v>
      </c>
      <c r="C1677" s="12" t="str">
        <f t="shared" si="26"/>
        <v>Normal weight</v>
      </c>
      <c r="D1677" s="12">
        <v>5.01</v>
      </c>
      <c r="E1677" s="12" t="s">
        <v>2378</v>
      </c>
      <c r="F1677" s="12" t="s">
        <v>2378</v>
      </c>
      <c r="G1677" s="21" t="s">
        <v>2378</v>
      </c>
      <c r="H1677" s="12">
        <v>1</v>
      </c>
      <c r="I1677" s="12" t="s">
        <v>2378</v>
      </c>
    </row>
    <row r="1678" spans="1:9" x14ac:dyDescent="0.25">
      <c r="A1678" s="12" t="s">
        <v>692</v>
      </c>
      <c r="B1678" s="12">
        <v>41.8</v>
      </c>
      <c r="C1678" s="12" t="str">
        <f t="shared" si="26"/>
        <v>Obese</v>
      </c>
      <c r="D1678" s="12">
        <v>5.82</v>
      </c>
      <c r="E1678" s="12" t="s">
        <v>2378</v>
      </c>
      <c r="F1678" s="12" t="s">
        <v>2378</v>
      </c>
      <c r="G1678" s="21" t="s">
        <v>2380</v>
      </c>
      <c r="H1678" s="12">
        <v>1</v>
      </c>
      <c r="I1678" s="12" t="s">
        <v>2378</v>
      </c>
    </row>
    <row r="1679" spans="1:9" x14ac:dyDescent="0.25">
      <c r="A1679" s="12" t="s">
        <v>691</v>
      </c>
      <c r="B1679" s="12">
        <v>19.170000000000002</v>
      </c>
      <c r="C1679" s="12" t="str">
        <f t="shared" si="26"/>
        <v>Normal weight</v>
      </c>
      <c r="D1679" s="12">
        <v>7.94</v>
      </c>
      <c r="E1679" s="12" t="s">
        <v>2378</v>
      </c>
      <c r="F1679" s="12" t="s">
        <v>2378</v>
      </c>
      <c r="G1679" s="21" t="s">
        <v>2378</v>
      </c>
      <c r="H1679" s="12">
        <v>0</v>
      </c>
      <c r="I1679" s="12" t="s">
        <v>2378</v>
      </c>
    </row>
    <row r="1680" spans="1:9" x14ac:dyDescent="0.25">
      <c r="A1680" s="12" t="s">
        <v>690</v>
      </c>
      <c r="B1680" s="12">
        <v>32.799999999999997</v>
      </c>
      <c r="C1680" s="12" t="str">
        <f t="shared" si="26"/>
        <v>Obese</v>
      </c>
      <c r="D1680" s="12">
        <v>6.16</v>
      </c>
      <c r="E1680" s="12" t="s">
        <v>2378</v>
      </c>
      <c r="F1680" s="12" t="s">
        <v>2378</v>
      </c>
      <c r="G1680" s="21" t="s">
        <v>2380</v>
      </c>
      <c r="H1680" s="12">
        <v>1</v>
      </c>
      <c r="I1680" s="12" t="s">
        <v>2378</v>
      </c>
    </row>
    <row r="1681" spans="1:9" x14ac:dyDescent="0.25">
      <c r="A1681" s="12" t="s">
        <v>689</v>
      </c>
      <c r="B1681" s="12">
        <v>35.814999999999998</v>
      </c>
      <c r="C1681" s="12" t="str">
        <f t="shared" si="26"/>
        <v>Obese</v>
      </c>
      <c r="D1681" s="12">
        <v>4.1500000000000004</v>
      </c>
      <c r="E1681" s="12" t="s">
        <v>2378</v>
      </c>
      <c r="F1681" s="12" t="s">
        <v>2378</v>
      </c>
      <c r="G1681" s="21" t="s">
        <v>2378</v>
      </c>
      <c r="H1681" s="12">
        <v>1</v>
      </c>
      <c r="I1681" s="12" t="s">
        <v>2378</v>
      </c>
    </row>
    <row r="1682" spans="1:9" x14ac:dyDescent="0.25">
      <c r="A1682" s="12" t="s">
        <v>688</v>
      </c>
      <c r="B1682" s="12">
        <v>24.3</v>
      </c>
      <c r="C1682" s="12" t="str">
        <f t="shared" si="26"/>
        <v>Normal weight</v>
      </c>
      <c r="D1682" s="12">
        <v>6.23</v>
      </c>
      <c r="E1682" s="12" t="s">
        <v>2378</v>
      </c>
      <c r="F1682" s="12" t="s">
        <v>2378</v>
      </c>
      <c r="G1682" s="21" t="s">
        <v>2378</v>
      </c>
      <c r="H1682" s="12">
        <v>0</v>
      </c>
      <c r="I1682" s="12" t="s">
        <v>2378</v>
      </c>
    </row>
    <row r="1683" spans="1:9" x14ac:dyDescent="0.25">
      <c r="A1683" s="12" t="s">
        <v>687</v>
      </c>
      <c r="B1683" s="12">
        <v>19.059999999999999</v>
      </c>
      <c r="C1683" s="12" t="str">
        <f t="shared" si="26"/>
        <v>Normal weight</v>
      </c>
      <c r="D1683" s="12">
        <v>7.41</v>
      </c>
      <c r="E1683" s="12" t="s">
        <v>2378</v>
      </c>
      <c r="F1683" s="12" t="s">
        <v>2378</v>
      </c>
      <c r="G1683" s="21" t="s">
        <v>2378</v>
      </c>
      <c r="H1683" s="12">
        <v>0</v>
      </c>
      <c r="I1683" s="12" t="s">
        <v>2378</v>
      </c>
    </row>
    <row r="1684" spans="1:9" x14ac:dyDescent="0.25">
      <c r="A1684" s="12" t="s">
        <v>686</v>
      </c>
      <c r="B1684" s="12">
        <v>33.25</v>
      </c>
      <c r="C1684" s="12" t="str">
        <f t="shared" si="26"/>
        <v>Obese</v>
      </c>
      <c r="D1684" s="12">
        <v>5.62</v>
      </c>
      <c r="E1684" s="12" t="s">
        <v>2378</v>
      </c>
      <c r="F1684" s="12" t="s">
        <v>2378</v>
      </c>
      <c r="G1684" s="21" t="s">
        <v>2378</v>
      </c>
      <c r="H1684" s="12">
        <v>1</v>
      </c>
      <c r="I1684" s="12" t="s">
        <v>2378</v>
      </c>
    </row>
    <row r="1685" spans="1:9" x14ac:dyDescent="0.25">
      <c r="A1685" s="12" t="s">
        <v>685</v>
      </c>
      <c r="B1685" s="12">
        <v>21.37</v>
      </c>
      <c r="C1685" s="12" t="str">
        <f t="shared" si="26"/>
        <v>Normal weight</v>
      </c>
      <c r="D1685" s="12">
        <v>4.54</v>
      </c>
      <c r="E1685" s="12" t="s">
        <v>2378</v>
      </c>
      <c r="F1685" s="12" t="s">
        <v>2378</v>
      </c>
      <c r="G1685" s="21" t="s">
        <v>2380</v>
      </c>
      <c r="H1685" s="12">
        <v>1</v>
      </c>
      <c r="I1685" s="12" t="s">
        <v>2378</v>
      </c>
    </row>
    <row r="1686" spans="1:9" x14ac:dyDescent="0.25">
      <c r="A1686" s="12" t="s">
        <v>684</v>
      </c>
      <c r="B1686" s="12">
        <v>34.43</v>
      </c>
      <c r="C1686" s="12" t="str">
        <f t="shared" si="26"/>
        <v>Obese</v>
      </c>
      <c r="D1686" s="12">
        <v>8.6199999999999992</v>
      </c>
      <c r="E1686" s="12" t="s">
        <v>2378</v>
      </c>
      <c r="F1686" s="12" t="s">
        <v>2378</v>
      </c>
      <c r="G1686" s="21" t="s">
        <v>2378</v>
      </c>
      <c r="H1686" s="12">
        <v>1</v>
      </c>
      <c r="I1686" s="12" t="s">
        <v>2378</v>
      </c>
    </row>
    <row r="1687" spans="1:9" x14ac:dyDescent="0.25">
      <c r="A1687" s="12" t="s">
        <v>683</v>
      </c>
      <c r="B1687" s="12">
        <v>20.86</v>
      </c>
      <c r="C1687" s="12" t="str">
        <f t="shared" si="26"/>
        <v>Normal weight</v>
      </c>
      <c r="D1687" s="12">
        <v>4.3600000000000003</v>
      </c>
      <c r="E1687" s="12" t="s">
        <v>2378</v>
      </c>
      <c r="F1687" s="12" t="s">
        <v>2378</v>
      </c>
      <c r="G1687" s="21" t="s">
        <v>2378</v>
      </c>
      <c r="H1687" s="12">
        <v>0</v>
      </c>
      <c r="I1687" s="12" t="s">
        <v>2378</v>
      </c>
    </row>
    <row r="1688" spans="1:9" x14ac:dyDescent="0.25">
      <c r="A1688" s="12" t="s">
        <v>682</v>
      </c>
      <c r="B1688" s="12">
        <v>18.34</v>
      </c>
      <c r="C1688" s="12" t="str">
        <f t="shared" si="26"/>
        <v>Underweight</v>
      </c>
      <c r="D1688" s="12">
        <v>10.01</v>
      </c>
      <c r="E1688" s="12" t="s">
        <v>2378</v>
      </c>
      <c r="F1688" s="12" t="s">
        <v>2378</v>
      </c>
      <c r="G1688" s="21" t="s">
        <v>2378</v>
      </c>
      <c r="H1688" s="12">
        <v>0</v>
      </c>
      <c r="I1688" s="12" t="s">
        <v>2378</v>
      </c>
    </row>
    <row r="1689" spans="1:9" x14ac:dyDescent="0.25">
      <c r="A1689" s="12" t="s">
        <v>681</v>
      </c>
      <c r="B1689" s="12">
        <v>34.15</v>
      </c>
      <c r="C1689" s="12" t="str">
        <f t="shared" si="26"/>
        <v>Obese</v>
      </c>
      <c r="D1689" s="12">
        <v>5.42</v>
      </c>
      <c r="E1689" s="12" t="s">
        <v>2378</v>
      </c>
      <c r="F1689" s="12" t="s">
        <v>2378</v>
      </c>
      <c r="G1689" s="21" t="s">
        <v>2378</v>
      </c>
      <c r="H1689" s="12">
        <v>0</v>
      </c>
      <c r="I1689" s="12" t="s">
        <v>2378</v>
      </c>
    </row>
    <row r="1690" spans="1:9" x14ac:dyDescent="0.25">
      <c r="A1690" s="12" t="s">
        <v>680</v>
      </c>
      <c r="B1690" s="12">
        <v>18.350000000000001</v>
      </c>
      <c r="C1690" s="12" t="str">
        <f t="shared" si="26"/>
        <v>Underweight</v>
      </c>
      <c r="D1690" s="12">
        <v>5.12</v>
      </c>
      <c r="E1690" s="12" t="s">
        <v>2378</v>
      </c>
      <c r="F1690" s="12" t="s">
        <v>2378</v>
      </c>
      <c r="G1690" s="21" t="s">
        <v>2378</v>
      </c>
      <c r="H1690" s="12">
        <v>0</v>
      </c>
      <c r="I1690" s="12" t="s">
        <v>2378</v>
      </c>
    </row>
    <row r="1691" spans="1:9" x14ac:dyDescent="0.25">
      <c r="A1691" s="12" t="s">
        <v>679</v>
      </c>
      <c r="B1691" s="12">
        <v>22.13</v>
      </c>
      <c r="C1691" s="12" t="str">
        <f t="shared" si="26"/>
        <v>Normal weight</v>
      </c>
      <c r="D1691" s="12">
        <v>9.1999999999999993</v>
      </c>
      <c r="E1691" s="12" t="s">
        <v>2378</v>
      </c>
      <c r="F1691" s="12" t="s">
        <v>2378</v>
      </c>
      <c r="G1691" s="21" t="s">
        <v>2378</v>
      </c>
      <c r="H1691" s="12">
        <v>0</v>
      </c>
      <c r="I1691" s="12" t="s">
        <v>2378</v>
      </c>
    </row>
    <row r="1692" spans="1:9" x14ac:dyDescent="0.25">
      <c r="A1692" s="12" t="s">
        <v>678</v>
      </c>
      <c r="B1692" s="12">
        <v>22.51</v>
      </c>
      <c r="C1692" s="12" t="str">
        <f t="shared" si="26"/>
        <v>Normal weight</v>
      </c>
      <c r="D1692" s="12">
        <v>6.08</v>
      </c>
      <c r="E1692" s="12" t="s">
        <v>2378</v>
      </c>
      <c r="F1692" s="12" t="s">
        <v>2378</v>
      </c>
      <c r="G1692" s="21" t="s">
        <v>2378</v>
      </c>
      <c r="H1692" s="12">
        <v>1</v>
      </c>
      <c r="I1692" s="12" t="s">
        <v>2378</v>
      </c>
    </row>
    <row r="1693" spans="1:9" x14ac:dyDescent="0.25">
      <c r="A1693" s="12" t="s">
        <v>677</v>
      </c>
      <c r="B1693" s="12">
        <v>31</v>
      </c>
      <c r="C1693" s="12" t="str">
        <f t="shared" si="26"/>
        <v>Obese</v>
      </c>
      <c r="D1693" s="12">
        <v>4.7699999999999996</v>
      </c>
      <c r="E1693" s="12" t="s">
        <v>2378</v>
      </c>
      <c r="F1693" s="12" t="s">
        <v>2378</v>
      </c>
      <c r="G1693" s="21" t="s">
        <v>2378</v>
      </c>
      <c r="H1693" s="12">
        <v>1</v>
      </c>
      <c r="I1693" s="12" t="s">
        <v>2378</v>
      </c>
    </row>
    <row r="1694" spans="1:9" x14ac:dyDescent="0.25">
      <c r="A1694" s="12" t="s">
        <v>676</v>
      </c>
      <c r="B1694" s="12">
        <v>28.27</v>
      </c>
      <c r="C1694" s="12" t="str">
        <f t="shared" si="26"/>
        <v>Overweight</v>
      </c>
      <c r="D1694" s="12">
        <v>4.62</v>
      </c>
      <c r="E1694" s="12" t="s">
        <v>2378</v>
      </c>
      <c r="F1694" s="12" t="s">
        <v>2378</v>
      </c>
      <c r="G1694" s="21" t="s">
        <v>2378</v>
      </c>
      <c r="H1694" s="12">
        <v>1</v>
      </c>
      <c r="I1694" s="12" t="s">
        <v>2378</v>
      </c>
    </row>
    <row r="1695" spans="1:9" x14ac:dyDescent="0.25">
      <c r="A1695" s="12" t="s">
        <v>675</v>
      </c>
      <c r="B1695" s="12">
        <v>29.92</v>
      </c>
      <c r="C1695" s="12" t="str">
        <f t="shared" si="26"/>
        <v>Obese</v>
      </c>
      <c r="D1695" s="12">
        <v>9.07</v>
      </c>
      <c r="E1695" s="12" t="s">
        <v>2378</v>
      </c>
      <c r="F1695" s="12" t="s">
        <v>2378</v>
      </c>
      <c r="G1695" s="21" t="s">
        <v>2378</v>
      </c>
      <c r="H1695" s="12">
        <v>1</v>
      </c>
      <c r="I1695" s="12" t="s">
        <v>2378</v>
      </c>
    </row>
    <row r="1696" spans="1:9" x14ac:dyDescent="0.25">
      <c r="A1696" s="12" t="s">
        <v>674</v>
      </c>
      <c r="B1696" s="12">
        <v>25.9</v>
      </c>
      <c r="C1696" s="12" t="str">
        <f t="shared" si="26"/>
        <v>Overweight</v>
      </c>
      <c r="D1696" s="12">
        <v>9.1199999999999992</v>
      </c>
      <c r="E1696" s="12" t="s">
        <v>2378</v>
      </c>
      <c r="F1696" s="12" t="s">
        <v>2378</v>
      </c>
      <c r="G1696" s="21" t="s">
        <v>2378</v>
      </c>
      <c r="H1696" s="12">
        <v>1</v>
      </c>
      <c r="I1696" s="12" t="s">
        <v>2378</v>
      </c>
    </row>
    <row r="1697" spans="1:9" x14ac:dyDescent="0.25">
      <c r="A1697" s="12" t="s">
        <v>673</v>
      </c>
      <c r="B1697" s="12">
        <v>27.74</v>
      </c>
      <c r="C1697" s="12" t="str">
        <f t="shared" si="26"/>
        <v>Overweight</v>
      </c>
      <c r="D1697" s="12">
        <v>7.32</v>
      </c>
      <c r="E1697" s="12" t="s">
        <v>2378</v>
      </c>
      <c r="F1697" s="12" t="s">
        <v>2378</v>
      </c>
      <c r="G1697" s="21" t="s">
        <v>2378</v>
      </c>
      <c r="H1697" s="12">
        <v>1</v>
      </c>
      <c r="I1697" s="12" t="s">
        <v>2378</v>
      </c>
    </row>
    <row r="1698" spans="1:9" x14ac:dyDescent="0.25">
      <c r="A1698" s="12" t="s">
        <v>672</v>
      </c>
      <c r="B1698" s="12">
        <v>17.260000000000002</v>
      </c>
      <c r="C1698" s="12" t="str">
        <f t="shared" si="26"/>
        <v>Underweight</v>
      </c>
      <c r="D1698" s="12">
        <v>11.73</v>
      </c>
      <c r="E1698" s="12" t="s">
        <v>2378</v>
      </c>
      <c r="F1698" s="12" t="s">
        <v>2378</v>
      </c>
      <c r="G1698" s="21" t="s">
        <v>2378</v>
      </c>
      <c r="H1698" s="12">
        <v>2</v>
      </c>
      <c r="I1698" s="12" t="s">
        <v>2378</v>
      </c>
    </row>
    <row r="1699" spans="1:9" x14ac:dyDescent="0.25">
      <c r="A1699" s="12" t="s">
        <v>671</v>
      </c>
      <c r="B1699" s="12">
        <v>19.855</v>
      </c>
      <c r="C1699" s="12" t="str">
        <f t="shared" si="26"/>
        <v>Normal weight</v>
      </c>
      <c r="D1699" s="12">
        <v>6.64</v>
      </c>
      <c r="E1699" s="12" t="s">
        <v>2378</v>
      </c>
      <c r="F1699" s="12" t="s">
        <v>2378</v>
      </c>
      <c r="G1699" s="21" t="s">
        <v>2378</v>
      </c>
      <c r="H1699" s="12">
        <v>1</v>
      </c>
      <c r="I1699" s="12" t="s">
        <v>2378</v>
      </c>
    </row>
    <row r="1700" spans="1:9" x14ac:dyDescent="0.25">
      <c r="A1700" s="12" t="s">
        <v>670</v>
      </c>
      <c r="B1700" s="12">
        <v>41.69</v>
      </c>
      <c r="C1700" s="12" t="str">
        <f t="shared" si="26"/>
        <v>Obese</v>
      </c>
      <c r="D1700" s="12">
        <v>5.78</v>
      </c>
      <c r="E1700" s="12" t="s">
        <v>2378</v>
      </c>
      <c r="F1700" s="12" t="s">
        <v>2378</v>
      </c>
      <c r="G1700" s="21" t="s">
        <v>2378</v>
      </c>
      <c r="H1700" s="12">
        <v>0</v>
      </c>
      <c r="I1700" s="12" t="s">
        <v>2378</v>
      </c>
    </row>
    <row r="1701" spans="1:9" x14ac:dyDescent="0.25">
      <c r="A1701" s="12" t="s">
        <v>669</v>
      </c>
      <c r="B1701" s="12">
        <v>16.12</v>
      </c>
      <c r="C1701" s="12" t="str">
        <f t="shared" si="26"/>
        <v>Underweight</v>
      </c>
      <c r="D1701" s="12">
        <v>10.45</v>
      </c>
      <c r="E1701" s="12" t="s">
        <v>2378</v>
      </c>
      <c r="F1701" s="12" t="s">
        <v>2378</v>
      </c>
      <c r="G1701" s="21" t="s">
        <v>2378</v>
      </c>
      <c r="H1701" s="12">
        <v>0</v>
      </c>
      <c r="I1701" s="12" t="s">
        <v>2378</v>
      </c>
    </row>
    <row r="1702" spans="1:9" x14ac:dyDescent="0.25">
      <c r="A1702" s="12" t="s">
        <v>668</v>
      </c>
      <c r="B1702" s="12">
        <v>37.43</v>
      </c>
      <c r="C1702" s="12" t="str">
        <f t="shared" si="26"/>
        <v>Obese</v>
      </c>
      <c r="D1702" s="12">
        <v>4.5199999999999996</v>
      </c>
      <c r="E1702" s="12" t="s">
        <v>2378</v>
      </c>
      <c r="F1702" s="12" t="s">
        <v>2378</v>
      </c>
      <c r="G1702" s="21" t="s">
        <v>2378</v>
      </c>
      <c r="H1702" s="12">
        <v>1</v>
      </c>
      <c r="I1702" s="12" t="s">
        <v>2378</v>
      </c>
    </row>
    <row r="1703" spans="1:9" x14ac:dyDescent="0.25">
      <c r="A1703" s="12" t="s">
        <v>667</v>
      </c>
      <c r="B1703" s="12">
        <v>31.065000000000001</v>
      </c>
      <c r="C1703" s="12" t="str">
        <f t="shared" si="26"/>
        <v>Obese</v>
      </c>
      <c r="D1703" s="12">
        <v>5.71</v>
      </c>
      <c r="E1703" s="12" t="s">
        <v>2378</v>
      </c>
      <c r="F1703" s="12" t="s">
        <v>2378</v>
      </c>
      <c r="G1703" s="21" t="s">
        <v>2378</v>
      </c>
      <c r="H1703" s="12">
        <v>0</v>
      </c>
      <c r="I1703" s="12" t="s">
        <v>2378</v>
      </c>
    </row>
    <row r="1704" spans="1:9" x14ac:dyDescent="0.25">
      <c r="A1704" s="12" t="s">
        <v>666</v>
      </c>
      <c r="B1704" s="12">
        <v>25.08</v>
      </c>
      <c r="C1704" s="12" t="str">
        <f t="shared" si="26"/>
        <v>Overweight</v>
      </c>
      <c r="D1704" s="12">
        <v>4.7699999999999996</v>
      </c>
      <c r="E1704" s="12" t="s">
        <v>2378</v>
      </c>
      <c r="F1704" s="12" t="s">
        <v>2378</v>
      </c>
      <c r="G1704" s="21" t="s">
        <v>2378</v>
      </c>
      <c r="H1704" s="12">
        <v>0</v>
      </c>
      <c r="I1704" s="12" t="s">
        <v>2378</v>
      </c>
    </row>
    <row r="1705" spans="1:9" x14ac:dyDescent="0.25">
      <c r="A1705" s="12" t="s">
        <v>665</v>
      </c>
      <c r="B1705" s="12">
        <v>15.2</v>
      </c>
      <c r="C1705" s="12" t="str">
        <f t="shared" si="26"/>
        <v>Underweight</v>
      </c>
      <c r="D1705" s="12">
        <v>7.81</v>
      </c>
      <c r="E1705" s="12" t="s">
        <v>2378</v>
      </c>
      <c r="F1705" s="12" t="s">
        <v>2378</v>
      </c>
      <c r="G1705" s="21" t="s">
        <v>2378</v>
      </c>
      <c r="H1705" s="12">
        <v>1</v>
      </c>
      <c r="I1705" s="12" t="s">
        <v>2378</v>
      </c>
    </row>
    <row r="1706" spans="1:9" x14ac:dyDescent="0.25">
      <c r="A1706" s="12" t="s">
        <v>664</v>
      </c>
      <c r="B1706" s="12">
        <v>22.34</v>
      </c>
      <c r="C1706" s="12" t="str">
        <f t="shared" si="26"/>
        <v>Normal weight</v>
      </c>
      <c r="D1706" s="12">
        <v>5.19</v>
      </c>
      <c r="E1706" s="12" t="s">
        <v>2378</v>
      </c>
      <c r="F1706" s="12" t="s">
        <v>2378</v>
      </c>
      <c r="G1706" s="21" t="s">
        <v>2378</v>
      </c>
      <c r="H1706" s="12">
        <v>0</v>
      </c>
      <c r="I1706" s="12" t="s">
        <v>2378</v>
      </c>
    </row>
    <row r="1707" spans="1:9" x14ac:dyDescent="0.25">
      <c r="A1707" s="12" t="s">
        <v>663</v>
      </c>
      <c r="B1707" s="12">
        <v>40.15</v>
      </c>
      <c r="C1707" s="12" t="str">
        <f t="shared" si="26"/>
        <v>Obese</v>
      </c>
      <c r="D1707" s="12">
        <v>5.93</v>
      </c>
      <c r="E1707" s="12" t="s">
        <v>2378</v>
      </c>
      <c r="F1707" s="12" t="s">
        <v>2378</v>
      </c>
      <c r="G1707" s="21" t="s">
        <v>2378</v>
      </c>
      <c r="H1707" s="12">
        <v>1</v>
      </c>
      <c r="I1707" s="12" t="s">
        <v>2378</v>
      </c>
    </row>
    <row r="1708" spans="1:9" x14ac:dyDescent="0.25">
      <c r="A1708" s="12" t="s">
        <v>662</v>
      </c>
      <c r="B1708" s="12">
        <v>37.729999999999997</v>
      </c>
      <c r="C1708" s="12" t="str">
        <f t="shared" si="26"/>
        <v>Obese</v>
      </c>
      <c r="D1708" s="12">
        <v>6.29</v>
      </c>
      <c r="E1708" s="12" t="s">
        <v>2378</v>
      </c>
      <c r="F1708" s="12" t="s">
        <v>2378</v>
      </c>
      <c r="G1708" s="21" t="s">
        <v>2378</v>
      </c>
      <c r="H1708" s="12">
        <v>1</v>
      </c>
      <c r="I1708" s="12" t="s">
        <v>2378</v>
      </c>
    </row>
    <row r="1709" spans="1:9" x14ac:dyDescent="0.25">
      <c r="A1709" s="12" t="s">
        <v>661</v>
      </c>
      <c r="B1709" s="12">
        <v>25.35</v>
      </c>
      <c r="C1709" s="12" t="str">
        <f t="shared" si="26"/>
        <v>Overweight</v>
      </c>
      <c r="D1709" s="12">
        <v>4.9000000000000004</v>
      </c>
      <c r="E1709" s="12" t="s">
        <v>2378</v>
      </c>
      <c r="F1709" s="12" t="s">
        <v>2378</v>
      </c>
      <c r="G1709" s="21" t="s">
        <v>2378</v>
      </c>
      <c r="H1709" s="12">
        <v>0</v>
      </c>
      <c r="I1709" s="12" t="s">
        <v>2378</v>
      </c>
    </row>
    <row r="1710" spans="1:9" x14ac:dyDescent="0.25">
      <c r="A1710" s="12" t="s">
        <v>660</v>
      </c>
      <c r="B1710" s="12">
        <v>26.41</v>
      </c>
      <c r="C1710" s="12" t="str">
        <f t="shared" si="26"/>
        <v>Overweight</v>
      </c>
      <c r="D1710" s="12">
        <v>5.07</v>
      </c>
      <c r="E1710" s="12" t="s">
        <v>2378</v>
      </c>
      <c r="F1710" s="12" t="s">
        <v>2378</v>
      </c>
      <c r="G1710" s="21" t="s">
        <v>2378</v>
      </c>
      <c r="H1710" s="12">
        <v>1</v>
      </c>
      <c r="I1710" s="12" t="s">
        <v>2378</v>
      </c>
    </row>
    <row r="1711" spans="1:9" x14ac:dyDescent="0.25">
      <c r="A1711" s="12" t="s">
        <v>659</v>
      </c>
      <c r="B1711" s="12">
        <v>27.6</v>
      </c>
      <c r="C1711" s="12" t="str">
        <f t="shared" si="26"/>
        <v>Overweight</v>
      </c>
      <c r="D1711" s="12">
        <v>5.33</v>
      </c>
      <c r="E1711" s="12" t="s">
        <v>2378</v>
      </c>
      <c r="F1711" s="12" t="s">
        <v>2378</v>
      </c>
      <c r="G1711" s="21" t="s">
        <v>2378</v>
      </c>
      <c r="H1711" s="12">
        <v>1</v>
      </c>
      <c r="I1711" s="12" t="s">
        <v>2378</v>
      </c>
    </row>
    <row r="1712" spans="1:9" x14ac:dyDescent="0.25">
      <c r="A1712" s="12" t="s">
        <v>658</v>
      </c>
      <c r="B1712" s="12">
        <v>33.82</v>
      </c>
      <c r="C1712" s="12" t="str">
        <f t="shared" si="26"/>
        <v>Obese</v>
      </c>
      <c r="D1712" s="12">
        <v>8.93</v>
      </c>
      <c r="E1712" s="12" t="s">
        <v>2378</v>
      </c>
      <c r="F1712" s="12" t="s">
        <v>2378</v>
      </c>
      <c r="G1712" s="21" t="s">
        <v>2378</v>
      </c>
      <c r="H1712" s="12">
        <v>1</v>
      </c>
      <c r="I1712" s="12" t="s">
        <v>2378</v>
      </c>
    </row>
    <row r="1713" spans="1:9" x14ac:dyDescent="0.25">
      <c r="A1713" s="12" t="s">
        <v>657</v>
      </c>
      <c r="B1713" s="12">
        <v>32.9</v>
      </c>
      <c r="C1713" s="12" t="str">
        <f t="shared" si="26"/>
        <v>Obese</v>
      </c>
      <c r="D1713" s="12">
        <v>4.3499999999999996</v>
      </c>
      <c r="E1713" s="12" t="s">
        <v>2378</v>
      </c>
      <c r="F1713" s="12" t="s">
        <v>2378</v>
      </c>
      <c r="G1713" s="21" t="s">
        <v>2378</v>
      </c>
      <c r="H1713" s="12">
        <v>0</v>
      </c>
      <c r="I1713" s="12" t="s">
        <v>2378</v>
      </c>
    </row>
    <row r="1714" spans="1:9" x14ac:dyDescent="0.25">
      <c r="A1714" s="12" t="s">
        <v>656</v>
      </c>
      <c r="B1714" s="12">
        <v>30.875</v>
      </c>
      <c r="C1714" s="12" t="str">
        <f t="shared" si="26"/>
        <v>Obese</v>
      </c>
      <c r="D1714" s="12">
        <v>9.5399999999999991</v>
      </c>
      <c r="E1714" s="12" t="s">
        <v>2378</v>
      </c>
      <c r="F1714" s="12" t="s">
        <v>2378</v>
      </c>
      <c r="G1714" s="21" t="s">
        <v>2378</v>
      </c>
      <c r="H1714" s="12">
        <v>1</v>
      </c>
      <c r="I1714" s="12" t="s">
        <v>2378</v>
      </c>
    </row>
    <row r="1715" spans="1:9" x14ac:dyDescent="0.25">
      <c r="A1715" s="12" t="s">
        <v>655</v>
      </c>
      <c r="B1715" s="12">
        <v>32.64</v>
      </c>
      <c r="C1715" s="12" t="str">
        <f t="shared" si="26"/>
        <v>Obese</v>
      </c>
      <c r="D1715" s="12">
        <v>5.91</v>
      </c>
      <c r="E1715" s="12" t="s">
        <v>2378</v>
      </c>
      <c r="F1715" s="12" t="s">
        <v>2378</v>
      </c>
      <c r="G1715" s="21" t="s">
        <v>2378</v>
      </c>
      <c r="H1715" s="12">
        <v>0</v>
      </c>
      <c r="I1715" s="12" t="s">
        <v>2378</v>
      </c>
    </row>
    <row r="1716" spans="1:9" x14ac:dyDescent="0.25">
      <c r="A1716" s="12" t="s">
        <v>654</v>
      </c>
      <c r="B1716" s="12">
        <v>22.135000000000002</v>
      </c>
      <c r="C1716" s="12" t="str">
        <f t="shared" si="26"/>
        <v>Normal weight</v>
      </c>
      <c r="D1716" s="12">
        <v>5.0999999999999996</v>
      </c>
      <c r="E1716" s="12" t="s">
        <v>2378</v>
      </c>
      <c r="F1716" s="12" t="s">
        <v>2378</v>
      </c>
      <c r="G1716" s="21" t="s">
        <v>2378</v>
      </c>
      <c r="H1716" s="12">
        <v>0</v>
      </c>
      <c r="I1716" s="12" t="s">
        <v>2378</v>
      </c>
    </row>
    <row r="1717" spans="1:9" x14ac:dyDescent="0.25">
      <c r="A1717" s="12" t="s">
        <v>653</v>
      </c>
      <c r="B1717" s="12">
        <v>16.53</v>
      </c>
      <c r="C1717" s="12" t="str">
        <f t="shared" si="26"/>
        <v>Underweight</v>
      </c>
      <c r="D1717" s="12">
        <v>5.08</v>
      </c>
      <c r="E1717" s="12" t="s">
        <v>2378</v>
      </c>
      <c r="F1717" s="12" t="s">
        <v>2378</v>
      </c>
      <c r="G1717" s="21" t="s">
        <v>2378</v>
      </c>
      <c r="H1717" s="12">
        <v>2</v>
      </c>
      <c r="I1717" s="12" t="s">
        <v>2378</v>
      </c>
    </row>
    <row r="1718" spans="1:9" x14ac:dyDescent="0.25">
      <c r="A1718" s="12" t="s">
        <v>652</v>
      </c>
      <c r="B1718" s="12">
        <v>32.774999999999999</v>
      </c>
      <c r="C1718" s="12" t="str">
        <f t="shared" si="26"/>
        <v>Obese</v>
      </c>
      <c r="D1718" s="12">
        <v>4.75</v>
      </c>
      <c r="E1718" s="12" t="s">
        <v>2378</v>
      </c>
      <c r="F1718" s="12" t="s">
        <v>2378</v>
      </c>
      <c r="G1718" s="21" t="s">
        <v>2378</v>
      </c>
      <c r="H1718" s="12">
        <v>0</v>
      </c>
      <c r="I1718" s="12" t="s">
        <v>2378</v>
      </c>
    </row>
    <row r="1719" spans="1:9" x14ac:dyDescent="0.25">
      <c r="A1719" s="12" t="s">
        <v>651</v>
      </c>
      <c r="B1719" s="12">
        <v>30.9</v>
      </c>
      <c r="C1719" s="12" t="str">
        <f t="shared" si="26"/>
        <v>Obese</v>
      </c>
      <c r="D1719" s="12">
        <v>6.05</v>
      </c>
      <c r="E1719" s="12" t="s">
        <v>2378</v>
      </c>
      <c r="F1719" s="12" t="s">
        <v>2378</v>
      </c>
      <c r="G1719" s="21" t="s">
        <v>2378</v>
      </c>
      <c r="H1719" s="12">
        <v>1</v>
      </c>
      <c r="I1719" s="12" t="s">
        <v>2378</v>
      </c>
    </row>
    <row r="1720" spans="1:9" x14ac:dyDescent="0.25">
      <c r="A1720" s="12" t="s">
        <v>650</v>
      </c>
      <c r="B1720" s="12">
        <v>15.58</v>
      </c>
      <c r="C1720" s="12" t="str">
        <f t="shared" si="26"/>
        <v>Underweight</v>
      </c>
      <c r="D1720" s="12">
        <v>11.56</v>
      </c>
      <c r="E1720" s="12" t="s">
        <v>2378</v>
      </c>
      <c r="F1720" s="12" t="s">
        <v>2378</v>
      </c>
      <c r="G1720" s="21" t="s">
        <v>2378</v>
      </c>
      <c r="H1720" s="12">
        <v>0</v>
      </c>
      <c r="I1720" s="12" t="s">
        <v>2378</v>
      </c>
    </row>
    <row r="1721" spans="1:9" x14ac:dyDescent="0.25">
      <c r="A1721" s="12" t="s">
        <v>649</v>
      </c>
      <c r="B1721" s="12">
        <v>26.315000000000001</v>
      </c>
      <c r="C1721" s="12" t="str">
        <f t="shared" si="26"/>
        <v>Overweight</v>
      </c>
      <c r="D1721" s="12">
        <v>5.76</v>
      </c>
      <c r="E1721" s="12" t="s">
        <v>2378</v>
      </c>
      <c r="F1721" s="12" t="s">
        <v>2378</v>
      </c>
      <c r="G1721" s="21" t="s">
        <v>2378</v>
      </c>
      <c r="H1721" s="12">
        <v>0</v>
      </c>
      <c r="I1721" s="12" t="s">
        <v>2378</v>
      </c>
    </row>
    <row r="1722" spans="1:9" x14ac:dyDescent="0.25">
      <c r="A1722" s="12" t="s">
        <v>648</v>
      </c>
      <c r="B1722" s="12">
        <v>35.61</v>
      </c>
      <c r="C1722" s="12" t="str">
        <f t="shared" si="26"/>
        <v>Obese</v>
      </c>
      <c r="D1722" s="12">
        <v>5.65</v>
      </c>
      <c r="E1722" s="12" t="s">
        <v>2378</v>
      </c>
      <c r="F1722" s="12" t="s">
        <v>2379</v>
      </c>
      <c r="G1722" s="21" t="s">
        <v>2378</v>
      </c>
      <c r="H1722" s="12">
        <v>1</v>
      </c>
      <c r="I1722" s="12" t="s">
        <v>2378</v>
      </c>
    </row>
    <row r="1723" spans="1:9" x14ac:dyDescent="0.25">
      <c r="A1723" s="12" t="s">
        <v>647</v>
      </c>
      <c r="B1723" s="12">
        <v>37.56</v>
      </c>
      <c r="C1723" s="12" t="str">
        <f t="shared" si="26"/>
        <v>Obese</v>
      </c>
      <c r="D1723" s="12">
        <v>5.88</v>
      </c>
      <c r="E1723" s="12" t="s">
        <v>2378</v>
      </c>
      <c r="F1723" s="12" t="s">
        <v>2379</v>
      </c>
      <c r="G1723" s="21" t="s">
        <v>2378</v>
      </c>
      <c r="H1723" s="12">
        <v>1</v>
      </c>
      <c r="I1723" s="12" t="s">
        <v>2378</v>
      </c>
    </row>
    <row r="1724" spans="1:9" x14ac:dyDescent="0.25">
      <c r="A1724" s="12" t="s">
        <v>646</v>
      </c>
      <c r="B1724" s="12">
        <v>15.49</v>
      </c>
      <c r="C1724" s="12" t="str">
        <f t="shared" si="26"/>
        <v>Underweight</v>
      </c>
      <c r="D1724" s="12">
        <v>9.6</v>
      </c>
      <c r="E1724" s="12" t="s">
        <v>2378</v>
      </c>
      <c r="F1724" s="12" t="s">
        <v>2378</v>
      </c>
      <c r="G1724" s="21" t="s">
        <v>2378</v>
      </c>
      <c r="H1724" s="12">
        <v>0</v>
      </c>
      <c r="I1724" s="12" t="s">
        <v>2378</v>
      </c>
    </row>
    <row r="1725" spans="1:9" x14ac:dyDescent="0.25">
      <c r="A1725" s="12" t="s">
        <v>645</v>
      </c>
      <c r="B1725" s="12">
        <v>23.48</v>
      </c>
      <c r="C1725" s="12" t="str">
        <f t="shared" si="26"/>
        <v>Normal weight</v>
      </c>
      <c r="D1725" s="12">
        <v>6.24</v>
      </c>
      <c r="E1725" s="12" t="s">
        <v>2378</v>
      </c>
      <c r="F1725" s="12" t="s">
        <v>2378</v>
      </c>
      <c r="G1725" s="21" t="s">
        <v>2378</v>
      </c>
      <c r="H1725" s="12">
        <v>1</v>
      </c>
      <c r="I1725" s="12" t="s">
        <v>2378</v>
      </c>
    </row>
    <row r="1726" spans="1:9" x14ac:dyDescent="0.25">
      <c r="A1726" s="12" t="s">
        <v>644</v>
      </c>
      <c r="B1726" s="12">
        <v>30.02</v>
      </c>
      <c r="C1726" s="12" t="str">
        <f t="shared" si="26"/>
        <v>Obese</v>
      </c>
      <c r="D1726" s="12">
        <v>7.63</v>
      </c>
      <c r="E1726" s="12" t="s">
        <v>2378</v>
      </c>
      <c r="F1726" s="12" t="s">
        <v>2378</v>
      </c>
      <c r="G1726" s="21" t="s">
        <v>2378</v>
      </c>
      <c r="H1726" s="12">
        <v>1</v>
      </c>
      <c r="I1726" s="12" t="s">
        <v>2378</v>
      </c>
    </row>
    <row r="1727" spans="1:9" x14ac:dyDescent="0.25">
      <c r="A1727" s="12" t="s">
        <v>643</v>
      </c>
      <c r="B1727" s="12">
        <v>26.885000000000002</v>
      </c>
      <c r="C1727" s="12" t="str">
        <f t="shared" si="26"/>
        <v>Overweight</v>
      </c>
      <c r="D1727" s="12">
        <v>8.66</v>
      </c>
      <c r="E1727" s="12" t="s">
        <v>2378</v>
      </c>
      <c r="F1727" s="12" t="s">
        <v>2378</v>
      </c>
      <c r="G1727" s="21" t="s">
        <v>2378</v>
      </c>
      <c r="H1727" s="12">
        <v>1</v>
      </c>
      <c r="I1727" s="12" t="s">
        <v>2378</v>
      </c>
    </row>
    <row r="1728" spans="1:9" x14ac:dyDescent="0.25">
      <c r="A1728" s="12" t="s">
        <v>642</v>
      </c>
      <c r="B1728" s="12">
        <v>25.84</v>
      </c>
      <c r="C1728" s="12" t="str">
        <f t="shared" si="26"/>
        <v>Overweight</v>
      </c>
      <c r="D1728" s="12">
        <v>8.5500000000000007</v>
      </c>
      <c r="E1728" s="12" t="s">
        <v>2378</v>
      </c>
      <c r="F1728" s="12" t="s">
        <v>2378</v>
      </c>
      <c r="G1728" s="21" t="s">
        <v>2378</v>
      </c>
      <c r="H1728" s="12">
        <v>1</v>
      </c>
      <c r="I1728" s="12" t="s">
        <v>2378</v>
      </c>
    </row>
    <row r="1729" spans="1:9" x14ac:dyDescent="0.25">
      <c r="A1729" s="12" t="s">
        <v>641</v>
      </c>
      <c r="B1729" s="12">
        <v>27.454999999999998</v>
      </c>
      <c r="C1729" s="12" t="str">
        <f t="shared" si="26"/>
        <v>Overweight</v>
      </c>
      <c r="D1729" s="12">
        <v>4.54</v>
      </c>
      <c r="E1729" s="12" t="s">
        <v>2378</v>
      </c>
      <c r="F1729" s="12" t="s">
        <v>2378</v>
      </c>
      <c r="G1729" s="21" t="s">
        <v>2378</v>
      </c>
      <c r="H1729" s="12">
        <v>0</v>
      </c>
      <c r="I1729" s="12" t="s">
        <v>2378</v>
      </c>
    </row>
    <row r="1730" spans="1:9" x14ac:dyDescent="0.25">
      <c r="A1730" s="12" t="s">
        <v>640</v>
      </c>
      <c r="B1730" s="12">
        <v>24.605</v>
      </c>
      <c r="C1730" s="12" t="str">
        <f t="shared" ref="C1730:C1793" si="27">IF(B1730&lt;18.5,"Underweight",IF(B1730&lt;=24.9,"Normal weight",IF(B1730&lt;=29.9,"Overweight","Obese")))</f>
        <v>Normal weight</v>
      </c>
      <c r="D1730" s="12">
        <v>5.7</v>
      </c>
      <c r="E1730" s="12" t="s">
        <v>2378</v>
      </c>
      <c r="F1730" s="12" t="s">
        <v>2378</v>
      </c>
      <c r="G1730" s="21" t="s">
        <v>2378</v>
      </c>
      <c r="H1730" s="12">
        <v>0</v>
      </c>
      <c r="I1730" s="12" t="s">
        <v>2378</v>
      </c>
    </row>
    <row r="1731" spans="1:9" x14ac:dyDescent="0.25">
      <c r="A1731" s="12" t="s">
        <v>639</v>
      </c>
      <c r="B1731" s="12">
        <v>30.8</v>
      </c>
      <c r="C1731" s="12" t="str">
        <f t="shared" si="27"/>
        <v>Obese</v>
      </c>
      <c r="D1731" s="12">
        <v>5.07</v>
      </c>
      <c r="E1731" s="12" t="s">
        <v>2378</v>
      </c>
      <c r="F1731" s="12" t="s">
        <v>2378</v>
      </c>
      <c r="G1731" s="21" t="s">
        <v>2378</v>
      </c>
      <c r="H1731" s="12">
        <v>0</v>
      </c>
      <c r="I1731" s="12" t="s">
        <v>2378</v>
      </c>
    </row>
    <row r="1732" spans="1:9" x14ac:dyDescent="0.25">
      <c r="A1732" s="12" t="s">
        <v>638</v>
      </c>
      <c r="B1732" s="12">
        <v>34.799999999999997</v>
      </c>
      <c r="C1732" s="12" t="str">
        <f t="shared" si="27"/>
        <v>Obese</v>
      </c>
      <c r="D1732" s="12">
        <v>4.38</v>
      </c>
      <c r="E1732" s="12" t="s">
        <v>2378</v>
      </c>
      <c r="F1732" s="12" t="s">
        <v>2378</v>
      </c>
      <c r="G1732" s="21" t="s">
        <v>2378</v>
      </c>
      <c r="H1732" s="12">
        <v>1</v>
      </c>
      <c r="I1732" s="12" t="s">
        <v>2378</v>
      </c>
    </row>
    <row r="1733" spans="1:9" x14ac:dyDescent="0.25">
      <c r="A1733" s="12" t="s">
        <v>637</v>
      </c>
      <c r="B1733" s="12">
        <v>34.21</v>
      </c>
      <c r="C1733" s="12" t="str">
        <f t="shared" si="27"/>
        <v>Obese</v>
      </c>
      <c r="D1733" s="12">
        <v>4.54</v>
      </c>
      <c r="E1733" s="12" t="s">
        <v>2378</v>
      </c>
      <c r="F1733" s="12" t="s">
        <v>2378</v>
      </c>
      <c r="G1733" s="21" t="s">
        <v>2378</v>
      </c>
      <c r="H1733" s="12">
        <v>1</v>
      </c>
      <c r="I1733" s="12" t="s">
        <v>2378</v>
      </c>
    </row>
    <row r="1734" spans="1:9" x14ac:dyDescent="0.25">
      <c r="A1734" s="12" t="s">
        <v>636</v>
      </c>
      <c r="B1734" s="12">
        <v>31</v>
      </c>
      <c r="C1734" s="12" t="str">
        <f t="shared" si="27"/>
        <v>Obese</v>
      </c>
      <c r="D1734" s="12">
        <v>5.38</v>
      </c>
      <c r="E1734" s="12" t="s">
        <v>2378</v>
      </c>
      <c r="F1734" s="12" t="s">
        <v>2378</v>
      </c>
      <c r="G1734" s="21" t="s">
        <v>2378</v>
      </c>
      <c r="H1734" s="12">
        <v>1</v>
      </c>
      <c r="I1734" s="12" t="s">
        <v>2378</v>
      </c>
    </row>
    <row r="1735" spans="1:9" x14ac:dyDescent="0.25">
      <c r="A1735" s="12" t="s">
        <v>635</v>
      </c>
      <c r="B1735" s="12">
        <v>26.125</v>
      </c>
      <c r="C1735" s="12" t="str">
        <f t="shared" si="27"/>
        <v>Overweight</v>
      </c>
      <c r="D1735" s="12">
        <v>5.55</v>
      </c>
      <c r="E1735" s="12" t="s">
        <v>2378</v>
      </c>
      <c r="F1735" s="12" t="s">
        <v>2378</v>
      </c>
      <c r="G1735" s="21" t="s">
        <v>2378</v>
      </c>
      <c r="H1735" s="12">
        <v>1</v>
      </c>
      <c r="I1735" s="12" t="s">
        <v>2378</v>
      </c>
    </row>
    <row r="1736" spans="1:9" x14ac:dyDescent="0.25">
      <c r="A1736" s="12" t="s">
        <v>634</v>
      </c>
      <c r="B1736" s="12">
        <v>30.13</v>
      </c>
      <c r="C1736" s="12" t="str">
        <f t="shared" si="27"/>
        <v>Obese</v>
      </c>
      <c r="D1736" s="12">
        <v>4.03</v>
      </c>
      <c r="E1736" s="12" t="s">
        <v>2378</v>
      </c>
      <c r="F1736" s="12" t="s">
        <v>2378</v>
      </c>
      <c r="G1736" s="21" t="s">
        <v>2378</v>
      </c>
      <c r="H1736" s="12">
        <v>1</v>
      </c>
      <c r="I1736" s="12" t="s">
        <v>2378</v>
      </c>
    </row>
    <row r="1737" spans="1:9" x14ac:dyDescent="0.25">
      <c r="A1737" s="12" t="s">
        <v>633</v>
      </c>
      <c r="B1737" s="12">
        <v>34.19</v>
      </c>
      <c r="C1737" s="12" t="str">
        <f t="shared" si="27"/>
        <v>Obese</v>
      </c>
      <c r="D1737" s="12">
        <v>4.1900000000000004</v>
      </c>
      <c r="E1737" s="12" t="s">
        <v>2378</v>
      </c>
      <c r="F1737" s="12" t="s">
        <v>2378</v>
      </c>
      <c r="G1737" s="21" t="s">
        <v>2378</v>
      </c>
      <c r="H1737" s="12">
        <v>0</v>
      </c>
      <c r="I1737" s="12" t="s">
        <v>2378</v>
      </c>
    </row>
    <row r="1738" spans="1:9" x14ac:dyDescent="0.25">
      <c r="A1738" s="12" t="s">
        <v>632</v>
      </c>
      <c r="B1738" s="12">
        <v>22.515000000000001</v>
      </c>
      <c r="C1738" s="12" t="str">
        <f t="shared" si="27"/>
        <v>Normal weight</v>
      </c>
      <c r="D1738" s="12">
        <v>4.37</v>
      </c>
      <c r="E1738" s="12" t="s">
        <v>2378</v>
      </c>
      <c r="F1738" s="12" t="s">
        <v>2378</v>
      </c>
      <c r="G1738" s="21" t="s">
        <v>2380</v>
      </c>
      <c r="H1738" s="12">
        <v>1</v>
      </c>
      <c r="I1738" s="12" t="s">
        <v>2378</v>
      </c>
    </row>
    <row r="1739" spans="1:9" x14ac:dyDescent="0.25">
      <c r="A1739" s="12" t="s">
        <v>631</v>
      </c>
      <c r="B1739" s="12">
        <v>18.239999999999998</v>
      </c>
      <c r="C1739" s="12" t="str">
        <f t="shared" si="27"/>
        <v>Underweight</v>
      </c>
      <c r="D1739" s="12">
        <v>5.31</v>
      </c>
      <c r="E1739" s="12" t="s">
        <v>2378</v>
      </c>
      <c r="F1739" s="12" t="s">
        <v>2378</v>
      </c>
      <c r="G1739" s="21" t="s">
        <v>2380</v>
      </c>
      <c r="H1739" s="12">
        <v>1</v>
      </c>
      <c r="I1739" s="12" t="s">
        <v>2378</v>
      </c>
    </row>
    <row r="1740" spans="1:9" x14ac:dyDescent="0.25">
      <c r="A1740" s="12" t="s">
        <v>629</v>
      </c>
      <c r="B1740" s="12">
        <v>37.28</v>
      </c>
      <c r="C1740" s="12" t="str">
        <f t="shared" si="27"/>
        <v>Obese</v>
      </c>
      <c r="D1740" s="12">
        <v>4.66</v>
      </c>
      <c r="E1740" s="12" t="s">
        <v>2378</v>
      </c>
      <c r="F1740" s="12" t="s">
        <v>2379</v>
      </c>
      <c r="G1740" s="21" t="s">
        <v>2378</v>
      </c>
      <c r="H1740" s="12">
        <v>1</v>
      </c>
      <c r="I1740" s="12" t="s">
        <v>2378</v>
      </c>
    </row>
    <row r="1741" spans="1:9" x14ac:dyDescent="0.25">
      <c r="A1741" s="12" t="s">
        <v>628</v>
      </c>
      <c r="B1741" s="12">
        <v>18.2</v>
      </c>
      <c r="C1741" s="12" t="str">
        <f t="shared" si="27"/>
        <v>Underweight</v>
      </c>
      <c r="D1741" s="12">
        <v>6.19</v>
      </c>
      <c r="E1741" s="12" t="s">
        <v>2378</v>
      </c>
      <c r="F1741" s="12" t="s">
        <v>2378</v>
      </c>
      <c r="G1741" s="21" t="s">
        <v>2380</v>
      </c>
      <c r="H1741" s="12">
        <v>1</v>
      </c>
      <c r="I1741" s="12" t="s">
        <v>2378</v>
      </c>
    </row>
    <row r="1742" spans="1:9" x14ac:dyDescent="0.25">
      <c r="A1742" s="12" t="s">
        <v>627</v>
      </c>
      <c r="B1742" s="12">
        <v>20.53</v>
      </c>
      <c r="C1742" s="12" t="str">
        <f t="shared" si="27"/>
        <v>Normal weight</v>
      </c>
      <c r="D1742" s="12">
        <v>4.8600000000000003</v>
      </c>
      <c r="E1742" s="12" t="s">
        <v>2378</v>
      </c>
      <c r="F1742" s="12" t="s">
        <v>2378</v>
      </c>
      <c r="G1742" s="21" t="s">
        <v>2378</v>
      </c>
      <c r="H1742" s="12">
        <v>1</v>
      </c>
      <c r="I1742" s="12" t="s">
        <v>2378</v>
      </c>
    </row>
    <row r="1743" spans="1:9" x14ac:dyDescent="0.25">
      <c r="A1743" s="12" t="s">
        <v>626</v>
      </c>
      <c r="B1743" s="12">
        <v>23.79</v>
      </c>
      <c r="C1743" s="12" t="str">
        <f t="shared" si="27"/>
        <v>Normal weight</v>
      </c>
      <c r="D1743" s="12">
        <v>4.74</v>
      </c>
      <c r="E1743" s="12" t="s">
        <v>2378</v>
      </c>
      <c r="F1743" s="12" t="s">
        <v>2378</v>
      </c>
      <c r="G1743" s="21" t="s">
        <v>2378</v>
      </c>
      <c r="H1743" s="12">
        <v>0</v>
      </c>
      <c r="I1743" s="12" t="s">
        <v>2378</v>
      </c>
    </row>
    <row r="1744" spans="1:9" x14ac:dyDescent="0.25">
      <c r="A1744" s="12" t="s">
        <v>625</v>
      </c>
      <c r="B1744" s="12">
        <v>29.8</v>
      </c>
      <c r="C1744" s="12" t="str">
        <f t="shared" si="27"/>
        <v>Overweight</v>
      </c>
      <c r="D1744" s="12">
        <v>6.03</v>
      </c>
      <c r="E1744" s="12" t="s">
        <v>2378</v>
      </c>
      <c r="F1744" s="12" t="s">
        <v>2378</v>
      </c>
      <c r="G1744" s="21" t="s">
        <v>2378</v>
      </c>
      <c r="H1744" s="12">
        <v>0</v>
      </c>
      <c r="I1744" s="12" t="s">
        <v>2378</v>
      </c>
    </row>
    <row r="1745" spans="1:9" x14ac:dyDescent="0.25">
      <c r="A1745" s="12" t="s">
        <v>624</v>
      </c>
      <c r="B1745" s="12">
        <v>31.54</v>
      </c>
      <c r="C1745" s="12" t="str">
        <f t="shared" si="27"/>
        <v>Obese</v>
      </c>
      <c r="D1745" s="12">
        <v>4.71</v>
      </c>
      <c r="E1745" s="12" t="s">
        <v>2378</v>
      </c>
      <c r="F1745" s="12" t="s">
        <v>2378</v>
      </c>
      <c r="G1745" s="21" t="s">
        <v>2378</v>
      </c>
      <c r="H1745" s="12">
        <v>0</v>
      </c>
      <c r="I1745" s="12" t="s">
        <v>2378</v>
      </c>
    </row>
    <row r="1746" spans="1:9" x14ac:dyDescent="0.25">
      <c r="A1746" s="12" t="s">
        <v>623</v>
      </c>
      <c r="B1746" s="12">
        <v>20.82</v>
      </c>
      <c r="C1746" s="12" t="str">
        <f t="shared" si="27"/>
        <v>Normal weight</v>
      </c>
      <c r="D1746" s="12">
        <v>5.55</v>
      </c>
      <c r="E1746" s="12" t="s">
        <v>2378</v>
      </c>
      <c r="F1746" s="12" t="s">
        <v>2378</v>
      </c>
      <c r="G1746" s="21" t="s">
        <v>2378</v>
      </c>
      <c r="H1746" s="12">
        <v>1</v>
      </c>
      <c r="I1746" s="12" t="s">
        <v>2378</v>
      </c>
    </row>
    <row r="1747" spans="1:9" x14ac:dyDescent="0.25">
      <c r="A1747" s="12" t="s">
        <v>622</v>
      </c>
      <c r="B1747" s="12">
        <v>38.83</v>
      </c>
      <c r="C1747" s="12" t="str">
        <f t="shared" si="27"/>
        <v>Obese</v>
      </c>
      <c r="D1747" s="12">
        <v>4.78</v>
      </c>
      <c r="E1747" s="12" t="s">
        <v>2378</v>
      </c>
      <c r="F1747" s="12" t="s">
        <v>2378</v>
      </c>
      <c r="G1747" s="21" t="s">
        <v>2380</v>
      </c>
      <c r="H1747" s="12">
        <v>1</v>
      </c>
      <c r="I1747" s="12" t="s">
        <v>2378</v>
      </c>
    </row>
    <row r="1748" spans="1:9" x14ac:dyDescent="0.25">
      <c r="A1748" s="12" t="s">
        <v>621</v>
      </c>
      <c r="B1748" s="12">
        <v>23.44</v>
      </c>
      <c r="C1748" s="12" t="str">
        <f t="shared" si="27"/>
        <v>Normal weight</v>
      </c>
      <c r="D1748" s="12">
        <v>4.6500000000000004</v>
      </c>
      <c r="E1748" s="12" t="s">
        <v>2378</v>
      </c>
      <c r="F1748" s="12" t="s">
        <v>2378</v>
      </c>
      <c r="G1748" s="21" t="s">
        <v>2378</v>
      </c>
      <c r="H1748" s="12">
        <v>1</v>
      </c>
      <c r="I1748" s="12" t="s">
        <v>2378</v>
      </c>
    </row>
    <row r="1749" spans="1:9" x14ac:dyDescent="0.25">
      <c r="A1749" s="12" t="s">
        <v>620</v>
      </c>
      <c r="B1749" s="12">
        <v>24.13</v>
      </c>
      <c r="C1749" s="12" t="str">
        <f t="shared" si="27"/>
        <v>Normal weight</v>
      </c>
      <c r="D1749" s="12">
        <v>5.2</v>
      </c>
      <c r="E1749" s="12" t="s">
        <v>2378</v>
      </c>
      <c r="F1749" s="12" t="s">
        <v>2378</v>
      </c>
      <c r="G1749" s="21" t="s">
        <v>2378</v>
      </c>
      <c r="H1749" s="12">
        <v>1</v>
      </c>
      <c r="I1749" s="12" t="s">
        <v>2378</v>
      </c>
    </row>
    <row r="1750" spans="1:9" x14ac:dyDescent="0.25">
      <c r="A1750" s="12" t="s">
        <v>619</v>
      </c>
      <c r="B1750" s="12">
        <v>42.13</v>
      </c>
      <c r="C1750" s="12" t="str">
        <f t="shared" si="27"/>
        <v>Obese</v>
      </c>
      <c r="D1750" s="12">
        <v>4.54</v>
      </c>
      <c r="E1750" s="12" t="s">
        <v>2378</v>
      </c>
      <c r="F1750" s="12" t="s">
        <v>2378</v>
      </c>
      <c r="G1750" s="21" t="s">
        <v>2378</v>
      </c>
      <c r="H1750" s="12">
        <v>1</v>
      </c>
      <c r="I1750" s="12" t="s">
        <v>2378</v>
      </c>
    </row>
    <row r="1751" spans="1:9" x14ac:dyDescent="0.25">
      <c r="A1751" s="12" t="s">
        <v>618</v>
      </c>
      <c r="B1751" s="12">
        <v>17.86</v>
      </c>
      <c r="C1751" s="12" t="str">
        <f t="shared" si="27"/>
        <v>Underweight</v>
      </c>
      <c r="D1751" s="12">
        <v>4.1100000000000003</v>
      </c>
      <c r="E1751" s="12" t="s">
        <v>2378</v>
      </c>
      <c r="F1751" s="12" t="s">
        <v>2378</v>
      </c>
      <c r="G1751" s="21" t="s">
        <v>2378</v>
      </c>
      <c r="H1751" s="12">
        <v>1</v>
      </c>
      <c r="I1751" s="12" t="s">
        <v>2378</v>
      </c>
    </row>
    <row r="1752" spans="1:9" x14ac:dyDescent="0.25">
      <c r="A1752" s="12" t="s">
        <v>617</v>
      </c>
      <c r="B1752" s="12">
        <v>32.78</v>
      </c>
      <c r="C1752" s="12" t="str">
        <f t="shared" si="27"/>
        <v>Obese</v>
      </c>
      <c r="D1752" s="12">
        <v>4.63</v>
      </c>
      <c r="E1752" s="12" t="s">
        <v>2378</v>
      </c>
      <c r="F1752" s="12" t="s">
        <v>2378</v>
      </c>
      <c r="G1752" s="21" t="s">
        <v>2378</v>
      </c>
      <c r="H1752" s="12">
        <v>0</v>
      </c>
      <c r="I1752" s="12" t="s">
        <v>2378</v>
      </c>
    </row>
    <row r="1753" spans="1:9" x14ac:dyDescent="0.25">
      <c r="A1753" s="12" t="s">
        <v>616</v>
      </c>
      <c r="B1753" s="12">
        <v>23.9</v>
      </c>
      <c r="C1753" s="12" t="str">
        <f t="shared" si="27"/>
        <v>Normal weight</v>
      </c>
      <c r="D1753" s="12">
        <v>6.06</v>
      </c>
      <c r="E1753" s="12" t="s">
        <v>2378</v>
      </c>
      <c r="F1753" s="12" t="s">
        <v>2378</v>
      </c>
      <c r="G1753" s="21" t="s">
        <v>2380</v>
      </c>
      <c r="H1753" s="12">
        <v>1</v>
      </c>
      <c r="I1753" s="12" t="s">
        <v>2378</v>
      </c>
    </row>
    <row r="1754" spans="1:9" x14ac:dyDescent="0.25">
      <c r="A1754" s="12" t="s">
        <v>615</v>
      </c>
      <c r="B1754" s="12">
        <v>15.47</v>
      </c>
      <c r="C1754" s="12" t="str">
        <f t="shared" si="27"/>
        <v>Underweight</v>
      </c>
      <c r="D1754" s="12">
        <v>8.43</v>
      </c>
      <c r="E1754" s="12" t="s">
        <v>2378</v>
      </c>
      <c r="F1754" s="12" t="s">
        <v>2378</v>
      </c>
      <c r="G1754" s="21" t="s">
        <v>2378</v>
      </c>
      <c r="H1754" s="12">
        <v>0</v>
      </c>
      <c r="I1754" s="12" t="s">
        <v>2378</v>
      </c>
    </row>
    <row r="1755" spans="1:9" x14ac:dyDescent="0.25">
      <c r="A1755" s="12" t="s">
        <v>614</v>
      </c>
      <c r="B1755" s="12">
        <v>28.54</v>
      </c>
      <c r="C1755" s="12" t="str">
        <f t="shared" si="27"/>
        <v>Overweight</v>
      </c>
      <c r="D1755" s="12">
        <v>5.51</v>
      </c>
      <c r="E1755" s="12" t="s">
        <v>2378</v>
      </c>
      <c r="F1755" s="12" t="s">
        <v>2378</v>
      </c>
      <c r="G1755" s="21" t="s">
        <v>2380</v>
      </c>
      <c r="H1755" s="12">
        <v>1</v>
      </c>
      <c r="I1755" s="12" t="s">
        <v>2378</v>
      </c>
    </row>
    <row r="1756" spans="1:9" x14ac:dyDescent="0.25">
      <c r="A1756" s="12" t="s">
        <v>613</v>
      </c>
      <c r="B1756" s="12">
        <v>18.54</v>
      </c>
      <c r="C1756" s="12" t="str">
        <f t="shared" si="27"/>
        <v>Normal weight</v>
      </c>
      <c r="D1756" s="12">
        <v>4.95</v>
      </c>
      <c r="E1756" s="12" t="s">
        <v>2378</v>
      </c>
      <c r="F1756" s="12" t="s">
        <v>2378</v>
      </c>
      <c r="G1756" s="21" t="s">
        <v>2378</v>
      </c>
      <c r="H1756" s="12">
        <v>0</v>
      </c>
      <c r="I1756" s="12" t="s">
        <v>2378</v>
      </c>
    </row>
    <row r="1757" spans="1:9" x14ac:dyDescent="0.25">
      <c r="A1757" s="12" t="s">
        <v>612</v>
      </c>
      <c r="B1757" s="12">
        <v>32.18</v>
      </c>
      <c r="C1757" s="12" t="str">
        <f t="shared" si="27"/>
        <v>Obese</v>
      </c>
      <c r="D1757" s="12">
        <v>6.44</v>
      </c>
      <c r="E1757" s="12" t="s">
        <v>2378</v>
      </c>
      <c r="F1757" s="12" t="s">
        <v>2378</v>
      </c>
      <c r="G1757" s="21" t="s">
        <v>2380</v>
      </c>
      <c r="H1757" s="12">
        <v>1</v>
      </c>
      <c r="I1757" s="12" t="s">
        <v>2378</v>
      </c>
    </row>
    <row r="1758" spans="1:9" x14ac:dyDescent="0.25">
      <c r="A1758" s="12" t="s">
        <v>611</v>
      </c>
      <c r="B1758" s="12">
        <v>37.380000000000003</v>
      </c>
      <c r="C1758" s="12" t="str">
        <f t="shared" si="27"/>
        <v>Obese</v>
      </c>
      <c r="D1758" s="12">
        <v>6.05</v>
      </c>
      <c r="E1758" s="12" t="s">
        <v>2378</v>
      </c>
      <c r="F1758" s="12" t="s">
        <v>2378</v>
      </c>
      <c r="G1758" s="21" t="s">
        <v>2378</v>
      </c>
      <c r="H1758" s="12">
        <v>0</v>
      </c>
      <c r="I1758" s="12" t="s">
        <v>2378</v>
      </c>
    </row>
    <row r="1759" spans="1:9" x14ac:dyDescent="0.25">
      <c r="A1759" s="12" t="s">
        <v>610</v>
      </c>
      <c r="B1759" s="12">
        <v>31.12</v>
      </c>
      <c r="C1759" s="12" t="str">
        <f t="shared" si="27"/>
        <v>Obese</v>
      </c>
      <c r="D1759" s="12">
        <v>4.76</v>
      </c>
      <c r="E1759" s="12" t="s">
        <v>2378</v>
      </c>
      <c r="F1759" s="12" t="s">
        <v>2378</v>
      </c>
      <c r="G1759" s="21" t="s">
        <v>2380</v>
      </c>
      <c r="H1759" s="12">
        <v>1</v>
      </c>
      <c r="I1759" s="12" t="s">
        <v>2378</v>
      </c>
    </row>
    <row r="1760" spans="1:9" x14ac:dyDescent="0.25">
      <c r="A1760" s="12" t="s">
        <v>609</v>
      </c>
      <c r="B1760" s="12">
        <v>22.01</v>
      </c>
      <c r="C1760" s="12" t="str">
        <f t="shared" si="27"/>
        <v>Normal weight</v>
      </c>
      <c r="D1760" s="12">
        <v>6.72</v>
      </c>
      <c r="E1760" s="12" t="s">
        <v>2378</v>
      </c>
      <c r="F1760" s="12" t="s">
        <v>2378</v>
      </c>
      <c r="G1760" s="21" t="s">
        <v>2378</v>
      </c>
      <c r="H1760" s="12">
        <v>1</v>
      </c>
      <c r="I1760" s="12" t="s">
        <v>2378</v>
      </c>
    </row>
    <row r="1761" spans="1:9" x14ac:dyDescent="0.25">
      <c r="A1761" s="12" t="s">
        <v>608</v>
      </c>
      <c r="B1761" s="12">
        <v>27.645</v>
      </c>
      <c r="C1761" s="12" t="str">
        <f t="shared" si="27"/>
        <v>Overweight</v>
      </c>
      <c r="D1761" s="12">
        <v>5.7</v>
      </c>
      <c r="E1761" s="12" t="s">
        <v>2378</v>
      </c>
      <c r="F1761" s="12" t="s">
        <v>2378</v>
      </c>
      <c r="G1761" s="21" t="s">
        <v>2378</v>
      </c>
      <c r="H1761" s="12">
        <v>0</v>
      </c>
      <c r="I1761" s="12" t="s">
        <v>2378</v>
      </c>
    </row>
    <row r="1762" spans="1:9" x14ac:dyDescent="0.25">
      <c r="A1762" s="12" t="s">
        <v>607</v>
      </c>
      <c r="B1762" s="12">
        <v>29.64</v>
      </c>
      <c r="C1762" s="12" t="str">
        <f t="shared" si="27"/>
        <v>Overweight</v>
      </c>
      <c r="D1762" s="12">
        <v>5.31</v>
      </c>
      <c r="E1762" s="12" t="s">
        <v>2378</v>
      </c>
      <c r="F1762" s="12" t="s">
        <v>2378</v>
      </c>
      <c r="G1762" s="21" t="s">
        <v>2378</v>
      </c>
      <c r="H1762" s="12">
        <v>0</v>
      </c>
      <c r="I1762" s="12" t="s">
        <v>2378</v>
      </c>
    </row>
    <row r="1763" spans="1:9" x14ac:dyDescent="0.25">
      <c r="A1763" s="12" t="s">
        <v>606</v>
      </c>
      <c r="B1763" s="12">
        <v>33.700000000000003</v>
      </c>
      <c r="C1763" s="12" t="str">
        <f t="shared" si="27"/>
        <v>Obese</v>
      </c>
      <c r="D1763" s="12">
        <v>4.32</v>
      </c>
      <c r="E1763" s="12" t="s">
        <v>2378</v>
      </c>
      <c r="F1763" s="12" t="s">
        <v>2378</v>
      </c>
      <c r="G1763" s="21" t="s">
        <v>2378</v>
      </c>
      <c r="H1763" s="12">
        <v>1</v>
      </c>
      <c r="I1763" s="12" t="s">
        <v>2378</v>
      </c>
    </row>
    <row r="1764" spans="1:9" x14ac:dyDescent="0.25">
      <c r="A1764" s="12" t="s">
        <v>605</v>
      </c>
      <c r="B1764" s="12">
        <v>27.5</v>
      </c>
      <c r="C1764" s="12" t="str">
        <f t="shared" si="27"/>
        <v>Overweight</v>
      </c>
      <c r="D1764" s="12">
        <v>4.2300000000000004</v>
      </c>
      <c r="E1764" s="12" t="s">
        <v>2378</v>
      </c>
      <c r="F1764" s="12" t="s">
        <v>2378</v>
      </c>
      <c r="G1764" s="21" t="s">
        <v>2378</v>
      </c>
      <c r="H1764" s="12">
        <v>1</v>
      </c>
      <c r="I1764" s="12" t="s">
        <v>2378</v>
      </c>
    </row>
    <row r="1765" spans="1:9" x14ac:dyDescent="0.25">
      <c r="A1765" s="12" t="s">
        <v>604</v>
      </c>
      <c r="B1765" s="12">
        <v>16.12</v>
      </c>
      <c r="C1765" s="12" t="str">
        <f t="shared" si="27"/>
        <v>Underweight</v>
      </c>
      <c r="D1765" s="12">
        <v>6.09</v>
      </c>
      <c r="E1765" s="12" t="s">
        <v>2378</v>
      </c>
      <c r="F1765" s="12" t="s">
        <v>2378</v>
      </c>
      <c r="G1765" s="21" t="s">
        <v>2378</v>
      </c>
      <c r="H1765" s="12">
        <v>0</v>
      </c>
      <c r="I1765" s="12" t="s">
        <v>2378</v>
      </c>
    </row>
    <row r="1766" spans="1:9" x14ac:dyDescent="0.25">
      <c r="A1766" s="12" t="s">
        <v>603</v>
      </c>
      <c r="B1766" s="12">
        <v>26.73</v>
      </c>
      <c r="C1766" s="12" t="str">
        <f t="shared" si="27"/>
        <v>Overweight</v>
      </c>
      <c r="D1766" s="12">
        <v>4.74</v>
      </c>
      <c r="E1766" s="12" t="s">
        <v>2378</v>
      </c>
      <c r="F1766" s="12" t="s">
        <v>2378</v>
      </c>
      <c r="G1766" s="21" t="s">
        <v>2378</v>
      </c>
      <c r="H1766" s="12">
        <v>1</v>
      </c>
      <c r="I1766" s="12" t="s">
        <v>2378</v>
      </c>
    </row>
    <row r="1767" spans="1:9" x14ac:dyDescent="0.25">
      <c r="A1767" s="12" t="s">
        <v>602</v>
      </c>
      <c r="B1767" s="12">
        <v>37.25</v>
      </c>
      <c r="C1767" s="12" t="str">
        <f t="shared" si="27"/>
        <v>Obese</v>
      </c>
      <c r="D1767" s="12">
        <v>6.23</v>
      </c>
      <c r="E1767" s="12" t="s">
        <v>2378</v>
      </c>
      <c r="F1767" s="12" t="s">
        <v>2378</v>
      </c>
      <c r="G1767" s="21" t="s">
        <v>2378</v>
      </c>
      <c r="H1767" s="12">
        <v>0</v>
      </c>
      <c r="I1767" s="12" t="s">
        <v>2378</v>
      </c>
    </row>
    <row r="1768" spans="1:9" x14ac:dyDescent="0.25">
      <c r="A1768" s="12" t="s">
        <v>601</v>
      </c>
      <c r="B1768" s="12">
        <v>23.56</v>
      </c>
      <c r="C1768" s="12" t="str">
        <f t="shared" si="27"/>
        <v>Normal weight</v>
      </c>
      <c r="D1768" s="12">
        <v>5.45</v>
      </c>
      <c r="E1768" s="12" t="s">
        <v>2378</v>
      </c>
      <c r="F1768" s="12" t="s">
        <v>2378</v>
      </c>
      <c r="G1768" s="21" t="s">
        <v>2378</v>
      </c>
      <c r="H1768" s="12">
        <v>1</v>
      </c>
      <c r="I1768" s="12" t="s">
        <v>2378</v>
      </c>
    </row>
    <row r="1769" spans="1:9" x14ac:dyDescent="0.25">
      <c r="A1769" s="12" t="s">
        <v>600</v>
      </c>
      <c r="B1769" s="12">
        <v>15.84</v>
      </c>
      <c r="C1769" s="12" t="str">
        <f t="shared" si="27"/>
        <v>Underweight</v>
      </c>
      <c r="D1769" s="12">
        <v>10.34</v>
      </c>
      <c r="E1769" s="12" t="s">
        <v>2378</v>
      </c>
      <c r="F1769" s="12" t="s">
        <v>2378</v>
      </c>
      <c r="G1769" s="21" t="s">
        <v>2378</v>
      </c>
      <c r="H1769" s="12">
        <v>2</v>
      </c>
      <c r="I1769" s="12" t="s">
        <v>2378</v>
      </c>
    </row>
    <row r="1770" spans="1:9" x14ac:dyDescent="0.25">
      <c r="A1770" s="12" t="s">
        <v>599</v>
      </c>
      <c r="B1770" s="12">
        <v>36.630000000000003</v>
      </c>
      <c r="C1770" s="12" t="str">
        <f t="shared" si="27"/>
        <v>Obese</v>
      </c>
      <c r="D1770" s="12">
        <v>5.15</v>
      </c>
      <c r="E1770" s="12" t="s">
        <v>2378</v>
      </c>
      <c r="F1770" s="12" t="s">
        <v>2378</v>
      </c>
      <c r="G1770" s="21" t="s">
        <v>2378</v>
      </c>
      <c r="H1770" s="12">
        <v>0</v>
      </c>
      <c r="I1770" s="12" t="s">
        <v>2378</v>
      </c>
    </row>
    <row r="1771" spans="1:9" x14ac:dyDescent="0.25">
      <c r="A1771" s="12" t="s">
        <v>598</v>
      </c>
      <c r="B1771" s="12">
        <v>16.47</v>
      </c>
      <c r="C1771" s="12" t="str">
        <f t="shared" si="27"/>
        <v>Underweight</v>
      </c>
      <c r="D1771" s="12">
        <v>11.72</v>
      </c>
      <c r="E1771" s="12" t="s">
        <v>2378</v>
      </c>
      <c r="F1771" s="12" t="s">
        <v>2378</v>
      </c>
      <c r="G1771" s="21" t="s">
        <v>2378</v>
      </c>
      <c r="H1771" s="12">
        <v>0</v>
      </c>
      <c r="I1771" s="12" t="s">
        <v>2378</v>
      </c>
    </row>
    <row r="1772" spans="1:9" x14ac:dyDescent="0.25">
      <c r="A1772" s="12" t="s">
        <v>597</v>
      </c>
      <c r="B1772" s="12">
        <v>25.8</v>
      </c>
      <c r="C1772" s="12" t="str">
        <f t="shared" si="27"/>
        <v>Overweight</v>
      </c>
      <c r="D1772" s="12">
        <v>5.29</v>
      </c>
      <c r="E1772" s="12" t="s">
        <v>2378</v>
      </c>
      <c r="F1772" s="12" t="s">
        <v>2378</v>
      </c>
      <c r="G1772" s="21" t="s">
        <v>2378</v>
      </c>
      <c r="H1772" s="12">
        <v>0</v>
      </c>
      <c r="I1772" s="12" t="s">
        <v>2378</v>
      </c>
    </row>
    <row r="1773" spans="1:9" x14ac:dyDescent="0.25">
      <c r="A1773" s="12" t="s">
        <v>596</v>
      </c>
      <c r="B1773" s="12">
        <v>23.6</v>
      </c>
      <c r="C1773" s="12" t="str">
        <f t="shared" si="27"/>
        <v>Normal weight</v>
      </c>
      <c r="D1773" s="12">
        <v>4.33</v>
      </c>
      <c r="E1773" s="12" t="s">
        <v>2378</v>
      </c>
      <c r="F1773" s="12" t="s">
        <v>2378</v>
      </c>
      <c r="G1773" s="21" t="s">
        <v>2378</v>
      </c>
      <c r="H1773" s="12">
        <v>0</v>
      </c>
      <c r="I1773" s="12" t="s">
        <v>2378</v>
      </c>
    </row>
    <row r="1774" spans="1:9" x14ac:dyDescent="0.25">
      <c r="A1774" s="12" t="s">
        <v>595</v>
      </c>
      <c r="B1774" s="12">
        <v>32.11</v>
      </c>
      <c r="C1774" s="12" t="str">
        <f t="shared" si="27"/>
        <v>Obese</v>
      </c>
      <c r="D1774" s="12">
        <v>6.24</v>
      </c>
      <c r="E1774" s="12" t="s">
        <v>2378</v>
      </c>
      <c r="F1774" s="12" t="s">
        <v>2378</v>
      </c>
      <c r="G1774" s="21" t="s">
        <v>2380</v>
      </c>
      <c r="H1774" s="12">
        <v>1</v>
      </c>
      <c r="I1774" s="12" t="s">
        <v>2378</v>
      </c>
    </row>
    <row r="1775" spans="1:9" x14ac:dyDescent="0.25">
      <c r="A1775" s="12" t="s">
        <v>594</v>
      </c>
      <c r="B1775" s="12">
        <v>30.114999999999998</v>
      </c>
      <c r="C1775" s="12" t="str">
        <f t="shared" si="27"/>
        <v>Obese</v>
      </c>
      <c r="D1775" s="12">
        <v>11.61</v>
      </c>
      <c r="E1775" s="12" t="s">
        <v>2378</v>
      </c>
      <c r="F1775" s="12" t="s">
        <v>2378</v>
      </c>
      <c r="G1775" s="21" t="s">
        <v>2378</v>
      </c>
      <c r="H1775" s="12">
        <v>0</v>
      </c>
      <c r="I1775" s="12" t="s">
        <v>2378</v>
      </c>
    </row>
    <row r="1776" spans="1:9" x14ac:dyDescent="0.25">
      <c r="A1776" s="12" t="s">
        <v>593</v>
      </c>
      <c r="B1776" s="12">
        <v>20.28</v>
      </c>
      <c r="C1776" s="12" t="str">
        <f t="shared" si="27"/>
        <v>Normal weight</v>
      </c>
      <c r="D1776" s="12">
        <v>11.07</v>
      </c>
      <c r="E1776" s="12" t="s">
        <v>2378</v>
      </c>
      <c r="F1776" s="12" t="s">
        <v>2378</v>
      </c>
      <c r="G1776" s="21" t="s">
        <v>2378</v>
      </c>
      <c r="H1776" s="12">
        <v>0</v>
      </c>
      <c r="I1776" s="12" t="s">
        <v>2378</v>
      </c>
    </row>
    <row r="1777" spans="1:9" x14ac:dyDescent="0.25">
      <c r="A1777" s="12" t="s">
        <v>592</v>
      </c>
      <c r="B1777" s="12">
        <v>20.234999999999999</v>
      </c>
      <c r="C1777" s="12" t="str">
        <f t="shared" si="27"/>
        <v>Normal weight</v>
      </c>
      <c r="D1777" s="12">
        <v>5.19</v>
      </c>
      <c r="E1777" s="12" t="s">
        <v>2378</v>
      </c>
      <c r="F1777" s="12" t="s">
        <v>2378</v>
      </c>
      <c r="G1777" s="21" t="s">
        <v>2380</v>
      </c>
      <c r="H1777" s="12">
        <v>1</v>
      </c>
      <c r="I1777" s="12" t="s">
        <v>2378</v>
      </c>
    </row>
    <row r="1778" spans="1:9" x14ac:dyDescent="0.25">
      <c r="A1778" s="12" t="s">
        <v>591</v>
      </c>
      <c r="B1778" s="12">
        <v>25.27</v>
      </c>
      <c r="C1778" s="12" t="str">
        <f t="shared" si="27"/>
        <v>Overweight</v>
      </c>
      <c r="D1778" s="12">
        <v>5.7</v>
      </c>
      <c r="E1778" s="12" t="s">
        <v>2378</v>
      </c>
      <c r="F1778" s="12" t="s">
        <v>2378</v>
      </c>
      <c r="G1778" s="21" t="s">
        <v>2378</v>
      </c>
      <c r="H1778" s="12">
        <v>1</v>
      </c>
      <c r="I1778" s="12" t="s">
        <v>2378</v>
      </c>
    </row>
    <row r="1779" spans="1:9" x14ac:dyDescent="0.25">
      <c r="A1779" s="12" t="s">
        <v>590</v>
      </c>
      <c r="B1779" s="12">
        <v>24.24</v>
      </c>
      <c r="C1779" s="12" t="str">
        <f t="shared" si="27"/>
        <v>Normal weight</v>
      </c>
      <c r="D1779" s="12">
        <v>6.15</v>
      </c>
      <c r="E1779" s="12" t="s">
        <v>2378</v>
      </c>
      <c r="F1779" s="12" t="s">
        <v>2378</v>
      </c>
      <c r="G1779" s="21" t="s">
        <v>2378</v>
      </c>
      <c r="H1779" s="12">
        <v>0</v>
      </c>
      <c r="I1779" s="12" t="s">
        <v>2378</v>
      </c>
    </row>
    <row r="1780" spans="1:9" x14ac:dyDescent="0.25">
      <c r="A1780" s="12" t="s">
        <v>589</v>
      </c>
      <c r="B1780" s="12">
        <v>35.75</v>
      </c>
      <c r="C1780" s="12" t="str">
        <f t="shared" si="27"/>
        <v>Obese</v>
      </c>
      <c r="D1780" s="12">
        <v>5.07</v>
      </c>
      <c r="E1780" s="12" t="s">
        <v>2378</v>
      </c>
      <c r="F1780" s="12" t="s">
        <v>2378</v>
      </c>
      <c r="G1780" s="21" t="s">
        <v>2378</v>
      </c>
      <c r="H1780" s="12">
        <v>0</v>
      </c>
      <c r="I1780" s="12" t="s">
        <v>2378</v>
      </c>
    </row>
    <row r="1781" spans="1:9" x14ac:dyDescent="0.25">
      <c r="A1781" s="12" t="s">
        <v>588</v>
      </c>
      <c r="B1781" s="12">
        <v>29.92</v>
      </c>
      <c r="C1781" s="12" t="str">
        <f t="shared" si="27"/>
        <v>Obese</v>
      </c>
      <c r="D1781" s="12">
        <v>10.97</v>
      </c>
      <c r="E1781" s="12" t="s">
        <v>2378</v>
      </c>
      <c r="F1781" s="12" t="s">
        <v>2378</v>
      </c>
      <c r="G1781" s="21" t="s">
        <v>2378</v>
      </c>
      <c r="H1781" s="12">
        <v>1</v>
      </c>
      <c r="I1781" s="12" t="s">
        <v>2378</v>
      </c>
    </row>
    <row r="1782" spans="1:9" x14ac:dyDescent="0.25">
      <c r="A1782" s="12" t="s">
        <v>587</v>
      </c>
      <c r="B1782" s="12">
        <v>26.2</v>
      </c>
      <c r="C1782" s="12" t="str">
        <f t="shared" si="27"/>
        <v>Overweight</v>
      </c>
      <c r="D1782" s="12">
        <v>10.93</v>
      </c>
      <c r="E1782" s="12" t="s">
        <v>2378</v>
      </c>
      <c r="F1782" s="12" t="s">
        <v>2378</v>
      </c>
      <c r="G1782" s="21" t="s">
        <v>2378</v>
      </c>
      <c r="H1782" s="12">
        <v>1</v>
      </c>
      <c r="I1782" s="12" t="s">
        <v>2378</v>
      </c>
    </row>
    <row r="1783" spans="1:9" x14ac:dyDescent="0.25">
      <c r="A1783" s="12" t="s">
        <v>586</v>
      </c>
      <c r="B1783" s="12">
        <v>26.695</v>
      </c>
      <c r="C1783" s="12" t="str">
        <f t="shared" si="27"/>
        <v>Overweight</v>
      </c>
      <c r="D1783" s="12">
        <v>4.21</v>
      </c>
      <c r="E1783" s="12" t="s">
        <v>2378</v>
      </c>
      <c r="F1783" s="12" t="s">
        <v>2378</v>
      </c>
      <c r="G1783" s="21" t="s">
        <v>2380</v>
      </c>
      <c r="H1783" s="12">
        <v>1</v>
      </c>
      <c r="I1783" s="12" t="s">
        <v>2378</v>
      </c>
    </row>
    <row r="1784" spans="1:9" x14ac:dyDescent="0.25">
      <c r="A1784" s="12" t="s">
        <v>585</v>
      </c>
      <c r="B1784" s="12">
        <v>23.16</v>
      </c>
      <c r="C1784" s="12" t="str">
        <f t="shared" si="27"/>
        <v>Normal weight</v>
      </c>
      <c r="D1784" s="12">
        <v>5.5</v>
      </c>
      <c r="E1784" s="12" t="s">
        <v>2378</v>
      </c>
      <c r="F1784" s="12" t="s">
        <v>2378</v>
      </c>
      <c r="G1784" s="21" t="s">
        <v>2378</v>
      </c>
      <c r="H1784" s="12">
        <v>0</v>
      </c>
      <c r="I1784" s="12" t="s">
        <v>2378</v>
      </c>
    </row>
    <row r="1785" spans="1:9" x14ac:dyDescent="0.25">
      <c r="A1785" s="12" t="s">
        <v>584</v>
      </c>
      <c r="B1785" s="12">
        <v>32.585000000000001</v>
      </c>
      <c r="C1785" s="12" t="str">
        <f t="shared" si="27"/>
        <v>Obese</v>
      </c>
      <c r="D1785" s="12">
        <v>4.93</v>
      </c>
      <c r="E1785" s="12" t="s">
        <v>2378</v>
      </c>
      <c r="F1785" s="12" t="s">
        <v>2378</v>
      </c>
      <c r="G1785" s="21" t="s">
        <v>2378</v>
      </c>
      <c r="H1785" s="12">
        <v>1</v>
      </c>
      <c r="I1785" s="12" t="s">
        <v>2378</v>
      </c>
    </row>
    <row r="1786" spans="1:9" x14ac:dyDescent="0.25">
      <c r="A1786" s="12" t="s">
        <v>583</v>
      </c>
      <c r="B1786" s="12">
        <v>33.97</v>
      </c>
      <c r="C1786" s="12" t="str">
        <f t="shared" si="27"/>
        <v>Obese</v>
      </c>
      <c r="D1786" s="12">
        <v>5.6</v>
      </c>
      <c r="E1786" s="12" t="s">
        <v>2378</v>
      </c>
      <c r="F1786" s="12" t="s">
        <v>2378</v>
      </c>
      <c r="G1786" s="21" t="s">
        <v>2378</v>
      </c>
      <c r="H1786" s="12">
        <v>0</v>
      </c>
      <c r="I1786" s="12" t="s">
        <v>2378</v>
      </c>
    </row>
    <row r="1787" spans="1:9" x14ac:dyDescent="0.25">
      <c r="A1787" s="12" t="s">
        <v>582</v>
      </c>
      <c r="B1787" s="12">
        <v>16.57</v>
      </c>
      <c r="C1787" s="12" t="str">
        <f t="shared" si="27"/>
        <v>Underweight</v>
      </c>
      <c r="D1787" s="12">
        <v>9.99</v>
      </c>
      <c r="E1787" s="12" t="s">
        <v>2378</v>
      </c>
      <c r="F1787" s="12" t="s">
        <v>2378</v>
      </c>
      <c r="G1787" s="21" t="s">
        <v>2378</v>
      </c>
      <c r="H1787" s="12">
        <v>0</v>
      </c>
      <c r="I1787" s="12" t="s">
        <v>2378</v>
      </c>
    </row>
    <row r="1788" spans="1:9" x14ac:dyDescent="0.25">
      <c r="A1788" s="12" t="s">
        <v>581</v>
      </c>
      <c r="B1788" s="12">
        <v>17.55</v>
      </c>
      <c r="C1788" s="12" t="str">
        <f t="shared" si="27"/>
        <v>Underweight</v>
      </c>
      <c r="D1788" s="12">
        <v>5.93</v>
      </c>
      <c r="E1788" s="12" t="s">
        <v>2378</v>
      </c>
      <c r="F1788" s="12" t="s">
        <v>2378</v>
      </c>
      <c r="G1788" s="21" t="s">
        <v>2380</v>
      </c>
      <c r="H1788" s="12">
        <v>1</v>
      </c>
      <c r="I1788" s="12" t="s">
        <v>2378</v>
      </c>
    </row>
    <row r="1789" spans="1:9" x14ac:dyDescent="0.25">
      <c r="A1789" s="12" t="s">
        <v>580</v>
      </c>
      <c r="B1789" s="12">
        <v>29.41</v>
      </c>
      <c r="C1789" s="12" t="str">
        <f t="shared" si="27"/>
        <v>Overweight</v>
      </c>
      <c r="D1789" s="12">
        <v>6.29</v>
      </c>
      <c r="E1789" s="12" t="s">
        <v>2378</v>
      </c>
      <c r="F1789" s="12" t="s">
        <v>2378</v>
      </c>
      <c r="G1789" s="21" t="s">
        <v>2378</v>
      </c>
      <c r="H1789" s="12">
        <v>1</v>
      </c>
      <c r="I1789" s="12" t="s">
        <v>2378</v>
      </c>
    </row>
    <row r="1790" spans="1:9" x14ac:dyDescent="0.25">
      <c r="A1790" s="12" t="s">
        <v>579</v>
      </c>
      <c r="B1790" s="12">
        <v>17.91</v>
      </c>
      <c r="C1790" s="12" t="str">
        <f t="shared" si="27"/>
        <v>Underweight</v>
      </c>
      <c r="D1790" s="12">
        <v>5.65</v>
      </c>
      <c r="E1790" s="12" t="s">
        <v>2378</v>
      </c>
      <c r="F1790" s="12" t="s">
        <v>2378</v>
      </c>
      <c r="G1790" s="21" t="s">
        <v>2378</v>
      </c>
      <c r="H1790" s="12">
        <v>1</v>
      </c>
      <c r="I1790" s="12" t="s">
        <v>2378</v>
      </c>
    </row>
    <row r="1791" spans="1:9" x14ac:dyDescent="0.25">
      <c r="A1791" s="12" t="s">
        <v>578</v>
      </c>
      <c r="B1791" s="12">
        <v>31.57</v>
      </c>
      <c r="C1791" s="12" t="str">
        <f t="shared" si="27"/>
        <v>Obese</v>
      </c>
      <c r="D1791" s="12">
        <v>6.15</v>
      </c>
      <c r="E1791" s="12" t="s">
        <v>2378</v>
      </c>
      <c r="F1791" s="12" t="s">
        <v>2378</v>
      </c>
      <c r="G1791" s="21" t="s">
        <v>2378</v>
      </c>
      <c r="H1791" s="12">
        <v>1</v>
      </c>
      <c r="I1791" s="12" t="s">
        <v>2378</v>
      </c>
    </row>
    <row r="1792" spans="1:9" x14ac:dyDescent="0.25">
      <c r="A1792" s="12" t="s">
        <v>577</v>
      </c>
      <c r="B1792" s="12">
        <v>33.18</v>
      </c>
      <c r="C1792" s="12" t="str">
        <f t="shared" si="27"/>
        <v>Obese</v>
      </c>
      <c r="D1792" s="12">
        <v>5.22</v>
      </c>
      <c r="E1792" s="12" t="s">
        <v>2378</v>
      </c>
      <c r="F1792" s="12" t="s">
        <v>2379</v>
      </c>
      <c r="G1792" s="21" t="s">
        <v>2378</v>
      </c>
      <c r="H1792" s="12">
        <v>1</v>
      </c>
      <c r="I1792" s="12" t="s">
        <v>2378</v>
      </c>
    </row>
    <row r="1793" spans="1:9" x14ac:dyDescent="0.25">
      <c r="A1793" s="12" t="s">
        <v>576</v>
      </c>
      <c r="B1793" s="12">
        <v>37</v>
      </c>
      <c r="C1793" s="12" t="str">
        <f t="shared" si="27"/>
        <v>Obese</v>
      </c>
      <c r="D1793" s="12">
        <v>11.66</v>
      </c>
      <c r="E1793" s="12" t="s">
        <v>2378</v>
      </c>
      <c r="F1793" s="12" t="s">
        <v>2378</v>
      </c>
      <c r="G1793" s="21" t="s">
        <v>2378</v>
      </c>
      <c r="H1793" s="12">
        <v>0</v>
      </c>
      <c r="I1793" s="12" t="s">
        <v>2378</v>
      </c>
    </row>
    <row r="1794" spans="1:9" x14ac:dyDescent="0.25">
      <c r="A1794" s="12" t="s">
        <v>575</v>
      </c>
      <c r="B1794" s="12">
        <v>18.905000000000001</v>
      </c>
      <c r="C1794" s="12" t="str">
        <f t="shared" ref="C1794:C1857" si="28">IF(B1794&lt;18.5,"Underweight",IF(B1794&lt;=24.9,"Normal weight",IF(B1794&lt;=29.9,"Overweight","Obese")))</f>
        <v>Normal weight</v>
      </c>
      <c r="D1794" s="12">
        <v>4.91</v>
      </c>
      <c r="E1794" s="12" t="s">
        <v>2378</v>
      </c>
      <c r="F1794" s="12" t="s">
        <v>2378</v>
      </c>
      <c r="G1794" s="21" t="s">
        <v>2378</v>
      </c>
      <c r="H1794" s="12">
        <v>1</v>
      </c>
      <c r="I1794" s="12" t="s">
        <v>2378</v>
      </c>
    </row>
    <row r="1795" spans="1:9" x14ac:dyDescent="0.25">
      <c r="A1795" s="12" t="s">
        <v>574</v>
      </c>
      <c r="B1795" s="12">
        <v>20.03</v>
      </c>
      <c r="C1795" s="12" t="str">
        <f t="shared" si="28"/>
        <v>Normal weight</v>
      </c>
      <c r="D1795" s="12">
        <v>9.25</v>
      </c>
      <c r="E1795" s="12" t="s">
        <v>2378</v>
      </c>
      <c r="F1795" s="12" t="s">
        <v>2378</v>
      </c>
      <c r="G1795" s="21" t="s">
        <v>2378</v>
      </c>
      <c r="H1795" s="12">
        <v>0</v>
      </c>
      <c r="I1795" s="12" t="s">
        <v>2378</v>
      </c>
    </row>
    <row r="1796" spans="1:9" x14ac:dyDescent="0.25">
      <c r="A1796" s="12" t="s">
        <v>573</v>
      </c>
      <c r="B1796" s="12">
        <v>16.7</v>
      </c>
      <c r="C1796" s="12" t="str">
        <f t="shared" si="28"/>
        <v>Underweight</v>
      </c>
      <c r="D1796" s="12">
        <v>11.48</v>
      </c>
      <c r="E1796" s="12" t="s">
        <v>2378</v>
      </c>
      <c r="F1796" s="12" t="s">
        <v>2378</v>
      </c>
      <c r="G1796" s="21" t="s">
        <v>2378</v>
      </c>
      <c r="H1796" s="12">
        <v>0</v>
      </c>
      <c r="I1796" s="12" t="s">
        <v>2378</v>
      </c>
    </row>
    <row r="1797" spans="1:9" x14ac:dyDescent="0.25">
      <c r="A1797" s="12" t="s">
        <v>572</v>
      </c>
      <c r="B1797" s="12">
        <v>39.82</v>
      </c>
      <c r="C1797" s="12" t="str">
        <f t="shared" si="28"/>
        <v>Obese</v>
      </c>
      <c r="D1797" s="12">
        <v>6.06</v>
      </c>
      <c r="E1797" s="12" t="s">
        <v>2378</v>
      </c>
      <c r="F1797" s="12" t="s">
        <v>2378</v>
      </c>
      <c r="G1797" s="21" t="s">
        <v>2378</v>
      </c>
      <c r="H1797" s="12">
        <v>0</v>
      </c>
      <c r="I1797" s="12" t="s">
        <v>2378</v>
      </c>
    </row>
    <row r="1798" spans="1:9" x14ac:dyDescent="0.25">
      <c r="A1798" s="12" t="s">
        <v>571</v>
      </c>
      <c r="B1798" s="12">
        <v>22.04</v>
      </c>
      <c r="C1798" s="12" t="str">
        <f t="shared" si="28"/>
        <v>Normal weight</v>
      </c>
      <c r="D1798" s="12">
        <v>5.86</v>
      </c>
      <c r="E1798" s="12" t="s">
        <v>2378</v>
      </c>
      <c r="F1798" s="12" t="s">
        <v>2378</v>
      </c>
      <c r="G1798" s="21" t="s">
        <v>2378</v>
      </c>
      <c r="H1798" s="12">
        <v>1</v>
      </c>
      <c r="I1798" s="12" t="s">
        <v>2378</v>
      </c>
    </row>
    <row r="1799" spans="1:9" x14ac:dyDescent="0.25">
      <c r="A1799" s="12" t="s">
        <v>570</v>
      </c>
      <c r="B1799" s="12">
        <v>28.27</v>
      </c>
      <c r="C1799" s="12" t="str">
        <f t="shared" si="28"/>
        <v>Overweight</v>
      </c>
      <c r="D1799" s="12">
        <v>5.33</v>
      </c>
      <c r="E1799" s="12" t="s">
        <v>2378</v>
      </c>
      <c r="F1799" s="12" t="s">
        <v>2378</v>
      </c>
      <c r="G1799" s="21" t="s">
        <v>2378</v>
      </c>
      <c r="H1799" s="12">
        <v>0</v>
      </c>
      <c r="I1799" s="12" t="s">
        <v>2378</v>
      </c>
    </row>
    <row r="1800" spans="1:9" x14ac:dyDescent="0.25">
      <c r="A1800" s="12" t="s">
        <v>569</v>
      </c>
      <c r="B1800" s="12">
        <v>18.5</v>
      </c>
      <c r="C1800" s="12" t="str">
        <f t="shared" si="28"/>
        <v>Normal weight</v>
      </c>
      <c r="D1800" s="12">
        <v>5.33</v>
      </c>
      <c r="E1800" s="12" t="s">
        <v>2378</v>
      </c>
      <c r="F1800" s="12" t="s">
        <v>2378</v>
      </c>
      <c r="G1800" s="21" t="s">
        <v>2378</v>
      </c>
      <c r="H1800" s="12">
        <v>0</v>
      </c>
      <c r="I1800" s="12" t="s">
        <v>2378</v>
      </c>
    </row>
    <row r="1801" spans="1:9" x14ac:dyDescent="0.25">
      <c r="A1801" s="12" t="s">
        <v>568</v>
      </c>
      <c r="B1801" s="12">
        <v>38.6</v>
      </c>
      <c r="C1801" s="12" t="str">
        <f t="shared" si="28"/>
        <v>Obese</v>
      </c>
      <c r="D1801" s="12">
        <v>6.02</v>
      </c>
      <c r="E1801" s="12" t="s">
        <v>2378</v>
      </c>
      <c r="F1801" s="12" t="s">
        <v>2378</v>
      </c>
      <c r="G1801" s="21" t="s">
        <v>2378</v>
      </c>
      <c r="H1801" s="12">
        <v>1</v>
      </c>
      <c r="I1801" s="12" t="s">
        <v>2378</v>
      </c>
    </row>
    <row r="1802" spans="1:9" x14ac:dyDescent="0.25">
      <c r="A1802" s="12" t="s">
        <v>567</v>
      </c>
      <c r="B1802" s="12">
        <v>43.12</v>
      </c>
      <c r="C1802" s="12" t="str">
        <f t="shared" si="28"/>
        <v>Obese</v>
      </c>
      <c r="D1802" s="12">
        <v>6.25</v>
      </c>
      <c r="E1802" s="12" t="s">
        <v>2378</v>
      </c>
      <c r="F1802" s="12" t="s">
        <v>2378</v>
      </c>
      <c r="G1802" s="21" t="s">
        <v>2378</v>
      </c>
      <c r="H1802" s="12">
        <v>1</v>
      </c>
      <c r="I1802" s="12" t="s">
        <v>2378</v>
      </c>
    </row>
    <row r="1803" spans="1:9" x14ac:dyDescent="0.25">
      <c r="A1803" s="12" t="s">
        <v>566</v>
      </c>
      <c r="B1803" s="12">
        <v>30.5</v>
      </c>
      <c r="C1803" s="12" t="str">
        <f t="shared" si="28"/>
        <v>Obese</v>
      </c>
      <c r="D1803" s="12">
        <v>4.8099999999999996</v>
      </c>
      <c r="E1803" s="12" t="s">
        <v>2378</v>
      </c>
      <c r="F1803" s="12" t="s">
        <v>2378</v>
      </c>
      <c r="G1803" s="21" t="s">
        <v>2378</v>
      </c>
      <c r="H1803" s="12">
        <v>1</v>
      </c>
      <c r="I1803" s="12" t="s">
        <v>2378</v>
      </c>
    </row>
    <row r="1804" spans="1:9" x14ac:dyDescent="0.25">
      <c r="A1804" s="12" t="s">
        <v>565</v>
      </c>
      <c r="B1804" s="12">
        <v>27.61</v>
      </c>
      <c r="C1804" s="12" t="str">
        <f t="shared" si="28"/>
        <v>Overweight</v>
      </c>
      <c r="D1804" s="12">
        <v>4.5999999999999996</v>
      </c>
      <c r="E1804" s="12" t="s">
        <v>2378</v>
      </c>
      <c r="F1804" s="12" t="s">
        <v>2378</v>
      </c>
      <c r="G1804" s="21" t="s">
        <v>2378</v>
      </c>
      <c r="H1804" s="12">
        <v>1</v>
      </c>
      <c r="I1804" s="12" t="s">
        <v>2378</v>
      </c>
    </row>
    <row r="1805" spans="1:9" x14ac:dyDescent="0.25">
      <c r="A1805" s="12" t="s">
        <v>564</v>
      </c>
      <c r="B1805" s="12">
        <v>27.1</v>
      </c>
      <c r="C1805" s="12" t="str">
        <f t="shared" si="28"/>
        <v>Overweight</v>
      </c>
      <c r="D1805" s="12">
        <v>5.08</v>
      </c>
      <c r="E1805" s="12" t="s">
        <v>2378</v>
      </c>
      <c r="F1805" s="12" t="s">
        <v>2378</v>
      </c>
      <c r="G1805" s="21" t="s">
        <v>2378</v>
      </c>
      <c r="H1805" s="12">
        <v>1</v>
      </c>
      <c r="I1805" s="12" t="s">
        <v>2378</v>
      </c>
    </row>
    <row r="1806" spans="1:9" x14ac:dyDescent="0.25">
      <c r="A1806" s="12" t="s">
        <v>563</v>
      </c>
      <c r="B1806" s="12">
        <v>35.93</v>
      </c>
      <c r="C1806" s="12" t="str">
        <f t="shared" si="28"/>
        <v>Obese</v>
      </c>
      <c r="D1806" s="12">
        <v>5.43</v>
      </c>
      <c r="E1806" s="12" t="s">
        <v>2378</v>
      </c>
      <c r="F1806" s="12" t="s">
        <v>2379</v>
      </c>
      <c r="G1806" s="21" t="s">
        <v>2378</v>
      </c>
      <c r="H1806" s="12">
        <v>1</v>
      </c>
      <c r="I1806" s="12" t="s">
        <v>2378</v>
      </c>
    </row>
    <row r="1807" spans="1:9" x14ac:dyDescent="0.25">
      <c r="A1807" s="12" t="s">
        <v>562</v>
      </c>
      <c r="B1807" s="12">
        <v>32.68</v>
      </c>
      <c r="C1807" s="12" t="str">
        <f t="shared" si="28"/>
        <v>Obese</v>
      </c>
      <c r="D1807" s="12">
        <v>5.44</v>
      </c>
      <c r="E1807" s="12" t="s">
        <v>2378</v>
      </c>
      <c r="F1807" s="12" t="s">
        <v>2378</v>
      </c>
      <c r="G1807" s="21" t="s">
        <v>2378</v>
      </c>
      <c r="H1807" s="12">
        <v>0</v>
      </c>
      <c r="I1807" s="12" t="s">
        <v>2378</v>
      </c>
    </row>
    <row r="1808" spans="1:9" x14ac:dyDescent="0.25">
      <c r="A1808" s="12" t="s">
        <v>561</v>
      </c>
      <c r="B1808" s="12">
        <v>20.74</v>
      </c>
      <c r="C1808" s="12" t="str">
        <f t="shared" si="28"/>
        <v>Normal weight</v>
      </c>
      <c r="D1808" s="12">
        <v>11.69</v>
      </c>
      <c r="E1808" s="12" t="s">
        <v>2378</v>
      </c>
      <c r="F1808" s="12" t="s">
        <v>2378</v>
      </c>
      <c r="G1808" s="21" t="s">
        <v>2378</v>
      </c>
      <c r="H1808" s="12">
        <v>1</v>
      </c>
      <c r="I1808" s="12" t="s">
        <v>2378</v>
      </c>
    </row>
    <row r="1809" spans="1:9" x14ac:dyDescent="0.25">
      <c r="A1809" s="12" t="s">
        <v>560</v>
      </c>
      <c r="B1809" s="12">
        <v>15.57</v>
      </c>
      <c r="C1809" s="12" t="str">
        <f t="shared" si="28"/>
        <v>Underweight</v>
      </c>
      <c r="D1809" s="12">
        <v>6.07</v>
      </c>
      <c r="E1809" s="12" t="s">
        <v>2378</v>
      </c>
      <c r="F1809" s="12" t="s">
        <v>2378</v>
      </c>
      <c r="G1809" s="21" t="s">
        <v>2378</v>
      </c>
      <c r="H1809" s="12">
        <v>0</v>
      </c>
      <c r="I1809" s="12" t="s">
        <v>2378</v>
      </c>
    </row>
    <row r="1810" spans="1:9" x14ac:dyDescent="0.25">
      <c r="A1810" s="12" t="s">
        <v>559</v>
      </c>
      <c r="B1810" s="12">
        <v>23.844999999999999</v>
      </c>
      <c r="C1810" s="12" t="str">
        <f t="shared" si="28"/>
        <v>Normal weight</v>
      </c>
      <c r="D1810" s="12">
        <v>4.3600000000000003</v>
      </c>
      <c r="E1810" s="12" t="s">
        <v>2378</v>
      </c>
      <c r="F1810" s="12" t="s">
        <v>2378</v>
      </c>
      <c r="G1810" s="21" t="s">
        <v>2378</v>
      </c>
      <c r="H1810" s="12">
        <v>0</v>
      </c>
      <c r="I1810" s="12" t="s">
        <v>2378</v>
      </c>
    </row>
    <row r="1811" spans="1:9" x14ac:dyDescent="0.25">
      <c r="A1811" s="12" t="s">
        <v>558</v>
      </c>
      <c r="B1811" s="12">
        <v>22.895</v>
      </c>
      <c r="C1811" s="12" t="str">
        <f t="shared" si="28"/>
        <v>Normal weight</v>
      </c>
      <c r="D1811" s="12">
        <v>5.24</v>
      </c>
      <c r="E1811" s="12" t="s">
        <v>2378</v>
      </c>
      <c r="F1811" s="12" t="s">
        <v>2378</v>
      </c>
      <c r="G1811" s="21" t="s">
        <v>2378</v>
      </c>
      <c r="H1811" s="12">
        <v>1</v>
      </c>
      <c r="I1811" s="12" t="s">
        <v>2378</v>
      </c>
    </row>
    <row r="1812" spans="1:9" x14ac:dyDescent="0.25">
      <c r="A1812" s="12" t="s">
        <v>557</v>
      </c>
      <c r="B1812" s="12">
        <v>21.945</v>
      </c>
      <c r="C1812" s="12" t="str">
        <f t="shared" si="28"/>
        <v>Normal weight</v>
      </c>
      <c r="D1812" s="12">
        <v>5.37</v>
      </c>
      <c r="E1812" s="12" t="s">
        <v>2378</v>
      </c>
      <c r="F1812" s="12" t="s">
        <v>2378</v>
      </c>
      <c r="G1812" s="21" t="s">
        <v>2378</v>
      </c>
      <c r="H1812" s="12">
        <v>1</v>
      </c>
      <c r="I1812" s="12" t="s">
        <v>2378</v>
      </c>
    </row>
    <row r="1813" spans="1:9" x14ac:dyDescent="0.25">
      <c r="A1813" s="12" t="s">
        <v>556</v>
      </c>
      <c r="B1813" s="12">
        <v>19.47</v>
      </c>
      <c r="C1813" s="12" t="str">
        <f t="shared" si="28"/>
        <v>Normal weight</v>
      </c>
      <c r="D1813" s="12">
        <v>6.6</v>
      </c>
      <c r="E1813" s="12" t="s">
        <v>2378</v>
      </c>
      <c r="F1813" s="12" t="s">
        <v>2378</v>
      </c>
      <c r="G1813" s="21" t="s">
        <v>2378</v>
      </c>
      <c r="H1813" s="12">
        <v>0</v>
      </c>
      <c r="I1813" s="12" t="s">
        <v>2378</v>
      </c>
    </row>
    <row r="1814" spans="1:9" x14ac:dyDescent="0.25">
      <c r="A1814" s="12" t="s">
        <v>555</v>
      </c>
      <c r="B1814" s="12">
        <v>15.61</v>
      </c>
      <c r="C1814" s="12" t="str">
        <f t="shared" si="28"/>
        <v>Underweight</v>
      </c>
      <c r="D1814" s="12">
        <v>5.77</v>
      </c>
      <c r="E1814" s="12" t="s">
        <v>2378</v>
      </c>
      <c r="F1814" s="12" t="s">
        <v>2378</v>
      </c>
      <c r="G1814" s="21" t="s">
        <v>2378</v>
      </c>
      <c r="H1814" s="12">
        <v>0</v>
      </c>
      <c r="I1814" s="12" t="s">
        <v>2378</v>
      </c>
    </row>
    <row r="1815" spans="1:9" x14ac:dyDescent="0.25">
      <c r="A1815" s="12" t="s">
        <v>554</v>
      </c>
      <c r="B1815" s="12">
        <v>28.6</v>
      </c>
      <c r="C1815" s="12" t="str">
        <f t="shared" si="28"/>
        <v>Overweight</v>
      </c>
      <c r="D1815" s="12">
        <v>6.08</v>
      </c>
      <c r="E1815" s="12" t="s">
        <v>2378</v>
      </c>
      <c r="F1815" s="12" t="s">
        <v>2378</v>
      </c>
      <c r="G1815" s="21" t="s">
        <v>2380</v>
      </c>
      <c r="H1815" s="12">
        <v>1</v>
      </c>
      <c r="I1815" s="12" t="s">
        <v>2378</v>
      </c>
    </row>
    <row r="1816" spans="1:9" x14ac:dyDescent="0.25">
      <c r="A1816" s="12" t="s">
        <v>553</v>
      </c>
      <c r="B1816" s="12">
        <v>46.53</v>
      </c>
      <c r="C1816" s="12" t="str">
        <f t="shared" si="28"/>
        <v>Obese</v>
      </c>
      <c r="D1816" s="12">
        <v>4.16</v>
      </c>
      <c r="E1816" s="12" t="s">
        <v>2378</v>
      </c>
      <c r="F1816" s="12" t="s">
        <v>2378</v>
      </c>
      <c r="G1816" s="21" t="s">
        <v>2378</v>
      </c>
      <c r="H1816" s="12">
        <v>0</v>
      </c>
      <c r="I1816" s="12" t="s">
        <v>2378</v>
      </c>
    </row>
    <row r="1817" spans="1:9" x14ac:dyDescent="0.25">
      <c r="A1817" s="12" t="s">
        <v>552</v>
      </c>
      <c r="B1817" s="12">
        <v>34.99</v>
      </c>
      <c r="C1817" s="12" t="str">
        <f t="shared" si="28"/>
        <v>Obese</v>
      </c>
      <c r="D1817" s="12">
        <v>5.0999999999999996</v>
      </c>
      <c r="E1817" s="12" t="s">
        <v>2378</v>
      </c>
      <c r="F1817" s="12" t="s">
        <v>2378</v>
      </c>
      <c r="G1817" s="21" t="s">
        <v>2380</v>
      </c>
      <c r="H1817" s="12">
        <v>1</v>
      </c>
      <c r="I1817" s="12" t="s">
        <v>2378</v>
      </c>
    </row>
    <row r="1818" spans="1:9" x14ac:dyDescent="0.25">
      <c r="A1818" s="12" t="s">
        <v>551</v>
      </c>
      <c r="B1818" s="12">
        <v>17.05</v>
      </c>
      <c r="C1818" s="12" t="str">
        <f t="shared" si="28"/>
        <v>Underweight</v>
      </c>
      <c r="D1818" s="12">
        <v>5.3</v>
      </c>
      <c r="E1818" s="12" t="s">
        <v>2378</v>
      </c>
      <c r="F1818" s="12" t="s">
        <v>2378</v>
      </c>
      <c r="G1818" s="21" t="s">
        <v>2380</v>
      </c>
      <c r="H1818" s="12">
        <v>1</v>
      </c>
      <c r="I1818" s="12" t="s">
        <v>2378</v>
      </c>
    </row>
    <row r="1819" spans="1:9" x14ac:dyDescent="0.25">
      <c r="A1819" s="12" t="s">
        <v>550</v>
      </c>
      <c r="B1819" s="12">
        <v>37.18</v>
      </c>
      <c r="C1819" s="12" t="str">
        <f t="shared" si="28"/>
        <v>Obese</v>
      </c>
      <c r="D1819" s="12">
        <v>4.9000000000000004</v>
      </c>
      <c r="E1819" s="12" t="s">
        <v>2378</v>
      </c>
      <c r="F1819" s="12" t="s">
        <v>2378</v>
      </c>
      <c r="G1819" s="21" t="s">
        <v>2378</v>
      </c>
      <c r="H1819" s="12">
        <v>0</v>
      </c>
      <c r="I1819" s="12" t="s">
        <v>2378</v>
      </c>
    </row>
    <row r="1820" spans="1:9" x14ac:dyDescent="0.25">
      <c r="A1820" s="12" t="s">
        <v>549</v>
      </c>
      <c r="B1820" s="12">
        <v>35.200000000000003</v>
      </c>
      <c r="C1820" s="12" t="str">
        <f t="shared" si="28"/>
        <v>Obese</v>
      </c>
      <c r="D1820" s="12">
        <v>5.55</v>
      </c>
      <c r="E1820" s="12" t="s">
        <v>2378</v>
      </c>
      <c r="F1820" s="12" t="s">
        <v>2378</v>
      </c>
      <c r="G1820" s="21" t="s">
        <v>2378</v>
      </c>
      <c r="H1820" s="12">
        <v>0</v>
      </c>
      <c r="I1820" s="12" t="s">
        <v>2378</v>
      </c>
    </row>
    <row r="1821" spans="1:9" x14ac:dyDescent="0.25">
      <c r="A1821" s="12" t="s">
        <v>548</v>
      </c>
      <c r="B1821" s="12">
        <v>37.335000000000001</v>
      </c>
      <c r="C1821" s="12" t="str">
        <f t="shared" si="28"/>
        <v>Obese</v>
      </c>
      <c r="D1821" s="12">
        <v>4.95</v>
      </c>
      <c r="E1821" s="12" t="s">
        <v>2378</v>
      </c>
      <c r="F1821" s="12" t="s">
        <v>2378</v>
      </c>
      <c r="G1821" s="21" t="s">
        <v>2378</v>
      </c>
      <c r="H1821" s="12">
        <v>0</v>
      </c>
      <c r="I1821" s="12" t="s">
        <v>2378</v>
      </c>
    </row>
    <row r="1822" spans="1:9" x14ac:dyDescent="0.25">
      <c r="A1822" s="12" t="s">
        <v>547</v>
      </c>
      <c r="B1822" s="12">
        <v>27.265000000000001</v>
      </c>
      <c r="C1822" s="12" t="str">
        <f t="shared" si="28"/>
        <v>Overweight</v>
      </c>
      <c r="D1822" s="12">
        <v>6.46</v>
      </c>
      <c r="E1822" s="12" t="s">
        <v>2378</v>
      </c>
      <c r="F1822" s="12" t="s">
        <v>2378</v>
      </c>
      <c r="G1822" s="21" t="s">
        <v>2378</v>
      </c>
      <c r="H1822" s="12">
        <v>0</v>
      </c>
      <c r="I1822" s="12" t="s">
        <v>2378</v>
      </c>
    </row>
    <row r="1823" spans="1:9" x14ac:dyDescent="0.25">
      <c r="A1823" s="12" t="s">
        <v>546</v>
      </c>
      <c r="B1823" s="12">
        <v>30.8</v>
      </c>
      <c r="C1823" s="12" t="str">
        <f t="shared" si="28"/>
        <v>Obese</v>
      </c>
      <c r="D1823" s="12">
        <v>4.9000000000000004</v>
      </c>
      <c r="E1823" s="12" t="s">
        <v>2378</v>
      </c>
      <c r="F1823" s="12" t="s">
        <v>2378</v>
      </c>
      <c r="G1823" s="21" t="s">
        <v>2378</v>
      </c>
      <c r="H1823" s="12">
        <v>0</v>
      </c>
      <c r="I1823" s="12" t="s">
        <v>2378</v>
      </c>
    </row>
    <row r="1824" spans="1:9" x14ac:dyDescent="0.25">
      <c r="A1824" s="12" t="s">
        <v>545</v>
      </c>
      <c r="B1824" s="12">
        <v>30.21</v>
      </c>
      <c r="C1824" s="12" t="str">
        <f t="shared" si="28"/>
        <v>Obese</v>
      </c>
      <c r="D1824" s="12">
        <v>5.21</v>
      </c>
      <c r="E1824" s="12" t="s">
        <v>2378</v>
      </c>
      <c r="F1824" s="12" t="s">
        <v>2378</v>
      </c>
      <c r="G1824" s="21" t="s">
        <v>2378</v>
      </c>
      <c r="H1824" s="12">
        <v>1</v>
      </c>
      <c r="I1824" s="12" t="s">
        <v>2378</v>
      </c>
    </row>
    <row r="1825" spans="1:9" x14ac:dyDescent="0.25">
      <c r="A1825" s="12" t="s">
        <v>544</v>
      </c>
      <c r="B1825" s="12">
        <v>35.340000000000003</v>
      </c>
      <c r="C1825" s="12" t="str">
        <f t="shared" si="28"/>
        <v>Obese</v>
      </c>
      <c r="D1825" s="12">
        <v>4.13</v>
      </c>
      <c r="E1825" s="12" t="s">
        <v>2378</v>
      </c>
      <c r="F1825" s="12" t="s">
        <v>2379</v>
      </c>
      <c r="G1825" s="21" t="s">
        <v>2378</v>
      </c>
      <c r="H1825" s="12">
        <v>1</v>
      </c>
      <c r="I1825" s="12" t="s">
        <v>2378</v>
      </c>
    </row>
    <row r="1826" spans="1:9" x14ac:dyDescent="0.25">
      <c r="A1826" s="12" t="s">
        <v>543</v>
      </c>
      <c r="B1826" s="12">
        <v>26.695</v>
      </c>
      <c r="C1826" s="12" t="str">
        <f t="shared" si="28"/>
        <v>Overweight</v>
      </c>
      <c r="D1826" s="12">
        <v>5.28</v>
      </c>
      <c r="E1826" s="12" t="s">
        <v>2378</v>
      </c>
      <c r="F1826" s="12" t="s">
        <v>2378</v>
      </c>
      <c r="G1826" s="21" t="s">
        <v>2378</v>
      </c>
      <c r="H1826" s="12">
        <v>0</v>
      </c>
      <c r="I1826" s="12" t="s">
        <v>2378</v>
      </c>
    </row>
    <row r="1827" spans="1:9" x14ac:dyDescent="0.25">
      <c r="A1827" s="12" t="s">
        <v>542</v>
      </c>
      <c r="B1827" s="12">
        <v>29.355</v>
      </c>
      <c r="C1827" s="12" t="str">
        <f t="shared" si="28"/>
        <v>Overweight</v>
      </c>
      <c r="D1827" s="12">
        <v>4.68</v>
      </c>
      <c r="E1827" s="12" t="s">
        <v>2378</v>
      </c>
      <c r="F1827" s="12" t="s">
        <v>2378</v>
      </c>
      <c r="G1827" s="21" t="s">
        <v>2378</v>
      </c>
      <c r="H1827" s="12">
        <v>0</v>
      </c>
      <c r="I1827" s="12" t="s">
        <v>2378</v>
      </c>
    </row>
    <row r="1828" spans="1:9" x14ac:dyDescent="0.25">
      <c r="A1828" s="12" t="s">
        <v>541</v>
      </c>
      <c r="B1828" s="12">
        <v>29.59</v>
      </c>
      <c r="C1828" s="12" t="str">
        <f t="shared" si="28"/>
        <v>Overweight</v>
      </c>
      <c r="D1828" s="12">
        <v>4.0599999999999996</v>
      </c>
      <c r="E1828" s="12" t="s">
        <v>2378</v>
      </c>
      <c r="F1828" s="12" t="s">
        <v>2378</v>
      </c>
      <c r="G1828" s="21" t="s">
        <v>2378</v>
      </c>
      <c r="H1828" s="12">
        <v>0</v>
      </c>
      <c r="I1828" s="12" t="s">
        <v>2378</v>
      </c>
    </row>
    <row r="1829" spans="1:9" x14ac:dyDescent="0.25">
      <c r="A1829" s="12" t="s">
        <v>540</v>
      </c>
      <c r="B1829" s="12">
        <v>31.35</v>
      </c>
      <c r="C1829" s="12" t="str">
        <f t="shared" si="28"/>
        <v>Obese</v>
      </c>
      <c r="D1829" s="12">
        <v>4.2</v>
      </c>
      <c r="E1829" s="12" t="s">
        <v>2378</v>
      </c>
      <c r="F1829" s="12" t="s">
        <v>2379</v>
      </c>
      <c r="G1829" s="21" t="s">
        <v>2378</v>
      </c>
      <c r="H1829" s="12">
        <v>1</v>
      </c>
      <c r="I1829" s="12" t="s">
        <v>2378</v>
      </c>
    </row>
    <row r="1830" spans="1:9" x14ac:dyDescent="0.25">
      <c r="A1830" s="12" t="s">
        <v>539</v>
      </c>
      <c r="B1830" s="12">
        <v>20.52</v>
      </c>
      <c r="C1830" s="12" t="str">
        <f t="shared" si="28"/>
        <v>Normal weight</v>
      </c>
      <c r="D1830" s="12">
        <v>4.83</v>
      </c>
      <c r="E1830" s="12" t="s">
        <v>2378</v>
      </c>
      <c r="F1830" s="12" t="s">
        <v>2378</v>
      </c>
      <c r="G1830" s="21" t="s">
        <v>2378</v>
      </c>
      <c r="H1830" s="12">
        <v>0</v>
      </c>
      <c r="I1830" s="12" t="s">
        <v>2378</v>
      </c>
    </row>
    <row r="1831" spans="1:9" x14ac:dyDescent="0.25">
      <c r="A1831" s="12" t="s">
        <v>538</v>
      </c>
      <c r="B1831" s="12">
        <v>42.9</v>
      </c>
      <c r="C1831" s="12" t="str">
        <f t="shared" si="28"/>
        <v>Obese</v>
      </c>
      <c r="D1831" s="12">
        <v>4.87</v>
      </c>
      <c r="E1831" s="12" t="s">
        <v>2378</v>
      </c>
      <c r="F1831" s="12" t="s">
        <v>2378</v>
      </c>
      <c r="G1831" s="21" t="s">
        <v>2378</v>
      </c>
      <c r="H1831" s="12">
        <v>1</v>
      </c>
      <c r="I1831" s="12" t="s">
        <v>2378</v>
      </c>
    </row>
    <row r="1832" spans="1:9" x14ac:dyDescent="0.25">
      <c r="A1832" s="12" t="s">
        <v>537</v>
      </c>
      <c r="B1832" s="12">
        <v>24.6</v>
      </c>
      <c r="C1832" s="12" t="str">
        <f t="shared" si="28"/>
        <v>Normal weight</v>
      </c>
      <c r="D1832" s="12">
        <v>5.86</v>
      </c>
      <c r="E1832" s="12" t="s">
        <v>2378</v>
      </c>
      <c r="F1832" s="12" t="s">
        <v>2378</v>
      </c>
      <c r="G1832" s="21" t="s">
        <v>2380</v>
      </c>
      <c r="H1832" s="12">
        <v>1</v>
      </c>
      <c r="I1832" s="12" t="s">
        <v>2378</v>
      </c>
    </row>
    <row r="1833" spans="1:9" x14ac:dyDescent="0.25">
      <c r="A1833" s="12" t="s">
        <v>536</v>
      </c>
      <c r="B1833" s="12">
        <v>28.405000000000001</v>
      </c>
      <c r="C1833" s="12" t="str">
        <f t="shared" si="28"/>
        <v>Overweight</v>
      </c>
      <c r="D1833" s="12">
        <v>4.12</v>
      </c>
      <c r="E1833" s="12" t="s">
        <v>2378</v>
      </c>
      <c r="F1833" s="12" t="s">
        <v>2378</v>
      </c>
      <c r="G1833" s="21" t="s">
        <v>2378</v>
      </c>
      <c r="H1833" s="12">
        <v>1</v>
      </c>
      <c r="I1833" s="12" t="s">
        <v>2378</v>
      </c>
    </row>
    <row r="1834" spans="1:9" x14ac:dyDescent="0.25">
      <c r="A1834" s="12" t="s">
        <v>535</v>
      </c>
      <c r="B1834" s="12">
        <v>34.674999999999997</v>
      </c>
      <c r="C1834" s="12" t="str">
        <f t="shared" si="28"/>
        <v>Obese</v>
      </c>
      <c r="D1834" s="12">
        <v>5.71</v>
      </c>
      <c r="E1834" s="12" t="s">
        <v>2378</v>
      </c>
      <c r="F1834" s="12" t="s">
        <v>2378</v>
      </c>
      <c r="G1834" s="21" t="s">
        <v>2378</v>
      </c>
      <c r="H1834" s="12">
        <v>1</v>
      </c>
      <c r="I1834" s="12" t="s">
        <v>2378</v>
      </c>
    </row>
    <row r="1835" spans="1:9" x14ac:dyDescent="0.25">
      <c r="A1835" s="12" t="s">
        <v>534</v>
      </c>
      <c r="B1835" s="12">
        <v>18.850000000000001</v>
      </c>
      <c r="C1835" s="12" t="str">
        <f t="shared" si="28"/>
        <v>Normal weight</v>
      </c>
      <c r="D1835" s="12">
        <v>6.03</v>
      </c>
      <c r="E1835" s="12" t="s">
        <v>2378</v>
      </c>
      <c r="F1835" s="12" t="s">
        <v>2378</v>
      </c>
      <c r="G1835" s="21" t="s">
        <v>2378</v>
      </c>
      <c r="H1835" s="12">
        <v>1</v>
      </c>
      <c r="I1835" s="12" t="s">
        <v>2378</v>
      </c>
    </row>
    <row r="1836" spans="1:9" x14ac:dyDescent="0.25">
      <c r="A1836" s="12" t="s">
        <v>532</v>
      </c>
      <c r="B1836" s="12">
        <v>34.130000000000003</v>
      </c>
      <c r="C1836" s="12" t="str">
        <f t="shared" si="28"/>
        <v>Obese</v>
      </c>
      <c r="D1836" s="12">
        <v>5.65</v>
      </c>
      <c r="E1836" s="12" t="s">
        <v>2378</v>
      </c>
      <c r="F1836" s="12" t="s">
        <v>2378</v>
      </c>
      <c r="G1836" s="21" t="s">
        <v>2380</v>
      </c>
      <c r="H1836" s="12">
        <v>1</v>
      </c>
      <c r="I1836" s="12" t="s">
        <v>2378</v>
      </c>
    </row>
    <row r="1837" spans="1:9" x14ac:dyDescent="0.25">
      <c r="A1837" s="12" t="s">
        <v>531</v>
      </c>
      <c r="B1837" s="12">
        <v>17.34</v>
      </c>
      <c r="C1837" s="12" t="str">
        <f t="shared" si="28"/>
        <v>Underweight</v>
      </c>
      <c r="D1837" s="12">
        <v>5.05</v>
      </c>
      <c r="E1837" s="12" t="s">
        <v>2378</v>
      </c>
      <c r="F1837" s="12" t="s">
        <v>2378</v>
      </c>
      <c r="G1837" s="21" t="s">
        <v>2378</v>
      </c>
      <c r="H1837" s="12">
        <v>0</v>
      </c>
      <c r="I1837" s="12" t="s">
        <v>2378</v>
      </c>
    </row>
    <row r="1838" spans="1:9" x14ac:dyDescent="0.25">
      <c r="A1838" s="12" t="s">
        <v>530</v>
      </c>
      <c r="B1838" s="12">
        <v>17.440000000000001</v>
      </c>
      <c r="C1838" s="12" t="str">
        <f t="shared" si="28"/>
        <v>Underweight</v>
      </c>
      <c r="D1838" s="12">
        <v>6.26</v>
      </c>
      <c r="E1838" s="12" t="s">
        <v>2378</v>
      </c>
      <c r="F1838" s="12" t="s">
        <v>2378</v>
      </c>
      <c r="G1838" s="21" t="s">
        <v>2378</v>
      </c>
      <c r="H1838" s="12">
        <v>0</v>
      </c>
      <c r="I1838" s="12" t="s">
        <v>2378</v>
      </c>
    </row>
    <row r="1839" spans="1:9" x14ac:dyDescent="0.25">
      <c r="A1839" s="12" t="s">
        <v>529</v>
      </c>
      <c r="B1839" s="12">
        <v>33.659999999999997</v>
      </c>
      <c r="C1839" s="12" t="str">
        <f t="shared" si="28"/>
        <v>Obese</v>
      </c>
      <c r="D1839" s="12">
        <v>4.08</v>
      </c>
      <c r="E1839" s="12" t="s">
        <v>2378</v>
      </c>
      <c r="F1839" s="12" t="s">
        <v>2378</v>
      </c>
      <c r="G1839" s="21" t="s">
        <v>2380</v>
      </c>
      <c r="H1839" s="12">
        <v>1</v>
      </c>
      <c r="I1839" s="12" t="s">
        <v>2378</v>
      </c>
    </row>
    <row r="1840" spans="1:9" x14ac:dyDescent="0.25">
      <c r="A1840" s="12" t="s">
        <v>528</v>
      </c>
      <c r="B1840" s="12">
        <v>21.375</v>
      </c>
      <c r="C1840" s="12" t="str">
        <f t="shared" si="28"/>
        <v>Normal weight</v>
      </c>
      <c r="D1840" s="12">
        <v>6.19</v>
      </c>
      <c r="E1840" s="12" t="s">
        <v>2378</v>
      </c>
      <c r="F1840" s="12" t="s">
        <v>2378</v>
      </c>
      <c r="G1840" s="21" t="s">
        <v>2378</v>
      </c>
      <c r="H1840" s="12">
        <v>1</v>
      </c>
      <c r="I1840" s="12" t="s">
        <v>2378</v>
      </c>
    </row>
    <row r="1841" spans="1:9" x14ac:dyDescent="0.25">
      <c r="A1841" s="12" t="s">
        <v>527</v>
      </c>
      <c r="B1841" s="12">
        <v>27.14</v>
      </c>
      <c r="C1841" s="12" t="str">
        <f t="shared" si="28"/>
        <v>Overweight</v>
      </c>
      <c r="D1841" s="12">
        <v>6.01</v>
      </c>
      <c r="E1841" s="12" t="s">
        <v>2378</v>
      </c>
      <c r="F1841" s="12" t="s">
        <v>2378</v>
      </c>
      <c r="G1841" s="21" t="s">
        <v>2378</v>
      </c>
      <c r="H1841" s="12">
        <v>1</v>
      </c>
      <c r="I1841" s="12" t="s">
        <v>2378</v>
      </c>
    </row>
    <row r="1842" spans="1:9" x14ac:dyDescent="0.25">
      <c r="A1842" s="12" t="s">
        <v>526</v>
      </c>
      <c r="B1842" s="12">
        <v>35.78</v>
      </c>
      <c r="C1842" s="12" t="str">
        <f t="shared" si="28"/>
        <v>Obese</v>
      </c>
      <c r="D1842" s="12">
        <v>6.07</v>
      </c>
      <c r="E1842" s="12" t="s">
        <v>2378</v>
      </c>
      <c r="F1842" s="12" t="s">
        <v>2379</v>
      </c>
      <c r="G1842" s="21" t="s">
        <v>2378</v>
      </c>
      <c r="H1842" s="12">
        <v>1</v>
      </c>
      <c r="I1842" s="12" t="s">
        <v>2378</v>
      </c>
    </row>
    <row r="1843" spans="1:9" x14ac:dyDescent="0.25">
      <c r="A1843" s="12" t="s">
        <v>525</v>
      </c>
      <c r="B1843" s="12">
        <v>34.96</v>
      </c>
      <c r="C1843" s="12" t="str">
        <f t="shared" si="28"/>
        <v>Obese</v>
      </c>
      <c r="D1843" s="12">
        <v>5.63</v>
      </c>
      <c r="E1843" s="12" t="s">
        <v>2378</v>
      </c>
      <c r="F1843" s="12" t="s">
        <v>2378</v>
      </c>
      <c r="G1843" s="21" t="s">
        <v>2378</v>
      </c>
      <c r="H1843" s="12">
        <v>0</v>
      </c>
      <c r="I1843" s="12" t="s">
        <v>2378</v>
      </c>
    </row>
    <row r="1844" spans="1:9" x14ac:dyDescent="0.25">
      <c r="A1844" s="12" t="s">
        <v>524</v>
      </c>
      <c r="B1844" s="12">
        <v>38.39</v>
      </c>
      <c r="C1844" s="12" t="str">
        <f t="shared" si="28"/>
        <v>Obese</v>
      </c>
      <c r="D1844" s="12">
        <v>6.05</v>
      </c>
      <c r="E1844" s="12" t="s">
        <v>2378</v>
      </c>
      <c r="F1844" s="12" t="s">
        <v>2378</v>
      </c>
      <c r="G1844" s="21" t="s">
        <v>2378</v>
      </c>
      <c r="H1844" s="12">
        <v>0</v>
      </c>
      <c r="I1844" s="12" t="s">
        <v>2378</v>
      </c>
    </row>
    <row r="1845" spans="1:9" x14ac:dyDescent="0.25">
      <c r="A1845" s="12" t="s">
        <v>523</v>
      </c>
      <c r="B1845" s="12">
        <v>33.82</v>
      </c>
      <c r="C1845" s="12" t="str">
        <f t="shared" si="28"/>
        <v>Obese</v>
      </c>
      <c r="D1845" s="12">
        <v>4.6500000000000004</v>
      </c>
      <c r="E1845" s="12" t="s">
        <v>2378</v>
      </c>
      <c r="F1845" s="12" t="s">
        <v>2378</v>
      </c>
      <c r="G1845" s="21" t="s">
        <v>2378</v>
      </c>
      <c r="H1845" s="12">
        <v>0</v>
      </c>
      <c r="I1845" s="12" t="s">
        <v>2378</v>
      </c>
    </row>
    <row r="1846" spans="1:9" x14ac:dyDescent="0.25">
      <c r="A1846" s="12" t="s">
        <v>522</v>
      </c>
      <c r="B1846" s="12">
        <v>27.835000000000001</v>
      </c>
      <c r="C1846" s="12" t="str">
        <f t="shared" si="28"/>
        <v>Overweight</v>
      </c>
      <c r="D1846" s="12">
        <v>5.37</v>
      </c>
      <c r="E1846" s="12" t="s">
        <v>2378</v>
      </c>
      <c r="F1846" s="12" t="s">
        <v>2378</v>
      </c>
      <c r="G1846" s="21" t="s">
        <v>2378</v>
      </c>
      <c r="H1846" s="12">
        <v>0</v>
      </c>
      <c r="I1846" s="12" t="s">
        <v>2378</v>
      </c>
    </row>
    <row r="1847" spans="1:9" x14ac:dyDescent="0.25">
      <c r="A1847" s="12" t="s">
        <v>521</v>
      </c>
      <c r="B1847" s="12">
        <v>33</v>
      </c>
      <c r="C1847" s="12" t="str">
        <f t="shared" si="28"/>
        <v>Obese</v>
      </c>
      <c r="D1847" s="12">
        <v>5.39</v>
      </c>
      <c r="E1847" s="12" t="s">
        <v>2378</v>
      </c>
      <c r="F1847" s="12" t="s">
        <v>2378</v>
      </c>
      <c r="G1847" s="21" t="s">
        <v>2378</v>
      </c>
      <c r="H1847" s="12">
        <v>0</v>
      </c>
      <c r="I1847" s="12" t="s">
        <v>2378</v>
      </c>
    </row>
    <row r="1848" spans="1:9" x14ac:dyDescent="0.25">
      <c r="A1848" s="12" t="s">
        <v>520</v>
      </c>
      <c r="B1848" s="12">
        <v>26.885000000000002</v>
      </c>
      <c r="C1848" s="12" t="str">
        <f t="shared" si="28"/>
        <v>Overweight</v>
      </c>
      <c r="D1848" s="12">
        <v>5.86</v>
      </c>
      <c r="E1848" s="12" t="s">
        <v>2378</v>
      </c>
      <c r="F1848" s="12" t="s">
        <v>2378</v>
      </c>
      <c r="G1848" s="21" t="s">
        <v>2378</v>
      </c>
      <c r="H1848" s="12">
        <v>0</v>
      </c>
      <c r="I1848" s="12" t="s">
        <v>2378</v>
      </c>
    </row>
    <row r="1849" spans="1:9" x14ac:dyDescent="0.25">
      <c r="A1849" s="12" t="s">
        <v>519</v>
      </c>
      <c r="B1849" s="12">
        <v>29.26</v>
      </c>
      <c r="C1849" s="12" t="str">
        <f t="shared" si="28"/>
        <v>Overweight</v>
      </c>
      <c r="D1849" s="12">
        <v>4.4400000000000004</v>
      </c>
      <c r="E1849" s="12" t="s">
        <v>2378</v>
      </c>
      <c r="F1849" s="12" t="s">
        <v>2378</v>
      </c>
      <c r="G1849" s="21" t="s">
        <v>2378</v>
      </c>
      <c r="H1849" s="12">
        <v>0</v>
      </c>
      <c r="I1849" s="12" t="s">
        <v>2378</v>
      </c>
    </row>
    <row r="1850" spans="1:9" x14ac:dyDescent="0.25">
      <c r="A1850" s="12" t="s">
        <v>518</v>
      </c>
      <c r="B1850" s="12">
        <v>26.98</v>
      </c>
      <c r="C1850" s="12" t="str">
        <f t="shared" si="28"/>
        <v>Overweight</v>
      </c>
      <c r="D1850" s="12">
        <v>4.41</v>
      </c>
      <c r="E1850" s="12" t="s">
        <v>2378</v>
      </c>
      <c r="F1850" s="12" t="s">
        <v>2378</v>
      </c>
      <c r="G1850" s="21" t="s">
        <v>2378</v>
      </c>
      <c r="H1850" s="12">
        <v>0</v>
      </c>
      <c r="I1850" s="12" t="s">
        <v>2378</v>
      </c>
    </row>
    <row r="1851" spans="1:9" x14ac:dyDescent="0.25">
      <c r="A1851" s="12" t="s">
        <v>517</v>
      </c>
      <c r="B1851" s="12">
        <v>32.11</v>
      </c>
      <c r="C1851" s="12" t="str">
        <f t="shared" si="28"/>
        <v>Obese</v>
      </c>
      <c r="D1851" s="12">
        <v>5.19</v>
      </c>
      <c r="E1851" s="12" t="s">
        <v>2378</v>
      </c>
      <c r="F1851" s="12" t="s">
        <v>2378</v>
      </c>
      <c r="G1851" s="21" t="s">
        <v>2380</v>
      </c>
      <c r="H1851" s="12">
        <v>1</v>
      </c>
      <c r="I1851" s="12" t="s">
        <v>2378</v>
      </c>
    </row>
    <row r="1852" spans="1:9" x14ac:dyDescent="0.25">
      <c r="A1852" s="12" t="s">
        <v>516</v>
      </c>
      <c r="B1852" s="12">
        <v>31.73</v>
      </c>
      <c r="C1852" s="12" t="str">
        <f t="shared" si="28"/>
        <v>Obese</v>
      </c>
      <c r="D1852" s="12">
        <v>5.16</v>
      </c>
      <c r="E1852" s="12" t="s">
        <v>2378</v>
      </c>
      <c r="F1852" s="12" t="s">
        <v>2378</v>
      </c>
      <c r="G1852" s="21" t="s">
        <v>2380</v>
      </c>
      <c r="H1852" s="12">
        <v>1</v>
      </c>
      <c r="I1852" s="12" t="s">
        <v>2378</v>
      </c>
    </row>
    <row r="1853" spans="1:9" x14ac:dyDescent="0.25">
      <c r="A1853" s="12" t="s">
        <v>515</v>
      </c>
      <c r="B1853" s="12">
        <v>22.515000000000001</v>
      </c>
      <c r="C1853" s="12" t="str">
        <f t="shared" si="28"/>
        <v>Normal weight</v>
      </c>
      <c r="D1853" s="12">
        <v>4.24</v>
      </c>
      <c r="E1853" s="12" t="s">
        <v>2378</v>
      </c>
      <c r="F1853" s="12" t="s">
        <v>2378</v>
      </c>
      <c r="G1853" s="21" t="s">
        <v>2378</v>
      </c>
      <c r="H1853" s="12">
        <v>0</v>
      </c>
      <c r="I1853" s="12" t="s">
        <v>2378</v>
      </c>
    </row>
    <row r="1854" spans="1:9" x14ac:dyDescent="0.25">
      <c r="A1854" s="12" t="s">
        <v>513</v>
      </c>
      <c r="B1854" s="12">
        <v>25.9</v>
      </c>
      <c r="C1854" s="12" t="str">
        <f t="shared" si="28"/>
        <v>Overweight</v>
      </c>
      <c r="D1854" s="12">
        <v>5.45</v>
      </c>
      <c r="E1854" s="12" t="s">
        <v>2378</v>
      </c>
      <c r="F1854" s="12" t="s">
        <v>2378</v>
      </c>
      <c r="G1854" s="21" t="s">
        <v>2378</v>
      </c>
      <c r="H1854" s="12">
        <v>1</v>
      </c>
      <c r="I1854" s="12" t="s">
        <v>2378</v>
      </c>
    </row>
    <row r="1855" spans="1:9" x14ac:dyDescent="0.25">
      <c r="A1855" s="12" t="s">
        <v>512</v>
      </c>
      <c r="B1855" s="12">
        <v>27.72</v>
      </c>
      <c r="C1855" s="12" t="str">
        <f t="shared" si="28"/>
        <v>Overweight</v>
      </c>
      <c r="D1855" s="12">
        <v>5.03</v>
      </c>
      <c r="E1855" s="12" t="s">
        <v>2378</v>
      </c>
      <c r="F1855" s="12" t="s">
        <v>2378</v>
      </c>
      <c r="G1855" s="21" t="s">
        <v>2378</v>
      </c>
      <c r="H1855" s="12">
        <v>1</v>
      </c>
      <c r="I1855" s="12" t="s">
        <v>2378</v>
      </c>
    </row>
    <row r="1856" spans="1:9" x14ac:dyDescent="0.25">
      <c r="A1856" s="12" t="s">
        <v>511</v>
      </c>
      <c r="B1856" s="12">
        <v>31.5</v>
      </c>
      <c r="C1856" s="12" t="str">
        <f t="shared" si="28"/>
        <v>Obese</v>
      </c>
      <c r="D1856" s="12">
        <v>9.6199999999999992</v>
      </c>
      <c r="E1856" s="12" t="s">
        <v>2378</v>
      </c>
      <c r="F1856" s="12" t="s">
        <v>2378</v>
      </c>
      <c r="G1856" s="21" t="s">
        <v>2378</v>
      </c>
      <c r="H1856" s="12">
        <v>1</v>
      </c>
      <c r="I1856" s="12" t="s">
        <v>2378</v>
      </c>
    </row>
    <row r="1857" spans="1:9" x14ac:dyDescent="0.25">
      <c r="A1857" s="12" t="s">
        <v>510</v>
      </c>
      <c r="B1857" s="12">
        <v>29.7</v>
      </c>
      <c r="C1857" s="12" t="str">
        <f t="shared" si="28"/>
        <v>Overweight</v>
      </c>
      <c r="D1857" s="12">
        <v>6.77</v>
      </c>
      <c r="E1857" s="12" t="s">
        <v>2378</v>
      </c>
      <c r="F1857" s="12" t="s">
        <v>2378</v>
      </c>
      <c r="G1857" s="21" t="s">
        <v>2378</v>
      </c>
      <c r="H1857" s="12">
        <v>1</v>
      </c>
      <c r="I1857" s="12" t="s">
        <v>2378</v>
      </c>
    </row>
    <row r="1858" spans="1:9" x14ac:dyDescent="0.25">
      <c r="A1858" s="12" t="s">
        <v>509</v>
      </c>
      <c r="B1858" s="12">
        <v>21.26</v>
      </c>
      <c r="C1858" s="12" t="str">
        <f t="shared" ref="C1858:C1921" si="29">IF(B1858&lt;18.5,"Underweight",IF(B1858&lt;=24.9,"Normal weight",IF(B1858&lt;=29.9,"Overweight","Obese")))</f>
        <v>Normal weight</v>
      </c>
      <c r="D1858" s="12">
        <v>5.36</v>
      </c>
      <c r="E1858" s="12" t="s">
        <v>2378</v>
      </c>
      <c r="F1858" s="12" t="s">
        <v>2378</v>
      </c>
      <c r="G1858" s="21" t="s">
        <v>2378</v>
      </c>
      <c r="H1858" s="12">
        <v>1</v>
      </c>
      <c r="I1858" s="12" t="s">
        <v>2378</v>
      </c>
    </row>
    <row r="1859" spans="1:9" x14ac:dyDescent="0.25">
      <c r="A1859" s="12" t="s">
        <v>508</v>
      </c>
      <c r="B1859" s="12">
        <v>17.09</v>
      </c>
      <c r="C1859" s="12" t="str">
        <f t="shared" si="29"/>
        <v>Underweight</v>
      </c>
      <c r="D1859" s="12">
        <v>5.69</v>
      </c>
      <c r="E1859" s="12" t="s">
        <v>2378</v>
      </c>
      <c r="F1859" s="12" t="s">
        <v>2378</v>
      </c>
      <c r="G1859" s="21" t="s">
        <v>2378</v>
      </c>
      <c r="H1859" s="12">
        <v>0</v>
      </c>
      <c r="I1859" s="12" t="s">
        <v>2378</v>
      </c>
    </row>
    <row r="1860" spans="1:9" x14ac:dyDescent="0.25">
      <c r="A1860" s="12" t="s">
        <v>507</v>
      </c>
      <c r="B1860" s="12">
        <v>24.3</v>
      </c>
      <c r="C1860" s="12" t="str">
        <f t="shared" si="29"/>
        <v>Normal weight</v>
      </c>
      <c r="D1860" s="12">
        <v>4.9000000000000004</v>
      </c>
      <c r="E1860" s="12" t="s">
        <v>2378</v>
      </c>
      <c r="F1860" s="12" t="s">
        <v>2378</v>
      </c>
      <c r="G1860" s="21" t="s">
        <v>2380</v>
      </c>
      <c r="H1860" s="12">
        <v>1</v>
      </c>
      <c r="I1860" s="12" t="s">
        <v>2378</v>
      </c>
    </row>
    <row r="1861" spans="1:9" x14ac:dyDescent="0.25">
      <c r="A1861" s="12" t="s">
        <v>506</v>
      </c>
      <c r="B1861" s="12">
        <v>29.734999999999999</v>
      </c>
      <c r="C1861" s="12" t="str">
        <f t="shared" si="29"/>
        <v>Overweight</v>
      </c>
      <c r="D1861" s="12">
        <v>5.78</v>
      </c>
      <c r="E1861" s="12" t="s">
        <v>2378</v>
      </c>
      <c r="F1861" s="12" t="s">
        <v>2378</v>
      </c>
      <c r="G1861" s="21" t="s">
        <v>2378</v>
      </c>
      <c r="H1861" s="12">
        <v>0</v>
      </c>
      <c r="I1861" s="12" t="s">
        <v>2378</v>
      </c>
    </row>
    <row r="1862" spans="1:9" x14ac:dyDescent="0.25">
      <c r="A1862" s="12" t="s">
        <v>505</v>
      </c>
      <c r="B1862" s="12">
        <v>29.26</v>
      </c>
      <c r="C1862" s="12" t="str">
        <f t="shared" si="29"/>
        <v>Overweight</v>
      </c>
      <c r="D1862" s="12">
        <v>4.7</v>
      </c>
      <c r="E1862" s="12" t="s">
        <v>2378</v>
      </c>
      <c r="F1862" s="12" t="s">
        <v>2378</v>
      </c>
      <c r="G1862" s="21" t="s">
        <v>2378</v>
      </c>
      <c r="H1862" s="12">
        <v>0</v>
      </c>
      <c r="I1862" s="12" t="s">
        <v>2378</v>
      </c>
    </row>
    <row r="1863" spans="1:9" x14ac:dyDescent="0.25">
      <c r="A1863" s="12" t="s">
        <v>504</v>
      </c>
      <c r="B1863" s="12">
        <v>33</v>
      </c>
      <c r="C1863" s="12" t="str">
        <f t="shared" si="29"/>
        <v>Obese</v>
      </c>
      <c r="D1863" s="12">
        <v>6.28</v>
      </c>
      <c r="E1863" s="12" t="s">
        <v>2378</v>
      </c>
      <c r="F1863" s="12" t="s">
        <v>2378</v>
      </c>
      <c r="G1863" s="21" t="s">
        <v>2378</v>
      </c>
      <c r="H1863" s="12">
        <v>0</v>
      </c>
      <c r="I1863" s="12" t="s">
        <v>2378</v>
      </c>
    </row>
    <row r="1864" spans="1:9" x14ac:dyDescent="0.25">
      <c r="A1864" s="12" t="s">
        <v>503</v>
      </c>
      <c r="B1864" s="12">
        <v>31.065000000000001</v>
      </c>
      <c r="C1864" s="12" t="str">
        <f t="shared" si="29"/>
        <v>Obese</v>
      </c>
      <c r="D1864" s="12">
        <v>4.2300000000000004</v>
      </c>
      <c r="E1864" s="12" t="s">
        <v>2378</v>
      </c>
      <c r="F1864" s="12" t="s">
        <v>2378</v>
      </c>
      <c r="G1864" s="21" t="s">
        <v>2378</v>
      </c>
      <c r="H1864" s="12">
        <v>0</v>
      </c>
      <c r="I1864" s="12" t="s">
        <v>2378</v>
      </c>
    </row>
    <row r="1865" spans="1:9" x14ac:dyDescent="0.25">
      <c r="A1865" s="12" t="s">
        <v>502</v>
      </c>
      <c r="B1865" s="12">
        <v>26.51</v>
      </c>
      <c r="C1865" s="12" t="str">
        <f t="shared" si="29"/>
        <v>Overweight</v>
      </c>
      <c r="D1865" s="12">
        <v>6.17</v>
      </c>
      <c r="E1865" s="12" t="s">
        <v>2378</v>
      </c>
      <c r="F1865" s="12" t="s">
        <v>2378</v>
      </c>
      <c r="G1865" s="21" t="s">
        <v>2378</v>
      </c>
      <c r="H1865" s="12">
        <v>0</v>
      </c>
      <c r="I1865" s="12" t="s">
        <v>2378</v>
      </c>
    </row>
    <row r="1866" spans="1:9" x14ac:dyDescent="0.25">
      <c r="A1866" s="12" t="s">
        <v>501</v>
      </c>
      <c r="B1866" s="12">
        <v>28.88</v>
      </c>
      <c r="C1866" s="12" t="str">
        <f t="shared" si="29"/>
        <v>Overweight</v>
      </c>
      <c r="D1866" s="12">
        <v>4.96</v>
      </c>
      <c r="E1866" s="12" t="s">
        <v>2378</v>
      </c>
      <c r="F1866" s="12" t="s">
        <v>2378</v>
      </c>
      <c r="G1866" s="21" t="s">
        <v>2378</v>
      </c>
      <c r="H1866" s="12">
        <v>0</v>
      </c>
      <c r="I1866" s="12" t="s">
        <v>2378</v>
      </c>
    </row>
    <row r="1867" spans="1:9" x14ac:dyDescent="0.25">
      <c r="A1867" s="12" t="s">
        <v>500</v>
      </c>
      <c r="B1867" s="12">
        <v>35.814999999999998</v>
      </c>
      <c r="C1867" s="12" t="str">
        <f t="shared" si="29"/>
        <v>Obese</v>
      </c>
      <c r="D1867" s="12">
        <v>5.1100000000000003</v>
      </c>
      <c r="E1867" s="12" t="s">
        <v>2378</v>
      </c>
      <c r="F1867" s="12" t="s">
        <v>2378</v>
      </c>
      <c r="G1867" s="21" t="s">
        <v>2378</v>
      </c>
      <c r="H1867" s="12">
        <v>1</v>
      </c>
      <c r="I1867" s="12" t="s">
        <v>2378</v>
      </c>
    </row>
    <row r="1868" spans="1:9" x14ac:dyDescent="0.25">
      <c r="A1868" s="12" t="s">
        <v>499</v>
      </c>
      <c r="B1868" s="12">
        <v>21.28</v>
      </c>
      <c r="C1868" s="12" t="str">
        <f t="shared" si="29"/>
        <v>Normal weight</v>
      </c>
      <c r="D1868" s="12">
        <v>4.05</v>
      </c>
      <c r="E1868" s="12" t="s">
        <v>2378</v>
      </c>
      <c r="F1868" s="12" t="s">
        <v>2379</v>
      </c>
      <c r="G1868" s="21" t="s">
        <v>2378</v>
      </c>
      <c r="H1868" s="12">
        <v>1</v>
      </c>
      <c r="I1868" s="12" t="s">
        <v>2378</v>
      </c>
    </row>
    <row r="1869" spans="1:9" x14ac:dyDescent="0.25">
      <c r="A1869" s="12" t="s">
        <v>498</v>
      </c>
      <c r="B1869" s="12">
        <v>33.81</v>
      </c>
      <c r="C1869" s="12" t="str">
        <f t="shared" si="29"/>
        <v>Obese</v>
      </c>
      <c r="D1869" s="12">
        <v>6.49</v>
      </c>
      <c r="E1869" s="12" t="s">
        <v>2378</v>
      </c>
      <c r="F1869" s="12" t="s">
        <v>2378</v>
      </c>
      <c r="G1869" s="21" t="s">
        <v>2380</v>
      </c>
      <c r="H1869" s="12">
        <v>1</v>
      </c>
      <c r="I1869" s="12" t="s">
        <v>2378</v>
      </c>
    </row>
    <row r="1870" spans="1:9" x14ac:dyDescent="0.25">
      <c r="A1870" s="12" t="s">
        <v>497</v>
      </c>
      <c r="B1870" s="12">
        <v>44.22</v>
      </c>
      <c r="C1870" s="12" t="str">
        <f t="shared" si="29"/>
        <v>Obese</v>
      </c>
      <c r="D1870" s="12">
        <v>4.1900000000000004</v>
      </c>
      <c r="E1870" s="12" t="s">
        <v>2378</v>
      </c>
      <c r="F1870" s="12" t="s">
        <v>2378</v>
      </c>
      <c r="G1870" s="21" t="s">
        <v>2378</v>
      </c>
      <c r="H1870" s="12">
        <v>1</v>
      </c>
      <c r="I1870" s="12" t="s">
        <v>2378</v>
      </c>
    </row>
    <row r="1871" spans="1:9" x14ac:dyDescent="0.25">
      <c r="A1871" s="12" t="s">
        <v>496</v>
      </c>
      <c r="B1871" s="12">
        <v>15.46</v>
      </c>
      <c r="C1871" s="12" t="str">
        <f t="shared" si="29"/>
        <v>Underweight</v>
      </c>
      <c r="D1871" s="12">
        <v>4.99</v>
      </c>
      <c r="E1871" s="12" t="s">
        <v>2378</v>
      </c>
      <c r="F1871" s="12" t="s">
        <v>2378</v>
      </c>
      <c r="G1871" s="21" t="s">
        <v>2380</v>
      </c>
      <c r="H1871" s="12">
        <v>1</v>
      </c>
      <c r="I1871" s="12" t="s">
        <v>2378</v>
      </c>
    </row>
    <row r="1872" spans="1:9" x14ac:dyDescent="0.25">
      <c r="A1872" s="12" t="s">
        <v>495</v>
      </c>
      <c r="B1872" s="12">
        <v>30.3</v>
      </c>
      <c r="C1872" s="12" t="str">
        <f t="shared" si="29"/>
        <v>Obese</v>
      </c>
      <c r="D1872" s="12">
        <v>4.7699999999999996</v>
      </c>
      <c r="E1872" s="12" t="s">
        <v>2378</v>
      </c>
      <c r="F1872" s="12" t="s">
        <v>2378</v>
      </c>
      <c r="G1872" s="21" t="s">
        <v>2378</v>
      </c>
      <c r="H1872" s="12">
        <v>1</v>
      </c>
      <c r="I1872" s="12" t="s">
        <v>2378</v>
      </c>
    </row>
    <row r="1873" spans="1:9" x14ac:dyDescent="0.25">
      <c r="A1873" s="12" t="s">
        <v>494</v>
      </c>
      <c r="B1873" s="12">
        <v>16.670000000000002</v>
      </c>
      <c r="C1873" s="12" t="str">
        <f t="shared" si="29"/>
        <v>Underweight</v>
      </c>
      <c r="D1873" s="12">
        <v>5.46</v>
      </c>
      <c r="E1873" s="12" t="s">
        <v>2378</v>
      </c>
      <c r="F1873" s="12" t="s">
        <v>2378</v>
      </c>
      <c r="G1873" s="21" t="s">
        <v>2378</v>
      </c>
      <c r="H1873" s="12">
        <v>0</v>
      </c>
      <c r="I1873" s="12" t="s">
        <v>2378</v>
      </c>
    </row>
    <row r="1874" spans="1:9" x14ac:dyDescent="0.25">
      <c r="A1874" s="12" t="s">
        <v>493</v>
      </c>
      <c r="B1874" s="12">
        <v>28.594999999999999</v>
      </c>
      <c r="C1874" s="12" t="str">
        <f t="shared" si="29"/>
        <v>Overweight</v>
      </c>
      <c r="D1874" s="12">
        <v>5.43</v>
      </c>
      <c r="E1874" s="12" t="s">
        <v>2378</v>
      </c>
      <c r="F1874" s="12" t="s">
        <v>2378</v>
      </c>
      <c r="G1874" s="21" t="s">
        <v>2378</v>
      </c>
      <c r="H1874" s="12">
        <v>0</v>
      </c>
      <c r="I1874" s="12" t="s">
        <v>2378</v>
      </c>
    </row>
    <row r="1875" spans="1:9" x14ac:dyDescent="0.25">
      <c r="A1875" s="12" t="s">
        <v>492</v>
      </c>
      <c r="B1875" s="12">
        <v>25.934999999999999</v>
      </c>
      <c r="C1875" s="12" t="str">
        <f t="shared" si="29"/>
        <v>Overweight</v>
      </c>
      <c r="D1875" s="12">
        <v>4.29</v>
      </c>
      <c r="E1875" s="12" t="s">
        <v>2378</v>
      </c>
      <c r="F1875" s="12" t="s">
        <v>2378</v>
      </c>
      <c r="G1875" s="21" t="s">
        <v>2378</v>
      </c>
      <c r="H1875" s="12">
        <v>0</v>
      </c>
      <c r="I1875" s="12" t="s">
        <v>2378</v>
      </c>
    </row>
    <row r="1876" spans="1:9" x14ac:dyDescent="0.25">
      <c r="A1876" s="12" t="s">
        <v>491</v>
      </c>
      <c r="B1876" s="12">
        <v>27.645</v>
      </c>
      <c r="C1876" s="12" t="str">
        <f t="shared" si="29"/>
        <v>Overweight</v>
      </c>
      <c r="D1876" s="12">
        <v>5.25</v>
      </c>
      <c r="E1876" s="12" t="s">
        <v>2378</v>
      </c>
      <c r="F1876" s="12" t="s">
        <v>2378</v>
      </c>
      <c r="G1876" s="21" t="s">
        <v>2378</v>
      </c>
      <c r="H1876" s="12">
        <v>1</v>
      </c>
      <c r="I1876" s="12" t="s">
        <v>2378</v>
      </c>
    </row>
    <row r="1877" spans="1:9" x14ac:dyDescent="0.25">
      <c r="A1877" s="12" t="s">
        <v>490</v>
      </c>
      <c r="B1877" s="12">
        <v>30.1</v>
      </c>
      <c r="C1877" s="12" t="str">
        <f t="shared" si="29"/>
        <v>Obese</v>
      </c>
      <c r="D1877" s="12">
        <v>4.04</v>
      </c>
      <c r="E1877" s="12" t="s">
        <v>2378</v>
      </c>
      <c r="F1877" s="12" t="s">
        <v>2378</v>
      </c>
      <c r="G1877" s="21" t="s">
        <v>2378</v>
      </c>
      <c r="H1877" s="12">
        <v>1</v>
      </c>
      <c r="I1877" s="12" t="s">
        <v>2378</v>
      </c>
    </row>
    <row r="1878" spans="1:9" x14ac:dyDescent="0.25">
      <c r="A1878" s="12" t="s">
        <v>489</v>
      </c>
      <c r="B1878" s="12">
        <v>26.79</v>
      </c>
      <c r="C1878" s="12" t="str">
        <f t="shared" si="29"/>
        <v>Overweight</v>
      </c>
      <c r="D1878" s="12">
        <v>5</v>
      </c>
      <c r="E1878" s="12" t="s">
        <v>2378</v>
      </c>
      <c r="F1878" s="12" t="s">
        <v>2378</v>
      </c>
      <c r="G1878" s="21" t="s">
        <v>2380</v>
      </c>
      <c r="H1878" s="12">
        <v>1</v>
      </c>
      <c r="I1878" s="12" t="s">
        <v>2378</v>
      </c>
    </row>
    <row r="1879" spans="1:9" x14ac:dyDescent="0.25">
      <c r="A1879" s="12" t="s">
        <v>488</v>
      </c>
      <c r="B1879" s="12">
        <v>27.1</v>
      </c>
      <c r="C1879" s="12" t="str">
        <f t="shared" si="29"/>
        <v>Overweight</v>
      </c>
      <c r="D1879" s="12">
        <v>4.01</v>
      </c>
      <c r="E1879" s="12" t="s">
        <v>2378</v>
      </c>
      <c r="F1879" s="12" t="s">
        <v>2378</v>
      </c>
      <c r="G1879" s="21" t="s">
        <v>2378</v>
      </c>
      <c r="H1879" s="12">
        <v>1</v>
      </c>
      <c r="I1879" s="12" t="s">
        <v>2378</v>
      </c>
    </row>
    <row r="1880" spans="1:9" x14ac:dyDescent="0.25">
      <c r="A1880" s="12" t="s">
        <v>487</v>
      </c>
      <c r="B1880" s="12">
        <v>24.31</v>
      </c>
      <c r="C1880" s="12" t="str">
        <f t="shared" si="29"/>
        <v>Normal weight</v>
      </c>
      <c r="D1880" s="12">
        <v>5.4</v>
      </c>
      <c r="E1880" s="12" t="s">
        <v>2378</v>
      </c>
      <c r="F1880" s="12" t="s">
        <v>2378</v>
      </c>
      <c r="G1880" s="21" t="s">
        <v>2378</v>
      </c>
      <c r="H1880" s="12">
        <v>0</v>
      </c>
      <c r="I1880" s="12" t="s">
        <v>2378</v>
      </c>
    </row>
    <row r="1881" spans="1:9" x14ac:dyDescent="0.25">
      <c r="A1881" s="12" t="s">
        <v>486</v>
      </c>
      <c r="B1881" s="12">
        <v>15.53</v>
      </c>
      <c r="C1881" s="12" t="str">
        <f t="shared" si="29"/>
        <v>Underweight</v>
      </c>
      <c r="D1881" s="12">
        <v>5.81</v>
      </c>
      <c r="E1881" s="12" t="s">
        <v>2378</v>
      </c>
      <c r="F1881" s="12" t="s">
        <v>2378</v>
      </c>
      <c r="G1881" s="21" t="s">
        <v>2378</v>
      </c>
      <c r="H1881" s="12">
        <v>1</v>
      </c>
      <c r="I1881" s="12" t="s">
        <v>2378</v>
      </c>
    </row>
    <row r="1882" spans="1:9" x14ac:dyDescent="0.25">
      <c r="A1882" s="12" t="s">
        <v>485</v>
      </c>
      <c r="B1882" s="12">
        <v>30.7</v>
      </c>
      <c r="C1882" s="12" t="str">
        <f t="shared" si="29"/>
        <v>Obese</v>
      </c>
      <c r="D1882" s="12">
        <v>5.82</v>
      </c>
      <c r="E1882" s="12" t="s">
        <v>2378</v>
      </c>
      <c r="F1882" s="12" t="s">
        <v>2378</v>
      </c>
      <c r="G1882" s="21" t="s">
        <v>2378</v>
      </c>
      <c r="H1882" s="12">
        <v>1</v>
      </c>
      <c r="I1882" s="12" t="s">
        <v>2378</v>
      </c>
    </row>
    <row r="1883" spans="1:9" x14ac:dyDescent="0.25">
      <c r="A1883" s="12" t="s">
        <v>484</v>
      </c>
      <c r="B1883" s="12">
        <v>33.33</v>
      </c>
      <c r="C1883" s="12" t="str">
        <f t="shared" si="29"/>
        <v>Obese</v>
      </c>
      <c r="D1883" s="12">
        <v>4.82</v>
      </c>
      <c r="E1883" s="12" t="s">
        <v>2378</v>
      </c>
      <c r="F1883" s="12" t="s">
        <v>2378</v>
      </c>
      <c r="G1883" s="21" t="s">
        <v>2378</v>
      </c>
      <c r="H1883" s="12">
        <v>1</v>
      </c>
      <c r="I1883" s="12" t="s">
        <v>2378</v>
      </c>
    </row>
    <row r="1884" spans="1:9" x14ac:dyDescent="0.25">
      <c r="A1884" s="12" t="s">
        <v>483</v>
      </c>
      <c r="B1884" s="12">
        <v>32.4</v>
      </c>
      <c r="C1884" s="12" t="str">
        <f t="shared" si="29"/>
        <v>Obese</v>
      </c>
      <c r="D1884" s="12">
        <v>5.08</v>
      </c>
      <c r="E1884" s="12" t="s">
        <v>2378</v>
      </c>
      <c r="F1884" s="12" t="s">
        <v>2378</v>
      </c>
      <c r="G1884" s="21" t="s">
        <v>2378</v>
      </c>
      <c r="H1884" s="12">
        <v>1</v>
      </c>
      <c r="I1884" s="12" t="s">
        <v>2378</v>
      </c>
    </row>
    <row r="1885" spans="1:9" x14ac:dyDescent="0.25">
      <c r="A1885" s="12" t="s">
        <v>482</v>
      </c>
      <c r="B1885" s="12">
        <v>27.93</v>
      </c>
      <c r="C1885" s="12" t="str">
        <f t="shared" si="29"/>
        <v>Overweight</v>
      </c>
      <c r="D1885" s="12">
        <v>5.59</v>
      </c>
      <c r="E1885" s="12" t="s">
        <v>2378</v>
      </c>
      <c r="F1885" s="12" t="s">
        <v>2378</v>
      </c>
      <c r="G1885" s="21" t="s">
        <v>2378</v>
      </c>
      <c r="H1885" s="12">
        <v>1</v>
      </c>
      <c r="I1885" s="12" t="s">
        <v>2378</v>
      </c>
    </row>
    <row r="1886" spans="1:9" x14ac:dyDescent="0.25">
      <c r="A1886" s="12" t="s">
        <v>481</v>
      </c>
      <c r="B1886" s="12">
        <v>21.754999999999999</v>
      </c>
      <c r="C1886" s="12" t="str">
        <f t="shared" si="29"/>
        <v>Normal weight</v>
      </c>
      <c r="D1886" s="12">
        <v>5.12</v>
      </c>
      <c r="E1886" s="12" t="s">
        <v>2378</v>
      </c>
      <c r="F1886" s="12" t="s">
        <v>2378</v>
      </c>
      <c r="G1886" s="21" t="s">
        <v>2378</v>
      </c>
      <c r="H1886" s="12">
        <v>0</v>
      </c>
      <c r="I1886" s="12" t="s">
        <v>2378</v>
      </c>
    </row>
    <row r="1887" spans="1:9" x14ac:dyDescent="0.25">
      <c r="A1887" s="12" t="s">
        <v>480</v>
      </c>
      <c r="B1887" s="12">
        <v>25.934999999999999</v>
      </c>
      <c r="C1887" s="12" t="str">
        <f t="shared" si="29"/>
        <v>Overweight</v>
      </c>
      <c r="D1887" s="12">
        <v>4.95</v>
      </c>
      <c r="E1887" s="12" t="s">
        <v>2378</v>
      </c>
      <c r="F1887" s="12" t="s">
        <v>2378</v>
      </c>
      <c r="G1887" s="21" t="s">
        <v>2378</v>
      </c>
      <c r="H1887" s="12">
        <v>0</v>
      </c>
      <c r="I1887" s="12" t="s">
        <v>2378</v>
      </c>
    </row>
    <row r="1888" spans="1:9" x14ac:dyDescent="0.25">
      <c r="A1888" s="12" t="s">
        <v>479</v>
      </c>
      <c r="B1888" s="12">
        <v>31.5</v>
      </c>
      <c r="C1888" s="12" t="str">
        <f t="shared" si="29"/>
        <v>Obese</v>
      </c>
      <c r="D1888" s="12">
        <v>6.16</v>
      </c>
      <c r="E1888" s="12" t="s">
        <v>2378</v>
      </c>
      <c r="F1888" s="12" t="s">
        <v>2378</v>
      </c>
      <c r="G1888" s="21" t="s">
        <v>2378</v>
      </c>
      <c r="H1888" s="12">
        <v>0</v>
      </c>
      <c r="I1888" s="12" t="s">
        <v>2378</v>
      </c>
    </row>
    <row r="1889" spans="1:9" x14ac:dyDescent="0.25">
      <c r="A1889" s="12" t="s">
        <v>478</v>
      </c>
      <c r="B1889" s="12">
        <v>30.03</v>
      </c>
      <c r="C1889" s="12" t="str">
        <f t="shared" si="29"/>
        <v>Obese</v>
      </c>
      <c r="D1889" s="12">
        <v>6.41</v>
      </c>
      <c r="E1889" s="12" t="s">
        <v>2378</v>
      </c>
      <c r="F1889" s="12" t="s">
        <v>2378</v>
      </c>
      <c r="G1889" s="21" t="s">
        <v>2378</v>
      </c>
      <c r="H1889" s="12">
        <v>0</v>
      </c>
      <c r="I1889" s="12" t="s">
        <v>2378</v>
      </c>
    </row>
    <row r="1890" spans="1:9" x14ac:dyDescent="0.25">
      <c r="A1890" s="12" t="s">
        <v>477</v>
      </c>
      <c r="B1890" s="12">
        <v>33.479999999999997</v>
      </c>
      <c r="C1890" s="12" t="str">
        <f t="shared" si="29"/>
        <v>Obese</v>
      </c>
      <c r="D1890" s="12">
        <v>8.94</v>
      </c>
      <c r="E1890" s="12" t="s">
        <v>2378</v>
      </c>
      <c r="F1890" s="12" t="s">
        <v>2378</v>
      </c>
      <c r="G1890" s="21" t="s">
        <v>2378</v>
      </c>
      <c r="H1890" s="12">
        <v>0</v>
      </c>
      <c r="I1890" s="12" t="s">
        <v>2378</v>
      </c>
    </row>
    <row r="1891" spans="1:9" x14ac:dyDescent="0.25">
      <c r="A1891" s="12" t="s">
        <v>476</v>
      </c>
      <c r="B1891" s="12">
        <v>16.510000000000002</v>
      </c>
      <c r="C1891" s="12" t="str">
        <f t="shared" si="29"/>
        <v>Underweight</v>
      </c>
      <c r="D1891" s="12">
        <v>4.42</v>
      </c>
      <c r="E1891" s="12" t="s">
        <v>2378</v>
      </c>
      <c r="F1891" s="12" t="s">
        <v>2378</v>
      </c>
      <c r="G1891" s="21" t="s">
        <v>2380</v>
      </c>
      <c r="H1891" s="12">
        <v>1</v>
      </c>
      <c r="I1891" s="12" t="s">
        <v>2378</v>
      </c>
    </row>
    <row r="1892" spans="1:9" x14ac:dyDescent="0.25">
      <c r="A1892" s="12" t="s">
        <v>475</v>
      </c>
      <c r="B1892" s="12">
        <v>33.155000000000001</v>
      </c>
      <c r="C1892" s="12" t="str">
        <f t="shared" si="29"/>
        <v>Obese</v>
      </c>
      <c r="D1892" s="12">
        <v>5.3</v>
      </c>
      <c r="E1892" s="12" t="s">
        <v>2378</v>
      </c>
      <c r="F1892" s="12" t="s">
        <v>2378</v>
      </c>
      <c r="G1892" s="21" t="s">
        <v>2378</v>
      </c>
      <c r="H1892" s="12">
        <v>1</v>
      </c>
      <c r="I1892" s="12" t="s">
        <v>2378</v>
      </c>
    </row>
    <row r="1893" spans="1:9" x14ac:dyDescent="0.25">
      <c r="A1893" s="12" t="s">
        <v>474</v>
      </c>
      <c r="B1893" s="12">
        <v>37.29</v>
      </c>
      <c r="C1893" s="12" t="str">
        <f t="shared" si="29"/>
        <v>Obese</v>
      </c>
      <c r="D1893" s="12">
        <v>4.6399999999999997</v>
      </c>
      <c r="E1893" s="12" t="s">
        <v>2378</v>
      </c>
      <c r="F1893" s="12" t="s">
        <v>2378</v>
      </c>
      <c r="G1893" s="21" t="s">
        <v>2380</v>
      </c>
      <c r="H1893" s="12">
        <v>1</v>
      </c>
      <c r="I1893" s="12" t="s">
        <v>2378</v>
      </c>
    </row>
    <row r="1894" spans="1:9" x14ac:dyDescent="0.25">
      <c r="A1894" s="12" t="s">
        <v>473</v>
      </c>
      <c r="B1894" s="12">
        <v>20.23</v>
      </c>
      <c r="C1894" s="12" t="str">
        <f t="shared" si="29"/>
        <v>Normal weight</v>
      </c>
      <c r="D1894" s="12">
        <v>6.16</v>
      </c>
      <c r="E1894" s="12" t="s">
        <v>2378</v>
      </c>
      <c r="F1894" s="12" t="s">
        <v>2378</v>
      </c>
      <c r="G1894" s="21" t="s">
        <v>2378</v>
      </c>
      <c r="H1894" s="12">
        <v>1</v>
      </c>
      <c r="I1894" s="12" t="s">
        <v>2378</v>
      </c>
    </row>
    <row r="1895" spans="1:9" x14ac:dyDescent="0.25">
      <c r="A1895" s="12" t="s">
        <v>472</v>
      </c>
      <c r="B1895" s="12">
        <v>28.975000000000001</v>
      </c>
      <c r="C1895" s="12" t="str">
        <f t="shared" si="29"/>
        <v>Overweight</v>
      </c>
      <c r="D1895" s="12">
        <v>4.12</v>
      </c>
      <c r="E1895" s="12" t="s">
        <v>2378</v>
      </c>
      <c r="F1895" s="12" t="s">
        <v>2378</v>
      </c>
      <c r="G1895" s="21" t="s">
        <v>2380</v>
      </c>
      <c r="H1895" s="12">
        <v>1</v>
      </c>
      <c r="I1895" s="12" t="s">
        <v>2378</v>
      </c>
    </row>
    <row r="1896" spans="1:9" x14ac:dyDescent="0.25">
      <c r="A1896" s="12" t="s">
        <v>471</v>
      </c>
      <c r="B1896" s="12">
        <v>16.420000000000002</v>
      </c>
      <c r="C1896" s="12" t="str">
        <f t="shared" si="29"/>
        <v>Underweight</v>
      </c>
      <c r="D1896" s="12">
        <v>5.77</v>
      </c>
      <c r="E1896" s="12" t="s">
        <v>2378</v>
      </c>
      <c r="F1896" s="12" t="s">
        <v>2378</v>
      </c>
      <c r="G1896" s="21" t="s">
        <v>2380</v>
      </c>
      <c r="H1896" s="12">
        <v>1</v>
      </c>
      <c r="I1896" s="12" t="s">
        <v>2378</v>
      </c>
    </row>
    <row r="1897" spans="1:9" x14ac:dyDescent="0.25">
      <c r="A1897" s="12" t="s">
        <v>470</v>
      </c>
      <c r="B1897" s="12">
        <v>17.559999999999999</v>
      </c>
      <c r="C1897" s="12" t="str">
        <f t="shared" si="29"/>
        <v>Underweight</v>
      </c>
      <c r="D1897" s="12">
        <v>6.2</v>
      </c>
      <c r="E1897" s="12" t="s">
        <v>2378</v>
      </c>
      <c r="F1897" s="12" t="s">
        <v>2378</v>
      </c>
      <c r="G1897" s="21" t="s">
        <v>2378</v>
      </c>
      <c r="H1897" s="12">
        <v>1</v>
      </c>
      <c r="I1897" s="12" t="s">
        <v>2378</v>
      </c>
    </row>
    <row r="1898" spans="1:9" x14ac:dyDescent="0.25">
      <c r="A1898" s="12" t="s">
        <v>469</v>
      </c>
      <c r="B1898" s="12">
        <v>24.13</v>
      </c>
      <c r="C1898" s="12" t="str">
        <f t="shared" si="29"/>
        <v>Normal weight</v>
      </c>
      <c r="D1898" s="12">
        <v>4.3899999999999997</v>
      </c>
      <c r="E1898" s="12" t="s">
        <v>2378</v>
      </c>
      <c r="F1898" s="12" t="s">
        <v>2378</v>
      </c>
      <c r="G1898" s="21" t="s">
        <v>2378</v>
      </c>
      <c r="H1898" s="12">
        <v>1</v>
      </c>
      <c r="I1898" s="12" t="s">
        <v>2378</v>
      </c>
    </row>
    <row r="1899" spans="1:9" x14ac:dyDescent="0.25">
      <c r="A1899" s="12" t="s">
        <v>468</v>
      </c>
      <c r="B1899" s="12">
        <v>19.95</v>
      </c>
      <c r="C1899" s="12" t="str">
        <f t="shared" si="29"/>
        <v>Normal weight</v>
      </c>
      <c r="D1899" s="12">
        <v>5.13</v>
      </c>
      <c r="E1899" s="12" t="s">
        <v>2378</v>
      </c>
      <c r="F1899" s="12" t="s">
        <v>2379</v>
      </c>
      <c r="G1899" s="21" t="s">
        <v>2378</v>
      </c>
      <c r="H1899" s="12">
        <v>2</v>
      </c>
      <c r="I1899" s="12" t="s">
        <v>2378</v>
      </c>
    </row>
    <row r="1900" spans="1:9" x14ac:dyDescent="0.25">
      <c r="A1900" s="12" t="s">
        <v>467</v>
      </c>
      <c r="B1900" s="12">
        <v>21.24</v>
      </c>
      <c r="C1900" s="12" t="str">
        <f t="shared" si="29"/>
        <v>Normal weight</v>
      </c>
      <c r="D1900" s="12">
        <v>4.49</v>
      </c>
      <c r="E1900" s="12" t="s">
        <v>2378</v>
      </c>
      <c r="F1900" s="12" t="s">
        <v>2378</v>
      </c>
      <c r="G1900" s="21" t="s">
        <v>2378</v>
      </c>
      <c r="H1900" s="12">
        <v>0</v>
      </c>
      <c r="I1900" s="12" t="s">
        <v>2378</v>
      </c>
    </row>
    <row r="1901" spans="1:9" x14ac:dyDescent="0.25">
      <c r="A1901" s="12" t="s">
        <v>466</v>
      </c>
      <c r="B1901" s="12">
        <v>44.22</v>
      </c>
      <c r="C1901" s="12" t="str">
        <f t="shared" si="29"/>
        <v>Obese</v>
      </c>
      <c r="D1901" s="12">
        <v>6.35</v>
      </c>
      <c r="E1901" s="12" t="s">
        <v>2378</v>
      </c>
      <c r="F1901" s="12" t="s">
        <v>2378</v>
      </c>
      <c r="G1901" s="21" t="s">
        <v>2378</v>
      </c>
      <c r="H1901" s="12">
        <v>0</v>
      </c>
      <c r="I1901" s="12" t="s">
        <v>2378</v>
      </c>
    </row>
    <row r="1902" spans="1:9" x14ac:dyDescent="0.25">
      <c r="A1902" s="12" t="s">
        <v>465</v>
      </c>
      <c r="B1902" s="12">
        <v>41.1</v>
      </c>
      <c r="C1902" s="12" t="str">
        <f t="shared" si="29"/>
        <v>Obese</v>
      </c>
      <c r="D1902" s="12">
        <v>5.79</v>
      </c>
      <c r="E1902" s="12" t="s">
        <v>2378</v>
      </c>
      <c r="F1902" s="12" t="s">
        <v>2378</v>
      </c>
      <c r="G1902" s="21" t="s">
        <v>2378</v>
      </c>
      <c r="H1902" s="12">
        <v>0</v>
      </c>
      <c r="I1902" s="12" t="s">
        <v>2378</v>
      </c>
    </row>
    <row r="1903" spans="1:9" x14ac:dyDescent="0.25">
      <c r="A1903" s="12" t="s">
        <v>464</v>
      </c>
      <c r="B1903" s="12">
        <v>34.200000000000003</v>
      </c>
      <c r="C1903" s="12" t="str">
        <f t="shared" si="29"/>
        <v>Obese</v>
      </c>
      <c r="D1903" s="12">
        <v>4.78</v>
      </c>
      <c r="E1903" s="12" t="s">
        <v>2378</v>
      </c>
      <c r="F1903" s="12" t="s">
        <v>2378</v>
      </c>
      <c r="G1903" s="21" t="s">
        <v>2378</v>
      </c>
      <c r="H1903" s="12">
        <v>0</v>
      </c>
      <c r="I1903" s="12" t="s">
        <v>2378</v>
      </c>
    </row>
    <row r="1904" spans="1:9" x14ac:dyDescent="0.25">
      <c r="A1904" s="12" t="s">
        <v>463</v>
      </c>
      <c r="B1904" s="12">
        <v>29.92</v>
      </c>
      <c r="C1904" s="12" t="str">
        <f t="shared" si="29"/>
        <v>Obese</v>
      </c>
      <c r="D1904" s="12">
        <v>6.02</v>
      </c>
      <c r="E1904" s="12" t="s">
        <v>2378</v>
      </c>
      <c r="F1904" s="12" t="s">
        <v>2378</v>
      </c>
      <c r="G1904" s="21" t="s">
        <v>2378</v>
      </c>
      <c r="H1904" s="12">
        <v>0</v>
      </c>
      <c r="I1904" s="12" t="s">
        <v>2378</v>
      </c>
    </row>
    <row r="1905" spans="1:9" x14ac:dyDescent="0.25">
      <c r="A1905" s="12" t="s">
        <v>462</v>
      </c>
      <c r="B1905" s="12">
        <v>28.93</v>
      </c>
      <c r="C1905" s="12" t="str">
        <f t="shared" si="29"/>
        <v>Overweight</v>
      </c>
      <c r="D1905" s="12">
        <v>4.4400000000000004</v>
      </c>
      <c r="E1905" s="12" t="s">
        <v>2378</v>
      </c>
      <c r="F1905" s="12" t="s">
        <v>2378</v>
      </c>
      <c r="G1905" s="21" t="s">
        <v>2378</v>
      </c>
      <c r="H1905" s="12">
        <v>0</v>
      </c>
      <c r="I1905" s="12" t="s">
        <v>2378</v>
      </c>
    </row>
    <row r="1906" spans="1:9" x14ac:dyDescent="0.25">
      <c r="A1906" s="12" t="s">
        <v>461</v>
      </c>
      <c r="B1906" s="12">
        <v>31.254999999999999</v>
      </c>
      <c r="C1906" s="12" t="str">
        <f t="shared" si="29"/>
        <v>Obese</v>
      </c>
      <c r="D1906" s="12">
        <v>5.84</v>
      </c>
      <c r="E1906" s="12" t="s">
        <v>2378</v>
      </c>
      <c r="F1906" s="12" t="s">
        <v>2378</v>
      </c>
      <c r="G1906" s="21" t="s">
        <v>2378</v>
      </c>
      <c r="H1906" s="12">
        <v>1</v>
      </c>
      <c r="I1906" s="12" t="s">
        <v>2378</v>
      </c>
    </row>
    <row r="1907" spans="1:9" x14ac:dyDescent="0.25">
      <c r="A1907" s="12" t="s">
        <v>460</v>
      </c>
      <c r="B1907" s="12">
        <v>29.83</v>
      </c>
      <c r="C1907" s="12" t="str">
        <f t="shared" si="29"/>
        <v>Overweight</v>
      </c>
      <c r="D1907" s="12">
        <v>5.39</v>
      </c>
      <c r="E1907" s="12" t="s">
        <v>2378</v>
      </c>
      <c r="F1907" s="12" t="s">
        <v>2378</v>
      </c>
      <c r="G1907" s="21" t="s">
        <v>2378</v>
      </c>
      <c r="H1907" s="12">
        <v>0</v>
      </c>
      <c r="I1907" s="12" t="s">
        <v>2378</v>
      </c>
    </row>
    <row r="1908" spans="1:9" x14ac:dyDescent="0.25">
      <c r="A1908" s="12" t="s">
        <v>459</v>
      </c>
      <c r="B1908" s="12">
        <v>29.59</v>
      </c>
      <c r="C1908" s="12" t="str">
        <f t="shared" si="29"/>
        <v>Overweight</v>
      </c>
      <c r="D1908" s="12">
        <v>6.16</v>
      </c>
      <c r="E1908" s="12" t="s">
        <v>2378</v>
      </c>
      <c r="F1908" s="12" t="s">
        <v>2378</v>
      </c>
      <c r="G1908" s="21" t="s">
        <v>2380</v>
      </c>
      <c r="H1908" s="12">
        <v>1</v>
      </c>
      <c r="I1908" s="12" t="s">
        <v>2378</v>
      </c>
    </row>
    <row r="1909" spans="1:9" x14ac:dyDescent="0.25">
      <c r="A1909" s="12" t="s">
        <v>458</v>
      </c>
      <c r="B1909" s="12">
        <v>31.16</v>
      </c>
      <c r="C1909" s="12" t="str">
        <f t="shared" si="29"/>
        <v>Obese</v>
      </c>
      <c r="D1909" s="12">
        <v>4.49</v>
      </c>
      <c r="E1909" s="12" t="s">
        <v>2378</v>
      </c>
      <c r="F1909" s="12" t="s">
        <v>2378</v>
      </c>
      <c r="G1909" s="21" t="s">
        <v>2380</v>
      </c>
      <c r="H1909" s="12">
        <v>1</v>
      </c>
      <c r="I1909" s="12" t="s">
        <v>2378</v>
      </c>
    </row>
    <row r="1910" spans="1:9" x14ac:dyDescent="0.25">
      <c r="A1910" s="12" t="s">
        <v>457</v>
      </c>
      <c r="B1910" s="12">
        <v>34.21</v>
      </c>
      <c r="C1910" s="12" t="str">
        <f t="shared" si="29"/>
        <v>Obese</v>
      </c>
      <c r="D1910" s="12">
        <v>4.4800000000000004</v>
      </c>
      <c r="E1910" s="12" t="s">
        <v>2378</v>
      </c>
      <c r="F1910" s="12" t="s">
        <v>2378</v>
      </c>
      <c r="G1910" s="21" t="s">
        <v>2378</v>
      </c>
      <c r="H1910" s="12">
        <v>1</v>
      </c>
      <c r="I1910" s="12" t="s">
        <v>2378</v>
      </c>
    </row>
    <row r="1911" spans="1:9" x14ac:dyDescent="0.25">
      <c r="A1911" s="12" t="s">
        <v>456</v>
      </c>
      <c r="B1911" s="12">
        <v>34.86</v>
      </c>
      <c r="C1911" s="12" t="str">
        <f t="shared" si="29"/>
        <v>Obese</v>
      </c>
      <c r="D1911" s="12">
        <v>10.97</v>
      </c>
      <c r="E1911" s="12" t="s">
        <v>2378</v>
      </c>
      <c r="F1911" s="12" t="s">
        <v>2378</v>
      </c>
      <c r="G1911" s="21" t="s">
        <v>2378</v>
      </c>
      <c r="H1911" s="12">
        <v>0</v>
      </c>
      <c r="I1911" s="12" t="s">
        <v>2378</v>
      </c>
    </row>
    <row r="1912" spans="1:9" x14ac:dyDescent="0.25">
      <c r="A1912" s="12" t="s">
        <v>455</v>
      </c>
      <c r="B1912" s="12">
        <v>34.58</v>
      </c>
      <c r="C1912" s="12" t="str">
        <f t="shared" si="29"/>
        <v>Obese</v>
      </c>
      <c r="D1912" s="12">
        <v>5.14</v>
      </c>
      <c r="E1912" s="12" t="s">
        <v>2378</v>
      </c>
      <c r="F1912" s="12" t="s">
        <v>2379</v>
      </c>
      <c r="G1912" s="21" t="s">
        <v>2378</v>
      </c>
      <c r="H1912" s="12">
        <v>2</v>
      </c>
      <c r="I1912" s="12" t="s">
        <v>2378</v>
      </c>
    </row>
    <row r="1913" spans="1:9" x14ac:dyDescent="0.25">
      <c r="A1913" s="12" t="s">
        <v>454</v>
      </c>
      <c r="B1913" s="12">
        <v>17.940000000000001</v>
      </c>
      <c r="C1913" s="12" t="str">
        <f t="shared" si="29"/>
        <v>Underweight</v>
      </c>
      <c r="D1913" s="12">
        <v>5.17</v>
      </c>
      <c r="E1913" s="12" t="s">
        <v>2378</v>
      </c>
      <c r="F1913" s="12" t="s">
        <v>2378</v>
      </c>
      <c r="G1913" s="21" t="s">
        <v>2378</v>
      </c>
      <c r="H1913" s="12">
        <v>0</v>
      </c>
      <c r="I1913" s="12" t="s">
        <v>2378</v>
      </c>
    </row>
    <row r="1914" spans="1:9" x14ac:dyDescent="0.25">
      <c r="A1914" s="12" t="s">
        <v>453</v>
      </c>
      <c r="B1914" s="12">
        <v>26.8</v>
      </c>
      <c r="C1914" s="12" t="str">
        <f t="shared" si="29"/>
        <v>Overweight</v>
      </c>
      <c r="D1914" s="12">
        <v>6.18</v>
      </c>
      <c r="E1914" s="12" t="s">
        <v>2378</v>
      </c>
      <c r="F1914" s="12" t="s">
        <v>2378</v>
      </c>
      <c r="G1914" s="21" t="s">
        <v>2380</v>
      </c>
      <c r="H1914" s="12">
        <v>1</v>
      </c>
      <c r="I1914" s="12" t="s">
        <v>2378</v>
      </c>
    </row>
    <row r="1915" spans="1:9" x14ac:dyDescent="0.25">
      <c r="A1915" s="12" t="s">
        <v>452</v>
      </c>
      <c r="B1915" s="12">
        <v>17.690000000000001</v>
      </c>
      <c r="C1915" s="12" t="str">
        <f t="shared" si="29"/>
        <v>Underweight</v>
      </c>
      <c r="D1915" s="12">
        <v>9.07</v>
      </c>
      <c r="E1915" s="12" t="s">
        <v>2378</v>
      </c>
      <c r="F1915" s="12" t="s">
        <v>2378</v>
      </c>
      <c r="G1915" s="21" t="s">
        <v>2378</v>
      </c>
      <c r="H1915" s="12">
        <v>0</v>
      </c>
      <c r="I1915" s="12" t="s">
        <v>2378</v>
      </c>
    </row>
    <row r="1916" spans="1:9" x14ac:dyDescent="0.25">
      <c r="A1916" s="12" t="s">
        <v>451</v>
      </c>
      <c r="B1916" s="12">
        <v>25.77</v>
      </c>
      <c r="C1916" s="12" t="str">
        <f t="shared" si="29"/>
        <v>Overweight</v>
      </c>
      <c r="D1916" s="12">
        <v>4.43</v>
      </c>
      <c r="E1916" s="12" t="s">
        <v>2378</v>
      </c>
      <c r="F1916" s="12" t="s">
        <v>2378</v>
      </c>
      <c r="G1916" s="21" t="s">
        <v>2380</v>
      </c>
      <c r="H1916" s="12">
        <v>1</v>
      </c>
      <c r="I1916" s="12" t="s">
        <v>2378</v>
      </c>
    </row>
    <row r="1917" spans="1:9" x14ac:dyDescent="0.25">
      <c r="A1917" s="12" t="s">
        <v>450</v>
      </c>
      <c r="B1917" s="12">
        <v>34.46</v>
      </c>
      <c r="C1917" s="12" t="str">
        <f t="shared" si="29"/>
        <v>Obese</v>
      </c>
      <c r="D1917" s="12">
        <v>4.17</v>
      </c>
      <c r="E1917" s="12" t="s">
        <v>2378</v>
      </c>
      <c r="F1917" s="12" t="s">
        <v>2379</v>
      </c>
      <c r="G1917" s="21" t="s">
        <v>2378</v>
      </c>
      <c r="H1917" s="12">
        <v>1</v>
      </c>
      <c r="I1917" s="12" t="s">
        <v>2378</v>
      </c>
    </row>
    <row r="1918" spans="1:9" x14ac:dyDescent="0.25">
      <c r="A1918" s="12" t="s">
        <v>449</v>
      </c>
      <c r="B1918" s="12">
        <v>30.875</v>
      </c>
      <c r="C1918" s="12" t="str">
        <f t="shared" si="29"/>
        <v>Obese</v>
      </c>
      <c r="D1918" s="12">
        <v>4.95</v>
      </c>
      <c r="E1918" s="12" t="s">
        <v>2378</v>
      </c>
      <c r="F1918" s="12" t="s">
        <v>2378</v>
      </c>
      <c r="G1918" s="21" t="s">
        <v>2378</v>
      </c>
      <c r="H1918" s="12">
        <v>0</v>
      </c>
      <c r="I1918" s="12" t="s">
        <v>2378</v>
      </c>
    </row>
    <row r="1919" spans="1:9" x14ac:dyDescent="0.25">
      <c r="A1919" s="12" t="s">
        <v>448</v>
      </c>
      <c r="B1919" s="12">
        <v>39.49</v>
      </c>
      <c r="C1919" s="12" t="str">
        <f t="shared" si="29"/>
        <v>Obese</v>
      </c>
      <c r="D1919" s="12">
        <v>5.13</v>
      </c>
      <c r="E1919" s="12" t="s">
        <v>2378</v>
      </c>
      <c r="F1919" s="12" t="s">
        <v>2378</v>
      </c>
      <c r="G1919" s="21" t="s">
        <v>2378</v>
      </c>
      <c r="H1919" s="12">
        <v>0</v>
      </c>
      <c r="I1919" s="12" t="s">
        <v>2378</v>
      </c>
    </row>
    <row r="1920" spans="1:9" x14ac:dyDescent="0.25">
      <c r="A1920" s="12" t="s">
        <v>447</v>
      </c>
      <c r="B1920" s="12">
        <v>28.88</v>
      </c>
      <c r="C1920" s="12" t="str">
        <f t="shared" si="29"/>
        <v>Overweight</v>
      </c>
      <c r="D1920" s="12">
        <v>4.0999999999999996</v>
      </c>
      <c r="E1920" s="12" t="s">
        <v>2378</v>
      </c>
      <c r="F1920" s="12" t="s">
        <v>2378</v>
      </c>
      <c r="G1920" s="21" t="s">
        <v>2378</v>
      </c>
      <c r="H1920" s="12">
        <v>0</v>
      </c>
      <c r="I1920" s="12" t="s">
        <v>2378</v>
      </c>
    </row>
    <row r="1921" spans="1:9" x14ac:dyDescent="0.25">
      <c r="A1921" s="12" t="s">
        <v>446</v>
      </c>
      <c r="B1921" s="12">
        <v>20.234999999999999</v>
      </c>
      <c r="C1921" s="12" t="str">
        <f t="shared" si="29"/>
        <v>Normal weight</v>
      </c>
      <c r="D1921" s="12">
        <v>5.01</v>
      </c>
      <c r="E1921" s="12" t="s">
        <v>2378</v>
      </c>
      <c r="F1921" s="12" t="s">
        <v>2378</v>
      </c>
      <c r="G1921" s="21" t="s">
        <v>2378</v>
      </c>
      <c r="H1921" s="12">
        <v>0</v>
      </c>
      <c r="I1921" s="12" t="s">
        <v>2378</v>
      </c>
    </row>
    <row r="1922" spans="1:9" x14ac:dyDescent="0.25">
      <c r="A1922" s="12" t="s">
        <v>445</v>
      </c>
      <c r="B1922" s="12">
        <v>30.67</v>
      </c>
      <c r="C1922" s="12" t="str">
        <f t="shared" ref="C1922:C1985" si="30">IF(B1922&lt;18.5,"Underweight",IF(B1922&lt;=24.9,"Normal weight",IF(B1922&lt;=29.9,"Overweight","Obese")))</f>
        <v>Obese</v>
      </c>
      <c r="D1922" s="12">
        <v>5.09</v>
      </c>
      <c r="E1922" s="12" t="s">
        <v>2378</v>
      </c>
      <c r="F1922" s="12" t="s">
        <v>2378</v>
      </c>
      <c r="G1922" s="21" t="s">
        <v>2378</v>
      </c>
      <c r="H1922" s="12">
        <v>0</v>
      </c>
      <c r="I1922" s="12" t="s">
        <v>2378</v>
      </c>
    </row>
    <row r="1923" spans="1:9" x14ac:dyDescent="0.25">
      <c r="A1923" s="12" t="s">
        <v>444</v>
      </c>
      <c r="B1923" s="12">
        <v>30.875</v>
      </c>
      <c r="C1923" s="12" t="str">
        <f t="shared" si="30"/>
        <v>Obese</v>
      </c>
      <c r="D1923" s="12">
        <v>6.49</v>
      </c>
      <c r="E1923" s="12" t="s">
        <v>2378</v>
      </c>
      <c r="F1923" s="12" t="s">
        <v>2378</v>
      </c>
      <c r="G1923" s="21" t="s">
        <v>2378</v>
      </c>
      <c r="H1923" s="12">
        <v>0</v>
      </c>
      <c r="I1923" s="12" t="s">
        <v>2378</v>
      </c>
    </row>
    <row r="1924" spans="1:9" x14ac:dyDescent="0.25">
      <c r="A1924" s="12" t="s">
        <v>443</v>
      </c>
      <c r="B1924" s="12">
        <v>23.8</v>
      </c>
      <c r="C1924" s="12" t="str">
        <f t="shared" si="30"/>
        <v>Normal weight</v>
      </c>
      <c r="D1924" s="12">
        <v>4.08</v>
      </c>
      <c r="E1924" s="12" t="s">
        <v>2378</v>
      </c>
      <c r="F1924" s="12" t="s">
        <v>2378</v>
      </c>
      <c r="G1924" s="21" t="s">
        <v>2378</v>
      </c>
      <c r="H1924" s="12">
        <v>0</v>
      </c>
      <c r="I1924" s="12" t="s">
        <v>2378</v>
      </c>
    </row>
    <row r="1925" spans="1:9" x14ac:dyDescent="0.25">
      <c r="A1925" s="12" t="s">
        <v>442</v>
      </c>
      <c r="B1925" s="12">
        <v>15.37</v>
      </c>
      <c r="C1925" s="12" t="str">
        <f t="shared" si="30"/>
        <v>Underweight</v>
      </c>
      <c r="D1925" s="12">
        <v>8.6300000000000008</v>
      </c>
      <c r="E1925" s="12" t="s">
        <v>2378</v>
      </c>
      <c r="F1925" s="12" t="s">
        <v>2378</v>
      </c>
      <c r="G1925" s="21" t="s">
        <v>2378</v>
      </c>
      <c r="H1925" s="12">
        <v>0</v>
      </c>
      <c r="I1925" s="12" t="s">
        <v>2378</v>
      </c>
    </row>
    <row r="1926" spans="1:9" x14ac:dyDescent="0.25">
      <c r="A1926" s="12" t="s">
        <v>441</v>
      </c>
      <c r="B1926" s="12">
        <v>30.4</v>
      </c>
      <c r="C1926" s="12" t="str">
        <f t="shared" si="30"/>
        <v>Obese</v>
      </c>
      <c r="D1926" s="12">
        <v>5.28</v>
      </c>
      <c r="E1926" s="12" t="s">
        <v>2378</v>
      </c>
      <c r="F1926" s="12" t="s">
        <v>2378</v>
      </c>
      <c r="G1926" s="21" t="s">
        <v>2378</v>
      </c>
      <c r="H1926" s="12">
        <v>0</v>
      </c>
      <c r="I1926" s="12" t="s">
        <v>2378</v>
      </c>
    </row>
    <row r="1927" spans="1:9" x14ac:dyDescent="0.25">
      <c r="A1927" s="12" t="s">
        <v>440</v>
      </c>
      <c r="B1927" s="12">
        <v>19.48</v>
      </c>
      <c r="C1927" s="12" t="str">
        <f t="shared" si="30"/>
        <v>Normal weight</v>
      </c>
      <c r="D1927" s="12">
        <v>5.63</v>
      </c>
      <c r="E1927" s="12" t="s">
        <v>2378</v>
      </c>
      <c r="F1927" s="12" t="s">
        <v>2378</v>
      </c>
      <c r="G1927" s="21" t="s">
        <v>2378</v>
      </c>
      <c r="H1927" s="12">
        <v>1</v>
      </c>
      <c r="I1927" s="12" t="s">
        <v>2378</v>
      </c>
    </row>
    <row r="1928" spans="1:9" x14ac:dyDescent="0.25">
      <c r="A1928" s="12" t="s">
        <v>439</v>
      </c>
      <c r="B1928" s="12">
        <v>16.96</v>
      </c>
      <c r="C1928" s="12" t="str">
        <f t="shared" si="30"/>
        <v>Underweight</v>
      </c>
      <c r="D1928" s="12">
        <v>11.47</v>
      </c>
      <c r="E1928" s="12" t="s">
        <v>2378</v>
      </c>
      <c r="F1928" s="12" t="s">
        <v>2378</v>
      </c>
      <c r="G1928" s="21" t="s">
        <v>2378</v>
      </c>
      <c r="H1928" s="12">
        <v>0</v>
      </c>
      <c r="I1928" s="12" t="s">
        <v>2378</v>
      </c>
    </row>
    <row r="1929" spans="1:9" x14ac:dyDescent="0.25">
      <c r="A1929" s="12" t="s">
        <v>438</v>
      </c>
      <c r="B1929" s="12">
        <v>19.05</v>
      </c>
      <c r="C1929" s="12" t="str">
        <f t="shared" si="30"/>
        <v>Normal weight</v>
      </c>
      <c r="D1929" s="12">
        <v>4.92</v>
      </c>
      <c r="E1929" s="12" t="s">
        <v>2378</v>
      </c>
      <c r="F1929" s="12" t="s">
        <v>2378</v>
      </c>
      <c r="G1929" s="21" t="s">
        <v>2378</v>
      </c>
      <c r="H1929" s="12">
        <v>1</v>
      </c>
      <c r="I1929" s="12" t="s">
        <v>2378</v>
      </c>
    </row>
    <row r="1930" spans="1:9" x14ac:dyDescent="0.25">
      <c r="A1930" s="12" t="s">
        <v>437</v>
      </c>
      <c r="B1930" s="12">
        <v>37.619999999999997</v>
      </c>
      <c r="C1930" s="12" t="str">
        <f t="shared" si="30"/>
        <v>Obese</v>
      </c>
      <c r="D1930" s="12">
        <v>4.18</v>
      </c>
      <c r="E1930" s="12" t="s">
        <v>2378</v>
      </c>
      <c r="F1930" s="12" t="s">
        <v>2378</v>
      </c>
      <c r="G1930" s="21" t="s">
        <v>2378</v>
      </c>
      <c r="H1930" s="12">
        <v>0</v>
      </c>
      <c r="I1930" s="12" t="s">
        <v>2378</v>
      </c>
    </row>
    <row r="1931" spans="1:9" x14ac:dyDescent="0.25">
      <c r="A1931" s="12" t="s">
        <v>436</v>
      </c>
      <c r="B1931" s="12">
        <v>29.1</v>
      </c>
      <c r="C1931" s="12" t="str">
        <f t="shared" si="30"/>
        <v>Overweight</v>
      </c>
      <c r="D1931" s="12">
        <v>4.67</v>
      </c>
      <c r="E1931" s="12" t="s">
        <v>2378</v>
      </c>
      <c r="F1931" s="12" t="s">
        <v>2378</v>
      </c>
      <c r="G1931" s="21" t="s">
        <v>2378</v>
      </c>
      <c r="H1931" s="12">
        <v>0</v>
      </c>
      <c r="I1931" s="12" t="s">
        <v>2378</v>
      </c>
    </row>
    <row r="1932" spans="1:9" x14ac:dyDescent="0.25">
      <c r="A1932" s="12" t="s">
        <v>435</v>
      </c>
      <c r="B1932" s="12">
        <v>26.62</v>
      </c>
      <c r="C1932" s="12" t="str">
        <f t="shared" si="30"/>
        <v>Overweight</v>
      </c>
      <c r="D1932" s="12">
        <v>6.24</v>
      </c>
      <c r="E1932" s="12" t="s">
        <v>2378</v>
      </c>
      <c r="F1932" s="12" t="s">
        <v>2378</v>
      </c>
      <c r="G1932" s="21" t="s">
        <v>2378</v>
      </c>
      <c r="H1932" s="12">
        <v>0</v>
      </c>
      <c r="I1932" s="12" t="s">
        <v>2378</v>
      </c>
    </row>
    <row r="1933" spans="1:9" x14ac:dyDescent="0.25">
      <c r="A1933" s="12" t="s">
        <v>434</v>
      </c>
      <c r="B1933" s="12">
        <v>25.74</v>
      </c>
      <c r="C1933" s="12" t="str">
        <f t="shared" si="30"/>
        <v>Overweight</v>
      </c>
      <c r="D1933" s="12">
        <v>5.99</v>
      </c>
      <c r="E1933" s="12" t="s">
        <v>2378</v>
      </c>
      <c r="F1933" s="12" t="s">
        <v>2378</v>
      </c>
      <c r="G1933" s="21" t="s">
        <v>2378</v>
      </c>
      <c r="H1933" s="12">
        <v>0</v>
      </c>
      <c r="I1933" s="12" t="s">
        <v>2378</v>
      </c>
    </row>
    <row r="1934" spans="1:9" x14ac:dyDescent="0.25">
      <c r="A1934" s="12" t="s">
        <v>433</v>
      </c>
      <c r="B1934" s="12">
        <v>18.22</v>
      </c>
      <c r="C1934" s="12" t="str">
        <f t="shared" si="30"/>
        <v>Underweight</v>
      </c>
      <c r="D1934" s="12">
        <v>10.27</v>
      </c>
      <c r="E1934" s="12" t="s">
        <v>2378</v>
      </c>
      <c r="F1934" s="12" t="s">
        <v>2378</v>
      </c>
      <c r="G1934" s="21" t="s">
        <v>2378</v>
      </c>
      <c r="H1934" s="12">
        <v>1</v>
      </c>
      <c r="I1934" s="12" t="s">
        <v>2378</v>
      </c>
    </row>
    <row r="1935" spans="1:9" x14ac:dyDescent="0.25">
      <c r="A1935" s="12" t="s">
        <v>432</v>
      </c>
      <c r="B1935" s="12">
        <v>26.03</v>
      </c>
      <c r="C1935" s="12" t="str">
        <f t="shared" si="30"/>
        <v>Overweight</v>
      </c>
      <c r="D1935" s="12">
        <v>5.97</v>
      </c>
      <c r="E1935" s="12" t="s">
        <v>2378</v>
      </c>
      <c r="F1935" s="12" t="s">
        <v>2378</v>
      </c>
      <c r="G1935" s="21" t="s">
        <v>2380</v>
      </c>
      <c r="H1935" s="12">
        <v>1</v>
      </c>
      <c r="I1935" s="12" t="s">
        <v>2378</v>
      </c>
    </row>
    <row r="1936" spans="1:9" x14ac:dyDescent="0.25">
      <c r="A1936" s="12" t="s">
        <v>431</v>
      </c>
      <c r="B1936" s="12">
        <v>17.29</v>
      </c>
      <c r="C1936" s="12" t="str">
        <f t="shared" si="30"/>
        <v>Underweight</v>
      </c>
      <c r="D1936" s="12">
        <v>4.9800000000000004</v>
      </c>
      <c r="E1936" s="12" t="s">
        <v>2378</v>
      </c>
      <c r="F1936" s="12" t="s">
        <v>2378</v>
      </c>
      <c r="G1936" s="21" t="s">
        <v>2378</v>
      </c>
      <c r="H1936" s="12">
        <v>0</v>
      </c>
      <c r="I1936" s="12" t="s">
        <v>2378</v>
      </c>
    </row>
    <row r="1937" spans="1:9" x14ac:dyDescent="0.25">
      <c r="A1937" s="12" t="s">
        <v>430</v>
      </c>
      <c r="B1937" s="12">
        <v>18.170000000000002</v>
      </c>
      <c r="C1937" s="12" t="str">
        <f t="shared" si="30"/>
        <v>Underweight</v>
      </c>
      <c r="D1937" s="12">
        <v>6.91</v>
      </c>
      <c r="E1937" s="12" t="s">
        <v>2378</v>
      </c>
      <c r="F1937" s="12" t="s">
        <v>2378</v>
      </c>
      <c r="G1937" s="21" t="s">
        <v>2378</v>
      </c>
      <c r="H1937" s="12">
        <v>1</v>
      </c>
      <c r="I1937" s="12" t="s">
        <v>2378</v>
      </c>
    </row>
    <row r="1938" spans="1:9" x14ac:dyDescent="0.25">
      <c r="A1938" s="12" t="s">
        <v>429</v>
      </c>
      <c r="B1938" s="12">
        <v>32.54</v>
      </c>
      <c r="C1938" s="12" t="str">
        <f t="shared" si="30"/>
        <v>Obese</v>
      </c>
      <c r="D1938" s="12">
        <v>6.38</v>
      </c>
      <c r="E1938" s="12" t="s">
        <v>2378</v>
      </c>
      <c r="F1938" s="12" t="s">
        <v>2379</v>
      </c>
      <c r="G1938" s="21" t="s">
        <v>2378</v>
      </c>
      <c r="H1938" s="12">
        <v>1</v>
      </c>
      <c r="I1938" s="12" t="s">
        <v>2378</v>
      </c>
    </row>
    <row r="1939" spans="1:9" x14ac:dyDescent="0.25">
      <c r="A1939" s="12" t="s">
        <v>428</v>
      </c>
      <c r="B1939" s="12">
        <v>30.25</v>
      </c>
      <c r="C1939" s="12" t="str">
        <f t="shared" si="30"/>
        <v>Obese</v>
      </c>
      <c r="D1939" s="12">
        <v>4.7699999999999996</v>
      </c>
      <c r="E1939" s="12" t="s">
        <v>2378</v>
      </c>
      <c r="F1939" s="12" t="s">
        <v>2378</v>
      </c>
      <c r="G1939" s="21" t="s">
        <v>2378</v>
      </c>
      <c r="H1939" s="12">
        <v>0</v>
      </c>
      <c r="I1939" s="12" t="s">
        <v>2378</v>
      </c>
    </row>
    <row r="1940" spans="1:9" x14ac:dyDescent="0.25">
      <c r="A1940" s="12" t="s">
        <v>427</v>
      </c>
      <c r="B1940" s="12">
        <v>19.59</v>
      </c>
      <c r="C1940" s="12" t="str">
        <f t="shared" si="30"/>
        <v>Normal weight</v>
      </c>
      <c r="D1940" s="12">
        <v>6.04</v>
      </c>
      <c r="E1940" s="12" t="s">
        <v>2378</v>
      </c>
      <c r="F1940" s="12" t="s">
        <v>2378</v>
      </c>
      <c r="G1940" s="21" t="s">
        <v>2378</v>
      </c>
      <c r="H1940" s="12">
        <v>1</v>
      </c>
      <c r="I1940" s="12" t="s">
        <v>2378</v>
      </c>
    </row>
    <row r="1941" spans="1:9" x14ac:dyDescent="0.25">
      <c r="A1941" s="12" t="s">
        <v>426</v>
      </c>
      <c r="B1941" s="12">
        <v>45.9</v>
      </c>
      <c r="C1941" s="12" t="str">
        <f t="shared" si="30"/>
        <v>Obese</v>
      </c>
      <c r="D1941" s="12">
        <v>4.3</v>
      </c>
      <c r="E1941" s="12" t="s">
        <v>2378</v>
      </c>
      <c r="F1941" s="12" t="s">
        <v>2378</v>
      </c>
      <c r="G1941" s="21" t="s">
        <v>2378</v>
      </c>
      <c r="H1941" s="12">
        <v>1</v>
      </c>
      <c r="I1941" s="12" t="s">
        <v>2378</v>
      </c>
    </row>
    <row r="1942" spans="1:9" x14ac:dyDescent="0.25">
      <c r="A1942" s="12" t="s">
        <v>425</v>
      </c>
      <c r="B1942" s="12">
        <v>17.059999999999999</v>
      </c>
      <c r="C1942" s="12" t="str">
        <f t="shared" si="30"/>
        <v>Underweight</v>
      </c>
      <c r="D1942" s="12">
        <v>8.75</v>
      </c>
      <c r="E1942" s="12" t="s">
        <v>2378</v>
      </c>
      <c r="F1942" s="12" t="s">
        <v>2378</v>
      </c>
      <c r="G1942" s="21" t="s">
        <v>2378</v>
      </c>
      <c r="H1942" s="12">
        <v>0</v>
      </c>
      <c r="I1942" s="12" t="s">
        <v>2378</v>
      </c>
    </row>
    <row r="1943" spans="1:9" x14ac:dyDescent="0.25">
      <c r="A1943" s="12" t="s">
        <v>424</v>
      </c>
      <c r="B1943" s="12">
        <v>32.07</v>
      </c>
      <c r="C1943" s="12" t="str">
        <f t="shared" si="30"/>
        <v>Obese</v>
      </c>
      <c r="D1943" s="12">
        <v>5.25</v>
      </c>
      <c r="E1943" s="12" t="s">
        <v>2378</v>
      </c>
      <c r="F1943" s="12" t="s">
        <v>2378</v>
      </c>
      <c r="G1943" s="21" t="s">
        <v>2380</v>
      </c>
      <c r="H1943" s="12">
        <v>1</v>
      </c>
      <c r="I1943" s="12" t="s">
        <v>2378</v>
      </c>
    </row>
    <row r="1944" spans="1:9" x14ac:dyDescent="0.25">
      <c r="A1944" s="12" t="s">
        <v>423</v>
      </c>
      <c r="B1944" s="12">
        <v>16.5</v>
      </c>
      <c r="C1944" s="12" t="str">
        <f t="shared" si="30"/>
        <v>Underweight</v>
      </c>
      <c r="D1944" s="12">
        <v>5.03</v>
      </c>
      <c r="E1944" s="12" t="s">
        <v>2378</v>
      </c>
      <c r="F1944" s="12" t="s">
        <v>2378</v>
      </c>
      <c r="G1944" s="21" t="s">
        <v>2378</v>
      </c>
      <c r="H1944" s="12">
        <v>1</v>
      </c>
      <c r="I1944" s="12" t="s">
        <v>2378</v>
      </c>
    </row>
    <row r="1945" spans="1:9" x14ac:dyDescent="0.25">
      <c r="A1945" s="12" t="s">
        <v>422</v>
      </c>
      <c r="B1945" s="12">
        <v>31.4</v>
      </c>
      <c r="C1945" s="12" t="str">
        <f t="shared" si="30"/>
        <v>Obese</v>
      </c>
      <c r="D1945" s="12">
        <v>5.88</v>
      </c>
      <c r="E1945" s="12" t="s">
        <v>2378</v>
      </c>
      <c r="F1945" s="12" t="s">
        <v>2378</v>
      </c>
      <c r="G1945" s="21" t="s">
        <v>2378</v>
      </c>
      <c r="H1945" s="12">
        <v>1</v>
      </c>
      <c r="I1945" s="12" t="s">
        <v>2378</v>
      </c>
    </row>
    <row r="1946" spans="1:9" x14ac:dyDescent="0.25">
      <c r="A1946" s="12" t="s">
        <v>421</v>
      </c>
      <c r="B1946" s="12">
        <v>20.36</v>
      </c>
      <c r="C1946" s="12" t="str">
        <f t="shared" si="30"/>
        <v>Normal weight</v>
      </c>
      <c r="D1946" s="12">
        <v>4.49</v>
      </c>
      <c r="E1946" s="12" t="s">
        <v>2378</v>
      </c>
      <c r="F1946" s="12" t="s">
        <v>2378</v>
      </c>
      <c r="G1946" s="21" t="s">
        <v>2378</v>
      </c>
      <c r="H1946" s="12">
        <v>0</v>
      </c>
      <c r="I1946" s="12" t="s">
        <v>2378</v>
      </c>
    </row>
    <row r="1947" spans="1:9" x14ac:dyDescent="0.25">
      <c r="A1947" s="12" t="s">
        <v>420</v>
      </c>
      <c r="B1947" s="12">
        <v>25.46</v>
      </c>
      <c r="C1947" s="12" t="str">
        <f t="shared" si="30"/>
        <v>Overweight</v>
      </c>
      <c r="D1947" s="12">
        <v>4.1399999999999997</v>
      </c>
      <c r="E1947" s="12" t="s">
        <v>2378</v>
      </c>
      <c r="F1947" s="12" t="s">
        <v>2378</v>
      </c>
      <c r="G1947" s="21" t="s">
        <v>2378</v>
      </c>
      <c r="H1947" s="12">
        <v>1</v>
      </c>
      <c r="I1947" s="12" t="s">
        <v>2378</v>
      </c>
    </row>
    <row r="1948" spans="1:9" x14ac:dyDescent="0.25">
      <c r="A1948" s="12" t="s">
        <v>419</v>
      </c>
      <c r="B1948" s="12">
        <v>17.09</v>
      </c>
      <c r="C1948" s="12" t="str">
        <f t="shared" si="30"/>
        <v>Underweight</v>
      </c>
      <c r="D1948" s="12">
        <v>5.8</v>
      </c>
      <c r="E1948" s="12" t="s">
        <v>2378</v>
      </c>
      <c r="F1948" s="12" t="s">
        <v>2378</v>
      </c>
      <c r="G1948" s="21" t="s">
        <v>2378</v>
      </c>
      <c r="H1948" s="12">
        <v>0</v>
      </c>
      <c r="I1948" s="12" t="s">
        <v>2378</v>
      </c>
    </row>
    <row r="1949" spans="1:9" x14ac:dyDescent="0.25">
      <c r="A1949" s="12" t="s">
        <v>418</v>
      </c>
      <c r="B1949" s="12">
        <v>20.83</v>
      </c>
      <c r="C1949" s="12" t="str">
        <f t="shared" si="30"/>
        <v>Normal weight</v>
      </c>
      <c r="D1949" s="12">
        <v>5.12</v>
      </c>
      <c r="E1949" s="12" t="s">
        <v>2378</v>
      </c>
      <c r="F1949" s="12" t="s">
        <v>2378</v>
      </c>
      <c r="G1949" s="21" t="s">
        <v>2378</v>
      </c>
      <c r="H1949" s="12">
        <v>0</v>
      </c>
      <c r="I1949" s="12" t="s">
        <v>2378</v>
      </c>
    </row>
    <row r="1950" spans="1:9" x14ac:dyDescent="0.25">
      <c r="A1950" s="12" t="s">
        <v>417</v>
      </c>
      <c r="B1950" s="12">
        <v>18.920000000000002</v>
      </c>
      <c r="C1950" s="12" t="str">
        <f t="shared" si="30"/>
        <v>Normal weight</v>
      </c>
      <c r="D1950" s="12">
        <v>5.98</v>
      </c>
      <c r="E1950" s="12" t="s">
        <v>2378</v>
      </c>
      <c r="F1950" s="12" t="s">
        <v>2378</v>
      </c>
      <c r="G1950" s="21" t="s">
        <v>2378</v>
      </c>
      <c r="H1950" s="12">
        <v>1</v>
      </c>
      <c r="I1950" s="12" t="s">
        <v>2378</v>
      </c>
    </row>
    <row r="1951" spans="1:9" x14ac:dyDescent="0.25">
      <c r="A1951" s="12" t="s">
        <v>416</v>
      </c>
      <c r="B1951" s="12">
        <v>37.1</v>
      </c>
      <c r="C1951" s="12" t="str">
        <f t="shared" si="30"/>
        <v>Obese</v>
      </c>
      <c r="D1951" s="12">
        <v>5.46</v>
      </c>
      <c r="E1951" s="12" t="s">
        <v>2378</v>
      </c>
      <c r="F1951" s="12" t="s">
        <v>2378</v>
      </c>
      <c r="G1951" s="21" t="s">
        <v>2378</v>
      </c>
      <c r="H1951" s="12">
        <v>0</v>
      </c>
      <c r="I1951" s="12" t="s">
        <v>2378</v>
      </c>
    </row>
    <row r="1952" spans="1:9" x14ac:dyDescent="0.25">
      <c r="A1952" s="12" t="s">
        <v>415</v>
      </c>
      <c r="B1952" s="12">
        <v>22.515000000000001</v>
      </c>
      <c r="C1952" s="12" t="str">
        <f t="shared" si="30"/>
        <v>Normal weight</v>
      </c>
      <c r="D1952" s="12">
        <v>4.91</v>
      </c>
      <c r="E1952" s="12" t="s">
        <v>2378</v>
      </c>
      <c r="F1952" s="12" t="s">
        <v>2378</v>
      </c>
      <c r="G1952" s="21" t="s">
        <v>2380</v>
      </c>
      <c r="H1952" s="12">
        <v>1</v>
      </c>
      <c r="I1952" s="12" t="s">
        <v>2378</v>
      </c>
    </row>
    <row r="1953" spans="1:9" x14ac:dyDescent="0.25">
      <c r="A1953" s="12" t="s">
        <v>414</v>
      </c>
      <c r="B1953" s="12">
        <v>32.700000000000003</v>
      </c>
      <c r="C1953" s="12" t="str">
        <f t="shared" si="30"/>
        <v>Obese</v>
      </c>
      <c r="D1953" s="12">
        <v>4.66</v>
      </c>
      <c r="E1953" s="12" t="s">
        <v>2378</v>
      </c>
      <c r="F1953" s="12" t="s">
        <v>2378</v>
      </c>
      <c r="G1953" s="21" t="s">
        <v>2378</v>
      </c>
      <c r="H1953" s="12">
        <v>0</v>
      </c>
      <c r="I1953" s="12" t="s">
        <v>2378</v>
      </c>
    </row>
    <row r="1954" spans="1:9" x14ac:dyDescent="0.25">
      <c r="A1954" s="12" t="s">
        <v>413</v>
      </c>
      <c r="B1954" s="12">
        <v>17.75</v>
      </c>
      <c r="C1954" s="12" t="str">
        <f t="shared" si="30"/>
        <v>Underweight</v>
      </c>
      <c r="D1954" s="12">
        <v>6.8</v>
      </c>
      <c r="E1954" s="12" t="s">
        <v>2378</v>
      </c>
      <c r="F1954" s="12" t="s">
        <v>2378</v>
      </c>
      <c r="G1954" s="21" t="s">
        <v>2378</v>
      </c>
      <c r="H1954" s="12">
        <v>1</v>
      </c>
      <c r="I1954" s="12" t="s">
        <v>2378</v>
      </c>
    </row>
    <row r="1955" spans="1:9" x14ac:dyDescent="0.25">
      <c r="A1955" s="12" t="s">
        <v>412</v>
      </c>
      <c r="B1955" s="12">
        <v>33.630000000000003</v>
      </c>
      <c r="C1955" s="12" t="str">
        <f t="shared" si="30"/>
        <v>Obese</v>
      </c>
      <c r="D1955" s="12">
        <v>4.47</v>
      </c>
      <c r="E1955" s="12" t="s">
        <v>2378</v>
      </c>
      <c r="F1955" s="12" t="s">
        <v>2378</v>
      </c>
      <c r="G1955" s="21" t="s">
        <v>2378</v>
      </c>
      <c r="H1955" s="12">
        <v>0</v>
      </c>
      <c r="I1955" s="12" t="s">
        <v>2378</v>
      </c>
    </row>
    <row r="1956" spans="1:9" x14ac:dyDescent="0.25">
      <c r="A1956" s="12" t="s">
        <v>411</v>
      </c>
      <c r="B1956" s="12">
        <v>34.799999999999997</v>
      </c>
      <c r="C1956" s="12" t="str">
        <f t="shared" si="30"/>
        <v>Obese</v>
      </c>
      <c r="D1956" s="12">
        <v>4.08</v>
      </c>
      <c r="E1956" s="12" t="s">
        <v>2378</v>
      </c>
      <c r="F1956" s="12" t="s">
        <v>2378</v>
      </c>
      <c r="G1956" s="21" t="s">
        <v>2378</v>
      </c>
      <c r="H1956" s="12">
        <v>1</v>
      </c>
      <c r="I1956" s="12" t="s">
        <v>2378</v>
      </c>
    </row>
    <row r="1957" spans="1:9" x14ac:dyDescent="0.25">
      <c r="A1957" s="12" t="s">
        <v>410</v>
      </c>
      <c r="B1957" s="12">
        <v>16.809999999999999</v>
      </c>
      <c r="C1957" s="12" t="str">
        <f t="shared" si="30"/>
        <v>Underweight</v>
      </c>
      <c r="D1957" s="12">
        <v>5.51</v>
      </c>
      <c r="E1957" s="12" t="s">
        <v>2378</v>
      </c>
      <c r="F1957" s="12" t="s">
        <v>2378</v>
      </c>
      <c r="G1957" s="21" t="s">
        <v>2378</v>
      </c>
      <c r="H1957" s="12">
        <v>1</v>
      </c>
      <c r="I1957" s="12" t="s">
        <v>2378</v>
      </c>
    </row>
    <row r="1958" spans="1:9" x14ac:dyDescent="0.25">
      <c r="A1958" s="12" t="s">
        <v>409</v>
      </c>
      <c r="B1958" s="12">
        <v>16.690000000000001</v>
      </c>
      <c r="C1958" s="12" t="str">
        <f t="shared" si="30"/>
        <v>Underweight</v>
      </c>
      <c r="D1958" s="12">
        <v>8.4</v>
      </c>
      <c r="E1958" s="12" t="s">
        <v>2378</v>
      </c>
      <c r="F1958" s="12" t="s">
        <v>2378</v>
      </c>
      <c r="G1958" s="21" t="s">
        <v>2378</v>
      </c>
      <c r="H1958" s="12">
        <v>0</v>
      </c>
      <c r="I1958" s="12" t="s">
        <v>2378</v>
      </c>
    </row>
    <row r="1959" spans="1:9" x14ac:dyDescent="0.25">
      <c r="A1959" s="12" t="s">
        <v>408</v>
      </c>
      <c r="B1959" s="12">
        <v>23.21</v>
      </c>
      <c r="C1959" s="12" t="str">
        <f t="shared" si="30"/>
        <v>Normal weight</v>
      </c>
      <c r="D1959" s="12">
        <v>5.14</v>
      </c>
      <c r="E1959" s="12" t="s">
        <v>2378</v>
      </c>
      <c r="F1959" s="12" t="s">
        <v>2378</v>
      </c>
      <c r="G1959" s="21" t="s">
        <v>2378</v>
      </c>
      <c r="H1959" s="12">
        <v>1</v>
      </c>
      <c r="I1959" s="12" t="s">
        <v>2378</v>
      </c>
    </row>
    <row r="1960" spans="1:9" x14ac:dyDescent="0.25">
      <c r="A1960" s="12" t="s">
        <v>407</v>
      </c>
      <c r="B1960" s="12">
        <v>25.175000000000001</v>
      </c>
      <c r="C1960" s="12" t="str">
        <f t="shared" si="30"/>
        <v>Overweight</v>
      </c>
      <c r="D1960" s="12">
        <v>5.21</v>
      </c>
      <c r="E1960" s="12" t="s">
        <v>2378</v>
      </c>
      <c r="F1960" s="12" t="s">
        <v>2378</v>
      </c>
      <c r="G1960" s="21" t="s">
        <v>2378</v>
      </c>
      <c r="H1960" s="12">
        <v>1</v>
      </c>
      <c r="I1960" s="12" t="s">
        <v>2378</v>
      </c>
    </row>
    <row r="1961" spans="1:9" x14ac:dyDescent="0.25">
      <c r="A1961" s="12" t="s">
        <v>406</v>
      </c>
      <c r="B1961" s="12">
        <v>34.770000000000003</v>
      </c>
      <c r="C1961" s="12" t="str">
        <f t="shared" si="30"/>
        <v>Obese</v>
      </c>
      <c r="D1961" s="12">
        <v>6.23</v>
      </c>
      <c r="E1961" s="12" t="s">
        <v>2378</v>
      </c>
      <c r="F1961" s="12" t="s">
        <v>2378</v>
      </c>
      <c r="G1961" s="21" t="s">
        <v>2378</v>
      </c>
      <c r="H1961" s="12">
        <v>0</v>
      </c>
      <c r="I1961" s="12" t="s">
        <v>2378</v>
      </c>
    </row>
    <row r="1962" spans="1:9" x14ac:dyDescent="0.25">
      <c r="A1962" s="12" t="s">
        <v>405</v>
      </c>
      <c r="B1962" s="12">
        <v>27.7</v>
      </c>
      <c r="C1962" s="12" t="str">
        <f t="shared" si="30"/>
        <v>Overweight</v>
      </c>
      <c r="D1962" s="12">
        <v>5.6</v>
      </c>
      <c r="E1962" s="12" t="s">
        <v>2378</v>
      </c>
      <c r="F1962" s="12" t="s">
        <v>2378</v>
      </c>
      <c r="G1962" s="21" t="s">
        <v>2378</v>
      </c>
      <c r="H1962" s="12">
        <v>1</v>
      </c>
      <c r="I1962" s="12" t="s">
        <v>2378</v>
      </c>
    </row>
    <row r="1963" spans="1:9" x14ac:dyDescent="0.25">
      <c r="A1963" s="12" t="s">
        <v>404</v>
      </c>
      <c r="B1963" s="12">
        <v>19.12</v>
      </c>
      <c r="C1963" s="12" t="str">
        <f t="shared" si="30"/>
        <v>Normal weight</v>
      </c>
      <c r="D1963" s="12">
        <v>4.72</v>
      </c>
      <c r="E1963" s="12" t="s">
        <v>2378</v>
      </c>
      <c r="F1963" s="12" t="s">
        <v>2378</v>
      </c>
      <c r="G1963" s="21" t="s">
        <v>2378</v>
      </c>
      <c r="H1963" s="12">
        <v>1</v>
      </c>
      <c r="I1963" s="12" t="s">
        <v>2378</v>
      </c>
    </row>
    <row r="1964" spans="1:9" x14ac:dyDescent="0.25">
      <c r="A1964" s="12" t="s">
        <v>403</v>
      </c>
      <c r="B1964" s="12">
        <v>32.67</v>
      </c>
      <c r="C1964" s="12" t="str">
        <f t="shared" si="30"/>
        <v>Obese</v>
      </c>
      <c r="D1964" s="12">
        <v>4.67</v>
      </c>
      <c r="E1964" s="12" t="s">
        <v>2378</v>
      </c>
      <c r="F1964" s="12" t="s">
        <v>2378</v>
      </c>
      <c r="G1964" s="21" t="s">
        <v>2380</v>
      </c>
      <c r="H1964" s="12">
        <v>1</v>
      </c>
      <c r="I1964" s="12" t="s">
        <v>2378</v>
      </c>
    </row>
    <row r="1965" spans="1:9" x14ac:dyDescent="0.25">
      <c r="A1965" s="12" t="s">
        <v>402</v>
      </c>
      <c r="B1965" s="12">
        <v>28.5</v>
      </c>
      <c r="C1965" s="12" t="str">
        <f t="shared" si="30"/>
        <v>Overweight</v>
      </c>
      <c r="D1965" s="12">
        <v>6.11</v>
      </c>
      <c r="E1965" s="12" t="s">
        <v>2378</v>
      </c>
      <c r="F1965" s="12" t="s">
        <v>2378</v>
      </c>
      <c r="G1965" s="21" t="s">
        <v>2378</v>
      </c>
      <c r="H1965" s="12">
        <v>1</v>
      </c>
      <c r="I1965" s="12" t="s">
        <v>2378</v>
      </c>
    </row>
    <row r="1966" spans="1:9" x14ac:dyDescent="0.25">
      <c r="A1966" s="12" t="s">
        <v>401</v>
      </c>
      <c r="B1966" s="12">
        <v>39.270000000000003</v>
      </c>
      <c r="C1966" s="12" t="str">
        <f t="shared" si="30"/>
        <v>Obese</v>
      </c>
      <c r="D1966" s="12">
        <v>6.25</v>
      </c>
      <c r="E1966" s="12" t="s">
        <v>2378</v>
      </c>
      <c r="F1966" s="12" t="s">
        <v>2378</v>
      </c>
      <c r="G1966" s="21" t="s">
        <v>2378</v>
      </c>
      <c r="H1966" s="12">
        <v>0</v>
      </c>
      <c r="I1966" s="12" t="s">
        <v>2378</v>
      </c>
    </row>
    <row r="1967" spans="1:9" x14ac:dyDescent="0.25">
      <c r="A1967" s="12" t="s">
        <v>400</v>
      </c>
      <c r="B1967" s="12">
        <v>32.49</v>
      </c>
      <c r="C1967" s="12" t="str">
        <f t="shared" si="30"/>
        <v>Obese</v>
      </c>
      <c r="D1967" s="12">
        <v>4</v>
      </c>
      <c r="E1967" s="12" t="s">
        <v>2378</v>
      </c>
      <c r="F1967" s="12" t="s">
        <v>2378</v>
      </c>
      <c r="G1967" s="21" t="s">
        <v>2378</v>
      </c>
      <c r="H1967" s="12">
        <v>0</v>
      </c>
      <c r="I1967" s="12" t="s">
        <v>2378</v>
      </c>
    </row>
    <row r="1968" spans="1:9" x14ac:dyDescent="0.25">
      <c r="A1968" s="12" t="s">
        <v>399</v>
      </c>
      <c r="B1968" s="12">
        <v>23.7</v>
      </c>
      <c r="C1968" s="12" t="str">
        <f t="shared" si="30"/>
        <v>Normal weight</v>
      </c>
      <c r="D1968" s="12">
        <v>5.55</v>
      </c>
      <c r="E1968" s="12" t="s">
        <v>2378</v>
      </c>
      <c r="F1968" s="12" t="s">
        <v>2378</v>
      </c>
      <c r="G1968" s="21" t="s">
        <v>2378</v>
      </c>
      <c r="H1968" s="12">
        <v>0</v>
      </c>
      <c r="I1968" s="12" t="s">
        <v>2378</v>
      </c>
    </row>
    <row r="1969" spans="1:9" x14ac:dyDescent="0.25">
      <c r="A1969" s="12" t="s">
        <v>398</v>
      </c>
      <c r="B1969" s="12">
        <v>30.4</v>
      </c>
      <c r="C1969" s="12" t="str">
        <f t="shared" si="30"/>
        <v>Obese</v>
      </c>
      <c r="D1969" s="12">
        <v>5.95</v>
      </c>
      <c r="E1969" s="12" t="s">
        <v>2378</v>
      </c>
      <c r="F1969" s="12" t="s">
        <v>2379</v>
      </c>
      <c r="G1969" s="21" t="s">
        <v>2378</v>
      </c>
      <c r="H1969" s="12">
        <v>1</v>
      </c>
      <c r="I1969" s="12" t="s">
        <v>2378</v>
      </c>
    </row>
    <row r="1970" spans="1:9" x14ac:dyDescent="0.25">
      <c r="A1970" s="12" t="s">
        <v>397</v>
      </c>
      <c r="B1970" s="12">
        <v>38.94</v>
      </c>
      <c r="C1970" s="12" t="str">
        <f t="shared" si="30"/>
        <v>Obese</v>
      </c>
      <c r="D1970" s="12">
        <v>4.3600000000000003</v>
      </c>
      <c r="E1970" s="12" t="s">
        <v>2378</v>
      </c>
      <c r="F1970" s="12" t="s">
        <v>2378</v>
      </c>
      <c r="G1970" s="21" t="s">
        <v>2380</v>
      </c>
      <c r="H1970" s="12">
        <v>1</v>
      </c>
      <c r="I1970" s="12" t="s">
        <v>2378</v>
      </c>
    </row>
    <row r="1971" spans="1:9" x14ac:dyDescent="0.25">
      <c r="A1971" s="12" t="s">
        <v>396</v>
      </c>
      <c r="B1971" s="12">
        <v>31.02</v>
      </c>
      <c r="C1971" s="12" t="str">
        <f t="shared" si="30"/>
        <v>Obese</v>
      </c>
      <c r="D1971" s="12">
        <v>4.84</v>
      </c>
      <c r="E1971" s="12" t="s">
        <v>2378</v>
      </c>
      <c r="F1971" s="12" t="s">
        <v>2378</v>
      </c>
      <c r="G1971" s="21" t="s">
        <v>2380</v>
      </c>
      <c r="H1971" s="12">
        <v>1</v>
      </c>
      <c r="I1971" s="12" t="s">
        <v>2378</v>
      </c>
    </row>
    <row r="1972" spans="1:9" x14ac:dyDescent="0.25">
      <c r="A1972" s="12" t="s">
        <v>395</v>
      </c>
      <c r="B1972" s="12">
        <v>17.5</v>
      </c>
      <c r="C1972" s="12" t="str">
        <f t="shared" si="30"/>
        <v>Underweight</v>
      </c>
      <c r="D1972" s="12">
        <v>4.5599999999999996</v>
      </c>
      <c r="E1972" s="12" t="s">
        <v>2378</v>
      </c>
      <c r="F1972" s="12" t="s">
        <v>2378</v>
      </c>
      <c r="G1972" s="21" t="s">
        <v>2378</v>
      </c>
      <c r="H1972" s="12">
        <v>1</v>
      </c>
      <c r="I1972" s="12" t="s">
        <v>2378</v>
      </c>
    </row>
    <row r="1973" spans="1:9" x14ac:dyDescent="0.25">
      <c r="A1973" s="12" t="s">
        <v>394</v>
      </c>
      <c r="B1973" s="12">
        <v>34.799999999999997</v>
      </c>
      <c r="C1973" s="12" t="str">
        <f t="shared" si="30"/>
        <v>Obese</v>
      </c>
      <c r="D1973" s="12">
        <v>4.42</v>
      </c>
      <c r="E1973" s="12" t="s">
        <v>2378</v>
      </c>
      <c r="F1973" s="12" t="s">
        <v>2379</v>
      </c>
      <c r="G1973" s="21" t="s">
        <v>2378</v>
      </c>
      <c r="H1973" s="12">
        <v>2</v>
      </c>
      <c r="I1973" s="12" t="s">
        <v>2378</v>
      </c>
    </row>
    <row r="1974" spans="1:9" x14ac:dyDescent="0.25">
      <c r="A1974" s="12" t="s">
        <v>393</v>
      </c>
      <c r="B1974" s="12">
        <v>17.3</v>
      </c>
      <c r="C1974" s="12" t="str">
        <f t="shared" si="30"/>
        <v>Underweight</v>
      </c>
      <c r="D1974" s="12">
        <v>7.66</v>
      </c>
      <c r="E1974" s="12" t="s">
        <v>2378</v>
      </c>
      <c r="F1974" s="12" t="s">
        <v>2378</v>
      </c>
      <c r="G1974" s="21" t="s">
        <v>2378</v>
      </c>
      <c r="H1974" s="12">
        <v>1</v>
      </c>
      <c r="I1974" s="12" t="s">
        <v>2378</v>
      </c>
    </row>
    <row r="1975" spans="1:9" x14ac:dyDescent="0.25">
      <c r="A1975" s="12" t="s">
        <v>392</v>
      </c>
      <c r="B1975" s="12">
        <v>32.25</v>
      </c>
      <c r="C1975" s="12" t="str">
        <f t="shared" si="30"/>
        <v>Obese</v>
      </c>
      <c r="D1975" s="12">
        <v>5.2</v>
      </c>
      <c r="E1975" s="12" t="s">
        <v>2378</v>
      </c>
      <c r="F1975" s="12" t="s">
        <v>2378</v>
      </c>
      <c r="G1975" s="21" t="s">
        <v>2378</v>
      </c>
      <c r="H1975" s="12">
        <v>0</v>
      </c>
      <c r="I1975" s="12" t="s">
        <v>2378</v>
      </c>
    </row>
    <row r="1976" spans="1:9" x14ac:dyDescent="0.25">
      <c r="A1976" s="12" t="s">
        <v>391</v>
      </c>
      <c r="B1976" s="12">
        <v>42.4</v>
      </c>
      <c r="C1976" s="12" t="str">
        <f t="shared" si="30"/>
        <v>Obese</v>
      </c>
      <c r="D1976" s="12">
        <v>5.53</v>
      </c>
      <c r="E1976" s="12" t="s">
        <v>2378</v>
      </c>
      <c r="F1976" s="12" t="s">
        <v>2378</v>
      </c>
      <c r="G1976" s="21" t="s">
        <v>2378</v>
      </c>
      <c r="H1976" s="12">
        <v>0</v>
      </c>
      <c r="I1976" s="12" t="s">
        <v>2378</v>
      </c>
    </row>
    <row r="1977" spans="1:9" x14ac:dyDescent="0.25">
      <c r="A1977" s="12" t="s">
        <v>390</v>
      </c>
      <c r="B1977" s="12">
        <v>38.664999999999999</v>
      </c>
      <c r="C1977" s="12" t="str">
        <f t="shared" si="30"/>
        <v>Obese</v>
      </c>
      <c r="D1977" s="12">
        <v>4.8600000000000003</v>
      </c>
      <c r="E1977" s="12" t="s">
        <v>2378</v>
      </c>
      <c r="F1977" s="12" t="s">
        <v>2379</v>
      </c>
      <c r="G1977" s="21" t="s">
        <v>2378</v>
      </c>
      <c r="H1977" s="12">
        <v>1</v>
      </c>
      <c r="I1977" s="12" t="s">
        <v>2378</v>
      </c>
    </row>
    <row r="1978" spans="1:9" x14ac:dyDescent="0.25">
      <c r="A1978" s="12" t="s">
        <v>389</v>
      </c>
      <c r="B1978" s="12">
        <v>29.92</v>
      </c>
      <c r="C1978" s="12" t="str">
        <f t="shared" si="30"/>
        <v>Obese</v>
      </c>
      <c r="D1978" s="12">
        <v>5.49</v>
      </c>
      <c r="E1978" s="12" t="s">
        <v>2378</v>
      </c>
      <c r="F1978" s="12" t="s">
        <v>2378</v>
      </c>
      <c r="G1978" s="21" t="s">
        <v>2378</v>
      </c>
      <c r="H1978" s="12">
        <v>0</v>
      </c>
      <c r="I1978" s="12" t="s">
        <v>2378</v>
      </c>
    </row>
    <row r="1979" spans="1:9" x14ac:dyDescent="0.25">
      <c r="A1979" s="12" t="s">
        <v>388</v>
      </c>
      <c r="B1979" s="12">
        <v>29.48</v>
      </c>
      <c r="C1979" s="12" t="str">
        <f t="shared" si="30"/>
        <v>Overweight</v>
      </c>
      <c r="D1979" s="12">
        <v>4.09</v>
      </c>
      <c r="E1979" s="12" t="s">
        <v>2378</v>
      </c>
      <c r="F1979" s="12" t="s">
        <v>2378</v>
      </c>
      <c r="G1979" s="21" t="s">
        <v>2378</v>
      </c>
      <c r="H1979" s="12">
        <v>0</v>
      </c>
      <c r="I1979" s="12" t="s">
        <v>2378</v>
      </c>
    </row>
    <row r="1980" spans="1:9" x14ac:dyDescent="0.25">
      <c r="A1980" s="12" t="s">
        <v>387</v>
      </c>
      <c r="B1980" s="12">
        <v>28.785</v>
      </c>
      <c r="C1980" s="12" t="str">
        <f t="shared" si="30"/>
        <v>Overweight</v>
      </c>
      <c r="D1980" s="12">
        <v>4.3099999999999996</v>
      </c>
      <c r="E1980" s="12" t="s">
        <v>2378</v>
      </c>
      <c r="F1980" s="12" t="s">
        <v>2378</v>
      </c>
      <c r="G1980" s="21" t="s">
        <v>2378</v>
      </c>
      <c r="H1980" s="12">
        <v>0</v>
      </c>
      <c r="I1980" s="12" t="s">
        <v>2378</v>
      </c>
    </row>
    <row r="1981" spans="1:9" x14ac:dyDescent="0.25">
      <c r="A1981" s="12" t="s">
        <v>386</v>
      </c>
      <c r="B1981" s="12">
        <v>19.8</v>
      </c>
      <c r="C1981" s="12" t="str">
        <f t="shared" si="30"/>
        <v>Normal weight</v>
      </c>
      <c r="D1981" s="12">
        <v>4</v>
      </c>
      <c r="E1981" s="12" t="s">
        <v>2378</v>
      </c>
      <c r="F1981" s="12" t="s">
        <v>2378</v>
      </c>
      <c r="G1981" s="21" t="s">
        <v>2378</v>
      </c>
      <c r="H1981" s="12">
        <v>0</v>
      </c>
      <c r="I1981" s="12" t="s">
        <v>2378</v>
      </c>
    </row>
    <row r="1982" spans="1:9" x14ac:dyDescent="0.25">
      <c r="A1982" s="12" t="s">
        <v>385</v>
      </c>
      <c r="B1982" s="12">
        <v>35.53</v>
      </c>
      <c r="C1982" s="12" t="str">
        <f t="shared" si="30"/>
        <v>Obese</v>
      </c>
      <c r="D1982" s="12">
        <v>4.68</v>
      </c>
      <c r="E1982" s="12" t="s">
        <v>2378</v>
      </c>
      <c r="F1982" s="12" t="s">
        <v>2378</v>
      </c>
      <c r="G1982" s="21" t="s">
        <v>2380</v>
      </c>
      <c r="H1982" s="12">
        <v>1</v>
      </c>
      <c r="I1982" s="12" t="s">
        <v>2378</v>
      </c>
    </row>
    <row r="1983" spans="1:9" x14ac:dyDescent="0.25">
      <c r="A1983" s="12" t="s">
        <v>384</v>
      </c>
      <c r="B1983" s="12">
        <v>21.47</v>
      </c>
      <c r="C1983" s="12" t="str">
        <f t="shared" si="30"/>
        <v>Normal weight</v>
      </c>
      <c r="D1983" s="12">
        <v>4.0199999999999996</v>
      </c>
      <c r="E1983" s="12" t="s">
        <v>2378</v>
      </c>
      <c r="F1983" s="12" t="s">
        <v>2378</v>
      </c>
      <c r="G1983" s="21" t="s">
        <v>2378</v>
      </c>
      <c r="H1983" s="12">
        <v>1</v>
      </c>
      <c r="I1983" s="12" t="s">
        <v>2378</v>
      </c>
    </row>
    <row r="1984" spans="1:9" x14ac:dyDescent="0.25">
      <c r="A1984" s="12" t="s">
        <v>383</v>
      </c>
      <c r="B1984" s="12">
        <v>25.9</v>
      </c>
      <c r="C1984" s="12" t="str">
        <f t="shared" si="30"/>
        <v>Overweight</v>
      </c>
      <c r="D1984" s="12">
        <v>5.12</v>
      </c>
      <c r="E1984" s="12" t="s">
        <v>2378</v>
      </c>
      <c r="F1984" s="12" t="s">
        <v>2378</v>
      </c>
      <c r="G1984" s="21" t="s">
        <v>2380</v>
      </c>
      <c r="H1984" s="12">
        <v>1</v>
      </c>
      <c r="I1984" s="12" t="s">
        <v>2378</v>
      </c>
    </row>
    <row r="1985" spans="1:9" x14ac:dyDescent="0.25">
      <c r="A1985" s="12" t="s">
        <v>382</v>
      </c>
      <c r="B1985" s="12">
        <v>20.81</v>
      </c>
      <c r="C1985" s="12" t="str">
        <f t="shared" si="30"/>
        <v>Normal weight</v>
      </c>
      <c r="D1985" s="12">
        <v>5.52</v>
      </c>
      <c r="E1985" s="12" t="s">
        <v>2378</v>
      </c>
      <c r="F1985" s="12" t="s">
        <v>2378</v>
      </c>
      <c r="G1985" s="21" t="s">
        <v>2378</v>
      </c>
      <c r="H1985" s="12">
        <v>0</v>
      </c>
      <c r="I1985" s="12" t="s">
        <v>2378</v>
      </c>
    </row>
    <row r="1986" spans="1:9" x14ac:dyDescent="0.25">
      <c r="A1986" s="12" t="s">
        <v>381</v>
      </c>
      <c r="B1986" s="12">
        <v>25.84</v>
      </c>
      <c r="C1986" s="12" t="str">
        <f t="shared" ref="C1986:C2049" si="31">IF(B1986&lt;18.5,"Underweight",IF(B1986&lt;=24.9,"Normal weight",IF(B1986&lt;=29.9,"Overweight","Obese")))</f>
        <v>Overweight</v>
      </c>
      <c r="D1986" s="12">
        <v>5.81</v>
      </c>
      <c r="E1986" s="12" t="s">
        <v>2378</v>
      </c>
      <c r="F1986" s="12" t="s">
        <v>2378</v>
      </c>
      <c r="G1986" s="21" t="s">
        <v>2380</v>
      </c>
      <c r="H1986" s="12">
        <v>1</v>
      </c>
      <c r="I1986" s="12" t="s">
        <v>2378</v>
      </c>
    </row>
    <row r="1987" spans="1:9" x14ac:dyDescent="0.25">
      <c r="A1987" s="12" t="s">
        <v>380</v>
      </c>
      <c r="B1987" s="12">
        <v>30.95</v>
      </c>
      <c r="C1987" s="12" t="str">
        <f t="shared" si="31"/>
        <v>Obese</v>
      </c>
      <c r="D1987" s="12">
        <v>5.16</v>
      </c>
      <c r="E1987" s="12" t="s">
        <v>2378</v>
      </c>
      <c r="F1987" s="12" t="s">
        <v>2378</v>
      </c>
      <c r="G1987" s="21" t="s">
        <v>2380</v>
      </c>
      <c r="H1987" s="12">
        <v>1</v>
      </c>
      <c r="I1987" s="12" t="s">
        <v>2378</v>
      </c>
    </row>
    <row r="1988" spans="1:9" x14ac:dyDescent="0.25">
      <c r="A1988" s="12" t="s">
        <v>379</v>
      </c>
      <c r="B1988" s="12">
        <v>30.54</v>
      </c>
      <c r="C1988" s="12" t="str">
        <f t="shared" si="31"/>
        <v>Obese</v>
      </c>
      <c r="D1988" s="12">
        <v>5</v>
      </c>
      <c r="E1988" s="12" t="s">
        <v>2378</v>
      </c>
      <c r="F1988" s="12" t="s">
        <v>2378</v>
      </c>
      <c r="G1988" s="21" t="s">
        <v>2380</v>
      </c>
      <c r="H1988" s="12">
        <v>1</v>
      </c>
      <c r="I1988" s="12" t="s">
        <v>2378</v>
      </c>
    </row>
    <row r="1989" spans="1:9" x14ac:dyDescent="0.25">
      <c r="A1989" s="12" t="s">
        <v>378</v>
      </c>
      <c r="B1989" s="12">
        <v>33.914999999999999</v>
      </c>
      <c r="C1989" s="12" t="str">
        <f t="shared" si="31"/>
        <v>Obese</v>
      </c>
      <c r="D1989" s="12">
        <v>5.84</v>
      </c>
      <c r="E1989" s="12" t="s">
        <v>2378</v>
      </c>
      <c r="F1989" s="12" t="s">
        <v>2378</v>
      </c>
      <c r="G1989" s="21" t="s">
        <v>2378</v>
      </c>
      <c r="H1989" s="12">
        <v>0</v>
      </c>
      <c r="I1989" s="12" t="s">
        <v>2378</v>
      </c>
    </row>
    <row r="1990" spans="1:9" x14ac:dyDescent="0.25">
      <c r="A1990" s="12" t="s">
        <v>377</v>
      </c>
      <c r="B1990" s="12">
        <v>33.31</v>
      </c>
      <c r="C1990" s="12" t="str">
        <f t="shared" si="31"/>
        <v>Obese</v>
      </c>
      <c r="D1990" s="12">
        <v>4.1900000000000004</v>
      </c>
      <c r="E1990" s="12" t="s">
        <v>2378</v>
      </c>
      <c r="F1990" s="12" t="s">
        <v>2378</v>
      </c>
      <c r="G1990" s="21" t="s">
        <v>2380</v>
      </c>
      <c r="H1990" s="12">
        <v>1</v>
      </c>
      <c r="I1990" s="12" t="s">
        <v>2378</v>
      </c>
    </row>
    <row r="1991" spans="1:9" x14ac:dyDescent="0.25">
      <c r="A1991" s="12" t="s">
        <v>376</v>
      </c>
      <c r="B1991" s="12">
        <v>25.745000000000001</v>
      </c>
      <c r="C1991" s="12" t="str">
        <f t="shared" si="31"/>
        <v>Overweight</v>
      </c>
      <c r="D1991" s="12">
        <v>4.62</v>
      </c>
      <c r="E1991" s="12" t="s">
        <v>2378</v>
      </c>
      <c r="F1991" s="12" t="s">
        <v>2378</v>
      </c>
      <c r="G1991" s="21" t="s">
        <v>2378</v>
      </c>
      <c r="H1991" s="12">
        <v>0</v>
      </c>
      <c r="I1991" s="12" t="s">
        <v>2378</v>
      </c>
    </row>
    <row r="1992" spans="1:9" x14ac:dyDescent="0.25">
      <c r="A1992" s="12" t="s">
        <v>375</v>
      </c>
      <c r="B1992" s="12">
        <v>37.1</v>
      </c>
      <c r="C1992" s="12" t="str">
        <f t="shared" si="31"/>
        <v>Obese</v>
      </c>
      <c r="D1992" s="12">
        <v>6.24</v>
      </c>
      <c r="E1992" s="12" t="s">
        <v>2378</v>
      </c>
      <c r="F1992" s="12" t="s">
        <v>2378</v>
      </c>
      <c r="G1992" s="21" t="s">
        <v>2378</v>
      </c>
      <c r="H1992" s="12">
        <v>0</v>
      </c>
      <c r="I1992" s="12" t="s">
        <v>2378</v>
      </c>
    </row>
    <row r="1993" spans="1:9" x14ac:dyDescent="0.25">
      <c r="A1993" s="12" t="s">
        <v>374</v>
      </c>
      <c r="B1993" s="12">
        <v>35.435000000000002</v>
      </c>
      <c r="C1993" s="12" t="str">
        <f t="shared" si="31"/>
        <v>Obese</v>
      </c>
      <c r="D1993" s="12">
        <v>5.81</v>
      </c>
      <c r="E1993" s="12" t="s">
        <v>2378</v>
      </c>
      <c r="F1993" s="12" t="s">
        <v>2378</v>
      </c>
      <c r="G1993" s="21" t="s">
        <v>2378</v>
      </c>
      <c r="H1993" s="12">
        <v>0</v>
      </c>
      <c r="I1993" s="12" t="s">
        <v>2378</v>
      </c>
    </row>
    <row r="1994" spans="1:9" x14ac:dyDescent="0.25">
      <c r="A1994" s="12" t="s">
        <v>373</v>
      </c>
      <c r="B1994" s="12">
        <v>20.399999999999999</v>
      </c>
      <c r="C1994" s="12" t="str">
        <f t="shared" si="31"/>
        <v>Normal weight</v>
      </c>
      <c r="D1994" s="12">
        <v>4.83</v>
      </c>
      <c r="E1994" s="12" t="s">
        <v>2378</v>
      </c>
      <c r="F1994" s="12" t="s">
        <v>2378</v>
      </c>
      <c r="G1994" s="21" t="s">
        <v>2378</v>
      </c>
      <c r="H1994" s="12">
        <v>0</v>
      </c>
      <c r="I1994" s="12" t="s">
        <v>2378</v>
      </c>
    </row>
    <row r="1995" spans="1:9" x14ac:dyDescent="0.25">
      <c r="A1995" s="12" t="s">
        <v>372</v>
      </c>
      <c r="B1995" s="12">
        <v>42.13</v>
      </c>
      <c r="C1995" s="12" t="str">
        <f t="shared" si="31"/>
        <v>Obese</v>
      </c>
      <c r="D1995" s="12">
        <v>5.72</v>
      </c>
      <c r="E1995" s="12" t="s">
        <v>2378</v>
      </c>
      <c r="F1995" s="12" t="s">
        <v>2378</v>
      </c>
      <c r="G1995" s="21" t="s">
        <v>2380</v>
      </c>
      <c r="H1995" s="12">
        <v>1</v>
      </c>
      <c r="I1995" s="12" t="s">
        <v>2378</v>
      </c>
    </row>
    <row r="1996" spans="1:9" x14ac:dyDescent="0.25">
      <c r="A1996" s="12" t="s">
        <v>371</v>
      </c>
      <c r="B1996" s="12">
        <v>33.99</v>
      </c>
      <c r="C1996" s="12" t="str">
        <f t="shared" si="31"/>
        <v>Obese</v>
      </c>
      <c r="D1996" s="12">
        <v>4.83</v>
      </c>
      <c r="E1996" s="12" t="s">
        <v>2378</v>
      </c>
      <c r="F1996" s="12" t="s">
        <v>2378</v>
      </c>
      <c r="G1996" s="21" t="s">
        <v>2380</v>
      </c>
      <c r="H1996" s="12">
        <v>1</v>
      </c>
      <c r="I1996" s="12" t="s">
        <v>2378</v>
      </c>
    </row>
    <row r="1997" spans="1:9" x14ac:dyDescent="0.25">
      <c r="A1997" s="12" t="s">
        <v>370</v>
      </c>
      <c r="B1997" s="12">
        <v>28.594999999999999</v>
      </c>
      <c r="C1997" s="12" t="str">
        <f t="shared" si="31"/>
        <v>Overweight</v>
      </c>
      <c r="D1997" s="12">
        <v>4.1399999999999997</v>
      </c>
      <c r="E1997" s="12" t="s">
        <v>2378</v>
      </c>
      <c r="F1997" s="12" t="s">
        <v>2378</v>
      </c>
      <c r="G1997" s="21" t="s">
        <v>2380</v>
      </c>
      <c r="H1997" s="12">
        <v>1</v>
      </c>
      <c r="I1997" s="12" t="s">
        <v>2378</v>
      </c>
    </row>
    <row r="1998" spans="1:9" x14ac:dyDescent="0.25">
      <c r="A1998" s="12" t="s">
        <v>369</v>
      </c>
      <c r="B1998" s="12">
        <v>20.8</v>
      </c>
      <c r="C1998" s="12" t="str">
        <f t="shared" si="31"/>
        <v>Normal weight</v>
      </c>
      <c r="D1998" s="12">
        <v>4.07</v>
      </c>
      <c r="E1998" s="12" t="s">
        <v>2378</v>
      </c>
      <c r="F1998" s="12" t="s">
        <v>2378</v>
      </c>
      <c r="G1998" s="21" t="s">
        <v>2380</v>
      </c>
      <c r="H1998" s="12">
        <v>1</v>
      </c>
      <c r="I1998" s="12" t="s">
        <v>2378</v>
      </c>
    </row>
    <row r="1999" spans="1:9" x14ac:dyDescent="0.25">
      <c r="A1999" s="12" t="s">
        <v>368</v>
      </c>
      <c r="B1999" s="12">
        <v>23.465</v>
      </c>
      <c r="C1999" s="12" t="str">
        <f t="shared" si="31"/>
        <v>Normal weight</v>
      </c>
      <c r="D1999" s="12">
        <v>6.26</v>
      </c>
      <c r="E1999" s="12" t="s">
        <v>2378</v>
      </c>
      <c r="F1999" s="12" t="s">
        <v>2378</v>
      </c>
      <c r="G1999" s="21" t="s">
        <v>2380</v>
      </c>
      <c r="H1999" s="12">
        <v>1</v>
      </c>
      <c r="I1999" s="12" t="s">
        <v>2378</v>
      </c>
    </row>
    <row r="2000" spans="1:9" x14ac:dyDescent="0.25">
      <c r="A2000" s="12" t="s">
        <v>367</v>
      </c>
      <c r="B2000" s="12">
        <v>40.185000000000002</v>
      </c>
      <c r="C2000" s="12" t="str">
        <f t="shared" si="31"/>
        <v>Obese</v>
      </c>
      <c r="D2000" s="12">
        <v>5.88</v>
      </c>
      <c r="E2000" s="12" t="s">
        <v>2378</v>
      </c>
      <c r="F2000" s="12" t="s">
        <v>2378</v>
      </c>
      <c r="G2000" s="21" t="s">
        <v>2378</v>
      </c>
      <c r="H2000" s="12">
        <v>0</v>
      </c>
      <c r="I2000" s="12" t="s">
        <v>2378</v>
      </c>
    </row>
    <row r="2001" spans="1:9" x14ac:dyDescent="0.25">
      <c r="A2001" s="12" t="s">
        <v>366</v>
      </c>
      <c r="B2001" s="12">
        <v>21.89</v>
      </c>
      <c r="C2001" s="12" t="str">
        <f t="shared" si="31"/>
        <v>Normal weight</v>
      </c>
      <c r="D2001" s="12">
        <v>5.72</v>
      </c>
      <c r="E2001" s="12" t="s">
        <v>2378</v>
      </c>
      <c r="F2001" s="12" t="s">
        <v>2378</v>
      </c>
      <c r="G2001" s="21" t="s">
        <v>2378</v>
      </c>
      <c r="H2001" s="12">
        <v>0</v>
      </c>
      <c r="I2001" s="12" t="s">
        <v>2378</v>
      </c>
    </row>
    <row r="2002" spans="1:9" x14ac:dyDescent="0.25">
      <c r="A2002" s="12" t="s">
        <v>365</v>
      </c>
      <c r="B2002" s="12">
        <v>29.34</v>
      </c>
      <c r="C2002" s="12" t="str">
        <f t="shared" si="31"/>
        <v>Overweight</v>
      </c>
      <c r="D2002" s="12">
        <v>6.09</v>
      </c>
      <c r="E2002" s="12" t="s">
        <v>2378</v>
      </c>
      <c r="F2002" s="12" t="s">
        <v>2379</v>
      </c>
      <c r="G2002" s="21" t="s">
        <v>2378</v>
      </c>
      <c r="H2002" s="12">
        <v>2</v>
      </c>
      <c r="I2002" s="12" t="s">
        <v>2378</v>
      </c>
    </row>
    <row r="2003" spans="1:9" x14ac:dyDescent="0.25">
      <c r="A2003" s="12" t="s">
        <v>364</v>
      </c>
      <c r="B2003" s="12">
        <v>22.61</v>
      </c>
      <c r="C2003" s="12" t="str">
        <f t="shared" si="31"/>
        <v>Normal weight</v>
      </c>
      <c r="D2003" s="12">
        <v>4.25</v>
      </c>
      <c r="E2003" s="12" t="s">
        <v>2378</v>
      </c>
      <c r="F2003" s="12" t="s">
        <v>2378</v>
      </c>
      <c r="G2003" s="21" t="s">
        <v>2378</v>
      </c>
      <c r="H2003" s="12">
        <v>0</v>
      </c>
      <c r="I2003" s="12" t="s">
        <v>2378</v>
      </c>
    </row>
    <row r="2004" spans="1:9" x14ac:dyDescent="0.25">
      <c r="A2004" s="12" t="s">
        <v>363</v>
      </c>
      <c r="B2004" s="12">
        <v>22.23</v>
      </c>
      <c r="C2004" s="12" t="str">
        <f t="shared" si="31"/>
        <v>Normal weight</v>
      </c>
      <c r="D2004" s="12">
        <v>6.09</v>
      </c>
      <c r="E2004" s="12" t="s">
        <v>2378</v>
      </c>
      <c r="F2004" s="12" t="s">
        <v>2378</v>
      </c>
      <c r="G2004" s="21" t="s">
        <v>2378</v>
      </c>
      <c r="H2004" s="12">
        <v>0</v>
      </c>
      <c r="I2004" s="12" t="s">
        <v>2378</v>
      </c>
    </row>
    <row r="2005" spans="1:9" x14ac:dyDescent="0.25">
      <c r="A2005" s="12" t="s">
        <v>362</v>
      </c>
      <c r="B2005" s="12">
        <v>33.4</v>
      </c>
      <c r="C2005" s="12" t="str">
        <f t="shared" si="31"/>
        <v>Obese</v>
      </c>
      <c r="D2005" s="12">
        <v>5.51</v>
      </c>
      <c r="E2005" s="12" t="s">
        <v>2378</v>
      </c>
      <c r="F2005" s="12" t="s">
        <v>2378</v>
      </c>
      <c r="G2005" s="21" t="s">
        <v>2378</v>
      </c>
      <c r="H2005" s="12">
        <v>0</v>
      </c>
      <c r="I2005" s="12" t="s">
        <v>2378</v>
      </c>
    </row>
    <row r="2006" spans="1:9" x14ac:dyDescent="0.25">
      <c r="A2006" s="12" t="s">
        <v>361</v>
      </c>
      <c r="B2006" s="12">
        <v>33.11</v>
      </c>
      <c r="C2006" s="12" t="str">
        <f t="shared" si="31"/>
        <v>Obese</v>
      </c>
      <c r="D2006" s="12">
        <v>5.63</v>
      </c>
      <c r="E2006" s="12" t="s">
        <v>2378</v>
      </c>
      <c r="F2006" s="12" t="s">
        <v>2378</v>
      </c>
      <c r="G2006" s="21" t="s">
        <v>2378</v>
      </c>
      <c r="H2006" s="12">
        <v>0</v>
      </c>
      <c r="I2006" s="12" t="s">
        <v>2378</v>
      </c>
    </row>
    <row r="2007" spans="1:9" x14ac:dyDescent="0.25">
      <c r="A2007" s="12" t="s">
        <v>360</v>
      </c>
      <c r="B2007" s="12">
        <v>16.815000000000001</v>
      </c>
      <c r="C2007" s="12" t="str">
        <f t="shared" si="31"/>
        <v>Underweight</v>
      </c>
      <c r="D2007" s="12">
        <v>5.29</v>
      </c>
      <c r="E2007" s="12" t="s">
        <v>2378</v>
      </c>
      <c r="F2007" s="12" t="s">
        <v>2378</v>
      </c>
      <c r="G2007" s="21" t="s">
        <v>2378</v>
      </c>
      <c r="H2007" s="12">
        <v>0</v>
      </c>
      <c r="I2007" s="12" t="s">
        <v>2378</v>
      </c>
    </row>
    <row r="2008" spans="1:9" x14ac:dyDescent="0.25">
      <c r="A2008" s="12" t="s">
        <v>359</v>
      </c>
      <c r="B2008" s="12">
        <v>25.61</v>
      </c>
      <c r="C2008" s="12" t="str">
        <f t="shared" si="31"/>
        <v>Overweight</v>
      </c>
      <c r="D2008" s="12">
        <v>4</v>
      </c>
      <c r="E2008" s="12" t="s">
        <v>2378</v>
      </c>
      <c r="F2008" s="12" t="s">
        <v>2378</v>
      </c>
      <c r="G2008" s="21" t="s">
        <v>2380</v>
      </c>
      <c r="H2008" s="12">
        <v>1</v>
      </c>
      <c r="I2008" s="12" t="s">
        <v>2378</v>
      </c>
    </row>
    <row r="2009" spans="1:9" x14ac:dyDescent="0.25">
      <c r="A2009" s="12" t="s">
        <v>358</v>
      </c>
      <c r="B2009" s="12">
        <v>25.8</v>
      </c>
      <c r="C2009" s="12" t="str">
        <f t="shared" si="31"/>
        <v>Overweight</v>
      </c>
      <c r="D2009" s="12">
        <v>5.49</v>
      </c>
      <c r="E2009" s="12" t="s">
        <v>2378</v>
      </c>
      <c r="F2009" s="12" t="s">
        <v>2378</v>
      </c>
      <c r="G2009" s="21" t="s">
        <v>2378</v>
      </c>
      <c r="H2009" s="12">
        <v>0</v>
      </c>
      <c r="I2009" s="12" t="s">
        <v>2378</v>
      </c>
    </row>
    <row r="2010" spans="1:9" x14ac:dyDescent="0.25">
      <c r="A2010" s="12" t="s">
        <v>357</v>
      </c>
      <c r="B2010" s="12">
        <v>27.39</v>
      </c>
      <c r="C2010" s="12" t="str">
        <f t="shared" si="31"/>
        <v>Overweight</v>
      </c>
      <c r="D2010" s="12">
        <v>5.34</v>
      </c>
      <c r="E2010" s="12" t="s">
        <v>2378</v>
      </c>
      <c r="F2010" s="12" t="s">
        <v>2378</v>
      </c>
      <c r="G2010" s="21" t="s">
        <v>2378</v>
      </c>
      <c r="H2010" s="12">
        <v>0</v>
      </c>
      <c r="I2010" s="12" t="s">
        <v>2378</v>
      </c>
    </row>
    <row r="2011" spans="1:9" x14ac:dyDescent="0.25">
      <c r="A2011" s="12" t="s">
        <v>356</v>
      </c>
      <c r="B2011" s="12">
        <v>17.03</v>
      </c>
      <c r="C2011" s="12" t="str">
        <f t="shared" si="31"/>
        <v>Underweight</v>
      </c>
      <c r="D2011" s="12">
        <v>4.12</v>
      </c>
      <c r="E2011" s="12" t="s">
        <v>2378</v>
      </c>
      <c r="F2011" s="12" t="s">
        <v>2378</v>
      </c>
      <c r="G2011" s="21" t="s">
        <v>2378</v>
      </c>
      <c r="H2011" s="12">
        <v>1</v>
      </c>
      <c r="I2011" s="12" t="s">
        <v>2378</v>
      </c>
    </row>
    <row r="2012" spans="1:9" x14ac:dyDescent="0.25">
      <c r="A2012" s="12" t="s">
        <v>355</v>
      </c>
      <c r="B2012" s="12">
        <v>23.75</v>
      </c>
      <c r="C2012" s="12" t="str">
        <f t="shared" si="31"/>
        <v>Normal weight</v>
      </c>
      <c r="D2012" s="12">
        <v>5.49</v>
      </c>
      <c r="E2012" s="12" t="s">
        <v>2378</v>
      </c>
      <c r="F2012" s="12" t="s">
        <v>2378</v>
      </c>
      <c r="G2012" s="21" t="s">
        <v>2378</v>
      </c>
      <c r="H2012" s="12">
        <v>0</v>
      </c>
      <c r="I2012" s="12" t="s">
        <v>2378</v>
      </c>
    </row>
    <row r="2013" spans="1:9" x14ac:dyDescent="0.25">
      <c r="A2013" s="12" t="s">
        <v>353</v>
      </c>
      <c r="B2013" s="12">
        <v>26.03</v>
      </c>
      <c r="C2013" s="12" t="str">
        <f t="shared" si="31"/>
        <v>Overweight</v>
      </c>
      <c r="D2013" s="12">
        <v>5.1100000000000003</v>
      </c>
      <c r="E2013" s="12" t="s">
        <v>2378</v>
      </c>
      <c r="F2013" s="12" t="s">
        <v>2378</v>
      </c>
      <c r="G2013" s="21" t="s">
        <v>2378</v>
      </c>
      <c r="H2013" s="12">
        <v>1</v>
      </c>
      <c r="I2013" s="12" t="s">
        <v>2378</v>
      </c>
    </row>
    <row r="2014" spans="1:9" x14ac:dyDescent="0.25">
      <c r="A2014" s="12" t="s">
        <v>352</v>
      </c>
      <c r="B2014" s="12">
        <v>16.079999999999998</v>
      </c>
      <c r="C2014" s="12" t="str">
        <f t="shared" si="31"/>
        <v>Underweight</v>
      </c>
      <c r="D2014" s="12">
        <v>5.94</v>
      </c>
      <c r="E2014" s="12" t="s">
        <v>2378</v>
      </c>
      <c r="F2014" s="12" t="s">
        <v>2378</v>
      </c>
      <c r="G2014" s="21" t="s">
        <v>2378</v>
      </c>
      <c r="H2014" s="12">
        <v>0</v>
      </c>
      <c r="I2014" s="12" t="s">
        <v>2378</v>
      </c>
    </row>
    <row r="2015" spans="1:9" x14ac:dyDescent="0.25">
      <c r="A2015" s="12" t="s">
        <v>351</v>
      </c>
      <c r="B2015" s="12">
        <v>30.875</v>
      </c>
      <c r="C2015" s="12" t="str">
        <f t="shared" si="31"/>
        <v>Obese</v>
      </c>
      <c r="D2015" s="12">
        <v>5.54</v>
      </c>
      <c r="E2015" s="12" t="s">
        <v>2378</v>
      </c>
      <c r="F2015" s="12" t="s">
        <v>2378</v>
      </c>
      <c r="G2015" s="21" t="s">
        <v>2378</v>
      </c>
      <c r="H2015" s="12">
        <v>0</v>
      </c>
      <c r="I2015" s="12" t="s">
        <v>2378</v>
      </c>
    </row>
    <row r="2016" spans="1:9" x14ac:dyDescent="0.25">
      <c r="A2016" s="12" t="s">
        <v>350</v>
      </c>
      <c r="B2016" s="12">
        <v>31.79</v>
      </c>
      <c r="C2016" s="12" t="str">
        <f t="shared" si="31"/>
        <v>Obese</v>
      </c>
      <c r="D2016" s="12">
        <v>7.09</v>
      </c>
      <c r="E2016" s="12" t="s">
        <v>2378</v>
      </c>
      <c r="F2016" s="12" t="s">
        <v>2378</v>
      </c>
      <c r="G2016" s="21" t="s">
        <v>2378</v>
      </c>
      <c r="H2016" s="12">
        <v>0</v>
      </c>
      <c r="I2016" s="12" t="s">
        <v>2378</v>
      </c>
    </row>
    <row r="2017" spans="1:9" x14ac:dyDescent="0.25">
      <c r="A2017" s="12" t="s">
        <v>349</v>
      </c>
      <c r="B2017" s="12">
        <v>28.48</v>
      </c>
      <c r="C2017" s="12" t="str">
        <f t="shared" si="31"/>
        <v>Overweight</v>
      </c>
      <c r="D2017" s="12">
        <v>6.22</v>
      </c>
      <c r="E2017" s="12" t="s">
        <v>2378</v>
      </c>
      <c r="F2017" s="12" t="s">
        <v>2378</v>
      </c>
      <c r="G2017" s="21" t="s">
        <v>2380</v>
      </c>
      <c r="H2017" s="12">
        <v>1</v>
      </c>
      <c r="I2017" s="12" t="s">
        <v>2378</v>
      </c>
    </row>
    <row r="2018" spans="1:9" x14ac:dyDescent="0.25">
      <c r="A2018" s="12" t="s">
        <v>348</v>
      </c>
      <c r="B2018" s="12">
        <v>26.6</v>
      </c>
      <c r="C2018" s="12" t="str">
        <f t="shared" si="31"/>
        <v>Overweight</v>
      </c>
      <c r="D2018" s="12">
        <v>4.33</v>
      </c>
      <c r="E2018" s="12" t="s">
        <v>2378</v>
      </c>
      <c r="F2018" s="12" t="s">
        <v>2378</v>
      </c>
      <c r="G2018" s="21" t="s">
        <v>2378</v>
      </c>
      <c r="H2018" s="12">
        <v>1</v>
      </c>
      <c r="I2018" s="12" t="s">
        <v>2378</v>
      </c>
    </row>
    <row r="2019" spans="1:9" x14ac:dyDescent="0.25">
      <c r="A2019" s="12" t="s">
        <v>347</v>
      </c>
      <c r="B2019" s="12">
        <v>25.27</v>
      </c>
      <c r="C2019" s="12" t="str">
        <f t="shared" si="31"/>
        <v>Overweight</v>
      </c>
      <c r="D2019" s="12">
        <v>5.83</v>
      </c>
      <c r="E2019" s="12" t="s">
        <v>2378</v>
      </c>
      <c r="F2019" s="12" t="s">
        <v>2378</v>
      </c>
      <c r="G2019" s="21" t="s">
        <v>2378</v>
      </c>
      <c r="H2019" s="12">
        <v>1</v>
      </c>
      <c r="I2019" s="12" t="s">
        <v>2378</v>
      </c>
    </row>
    <row r="2020" spans="1:9" x14ac:dyDescent="0.25">
      <c r="A2020" s="12" t="s">
        <v>346</v>
      </c>
      <c r="B2020" s="12">
        <v>34.484999999999999</v>
      </c>
      <c r="C2020" s="12" t="str">
        <f t="shared" si="31"/>
        <v>Obese</v>
      </c>
      <c r="D2020" s="12">
        <v>4.7</v>
      </c>
      <c r="E2020" s="12" t="s">
        <v>2378</v>
      </c>
      <c r="F2020" s="12" t="s">
        <v>2378</v>
      </c>
      <c r="G2020" s="21" t="s">
        <v>2380</v>
      </c>
      <c r="H2020" s="12">
        <v>1</v>
      </c>
      <c r="I2020" s="12" t="s">
        <v>2378</v>
      </c>
    </row>
    <row r="2021" spans="1:9" x14ac:dyDescent="0.25">
      <c r="A2021" s="12" t="s">
        <v>345</v>
      </c>
      <c r="B2021" s="12">
        <v>15.57</v>
      </c>
      <c r="C2021" s="12" t="str">
        <f t="shared" si="31"/>
        <v>Underweight</v>
      </c>
      <c r="D2021" s="12">
        <v>4.07</v>
      </c>
      <c r="E2021" s="12" t="s">
        <v>2378</v>
      </c>
      <c r="F2021" s="12" t="s">
        <v>2378</v>
      </c>
      <c r="G2021" s="21" t="s">
        <v>2378</v>
      </c>
      <c r="H2021" s="12">
        <v>1</v>
      </c>
      <c r="I2021" s="12" t="s">
        <v>2378</v>
      </c>
    </row>
    <row r="2022" spans="1:9" x14ac:dyDescent="0.25">
      <c r="A2022" s="12" t="s">
        <v>344</v>
      </c>
      <c r="B2022" s="12">
        <v>30.36</v>
      </c>
      <c r="C2022" s="12" t="str">
        <f t="shared" si="31"/>
        <v>Obese</v>
      </c>
      <c r="D2022" s="12">
        <v>9.39</v>
      </c>
      <c r="E2022" s="12" t="s">
        <v>2378</v>
      </c>
      <c r="F2022" s="12" t="s">
        <v>2378</v>
      </c>
      <c r="G2022" s="21" t="s">
        <v>2378</v>
      </c>
      <c r="H2022" s="12">
        <v>0</v>
      </c>
      <c r="I2022" s="12" t="s">
        <v>2378</v>
      </c>
    </row>
    <row r="2023" spans="1:9" x14ac:dyDescent="0.25">
      <c r="A2023" s="12" t="s">
        <v>343</v>
      </c>
      <c r="B2023" s="12">
        <v>19.37</v>
      </c>
      <c r="C2023" s="12" t="str">
        <f t="shared" si="31"/>
        <v>Normal weight</v>
      </c>
      <c r="D2023" s="12">
        <v>4.18</v>
      </c>
      <c r="E2023" s="12" t="s">
        <v>2378</v>
      </c>
      <c r="F2023" s="12" t="s">
        <v>2378</v>
      </c>
      <c r="G2023" s="21" t="s">
        <v>2378</v>
      </c>
      <c r="H2023" s="12">
        <v>0</v>
      </c>
      <c r="I2023" s="12" t="s">
        <v>2378</v>
      </c>
    </row>
    <row r="2024" spans="1:9" x14ac:dyDescent="0.25">
      <c r="A2024" s="12" t="s">
        <v>342</v>
      </c>
      <c r="B2024" s="12">
        <v>16.71</v>
      </c>
      <c r="C2024" s="12" t="str">
        <f t="shared" si="31"/>
        <v>Underweight</v>
      </c>
      <c r="D2024" s="12">
        <v>4.18</v>
      </c>
      <c r="E2024" s="12" t="s">
        <v>2378</v>
      </c>
      <c r="F2024" s="12" t="s">
        <v>2378</v>
      </c>
      <c r="G2024" s="21" t="s">
        <v>2378</v>
      </c>
      <c r="H2024" s="12">
        <v>1</v>
      </c>
      <c r="I2024" s="12" t="s">
        <v>2378</v>
      </c>
    </row>
    <row r="2025" spans="1:9" x14ac:dyDescent="0.25">
      <c r="A2025" s="12" t="s">
        <v>341</v>
      </c>
      <c r="B2025" s="12">
        <v>24.1</v>
      </c>
      <c r="C2025" s="12" t="str">
        <f t="shared" si="31"/>
        <v>Normal weight</v>
      </c>
      <c r="D2025" s="12">
        <v>4.4000000000000004</v>
      </c>
      <c r="E2025" s="12" t="s">
        <v>2378</v>
      </c>
      <c r="F2025" s="12" t="s">
        <v>2378</v>
      </c>
      <c r="G2025" s="21" t="s">
        <v>2378</v>
      </c>
      <c r="H2025" s="12">
        <v>1</v>
      </c>
      <c r="I2025" s="12" t="s">
        <v>2378</v>
      </c>
    </row>
    <row r="2026" spans="1:9" x14ac:dyDescent="0.25">
      <c r="A2026" s="12" t="s">
        <v>340</v>
      </c>
      <c r="B2026" s="12">
        <v>29.77</v>
      </c>
      <c r="C2026" s="12" t="str">
        <f t="shared" si="31"/>
        <v>Overweight</v>
      </c>
      <c r="D2026" s="12">
        <v>9.9</v>
      </c>
      <c r="E2026" s="12" t="s">
        <v>2378</v>
      </c>
      <c r="F2026" s="12" t="s">
        <v>2378</v>
      </c>
      <c r="G2026" s="21" t="s">
        <v>2378</v>
      </c>
      <c r="H2026" s="12">
        <v>0</v>
      </c>
      <c r="I2026" s="12" t="s">
        <v>2378</v>
      </c>
    </row>
    <row r="2027" spans="1:9" x14ac:dyDescent="0.25">
      <c r="A2027" s="12" t="s">
        <v>339</v>
      </c>
      <c r="B2027" s="12">
        <v>46.53</v>
      </c>
      <c r="C2027" s="12" t="str">
        <f t="shared" si="31"/>
        <v>Obese</v>
      </c>
      <c r="D2027" s="12">
        <v>4.84</v>
      </c>
      <c r="E2027" s="12" t="s">
        <v>2378</v>
      </c>
      <c r="F2027" s="12" t="s">
        <v>2378</v>
      </c>
      <c r="G2027" s="21" t="s">
        <v>2378</v>
      </c>
      <c r="H2027" s="12">
        <v>0</v>
      </c>
      <c r="I2027" s="12" t="s">
        <v>2378</v>
      </c>
    </row>
    <row r="2028" spans="1:9" x14ac:dyDescent="0.25">
      <c r="A2028" s="12" t="s">
        <v>338</v>
      </c>
      <c r="B2028" s="12">
        <v>23.4</v>
      </c>
      <c r="C2028" s="12" t="str">
        <f t="shared" si="31"/>
        <v>Normal weight</v>
      </c>
      <c r="D2028" s="12">
        <v>5.53</v>
      </c>
      <c r="E2028" s="12" t="s">
        <v>2378</v>
      </c>
      <c r="F2028" s="12" t="s">
        <v>2378</v>
      </c>
      <c r="G2028" s="21" t="s">
        <v>2380</v>
      </c>
      <c r="H2028" s="12">
        <v>1</v>
      </c>
      <c r="I2028" s="12" t="s">
        <v>2378</v>
      </c>
    </row>
    <row r="2029" spans="1:9" x14ac:dyDescent="0.25">
      <c r="A2029" s="12" t="s">
        <v>337</v>
      </c>
      <c r="B2029" s="12">
        <v>30</v>
      </c>
      <c r="C2029" s="12" t="str">
        <f t="shared" si="31"/>
        <v>Obese</v>
      </c>
      <c r="D2029" s="12">
        <v>4.33</v>
      </c>
      <c r="E2029" s="12" t="s">
        <v>2378</v>
      </c>
      <c r="F2029" s="12" t="s">
        <v>2378</v>
      </c>
      <c r="G2029" s="21" t="s">
        <v>2378</v>
      </c>
      <c r="H2029" s="12">
        <v>0</v>
      </c>
      <c r="I2029" s="12" t="s">
        <v>2378</v>
      </c>
    </row>
    <row r="2030" spans="1:9" x14ac:dyDescent="0.25">
      <c r="A2030" s="12" t="s">
        <v>336</v>
      </c>
      <c r="B2030" s="12">
        <v>29.15</v>
      </c>
      <c r="C2030" s="12" t="str">
        <f t="shared" si="31"/>
        <v>Overweight</v>
      </c>
      <c r="D2030" s="12">
        <v>4.91</v>
      </c>
      <c r="E2030" s="12" t="s">
        <v>2378</v>
      </c>
      <c r="F2030" s="12" t="s">
        <v>2378</v>
      </c>
      <c r="G2030" s="21" t="s">
        <v>2378</v>
      </c>
      <c r="H2030" s="12">
        <v>0</v>
      </c>
      <c r="I2030" s="12" t="s">
        <v>2378</v>
      </c>
    </row>
    <row r="2031" spans="1:9" x14ac:dyDescent="0.25">
      <c r="A2031" s="12" t="s">
        <v>335</v>
      </c>
      <c r="B2031" s="12">
        <v>34.865000000000002</v>
      </c>
      <c r="C2031" s="12" t="str">
        <f t="shared" si="31"/>
        <v>Obese</v>
      </c>
      <c r="D2031" s="12">
        <v>4.8</v>
      </c>
      <c r="E2031" s="12" t="s">
        <v>2378</v>
      </c>
      <c r="F2031" s="12" t="s">
        <v>2378</v>
      </c>
      <c r="G2031" s="21" t="s">
        <v>2378</v>
      </c>
      <c r="H2031" s="12">
        <v>0</v>
      </c>
      <c r="I2031" s="12" t="s">
        <v>2378</v>
      </c>
    </row>
    <row r="2032" spans="1:9" x14ac:dyDescent="0.25">
      <c r="A2032" s="12" t="s">
        <v>334</v>
      </c>
      <c r="B2032" s="12">
        <v>28.12</v>
      </c>
      <c r="C2032" s="12" t="str">
        <f t="shared" si="31"/>
        <v>Overweight</v>
      </c>
      <c r="D2032" s="12">
        <v>5.55</v>
      </c>
      <c r="E2032" s="12" t="s">
        <v>2378</v>
      </c>
      <c r="F2032" s="12" t="s">
        <v>2379</v>
      </c>
      <c r="G2032" s="21" t="s">
        <v>2378</v>
      </c>
      <c r="H2032" s="12">
        <v>2</v>
      </c>
      <c r="I2032" s="12" t="s">
        <v>2378</v>
      </c>
    </row>
    <row r="2033" spans="1:9" x14ac:dyDescent="0.25">
      <c r="A2033" s="12" t="s">
        <v>333</v>
      </c>
      <c r="B2033" s="12">
        <v>29.45</v>
      </c>
      <c r="C2033" s="12" t="str">
        <f t="shared" si="31"/>
        <v>Overweight</v>
      </c>
      <c r="D2033" s="12">
        <v>5.24</v>
      </c>
      <c r="E2033" s="12" t="s">
        <v>2378</v>
      </c>
      <c r="F2033" s="12" t="s">
        <v>2378</v>
      </c>
      <c r="G2033" s="21" t="s">
        <v>2378</v>
      </c>
      <c r="H2033" s="12">
        <v>0</v>
      </c>
      <c r="I2033" s="12" t="s">
        <v>2378</v>
      </c>
    </row>
    <row r="2034" spans="1:9" x14ac:dyDescent="0.25">
      <c r="A2034" s="12" t="s">
        <v>332</v>
      </c>
      <c r="B2034" s="12">
        <v>27.94</v>
      </c>
      <c r="C2034" s="12" t="str">
        <f t="shared" si="31"/>
        <v>Overweight</v>
      </c>
      <c r="D2034" s="12">
        <v>6.08</v>
      </c>
      <c r="E2034" s="12" t="s">
        <v>2378</v>
      </c>
      <c r="F2034" s="12" t="s">
        <v>2378</v>
      </c>
      <c r="G2034" s="21" t="s">
        <v>2380</v>
      </c>
      <c r="H2034" s="12">
        <v>1</v>
      </c>
      <c r="I2034" s="12" t="s">
        <v>2378</v>
      </c>
    </row>
    <row r="2035" spans="1:9" x14ac:dyDescent="0.25">
      <c r="A2035" s="12" t="s">
        <v>331</v>
      </c>
      <c r="B2035" s="12">
        <v>27.2</v>
      </c>
      <c r="C2035" s="12" t="str">
        <f t="shared" si="31"/>
        <v>Overweight</v>
      </c>
      <c r="D2035" s="12">
        <v>5.83</v>
      </c>
      <c r="E2035" s="12" t="s">
        <v>2378</v>
      </c>
      <c r="F2035" s="12" t="s">
        <v>2378</v>
      </c>
      <c r="G2035" s="21" t="s">
        <v>2380</v>
      </c>
      <c r="H2035" s="12">
        <v>1</v>
      </c>
      <c r="I2035" s="12" t="s">
        <v>2378</v>
      </c>
    </row>
    <row r="2036" spans="1:9" x14ac:dyDescent="0.25">
      <c r="A2036" s="12" t="s">
        <v>330</v>
      </c>
      <c r="B2036" s="12">
        <v>33.344999999999999</v>
      </c>
      <c r="C2036" s="12" t="str">
        <f t="shared" si="31"/>
        <v>Obese</v>
      </c>
      <c r="D2036" s="12">
        <v>4.29</v>
      </c>
      <c r="E2036" s="12" t="s">
        <v>2378</v>
      </c>
      <c r="F2036" s="12" t="s">
        <v>2378</v>
      </c>
      <c r="G2036" s="21" t="s">
        <v>2378</v>
      </c>
      <c r="H2036" s="12">
        <v>1</v>
      </c>
      <c r="I2036" s="12" t="s">
        <v>2378</v>
      </c>
    </row>
    <row r="2037" spans="1:9" x14ac:dyDescent="0.25">
      <c r="A2037" s="12" t="s">
        <v>329</v>
      </c>
      <c r="B2037" s="12">
        <v>29.925000000000001</v>
      </c>
      <c r="C2037" s="12" t="str">
        <f t="shared" si="31"/>
        <v>Obese</v>
      </c>
      <c r="D2037" s="12">
        <v>5.3</v>
      </c>
      <c r="E2037" s="12" t="s">
        <v>2378</v>
      </c>
      <c r="F2037" s="12" t="s">
        <v>2378</v>
      </c>
      <c r="G2037" s="21" t="s">
        <v>2378</v>
      </c>
      <c r="H2037" s="12">
        <v>1</v>
      </c>
      <c r="I2037" s="12" t="s">
        <v>2378</v>
      </c>
    </row>
    <row r="2038" spans="1:9" x14ac:dyDescent="0.25">
      <c r="A2038" s="12" t="s">
        <v>328</v>
      </c>
      <c r="B2038" s="12">
        <v>24.225000000000001</v>
      </c>
      <c r="C2038" s="12" t="str">
        <f t="shared" si="31"/>
        <v>Normal weight</v>
      </c>
      <c r="D2038" s="12">
        <v>4.42</v>
      </c>
      <c r="E2038" s="12" t="s">
        <v>2378</v>
      </c>
      <c r="F2038" s="12" t="s">
        <v>2378</v>
      </c>
      <c r="G2038" s="21" t="s">
        <v>2378</v>
      </c>
      <c r="H2038" s="12">
        <v>1</v>
      </c>
      <c r="I2038" s="12" t="s">
        <v>2378</v>
      </c>
    </row>
    <row r="2039" spans="1:9" x14ac:dyDescent="0.25">
      <c r="A2039" s="12" t="s">
        <v>327</v>
      </c>
      <c r="B2039" s="12">
        <v>29.68</v>
      </c>
      <c r="C2039" s="12" t="str">
        <f t="shared" si="31"/>
        <v>Overweight</v>
      </c>
      <c r="D2039" s="12">
        <v>5.68</v>
      </c>
      <c r="E2039" s="12" t="s">
        <v>2378</v>
      </c>
      <c r="F2039" s="12" t="s">
        <v>2379</v>
      </c>
      <c r="G2039" s="21" t="s">
        <v>2378</v>
      </c>
      <c r="H2039" s="12">
        <v>1</v>
      </c>
      <c r="I2039" s="12" t="s">
        <v>2378</v>
      </c>
    </row>
    <row r="2040" spans="1:9" x14ac:dyDescent="0.25">
      <c r="A2040" s="12" t="s">
        <v>326</v>
      </c>
      <c r="B2040" s="12">
        <v>20.614999999999998</v>
      </c>
      <c r="C2040" s="12" t="str">
        <f t="shared" si="31"/>
        <v>Normal weight</v>
      </c>
      <c r="D2040" s="12">
        <v>6.05</v>
      </c>
      <c r="E2040" s="12" t="s">
        <v>2378</v>
      </c>
      <c r="F2040" s="12" t="s">
        <v>2378</v>
      </c>
      <c r="G2040" s="21" t="s">
        <v>2380</v>
      </c>
      <c r="H2040" s="12">
        <v>1</v>
      </c>
      <c r="I2040" s="12" t="s">
        <v>2378</v>
      </c>
    </row>
    <row r="2041" spans="1:9" x14ac:dyDescent="0.25">
      <c r="A2041" s="12" t="s">
        <v>325</v>
      </c>
      <c r="B2041" s="12">
        <v>32.119999999999997</v>
      </c>
      <c r="C2041" s="12" t="str">
        <f t="shared" si="31"/>
        <v>Obese</v>
      </c>
      <c r="D2041" s="12">
        <v>5.33</v>
      </c>
      <c r="E2041" s="12" t="s">
        <v>2378</v>
      </c>
      <c r="F2041" s="12" t="s">
        <v>2379</v>
      </c>
      <c r="G2041" s="21" t="s">
        <v>2378</v>
      </c>
      <c r="H2041" s="12">
        <v>1</v>
      </c>
      <c r="I2041" s="12" t="s">
        <v>2378</v>
      </c>
    </row>
    <row r="2042" spans="1:9" x14ac:dyDescent="0.25">
      <c r="A2042" s="12" t="s">
        <v>324</v>
      </c>
      <c r="B2042" s="12">
        <v>27.36</v>
      </c>
      <c r="C2042" s="12" t="str">
        <f t="shared" si="31"/>
        <v>Overweight</v>
      </c>
      <c r="D2042" s="12">
        <v>6.22</v>
      </c>
      <c r="E2042" s="12" t="s">
        <v>2378</v>
      </c>
      <c r="F2042" s="12" t="s">
        <v>2378</v>
      </c>
      <c r="G2042" s="21" t="s">
        <v>2378</v>
      </c>
      <c r="H2042" s="12">
        <v>0</v>
      </c>
      <c r="I2042" s="12" t="s">
        <v>2378</v>
      </c>
    </row>
    <row r="2043" spans="1:9" x14ac:dyDescent="0.25">
      <c r="A2043" s="12" t="s">
        <v>323</v>
      </c>
      <c r="B2043" s="12">
        <v>17.385000000000002</v>
      </c>
      <c r="C2043" s="12" t="str">
        <f t="shared" si="31"/>
        <v>Underweight</v>
      </c>
      <c r="D2043" s="12">
        <v>5.84</v>
      </c>
      <c r="E2043" s="12" t="s">
        <v>2378</v>
      </c>
      <c r="F2043" s="12" t="s">
        <v>2378</v>
      </c>
      <c r="G2043" s="21" t="s">
        <v>2378</v>
      </c>
      <c r="H2043" s="12">
        <v>0</v>
      </c>
      <c r="I2043" s="12" t="s">
        <v>2378</v>
      </c>
    </row>
    <row r="2044" spans="1:9" x14ac:dyDescent="0.25">
      <c r="A2044" s="12" t="s">
        <v>322</v>
      </c>
      <c r="B2044" s="12">
        <v>30.13</v>
      </c>
      <c r="C2044" s="12" t="str">
        <f t="shared" si="31"/>
        <v>Obese</v>
      </c>
      <c r="D2044" s="12">
        <v>5.71</v>
      </c>
      <c r="E2044" s="12" t="s">
        <v>2378</v>
      </c>
      <c r="F2044" s="12" t="s">
        <v>2379</v>
      </c>
      <c r="G2044" s="21" t="s">
        <v>2378</v>
      </c>
      <c r="H2044" s="12">
        <v>1</v>
      </c>
      <c r="I2044" s="12" t="s">
        <v>2378</v>
      </c>
    </row>
    <row r="2045" spans="1:9" x14ac:dyDescent="0.25">
      <c r="A2045" s="12" t="s">
        <v>321</v>
      </c>
      <c r="B2045" s="12">
        <v>25.44</v>
      </c>
      <c r="C2045" s="12" t="str">
        <f t="shared" si="31"/>
        <v>Overweight</v>
      </c>
      <c r="D2045" s="12">
        <v>6.04</v>
      </c>
      <c r="E2045" s="12" t="s">
        <v>2378</v>
      </c>
      <c r="F2045" s="12" t="s">
        <v>2378</v>
      </c>
      <c r="G2045" s="21" t="s">
        <v>2380</v>
      </c>
      <c r="H2045" s="12">
        <v>1</v>
      </c>
      <c r="I2045" s="12" t="s">
        <v>2378</v>
      </c>
    </row>
    <row r="2046" spans="1:9" x14ac:dyDescent="0.25">
      <c r="A2046" s="12" t="s">
        <v>320</v>
      </c>
      <c r="B2046" s="12">
        <v>39.805</v>
      </c>
      <c r="C2046" s="12" t="str">
        <f t="shared" si="31"/>
        <v>Obese</v>
      </c>
      <c r="D2046" s="12">
        <v>4.38</v>
      </c>
      <c r="E2046" s="12" t="s">
        <v>2378</v>
      </c>
      <c r="F2046" s="12" t="s">
        <v>2379</v>
      </c>
      <c r="G2046" s="21" t="s">
        <v>2378</v>
      </c>
      <c r="H2046" s="12">
        <v>1</v>
      </c>
      <c r="I2046" s="12" t="s">
        <v>2378</v>
      </c>
    </row>
    <row r="2047" spans="1:9" x14ac:dyDescent="0.25">
      <c r="A2047" s="12" t="s">
        <v>319</v>
      </c>
      <c r="B2047" s="12">
        <v>30.4</v>
      </c>
      <c r="C2047" s="12" t="str">
        <f t="shared" si="31"/>
        <v>Obese</v>
      </c>
      <c r="D2047" s="12">
        <v>5.56</v>
      </c>
      <c r="E2047" s="12" t="s">
        <v>2378</v>
      </c>
      <c r="F2047" s="12" t="s">
        <v>2379</v>
      </c>
      <c r="G2047" s="21" t="s">
        <v>2378</v>
      </c>
      <c r="H2047" s="12">
        <v>1</v>
      </c>
      <c r="I2047" s="12" t="s">
        <v>2378</v>
      </c>
    </row>
    <row r="2048" spans="1:9" x14ac:dyDescent="0.25">
      <c r="A2048" s="12" t="s">
        <v>318</v>
      </c>
      <c r="B2048" s="12">
        <v>23.18</v>
      </c>
      <c r="C2048" s="12" t="str">
        <f t="shared" si="31"/>
        <v>Normal weight</v>
      </c>
      <c r="D2048" s="12">
        <v>4.24</v>
      </c>
      <c r="E2048" s="12" t="s">
        <v>2378</v>
      </c>
      <c r="F2048" s="12" t="s">
        <v>2379</v>
      </c>
      <c r="G2048" s="21" t="s">
        <v>2378</v>
      </c>
      <c r="H2048" s="12">
        <v>1</v>
      </c>
      <c r="I2048" s="12" t="s">
        <v>2378</v>
      </c>
    </row>
    <row r="2049" spans="1:9" x14ac:dyDescent="0.25">
      <c r="A2049" s="12" t="s">
        <v>317</v>
      </c>
      <c r="B2049" s="12">
        <v>39.615000000000002</v>
      </c>
      <c r="C2049" s="12" t="str">
        <f t="shared" si="31"/>
        <v>Obese</v>
      </c>
      <c r="D2049" s="12">
        <v>6.32</v>
      </c>
      <c r="E2049" s="12" t="s">
        <v>2378</v>
      </c>
      <c r="F2049" s="12" t="s">
        <v>2378</v>
      </c>
      <c r="G2049" s="21" t="s">
        <v>2380</v>
      </c>
      <c r="H2049" s="12">
        <v>1</v>
      </c>
      <c r="I2049" s="12" t="s">
        <v>2378</v>
      </c>
    </row>
    <row r="2050" spans="1:9" x14ac:dyDescent="0.25">
      <c r="A2050" s="12" t="s">
        <v>316</v>
      </c>
      <c r="B2050" s="12">
        <v>30.59</v>
      </c>
      <c r="C2050" s="12" t="str">
        <f t="shared" ref="C2050:C2113" si="32">IF(B2050&lt;18.5,"Underweight",IF(B2050&lt;=24.9,"Normal weight",IF(B2050&lt;=29.9,"Overweight","Obese")))</f>
        <v>Obese</v>
      </c>
      <c r="D2050" s="12">
        <v>6.3</v>
      </c>
      <c r="E2050" s="12" t="s">
        <v>2378</v>
      </c>
      <c r="F2050" s="12" t="s">
        <v>2378</v>
      </c>
      <c r="G2050" s="21" t="s">
        <v>2380</v>
      </c>
      <c r="H2050" s="12">
        <v>1</v>
      </c>
      <c r="I2050" s="12" t="s">
        <v>2378</v>
      </c>
    </row>
    <row r="2051" spans="1:9" x14ac:dyDescent="0.25">
      <c r="A2051" s="12" t="s">
        <v>315</v>
      </c>
      <c r="B2051" s="12">
        <v>16.72</v>
      </c>
      <c r="C2051" s="12" t="str">
        <f t="shared" si="32"/>
        <v>Underweight</v>
      </c>
      <c r="D2051" s="12">
        <v>4.38</v>
      </c>
      <c r="E2051" s="12" t="s">
        <v>2378</v>
      </c>
      <c r="F2051" s="12" t="s">
        <v>2378</v>
      </c>
      <c r="G2051" s="21" t="s">
        <v>2378</v>
      </c>
      <c r="H2051" s="12">
        <v>1</v>
      </c>
      <c r="I2051" s="12" t="s">
        <v>2378</v>
      </c>
    </row>
    <row r="2052" spans="1:9" x14ac:dyDescent="0.25">
      <c r="A2052" s="12" t="s">
        <v>314</v>
      </c>
      <c r="B2052" s="12">
        <v>26.22</v>
      </c>
      <c r="C2052" s="12" t="str">
        <f t="shared" si="32"/>
        <v>Overweight</v>
      </c>
      <c r="D2052" s="12">
        <v>4.6500000000000004</v>
      </c>
      <c r="E2052" s="12" t="s">
        <v>2378</v>
      </c>
      <c r="F2052" s="12" t="s">
        <v>2378</v>
      </c>
      <c r="G2052" s="21" t="s">
        <v>2380</v>
      </c>
      <c r="H2052" s="12">
        <v>1</v>
      </c>
      <c r="I2052" s="12" t="s">
        <v>2378</v>
      </c>
    </row>
    <row r="2053" spans="1:9" x14ac:dyDescent="0.25">
      <c r="A2053" s="12" t="s">
        <v>313</v>
      </c>
      <c r="B2053" s="12">
        <v>31.824999999999999</v>
      </c>
      <c r="C2053" s="12" t="str">
        <f t="shared" si="32"/>
        <v>Obese</v>
      </c>
      <c r="D2053" s="12">
        <v>4.7</v>
      </c>
      <c r="E2053" s="12" t="s">
        <v>2378</v>
      </c>
      <c r="F2053" s="12" t="s">
        <v>2378</v>
      </c>
      <c r="G2053" s="21" t="s">
        <v>2380</v>
      </c>
      <c r="H2053" s="12">
        <v>1</v>
      </c>
      <c r="I2053" s="12" t="s">
        <v>2378</v>
      </c>
    </row>
    <row r="2054" spans="1:9" x14ac:dyDescent="0.25">
      <c r="A2054" s="12" t="s">
        <v>312</v>
      </c>
      <c r="B2054" s="12">
        <v>25.745000000000001</v>
      </c>
      <c r="C2054" s="12" t="str">
        <f t="shared" si="32"/>
        <v>Overweight</v>
      </c>
      <c r="D2054" s="12">
        <v>4.34</v>
      </c>
      <c r="E2054" s="12" t="s">
        <v>2378</v>
      </c>
      <c r="F2054" s="12" t="s">
        <v>2378</v>
      </c>
      <c r="G2054" s="21" t="s">
        <v>2380</v>
      </c>
      <c r="H2054" s="12">
        <v>1</v>
      </c>
      <c r="I2054" s="12" t="s">
        <v>2378</v>
      </c>
    </row>
    <row r="2055" spans="1:9" x14ac:dyDescent="0.25">
      <c r="A2055" s="12" t="s">
        <v>311</v>
      </c>
      <c r="B2055" s="12">
        <v>24.605</v>
      </c>
      <c r="C2055" s="12" t="str">
        <f t="shared" si="32"/>
        <v>Normal weight</v>
      </c>
      <c r="D2055" s="12">
        <v>5.62</v>
      </c>
      <c r="E2055" s="12" t="s">
        <v>2378</v>
      </c>
      <c r="F2055" s="12" t="s">
        <v>2378</v>
      </c>
      <c r="G2055" s="21" t="s">
        <v>2380</v>
      </c>
      <c r="H2055" s="12">
        <v>1</v>
      </c>
      <c r="I2055" s="12" t="s">
        <v>2378</v>
      </c>
    </row>
    <row r="2056" spans="1:9" x14ac:dyDescent="0.25">
      <c r="A2056" s="12" t="s">
        <v>310</v>
      </c>
      <c r="B2056" s="12">
        <v>24.51</v>
      </c>
      <c r="C2056" s="12" t="str">
        <f t="shared" si="32"/>
        <v>Normal weight</v>
      </c>
      <c r="D2056" s="12">
        <v>4.24</v>
      </c>
      <c r="E2056" s="12" t="s">
        <v>2378</v>
      </c>
      <c r="F2056" s="12" t="s">
        <v>2378</v>
      </c>
      <c r="G2056" s="21" t="s">
        <v>2380</v>
      </c>
      <c r="H2056" s="12">
        <v>1</v>
      </c>
      <c r="I2056" s="12" t="s">
        <v>2378</v>
      </c>
    </row>
    <row r="2057" spans="1:9" x14ac:dyDescent="0.25">
      <c r="A2057" s="12" t="s">
        <v>309</v>
      </c>
      <c r="B2057" s="12">
        <v>31.065000000000001</v>
      </c>
      <c r="C2057" s="12" t="str">
        <f t="shared" si="32"/>
        <v>Obese</v>
      </c>
      <c r="D2057" s="12">
        <v>4.57</v>
      </c>
      <c r="E2057" s="12" t="s">
        <v>2378</v>
      </c>
      <c r="F2057" s="12" t="s">
        <v>2378</v>
      </c>
      <c r="G2057" s="21" t="s">
        <v>2378</v>
      </c>
      <c r="H2057" s="12">
        <v>0</v>
      </c>
      <c r="I2057" s="12" t="s">
        <v>2378</v>
      </c>
    </row>
    <row r="2058" spans="1:9" x14ac:dyDescent="0.25">
      <c r="A2058" s="12" t="s">
        <v>308</v>
      </c>
      <c r="B2058" s="12">
        <v>28.12</v>
      </c>
      <c r="C2058" s="12" t="str">
        <f t="shared" si="32"/>
        <v>Overweight</v>
      </c>
      <c r="D2058" s="12">
        <v>5.05</v>
      </c>
      <c r="E2058" s="12" t="s">
        <v>2378</v>
      </c>
      <c r="F2058" s="12" t="s">
        <v>2378</v>
      </c>
      <c r="G2058" s="21" t="s">
        <v>2378</v>
      </c>
      <c r="H2058" s="12">
        <v>0</v>
      </c>
      <c r="I2058" s="12" t="s">
        <v>2378</v>
      </c>
    </row>
    <row r="2059" spans="1:9" x14ac:dyDescent="0.25">
      <c r="A2059" s="12" t="s">
        <v>307</v>
      </c>
      <c r="B2059" s="12">
        <v>38.06</v>
      </c>
      <c r="C2059" s="12" t="str">
        <f t="shared" si="32"/>
        <v>Obese</v>
      </c>
      <c r="D2059" s="12">
        <v>6.16</v>
      </c>
      <c r="E2059" s="12" t="s">
        <v>2378</v>
      </c>
      <c r="F2059" s="12" t="s">
        <v>2378</v>
      </c>
      <c r="G2059" s="21" t="s">
        <v>2378</v>
      </c>
      <c r="H2059" s="12">
        <v>0</v>
      </c>
      <c r="I2059" s="12" t="s">
        <v>2378</v>
      </c>
    </row>
    <row r="2060" spans="1:9" x14ac:dyDescent="0.25">
      <c r="A2060" s="12" t="s">
        <v>306</v>
      </c>
      <c r="B2060" s="12">
        <v>24.96</v>
      </c>
      <c r="C2060" s="12" t="str">
        <f t="shared" si="32"/>
        <v>Overweight</v>
      </c>
      <c r="D2060" s="12">
        <v>4.57</v>
      </c>
      <c r="E2060" s="12" t="s">
        <v>2378</v>
      </c>
      <c r="F2060" s="12" t="s">
        <v>2378</v>
      </c>
      <c r="G2060" s="21" t="s">
        <v>2378</v>
      </c>
      <c r="H2060" s="12">
        <v>0</v>
      </c>
      <c r="I2060" s="12" t="s">
        <v>2378</v>
      </c>
    </row>
    <row r="2061" spans="1:9" x14ac:dyDescent="0.25">
      <c r="A2061" s="12" t="s">
        <v>305</v>
      </c>
      <c r="B2061" s="12">
        <v>17.670000000000002</v>
      </c>
      <c r="C2061" s="12" t="str">
        <f t="shared" si="32"/>
        <v>Underweight</v>
      </c>
      <c r="D2061" s="12">
        <v>5.53</v>
      </c>
      <c r="E2061" s="12" t="s">
        <v>2378</v>
      </c>
      <c r="F2061" s="12" t="s">
        <v>2378</v>
      </c>
      <c r="G2061" s="21" t="s">
        <v>2378</v>
      </c>
      <c r="H2061" s="12">
        <v>0</v>
      </c>
      <c r="I2061" s="12" t="s">
        <v>2378</v>
      </c>
    </row>
    <row r="2062" spans="1:9" x14ac:dyDescent="0.25">
      <c r="A2062" s="12" t="s">
        <v>304</v>
      </c>
      <c r="B2062" s="12">
        <v>31.35</v>
      </c>
      <c r="C2062" s="12" t="str">
        <f t="shared" si="32"/>
        <v>Obese</v>
      </c>
      <c r="D2062" s="12">
        <v>5.84</v>
      </c>
      <c r="E2062" s="12" t="s">
        <v>2378</v>
      </c>
      <c r="F2062" s="12" t="s">
        <v>2379</v>
      </c>
      <c r="G2062" s="21" t="s">
        <v>2378</v>
      </c>
      <c r="H2062" s="12">
        <v>1</v>
      </c>
      <c r="I2062" s="12" t="s">
        <v>2378</v>
      </c>
    </row>
    <row r="2063" spans="1:9" x14ac:dyDescent="0.25">
      <c r="A2063" s="12" t="s">
        <v>303</v>
      </c>
      <c r="B2063" s="12">
        <v>28.31</v>
      </c>
      <c r="C2063" s="12" t="str">
        <f t="shared" si="32"/>
        <v>Overweight</v>
      </c>
      <c r="D2063" s="12">
        <v>6.41</v>
      </c>
      <c r="E2063" s="12" t="s">
        <v>2378</v>
      </c>
      <c r="F2063" s="12" t="s">
        <v>2379</v>
      </c>
      <c r="G2063" s="21" t="s">
        <v>2378</v>
      </c>
      <c r="H2063" s="12">
        <v>1</v>
      </c>
      <c r="I2063" s="12" t="s">
        <v>2378</v>
      </c>
    </row>
    <row r="2064" spans="1:9" x14ac:dyDescent="0.25">
      <c r="A2064" s="12" t="s">
        <v>302</v>
      </c>
      <c r="B2064" s="12">
        <v>30.3</v>
      </c>
      <c r="C2064" s="12" t="str">
        <f t="shared" si="32"/>
        <v>Obese</v>
      </c>
      <c r="D2064" s="12">
        <v>4.7300000000000004</v>
      </c>
      <c r="E2064" s="12" t="s">
        <v>2378</v>
      </c>
      <c r="F2064" s="12" t="s">
        <v>2378</v>
      </c>
      <c r="G2064" s="21" t="s">
        <v>2380</v>
      </c>
      <c r="H2064" s="12">
        <v>1</v>
      </c>
      <c r="I2064" s="12" t="s">
        <v>2378</v>
      </c>
    </row>
    <row r="2065" spans="1:9" x14ac:dyDescent="0.25">
      <c r="A2065" s="12" t="s">
        <v>301</v>
      </c>
      <c r="B2065" s="12">
        <v>26.4</v>
      </c>
      <c r="C2065" s="12" t="str">
        <f t="shared" si="32"/>
        <v>Overweight</v>
      </c>
      <c r="D2065" s="12">
        <v>6.22</v>
      </c>
      <c r="E2065" s="12" t="s">
        <v>2378</v>
      </c>
      <c r="F2065" s="12" t="s">
        <v>2378</v>
      </c>
      <c r="G2065" s="21" t="s">
        <v>2378</v>
      </c>
      <c r="H2065" s="12">
        <v>0</v>
      </c>
      <c r="I2065" s="12" t="s">
        <v>2378</v>
      </c>
    </row>
    <row r="2066" spans="1:9" x14ac:dyDescent="0.25">
      <c r="A2066" s="12" t="s">
        <v>300</v>
      </c>
      <c r="B2066" s="12">
        <v>22.135000000000002</v>
      </c>
      <c r="C2066" s="12" t="str">
        <f t="shared" si="32"/>
        <v>Normal weight</v>
      </c>
      <c r="D2066" s="12">
        <v>4.46</v>
      </c>
      <c r="E2066" s="12" t="s">
        <v>2378</v>
      </c>
      <c r="F2066" s="12" t="s">
        <v>2378</v>
      </c>
      <c r="G2066" s="21" t="s">
        <v>2378</v>
      </c>
      <c r="H2066" s="12">
        <v>0</v>
      </c>
      <c r="I2066" s="12" t="s">
        <v>2378</v>
      </c>
    </row>
    <row r="2067" spans="1:9" x14ac:dyDescent="0.25">
      <c r="A2067" s="12" t="s">
        <v>299</v>
      </c>
      <c r="B2067" s="12">
        <v>17.399999999999999</v>
      </c>
      <c r="C2067" s="12" t="str">
        <f t="shared" si="32"/>
        <v>Underweight</v>
      </c>
      <c r="D2067" s="12">
        <v>4.5</v>
      </c>
      <c r="E2067" s="12" t="s">
        <v>2378</v>
      </c>
      <c r="F2067" s="12" t="s">
        <v>2378</v>
      </c>
      <c r="G2067" s="21" t="s">
        <v>2378</v>
      </c>
      <c r="H2067" s="12">
        <v>0</v>
      </c>
      <c r="I2067" s="12" t="s">
        <v>2378</v>
      </c>
    </row>
    <row r="2068" spans="1:9" x14ac:dyDescent="0.25">
      <c r="A2068" s="12" t="s">
        <v>297</v>
      </c>
      <c r="B2068" s="12">
        <v>28.06</v>
      </c>
      <c r="C2068" s="12" t="str">
        <f t="shared" si="32"/>
        <v>Overweight</v>
      </c>
      <c r="D2068" s="12">
        <v>8.93</v>
      </c>
      <c r="E2068" s="12" t="s">
        <v>2378</v>
      </c>
      <c r="F2068" s="12" t="s">
        <v>2378</v>
      </c>
      <c r="G2068" s="21" t="s">
        <v>2378</v>
      </c>
      <c r="H2068" s="12">
        <v>0</v>
      </c>
      <c r="I2068" s="12" t="s">
        <v>2378</v>
      </c>
    </row>
    <row r="2069" spans="1:9" x14ac:dyDescent="0.25">
      <c r="A2069" s="12" t="s">
        <v>296</v>
      </c>
      <c r="B2069" s="12">
        <v>31.13</v>
      </c>
      <c r="C2069" s="12" t="str">
        <f t="shared" si="32"/>
        <v>Obese</v>
      </c>
      <c r="D2069" s="12">
        <v>11.02</v>
      </c>
      <c r="E2069" s="12" t="s">
        <v>2378</v>
      </c>
      <c r="F2069" s="12" t="s">
        <v>2378</v>
      </c>
      <c r="G2069" s="21" t="s">
        <v>2378</v>
      </c>
      <c r="H2069" s="12">
        <v>0</v>
      </c>
      <c r="I2069" s="12" t="s">
        <v>2378</v>
      </c>
    </row>
    <row r="2070" spans="1:9" x14ac:dyDescent="0.25">
      <c r="A2070" s="12" t="s">
        <v>295</v>
      </c>
      <c r="B2070" s="12">
        <v>18.46</v>
      </c>
      <c r="C2070" s="12" t="str">
        <f t="shared" si="32"/>
        <v>Underweight</v>
      </c>
      <c r="D2070" s="12">
        <v>5.25</v>
      </c>
      <c r="E2070" s="12" t="s">
        <v>2378</v>
      </c>
      <c r="F2070" s="12" t="s">
        <v>2378</v>
      </c>
      <c r="G2070" s="21" t="s">
        <v>2378</v>
      </c>
      <c r="H2070" s="12">
        <v>0</v>
      </c>
      <c r="I2070" s="12" t="s">
        <v>2378</v>
      </c>
    </row>
    <row r="2071" spans="1:9" x14ac:dyDescent="0.25">
      <c r="A2071" s="12" t="s">
        <v>294</v>
      </c>
      <c r="B2071" s="12">
        <v>17.3</v>
      </c>
      <c r="C2071" s="12" t="str">
        <f t="shared" si="32"/>
        <v>Underweight</v>
      </c>
      <c r="D2071" s="12">
        <v>4.75</v>
      </c>
      <c r="E2071" s="12" t="s">
        <v>2378</v>
      </c>
      <c r="F2071" s="12" t="s">
        <v>2378</v>
      </c>
      <c r="G2071" s="21" t="s">
        <v>2378</v>
      </c>
      <c r="H2071" s="12">
        <v>0</v>
      </c>
      <c r="I2071" s="12" t="s">
        <v>2378</v>
      </c>
    </row>
    <row r="2072" spans="1:9" x14ac:dyDescent="0.25">
      <c r="A2072" s="12" t="s">
        <v>293</v>
      </c>
      <c r="B2072" s="12">
        <v>35.625</v>
      </c>
      <c r="C2072" s="12" t="str">
        <f t="shared" si="32"/>
        <v>Obese</v>
      </c>
      <c r="D2072" s="12">
        <v>4.68</v>
      </c>
      <c r="E2072" s="12" t="s">
        <v>2378</v>
      </c>
      <c r="F2072" s="12" t="s">
        <v>2378</v>
      </c>
      <c r="G2072" s="21" t="s">
        <v>2380</v>
      </c>
      <c r="H2072" s="12">
        <v>1</v>
      </c>
      <c r="I2072" s="12" t="s">
        <v>2378</v>
      </c>
    </row>
    <row r="2073" spans="1:9" x14ac:dyDescent="0.25">
      <c r="A2073" s="12" t="s">
        <v>292</v>
      </c>
      <c r="B2073" s="12">
        <v>20.234999999999999</v>
      </c>
      <c r="C2073" s="12" t="str">
        <f t="shared" si="32"/>
        <v>Normal weight</v>
      </c>
      <c r="D2073" s="12">
        <v>6.17</v>
      </c>
      <c r="E2073" s="12" t="s">
        <v>2378</v>
      </c>
      <c r="F2073" s="12" t="s">
        <v>2379</v>
      </c>
      <c r="G2073" s="21" t="s">
        <v>2378</v>
      </c>
      <c r="H2073" s="12">
        <v>2</v>
      </c>
      <c r="I2073" s="12" t="s">
        <v>2378</v>
      </c>
    </row>
    <row r="2074" spans="1:9" x14ac:dyDescent="0.25">
      <c r="A2074" s="12" t="s">
        <v>291</v>
      </c>
      <c r="B2074" s="12">
        <v>27.55</v>
      </c>
      <c r="C2074" s="12" t="str">
        <f t="shared" si="32"/>
        <v>Overweight</v>
      </c>
      <c r="D2074" s="12">
        <v>4.5599999999999996</v>
      </c>
      <c r="E2074" s="12" t="s">
        <v>2378</v>
      </c>
      <c r="F2074" s="12" t="s">
        <v>2378</v>
      </c>
      <c r="G2074" s="21" t="s">
        <v>2380</v>
      </c>
      <c r="H2074" s="12">
        <v>1</v>
      </c>
      <c r="I2074" s="12" t="s">
        <v>2378</v>
      </c>
    </row>
    <row r="2075" spans="1:9" x14ac:dyDescent="0.25">
      <c r="A2075" s="12" t="s">
        <v>290</v>
      </c>
      <c r="B2075" s="12">
        <v>17.97</v>
      </c>
      <c r="C2075" s="12" t="str">
        <f t="shared" si="32"/>
        <v>Underweight</v>
      </c>
      <c r="D2075" s="12">
        <v>6.3</v>
      </c>
      <c r="E2075" s="12" t="s">
        <v>2378</v>
      </c>
      <c r="F2075" s="12" t="s">
        <v>2378</v>
      </c>
      <c r="G2075" s="21" t="s">
        <v>2378</v>
      </c>
      <c r="H2075" s="12">
        <v>0</v>
      </c>
      <c r="I2075" s="12" t="s">
        <v>2378</v>
      </c>
    </row>
    <row r="2076" spans="1:9" x14ac:dyDescent="0.25">
      <c r="A2076" s="12" t="s">
        <v>289</v>
      </c>
      <c r="B2076" s="12">
        <v>29.98</v>
      </c>
      <c r="C2076" s="12" t="str">
        <f t="shared" si="32"/>
        <v>Obese</v>
      </c>
      <c r="D2076" s="12">
        <v>6.03</v>
      </c>
      <c r="E2076" s="12" t="s">
        <v>2378</v>
      </c>
      <c r="F2076" s="12" t="s">
        <v>2379</v>
      </c>
      <c r="G2076" s="21" t="s">
        <v>2378</v>
      </c>
      <c r="H2076" s="12">
        <v>1</v>
      </c>
      <c r="I2076" s="12" t="s">
        <v>2378</v>
      </c>
    </row>
    <row r="2077" spans="1:9" x14ac:dyDescent="0.25">
      <c r="A2077" s="12" t="s">
        <v>288</v>
      </c>
      <c r="B2077" s="12">
        <v>33.659999999999997</v>
      </c>
      <c r="C2077" s="12" t="str">
        <f t="shared" si="32"/>
        <v>Obese</v>
      </c>
      <c r="D2077" s="12">
        <v>4.2</v>
      </c>
      <c r="E2077" s="12" t="s">
        <v>2378</v>
      </c>
      <c r="F2077" s="12" t="s">
        <v>2378</v>
      </c>
      <c r="G2077" s="21" t="s">
        <v>2378</v>
      </c>
      <c r="H2077" s="12">
        <v>1</v>
      </c>
      <c r="I2077" s="12" t="s">
        <v>2378</v>
      </c>
    </row>
    <row r="2078" spans="1:9" x14ac:dyDescent="0.25">
      <c r="A2078" s="12" t="s">
        <v>287</v>
      </c>
      <c r="B2078" s="12">
        <v>32.67</v>
      </c>
      <c r="C2078" s="12" t="str">
        <f t="shared" si="32"/>
        <v>Obese</v>
      </c>
      <c r="D2078" s="12">
        <v>5.61</v>
      </c>
      <c r="E2078" s="12" t="s">
        <v>2378</v>
      </c>
      <c r="F2078" s="12" t="s">
        <v>2378</v>
      </c>
      <c r="G2078" s="21" t="s">
        <v>2378</v>
      </c>
      <c r="H2078" s="12">
        <v>1</v>
      </c>
      <c r="I2078" s="12" t="s">
        <v>2378</v>
      </c>
    </row>
    <row r="2079" spans="1:9" x14ac:dyDescent="0.25">
      <c r="A2079" s="12" t="s">
        <v>286</v>
      </c>
      <c r="B2079" s="12">
        <v>30.5</v>
      </c>
      <c r="C2079" s="12" t="str">
        <f t="shared" si="32"/>
        <v>Obese</v>
      </c>
      <c r="D2079" s="12">
        <v>5.88</v>
      </c>
      <c r="E2079" s="12" t="s">
        <v>2378</v>
      </c>
      <c r="F2079" s="12" t="s">
        <v>2378</v>
      </c>
      <c r="G2079" s="21" t="s">
        <v>2378</v>
      </c>
      <c r="H2079" s="12">
        <v>1</v>
      </c>
      <c r="I2079" s="12" t="s">
        <v>2378</v>
      </c>
    </row>
    <row r="2080" spans="1:9" x14ac:dyDescent="0.25">
      <c r="A2080" s="12" t="s">
        <v>285</v>
      </c>
      <c r="B2080" s="12">
        <v>23.1</v>
      </c>
      <c r="C2080" s="12" t="str">
        <f t="shared" si="32"/>
        <v>Normal weight</v>
      </c>
      <c r="D2080" s="12">
        <v>5.92</v>
      </c>
      <c r="E2080" s="12" t="s">
        <v>2378</v>
      </c>
      <c r="F2080" s="12" t="s">
        <v>2378</v>
      </c>
      <c r="G2080" s="21" t="s">
        <v>2378</v>
      </c>
      <c r="H2080" s="12">
        <v>1</v>
      </c>
      <c r="I2080" s="12" t="s">
        <v>2378</v>
      </c>
    </row>
    <row r="2081" spans="1:9" x14ac:dyDescent="0.25">
      <c r="A2081" s="12" t="s">
        <v>284</v>
      </c>
      <c r="B2081" s="12">
        <v>39.49</v>
      </c>
      <c r="C2081" s="12" t="str">
        <f t="shared" si="32"/>
        <v>Obese</v>
      </c>
      <c r="D2081" s="12">
        <v>4.8099999999999996</v>
      </c>
      <c r="E2081" s="12" t="s">
        <v>2378</v>
      </c>
      <c r="F2081" s="12" t="s">
        <v>2378</v>
      </c>
      <c r="G2081" s="21" t="s">
        <v>2378</v>
      </c>
      <c r="H2081" s="12">
        <v>1</v>
      </c>
      <c r="I2081" s="12" t="s">
        <v>2378</v>
      </c>
    </row>
    <row r="2082" spans="1:9" x14ac:dyDescent="0.25">
      <c r="A2082" s="12" t="s">
        <v>283</v>
      </c>
      <c r="B2082" s="12">
        <v>33.99</v>
      </c>
      <c r="C2082" s="12" t="str">
        <f t="shared" si="32"/>
        <v>Obese</v>
      </c>
      <c r="D2082" s="12">
        <v>4.55</v>
      </c>
      <c r="E2082" s="12" t="s">
        <v>2378</v>
      </c>
      <c r="F2082" s="12" t="s">
        <v>2378</v>
      </c>
      <c r="G2082" s="21" t="s">
        <v>2378</v>
      </c>
      <c r="H2082" s="12">
        <v>1</v>
      </c>
      <c r="I2082" s="12" t="s">
        <v>2378</v>
      </c>
    </row>
    <row r="2083" spans="1:9" x14ac:dyDescent="0.25">
      <c r="A2083" s="12" t="s">
        <v>282</v>
      </c>
      <c r="B2083" s="12">
        <v>27.72</v>
      </c>
      <c r="C2083" s="12" t="str">
        <f t="shared" si="32"/>
        <v>Overweight</v>
      </c>
      <c r="D2083" s="12">
        <v>6.43</v>
      </c>
      <c r="E2083" s="12" t="s">
        <v>2378</v>
      </c>
      <c r="F2083" s="12" t="s">
        <v>2378</v>
      </c>
      <c r="G2083" s="21" t="s">
        <v>2378</v>
      </c>
      <c r="H2083" s="12">
        <v>1</v>
      </c>
      <c r="I2083" s="12" t="s">
        <v>2378</v>
      </c>
    </row>
    <row r="2084" spans="1:9" x14ac:dyDescent="0.25">
      <c r="A2084" s="12" t="s">
        <v>281</v>
      </c>
      <c r="B2084" s="12">
        <v>30.59</v>
      </c>
      <c r="C2084" s="12" t="str">
        <f t="shared" si="32"/>
        <v>Obese</v>
      </c>
      <c r="D2084" s="12">
        <v>11.62</v>
      </c>
      <c r="E2084" s="12" t="s">
        <v>2378</v>
      </c>
      <c r="F2084" s="12" t="s">
        <v>2378</v>
      </c>
      <c r="G2084" s="21" t="s">
        <v>2378</v>
      </c>
      <c r="H2084" s="12">
        <v>0</v>
      </c>
      <c r="I2084" s="12" t="s">
        <v>2378</v>
      </c>
    </row>
    <row r="2085" spans="1:9" x14ac:dyDescent="0.25">
      <c r="A2085" s="12" t="s">
        <v>280</v>
      </c>
      <c r="B2085" s="12">
        <v>22.6</v>
      </c>
      <c r="C2085" s="12" t="str">
        <f t="shared" si="32"/>
        <v>Normal weight</v>
      </c>
      <c r="D2085" s="12">
        <v>6.04</v>
      </c>
      <c r="E2085" s="12" t="s">
        <v>2378</v>
      </c>
      <c r="F2085" s="12" t="s">
        <v>2378</v>
      </c>
      <c r="G2085" s="21" t="s">
        <v>2378</v>
      </c>
      <c r="H2085" s="12">
        <v>1</v>
      </c>
      <c r="I2085" s="12" t="s">
        <v>2378</v>
      </c>
    </row>
    <row r="2086" spans="1:9" x14ac:dyDescent="0.25">
      <c r="A2086" s="12" t="s">
        <v>279</v>
      </c>
      <c r="B2086" s="12">
        <v>28.785</v>
      </c>
      <c r="C2086" s="12" t="str">
        <f t="shared" si="32"/>
        <v>Overweight</v>
      </c>
      <c r="D2086" s="12">
        <v>8.82</v>
      </c>
      <c r="E2086" s="12" t="s">
        <v>2378</v>
      </c>
      <c r="F2086" s="12" t="s">
        <v>2378</v>
      </c>
      <c r="G2086" s="21" t="s">
        <v>2378</v>
      </c>
      <c r="H2086" s="12">
        <v>0</v>
      </c>
      <c r="I2086" s="12" t="s">
        <v>2378</v>
      </c>
    </row>
    <row r="2087" spans="1:9" x14ac:dyDescent="0.25">
      <c r="A2087" s="12" t="s">
        <v>278</v>
      </c>
      <c r="B2087" s="12">
        <v>50.38</v>
      </c>
      <c r="C2087" s="12" t="str">
        <f t="shared" si="32"/>
        <v>Obese</v>
      </c>
      <c r="D2087" s="12">
        <v>5.8</v>
      </c>
      <c r="E2087" s="12" t="s">
        <v>2378</v>
      </c>
      <c r="F2087" s="12" t="s">
        <v>2378</v>
      </c>
      <c r="G2087" s="21" t="s">
        <v>2378</v>
      </c>
      <c r="H2087" s="12">
        <v>0</v>
      </c>
      <c r="I2087" s="12" t="s">
        <v>2378</v>
      </c>
    </row>
    <row r="2088" spans="1:9" x14ac:dyDescent="0.25">
      <c r="A2088" s="12" t="s">
        <v>277</v>
      </c>
      <c r="B2088" s="12">
        <v>35.200000000000003</v>
      </c>
      <c r="C2088" s="12" t="str">
        <f t="shared" si="32"/>
        <v>Obese</v>
      </c>
      <c r="D2088" s="12">
        <v>4.28</v>
      </c>
      <c r="E2088" s="12" t="s">
        <v>2378</v>
      </c>
      <c r="F2088" s="12" t="s">
        <v>2378</v>
      </c>
      <c r="G2088" s="21" t="s">
        <v>2378</v>
      </c>
      <c r="H2088" s="12">
        <v>0</v>
      </c>
      <c r="I2088" s="12" t="s">
        <v>2378</v>
      </c>
    </row>
    <row r="2089" spans="1:9" x14ac:dyDescent="0.25">
      <c r="A2089" s="12" t="s">
        <v>276</v>
      </c>
      <c r="B2089" s="12">
        <v>35.72</v>
      </c>
      <c r="C2089" s="12" t="str">
        <f t="shared" si="32"/>
        <v>Obese</v>
      </c>
      <c r="D2089" s="12">
        <v>5.5</v>
      </c>
      <c r="E2089" s="12" t="s">
        <v>2378</v>
      </c>
      <c r="F2089" s="12" t="s">
        <v>2378</v>
      </c>
      <c r="G2089" s="21" t="s">
        <v>2378</v>
      </c>
      <c r="H2089" s="12">
        <v>0</v>
      </c>
      <c r="I2089" s="12" t="s">
        <v>2378</v>
      </c>
    </row>
    <row r="2090" spans="1:9" x14ac:dyDescent="0.25">
      <c r="A2090" s="12" t="s">
        <v>275</v>
      </c>
      <c r="B2090" s="12">
        <v>24.51</v>
      </c>
      <c r="C2090" s="12" t="str">
        <f t="shared" si="32"/>
        <v>Normal weight</v>
      </c>
      <c r="D2090" s="12">
        <v>4.6900000000000004</v>
      </c>
      <c r="E2090" s="12" t="s">
        <v>2378</v>
      </c>
      <c r="F2090" s="12" t="s">
        <v>2378</v>
      </c>
      <c r="G2090" s="21" t="s">
        <v>2378</v>
      </c>
      <c r="H2090" s="12">
        <v>0</v>
      </c>
      <c r="I2090" s="12" t="s">
        <v>2378</v>
      </c>
    </row>
    <row r="2091" spans="1:9" x14ac:dyDescent="0.25">
      <c r="A2091" s="12" t="s">
        <v>273</v>
      </c>
      <c r="B2091" s="12">
        <v>23.844999999999999</v>
      </c>
      <c r="C2091" s="12" t="str">
        <f t="shared" si="32"/>
        <v>Normal weight</v>
      </c>
      <c r="D2091" s="12">
        <v>4.43</v>
      </c>
      <c r="E2091" s="12" t="s">
        <v>2378</v>
      </c>
      <c r="F2091" s="12" t="s">
        <v>2378</v>
      </c>
      <c r="G2091" s="21" t="s">
        <v>2378</v>
      </c>
      <c r="H2091" s="12">
        <v>0</v>
      </c>
      <c r="I2091" s="12" t="s">
        <v>2378</v>
      </c>
    </row>
    <row r="2092" spans="1:9" x14ac:dyDescent="0.25">
      <c r="A2092" s="12" t="s">
        <v>272</v>
      </c>
      <c r="B2092" s="12">
        <v>15.68</v>
      </c>
      <c r="C2092" s="12" t="str">
        <f t="shared" si="32"/>
        <v>Underweight</v>
      </c>
      <c r="D2092" s="12">
        <v>6.16</v>
      </c>
      <c r="E2092" s="12" t="s">
        <v>2378</v>
      </c>
      <c r="F2092" s="12" t="s">
        <v>2378</v>
      </c>
      <c r="G2092" s="21" t="s">
        <v>2378</v>
      </c>
      <c r="H2092" s="12">
        <v>1</v>
      </c>
      <c r="I2092" s="12" t="s">
        <v>2378</v>
      </c>
    </row>
    <row r="2093" spans="1:9" x14ac:dyDescent="0.25">
      <c r="A2093" s="12" t="s">
        <v>271</v>
      </c>
      <c r="B2093" s="12">
        <v>32.395000000000003</v>
      </c>
      <c r="C2093" s="12" t="str">
        <f t="shared" si="32"/>
        <v>Obese</v>
      </c>
      <c r="D2093" s="12">
        <v>6.66</v>
      </c>
      <c r="E2093" s="12" t="s">
        <v>2378</v>
      </c>
      <c r="F2093" s="12" t="s">
        <v>2378</v>
      </c>
      <c r="G2093" s="21" t="s">
        <v>2378</v>
      </c>
      <c r="H2093" s="12">
        <v>0</v>
      </c>
      <c r="I2093" s="12" t="s">
        <v>2378</v>
      </c>
    </row>
    <row r="2094" spans="1:9" x14ac:dyDescent="0.25">
      <c r="A2094" s="12" t="s">
        <v>270</v>
      </c>
      <c r="B2094" s="12">
        <v>23.655000000000001</v>
      </c>
      <c r="C2094" s="12" t="str">
        <f t="shared" si="32"/>
        <v>Normal weight</v>
      </c>
      <c r="D2094" s="12">
        <v>5.92</v>
      </c>
      <c r="E2094" s="12" t="s">
        <v>2378</v>
      </c>
      <c r="F2094" s="12" t="s">
        <v>2378</v>
      </c>
      <c r="G2094" s="21" t="s">
        <v>2378</v>
      </c>
      <c r="H2094" s="12">
        <v>1</v>
      </c>
      <c r="I2094" s="12" t="s">
        <v>2378</v>
      </c>
    </row>
    <row r="2095" spans="1:9" x14ac:dyDescent="0.25">
      <c r="A2095" s="12" t="s">
        <v>269</v>
      </c>
      <c r="B2095" s="12">
        <v>28.4</v>
      </c>
      <c r="C2095" s="12" t="str">
        <f t="shared" si="32"/>
        <v>Overweight</v>
      </c>
      <c r="D2095" s="12">
        <v>5.97</v>
      </c>
      <c r="E2095" s="12" t="s">
        <v>2378</v>
      </c>
      <c r="F2095" s="12" t="s">
        <v>2378</v>
      </c>
      <c r="G2095" s="21" t="s">
        <v>2380</v>
      </c>
      <c r="H2095" s="12">
        <v>1</v>
      </c>
      <c r="I2095" s="12" t="s">
        <v>2378</v>
      </c>
    </row>
    <row r="2096" spans="1:9" x14ac:dyDescent="0.25">
      <c r="A2096" s="12" t="s">
        <v>268</v>
      </c>
      <c r="B2096" s="12">
        <v>35.42</v>
      </c>
      <c r="C2096" s="12" t="str">
        <f t="shared" si="32"/>
        <v>Obese</v>
      </c>
      <c r="D2096" s="12">
        <v>4.6399999999999997</v>
      </c>
      <c r="E2096" s="12" t="s">
        <v>2378</v>
      </c>
      <c r="F2096" s="12" t="s">
        <v>2378</v>
      </c>
      <c r="G2096" s="21" t="s">
        <v>2378</v>
      </c>
      <c r="H2096" s="12">
        <v>0</v>
      </c>
      <c r="I2096" s="12" t="s">
        <v>2378</v>
      </c>
    </row>
    <row r="2097" spans="1:9" x14ac:dyDescent="0.25">
      <c r="A2097" s="12" t="s">
        <v>267</v>
      </c>
      <c r="B2097" s="12">
        <v>26.18</v>
      </c>
      <c r="C2097" s="12" t="str">
        <f t="shared" si="32"/>
        <v>Overweight</v>
      </c>
      <c r="D2097" s="12">
        <v>6.12</v>
      </c>
      <c r="E2097" s="12" t="s">
        <v>2378</v>
      </c>
      <c r="F2097" s="12" t="s">
        <v>2379</v>
      </c>
      <c r="G2097" s="21" t="s">
        <v>2378</v>
      </c>
      <c r="H2097" s="12">
        <v>1</v>
      </c>
      <c r="I2097" s="12" t="s">
        <v>2378</v>
      </c>
    </row>
    <row r="2098" spans="1:9" x14ac:dyDescent="0.25">
      <c r="A2098" s="12" t="s">
        <v>266</v>
      </c>
      <c r="B2098" s="12">
        <v>20.8</v>
      </c>
      <c r="C2098" s="12" t="str">
        <f t="shared" si="32"/>
        <v>Normal weight</v>
      </c>
      <c r="D2098" s="12">
        <v>4.87</v>
      </c>
      <c r="E2098" s="12" t="s">
        <v>2378</v>
      </c>
      <c r="F2098" s="12" t="s">
        <v>2378</v>
      </c>
      <c r="G2098" s="21" t="s">
        <v>2378</v>
      </c>
      <c r="H2098" s="12">
        <v>0</v>
      </c>
      <c r="I2098" s="12" t="s">
        <v>2378</v>
      </c>
    </row>
    <row r="2099" spans="1:9" x14ac:dyDescent="0.25">
      <c r="A2099" s="12" t="s">
        <v>265</v>
      </c>
      <c r="B2099" s="12">
        <v>15.82</v>
      </c>
      <c r="C2099" s="12" t="str">
        <f t="shared" si="32"/>
        <v>Underweight</v>
      </c>
      <c r="D2099" s="12">
        <v>4.5999999999999996</v>
      </c>
      <c r="E2099" s="12" t="s">
        <v>2378</v>
      </c>
      <c r="F2099" s="12" t="s">
        <v>2378</v>
      </c>
      <c r="G2099" s="21" t="s">
        <v>2378</v>
      </c>
      <c r="H2099" s="12">
        <v>0</v>
      </c>
      <c r="I2099" s="12" t="s">
        <v>2378</v>
      </c>
    </row>
    <row r="2100" spans="1:9" x14ac:dyDescent="0.25">
      <c r="A2100" s="12" t="s">
        <v>264</v>
      </c>
      <c r="B2100" s="12">
        <v>17.670000000000002</v>
      </c>
      <c r="C2100" s="12" t="str">
        <f t="shared" si="32"/>
        <v>Underweight</v>
      </c>
      <c r="D2100" s="12">
        <v>4.78</v>
      </c>
      <c r="E2100" s="12" t="s">
        <v>2378</v>
      </c>
      <c r="F2100" s="12" t="s">
        <v>2378</v>
      </c>
      <c r="G2100" s="21" t="s">
        <v>2378</v>
      </c>
      <c r="H2100" s="12">
        <v>0</v>
      </c>
      <c r="I2100" s="12" t="s">
        <v>2378</v>
      </c>
    </row>
    <row r="2101" spans="1:9" x14ac:dyDescent="0.25">
      <c r="A2101" s="12" t="s">
        <v>263</v>
      </c>
      <c r="B2101" s="12">
        <v>31.92</v>
      </c>
      <c r="C2101" s="12" t="str">
        <f t="shared" si="32"/>
        <v>Obese</v>
      </c>
      <c r="D2101" s="12">
        <v>11.05</v>
      </c>
      <c r="E2101" s="12" t="s">
        <v>2378</v>
      </c>
      <c r="F2101" s="12" t="s">
        <v>2378</v>
      </c>
      <c r="G2101" s="21" t="s">
        <v>2378</v>
      </c>
      <c r="H2101" s="12">
        <v>0</v>
      </c>
      <c r="I2101" s="12" t="s">
        <v>2378</v>
      </c>
    </row>
    <row r="2102" spans="1:9" x14ac:dyDescent="0.25">
      <c r="A2102" s="12" t="s">
        <v>262</v>
      </c>
      <c r="B2102" s="12">
        <v>28.975000000000001</v>
      </c>
      <c r="C2102" s="12" t="str">
        <f t="shared" si="32"/>
        <v>Overweight</v>
      </c>
      <c r="D2102" s="12">
        <v>7.62</v>
      </c>
      <c r="E2102" s="12" t="s">
        <v>2378</v>
      </c>
      <c r="F2102" s="12" t="s">
        <v>2378</v>
      </c>
      <c r="G2102" s="21" t="s">
        <v>2378</v>
      </c>
      <c r="H2102" s="12">
        <v>0</v>
      </c>
      <c r="I2102" s="12" t="s">
        <v>2378</v>
      </c>
    </row>
    <row r="2103" spans="1:9" x14ac:dyDescent="0.25">
      <c r="A2103" s="12" t="s">
        <v>261</v>
      </c>
      <c r="B2103" s="12">
        <v>31.73</v>
      </c>
      <c r="C2103" s="12" t="str">
        <f t="shared" si="32"/>
        <v>Obese</v>
      </c>
      <c r="D2103" s="12">
        <v>4.78</v>
      </c>
      <c r="E2103" s="12" t="s">
        <v>2378</v>
      </c>
      <c r="F2103" s="12" t="s">
        <v>2379</v>
      </c>
      <c r="G2103" s="21" t="s">
        <v>2378</v>
      </c>
      <c r="H2103" s="12">
        <v>2</v>
      </c>
      <c r="I2103" s="12" t="s">
        <v>2378</v>
      </c>
    </row>
    <row r="2104" spans="1:9" x14ac:dyDescent="0.25">
      <c r="A2104" s="12" t="s">
        <v>260</v>
      </c>
      <c r="B2104" s="12">
        <v>28.88</v>
      </c>
      <c r="C2104" s="12" t="str">
        <f t="shared" si="32"/>
        <v>Overweight</v>
      </c>
      <c r="D2104" s="12">
        <v>6.09</v>
      </c>
      <c r="E2104" s="12" t="s">
        <v>2378</v>
      </c>
      <c r="F2104" s="12" t="s">
        <v>2379</v>
      </c>
      <c r="G2104" s="21" t="s">
        <v>2378</v>
      </c>
      <c r="H2104" s="12">
        <v>2</v>
      </c>
      <c r="I2104" s="12" t="s">
        <v>2378</v>
      </c>
    </row>
    <row r="2105" spans="1:9" x14ac:dyDescent="0.25">
      <c r="A2105" s="12" t="s">
        <v>259</v>
      </c>
      <c r="B2105" s="12">
        <v>25.555</v>
      </c>
      <c r="C2105" s="12" t="str">
        <f t="shared" si="32"/>
        <v>Overweight</v>
      </c>
      <c r="D2105" s="12">
        <v>5.1100000000000003</v>
      </c>
      <c r="E2105" s="12" t="s">
        <v>2378</v>
      </c>
      <c r="F2105" s="12" t="s">
        <v>2378</v>
      </c>
      <c r="G2105" s="21" t="s">
        <v>2380</v>
      </c>
      <c r="H2105" s="12">
        <v>1</v>
      </c>
      <c r="I2105" s="12" t="s">
        <v>2378</v>
      </c>
    </row>
    <row r="2106" spans="1:9" x14ac:dyDescent="0.25">
      <c r="A2106" s="12" t="s">
        <v>258</v>
      </c>
      <c r="B2106" s="12">
        <v>37.29</v>
      </c>
      <c r="C2106" s="12" t="str">
        <f t="shared" si="32"/>
        <v>Obese</v>
      </c>
      <c r="D2106" s="12">
        <v>4.46</v>
      </c>
      <c r="E2106" s="12" t="s">
        <v>2378</v>
      </c>
      <c r="F2106" s="12" t="s">
        <v>2379</v>
      </c>
      <c r="G2106" s="21" t="s">
        <v>2378</v>
      </c>
      <c r="H2106" s="12">
        <v>1</v>
      </c>
      <c r="I2106" s="12" t="s">
        <v>2378</v>
      </c>
    </row>
    <row r="2107" spans="1:9" x14ac:dyDescent="0.25">
      <c r="A2107" s="12" t="s">
        <v>257</v>
      </c>
      <c r="B2107" s="12">
        <v>40.28</v>
      </c>
      <c r="C2107" s="12" t="str">
        <f t="shared" si="32"/>
        <v>Obese</v>
      </c>
      <c r="D2107" s="12">
        <v>6.11</v>
      </c>
      <c r="E2107" s="12" t="s">
        <v>2378</v>
      </c>
      <c r="F2107" s="12" t="s">
        <v>2379</v>
      </c>
      <c r="G2107" s="21" t="s">
        <v>2378</v>
      </c>
      <c r="H2107" s="12">
        <v>1</v>
      </c>
      <c r="I2107" s="12" t="s">
        <v>2378</v>
      </c>
    </row>
    <row r="2108" spans="1:9" x14ac:dyDescent="0.25">
      <c r="A2108" s="12" t="s">
        <v>256</v>
      </c>
      <c r="B2108" s="12">
        <v>40.185000000000002</v>
      </c>
      <c r="C2108" s="12" t="str">
        <f t="shared" si="32"/>
        <v>Obese</v>
      </c>
      <c r="D2108" s="12">
        <v>4.66</v>
      </c>
      <c r="E2108" s="12" t="s">
        <v>2378</v>
      </c>
      <c r="F2108" s="12" t="s">
        <v>2379</v>
      </c>
      <c r="G2108" s="21" t="s">
        <v>2378</v>
      </c>
      <c r="H2108" s="12">
        <v>1</v>
      </c>
      <c r="I2108" s="12" t="s">
        <v>2378</v>
      </c>
    </row>
    <row r="2109" spans="1:9" x14ac:dyDescent="0.25">
      <c r="A2109" s="12" t="s">
        <v>255</v>
      </c>
      <c r="B2109" s="12">
        <v>23.57</v>
      </c>
      <c r="C2109" s="12" t="str">
        <f t="shared" si="32"/>
        <v>Normal weight</v>
      </c>
      <c r="D2109" s="12">
        <v>6.14</v>
      </c>
      <c r="E2109" s="12" t="s">
        <v>2378</v>
      </c>
      <c r="F2109" s="12" t="s">
        <v>2378</v>
      </c>
      <c r="G2109" s="21" t="s">
        <v>2378</v>
      </c>
      <c r="H2109" s="12">
        <v>0</v>
      </c>
      <c r="I2109" s="12" t="s">
        <v>2378</v>
      </c>
    </row>
    <row r="2110" spans="1:9" x14ac:dyDescent="0.25">
      <c r="A2110" s="12" t="s">
        <v>254</v>
      </c>
      <c r="B2110" s="12">
        <v>35.625</v>
      </c>
      <c r="C2110" s="12" t="str">
        <f t="shared" si="32"/>
        <v>Obese</v>
      </c>
      <c r="D2110" s="12">
        <v>6.21</v>
      </c>
      <c r="E2110" s="12" t="s">
        <v>2378</v>
      </c>
      <c r="F2110" s="12" t="s">
        <v>2379</v>
      </c>
      <c r="G2110" s="21" t="s">
        <v>2378</v>
      </c>
      <c r="H2110" s="12">
        <v>1</v>
      </c>
      <c r="I2110" s="12" t="s">
        <v>2378</v>
      </c>
    </row>
    <row r="2111" spans="1:9" x14ac:dyDescent="0.25">
      <c r="A2111" s="12" t="s">
        <v>253</v>
      </c>
      <c r="B2111" s="12">
        <v>33.155000000000001</v>
      </c>
      <c r="C2111" s="12" t="str">
        <f t="shared" si="32"/>
        <v>Obese</v>
      </c>
      <c r="D2111" s="12">
        <v>4.5999999999999996</v>
      </c>
      <c r="E2111" s="12" t="s">
        <v>2378</v>
      </c>
      <c r="F2111" s="12" t="s">
        <v>2379</v>
      </c>
      <c r="G2111" s="21" t="s">
        <v>2378</v>
      </c>
      <c r="H2111" s="12">
        <v>1</v>
      </c>
      <c r="I2111" s="12" t="s">
        <v>2378</v>
      </c>
    </row>
    <row r="2112" spans="1:9" x14ac:dyDescent="0.25">
      <c r="A2112" s="12" t="s">
        <v>252</v>
      </c>
      <c r="B2112" s="12">
        <v>31.92</v>
      </c>
      <c r="C2112" s="12" t="str">
        <f t="shared" si="32"/>
        <v>Obese</v>
      </c>
      <c r="D2112" s="12">
        <v>5.04</v>
      </c>
      <c r="E2112" s="12" t="s">
        <v>2378</v>
      </c>
      <c r="F2112" s="12" t="s">
        <v>2379</v>
      </c>
      <c r="G2112" s="21" t="s">
        <v>2378</v>
      </c>
      <c r="H2112" s="12">
        <v>1</v>
      </c>
      <c r="I2112" s="12" t="s">
        <v>2378</v>
      </c>
    </row>
    <row r="2113" spans="1:9" x14ac:dyDescent="0.25">
      <c r="A2113" s="12" t="s">
        <v>251</v>
      </c>
      <c r="B2113" s="12">
        <v>30.305</v>
      </c>
      <c r="C2113" s="12" t="str">
        <f t="shared" si="32"/>
        <v>Obese</v>
      </c>
      <c r="D2113" s="12">
        <v>5.08</v>
      </c>
      <c r="E2113" s="12" t="s">
        <v>2378</v>
      </c>
      <c r="F2113" s="12" t="s">
        <v>2379</v>
      </c>
      <c r="G2113" s="21" t="s">
        <v>2378</v>
      </c>
      <c r="H2113" s="12">
        <v>1</v>
      </c>
      <c r="I2113" s="12" t="s">
        <v>2378</v>
      </c>
    </row>
    <row r="2114" spans="1:9" x14ac:dyDescent="0.25">
      <c r="A2114" s="12" t="s">
        <v>250</v>
      </c>
      <c r="B2114" s="12">
        <v>30.114999999999998</v>
      </c>
      <c r="C2114" s="12" t="str">
        <f t="shared" ref="C2114:C2177" si="33">IF(B2114&lt;18.5,"Underweight",IF(B2114&lt;=24.9,"Normal weight",IF(B2114&lt;=29.9,"Overweight","Obese")))</f>
        <v>Obese</v>
      </c>
      <c r="D2114" s="12">
        <v>4.38</v>
      </c>
      <c r="E2114" s="12" t="s">
        <v>2378</v>
      </c>
      <c r="F2114" s="12" t="s">
        <v>2379</v>
      </c>
      <c r="G2114" s="21" t="s">
        <v>2378</v>
      </c>
      <c r="H2114" s="12">
        <v>1</v>
      </c>
      <c r="I2114" s="12" t="s">
        <v>2378</v>
      </c>
    </row>
    <row r="2115" spans="1:9" x14ac:dyDescent="0.25">
      <c r="A2115" s="12" t="s">
        <v>249</v>
      </c>
      <c r="B2115" s="12">
        <v>24.09</v>
      </c>
      <c r="C2115" s="12" t="str">
        <f t="shared" si="33"/>
        <v>Normal weight</v>
      </c>
      <c r="D2115" s="12">
        <v>4.79</v>
      </c>
      <c r="E2115" s="12" t="s">
        <v>2378</v>
      </c>
      <c r="F2115" s="12" t="s">
        <v>2379</v>
      </c>
      <c r="G2115" s="21" t="s">
        <v>2378</v>
      </c>
      <c r="H2115" s="12">
        <v>1</v>
      </c>
      <c r="I2115" s="12" t="s">
        <v>2378</v>
      </c>
    </row>
    <row r="2116" spans="1:9" x14ac:dyDescent="0.25">
      <c r="A2116" s="12" t="s">
        <v>248</v>
      </c>
      <c r="B2116" s="12">
        <v>28.215</v>
      </c>
      <c r="C2116" s="12" t="str">
        <f t="shared" si="33"/>
        <v>Overweight</v>
      </c>
      <c r="D2116" s="12">
        <v>4.21</v>
      </c>
      <c r="E2116" s="12" t="s">
        <v>2378</v>
      </c>
      <c r="F2116" s="12" t="s">
        <v>2379</v>
      </c>
      <c r="G2116" s="21" t="s">
        <v>2378</v>
      </c>
      <c r="H2116" s="12">
        <v>1</v>
      </c>
      <c r="I2116" s="12" t="s">
        <v>2378</v>
      </c>
    </row>
    <row r="2117" spans="1:9" x14ac:dyDescent="0.25">
      <c r="A2117" s="12" t="s">
        <v>246</v>
      </c>
      <c r="B2117" s="12">
        <v>26.315000000000001</v>
      </c>
      <c r="C2117" s="12" t="str">
        <f t="shared" si="33"/>
        <v>Overweight</v>
      </c>
      <c r="D2117" s="12">
        <v>5.47</v>
      </c>
      <c r="E2117" s="12" t="s">
        <v>2378</v>
      </c>
      <c r="F2117" s="12" t="s">
        <v>2379</v>
      </c>
      <c r="G2117" s="21" t="s">
        <v>2378</v>
      </c>
      <c r="H2117" s="12">
        <v>1</v>
      </c>
      <c r="I2117" s="12" t="s">
        <v>2378</v>
      </c>
    </row>
    <row r="2118" spans="1:9" x14ac:dyDescent="0.25">
      <c r="A2118" s="12" t="s">
        <v>244</v>
      </c>
      <c r="B2118" s="12">
        <v>25.08</v>
      </c>
      <c r="C2118" s="12" t="str">
        <f t="shared" si="33"/>
        <v>Overweight</v>
      </c>
      <c r="D2118" s="12">
        <v>5.09</v>
      </c>
      <c r="E2118" s="12" t="s">
        <v>2378</v>
      </c>
      <c r="F2118" s="12" t="s">
        <v>2379</v>
      </c>
      <c r="G2118" s="21" t="s">
        <v>2378</v>
      </c>
      <c r="H2118" s="12">
        <v>1</v>
      </c>
      <c r="I2118" s="12" t="s">
        <v>2378</v>
      </c>
    </row>
    <row r="2119" spans="1:9" x14ac:dyDescent="0.25">
      <c r="A2119" s="12" t="s">
        <v>243</v>
      </c>
      <c r="B2119" s="12">
        <v>15.41</v>
      </c>
      <c r="C2119" s="12" t="str">
        <f t="shared" si="33"/>
        <v>Underweight</v>
      </c>
      <c r="D2119" s="12">
        <v>5.08</v>
      </c>
      <c r="E2119" s="12" t="s">
        <v>2378</v>
      </c>
      <c r="F2119" s="12" t="s">
        <v>2378</v>
      </c>
      <c r="G2119" s="21" t="s">
        <v>2378</v>
      </c>
      <c r="H2119" s="12">
        <v>0</v>
      </c>
      <c r="I2119" s="12" t="s">
        <v>2378</v>
      </c>
    </row>
    <row r="2120" spans="1:9" x14ac:dyDescent="0.25">
      <c r="A2120" s="12" t="s">
        <v>242</v>
      </c>
      <c r="B2120" s="12">
        <v>23.83</v>
      </c>
      <c r="C2120" s="12" t="str">
        <f t="shared" si="33"/>
        <v>Normal weight</v>
      </c>
      <c r="D2120" s="12">
        <v>5.68</v>
      </c>
      <c r="E2120" s="12" t="s">
        <v>2378</v>
      </c>
      <c r="F2120" s="12" t="s">
        <v>2378</v>
      </c>
      <c r="G2120" s="21" t="s">
        <v>2378</v>
      </c>
      <c r="H2120" s="12">
        <v>0</v>
      </c>
      <c r="I2120" s="12" t="s">
        <v>2378</v>
      </c>
    </row>
    <row r="2121" spans="1:9" x14ac:dyDescent="0.25">
      <c r="A2121" s="12" t="s">
        <v>241</v>
      </c>
      <c r="B2121" s="12">
        <v>36</v>
      </c>
      <c r="C2121" s="12" t="str">
        <f t="shared" si="33"/>
        <v>Obese</v>
      </c>
      <c r="D2121" s="12">
        <v>4.66</v>
      </c>
      <c r="E2121" s="12" t="s">
        <v>2378</v>
      </c>
      <c r="F2121" s="12" t="s">
        <v>2379</v>
      </c>
      <c r="G2121" s="21" t="s">
        <v>2378</v>
      </c>
      <c r="H2121" s="12">
        <v>1</v>
      </c>
      <c r="I2121" s="12" t="s">
        <v>2378</v>
      </c>
    </row>
    <row r="2122" spans="1:9" x14ac:dyDescent="0.25">
      <c r="A2122" s="12" t="s">
        <v>240</v>
      </c>
      <c r="B2122" s="12">
        <v>28.82</v>
      </c>
      <c r="C2122" s="12" t="str">
        <f t="shared" si="33"/>
        <v>Overweight</v>
      </c>
      <c r="D2122" s="12">
        <v>5.59</v>
      </c>
      <c r="E2122" s="12" t="s">
        <v>2378</v>
      </c>
      <c r="F2122" s="12" t="s">
        <v>2379</v>
      </c>
      <c r="G2122" s="21" t="s">
        <v>2378</v>
      </c>
      <c r="H2122" s="12">
        <v>1</v>
      </c>
      <c r="I2122" s="12" t="s">
        <v>2378</v>
      </c>
    </row>
    <row r="2123" spans="1:9" x14ac:dyDescent="0.25">
      <c r="A2123" s="12" t="s">
        <v>239</v>
      </c>
      <c r="B2123" s="12">
        <v>28.05</v>
      </c>
      <c r="C2123" s="12" t="str">
        <f t="shared" si="33"/>
        <v>Overweight</v>
      </c>
      <c r="D2123" s="12">
        <v>6.2</v>
      </c>
      <c r="E2123" s="12" t="s">
        <v>2378</v>
      </c>
      <c r="F2123" s="12" t="s">
        <v>2379</v>
      </c>
      <c r="G2123" s="21" t="s">
        <v>2378</v>
      </c>
      <c r="H2123" s="12">
        <v>1</v>
      </c>
      <c r="I2123" s="12" t="s">
        <v>2378</v>
      </c>
    </row>
    <row r="2124" spans="1:9" x14ac:dyDescent="0.25">
      <c r="A2124" s="12" t="s">
        <v>238</v>
      </c>
      <c r="B2124" s="12">
        <v>27.1</v>
      </c>
      <c r="C2124" s="12" t="str">
        <f t="shared" si="33"/>
        <v>Overweight</v>
      </c>
      <c r="D2124" s="12">
        <v>4.45</v>
      </c>
      <c r="E2124" s="12" t="s">
        <v>2378</v>
      </c>
      <c r="F2124" s="12" t="s">
        <v>2379</v>
      </c>
      <c r="G2124" s="21" t="s">
        <v>2378</v>
      </c>
      <c r="H2124" s="12">
        <v>1</v>
      </c>
      <c r="I2124" s="12" t="s">
        <v>2378</v>
      </c>
    </row>
    <row r="2125" spans="1:9" x14ac:dyDescent="0.25">
      <c r="A2125" s="12" t="s">
        <v>237</v>
      </c>
      <c r="B2125" s="12">
        <v>24.3</v>
      </c>
      <c r="C2125" s="12" t="str">
        <f t="shared" si="33"/>
        <v>Normal weight</v>
      </c>
      <c r="D2125" s="12">
        <v>6.1</v>
      </c>
      <c r="E2125" s="12" t="s">
        <v>2378</v>
      </c>
      <c r="F2125" s="12" t="s">
        <v>2379</v>
      </c>
      <c r="G2125" s="21" t="s">
        <v>2378</v>
      </c>
      <c r="H2125" s="12">
        <v>1</v>
      </c>
      <c r="I2125" s="12" t="s">
        <v>2378</v>
      </c>
    </row>
    <row r="2126" spans="1:9" x14ac:dyDescent="0.25">
      <c r="A2126" s="12" t="s">
        <v>236</v>
      </c>
      <c r="B2126" s="12">
        <v>30.72</v>
      </c>
      <c r="C2126" s="12" t="str">
        <f t="shared" si="33"/>
        <v>Obese</v>
      </c>
      <c r="D2126" s="12">
        <v>6.06</v>
      </c>
      <c r="E2126" s="12" t="s">
        <v>2378</v>
      </c>
      <c r="F2126" s="12" t="s">
        <v>2379</v>
      </c>
      <c r="G2126" s="21" t="s">
        <v>2378</v>
      </c>
      <c r="H2126" s="12">
        <v>1</v>
      </c>
      <c r="I2126" s="12" t="s">
        <v>2378</v>
      </c>
    </row>
    <row r="2127" spans="1:9" x14ac:dyDescent="0.25">
      <c r="A2127" s="12" t="s">
        <v>235</v>
      </c>
      <c r="B2127" s="12">
        <v>37.43</v>
      </c>
      <c r="C2127" s="12" t="str">
        <f t="shared" si="33"/>
        <v>Obese</v>
      </c>
      <c r="D2127" s="12">
        <v>4.5599999999999996</v>
      </c>
      <c r="E2127" s="12" t="s">
        <v>2378</v>
      </c>
      <c r="F2127" s="12" t="s">
        <v>2378</v>
      </c>
      <c r="G2127" s="21" t="s">
        <v>2380</v>
      </c>
      <c r="H2127" s="12">
        <v>1</v>
      </c>
      <c r="I2127" s="12" t="s">
        <v>2378</v>
      </c>
    </row>
    <row r="2128" spans="1:9" x14ac:dyDescent="0.25">
      <c r="A2128" s="12" t="s">
        <v>234</v>
      </c>
      <c r="B2128" s="12">
        <v>25.74</v>
      </c>
      <c r="C2128" s="12" t="str">
        <f t="shared" si="33"/>
        <v>Overweight</v>
      </c>
      <c r="D2128" s="12">
        <v>6.41</v>
      </c>
      <c r="E2128" s="12" t="s">
        <v>2378</v>
      </c>
      <c r="F2128" s="12" t="s">
        <v>2378</v>
      </c>
      <c r="G2128" s="21" t="s">
        <v>2380</v>
      </c>
      <c r="H2128" s="12">
        <v>1</v>
      </c>
      <c r="I2128" s="12" t="s">
        <v>2378</v>
      </c>
    </row>
    <row r="2129" spans="1:9" x14ac:dyDescent="0.25">
      <c r="A2129" s="12" t="s">
        <v>233</v>
      </c>
      <c r="B2129" s="12">
        <v>36.575000000000003</v>
      </c>
      <c r="C2129" s="12" t="str">
        <f t="shared" si="33"/>
        <v>Obese</v>
      </c>
      <c r="D2129" s="12">
        <v>5.57</v>
      </c>
      <c r="E2129" s="12" t="s">
        <v>2378</v>
      </c>
      <c r="F2129" s="12" t="s">
        <v>2378</v>
      </c>
      <c r="G2129" s="21" t="s">
        <v>2380</v>
      </c>
      <c r="H2129" s="12">
        <v>1</v>
      </c>
      <c r="I2129" s="12" t="s">
        <v>2378</v>
      </c>
    </row>
    <row r="2130" spans="1:9" x14ac:dyDescent="0.25">
      <c r="A2130" s="12" t="s">
        <v>232</v>
      </c>
      <c r="B2130" s="12">
        <v>35.15</v>
      </c>
      <c r="C2130" s="12" t="str">
        <f t="shared" si="33"/>
        <v>Obese</v>
      </c>
      <c r="D2130" s="12">
        <v>5.47</v>
      </c>
      <c r="E2130" s="12" t="s">
        <v>2378</v>
      </c>
      <c r="F2130" s="12" t="s">
        <v>2378</v>
      </c>
      <c r="G2130" s="21" t="s">
        <v>2380</v>
      </c>
      <c r="H2130" s="12">
        <v>1</v>
      </c>
      <c r="I2130" s="12" t="s">
        <v>2378</v>
      </c>
    </row>
    <row r="2131" spans="1:9" x14ac:dyDescent="0.25">
      <c r="A2131" s="12" t="s">
        <v>231</v>
      </c>
      <c r="B2131" s="12">
        <v>32.11</v>
      </c>
      <c r="C2131" s="12" t="str">
        <f t="shared" si="33"/>
        <v>Obese</v>
      </c>
      <c r="D2131" s="12">
        <v>4.43</v>
      </c>
      <c r="E2131" s="12" t="s">
        <v>2378</v>
      </c>
      <c r="F2131" s="12" t="s">
        <v>2378</v>
      </c>
      <c r="G2131" s="21" t="s">
        <v>2380</v>
      </c>
      <c r="H2131" s="12">
        <v>1</v>
      </c>
      <c r="I2131" s="12" t="s">
        <v>2378</v>
      </c>
    </row>
    <row r="2132" spans="1:9" x14ac:dyDescent="0.25">
      <c r="A2132" s="12" t="s">
        <v>230</v>
      </c>
      <c r="B2132" s="12">
        <v>30.495000000000001</v>
      </c>
      <c r="C2132" s="12" t="str">
        <f t="shared" si="33"/>
        <v>Obese</v>
      </c>
      <c r="D2132" s="12">
        <v>4.95</v>
      </c>
      <c r="E2132" s="12" t="s">
        <v>2378</v>
      </c>
      <c r="F2132" s="12" t="s">
        <v>2378</v>
      </c>
      <c r="G2132" s="21" t="s">
        <v>2380</v>
      </c>
      <c r="H2132" s="12">
        <v>1</v>
      </c>
      <c r="I2132" s="12" t="s">
        <v>2378</v>
      </c>
    </row>
    <row r="2133" spans="1:9" x14ac:dyDescent="0.25">
      <c r="A2133" s="12" t="s">
        <v>229</v>
      </c>
      <c r="B2133" s="12">
        <v>29.24</v>
      </c>
      <c r="C2133" s="12" t="str">
        <f t="shared" si="33"/>
        <v>Overweight</v>
      </c>
      <c r="D2133" s="12">
        <v>4.04</v>
      </c>
      <c r="E2133" s="12" t="s">
        <v>2378</v>
      </c>
      <c r="F2133" s="12" t="s">
        <v>2379</v>
      </c>
      <c r="G2133" s="21" t="s">
        <v>2378</v>
      </c>
      <c r="H2133" s="12">
        <v>1</v>
      </c>
      <c r="I2133" s="12" t="s">
        <v>2378</v>
      </c>
    </row>
    <row r="2134" spans="1:9" x14ac:dyDescent="0.25">
      <c r="A2134" s="12" t="s">
        <v>228</v>
      </c>
      <c r="B2134" s="12">
        <v>22.515000000000001</v>
      </c>
      <c r="C2134" s="12" t="str">
        <f t="shared" si="33"/>
        <v>Normal weight</v>
      </c>
      <c r="D2134" s="12">
        <v>5.93</v>
      </c>
      <c r="E2134" s="12" t="s">
        <v>2378</v>
      </c>
      <c r="F2134" s="12" t="s">
        <v>2378</v>
      </c>
      <c r="G2134" s="21" t="s">
        <v>2380</v>
      </c>
      <c r="H2134" s="12">
        <v>1</v>
      </c>
      <c r="I2134" s="12" t="s">
        <v>2378</v>
      </c>
    </row>
    <row r="2135" spans="1:9" x14ac:dyDescent="0.25">
      <c r="A2135" s="12" t="s">
        <v>227</v>
      </c>
      <c r="B2135" s="12">
        <v>15.65</v>
      </c>
      <c r="C2135" s="12" t="str">
        <f t="shared" si="33"/>
        <v>Underweight</v>
      </c>
      <c r="D2135" s="12">
        <v>4.2300000000000004</v>
      </c>
      <c r="E2135" s="12" t="s">
        <v>2378</v>
      </c>
      <c r="F2135" s="12" t="s">
        <v>2378</v>
      </c>
      <c r="G2135" s="21" t="s">
        <v>2378</v>
      </c>
      <c r="H2135" s="12">
        <v>0</v>
      </c>
      <c r="I2135" s="12" t="s">
        <v>2378</v>
      </c>
    </row>
    <row r="2136" spans="1:9" x14ac:dyDescent="0.25">
      <c r="A2136" s="12" t="s">
        <v>226</v>
      </c>
      <c r="B2136" s="12">
        <v>27.36</v>
      </c>
      <c r="C2136" s="12" t="str">
        <f t="shared" si="33"/>
        <v>Overweight</v>
      </c>
      <c r="D2136" s="12">
        <v>5.59</v>
      </c>
      <c r="E2136" s="12" t="s">
        <v>2378</v>
      </c>
      <c r="F2136" s="12" t="s">
        <v>2378</v>
      </c>
      <c r="G2136" s="21" t="s">
        <v>2378</v>
      </c>
      <c r="H2136" s="12">
        <v>0</v>
      </c>
      <c r="I2136" s="12" t="s">
        <v>2378</v>
      </c>
    </row>
    <row r="2137" spans="1:9" x14ac:dyDescent="0.25">
      <c r="A2137" s="12" t="s">
        <v>225</v>
      </c>
      <c r="B2137" s="12">
        <v>22.3</v>
      </c>
      <c r="C2137" s="12" t="str">
        <f t="shared" si="33"/>
        <v>Normal weight</v>
      </c>
      <c r="D2137" s="12">
        <v>4.8899999999999997</v>
      </c>
      <c r="E2137" s="12" t="s">
        <v>2378</v>
      </c>
      <c r="F2137" s="12" t="s">
        <v>2378</v>
      </c>
      <c r="G2137" s="21" t="s">
        <v>2378</v>
      </c>
      <c r="H2137" s="12">
        <v>0</v>
      </c>
      <c r="I2137" s="12" t="s">
        <v>2378</v>
      </c>
    </row>
    <row r="2138" spans="1:9" x14ac:dyDescent="0.25">
      <c r="A2138" s="12" t="s">
        <v>224</v>
      </c>
      <c r="B2138" s="12">
        <v>26.03</v>
      </c>
      <c r="C2138" s="12" t="str">
        <f t="shared" si="33"/>
        <v>Overweight</v>
      </c>
      <c r="D2138" s="12">
        <v>5.81</v>
      </c>
      <c r="E2138" s="12" t="s">
        <v>2378</v>
      </c>
      <c r="F2138" s="12" t="s">
        <v>2378</v>
      </c>
      <c r="G2138" s="21" t="s">
        <v>2378</v>
      </c>
      <c r="H2138" s="12">
        <v>0</v>
      </c>
      <c r="I2138" s="12" t="s">
        <v>2378</v>
      </c>
    </row>
    <row r="2139" spans="1:9" x14ac:dyDescent="0.25">
      <c r="A2139" s="12" t="s">
        <v>223</v>
      </c>
      <c r="B2139" s="12">
        <v>27.74</v>
      </c>
      <c r="C2139" s="12" t="str">
        <f t="shared" si="33"/>
        <v>Overweight</v>
      </c>
      <c r="D2139" s="12">
        <v>4.29</v>
      </c>
      <c r="E2139" s="12" t="s">
        <v>2378</v>
      </c>
      <c r="F2139" s="12" t="s">
        <v>2379</v>
      </c>
      <c r="G2139" s="21" t="s">
        <v>2378</v>
      </c>
      <c r="H2139" s="12">
        <v>1</v>
      </c>
      <c r="I2139" s="12" t="s">
        <v>2378</v>
      </c>
    </row>
    <row r="2140" spans="1:9" x14ac:dyDescent="0.25">
      <c r="A2140" s="12" t="s">
        <v>222</v>
      </c>
      <c r="B2140" s="12">
        <v>32.11</v>
      </c>
      <c r="C2140" s="12" t="str">
        <f t="shared" si="33"/>
        <v>Obese</v>
      </c>
      <c r="D2140" s="12">
        <v>4.03</v>
      </c>
      <c r="E2140" s="12" t="s">
        <v>2378</v>
      </c>
      <c r="F2140" s="12" t="s">
        <v>2379</v>
      </c>
      <c r="G2140" s="21" t="s">
        <v>2378</v>
      </c>
      <c r="H2140" s="12">
        <v>2</v>
      </c>
      <c r="I2140" s="12" t="s">
        <v>2378</v>
      </c>
    </row>
    <row r="2141" spans="1:9" x14ac:dyDescent="0.25">
      <c r="A2141" s="12" t="s">
        <v>221</v>
      </c>
      <c r="B2141" s="12">
        <v>25.175000000000001</v>
      </c>
      <c r="C2141" s="12" t="str">
        <f t="shared" si="33"/>
        <v>Overweight</v>
      </c>
      <c r="D2141" s="12">
        <v>6.29</v>
      </c>
      <c r="E2141" s="12" t="s">
        <v>2378</v>
      </c>
      <c r="F2141" s="12" t="s">
        <v>2379</v>
      </c>
      <c r="G2141" s="21" t="s">
        <v>2378</v>
      </c>
      <c r="H2141" s="12">
        <v>2</v>
      </c>
      <c r="I2141" s="12" t="s">
        <v>2378</v>
      </c>
    </row>
    <row r="2142" spans="1:9" x14ac:dyDescent="0.25">
      <c r="A2142" s="12" t="s">
        <v>220</v>
      </c>
      <c r="B2142" s="12">
        <v>39.49</v>
      </c>
      <c r="C2142" s="12" t="str">
        <f t="shared" si="33"/>
        <v>Obese</v>
      </c>
      <c r="D2142" s="12">
        <v>4.4800000000000004</v>
      </c>
      <c r="E2142" s="12" t="s">
        <v>2378</v>
      </c>
      <c r="F2142" s="12" t="s">
        <v>2378</v>
      </c>
      <c r="G2142" s="21" t="s">
        <v>2378</v>
      </c>
      <c r="H2142" s="12">
        <v>0</v>
      </c>
      <c r="I2142" s="12" t="s">
        <v>2378</v>
      </c>
    </row>
    <row r="2143" spans="1:9" x14ac:dyDescent="0.25">
      <c r="A2143" s="12" t="s">
        <v>219</v>
      </c>
      <c r="B2143" s="12">
        <v>34.869999999999997</v>
      </c>
      <c r="C2143" s="12" t="str">
        <f t="shared" si="33"/>
        <v>Obese</v>
      </c>
      <c r="D2143" s="12">
        <v>5.51</v>
      </c>
      <c r="E2143" s="12" t="s">
        <v>2378</v>
      </c>
      <c r="F2143" s="12" t="s">
        <v>2378</v>
      </c>
      <c r="G2143" s="21" t="s">
        <v>2378</v>
      </c>
      <c r="H2143" s="12">
        <v>0</v>
      </c>
      <c r="I2143" s="12" t="s">
        <v>2378</v>
      </c>
    </row>
    <row r="2144" spans="1:9" x14ac:dyDescent="0.25">
      <c r="A2144" s="12" t="s">
        <v>218</v>
      </c>
      <c r="B2144" s="12">
        <v>34.6</v>
      </c>
      <c r="C2144" s="12" t="str">
        <f t="shared" si="33"/>
        <v>Obese</v>
      </c>
      <c r="D2144" s="12">
        <v>4.5</v>
      </c>
      <c r="E2144" s="12" t="s">
        <v>2378</v>
      </c>
      <c r="F2144" s="12" t="s">
        <v>2378</v>
      </c>
      <c r="G2144" s="21" t="s">
        <v>2378</v>
      </c>
      <c r="H2144" s="12">
        <v>0</v>
      </c>
      <c r="I2144" s="12" t="s">
        <v>2378</v>
      </c>
    </row>
    <row r="2145" spans="1:9" x14ac:dyDescent="0.25">
      <c r="A2145" s="12" t="s">
        <v>217</v>
      </c>
      <c r="B2145" s="12">
        <v>25.8</v>
      </c>
      <c r="C2145" s="12" t="str">
        <f t="shared" si="33"/>
        <v>Overweight</v>
      </c>
      <c r="D2145" s="12">
        <v>6.29</v>
      </c>
      <c r="E2145" s="12" t="s">
        <v>2378</v>
      </c>
      <c r="F2145" s="12" t="s">
        <v>2378</v>
      </c>
      <c r="G2145" s="21" t="s">
        <v>2378</v>
      </c>
      <c r="H2145" s="12">
        <v>0</v>
      </c>
      <c r="I2145" s="12" t="s">
        <v>2378</v>
      </c>
    </row>
    <row r="2146" spans="1:9" x14ac:dyDescent="0.25">
      <c r="A2146" s="12" t="s">
        <v>216</v>
      </c>
      <c r="B2146" s="12">
        <v>35.86</v>
      </c>
      <c r="C2146" s="12" t="str">
        <f t="shared" si="33"/>
        <v>Obese</v>
      </c>
      <c r="D2146" s="12">
        <v>4.33</v>
      </c>
      <c r="E2146" s="12" t="s">
        <v>2378</v>
      </c>
      <c r="F2146" s="12" t="s">
        <v>2378</v>
      </c>
      <c r="G2146" s="21" t="s">
        <v>2378</v>
      </c>
      <c r="H2146" s="12">
        <v>1</v>
      </c>
      <c r="I2146" s="12" t="s">
        <v>2378</v>
      </c>
    </row>
    <row r="2147" spans="1:9" x14ac:dyDescent="0.25">
      <c r="A2147" s="12" t="s">
        <v>215</v>
      </c>
      <c r="B2147" s="12">
        <v>40.47</v>
      </c>
      <c r="C2147" s="12" t="str">
        <f t="shared" si="33"/>
        <v>Obese</v>
      </c>
      <c r="D2147" s="12">
        <v>11.15</v>
      </c>
      <c r="E2147" s="12" t="s">
        <v>2378</v>
      </c>
      <c r="F2147" s="12" t="s">
        <v>2378</v>
      </c>
      <c r="G2147" s="21" t="s">
        <v>2378</v>
      </c>
      <c r="H2147" s="12">
        <v>0</v>
      </c>
      <c r="I2147" s="12" t="s">
        <v>2378</v>
      </c>
    </row>
    <row r="2148" spans="1:9" x14ac:dyDescent="0.25">
      <c r="A2148" s="12" t="s">
        <v>214</v>
      </c>
      <c r="B2148" s="12">
        <v>32.01</v>
      </c>
      <c r="C2148" s="12" t="str">
        <f t="shared" si="33"/>
        <v>Obese</v>
      </c>
      <c r="D2148" s="12">
        <v>6.45</v>
      </c>
      <c r="E2148" s="12" t="s">
        <v>2378</v>
      </c>
      <c r="F2148" s="12" t="s">
        <v>2378</v>
      </c>
      <c r="G2148" s="21" t="s">
        <v>2378</v>
      </c>
      <c r="H2148" s="12">
        <v>1</v>
      </c>
      <c r="I2148" s="12" t="s">
        <v>2378</v>
      </c>
    </row>
    <row r="2149" spans="1:9" x14ac:dyDescent="0.25">
      <c r="A2149" s="12" t="s">
        <v>213</v>
      </c>
      <c r="B2149" s="12">
        <v>33</v>
      </c>
      <c r="C2149" s="12" t="str">
        <f t="shared" si="33"/>
        <v>Obese</v>
      </c>
      <c r="D2149" s="12">
        <v>9.27</v>
      </c>
      <c r="E2149" s="12" t="s">
        <v>2378</v>
      </c>
      <c r="F2149" s="12" t="s">
        <v>2378</v>
      </c>
      <c r="G2149" s="21" t="s">
        <v>2378</v>
      </c>
      <c r="H2149" s="12">
        <v>0</v>
      </c>
      <c r="I2149" s="12" t="s">
        <v>2378</v>
      </c>
    </row>
    <row r="2150" spans="1:9" x14ac:dyDescent="0.25">
      <c r="A2150" s="12" t="s">
        <v>212</v>
      </c>
      <c r="B2150" s="12">
        <v>29.3</v>
      </c>
      <c r="C2150" s="12" t="str">
        <f t="shared" si="33"/>
        <v>Overweight</v>
      </c>
      <c r="D2150" s="12">
        <v>6.15</v>
      </c>
      <c r="E2150" s="12" t="s">
        <v>2378</v>
      </c>
      <c r="F2150" s="12" t="s">
        <v>2378</v>
      </c>
      <c r="G2150" s="21" t="s">
        <v>2378</v>
      </c>
      <c r="H2150" s="12">
        <v>1</v>
      </c>
      <c r="I2150" s="12" t="s">
        <v>2378</v>
      </c>
    </row>
    <row r="2151" spans="1:9" x14ac:dyDescent="0.25">
      <c r="A2151" s="12" t="s">
        <v>211</v>
      </c>
      <c r="B2151" s="12">
        <v>25.8</v>
      </c>
      <c r="C2151" s="12" t="str">
        <f t="shared" si="33"/>
        <v>Overweight</v>
      </c>
      <c r="D2151" s="12">
        <v>4.13</v>
      </c>
      <c r="E2151" s="12" t="s">
        <v>2378</v>
      </c>
      <c r="F2151" s="12" t="s">
        <v>2378</v>
      </c>
      <c r="G2151" s="21" t="s">
        <v>2378</v>
      </c>
      <c r="H2151" s="12">
        <v>1</v>
      </c>
      <c r="I2151" s="12" t="s">
        <v>2378</v>
      </c>
    </row>
    <row r="2152" spans="1:9" x14ac:dyDescent="0.25">
      <c r="A2152" s="12" t="s">
        <v>210</v>
      </c>
      <c r="B2152" s="12">
        <v>23.4</v>
      </c>
      <c r="C2152" s="12" t="str">
        <f t="shared" si="33"/>
        <v>Normal weight</v>
      </c>
      <c r="D2152" s="12">
        <v>4.24</v>
      </c>
      <c r="E2152" s="12" t="s">
        <v>2378</v>
      </c>
      <c r="F2152" s="12" t="s">
        <v>2378</v>
      </c>
      <c r="G2152" s="21" t="s">
        <v>2378</v>
      </c>
      <c r="H2152" s="12">
        <v>1</v>
      </c>
      <c r="I2152" s="12" t="s">
        <v>2378</v>
      </c>
    </row>
    <row r="2153" spans="1:9" x14ac:dyDescent="0.25">
      <c r="A2153" s="12" t="s">
        <v>209</v>
      </c>
      <c r="B2153" s="12">
        <v>27.93</v>
      </c>
      <c r="C2153" s="12" t="str">
        <f t="shared" si="33"/>
        <v>Overweight</v>
      </c>
      <c r="D2153" s="12">
        <v>9.8800000000000008</v>
      </c>
      <c r="E2153" s="12" t="s">
        <v>2378</v>
      </c>
      <c r="F2153" s="12" t="s">
        <v>2378</v>
      </c>
      <c r="G2153" s="21" t="s">
        <v>2378</v>
      </c>
      <c r="H2153" s="12">
        <v>0</v>
      </c>
      <c r="I2153" s="12" t="s">
        <v>2378</v>
      </c>
    </row>
    <row r="2154" spans="1:9" x14ac:dyDescent="0.25">
      <c r="A2154" s="12" t="s">
        <v>208</v>
      </c>
      <c r="B2154" s="12">
        <v>22</v>
      </c>
      <c r="C2154" s="12" t="str">
        <f t="shared" si="33"/>
        <v>Normal weight</v>
      </c>
      <c r="D2154" s="12">
        <v>9.5</v>
      </c>
      <c r="E2154" s="12" t="s">
        <v>2378</v>
      </c>
      <c r="F2154" s="12" t="s">
        <v>2378</v>
      </c>
      <c r="G2154" s="21" t="s">
        <v>2378</v>
      </c>
      <c r="H2154" s="12">
        <v>0</v>
      </c>
      <c r="I2154" s="12" t="s">
        <v>2378</v>
      </c>
    </row>
    <row r="2155" spans="1:9" x14ac:dyDescent="0.25">
      <c r="A2155" s="12" t="s">
        <v>207</v>
      </c>
      <c r="B2155" s="12">
        <v>36.86</v>
      </c>
      <c r="C2155" s="12" t="str">
        <f t="shared" si="33"/>
        <v>Obese</v>
      </c>
      <c r="D2155" s="12">
        <v>4.97</v>
      </c>
      <c r="E2155" s="12" t="s">
        <v>2378</v>
      </c>
      <c r="F2155" s="12" t="s">
        <v>2378</v>
      </c>
      <c r="G2155" s="21" t="s">
        <v>2378</v>
      </c>
      <c r="H2155" s="12">
        <v>0</v>
      </c>
      <c r="I2155" s="12" t="s">
        <v>2378</v>
      </c>
    </row>
    <row r="2156" spans="1:9" x14ac:dyDescent="0.25">
      <c r="A2156" s="12" t="s">
        <v>206</v>
      </c>
      <c r="B2156" s="12">
        <v>31.254999999999999</v>
      </c>
      <c r="C2156" s="12" t="str">
        <f t="shared" si="33"/>
        <v>Obese</v>
      </c>
      <c r="D2156" s="12">
        <v>5.49</v>
      </c>
      <c r="E2156" s="12" t="s">
        <v>2378</v>
      </c>
      <c r="F2156" s="12" t="s">
        <v>2378</v>
      </c>
      <c r="G2156" s="21" t="s">
        <v>2378</v>
      </c>
      <c r="H2156" s="12">
        <v>0</v>
      </c>
      <c r="I2156" s="12" t="s">
        <v>2378</v>
      </c>
    </row>
    <row r="2157" spans="1:9" x14ac:dyDescent="0.25">
      <c r="A2157" s="12" t="s">
        <v>205</v>
      </c>
      <c r="B2157" s="12">
        <v>23.06</v>
      </c>
      <c r="C2157" s="12" t="str">
        <f t="shared" si="33"/>
        <v>Normal weight</v>
      </c>
      <c r="D2157" s="12">
        <v>4.47</v>
      </c>
      <c r="E2157" s="12" t="s">
        <v>2378</v>
      </c>
      <c r="F2157" s="12" t="s">
        <v>2378</v>
      </c>
      <c r="G2157" s="21" t="s">
        <v>2378</v>
      </c>
      <c r="H2157" s="12">
        <v>0</v>
      </c>
      <c r="I2157" s="12" t="s">
        <v>2378</v>
      </c>
    </row>
    <row r="2158" spans="1:9" x14ac:dyDescent="0.25">
      <c r="A2158" s="12" t="s">
        <v>204</v>
      </c>
      <c r="B2158" s="12">
        <v>28.975000000000001</v>
      </c>
      <c r="C2158" s="12" t="str">
        <f t="shared" si="33"/>
        <v>Overweight</v>
      </c>
      <c r="D2158" s="12">
        <v>4.34</v>
      </c>
      <c r="E2158" s="12" t="s">
        <v>2378</v>
      </c>
      <c r="F2158" s="12" t="s">
        <v>2378</v>
      </c>
      <c r="G2158" s="21" t="s">
        <v>2378</v>
      </c>
      <c r="H2158" s="12">
        <v>0</v>
      </c>
      <c r="I2158" s="12" t="s">
        <v>2378</v>
      </c>
    </row>
    <row r="2159" spans="1:9" x14ac:dyDescent="0.25">
      <c r="A2159" s="12" t="s">
        <v>203</v>
      </c>
      <c r="B2159" s="12">
        <v>33.299999999999997</v>
      </c>
      <c r="C2159" s="12" t="str">
        <f t="shared" si="33"/>
        <v>Obese</v>
      </c>
      <c r="D2159" s="12">
        <v>9.49</v>
      </c>
      <c r="E2159" s="12" t="s">
        <v>2378</v>
      </c>
      <c r="F2159" s="12" t="s">
        <v>2378</v>
      </c>
      <c r="G2159" s="21" t="s">
        <v>2378</v>
      </c>
      <c r="H2159" s="12">
        <v>0</v>
      </c>
      <c r="I2159" s="12" t="s">
        <v>2378</v>
      </c>
    </row>
    <row r="2160" spans="1:9" x14ac:dyDescent="0.25">
      <c r="A2160" s="12" t="s">
        <v>202</v>
      </c>
      <c r="B2160" s="12">
        <v>33</v>
      </c>
      <c r="C2160" s="12" t="str">
        <f t="shared" si="33"/>
        <v>Obese</v>
      </c>
      <c r="D2160" s="12">
        <v>10.16</v>
      </c>
      <c r="E2160" s="12" t="s">
        <v>2378</v>
      </c>
      <c r="F2160" s="12" t="s">
        <v>2378</v>
      </c>
      <c r="G2160" s="21" t="s">
        <v>2378</v>
      </c>
      <c r="H2160" s="12">
        <v>0</v>
      </c>
      <c r="I2160" s="12" t="s">
        <v>2378</v>
      </c>
    </row>
    <row r="2161" spans="1:9" x14ac:dyDescent="0.25">
      <c r="A2161" s="12" t="s">
        <v>201</v>
      </c>
      <c r="B2161" s="12">
        <v>31.46</v>
      </c>
      <c r="C2161" s="12" t="str">
        <f t="shared" si="33"/>
        <v>Obese</v>
      </c>
      <c r="D2161" s="12">
        <v>11.19</v>
      </c>
      <c r="E2161" s="12" t="s">
        <v>2378</v>
      </c>
      <c r="F2161" s="12" t="s">
        <v>2378</v>
      </c>
      <c r="G2161" s="21" t="s">
        <v>2378</v>
      </c>
      <c r="H2161" s="12">
        <v>0</v>
      </c>
      <c r="I2161" s="12" t="s">
        <v>2378</v>
      </c>
    </row>
    <row r="2162" spans="1:9" x14ac:dyDescent="0.25">
      <c r="A2162" s="12" t="s">
        <v>200</v>
      </c>
      <c r="B2162" s="12">
        <v>29.6</v>
      </c>
      <c r="C2162" s="12" t="str">
        <f t="shared" si="33"/>
        <v>Overweight</v>
      </c>
      <c r="D2162" s="12">
        <v>11.03</v>
      </c>
      <c r="E2162" s="12" t="s">
        <v>2378</v>
      </c>
      <c r="F2162" s="12" t="s">
        <v>2378</v>
      </c>
      <c r="G2162" s="21" t="s">
        <v>2378</v>
      </c>
      <c r="H2162" s="12">
        <v>0</v>
      </c>
      <c r="I2162" s="12" t="s">
        <v>2378</v>
      </c>
    </row>
    <row r="2163" spans="1:9" x14ac:dyDescent="0.25">
      <c r="A2163" s="12" t="s">
        <v>199</v>
      </c>
      <c r="B2163" s="12">
        <v>22.05</v>
      </c>
      <c r="C2163" s="12" t="str">
        <f t="shared" si="33"/>
        <v>Normal weight</v>
      </c>
      <c r="D2163" s="12">
        <v>4.43</v>
      </c>
      <c r="E2163" s="12" t="s">
        <v>2378</v>
      </c>
      <c r="F2163" s="12" t="s">
        <v>2378</v>
      </c>
      <c r="G2163" s="21" t="s">
        <v>2378</v>
      </c>
      <c r="H2163" s="12">
        <v>0</v>
      </c>
      <c r="I2163" s="12" t="s">
        <v>2378</v>
      </c>
    </row>
    <row r="2164" spans="1:9" x14ac:dyDescent="0.25">
      <c r="A2164" s="12" t="s">
        <v>197</v>
      </c>
      <c r="B2164" s="12">
        <v>27.06</v>
      </c>
      <c r="C2164" s="12" t="str">
        <f t="shared" si="33"/>
        <v>Overweight</v>
      </c>
      <c r="D2164" s="12">
        <v>6.14</v>
      </c>
      <c r="E2164" s="12" t="s">
        <v>2378</v>
      </c>
      <c r="F2164" s="12" t="s">
        <v>2379</v>
      </c>
      <c r="G2164" s="21" t="s">
        <v>2378</v>
      </c>
      <c r="H2164" s="12">
        <v>1</v>
      </c>
      <c r="I2164" s="12" t="s">
        <v>2378</v>
      </c>
    </row>
    <row r="2165" spans="1:9" x14ac:dyDescent="0.25">
      <c r="A2165" s="12" t="s">
        <v>196</v>
      </c>
      <c r="B2165" s="12">
        <v>20.49</v>
      </c>
      <c r="C2165" s="12" t="str">
        <f t="shared" si="33"/>
        <v>Normal weight</v>
      </c>
      <c r="D2165" s="12">
        <v>4.87</v>
      </c>
      <c r="E2165" s="12" t="s">
        <v>2378</v>
      </c>
      <c r="F2165" s="12" t="s">
        <v>2378</v>
      </c>
      <c r="G2165" s="21" t="s">
        <v>2378</v>
      </c>
      <c r="H2165" s="12">
        <v>0</v>
      </c>
      <c r="I2165" s="12" t="s">
        <v>2378</v>
      </c>
    </row>
    <row r="2166" spans="1:9" x14ac:dyDescent="0.25">
      <c r="A2166" s="12" t="s">
        <v>195</v>
      </c>
      <c r="B2166" s="12">
        <v>28.4</v>
      </c>
      <c r="C2166" s="12" t="str">
        <f t="shared" si="33"/>
        <v>Overweight</v>
      </c>
      <c r="D2166" s="12">
        <v>4.3</v>
      </c>
      <c r="E2166" s="12" t="s">
        <v>2378</v>
      </c>
      <c r="F2166" s="12" t="s">
        <v>2378</v>
      </c>
      <c r="G2166" s="21" t="s">
        <v>2380</v>
      </c>
      <c r="H2166" s="12">
        <v>1</v>
      </c>
      <c r="I2166" s="12" t="s">
        <v>2378</v>
      </c>
    </row>
    <row r="2167" spans="1:9" x14ac:dyDescent="0.25">
      <c r="A2167" s="12" t="s">
        <v>194</v>
      </c>
      <c r="B2167" s="12">
        <v>41.91</v>
      </c>
      <c r="C2167" s="12" t="str">
        <f t="shared" si="33"/>
        <v>Obese</v>
      </c>
      <c r="D2167" s="12">
        <v>6.19</v>
      </c>
      <c r="E2167" s="12" t="s">
        <v>2378</v>
      </c>
      <c r="F2167" s="12" t="s">
        <v>2378</v>
      </c>
      <c r="G2167" s="21" t="s">
        <v>2378</v>
      </c>
      <c r="H2167" s="12">
        <v>0</v>
      </c>
      <c r="I2167" s="12" t="s">
        <v>2378</v>
      </c>
    </row>
    <row r="2168" spans="1:9" x14ac:dyDescent="0.25">
      <c r="A2168" s="12" t="s">
        <v>193</v>
      </c>
      <c r="B2168" s="12">
        <v>24.6</v>
      </c>
      <c r="C2168" s="12" t="str">
        <f t="shared" si="33"/>
        <v>Normal weight</v>
      </c>
      <c r="D2168" s="12">
        <v>6.19</v>
      </c>
      <c r="E2168" s="12" t="s">
        <v>2378</v>
      </c>
      <c r="F2168" s="12" t="s">
        <v>2378</v>
      </c>
      <c r="G2168" s="21" t="s">
        <v>2380</v>
      </c>
      <c r="H2168" s="12">
        <v>1</v>
      </c>
      <c r="I2168" s="12" t="s">
        <v>2378</v>
      </c>
    </row>
    <row r="2169" spans="1:9" x14ac:dyDescent="0.25">
      <c r="A2169" s="12" t="s">
        <v>192</v>
      </c>
      <c r="B2169" s="12">
        <v>20.9</v>
      </c>
      <c r="C2169" s="12" t="str">
        <f t="shared" si="33"/>
        <v>Normal weight</v>
      </c>
      <c r="D2169" s="12">
        <v>5.12</v>
      </c>
      <c r="E2169" s="12" t="s">
        <v>2378</v>
      </c>
      <c r="F2169" s="12" t="s">
        <v>2378</v>
      </c>
      <c r="G2169" s="21" t="s">
        <v>2380</v>
      </c>
      <c r="H2169" s="12">
        <v>1</v>
      </c>
      <c r="I2169" s="12" t="s">
        <v>2378</v>
      </c>
    </row>
    <row r="2170" spans="1:9" x14ac:dyDescent="0.25">
      <c r="A2170" s="12" t="s">
        <v>191</v>
      </c>
      <c r="B2170" s="12">
        <v>34.4</v>
      </c>
      <c r="C2170" s="12" t="str">
        <f t="shared" si="33"/>
        <v>Obese</v>
      </c>
      <c r="D2170" s="12">
        <v>4.04</v>
      </c>
      <c r="E2170" s="12" t="s">
        <v>2378</v>
      </c>
      <c r="F2170" s="12" t="s">
        <v>2378</v>
      </c>
      <c r="G2170" s="21" t="s">
        <v>2378</v>
      </c>
      <c r="H2170" s="12">
        <v>0</v>
      </c>
      <c r="I2170" s="12" t="s">
        <v>2378</v>
      </c>
    </row>
    <row r="2171" spans="1:9" x14ac:dyDescent="0.25">
      <c r="A2171" s="12" t="s">
        <v>190</v>
      </c>
      <c r="B2171" s="12">
        <v>32.56</v>
      </c>
      <c r="C2171" s="12" t="str">
        <f t="shared" si="33"/>
        <v>Obese</v>
      </c>
      <c r="D2171" s="12">
        <v>5.36</v>
      </c>
      <c r="E2171" s="12" t="s">
        <v>2378</v>
      </c>
      <c r="F2171" s="12" t="s">
        <v>2378</v>
      </c>
      <c r="G2171" s="21" t="s">
        <v>2378</v>
      </c>
      <c r="H2171" s="12">
        <v>0</v>
      </c>
      <c r="I2171" s="12" t="s">
        <v>2378</v>
      </c>
    </row>
    <row r="2172" spans="1:9" x14ac:dyDescent="0.25">
      <c r="A2172" s="12" t="s">
        <v>189</v>
      </c>
      <c r="B2172" s="12">
        <v>27.98</v>
      </c>
      <c r="C2172" s="12" t="str">
        <f t="shared" si="33"/>
        <v>Overweight</v>
      </c>
      <c r="D2172" s="12">
        <v>4.38</v>
      </c>
      <c r="E2172" s="12" t="s">
        <v>2378</v>
      </c>
      <c r="F2172" s="12" t="s">
        <v>2379</v>
      </c>
      <c r="G2172" s="21" t="s">
        <v>2378</v>
      </c>
      <c r="H2172" s="12">
        <v>1</v>
      </c>
      <c r="I2172" s="12" t="s">
        <v>2378</v>
      </c>
    </row>
    <row r="2173" spans="1:9" x14ac:dyDescent="0.25">
      <c r="A2173" s="12" t="s">
        <v>188</v>
      </c>
      <c r="B2173" s="12">
        <v>26.51</v>
      </c>
      <c r="C2173" s="12" t="str">
        <f t="shared" si="33"/>
        <v>Overweight</v>
      </c>
      <c r="D2173" s="12">
        <v>4.58</v>
      </c>
      <c r="E2173" s="12" t="s">
        <v>2378</v>
      </c>
      <c r="F2173" s="12" t="s">
        <v>2378</v>
      </c>
      <c r="G2173" s="21" t="s">
        <v>2378</v>
      </c>
      <c r="H2173" s="12">
        <v>0</v>
      </c>
      <c r="I2173" s="12" t="s">
        <v>2378</v>
      </c>
    </row>
    <row r="2174" spans="1:9" x14ac:dyDescent="0.25">
      <c r="A2174" s="12" t="s">
        <v>187</v>
      </c>
      <c r="B2174" s="12">
        <v>29.734999999999999</v>
      </c>
      <c r="C2174" s="12" t="str">
        <f t="shared" si="33"/>
        <v>Overweight</v>
      </c>
      <c r="D2174" s="12">
        <v>11.92</v>
      </c>
      <c r="E2174" s="12" t="s">
        <v>2378</v>
      </c>
      <c r="F2174" s="12" t="s">
        <v>2378</v>
      </c>
      <c r="G2174" s="21" t="s">
        <v>2378</v>
      </c>
      <c r="H2174" s="12">
        <v>0</v>
      </c>
      <c r="I2174" s="12" t="s">
        <v>2378</v>
      </c>
    </row>
    <row r="2175" spans="1:9" x14ac:dyDescent="0.25">
      <c r="A2175" s="12" t="s">
        <v>186</v>
      </c>
      <c r="B2175" s="12">
        <v>40.5</v>
      </c>
      <c r="C2175" s="12" t="str">
        <f t="shared" si="33"/>
        <v>Obese</v>
      </c>
      <c r="D2175" s="12">
        <v>5.4</v>
      </c>
      <c r="E2175" s="12" t="s">
        <v>2378</v>
      </c>
      <c r="F2175" s="12" t="s">
        <v>2378</v>
      </c>
      <c r="G2175" s="21" t="s">
        <v>2380</v>
      </c>
      <c r="H2175" s="12">
        <v>1</v>
      </c>
      <c r="I2175" s="12" t="s">
        <v>2378</v>
      </c>
    </row>
    <row r="2176" spans="1:9" x14ac:dyDescent="0.25">
      <c r="A2176" s="12" t="s">
        <v>185</v>
      </c>
      <c r="B2176" s="12">
        <v>25.64</v>
      </c>
      <c r="C2176" s="12" t="str">
        <f t="shared" si="33"/>
        <v>Overweight</v>
      </c>
      <c r="D2176" s="12">
        <v>4.76</v>
      </c>
      <c r="E2176" s="12" t="s">
        <v>2378</v>
      </c>
      <c r="F2176" s="12" t="s">
        <v>2378</v>
      </c>
      <c r="G2176" s="21" t="s">
        <v>2378</v>
      </c>
      <c r="H2176" s="12">
        <v>1</v>
      </c>
      <c r="I2176" s="12" t="s">
        <v>2378</v>
      </c>
    </row>
    <row r="2177" spans="1:9" x14ac:dyDescent="0.25">
      <c r="A2177" s="12" t="s">
        <v>184</v>
      </c>
      <c r="B2177" s="12">
        <v>32.9</v>
      </c>
      <c r="C2177" s="12" t="str">
        <f t="shared" si="33"/>
        <v>Obese</v>
      </c>
      <c r="D2177" s="12">
        <v>4.78</v>
      </c>
      <c r="E2177" s="12" t="s">
        <v>2378</v>
      </c>
      <c r="F2177" s="12" t="s">
        <v>2378</v>
      </c>
      <c r="G2177" s="21" t="s">
        <v>2380</v>
      </c>
      <c r="H2177" s="12">
        <v>1</v>
      </c>
      <c r="I2177" s="12" t="s">
        <v>2378</v>
      </c>
    </row>
    <row r="2178" spans="1:9" x14ac:dyDescent="0.25">
      <c r="A2178" s="12" t="s">
        <v>183</v>
      </c>
      <c r="B2178" s="12">
        <v>29.8</v>
      </c>
      <c r="C2178" s="12" t="str">
        <f t="shared" ref="C2178:C2241" si="34">IF(B2178&lt;18.5,"Underweight",IF(B2178&lt;=24.9,"Normal weight",IF(B2178&lt;=29.9,"Overweight","Obese")))</f>
        <v>Overweight</v>
      </c>
      <c r="D2178" s="12">
        <v>4.26</v>
      </c>
      <c r="E2178" s="12" t="s">
        <v>2378</v>
      </c>
      <c r="F2178" s="12" t="s">
        <v>2378</v>
      </c>
      <c r="G2178" s="21" t="s">
        <v>2380</v>
      </c>
      <c r="H2178" s="12">
        <v>1</v>
      </c>
      <c r="I2178" s="12" t="s">
        <v>2378</v>
      </c>
    </row>
    <row r="2179" spans="1:9" x14ac:dyDescent="0.25">
      <c r="A2179" s="12" t="s">
        <v>182</v>
      </c>
      <c r="B2179" s="12">
        <v>28.9</v>
      </c>
      <c r="C2179" s="12" t="str">
        <f t="shared" si="34"/>
        <v>Overweight</v>
      </c>
      <c r="D2179" s="12">
        <v>5.85</v>
      </c>
      <c r="E2179" s="12" t="s">
        <v>2378</v>
      </c>
      <c r="F2179" s="12" t="s">
        <v>2378</v>
      </c>
      <c r="G2179" s="21" t="s">
        <v>2380</v>
      </c>
      <c r="H2179" s="12">
        <v>1</v>
      </c>
      <c r="I2179" s="12" t="s">
        <v>2378</v>
      </c>
    </row>
    <row r="2180" spans="1:9" x14ac:dyDescent="0.25">
      <c r="A2180" s="12" t="s">
        <v>181</v>
      </c>
      <c r="B2180" s="12">
        <v>24.7</v>
      </c>
      <c r="C2180" s="12" t="str">
        <f t="shared" si="34"/>
        <v>Normal weight</v>
      </c>
      <c r="D2180" s="12">
        <v>5.32</v>
      </c>
      <c r="E2180" s="12" t="s">
        <v>2378</v>
      </c>
      <c r="F2180" s="12" t="s">
        <v>2378</v>
      </c>
      <c r="G2180" s="21" t="s">
        <v>2380</v>
      </c>
      <c r="H2180" s="12">
        <v>1</v>
      </c>
      <c r="I2180" s="12" t="s">
        <v>2378</v>
      </c>
    </row>
    <row r="2181" spans="1:9" x14ac:dyDescent="0.25">
      <c r="A2181" s="12" t="s">
        <v>180</v>
      </c>
      <c r="B2181" s="12">
        <v>20.6</v>
      </c>
      <c r="C2181" s="12" t="str">
        <f t="shared" si="34"/>
        <v>Normal weight</v>
      </c>
      <c r="D2181" s="12">
        <v>5.14</v>
      </c>
      <c r="E2181" s="12" t="s">
        <v>2378</v>
      </c>
      <c r="F2181" s="12" t="s">
        <v>2378</v>
      </c>
      <c r="G2181" s="21" t="s">
        <v>2380</v>
      </c>
      <c r="H2181" s="12">
        <v>1</v>
      </c>
      <c r="I2181" s="12" t="s">
        <v>2378</v>
      </c>
    </row>
    <row r="2182" spans="1:9" x14ac:dyDescent="0.25">
      <c r="A2182" s="12" t="s">
        <v>179</v>
      </c>
      <c r="B2182" s="12">
        <v>18.600000000000001</v>
      </c>
      <c r="C2182" s="12" t="str">
        <f t="shared" si="34"/>
        <v>Normal weight</v>
      </c>
      <c r="D2182" s="12">
        <v>5</v>
      </c>
      <c r="E2182" s="12" t="s">
        <v>2378</v>
      </c>
      <c r="F2182" s="12" t="s">
        <v>2378</v>
      </c>
      <c r="G2182" s="21" t="s">
        <v>2380</v>
      </c>
      <c r="H2182" s="12">
        <v>1</v>
      </c>
      <c r="I2182" s="12" t="s">
        <v>2378</v>
      </c>
    </row>
    <row r="2183" spans="1:9" x14ac:dyDescent="0.25">
      <c r="A2183" s="12" t="s">
        <v>178</v>
      </c>
      <c r="B2183" s="12">
        <v>17.8</v>
      </c>
      <c r="C2183" s="12" t="str">
        <f t="shared" si="34"/>
        <v>Underweight</v>
      </c>
      <c r="D2183" s="12">
        <v>4.55</v>
      </c>
      <c r="E2183" s="12" t="s">
        <v>2378</v>
      </c>
      <c r="F2183" s="12" t="s">
        <v>2378</v>
      </c>
      <c r="G2183" s="21" t="s">
        <v>2380</v>
      </c>
      <c r="H2183" s="12">
        <v>1</v>
      </c>
      <c r="I2183" s="12" t="s">
        <v>2378</v>
      </c>
    </row>
    <row r="2184" spans="1:9" x14ac:dyDescent="0.25">
      <c r="A2184" s="12" t="s">
        <v>177</v>
      </c>
      <c r="B2184" s="12">
        <v>35.200000000000003</v>
      </c>
      <c r="C2184" s="12" t="str">
        <f t="shared" si="34"/>
        <v>Obese</v>
      </c>
      <c r="D2184" s="12">
        <v>5.97</v>
      </c>
      <c r="E2184" s="12" t="s">
        <v>2378</v>
      </c>
      <c r="F2184" s="12" t="s">
        <v>2379</v>
      </c>
      <c r="G2184" s="21" t="s">
        <v>2378</v>
      </c>
      <c r="H2184" s="12">
        <v>1</v>
      </c>
      <c r="I2184" s="12" t="s">
        <v>2378</v>
      </c>
    </row>
    <row r="2185" spans="1:9" x14ac:dyDescent="0.25">
      <c r="A2185" s="12" t="s">
        <v>176</v>
      </c>
      <c r="B2185" s="12">
        <v>33.770000000000003</v>
      </c>
      <c r="C2185" s="12" t="str">
        <f t="shared" si="34"/>
        <v>Obese</v>
      </c>
      <c r="D2185" s="12">
        <v>4.0199999999999996</v>
      </c>
      <c r="E2185" s="12" t="s">
        <v>2378</v>
      </c>
      <c r="F2185" s="12" t="s">
        <v>2379</v>
      </c>
      <c r="G2185" s="21" t="s">
        <v>2378</v>
      </c>
      <c r="H2185" s="12">
        <v>1</v>
      </c>
      <c r="I2185" s="12" t="s">
        <v>2378</v>
      </c>
    </row>
    <row r="2186" spans="1:9" x14ac:dyDescent="0.25">
      <c r="A2186" s="12" t="s">
        <v>175</v>
      </c>
      <c r="B2186" s="12">
        <v>30.03</v>
      </c>
      <c r="C2186" s="12" t="str">
        <f t="shared" si="34"/>
        <v>Obese</v>
      </c>
      <c r="D2186" s="12">
        <v>4.04</v>
      </c>
      <c r="E2186" s="12" t="s">
        <v>2378</v>
      </c>
      <c r="F2186" s="12" t="s">
        <v>2379</v>
      </c>
      <c r="G2186" s="21" t="s">
        <v>2378</v>
      </c>
      <c r="H2186" s="12">
        <v>1</v>
      </c>
      <c r="I2186" s="12" t="s">
        <v>2378</v>
      </c>
    </row>
    <row r="2187" spans="1:9" x14ac:dyDescent="0.25">
      <c r="A2187" s="12" t="s">
        <v>174</v>
      </c>
      <c r="B2187" s="12">
        <v>29.37</v>
      </c>
      <c r="C2187" s="12" t="str">
        <f t="shared" si="34"/>
        <v>Overweight</v>
      </c>
      <c r="D2187" s="12">
        <v>5.54</v>
      </c>
      <c r="E2187" s="12" t="s">
        <v>2378</v>
      </c>
      <c r="F2187" s="12" t="s">
        <v>2379</v>
      </c>
      <c r="G2187" s="21" t="s">
        <v>2378</v>
      </c>
      <c r="H2187" s="12">
        <v>1</v>
      </c>
      <c r="I2187" s="12" t="s">
        <v>2378</v>
      </c>
    </row>
    <row r="2188" spans="1:9" x14ac:dyDescent="0.25">
      <c r="A2188" s="12" t="s">
        <v>173</v>
      </c>
      <c r="B2188" s="12">
        <v>28.5</v>
      </c>
      <c r="C2188" s="12" t="str">
        <f t="shared" si="34"/>
        <v>Overweight</v>
      </c>
      <c r="D2188" s="12">
        <v>4.03</v>
      </c>
      <c r="E2188" s="12" t="s">
        <v>2378</v>
      </c>
      <c r="F2188" s="12" t="s">
        <v>2379</v>
      </c>
      <c r="G2188" s="21" t="s">
        <v>2378</v>
      </c>
      <c r="H2188" s="12">
        <v>1</v>
      </c>
      <c r="I2188" s="12" t="s">
        <v>2378</v>
      </c>
    </row>
    <row r="2189" spans="1:9" x14ac:dyDescent="0.25">
      <c r="A2189" s="12" t="s">
        <v>172</v>
      </c>
      <c r="B2189" s="12">
        <v>23.32</v>
      </c>
      <c r="C2189" s="12" t="str">
        <f t="shared" si="34"/>
        <v>Normal weight</v>
      </c>
      <c r="D2189" s="12">
        <v>5.62</v>
      </c>
      <c r="E2189" s="12" t="s">
        <v>2378</v>
      </c>
      <c r="F2189" s="12" t="s">
        <v>2379</v>
      </c>
      <c r="G2189" s="21" t="s">
        <v>2378</v>
      </c>
      <c r="H2189" s="12">
        <v>1</v>
      </c>
      <c r="I2189" s="12" t="s">
        <v>2378</v>
      </c>
    </row>
    <row r="2190" spans="1:9" x14ac:dyDescent="0.25">
      <c r="A2190" s="12" t="s">
        <v>171</v>
      </c>
      <c r="B2190" s="12">
        <v>26.125</v>
      </c>
      <c r="C2190" s="12" t="str">
        <f t="shared" si="34"/>
        <v>Overweight</v>
      </c>
      <c r="D2190" s="12">
        <v>5.27</v>
      </c>
      <c r="E2190" s="12" t="s">
        <v>2378</v>
      </c>
      <c r="F2190" s="12" t="s">
        <v>2379</v>
      </c>
      <c r="G2190" s="21" t="s">
        <v>2378</v>
      </c>
      <c r="H2190" s="12">
        <v>1</v>
      </c>
      <c r="I2190" s="12" t="s">
        <v>2378</v>
      </c>
    </row>
    <row r="2191" spans="1:9" x14ac:dyDescent="0.25">
      <c r="A2191" s="12" t="s">
        <v>170</v>
      </c>
      <c r="B2191" s="12">
        <v>25.46</v>
      </c>
      <c r="C2191" s="12" t="str">
        <f t="shared" si="34"/>
        <v>Overweight</v>
      </c>
      <c r="D2191" s="12">
        <v>5.18</v>
      </c>
      <c r="E2191" s="12" t="s">
        <v>2378</v>
      </c>
      <c r="F2191" s="12" t="s">
        <v>2379</v>
      </c>
      <c r="G2191" s="21" t="s">
        <v>2378</v>
      </c>
      <c r="H2191" s="12">
        <v>1</v>
      </c>
      <c r="I2191" s="12" t="s">
        <v>2378</v>
      </c>
    </row>
    <row r="2192" spans="1:9" x14ac:dyDescent="0.25">
      <c r="A2192" s="12" t="s">
        <v>169</v>
      </c>
      <c r="B2192" s="12">
        <v>23.75</v>
      </c>
      <c r="C2192" s="12" t="str">
        <f t="shared" si="34"/>
        <v>Normal weight</v>
      </c>
      <c r="D2192" s="12">
        <v>5.27</v>
      </c>
      <c r="E2192" s="12" t="s">
        <v>2378</v>
      </c>
      <c r="F2192" s="12" t="s">
        <v>2379</v>
      </c>
      <c r="G2192" s="21" t="s">
        <v>2378</v>
      </c>
      <c r="H2192" s="12">
        <v>1</v>
      </c>
      <c r="I2192" s="12" t="s">
        <v>2378</v>
      </c>
    </row>
    <row r="2193" spans="1:9" x14ac:dyDescent="0.25">
      <c r="A2193" s="12" t="s">
        <v>167</v>
      </c>
      <c r="B2193" s="12">
        <v>23.085000000000001</v>
      </c>
      <c r="C2193" s="12" t="str">
        <f t="shared" si="34"/>
        <v>Normal weight</v>
      </c>
      <c r="D2193" s="12">
        <v>5.62</v>
      </c>
      <c r="E2193" s="12" t="s">
        <v>2378</v>
      </c>
      <c r="F2193" s="12" t="s">
        <v>2379</v>
      </c>
      <c r="G2193" s="21" t="s">
        <v>2378</v>
      </c>
      <c r="H2193" s="12">
        <v>1</v>
      </c>
      <c r="I2193" s="12" t="s">
        <v>2378</v>
      </c>
    </row>
    <row r="2194" spans="1:9" x14ac:dyDescent="0.25">
      <c r="A2194" s="12" t="s">
        <v>165</v>
      </c>
      <c r="B2194" s="12">
        <v>22.99</v>
      </c>
      <c r="C2194" s="12" t="str">
        <f t="shared" si="34"/>
        <v>Normal weight</v>
      </c>
      <c r="D2194" s="12">
        <v>5.0599999999999996</v>
      </c>
      <c r="E2194" s="12" t="s">
        <v>2378</v>
      </c>
      <c r="F2194" s="12" t="s">
        <v>2379</v>
      </c>
      <c r="G2194" s="21" t="s">
        <v>2378</v>
      </c>
      <c r="H2194" s="12">
        <v>1</v>
      </c>
      <c r="I2194" s="12" t="s">
        <v>2378</v>
      </c>
    </row>
    <row r="2195" spans="1:9" x14ac:dyDescent="0.25">
      <c r="A2195" s="12" t="s">
        <v>163</v>
      </c>
      <c r="B2195" s="12">
        <v>21.47</v>
      </c>
      <c r="C2195" s="12" t="str">
        <f t="shared" si="34"/>
        <v>Normal weight</v>
      </c>
      <c r="D2195" s="12">
        <v>4.6900000000000004</v>
      </c>
      <c r="E2195" s="12" t="s">
        <v>2378</v>
      </c>
      <c r="F2195" s="12" t="s">
        <v>2379</v>
      </c>
      <c r="G2195" s="21" t="s">
        <v>2378</v>
      </c>
      <c r="H2195" s="12">
        <v>1</v>
      </c>
      <c r="I2195" s="12" t="s">
        <v>2378</v>
      </c>
    </row>
    <row r="2196" spans="1:9" x14ac:dyDescent="0.25">
      <c r="A2196" s="12" t="s">
        <v>161</v>
      </c>
      <c r="B2196" s="12">
        <v>15.96</v>
      </c>
      <c r="C2196" s="12" t="str">
        <f t="shared" si="34"/>
        <v>Underweight</v>
      </c>
      <c r="D2196" s="12">
        <v>5.44</v>
      </c>
      <c r="E2196" s="12" t="s">
        <v>2378</v>
      </c>
      <c r="F2196" s="12" t="s">
        <v>2379</v>
      </c>
      <c r="G2196" s="21" t="s">
        <v>2378</v>
      </c>
      <c r="H2196" s="12">
        <v>1</v>
      </c>
      <c r="I2196" s="12" t="s">
        <v>2378</v>
      </c>
    </row>
    <row r="2197" spans="1:9" x14ac:dyDescent="0.25">
      <c r="A2197" s="12" t="s">
        <v>160</v>
      </c>
      <c r="B2197" s="12">
        <v>39.5</v>
      </c>
      <c r="C2197" s="12" t="str">
        <f t="shared" si="34"/>
        <v>Obese</v>
      </c>
      <c r="D2197" s="12">
        <v>5.05</v>
      </c>
      <c r="E2197" s="12" t="s">
        <v>2378</v>
      </c>
      <c r="F2197" s="12" t="s">
        <v>2379</v>
      </c>
      <c r="G2197" s="21" t="s">
        <v>2378</v>
      </c>
      <c r="H2197" s="12">
        <v>1</v>
      </c>
      <c r="I2197" s="12" t="s">
        <v>2378</v>
      </c>
    </row>
    <row r="2198" spans="1:9" x14ac:dyDescent="0.25">
      <c r="A2198" s="12" t="s">
        <v>159</v>
      </c>
      <c r="B2198" s="12">
        <v>33.770000000000003</v>
      </c>
      <c r="C2198" s="12" t="str">
        <f t="shared" si="34"/>
        <v>Obese</v>
      </c>
      <c r="D2198" s="12">
        <v>6</v>
      </c>
      <c r="E2198" s="12" t="s">
        <v>2378</v>
      </c>
      <c r="F2198" s="12" t="s">
        <v>2379</v>
      </c>
      <c r="G2198" s="21" t="s">
        <v>2378</v>
      </c>
      <c r="H2198" s="12">
        <v>1</v>
      </c>
      <c r="I2198" s="12" t="s">
        <v>2378</v>
      </c>
    </row>
    <row r="2199" spans="1:9" x14ac:dyDescent="0.25">
      <c r="A2199" s="12" t="s">
        <v>158</v>
      </c>
      <c r="B2199" s="12">
        <v>26.84</v>
      </c>
      <c r="C2199" s="12" t="str">
        <f t="shared" si="34"/>
        <v>Overweight</v>
      </c>
      <c r="D2199" s="12">
        <v>5.99</v>
      </c>
      <c r="E2199" s="12" t="s">
        <v>2378</v>
      </c>
      <c r="F2199" s="12" t="s">
        <v>2379</v>
      </c>
      <c r="G2199" s="21" t="s">
        <v>2378</v>
      </c>
      <c r="H2199" s="12">
        <v>1</v>
      </c>
      <c r="I2199" s="12" t="s">
        <v>2378</v>
      </c>
    </row>
    <row r="2200" spans="1:9" x14ac:dyDescent="0.25">
      <c r="A2200" s="12" t="s">
        <v>157</v>
      </c>
      <c r="B2200" s="12">
        <v>35.53</v>
      </c>
      <c r="C2200" s="12" t="str">
        <f t="shared" si="34"/>
        <v>Obese</v>
      </c>
      <c r="D2200" s="12">
        <v>4.3600000000000003</v>
      </c>
      <c r="E2200" s="12" t="s">
        <v>2378</v>
      </c>
      <c r="F2200" s="12" t="s">
        <v>2378</v>
      </c>
      <c r="G2200" s="21" t="s">
        <v>2380</v>
      </c>
      <c r="H2200" s="12">
        <v>1</v>
      </c>
      <c r="I2200" s="12" t="s">
        <v>2378</v>
      </c>
    </row>
    <row r="2201" spans="1:9" x14ac:dyDescent="0.25">
      <c r="A2201" s="12" t="s">
        <v>156</v>
      </c>
      <c r="B2201" s="12">
        <v>30.59</v>
      </c>
      <c r="C2201" s="12" t="str">
        <f t="shared" si="34"/>
        <v>Obese</v>
      </c>
      <c r="D2201" s="12">
        <v>4.41</v>
      </c>
      <c r="E2201" s="12" t="s">
        <v>2378</v>
      </c>
      <c r="F2201" s="12" t="s">
        <v>2378</v>
      </c>
      <c r="G2201" s="21" t="s">
        <v>2380</v>
      </c>
      <c r="H2201" s="12">
        <v>1</v>
      </c>
      <c r="I2201" s="12" t="s">
        <v>2378</v>
      </c>
    </row>
    <row r="2202" spans="1:9" x14ac:dyDescent="0.25">
      <c r="A2202" s="12" t="s">
        <v>155</v>
      </c>
      <c r="B2202" s="12">
        <v>30.59</v>
      </c>
      <c r="C2202" s="12" t="str">
        <f t="shared" si="34"/>
        <v>Obese</v>
      </c>
      <c r="D2202" s="12">
        <v>4.17</v>
      </c>
      <c r="E2202" s="12" t="s">
        <v>2378</v>
      </c>
      <c r="F2202" s="12" t="s">
        <v>2378</v>
      </c>
      <c r="G2202" s="21" t="s">
        <v>2380</v>
      </c>
      <c r="H2202" s="12">
        <v>1</v>
      </c>
      <c r="I2202" s="12" t="s">
        <v>2378</v>
      </c>
    </row>
    <row r="2203" spans="1:9" x14ac:dyDescent="0.25">
      <c r="A2203" s="12" t="s">
        <v>154</v>
      </c>
      <c r="B2203" s="12">
        <v>27.835000000000001</v>
      </c>
      <c r="C2203" s="12" t="str">
        <f t="shared" si="34"/>
        <v>Overweight</v>
      </c>
      <c r="D2203" s="12">
        <v>4.4400000000000004</v>
      </c>
      <c r="E2203" s="12" t="s">
        <v>2378</v>
      </c>
      <c r="F2203" s="12" t="s">
        <v>2378</v>
      </c>
      <c r="G2203" s="21" t="s">
        <v>2380</v>
      </c>
      <c r="H2203" s="12">
        <v>1</v>
      </c>
      <c r="I2203" s="12" t="s">
        <v>2378</v>
      </c>
    </row>
    <row r="2204" spans="1:9" x14ac:dyDescent="0.25">
      <c r="A2204" s="12" t="s">
        <v>153</v>
      </c>
      <c r="B2204" s="12">
        <v>40.26</v>
      </c>
      <c r="C2204" s="12" t="str">
        <f t="shared" si="34"/>
        <v>Obese</v>
      </c>
      <c r="D2204" s="12">
        <v>5.52</v>
      </c>
      <c r="E2204" s="12" t="s">
        <v>2378</v>
      </c>
      <c r="F2204" s="12" t="s">
        <v>2379</v>
      </c>
      <c r="G2204" s="21" t="s">
        <v>2378</v>
      </c>
      <c r="H2204" s="12">
        <v>1</v>
      </c>
      <c r="I2204" s="12" t="s">
        <v>2378</v>
      </c>
    </row>
    <row r="2205" spans="1:9" x14ac:dyDescent="0.25">
      <c r="A2205" s="12" t="s">
        <v>152</v>
      </c>
      <c r="B2205" s="12">
        <v>39.82</v>
      </c>
      <c r="C2205" s="12" t="str">
        <f t="shared" si="34"/>
        <v>Obese</v>
      </c>
      <c r="D2205" s="12">
        <v>6.01</v>
      </c>
      <c r="E2205" s="12" t="s">
        <v>2378</v>
      </c>
      <c r="F2205" s="12" t="s">
        <v>2379</v>
      </c>
      <c r="G2205" s="21" t="s">
        <v>2378</v>
      </c>
      <c r="H2205" s="12">
        <v>1</v>
      </c>
      <c r="I2205" s="12" t="s">
        <v>2378</v>
      </c>
    </row>
    <row r="2206" spans="1:9" x14ac:dyDescent="0.25">
      <c r="A2206" s="12" t="s">
        <v>151</v>
      </c>
      <c r="B2206" s="12">
        <v>39.159999999999997</v>
      </c>
      <c r="C2206" s="12" t="str">
        <f t="shared" si="34"/>
        <v>Obese</v>
      </c>
      <c r="D2206" s="12">
        <v>5.81</v>
      </c>
      <c r="E2206" s="12" t="s">
        <v>2378</v>
      </c>
      <c r="F2206" s="12" t="s">
        <v>2379</v>
      </c>
      <c r="G2206" s="21" t="s">
        <v>2378</v>
      </c>
      <c r="H2206" s="12">
        <v>1</v>
      </c>
      <c r="I2206" s="12" t="s">
        <v>2378</v>
      </c>
    </row>
    <row r="2207" spans="1:9" x14ac:dyDescent="0.25">
      <c r="A2207" s="12" t="s">
        <v>150</v>
      </c>
      <c r="B2207" s="12">
        <v>25.555</v>
      </c>
      <c r="C2207" s="12" t="str">
        <f t="shared" si="34"/>
        <v>Overweight</v>
      </c>
      <c r="D2207" s="12">
        <v>4.37</v>
      </c>
      <c r="E2207" s="12" t="s">
        <v>2378</v>
      </c>
      <c r="F2207" s="12" t="s">
        <v>2378</v>
      </c>
      <c r="G2207" s="21" t="s">
        <v>2380</v>
      </c>
      <c r="H2207" s="12">
        <v>1</v>
      </c>
      <c r="I2207" s="12" t="s">
        <v>2378</v>
      </c>
    </row>
    <row r="2208" spans="1:9" x14ac:dyDescent="0.25">
      <c r="A2208" s="12" t="s">
        <v>149</v>
      </c>
      <c r="B2208" s="12">
        <v>25.175000000000001</v>
      </c>
      <c r="C2208" s="12" t="str">
        <f t="shared" si="34"/>
        <v>Overweight</v>
      </c>
      <c r="D2208" s="12">
        <v>5.74</v>
      </c>
      <c r="E2208" s="12" t="s">
        <v>2378</v>
      </c>
      <c r="F2208" s="12" t="s">
        <v>2378</v>
      </c>
      <c r="G2208" s="21" t="s">
        <v>2380</v>
      </c>
      <c r="H2208" s="12">
        <v>1</v>
      </c>
      <c r="I2208" s="12" t="s">
        <v>2378</v>
      </c>
    </row>
    <row r="2209" spans="1:9" x14ac:dyDescent="0.25">
      <c r="A2209" s="12" t="s">
        <v>148</v>
      </c>
      <c r="B2209" s="12">
        <v>38.28</v>
      </c>
      <c r="C2209" s="12" t="str">
        <f t="shared" si="34"/>
        <v>Obese</v>
      </c>
      <c r="D2209" s="12">
        <v>5.39</v>
      </c>
      <c r="E2209" s="12" t="s">
        <v>2378</v>
      </c>
      <c r="F2209" s="12" t="s">
        <v>2379</v>
      </c>
      <c r="G2209" s="21" t="s">
        <v>2378</v>
      </c>
      <c r="H2209" s="12">
        <v>1</v>
      </c>
      <c r="I2209" s="12" t="s">
        <v>2378</v>
      </c>
    </row>
    <row r="2210" spans="1:9" x14ac:dyDescent="0.25">
      <c r="A2210" s="12" t="s">
        <v>147</v>
      </c>
      <c r="B2210" s="12">
        <v>38.17</v>
      </c>
      <c r="C2210" s="12" t="str">
        <f t="shared" si="34"/>
        <v>Obese</v>
      </c>
      <c r="D2210" s="12">
        <v>4.07</v>
      </c>
      <c r="E2210" s="12" t="s">
        <v>2378</v>
      </c>
      <c r="F2210" s="12" t="s">
        <v>2379</v>
      </c>
      <c r="G2210" s="21" t="s">
        <v>2378</v>
      </c>
      <c r="H2210" s="12">
        <v>1</v>
      </c>
      <c r="I2210" s="12" t="s">
        <v>2378</v>
      </c>
    </row>
    <row r="2211" spans="1:9" x14ac:dyDescent="0.25">
      <c r="A2211" s="12" t="s">
        <v>146</v>
      </c>
      <c r="B2211" s="12">
        <v>36.85</v>
      </c>
      <c r="C2211" s="12" t="str">
        <f t="shared" si="34"/>
        <v>Obese</v>
      </c>
      <c r="D2211" s="12">
        <v>5.49</v>
      </c>
      <c r="E2211" s="12" t="s">
        <v>2378</v>
      </c>
      <c r="F2211" s="12" t="s">
        <v>2379</v>
      </c>
      <c r="G2211" s="21" t="s">
        <v>2378</v>
      </c>
      <c r="H2211" s="12">
        <v>1</v>
      </c>
      <c r="I2211" s="12" t="s">
        <v>2378</v>
      </c>
    </row>
    <row r="2212" spans="1:9" x14ac:dyDescent="0.25">
      <c r="A2212" s="12" t="s">
        <v>145</v>
      </c>
      <c r="B2212" s="12">
        <v>22.61</v>
      </c>
      <c r="C2212" s="12" t="str">
        <f t="shared" si="34"/>
        <v>Normal weight</v>
      </c>
      <c r="D2212" s="12">
        <v>5.68</v>
      </c>
      <c r="E2212" s="12" t="s">
        <v>2378</v>
      </c>
      <c r="F2212" s="12" t="s">
        <v>2378</v>
      </c>
      <c r="G2212" s="21" t="s">
        <v>2380</v>
      </c>
      <c r="H2212" s="12">
        <v>1</v>
      </c>
      <c r="I2212" s="12" t="s">
        <v>2378</v>
      </c>
    </row>
    <row r="2213" spans="1:9" x14ac:dyDescent="0.25">
      <c r="A2213" s="12" t="s">
        <v>144</v>
      </c>
      <c r="B2213" s="12">
        <v>21.754999999999999</v>
      </c>
      <c r="C2213" s="12" t="str">
        <f t="shared" si="34"/>
        <v>Normal weight</v>
      </c>
      <c r="D2213" s="12">
        <v>6.09</v>
      </c>
      <c r="E2213" s="12" t="s">
        <v>2378</v>
      </c>
      <c r="F2213" s="12" t="s">
        <v>2378</v>
      </c>
      <c r="G2213" s="21" t="s">
        <v>2380</v>
      </c>
      <c r="H2213" s="12">
        <v>1</v>
      </c>
      <c r="I2213" s="12" t="s">
        <v>2378</v>
      </c>
    </row>
    <row r="2214" spans="1:9" x14ac:dyDescent="0.25">
      <c r="A2214" s="12" t="s">
        <v>143</v>
      </c>
      <c r="B2214" s="12">
        <v>20.425000000000001</v>
      </c>
      <c r="C2214" s="12" t="str">
        <f t="shared" si="34"/>
        <v>Normal weight</v>
      </c>
      <c r="D2214" s="12">
        <v>5.53</v>
      </c>
      <c r="E2214" s="12" t="s">
        <v>2378</v>
      </c>
      <c r="F2214" s="12" t="s">
        <v>2378</v>
      </c>
      <c r="G2214" s="21" t="s">
        <v>2380</v>
      </c>
      <c r="H2214" s="12">
        <v>1</v>
      </c>
      <c r="I2214" s="12" t="s">
        <v>2378</v>
      </c>
    </row>
    <row r="2215" spans="1:9" x14ac:dyDescent="0.25">
      <c r="A2215" s="12" t="s">
        <v>142</v>
      </c>
      <c r="B2215" s="12">
        <v>31.35</v>
      </c>
      <c r="C2215" s="12" t="str">
        <f t="shared" si="34"/>
        <v>Obese</v>
      </c>
      <c r="D2215" s="12">
        <v>4.28</v>
      </c>
      <c r="E2215" s="12" t="s">
        <v>2378</v>
      </c>
      <c r="F2215" s="12" t="s">
        <v>2379</v>
      </c>
      <c r="G2215" s="21" t="s">
        <v>2378</v>
      </c>
      <c r="H2215" s="12">
        <v>1</v>
      </c>
      <c r="I2215" s="12" t="s">
        <v>2378</v>
      </c>
    </row>
    <row r="2216" spans="1:9" x14ac:dyDescent="0.25">
      <c r="A2216" s="12" t="s">
        <v>141</v>
      </c>
      <c r="B2216" s="12">
        <v>31.13</v>
      </c>
      <c r="C2216" s="12" t="str">
        <f t="shared" si="34"/>
        <v>Obese</v>
      </c>
      <c r="D2216" s="12">
        <v>6.01</v>
      </c>
      <c r="E2216" s="12" t="s">
        <v>2378</v>
      </c>
      <c r="F2216" s="12" t="s">
        <v>2379</v>
      </c>
      <c r="G2216" s="21" t="s">
        <v>2378</v>
      </c>
      <c r="H2216" s="12">
        <v>1</v>
      </c>
      <c r="I2216" s="12" t="s">
        <v>2378</v>
      </c>
    </row>
    <row r="2217" spans="1:9" x14ac:dyDescent="0.25">
      <c r="A2217" s="12" t="s">
        <v>140</v>
      </c>
      <c r="B2217" s="12">
        <v>17.48</v>
      </c>
      <c r="C2217" s="12" t="str">
        <f t="shared" si="34"/>
        <v>Underweight</v>
      </c>
      <c r="D2217" s="12">
        <v>4.59</v>
      </c>
      <c r="E2217" s="12" t="s">
        <v>2378</v>
      </c>
      <c r="F2217" s="12" t="s">
        <v>2378</v>
      </c>
      <c r="G2217" s="21" t="s">
        <v>2380</v>
      </c>
      <c r="H2217" s="12">
        <v>1</v>
      </c>
      <c r="I2217" s="12" t="s">
        <v>2378</v>
      </c>
    </row>
    <row r="2218" spans="1:9" x14ac:dyDescent="0.25">
      <c r="A2218" s="12" t="s">
        <v>139</v>
      </c>
      <c r="B2218" s="12">
        <v>22.57</v>
      </c>
      <c r="C2218" s="12" t="str">
        <f t="shared" si="34"/>
        <v>Normal weight</v>
      </c>
      <c r="D2218" s="12">
        <v>5.8</v>
      </c>
      <c r="E2218" s="12" t="s">
        <v>2378</v>
      </c>
      <c r="F2218" s="12" t="s">
        <v>2378</v>
      </c>
      <c r="G2218" s="21" t="s">
        <v>2378</v>
      </c>
      <c r="H2218" s="12">
        <v>1</v>
      </c>
      <c r="I2218" s="12" t="s">
        <v>2378</v>
      </c>
    </row>
    <row r="2219" spans="1:9" x14ac:dyDescent="0.25">
      <c r="A2219" s="12" t="s">
        <v>138</v>
      </c>
      <c r="B2219" s="12">
        <v>26.73</v>
      </c>
      <c r="C2219" s="12" t="str">
        <f t="shared" si="34"/>
        <v>Overweight</v>
      </c>
      <c r="D2219" s="12">
        <v>5.08</v>
      </c>
      <c r="E2219" s="12" t="s">
        <v>2378</v>
      </c>
      <c r="F2219" s="12" t="s">
        <v>2379</v>
      </c>
      <c r="G2219" s="21" t="s">
        <v>2378</v>
      </c>
      <c r="H2219" s="12">
        <v>1</v>
      </c>
      <c r="I2219" s="12" t="s">
        <v>2378</v>
      </c>
    </row>
    <row r="2220" spans="1:9" x14ac:dyDescent="0.25">
      <c r="A2220" s="12" t="s">
        <v>137</v>
      </c>
      <c r="B2220" s="12">
        <v>20.79</v>
      </c>
      <c r="C2220" s="12" t="str">
        <f t="shared" si="34"/>
        <v>Normal weight</v>
      </c>
      <c r="D2220" s="12">
        <v>5.84</v>
      </c>
      <c r="E2220" s="12" t="s">
        <v>2378</v>
      </c>
      <c r="F2220" s="12" t="s">
        <v>2379</v>
      </c>
      <c r="G2220" s="21" t="s">
        <v>2378</v>
      </c>
      <c r="H2220" s="12">
        <v>1</v>
      </c>
      <c r="I2220" s="12" t="s">
        <v>2378</v>
      </c>
    </row>
    <row r="2221" spans="1:9" x14ac:dyDescent="0.25">
      <c r="A2221" s="12" t="s">
        <v>136</v>
      </c>
      <c r="B2221" s="12">
        <v>20.149999999999999</v>
      </c>
      <c r="C2221" s="12" t="str">
        <f t="shared" si="34"/>
        <v>Normal weight</v>
      </c>
      <c r="D2221" s="12">
        <v>4.1500000000000004</v>
      </c>
      <c r="E2221" s="12" t="s">
        <v>2378</v>
      </c>
      <c r="F2221" s="12" t="s">
        <v>2378</v>
      </c>
      <c r="G2221" s="21" t="s">
        <v>2378</v>
      </c>
      <c r="H2221" s="12">
        <v>1</v>
      </c>
      <c r="I2221" s="12" t="s">
        <v>2378</v>
      </c>
    </row>
    <row r="2222" spans="1:9" x14ac:dyDescent="0.25">
      <c r="A2222" s="12" t="s">
        <v>135</v>
      </c>
      <c r="B2222" s="12">
        <v>36.85</v>
      </c>
      <c r="C2222" s="12" t="str">
        <f t="shared" si="34"/>
        <v>Obese</v>
      </c>
      <c r="D2222" s="12">
        <v>4.3600000000000003</v>
      </c>
      <c r="E2222" s="12" t="s">
        <v>2378</v>
      </c>
      <c r="F2222" s="12" t="s">
        <v>2378</v>
      </c>
      <c r="G2222" s="21" t="s">
        <v>2378</v>
      </c>
      <c r="H2222" s="12">
        <v>0</v>
      </c>
      <c r="I2222" s="12" t="s">
        <v>2378</v>
      </c>
    </row>
    <row r="2223" spans="1:9" x14ac:dyDescent="0.25">
      <c r="A2223" s="12" t="s">
        <v>134</v>
      </c>
      <c r="B2223" s="12">
        <v>35.53</v>
      </c>
      <c r="C2223" s="12" t="str">
        <f t="shared" si="34"/>
        <v>Obese</v>
      </c>
      <c r="D2223" s="12">
        <v>4.55</v>
      </c>
      <c r="E2223" s="12" t="s">
        <v>2378</v>
      </c>
      <c r="F2223" s="12" t="s">
        <v>2378</v>
      </c>
      <c r="G2223" s="21" t="s">
        <v>2378</v>
      </c>
      <c r="H2223" s="12">
        <v>0</v>
      </c>
      <c r="I2223" s="12" t="s">
        <v>2378</v>
      </c>
    </row>
    <row r="2224" spans="1:9" x14ac:dyDescent="0.25">
      <c r="A2224" s="12" t="s">
        <v>133</v>
      </c>
      <c r="B2224" s="12">
        <v>31.1</v>
      </c>
      <c r="C2224" s="12" t="str">
        <f t="shared" si="34"/>
        <v>Obese</v>
      </c>
      <c r="D2224" s="12">
        <v>4.37</v>
      </c>
      <c r="E2224" s="12" t="s">
        <v>2378</v>
      </c>
      <c r="F2224" s="12" t="s">
        <v>2378</v>
      </c>
      <c r="G2224" s="21" t="s">
        <v>2378</v>
      </c>
      <c r="H2224" s="12">
        <v>0</v>
      </c>
      <c r="I2224" s="12" t="s">
        <v>2378</v>
      </c>
    </row>
    <row r="2225" spans="1:9" x14ac:dyDescent="0.25">
      <c r="A2225" s="12" t="s">
        <v>132</v>
      </c>
      <c r="B2225" s="12">
        <v>23.21</v>
      </c>
      <c r="C2225" s="12" t="str">
        <f t="shared" si="34"/>
        <v>Normal weight</v>
      </c>
      <c r="D2225" s="12">
        <v>5.24</v>
      </c>
      <c r="E2225" s="12" t="s">
        <v>2378</v>
      </c>
      <c r="F2225" s="12" t="s">
        <v>2378</v>
      </c>
      <c r="G2225" s="21" t="s">
        <v>2378</v>
      </c>
      <c r="H2225" s="12">
        <v>0</v>
      </c>
      <c r="I2225" s="12" t="s">
        <v>2378</v>
      </c>
    </row>
    <row r="2226" spans="1:9" x14ac:dyDescent="0.25">
      <c r="A2226" s="12" t="s">
        <v>131</v>
      </c>
      <c r="B2226" s="12">
        <v>18.36</v>
      </c>
      <c r="C2226" s="12" t="str">
        <f t="shared" si="34"/>
        <v>Underweight</v>
      </c>
      <c r="D2226" s="12">
        <v>5.96</v>
      </c>
      <c r="E2226" s="12" t="s">
        <v>2378</v>
      </c>
      <c r="F2226" s="12" t="s">
        <v>2378</v>
      </c>
      <c r="G2226" s="21" t="s">
        <v>2378</v>
      </c>
      <c r="H2226" s="12">
        <v>1</v>
      </c>
      <c r="I2226" s="12" t="s">
        <v>2378</v>
      </c>
    </row>
    <row r="2227" spans="1:9" x14ac:dyDescent="0.25">
      <c r="A2227" s="12" t="s">
        <v>130</v>
      </c>
      <c r="B2227" s="12">
        <v>15.92</v>
      </c>
      <c r="C2227" s="12" t="str">
        <f t="shared" si="34"/>
        <v>Underweight</v>
      </c>
      <c r="D2227" s="12">
        <v>4.76</v>
      </c>
      <c r="E2227" s="12" t="s">
        <v>2378</v>
      </c>
      <c r="F2227" s="12" t="s">
        <v>2378</v>
      </c>
      <c r="G2227" s="21" t="s">
        <v>2378</v>
      </c>
      <c r="H2227" s="12">
        <v>1</v>
      </c>
      <c r="I2227" s="12" t="s">
        <v>2378</v>
      </c>
    </row>
    <row r="2228" spans="1:9" x14ac:dyDescent="0.25">
      <c r="A2228" s="12" t="s">
        <v>129</v>
      </c>
      <c r="B2228" s="12">
        <v>15.17</v>
      </c>
      <c r="C2228" s="12" t="str">
        <f t="shared" si="34"/>
        <v>Underweight</v>
      </c>
      <c r="D2228" s="12">
        <v>4.3</v>
      </c>
      <c r="E2228" s="12" t="s">
        <v>2378</v>
      </c>
      <c r="F2228" s="12" t="s">
        <v>2378</v>
      </c>
      <c r="G2228" s="21" t="s">
        <v>2380</v>
      </c>
      <c r="H2228" s="12">
        <v>1</v>
      </c>
      <c r="I2228" s="12" t="s">
        <v>2378</v>
      </c>
    </row>
    <row r="2229" spans="1:9" x14ac:dyDescent="0.25">
      <c r="A2229" s="12" t="s">
        <v>128</v>
      </c>
      <c r="B2229" s="12">
        <v>16.63</v>
      </c>
      <c r="C2229" s="12" t="str">
        <f t="shared" si="34"/>
        <v>Underweight</v>
      </c>
      <c r="D2229" s="12">
        <v>4.5</v>
      </c>
      <c r="E2229" s="12" t="s">
        <v>2378</v>
      </c>
      <c r="F2229" s="12" t="s">
        <v>2378</v>
      </c>
      <c r="G2229" s="21" t="s">
        <v>2378</v>
      </c>
      <c r="H2229" s="12">
        <v>1</v>
      </c>
      <c r="I2229" s="12" t="s">
        <v>2378</v>
      </c>
    </row>
    <row r="2230" spans="1:9" x14ac:dyDescent="0.25">
      <c r="A2230" s="12" t="s">
        <v>127</v>
      </c>
      <c r="B2230" s="12">
        <v>19.39</v>
      </c>
      <c r="C2230" s="12" t="str">
        <f t="shared" si="34"/>
        <v>Normal weight</v>
      </c>
      <c r="D2230" s="12">
        <v>5.59</v>
      </c>
      <c r="E2230" s="12" t="s">
        <v>2378</v>
      </c>
      <c r="F2230" s="12" t="s">
        <v>2378</v>
      </c>
      <c r="G2230" s="21" t="s">
        <v>2380</v>
      </c>
      <c r="H2230" s="12">
        <v>1</v>
      </c>
      <c r="I2230" s="12" t="s">
        <v>2378</v>
      </c>
    </row>
    <row r="2231" spans="1:9" x14ac:dyDescent="0.25">
      <c r="A2231" s="12" t="s">
        <v>126</v>
      </c>
      <c r="B2231" s="12">
        <v>17.34</v>
      </c>
      <c r="C2231" s="12" t="str">
        <f t="shared" si="34"/>
        <v>Underweight</v>
      </c>
      <c r="D2231" s="12">
        <v>6.29</v>
      </c>
      <c r="E2231" s="12" t="s">
        <v>2378</v>
      </c>
      <c r="F2231" s="12" t="s">
        <v>2378</v>
      </c>
      <c r="G2231" s="21" t="s">
        <v>2380</v>
      </c>
      <c r="H2231" s="12">
        <v>1</v>
      </c>
      <c r="I2231" s="12" t="s">
        <v>2378</v>
      </c>
    </row>
    <row r="2232" spans="1:9" x14ac:dyDescent="0.25">
      <c r="A2232" s="12" t="s">
        <v>125</v>
      </c>
      <c r="B2232" s="12">
        <v>17.940000000000001</v>
      </c>
      <c r="C2232" s="12" t="str">
        <f t="shared" si="34"/>
        <v>Underweight</v>
      </c>
      <c r="D2232" s="12">
        <v>4.1900000000000004</v>
      </c>
      <c r="E2232" s="12" t="s">
        <v>2378</v>
      </c>
      <c r="F2232" s="12" t="s">
        <v>2379</v>
      </c>
      <c r="G2232" s="21" t="s">
        <v>2378</v>
      </c>
      <c r="H2232" s="12">
        <v>1</v>
      </c>
      <c r="I2232" s="12" t="s">
        <v>2378</v>
      </c>
    </row>
    <row r="2233" spans="1:9" x14ac:dyDescent="0.25">
      <c r="A2233" s="12" t="s">
        <v>124</v>
      </c>
      <c r="B2233" s="12">
        <v>16.670000000000002</v>
      </c>
      <c r="C2233" s="12" t="str">
        <f t="shared" si="34"/>
        <v>Underweight</v>
      </c>
      <c r="D2233" s="12">
        <v>4.7</v>
      </c>
      <c r="E2233" s="12" t="s">
        <v>2378</v>
      </c>
      <c r="F2233" s="12" t="s">
        <v>2378</v>
      </c>
      <c r="G2233" s="21" t="s">
        <v>2380</v>
      </c>
      <c r="H2233" s="12">
        <v>1</v>
      </c>
      <c r="I2233" s="12" t="s">
        <v>2378</v>
      </c>
    </row>
    <row r="2234" spans="1:9" x14ac:dyDescent="0.25">
      <c r="A2234" s="12" t="s">
        <v>123</v>
      </c>
      <c r="B2234" s="12">
        <v>20.58</v>
      </c>
      <c r="C2234" s="12" t="str">
        <f t="shared" si="34"/>
        <v>Normal weight</v>
      </c>
      <c r="D2234" s="12">
        <v>5.64</v>
      </c>
      <c r="E2234" s="12" t="s">
        <v>2378</v>
      </c>
      <c r="F2234" s="12" t="s">
        <v>2378</v>
      </c>
      <c r="G2234" s="21" t="s">
        <v>2378</v>
      </c>
      <c r="H2234" s="12">
        <v>0</v>
      </c>
      <c r="I2234" s="12" t="s">
        <v>2378</v>
      </c>
    </row>
    <row r="2235" spans="1:9" x14ac:dyDescent="0.25">
      <c r="A2235" s="12" t="s">
        <v>122</v>
      </c>
      <c r="B2235" s="12">
        <v>16.5</v>
      </c>
      <c r="C2235" s="12" t="str">
        <f t="shared" si="34"/>
        <v>Underweight</v>
      </c>
      <c r="D2235" s="12">
        <v>4.1100000000000003</v>
      </c>
      <c r="E2235" s="12" t="s">
        <v>2378</v>
      </c>
      <c r="F2235" s="12" t="s">
        <v>2378</v>
      </c>
      <c r="G2235" s="21" t="s">
        <v>2378</v>
      </c>
      <c r="H2235" s="12">
        <v>0</v>
      </c>
      <c r="I2235" s="12" t="s">
        <v>2378</v>
      </c>
    </row>
    <row r="2236" spans="1:9" x14ac:dyDescent="0.25">
      <c r="A2236" s="12" t="s">
        <v>121</v>
      </c>
      <c r="B2236" s="12">
        <v>15.41</v>
      </c>
      <c r="C2236" s="12" t="str">
        <f t="shared" si="34"/>
        <v>Underweight</v>
      </c>
      <c r="D2236" s="12">
        <v>5.43</v>
      </c>
      <c r="E2236" s="12" t="s">
        <v>2378</v>
      </c>
      <c r="F2236" s="12" t="s">
        <v>2378</v>
      </c>
      <c r="G2236" s="21" t="s">
        <v>2380</v>
      </c>
      <c r="H2236" s="12">
        <v>1</v>
      </c>
      <c r="I2236" s="12" t="s">
        <v>2378</v>
      </c>
    </row>
    <row r="2237" spans="1:9" x14ac:dyDescent="0.25">
      <c r="A2237" s="12" t="s">
        <v>120</v>
      </c>
      <c r="B2237" s="12">
        <v>24.59</v>
      </c>
      <c r="C2237" s="12" t="str">
        <f t="shared" si="34"/>
        <v>Normal weight</v>
      </c>
      <c r="D2237" s="12">
        <v>4.38</v>
      </c>
      <c r="E2237" s="12" t="s">
        <v>2378</v>
      </c>
      <c r="F2237" s="12" t="s">
        <v>2378</v>
      </c>
      <c r="G2237" s="21" t="s">
        <v>2378</v>
      </c>
      <c r="H2237" s="12">
        <v>1</v>
      </c>
      <c r="I2237" s="12" t="s">
        <v>2378</v>
      </c>
    </row>
    <row r="2238" spans="1:9" x14ac:dyDescent="0.25">
      <c r="A2238" s="12" t="s">
        <v>119</v>
      </c>
      <c r="B2238" s="12">
        <v>33.33</v>
      </c>
      <c r="C2238" s="12" t="str">
        <f t="shared" si="34"/>
        <v>Obese</v>
      </c>
      <c r="D2238" s="12">
        <v>9.7899999999999991</v>
      </c>
      <c r="E2238" s="12" t="s">
        <v>2378</v>
      </c>
      <c r="F2238" s="12" t="s">
        <v>2378</v>
      </c>
      <c r="G2238" s="21" t="s">
        <v>2378</v>
      </c>
      <c r="H2238" s="12">
        <v>0</v>
      </c>
      <c r="I2238" s="12" t="s">
        <v>2378</v>
      </c>
    </row>
    <row r="2239" spans="1:9" x14ac:dyDescent="0.25">
      <c r="A2239" s="12" t="s">
        <v>118</v>
      </c>
      <c r="B2239" s="12">
        <v>18.5</v>
      </c>
      <c r="C2239" s="12" t="str">
        <f t="shared" si="34"/>
        <v>Normal weight</v>
      </c>
      <c r="D2239" s="12">
        <v>11.84</v>
      </c>
      <c r="E2239" s="12" t="s">
        <v>2378</v>
      </c>
      <c r="F2239" s="12" t="s">
        <v>2378</v>
      </c>
      <c r="G2239" s="21" t="s">
        <v>2378</v>
      </c>
      <c r="H2239" s="12">
        <v>0</v>
      </c>
      <c r="I2239" s="12" t="s">
        <v>2378</v>
      </c>
    </row>
    <row r="2240" spans="1:9" x14ac:dyDescent="0.25">
      <c r="A2240" s="12" t="s">
        <v>117</v>
      </c>
      <c r="B2240" s="12">
        <v>18.579999999999998</v>
      </c>
      <c r="C2240" s="12" t="str">
        <f t="shared" si="34"/>
        <v>Normal weight</v>
      </c>
      <c r="D2240" s="12">
        <v>6.22</v>
      </c>
      <c r="E2240" s="12" t="s">
        <v>2378</v>
      </c>
      <c r="F2240" s="12" t="s">
        <v>2378</v>
      </c>
      <c r="G2240" s="21" t="s">
        <v>2378</v>
      </c>
      <c r="H2240" s="12">
        <v>0</v>
      </c>
      <c r="I2240" s="12" t="s">
        <v>2378</v>
      </c>
    </row>
    <row r="2241" spans="1:9" x14ac:dyDescent="0.25">
      <c r="A2241" s="12" t="s">
        <v>116</v>
      </c>
      <c r="B2241" s="12">
        <v>16.64</v>
      </c>
      <c r="C2241" s="12" t="str">
        <f t="shared" si="34"/>
        <v>Underweight</v>
      </c>
      <c r="D2241" s="12">
        <v>10.01</v>
      </c>
      <c r="E2241" s="12" t="s">
        <v>2378</v>
      </c>
      <c r="F2241" s="12" t="s">
        <v>2378</v>
      </c>
      <c r="G2241" s="21" t="s">
        <v>2378</v>
      </c>
      <c r="H2241" s="12">
        <v>0</v>
      </c>
      <c r="I2241" s="12" t="s">
        <v>2378</v>
      </c>
    </row>
    <row r="2242" spans="1:9" x14ac:dyDescent="0.25">
      <c r="A2242" s="12" t="s">
        <v>115</v>
      </c>
      <c r="B2242" s="12">
        <v>19.329999999999998</v>
      </c>
      <c r="C2242" s="12" t="str">
        <f t="shared" ref="C2242:C2305" si="35">IF(B2242&lt;18.5,"Underweight",IF(B2242&lt;=24.9,"Normal weight",IF(B2242&lt;=29.9,"Overweight","Obese")))</f>
        <v>Normal weight</v>
      </c>
      <c r="D2242" s="12">
        <v>4.32</v>
      </c>
      <c r="E2242" s="12" t="s">
        <v>2378</v>
      </c>
      <c r="F2242" s="12" t="s">
        <v>2378</v>
      </c>
      <c r="G2242" s="21" t="s">
        <v>2378</v>
      </c>
      <c r="H2242" s="12">
        <v>1</v>
      </c>
      <c r="I2242" s="12" t="s">
        <v>2378</v>
      </c>
    </row>
    <row r="2243" spans="1:9" x14ac:dyDescent="0.25">
      <c r="A2243" s="12" t="s">
        <v>114</v>
      </c>
      <c r="B2243" s="12">
        <v>21.26</v>
      </c>
      <c r="C2243" s="12" t="str">
        <f t="shared" si="35"/>
        <v>Normal weight</v>
      </c>
      <c r="D2243" s="12">
        <v>5.65</v>
      </c>
      <c r="E2243" s="12" t="s">
        <v>2378</v>
      </c>
      <c r="F2243" s="12" t="s">
        <v>2378</v>
      </c>
      <c r="G2243" s="21" t="s">
        <v>2380</v>
      </c>
      <c r="H2243" s="12">
        <v>1</v>
      </c>
      <c r="I2243" s="12" t="s">
        <v>2378</v>
      </c>
    </row>
    <row r="2244" spans="1:9" x14ac:dyDescent="0.25">
      <c r="A2244" s="12" t="s">
        <v>113</v>
      </c>
      <c r="B2244" s="12">
        <v>15.6</v>
      </c>
      <c r="C2244" s="12" t="str">
        <f t="shared" si="35"/>
        <v>Underweight</v>
      </c>
      <c r="D2244" s="12">
        <v>4.12</v>
      </c>
      <c r="E2244" s="12" t="s">
        <v>2378</v>
      </c>
      <c r="F2244" s="12" t="s">
        <v>2378</v>
      </c>
      <c r="G2244" s="21" t="s">
        <v>2378</v>
      </c>
      <c r="H2244" s="12">
        <v>1</v>
      </c>
      <c r="I2244" s="12" t="s">
        <v>2378</v>
      </c>
    </row>
    <row r="2245" spans="1:9" x14ac:dyDescent="0.25">
      <c r="A2245" s="12" t="s">
        <v>112</v>
      </c>
      <c r="B2245" s="12">
        <v>24.39</v>
      </c>
      <c r="C2245" s="12" t="str">
        <f t="shared" si="35"/>
        <v>Normal weight</v>
      </c>
      <c r="D2245" s="12">
        <v>6.24</v>
      </c>
      <c r="E2245" s="12" t="s">
        <v>2378</v>
      </c>
      <c r="F2245" s="12" t="s">
        <v>2378</v>
      </c>
      <c r="G2245" s="21" t="s">
        <v>2378</v>
      </c>
      <c r="H2245" s="12">
        <v>1</v>
      </c>
      <c r="I2245" s="12" t="s">
        <v>2378</v>
      </c>
    </row>
    <row r="2246" spans="1:9" x14ac:dyDescent="0.25">
      <c r="A2246" s="12" t="s">
        <v>111</v>
      </c>
      <c r="B2246" s="12">
        <v>24.75</v>
      </c>
      <c r="C2246" s="12" t="str">
        <f t="shared" si="35"/>
        <v>Normal weight</v>
      </c>
      <c r="D2246" s="12">
        <v>4.83</v>
      </c>
      <c r="E2246" s="12" t="s">
        <v>2378</v>
      </c>
      <c r="F2246" s="12" t="s">
        <v>2378</v>
      </c>
      <c r="G2246" s="21" t="s">
        <v>2378</v>
      </c>
      <c r="H2246" s="12">
        <v>0</v>
      </c>
      <c r="I2246" s="12" t="s">
        <v>2378</v>
      </c>
    </row>
    <row r="2247" spans="1:9" x14ac:dyDescent="0.25">
      <c r="A2247" s="12" t="s">
        <v>110</v>
      </c>
      <c r="B2247" s="12">
        <v>20.88</v>
      </c>
      <c r="C2247" s="12" t="str">
        <f t="shared" si="35"/>
        <v>Normal weight</v>
      </c>
      <c r="D2247" s="12">
        <v>7.4</v>
      </c>
      <c r="E2247" s="12" t="s">
        <v>2378</v>
      </c>
      <c r="F2247" s="12" t="s">
        <v>2378</v>
      </c>
      <c r="G2247" s="21" t="s">
        <v>2378</v>
      </c>
      <c r="H2247" s="12">
        <v>0</v>
      </c>
      <c r="I2247" s="12" t="s">
        <v>2378</v>
      </c>
    </row>
    <row r="2248" spans="1:9" x14ac:dyDescent="0.25">
      <c r="A2248" s="12" t="s">
        <v>109</v>
      </c>
      <c r="B2248" s="12">
        <v>20.43</v>
      </c>
      <c r="C2248" s="12" t="str">
        <f t="shared" si="35"/>
        <v>Normal weight</v>
      </c>
      <c r="D2248" s="12">
        <v>4.54</v>
      </c>
      <c r="E2248" s="12" t="s">
        <v>2378</v>
      </c>
      <c r="F2248" s="12" t="s">
        <v>2378</v>
      </c>
      <c r="G2248" s="21" t="s">
        <v>2378</v>
      </c>
      <c r="H2248" s="12">
        <v>0</v>
      </c>
      <c r="I2248" s="12" t="s">
        <v>2378</v>
      </c>
    </row>
    <row r="2249" spans="1:9" x14ac:dyDescent="0.25">
      <c r="A2249" s="12" t="s">
        <v>108</v>
      </c>
      <c r="B2249" s="12">
        <v>15.18</v>
      </c>
      <c r="C2249" s="12" t="str">
        <f t="shared" si="35"/>
        <v>Underweight</v>
      </c>
      <c r="D2249" s="12">
        <v>11.11</v>
      </c>
      <c r="E2249" s="12" t="s">
        <v>2378</v>
      </c>
      <c r="F2249" s="12" t="s">
        <v>2378</v>
      </c>
      <c r="G2249" s="21" t="s">
        <v>2378</v>
      </c>
      <c r="H2249" s="12">
        <v>0</v>
      </c>
      <c r="I2249" s="12" t="s">
        <v>2378</v>
      </c>
    </row>
    <row r="2250" spans="1:9" x14ac:dyDescent="0.25">
      <c r="A2250" s="12" t="s">
        <v>107</v>
      </c>
      <c r="B2250" s="12">
        <v>15.12</v>
      </c>
      <c r="C2250" s="12" t="str">
        <f t="shared" si="35"/>
        <v>Underweight</v>
      </c>
      <c r="D2250" s="12">
        <v>4.03</v>
      </c>
      <c r="E2250" s="12" t="s">
        <v>2378</v>
      </c>
      <c r="F2250" s="12" t="s">
        <v>2378</v>
      </c>
      <c r="G2250" s="21" t="s">
        <v>2378</v>
      </c>
      <c r="H2250" s="12">
        <v>0</v>
      </c>
      <c r="I2250" s="12" t="s">
        <v>2378</v>
      </c>
    </row>
    <row r="2251" spans="1:9" x14ac:dyDescent="0.25">
      <c r="A2251" s="12" t="s">
        <v>106</v>
      </c>
      <c r="B2251" s="12">
        <v>23.88</v>
      </c>
      <c r="C2251" s="12" t="str">
        <f t="shared" si="35"/>
        <v>Normal weight</v>
      </c>
      <c r="D2251" s="12">
        <v>4.51</v>
      </c>
      <c r="E2251" s="12" t="s">
        <v>2378</v>
      </c>
      <c r="F2251" s="12" t="s">
        <v>2378</v>
      </c>
      <c r="G2251" s="21" t="s">
        <v>2378</v>
      </c>
      <c r="H2251" s="12">
        <v>1</v>
      </c>
      <c r="I2251" s="12" t="s">
        <v>2378</v>
      </c>
    </row>
    <row r="2252" spans="1:9" x14ac:dyDescent="0.25">
      <c r="A2252" s="12" t="s">
        <v>105</v>
      </c>
      <c r="B2252" s="12">
        <v>16.13</v>
      </c>
      <c r="C2252" s="12" t="str">
        <f t="shared" si="35"/>
        <v>Underweight</v>
      </c>
      <c r="D2252" s="12">
        <v>5.56</v>
      </c>
      <c r="E2252" s="12" t="s">
        <v>2378</v>
      </c>
      <c r="F2252" s="12" t="s">
        <v>2379</v>
      </c>
      <c r="G2252" s="21" t="s">
        <v>2378</v>
      </c>
      <c r="H2252" s="12">
        <v>1</v>
      </c>
      <c r="I2252" s="12" t="s">
        <v>2378</v>
      </c>
    </row>
    <row r="2253" spans="1:9" x14ac:dyDescent="0.25">
      <c r="A2253" s="12" t="s">
        <v>104</v>
      </c>
      <c r="B2253" s="12">
        <v>24.09</v>
      </c>
      <c r="C2253" s="12" t="str">
        <f t="shared" si="35"/>
        <v>Normal weight</v>
      </c>
      <c r="D2253" s="12">
        <v>4.0999999999999996</v>
      </c>
      <c r="E2253" s="12" t="s">
        <v>2378</v>
      </c>
      <c r="F2253" s="12" t="s">
        <v>2379</v>
      </c>
      <c r="G2253" s="21" t="s">
        <v>2378</v>
      </c>
      <c r="H2253" s="12">
        <v>1</v>
      </c>
      <c r="I2253" s="12" t="s">
        <v>2378</v>
      </c>
    </row>
    <row r="2254" spans="1:9" x14ac:dyDescent="0.25">
      <c r="A2254" s="12" t="s">
        <v>103</v>
      </c>
      <c r="B2254" s="12">
        <v>19.43</v>
      </c>
      <c r="C2254" s="12" t="str">
        <f t="shared" si="35"/>
        <v>Normal weight</v>
      </c>
      <c r="D2254" s="12">
        <v>5.85</v>
      </c>
      <c r="E2254" s="12" t="s">
        <v>2378</v>
      </c>
      <c r="F2254" s="12" t="s">
        <v>2379</v>
      </c>
      <c r="G2254" s="21" t="s">
        <v>2378</v>
      </c>
      <c r="H2254" s="12">
        <v>1</v>
      </c>
      <c r="I2254" s="12" t="s">
        <v>2378</v>
      </c>
    </row>
    <row r="2255" spans="1:9" x14ac:dyDescent="0.25">
      <c r="A2255" s="12" t="s">
        <v>102</v>
      </c>
      <c r="B2255" s="12">
        <v>15.22</v>
      </c>
      <c r="C2255" s="12" t="str">
        <f t="shared" si="35"/>
        <v>Underweight</v>
      </c>
      <c r="D2255" s="12">
        <v>4.92</v>
      </c>
      <c r="E2255" s="12" t="s">
        <v>2378</v>
      </c>
      <c r="F2255" s="12" t="s">
        <v>2378</v>
      </c>
      <c r="G2255" s="21" t="s">
        <v>2380</v>
      </c>
      <c r="H2255" s="12">
        <v>1</v>
      </c>
      <c r="I2255" s="12" t="s">
        <v>2378</v>
      </c>
    </row>
    <row r="2256" spans="1:9" x14ac:dyDescent="0.25">
      <c r="A2256" s="12" t="s">
        <v>101</v>
      </c>
      <c r="B2256" s="12">
        <v>20.72</v>
      </c>
      <c r="C2256" s="12" t="str">
        <f t="shared" si="35"/>
        <v>Normal weight</v>
      </c>
      <c r="D2256" s="12">
        <v>9.4600000000000009</v>
      </c>
      <c r="E2256" s="12" t="s">
        <v>2378</v>
      </c>
      <c r="F2256" s="12" t="s">
        <v>2378</v>
      </c>
      <c r="G2256" s="21" t="s">
        <v>2378</v>
      </c>
      <c r="H2256" s="12">
        <v>0</v>
      </c>
      <c r="I2256" s="12" t="s">
        <v>2378</v>
      </c>
    </row>
    <row r="2257" spans="1:9" x14ac:dyDescent="0.25">
      <c r="A2257" s="12" t="s">
        <v>100</v>
      </c>
      <c r="B2257" s="12">
        <v>35.4</v>
      </c>
      <c r="C2257" s="12" t="str">
        <f t="shared" si="35"/>
        <v>Obese</v>
      </c>
      <c r="D2257" s="12">
        <v>5.94</v>
      </c>
      <c r="E2257" s="12" t="s">
        <v>2378</v>
      </c>
      <c r="F2257" s="12" t="s">
        <v>2378</v>
      </c>
      <c r="G2257" s="21" t="s">
        <v>2380</v>
      </c>
      <c r="H2257" s="12">
        <v>1</v>
      </c>
      <c r="I2257" s="12" t="s">
        <v>2378</v>
      </c>
    </row>
    <row r="2258" spans="1:9" x14ac:dyDescent="0.25">
      <c r="A2258" s="12" t="s">
        <v>99</v>
      </c>
      <c r="B2258" s="12">
        <v>34.4</v>
      </c>
      <c r="C2258" s="12" t="str">
        <f t="shared" si="35"/>
        <v>Obese</v>
      </c>
      <c r="D2258" s="12">
        <v>5.7</v>
      </c>
      <c r="E2258" s="12" t="s">
        <v>2378</v>
      </c>
      <c r="F2258" s="12" t="s">
        <v>2378</v>
      </c>
      <c r="G2258" s="21" t="s">
        <v>2380</v>
      </c>
      <c r="H2258" s="12">
        <v>1</v>
      </c>
      <c r="I2258" s="12" t="s">
        <v>2378</v>
      </c>
    </row>
    <row r="2259" spans="1:9" x14ac:dyDescent="0.25">
      <c r="A2259" s="12" t="s">
        <v>98</v>
      </c>
      <c r="B2259" s="12">
        <v>34.1</v>
      </c>
      <c r="C2259" s="12" t="str">
        <f t="shared" si="35"/>
        <v>Obese</v>
      </c>
      <c r="D2259" s="12">
        <v>4.13</v>
      </c>
      <c r="E2259" s="12" t="s">
        <v>2378</v>
      </c>
      <c r="F2259" s="12" t="s">
        <v>2378</v>
      </c>
      <c r="G2259" s="21" t="s">
        <v>2380</v>
      </c>
      <c r="H2259" s="12">
        <v>1</v>
      </c>
      <c r="I2259" s="12" t="s">
        <v>2378</v>
      </c>
    </row>
    <row r="2260" spans="1:9" x14ac:dyDescent="0.25">
      <c r="A2260" s="12" t="s">
        <v>97</v>
      </c>
      <c r="B2260" s="12">
        <v>30.4</v>
      </c>
      <c r="C2260" s="12" t="str">
        <f t="shared" si="35"/>
        <v>Obese</v>
      </c>
      <c r="D2260" s="12">
        <v>4.7699999999999996</v>
      </c>
      <c r="E2260" s="12" t="s">
        <v>2378</v>
      </c>
      <c r="F2260" s="12" t="s">
        <v>2378</v>
      </c>
      <c r="G2260" s="21" t="s">
        <v>2380</v>
      </c>
      <c r="H2260" s="12">
        <v>1</v>
      </c>
      <c r="I2260" s="12" t="s">
        <v>2378</v>
      </c>
    </row>
    <row r="2261" spans="1:9" x14ac:dyDescent="0.25">
      <c r="A2261" s="12" t="s">
        <v>96</v>
      </c>
      <c r="B2261" s="12">
        <v>28.7</v>
      </c>
      <c r="C2261" s="12" t="str">
        <f t="shared" si="35"/>
        <v>Overweight</v>
      </c>
      <c r="D2261" s="12">
        <v>4.99</v>
      </c>
      <c r="E2261" s="12" t="s">
        <v>2378</v>
      </c>
      <c r="F2261" s="12" t="s">
        <v>2378</v>
      </c>
      <c r="G2261" s="21" t="s">
        <v>2380</v>
      </c>
      <c r="H2261" s="12">
        <v>1</v>
      </c>
      <c r="I2261" s="12" t="s">
        <v>2378</v>
      </c>
    </row>
    <row r="2262" spans="1:9" x14ac:dyDescent="0.25">
      <c r="A2262" s="12" t="s">
        <v>95</v>
      </c>
      <c r="B2262" s="12">
        <v>17.440000000000001</v>
      </c>
      <c r="C2262" s="12" t="str">
        <f t="shared" si="35"/>
        <v>Underweight</v>
      </c>
      <c r="D2262" s="12">
        <v>4.42</v>
      </c>
      <c r="E2262" s="12" t="s">
        <v>2378</v>
      </c>
      <c r="F2262" s="12" t="s">
        <v>2378</v>
      </c>
      <c r="G2262" s="21" t="s">
        <v>2380</v>
      </c>
      <c r="H2262" s="12">
        <v>1</v>
      </c>
      <c r="I2262" s="12" t="s">
        <v>2378</v>
      </c>
    </row>
    <row r="2263" spans="1:9" x14ac:dyDescent="0.25">
      <c r="A2263" s="12" t="s">
        <v>94</v>
      </c>
      <c r="B2263" s="12">
        <v>27.6</v>
      </c>
      <c r="C2263" s="12" t="str">
        <f t="shared" si="35"/>
        <v>Overweight</v>
      </c>
      <c r="D2263" s="12">
        <v>4.01</v>
      </c>
      <c r="E2263" s="12" t="s">
        <v>2378</v>
      </c>
      <c r="F2263" s="12" t="s">
        <v>2378</v>
      </c>
      <c r="G2263" s="21" t="s">
        <v>2380</v>
      </c>
      <c r="H2263" s="12">
        <v>1</v>
      </c>
      <c r="I2263" s="12" t="s">
        <v>2378</v>
      </c>
    </row>
    <row r="2264" spans="1:9" x14ac:dyDescent="0.25">
      <c r="A2264" s="12" t="s">
        <v>93</v>
      </c>
      <c r="B2264" s="12">
        <v>20.7</v>
      </c>
      <c r="C2264" s="12" t="str">
        <f t="shared" si="35"/>
        <v>Normal weight</v>
      </c>
      <c r="D2264" s="12">
        <v>4.49</v>
      </c>
      <c r="E2264" s="12" t="s">
        <v>2378</v>
      </c>
      <c r="F2264" s="12" t="s">
        <v>2378</v>
      </c>
      <c r="G2264" s="21" t="s">
        <v>2380</v>
      </c>
      <c r="H2264" s="12">
        <v>1</v>
      </c>
      <c r="I2264" s="12" t="s">
        <v>2378</v>
      </c>
    </row>
    <row r="2265" spans="1:9" x14ac:dyDescent="0.25">
      <c r="A2265" s="12" t="s">
        <v>92</v>
      </c>
      <c r="B2265" s="12">
        <v>20.3</v>
      </c>
      <c r="C2265" s="12" t="str">
        <f t="shared" si="35"/>
        <v>Normal weight</v>
      </c>
      <c r="D2265" s="12">
        <v>6.37</v>
      </c>
      <c r="E2265" s="12" t="s">
        <v>2378</v>
      </c>
      <c r="F2265" s="12" t="s">
        <v>2378</v>
      </c>
      <c r="G2265" s="21" t="s">
        <v>2380</v>
      </c>
      <c r="H2265" s="12">
        <v>1</v>
      </c>
      <c r="I2265" s="12" t="s">
        <v>2378</v>
      </c>
    </row>
    <row r="2266" spans="1:9" x14ac:dyDescent="0.25">
      <c r="A2266" s="12" t="s">
        <v>91</v>
      </c>
      <c r="B2266" s="12">
        <v>19.8</v>
      </c>
      <c r="C2266" s="12" t="str">
        <f t="shared" si="35"/>
        <v>Normal weight</v>
      </c>
      <c r="D2266" s="12">
        <v>5.12</v>
      </c>
      <c r="E2266" s="12" t="s">
        <v>2378</v>
      </c>
      <c r="F2266" s="12" t="s">
        <v>2378</v>
      </c>
      <c r="G2266" s="21" t="s">
        <v>2380</v>
      </c>
      <c r="H2266" s="12">
        <v>1</v>
      </c>
      <c r="I2266" s="12" t="s">
        <v>2378</v>
      </c>
    </row>
    <row r="2267" spans="1:9" x14ac:dyDescent="0.25">
      <c r="A2267" s="12" t="s">
        <v>90</v>
      </c>
      <c r="B2267" s="12">
        <v>21.87</v>
      </c>
      <c r="C2267" s="12" t="str">
        <f t="shared" si="35"/>
        <v>Normal weight</v>
      </c>
      <c r="D2267" s="12">
        <v>8.59</v>
      </c>
      <c r="E2267" s="12" t="s">
        <v>2378</v>
      </c>
      <c r="F2267" s="12" t="s">
        <v>2378</v>
      </c>
      <c r="G2267" s="21" t="s">
        <v>2378</v>
      </c>
      <c r="H2267" s="12">
        <v>0</v>
      </c>
      <c r="I2267" s="12" t="s">
        <v>2378</v>
      </c>
    </row>
    <row r="2268" spans="1:9" x14ac:dyDescent="0.25">
      <c r="A2268" s="12" t="s">
        <v>89</v>
      </c>
      <c r="B2268" s="12">
        <v>16.600000000000001</v>
      </c>
      <c r="C2268" s="12" t="str">
        <f t="shared" si="35"/>
        <v>Underweight</v>
      </c>
      <c r="D2268" s="12">
        <v>5.87</v>
      </c>
      <c r="E2268" s="12" t="s">
        <v>2378</v>
      </c>
      <c r="F2268" s="12" t="s">
        <v>2378</v>
      </c>
      <c r="G2268" s="21" t="s">
        <v>2378</v>
      </c>
      <c r="H2268" s="12">
        <v>1</v>
      </c>
      <c r="I2268" s="12" t="s">
        <v>2378</v>
      </c>
    </row>
    <row r="2269" spans="1:9" x14ac:dyDescent="0.25">
      <c r="A2269" s="12" t="s">
        <v>88</v>
      </c>
      <c r="B2269" s="12">
        <v>21.98</v>
      </c>
      <c r="C2269" s="12" t="str">
        <f t="shared" si="35"/>
        <v>Normal weight</v>
      </c>
      <c r="D2269" s="12">
        <v>7.03</v>
      </c>
      <c r="E2269" s="12" t="s">
        <v>2378</v>
      </c>
      <c r="F2269" s="12" t="s">
        <v>2378</v>
      </c>
      <c r="G2269" s="21" t="s">
        <v>2378</v>
      </c>
      <c r="H2269" s="12">
        <v>0</v>
      </c>
      <c r="I2269" s="12" t="s">
        <v>2378</v>
      </c>
    </row>
    <row r="2270" spans="1:9" x14ac:dyDescent="0.25">
      <c r="A2270" s="12" t="s">
        <v>87</v>
      </c>
      <c r="B2270" s="12">
        <v>19.7</v>
      </c>
      <c r="C2270" s="12" t="str">
        <f t="shared" si="35"/>
        <v>Normal weight</v>
      </c>
      <c r="D2270" s="12">
        <v>5.51</v>
      </c>
      <c r="E2270" s="12" t="s">
        <v>2378</v>
      </c>
      <c r="F2270" s="12" t="s">
        <v>2378</v>
      </c>
      <c r="G2270" s="21" t="s">
        <v>2378</v>
      </c>
      <c r="H2270" s="12">
        <v>1</v>
      </c>
      <c r="I2270" s="12" t="s">
        <v>2378</v>
      </c>
    </row>
    <row r="2271" spans="1:9" x14ac:dyDescent="0.25">
      <c r="A2271" s="12" t="s">
        <v>86</v>
      </c>
      <c r="B2271" s="12">
        <v>19.21</v>
      </c>
      <c r="C2271" s="12" t="str">
        <f t="shared" si="35"/>
        <v>Normal weight</v>
      </c>
      <c r="D2271" s="12">
        <v>4.76</v>
      </c>
      <c r="E2271" s="12" t="s">
        <v>2378</v>
      </c>
      <c r="F2271" s="12" t="s">
        <v>2379</v>
      </c>
      <c r="G2271" s="21" t="s">
        <v>2378</v>
      </c>
      <c r="H2271" s="12">
        <v>1</v>
      </c>
      <c r="I2271" s="12" t="s">
        <v>2378</v>
      </c>
    </row>
    <row r="2272" spans="1:9" x14ac:dyDescent="0.25">
      <c r="A2272" s="12" t="s">
        <v>85</v>
      </c>
      <c r="B2272" s="12">
        <v>19.3</v>
      </c>
      <c r="C2272" s="12" t="str">
        <f t="shared" si="35"/>
        <v>Normal weight</v>
      </c>
      <c r="D2272" s="12">
        <v>4.7</v>
      </c>
      <c r="E2272" s="12" t="s">
        <v>2378</v>
      </c>
      <c r="F2272" s="12" t="s">
        <v>2379</v>
      </c>
      <c r="G2272" s="21" t="s">
        <v>2378</v>
      </c>
      <c r="H2272" s="12">
        <v>1</v>
      </c>
      <c r="I2272" s="12" t="s">
        <v>2378</v>
      </c>
    </row>
    <row r="2273" spans="1:9" x14ac:dyDescent="0.25">
      <c r="A2273" s="12" t="s">
        <v>84</v>
      </c>
      <c r="B2273" s="12">
        <v>16.22</v>
      </c>
      <c r="C2273" s="12" t="str">
        <f t="shared" si="35"/>
        <v>Underweight</v>
      </c>
      <c r="D2273" s="12">
        <v>6.21</v>
      </c>
      <c r="E2273" s="12" t="s">
        <v>2378</v>
      </c>
      <c r="F2273" s="12" t="s">
        <v>2378</v>
      </c>
      <c r="G2273" s="21" t="s">
        <v>2378</v>
      </c>
      <c r="H2273" s="12">
        <v>0</v>
      </c>
      <c r="I2273" s="12" t="s">
        <v>2378</v>
      </c>
    </row>
    <row r="2274" spans="1:9" x14ac:dyDescent="0.25">
      <c r="A2274" s="12" t="s">
        <v>83</v>
      </c>
      <c r="B2274" s="12">
        <v>17.12</v>
      </c>
      <c r="C2274" s="12" t="str">
        <f t="shared" si="35"/>
        <v>Underweight</v>
      </c>
      <c r="D2274" s="12">
        <v>4.5199999999999996</v>
      </c>
      <c r="E2274" s="12" t="s">
        <v>2378</v>
      </c>
      <c r="F2274" s="12" t="s">
        <v>2379</v>
      </c>
      <c r="G2274" s="21" t="s">
        <v>2378</v>
      </c>
      <c r="H2274" s="12">
        <v>1</v>
      </c>
      <c r="I2274" s="12" t="s">
        <v>2378</v>
      </c>
    </row>
    <row r="2275" spans="1:9" x14ac:dyDescent="0.25">
      <c r="A2275" s="12" t="s">
        <v>82</v>
      </c>
      <c r="B2275" s="12">
        <v>19.07</v>
      </c>
      <c r="C2275" s="12" t="str">
        <f t="shared" si="35"/>
        <v>Normal weight</v>
      </c>
      <c r="D2275" s="12">
        <v>5.45</v>
      </c>
      <c r="E2275" s="12" t="s">
        <v>2378</v>
      </c>
      <c r="F2275" s="12" t="s">
        <v>2378</v>
      </c>
      <c r="G2275" s="21" t="s">
        <v>2378</v>
      </c>
      <c r="H2275" s="12">
        <v>1</v>
      </c>
      <c r="I2275" s="12" t="s">
        <v>2378</v>
      </c>
    </row>
    <row r="2276" spans="1:9" x14ac:dyDescent="0.25">
      <c r="A2276" s="12" t="s">
        <v>81</v>
      </c>
      <c r="B2276" s="12">
        <v>15.56</v>
      </c>
      <c r="C2276" s="12" t="str">
        <f t="shared" si="35"/>
        <v>Underweight</v>
      </c>
      <c r="D2276" s="12">
        <v>4.42</v>
      </c>
      <c r="E2276" s="12" t="s">
        <v>2378</v>
      </c>
      <c r="F2276" s="12" t="s">
        <v>2378</v>
      </c>
      <c r="G2276" s="21" t="s">
        <v>2378</v>
      </c>
      <c r="H2276" s="12">
        <v>0</v>
      </c>
      <c r="I2276" s="12" t="s">
        <v>2378</v>
      </c>
    </row>
    <row r="2277" spans="1:9" x14ac:dyDescent="0.25">
      <c r="A2277" s="12" t="s">
        <v>80</v>
      </c>
      <c r="B2277" s="12">
        <v>22.76</v>
      </c>
      <c r="C2277" s="12" t="str">
        <f t="shared" si="35"/>
        <v>Normal weight</v>
      </c>
      <c r="D2277" s="12">
        <v>9.44</v>
      </c>
      <c r="E2277" s="12" t="s">
        <v>2378</v>
      </c>
      <c r="F2277" s="12" t="s">
        <v>2378</v>
      </c>
      <c r="G2277" s="21" t="s">
        <v>2378</v>
      </c>
      <c r="H2277" s="12">
        <v>0</v>
      </c>
      <c r="I2277" s="12" t="s">
        <v>2378</v>
      </c>
    </row>
    <row r="2278" spans="1:9" x14ac:dyDescent="0.25">
      <c r="A2278" s="12" t="s">
        <v>79</v>
      </c>
      <c r="B2278" s="12">
        <v>22.79</v>
      </c>
      <c r="C2278" s="12" t="str">
        <f t="shared" si="35"/>
        <v>Normal weight</v>
      </c>
      <c r="D2278" s="12">
        <v>6.15</v>
      </c>
      <c r="E2278" s="12" t="s">
        <v>2378</v>
      </c>
      <c r="F2278" s="12" t="s">
        <v>2378</v>
      </c>
      <c r="G2278" s="21" t="s">
        <v>2380</v>
      </c>
      <c r="H2278" s="12">
        <v>1</v>
      </c>
      <c r="I2278" s="12" t="s">
        <v>2378</v>
      </c>
    </row>
    <row r="2279" spans="1:9" x14ac:dyDescent="0.25">
      <c r="A2279" s="12" t="s">
        <v>78</v>
      </c>
      <c r="B2279" s="12">
        <v>17.41</v>
      </c>
      <c r="C2279" s="12" t="str">
        <f t="shared" si="35"/>
        <v>Underweight</v>
      </c>
      <c r="D2279" s="12">
        <v>5.13</v>
      </c>
      <c r="E2279" s="12" t="s">
        <v>2378</v>
      </c>
      <c r="F2279" s="12" t="s">
        <v>2378</v>
      </c>
      <c r="G2279" s="21" t="s">
        <v>2378</v>
      </c>
      <c r="H2279" s="12">
        <v>0</v>
      </c>
      <c r="I2279" s="12" t="s">
        <v>2378</v>
      </c>
    </row>
    <row r="2280" spans="1:9" x14ac:dyDescent="0.25">
      <c r="A2280" s="12" t="s">
        <v>77</v>
      </c>
      <c r="B2280" s="12">
        <v>19.32</v>
      </c>
      <c r="C2280" s="12" t="str">
        <f t="shared" si="35"/>
        <v>Normal weight</v>
      </c>
      <c r="D2280" s="12">
        <v>4.96</v>
      </c>
      <c r="E2280" s="12" t="s">
        <v>2378</v>
      </c>
      <c r="F2280" s="12" t="s">
        <v>2378</v>
      </c>
      <c r="G2280" s="21" t="s">
        <v>2378</v>
      </c>
      <c r="H2280" s="12">
        <v>0</v>
      </c>
      <c r="I2280" s="12" t="s">
        <v>2378</v>
      </c>
    </row>
    <row r="2281" spans="1:9" x14ac:dyDescent="0.25">
      <c r="A2281" s="12" t="s">
        <v>76</v>
      </c>
      <c r="B2281" s="12">
        <v>18.25</v>
      </c>
      <c r="C2281" s="12" t="str">
        <f t="shared" si="35"/>
        <v>Underweight</v>
      </c>
      <c r="D2281" s="12">
        <v>10.95</v>
      </c>
      <c r="E2281" s="12" t="s">
        <v>2378</v>
      </c>
      <c r="F2281" s="12" t="s">
        <v>2378</v>
      </c>
      <c r="G2281" s="21" t="s">
        <v>2378</v>
      </c>
      <c r="H2281" s="12">
        <v>0</v>
      </c>
      <c r="I2281" s="12" t="s">
        <v>2378</v>
      </c>
    </row>
    <row r="2282" spans="1:9" x14ac:dyDescent="0.25">
      <c r="A2282" s="12" t="s">
        <v>75</v>
      </c>
      <c r="B2282" s="12">
        <v>53.13</v>
      </c>
      <c r="C2282" s="12" t="str">
        <f t="shared" si="35"/>
        <v>Obese</v>
      </c>
      <c r="D2282" s="12">
        <v>4.4400000000000004</v>
      </c>
      <c r="E2282" s="12" t="s">
        <v>2378</v>
      </c>
      <c r="F2282" s="12" t="s">
        <v>2379</v>
      </c>
      <c r="G2282" s="21" t="s">
        <v>2378</v>
      </c>
      <c r="H2282" s="12">
        <v>1</v>
      </c>
      <c r="I2282" s="12" t="s">
        <v>2378</v>
      </c>
    </row>
    <row r="2283" spans="1:9" x14ac:dyDescent="0.25">
      <c r="A2283" s="12" t="s">
        <v>74</v>
      </c>
      <c r="B2283" s="12">
        <v>20.46</v>
      </c>
      <c r="C2283" s="12" t="str">
        <f t="shared" si="35"/>
        <v>Normal weight</v>
      </c>
      <c r="D2283" s="12">
        <v>4.0199999999999996</v>
      </c>
      <c r="E2283" s="12" t="s">
        <v>2378</v>
      </c>
      <c r="F2283" s="12" t="s">
        <v>2378</v>
      </c>
      <c r="G2283" s="21" t="s">
        <v>2378</v>
      </c>
      <c r="H2283" s="12">
        <v>0</v>
      </c>
      <c r="I2283" s="12" t="s">
        <v>2378</v>
      </c>
    </row>
    <row r="2284" spans="1:9" x14ac:dyDescent="0.25">
      <c r="A2284" s="12" t="s">
        <v>73</v>
      </c>
      <c r="B2284" s="12">
        <v>43.01</v>
      </c>
      <c r="C2284" s="12" t="str">
        <f t="shared" si="35"/>
        <v>Obese</v>
      </c>
      <c r="D2284" s="12">
        <v>5.44</v>
      </c>
      <c r="E2284" s="12" t="s">
        <v>2378</v>
      </c>
      <c r="F2284" s="12" t="s">
        <v>2379</v>
      </c>
      <c r="G2284" s="21" t="s">
        <v>2378</v>
      </c>
      <c r="H2284" s="12">
        <v>1</v>
      </c>
      <c r="I2284" s="12" t="s">
        <v>2378</v>
      </c>
    </row>
    <row r="2285" spans="1:9" x14ac:dyDescent="0.25">
      <c r="A2285" s="12" t="s">
        <v>72</v>
      </c>
      <c r="B2285" s="12">
        <v>15.01</v>
      </c>
      <c r="C2285" s="12" t="str">
        <f t="shared" si="35"/>
        <v>Underweight</v>
      </c>
      <c r="D2285" s="12">
        <v>4.1500000000000004</v>
      </c>
      <c r="E2285" s="12" t="s">
        <v>2378</v>
      </c>
      <c r="F2285" s="12" t="s">
        <v>2378</v>
      </c>
      <c r="G2285" s="21" t="s">
        <v>2380</v>
      </c>
      <c r="H2285" s="12">
        <v>1</v>
      </c>
      <c r="I2285" s="12" t="s">
        <v>2378</v>
      </c>
    </row>
    <row r="2286" spans="1:9" x14ac:dyDescent="0.25">
      <c r="A2286" s="12" t="s">
        <v>71</v>
      </c>
      <c r="B2286" s="12">
        <v>41.14</v>
      </c>
      <c r="C2286" s="12" t="str">
        <f t="shared" si="35"/>
        <v>Obese</v>
      </c>
      <c r="D2286" s="12">
        <v>6.02</v>
      </c>
      <c r="E2286" s="12" t="s">
        <v>2378</v>
      </c>
      <c r="F2286" s="12" t="s">
        <v>2379</v>
      </c>
      <c r="G2286" s="21" t="s">
        <v>2378</v>
      </c>
      <c r="H2286" s="12">
        <v>1</v>
      </c>
      <c r="I2286" s="12" t="s">
        <v>2378</v>
      </c>
    </row>
    <row r="2287" spans="1:9" x14ac:dyDescent="0.25">
      <c r="A2287" s="12" t="s">
        <v>70</v>
      </c>
      <c r="B2287" s="12">
        <v>16.55</v>
      </c>
      <c r="C2287" s="12" t="str">
        <f t="shared" si="35"/>
        <v>Underweight</v>
      </c>
      <c r="D2287" s="12">
        <v>7.73</v>
      </c>
      <c r="E2287" s="12" t="s">
        <v>2378</v>
      </c>
      <c r="F2287" s="12" t="s">
        <v>2378</v>
      </c>
      <c r="G2287" s="21" t="s">
        <v>2378</v>
      </c>
      <c r="H2287" s="12">
        <v>0</v>
      </c>
      <c r="I2287" s="12" t="s">
        <v>2378</v>
      </c>
    </row>
    <row r="2288" spans="1:9" x14ac:dyDescent="0.25">
      <c r="A2288" s="12" t="s">
        <v>69</v>
      </c>
      <c r="B2288" s="12">
        <v>37.29</v>
      </c>
      <c r="C2288" s="12" t="str">
        <f t="shared" si="35"/>
        <v>Obese</v>
      </c>
      <c r="D2288" s="12">
        <v>5.03</v>
      </c>
      <c r="E2288" s="12" t="s">
        <v>2378</v>
      </c>
      <c r="F2288" s="12" t="s">
        <v>2379</v>
      </c>
      <c r="G2288" s="21" t="s">
        <v>2378</v>
      </c>
      <c r="H2288" s="12">
        <v>1</v>
      </c>
      <c r="I2288" s="12" t="s">
        <v>2378</v>
      </c>
    </row>
    <row r="2289" spans="1:9" x14ac:dyDescent="0.25">
      <c r="A2289" s="12" t="s">
        <v>68</v>
      </c>
      <c r="B2289" s="12">
        <v>16.739999999999998</v>
      </c>
      <c r="C2289" s="12" t="str">
        <f t="shared" si="35"/>
        <v>Underweight</v>
      </c>
      <c r="D2289" s="12">
        <v>4.08</v>
      </c>
      <c r="E2289" s="12" t="s">
        <v>2378</v>
      </c>
      <c r="F2289" s="12" t="s">
        <v>2378</v>
      </c>
      <c r="G2289" s="21" t="s">
        <v>2378</v>
      </c>
      <c r="H2289" s="12">
        <v>0</v>
      </c>
      <c r="I2289" s="12" t="s">
        <v>2378</v>
      </c>
    </row>
    <row r="2290" spans="1:9" x14ac:dyDescent="0.25">
      <c r="A2290" s="12" t="s">
        <v>67</v>
      </c>
      <c r="B2290" s="12">
        <v>34.43</v>
      </c>
      <c r="C2290" s="12" t="str">
        <f t="shared" si="35"/>
        <v>Obese</v>
      </c>
      <c r="D2290" s="12">
        <v>4.2699999999999996</v>
      </c>
      <c r="E2290" s="12" t="s">
        <v>2378</v>
      </c>
      <c r="F2290" s="12" t="s">
        <v>2379</v>
      </c>
      <c r="G2290" s="21" t="s">
        <v>2378</v>
      </c>
      <c r="H2290" s="12">
        <v>1</v>
      </c>
      <c r="I2290" s="12" t="s">
        <v>2378</v>
      </c>
    </row>
    <row r="2291" spans="1:9" x14ac:dyDescent="0.25">
      <c r="A2291" s="12" t="s">
        <v>66</v>
      </c>
      <c r="B2291" s="12">
        <v>34.1</v>
      </c>
      <c r="C2291" s="12" t="str">
        <f t="shared" si="35"/>
        <v>Obese</v>
      </c>
      <c r="D2291" s="12">
        <v>4.07</v>
      </c>
      <c r="E2291" s="12" t="s">
        <v>2378</v>
      </c>
      <c r="F2291" s="12" t="s">
        <v>2379</v>
      </c>
      <c r="G2291" s="21" t="s">
        <v>2378</v>
      </c>
      <c r="H2291" s="12">
        <v>1</v>
      </c>
      <c r="I2291" s="12" t="s">
        <v>2378</v>
      </c>
    </row>
    <row r="2292" spans="1:9" x14ac:dyDescent="0.25">
      <c r="A2292" s="12" t="s">
        <v>65</v>
      </c>
      <c r="B2292" s="12">
        <v>19.3</v>
      </c>
      <c r="C2292" s="12" t="str">
        <f t="shared" si="35"/>
        <v>Normal weight</v>
      </c>
      <c r="D2292" s="12">
        <v>10.36</v>
      </c>
      <c r="E2292" s="12" t="s">
        <v>2378</v>
      </c>
      <c r="F2292" s="12" t="s">
        <v>2378</v>
      </c>
      <c r="G2292" s="21" t="s">
        <v>2378</v>
      </c>
      <c r="H2292" s="12">
        <v>0</v>
      </c>
      <c r="I2292" s="12" t="s">
        <v>2378</v>
      </c>
    </row>
    <row r="2293" spans="1:9" x14ac:dyDescent="0.25">
      <c r="A2293" s="12" t="s">
        <v>64</v>
      </c>
      <c r="B2293" s="12">
        <v>33.659999999999997</v>
      </c>
      <c r="C2293" s="12" t="str">
        <f t="shared" si="35"/>
        <v>Obese</v>
      </c>
      <c r="D2293" s="12">
        <v>5.71</v>
      </c>
      <c r="E2293" s="12" t="s">
        <v>2378</v>
      </c>
      <c r="F2293" s="12" t="s">
        <v>2379</v>
      </c>
      <c r="G2293" s="21" t="s">
        <v>2378</v>
      </c>
      <c r="H2293" s="12">
        <v>1</v>
      </c>
      <c r="I2293" s="12" t="s">
        <v>2378</v>
      </c>
    </row>
    <row r="2294" spans="1:9" x14ac:dyDescent="0.25">
      <c r="A2294" s="12" t="s">
        <v>63</v>
      </c>
      <c r="B2294" s="12">
        <v>33.33</v>
      </c>
      <c r="C2294" s="12" t="str">
        <f t="shared" si="35"/>
        <v>Obese</v>
      </c>
      <c r="D2294" s="12">
        <v>6.08</v>
      </c>
      <c r="E2294" s="12" t="s">
        <v>2378</v>
      </c>
      <c r="F2294" s="12" t="s">
        <v>2379</v>
      </c>
      <c r="G2294" s="21" t="s">
        <v>2378</v>
      </c>
      <c r="H2294" s="12">
        <v>1</v>
      </c>
      <c r="I2294" s="12" t="s">
        <v>2378</v>
      </c>
    </row>
    <row r="2295" spans="1:9" x14ac:dyDescent="0.25">
      <c r="A2295" s="12" t="s">
        <v>62</v>
      </c>
      <c r="B2295" s="12">
        <v>21.84</v>
      </c>
      <c r="C2295" s="12" t="str">
        <f t="shared" si="35"/>
        <v>Normal weight</v>
      </c>
      <c r="D2295" s="12">
        <v>5.71</v>
      </c>
      <c r="E2295" s="12" t="s">
        <v>2378</v>
      </c>
      <c r="F2295" s="12" t="s">
        <v>2379</v>
      </c>
      <c r="G2295" s="21" t="s">
        <v>2378</v>
      </c>
      <c r="H2295" s="12">
        <v>1</v>
      </c>
      <c r="I2295" s="12" t="s">
        <v>2378</v>
      </c>
    </row>
    <row r="2296" spans="1:9" x14ac:dyDescent="0.25">
      <c r="A2296" s="12" t="s">
        <v>61</v>
      </c>
      <c r="B2296" s="12">
        <v>16.87</v>
      </c>
      <c r="C2296" s="12" t="str">
        <f t="shared" si="35"/>
        <v>Underweight</v>
      </c>
      <c r="D2296" s="12">
        <v>9.1300000000000008</v>
      </c>
      <c r="E2296" s="12" t="s">
        <v>2378</v>
      </c>
      <c r="F2296" s="12" t="s">
        <v>2378</v>
      </c>
      <c r="G2296" s="21" t="s">
        <v>2378</v>
      </c>
      <c r="H2296" s="12">
        <v>0</v>
      </c>
      <c r="I2296" s="12" t="s">
        <v>2378</v>
      </c>
    </row>
    <row r="2297" spans="1:9" x14ac:dyDescent="0.25">
      <c r="A2297" s="12" t="s">
        <v>60</v>
      </c>
      <c r="B2297" s="12">
        <v>30.14</v>
      </c>
      <c r="C2297" s="12" t="str">
        <f t="shared" si="35"/>
        <v>Obese</v>
      </c>
      <c r="D2297" s="12">
        <v>5.49</v>
      </c>
      <c r="E2297" s="12" t="s">
        <v>2378</v>
      </c>
      <c r="F2297" s="12" t="s">
        <v>2379</v>
      </c>
      <c r="G2297" s="21" t="s">
        <v>2378</v>
      </c>
      <c r="H2297" s="12">
        <v>1</v>
      </c>
      <c r="I2297" s="12" t="s">
        <v>2378</v>
      </c>
    </row>
    <row r="2298" spans="1:9" x14ac:dyDescent="0.25">
      <c r="A2298" s="12" t="s">
        <v>59</v>
      </c>
      <c r="B2298" s="12">
        <v>23.21</v>
      </c>
      <c r="C2298" s="12" t="str">
        <f t="shared" si="35"/>
        <v>Normal weight</v>
      </c>
      <c r="D2298" s="12">
        <v>4.37</v>
      </c>
      <c r="E2298" s="12" t="s">
        <v>2378</v>
      </c>
      <c r="F2298" s="12" t="s">
        <v>2379</v>
      </c>
      <c r="G2298" s="21" t="s">
        <v>2378</v>
      </c>
      <c r="H2298" s="12">
        <v>1</v>
      </c>
      <c r="I2298" s="12" t="s">
        <v>2378</v>
      </c>
    </row>
    <row r="2299" spans="1:9" x14ac:dyDescent="0.25">
      <c r="A2299" s="12" t="s">
        <v>58</v>
      </c>
      <c r="B2299" s="12">
        <v>17.170000000000002</v>
      </c>
      <c r="C2299" s="12" t="str">
        <f t="shared" si="35"/>
        <v>Underweight</v>
      </c>
      <c r="D2299" s="12">
        <v>8.4600000000000009</v>
      </c>
      <c r="E2299" s="12" t="s">
        <v>2378</v>
      </c>
      <c r="F2299" s="12" t="s">
        <v>2378</v>
      </c>
      <c r="G2299" s="21" t="s">
        <v>2378</v>
      </c>
      <c r="H2299" s="12">
        <v>0</v>
      </c>
      <c r="I2299" s="12" t="s">
        <v>2378</v>
      </c>
    </row>
    <row r="2300" spans="1:9" x14ac:dyDescent="0.25">
      <c r="A2300" s="12" t="s">
        <v>57</v>
      </c>
      <c r="B2300" s="12">
        <v>15.61</v>
      </c>
      <c r="C2300" s="12" t="str">
        <f t="shared" si="35"/>
        <v>Underweight</v>
      </c>
      <c r="D2300" s="12">
        <v>5.28</v>
      </c>
      <c r="E2300" s="12" t="s">
        <v>2378</v>
      </c>
      <c r="F2300" s="12" t="s">
        <v>2378</v>
      </c>
      <c r="G2300" s="21" t="s">
        <v>2378</v>
      </c>
      <c r="H2300" s="12">
        <v>1</v>
      </c>
      <c r="I2300" s="12" t="s">
        <v>2378</v>
      </c>
    </row>
    <row r="2301" spans="1:9" x14ac:dyDescent="0.25">
      <c r="A2301" s="12" t="s">
        <v>56</v>
      </c>
      <c r="B2301" s="12">
        <v>17.98</v>
      </c>
      <c r="C2301" s="12" t="str">
        <f t="shared" si="35"/>
        <v>Underweight</v>
      </c>
      <c r="D2301" s="12">
        <v>5.33</v>
      </c>
      <c r="E2301" s="12" t="s">
        <v>2378</v>
      </c>
      <c r="F2301" s="12" t="s">
        <v>2378</v>
      </c>
      <c r="G2301" s="21" t="s">
        <v>2380</v>
      </c>
      <c r="H2301" s="12">
        <v>1</v>
      </c>
      <c r="I2301" s="12" t="s">
        <v>2378</v>
      </c>
    </row>
    <row r="2302" spans="1:9" x14ac:dyDescent="0.25">
      <c r="A2302" s="12" t="s">
        <v>55</v>
      </c>
      <c r="B2302" s="12">
        <v>21.64</v>
      </c>
      <c r="C2302" s="12" t="str">
        <f t="shared" si="35"/>
        <v>Normal weight</v>
      </c>
      <c r="D2302" s="12">
        <v>5.5</v>
      </c>
      <c r="E2302" s="12" t="s">
        <v>2378</v>
      </c>
      <c r="F2302" s="12" t="s">
        <v>2379</v>
      </c>
      <c r="G2302" s="21" t="s">
        <v>2378</v>
      </c>
      <c r="H2302" s="12">
        <v>1</v>
      </c>
      <c r="I2302" s="12" t="s">
        <v>2378</v>
      </c>
    </row>
    <row r="2303" spans="1:9" x14ac:dyDescent="0.25">
      <c r="A2303" s="12" t="s">
        <v>54</v>
      </c>
      <c r="B2303" s="12">
        <v>16.399999999999999</v>
      </c>
      <c r="C2303" s="12" t="str">
        <f t="shared" si="35"/>
        <v>Underweight</v>
      </c>
      <c r="D2303" s="12">
        <v>5.4</v>
      </c>
      <c r="E2303" s="12" t="s">
        <v>2378</v>
      </c>
      <c r="F2303" s="12" t="s">
        <v>2378</v>
      </c>
      <c r="G2303" s="21" t="s">
        <v>2380</v>
      </c>
      <c r="H2303" s="12">
        <v>1</v>
      </c>
      <c r="I2303" s="12" t="s">
        <v>2378</v>
      </c>
    </row>
    <row r="2304" spans="1:9" x14ac:dyDescent="0.25">
      <c r="A2304" s="12" t="s">
        <v>53</v>
      </c>
      <c r="B2304" s="12">
        <v>15.77</v>
      </c>
      <c r="C2304" s="12" t="str">
        <f t="shared" si="35"/>
        <v>Underweight</v>
      </c>
      <c r="D2304" s="12">
        <v>6.05</v>
      </c>
      <c r="E2304" s="12" t="s">
        <v>2378</v>
      </c>
      <c r="F2304" s="12" t="s">
        <v>2378</v>
      </c>
      <c r="G2304" s="21" t="s">
        <v>2378</v>
      </c>
      <c r="H2304" s="12">
        <v>1</v>
      </c>
      <c r="I2304" s="12" t="s">
        <v>2378</v>
      </c>
    </row>
    <row r="2305" spans="1:9" x14ac:dyDescent="0.25">
      <c r="A2305" s="12" t="s">
        <v>52</v>
      </c>
      <c r="B2305" s="12">
        <v>18.27</v>
      </c>
      <c r="C2305" s="12" t="str">
        <f t="shared" si="35"/>
        <v>Underweight</v>
      </c>
      <c r="D2305" s="12">
        <v>11.46</v>
      </c>
      <c r="E2305" s="12" t="s">
        <v>2378</v>
      </c>
      <c r="F2305" s="12" t="s">
        <v>2378</v>
      </c>
      <c r="G2305" s="21" t="s">
        <v>2378</v>
      </c>
      <c r="H2305" s="12">
        <v>0</v>
      </c>
      <c r="I2305" s="12" t="s">
        <v>2378</v>
      </c>
    </row>
    <row r="2306" spans="1:9" x14ac:dyDescent="0.25">
      <c r="A2306" s="12" t="s">
        <v>51</v>
      </c>
      <c r="B2306" s="12">
        <v>16.489999999999998</v>
      </c>
      <c r="C2306" s="12" t="str">
        <f t="shared" ref="C2306:C2332" si="36">IF(B2306&lt;18.5,"Underweight",IF(B2306&lt;=24.9,"Normal weight",IF(B2306&lt;=29.9,"Overweight","Obese")))</f>
        <v>Underweight</v>
      </c>
      <c r="D2306" s="12">
        <v>8.48</v>
      </c>
      <c r="E2306" s="12" t="s">
        <v>2378</v>
      </c>
      <c r="F2306" s="12" t="s">
        <v>2378</v>
      </c>
      <c r="G2306" s="21" t="s">
        <v>2378</v>
      </c>
      <c r="H2306" s="12">
        <v>0</v>
      </c>
      <c r="I2306" s="12" t="s">
        <v>2378</v>
      </c>
    </row>
    <row r="2307" spans="1:9" x14ac:dyDescent="0.25">
      <c r="A2307" s="12" t="s">
        <v>50</v>
      </c>
      <c r="B2307" s="12">
        <v>16.14</v>
      </c>
      <c r="C2307" s="12" t="str">
        <f t="shared" si="36"/>
        <v>Underweight</v>
      </c>
      <c r="D2307" s="12">
        <v>4.8600000000000003</v>
      </c>
      <c r="E2307" s="12" t="s">
        <v>2378</v>
      </c>
      <c r="F2307" s="12" t="s">
        <v>2378</v>
      </c>
      <c r="G2307" s="21" t="s">
        <v>2378</v>
      </c>
      <c r="H2307" s="12">
        <v>0</v>
      </c>
      <c r="I2307" s="12" t="s">
        <v>2378</v>
      </c>
    </row>
    <row r="2308" spans="1:9" x14ac:dyDescent="0.25">
      <c r="A2308" s="12" t="s">
        <v>49</v>
      </c>
      <c r="B2308" s="12">
        <v>20.85</v>
      </c>
      <c r="C2308" s="12" t="str">
        <f t="shared" si="36"/>
        <v>Normal weight</v>
      </c>
      <c r="D2308" s="12">
        <v>4.45</v>
      </c>
      <c r="E2308" s="12" t="s">
        <v>2378</v>
      </c>
      <c r="F2308" s="12" t="s">
        <v>2378</v>
      </c>
      <c r="G2308" s="21" t="s">
        <v>2378</v>
      </c>
      <c r="H2308" s="12">
        <v>1</v>
      </c>
      <c r="I2308" s="12" t="s">
        <v>2378</v>
      </c>
    </row>
    <row r="2309" spans="1:9" x14ac:dyDescent="0.25">
      <c r="A2309" s="12" t="s">
        <v>48</v>
      </c>
      <c r="B2309" s="12">
        <v>15.88</v>
      </c>
      <c r="C2309" s="12" t="str">
        <f t="shared" si="36"/>
        <v>Underweight</v>
      </c>
      <c r="D2309" s="12">
        <v>4.3600000000000003</v>
      </c>
      <c r="E2309" s="12" t="s">
        <v>2378</v>
      </c>
      <c r="F2309" s="12" t="s">
        <v>2378</v>
      </c>
      <c r="G2309" s="21" t="s">
        <v>2378</v>
      </c>
      <c r="H2309" s="12">
        <v>0</v>
      </c>
      <c r="I2309" s="12" t="s">
        <v>2378</v>
      </c>
    </row>
    <row r="2310" spans="1:9" x14ac:dyDescent="0.25">
      <c r="A2310" s="12" t="s">
        <v>47</v>
      </c>
      <c r="B2310" s="12">
        <v>20.66</v>
      </c>
      <c r="C2310" s="12" t="str">
        <f t="shared" si="36"/>
        <v>Normal weight</v>
      </c>
      <c r="D2310" s="12">
        <v>5.8</v>
      </c>
      <c r="E2310" s="12" t="s">
        <v>2378</v>
      </c>
      <c r="F2310" s="12" t="s">
        <v>2379</v>
      </c>
      <c r="G2310" s="21" t="s">
        <v>2378</v>
      </c>
      <c r="H2310" s="12">
        <v>1</v>
      </c>
      <c r="I2310" s="12" t="s">
        <v>2378</v>
      </c>
    </row>
    <row r="2311" spans="1:9" x14ac:dyDescent="0.25">
      <c r="A2311" s="12" t="s">
        <v>46</v>
      </c>
      <c r="B2311" s="12">
        <v>20.399999999999999</v>
      </c>
      <c r="C2311" s="12" t="str">
        <f t="shared" si="36"/>
        <v>Normal weight</v>
      </c>
      <c r="D2311" s="12">
        <v>5.27</v>
      </c>
      <c r="E2311" s="12" t="s">
        <v>2378</v>
      </c>
      <c r="F2311" s="12" t="s">
        <v>2378</v>
      </c>
      <c r="G2311" s="21" t="s">
        <v>2378</v>
      </c>
      <c r="H2311" s="12">
        <v>0</v>
      </c>
      <c r="I2311" s="12" t="s">
        <v>2378</v>
      </c>
    </row>
    <row r="2312" spans="1:9" x14ac:dyDescent="0.25">
      <c r="A2312" s="12" t="s">
        <v>45</v>
      </c>
      <c r="B2312" s="12">
        <v>25.19</v>
      </c>
      <c r="C2312" s="12" t="str">
        <f t="shared" si="36"/>
        <v>Overweight</v>
      </c>
      <c r="D2312" s="12">
        <v>5.64</v>
      </c>
      <c r="E2312" s="12" t="s">
        <v>2378</v>
      </c>
      <c r="F2312" s="12" t="s">
        <v>2378</v>
      </c>
      <c r="G2312" s="21" t="s">
        <v>2378</v>
      </c>
      <c r="H2312" s="12">
        <v>0</v>
      </c>
      <c r="I2312" s="12" t="s">
        <v>2378</v>
      </c>
    </row>
    <row r="2313" spans="1:9" x14ac:dyDescent="0.25">
      <c r="A2313" s="12" t="s">
        <v>44</v>
      </c>
      <c r="B2313" s="12">
        <v>20.54</v>
      </c>
      <c r="C2313" s="12" t="str">
        <f t="shared" si="36"/>
        <v>Normal weight</v>
      </c>
      <c r="D2313" s="12">
        <v>4.2</v>
      </c>
      <c r="E2313" s="12" t="s">
        <v>2378</v>
      </c>
      <c r="F2313" s="12" t="s">
        <v>2378</v>
      </c>
      <c r="G2313" s="21" t="s">
        <v>2378</v>
      </c>
      <c r="H2313" s="12">
        <v>1</v>
      </c>
      <c r="I2313" s="12" t="s">
        <v>2378</v>
      </c>
    </row>
    <row r="2314" spans="1:9" x14ac:dyDescent="0.25">
      <c r="A2314" s="12" t="s">
        <v>43</v>
      </c>
      <c r="B2314" s="12">
        <v>20.13</v>
      </c>
      <c r="C2314" s="12" t="str">
        <f t="shared" si="36"/>
        <v>Normal weight</v>
      </c>
      <c r="D2314" s="12">
        <v>5.42</v>
      </c>
      <c r="E2314" s="12" t="s">
        <v>2378</v>
      </c>
      <c r="F2314" s="12" t="s">
        <v>2378</v>
      </c>
      <c r="G2314" s="21" t="s">
        <v>2378</v>
      </c>
      <c r="H2314" s="12">
        <v>0</v>
      </c>
      <c r="I2314" s="12" t="s">
        <v>2378</v>
      </c>
    </row>
    <row r="2315" spans="1:9" x14ac:dyDescent="0.25">
      <c r="A2315" s="12" t="s">
        <v>42</v>
      </c>
      <c r="B2315" s="12">
        <v>18.93</v>
      </c>
      <c r="C2315" s="12" t="str">
        <f t="shared" si="36"/>
        <v>Normal weight</v>
      </c>
      <c r="D2315" s="12">
        <v>6.11</v>
      </c>
      <c r="E2315" s="12" t="s">
        <v>2378</v>
      </c>
      <c r="F2315" s="12" t="s">
        <v>2378</v>
      </c>
      <c r="G2315" s="21" t="s">
        <v>2380</v>
      </c>
      <c r="H2315" s="12">
        <v>1</v>
      </c>
      <c r="I2315" s="12" t="s">
        <v>2378</v>
      </c>
    </row>
    <row r="2316" spans="1:9" x14ac:dyDescent="0.25">
      <c r="A2316" s="12" t="s">
        <v>41</v>
      </c>
      <c r="B2316" s="12">
        <v>24.14</v>
      </c>
      <c r="C2316" s="12" t="str">
        <f t="shared" si="36"/>
        <v>Normal weight</v>
      </c>
      <c r="D2316" s="12">
        <v>5.29</v>
      </c>
      <c r="E2316" s="12" t="s">
        <v>2378</v>
      </c>
      <c r="F2316" s="12" t="s">
        <v>2379</v>
      </c>
      <c r="G2316" s="21" t="s">
        <v>2378</v>
      </c>
      <c r="H2316" s="12">
        <v>1</v>
      </c>
      <c r="I2316" s="12" t="s">
        <v>2378</v>
      </c>
    </row>
    <row r="2317" spans="1:9" x14ac:dyDescent="0.25">
      <c r="A2317" s="12" t="s">
        <v>39</v>
      </c>
      <c r="B2317" s="12">
        <v>25.03</v>
      </c>
      <c r="C2317" s="12" t="str">
        <f t="shared" si="36"/>
        <v>Overweight</v>
      </c>
      <c r="D2317" s="12">
        <v>5.91</v>
      </c>
      <c r="E2317" s="12" t="s">
        <v>2378</v>
      </c>
      <c r="F2317" s="12" t="s">
        <v>2379</v>
      </c>
      <c r="G2317" s="21" t="s">
        <v>2378</v>
      </c>
      <c r="H2317" s="12">
        <v>1</v>
      </c>
      <c r="I2317" s="12" t="s">
        <v>2378</v>
      </c>
    </row>
    <row r="2318" spans="1:9" x14ac:dyDescent="0.25">
      <c r="A2318" s="12" t="s">
        <v>38</v>
      </c>
      <c r="B2318" s="12">
        <v>20.47</v>
      </c>
      <c r="C2318" s="12" t="str">
        <f t="shared" si="36"/>
        <v>Normal weight</v>
      </c>
      <c r="D2318" s="12">
        <v>5.81</v>
      </c>
      <c r="E2318" s="12" t="s">
        <v>2378</v>
      </c>
      <c r="F2318" s="12" t="s">
        <v>2378</v>
      </c>
      <c r="G2318" s="21" t="s">
        <v>2378</v>
      </c>
      <c r="H2318" s="12">
        <v>1</v>
      </c>
      <c r="I2318" s="12" t="s">
        <v>2378</v>
      </c>
    </row>
    <row r="2319" spans="1:9" x14ac:dyDescent="0.25">
      <c r="A2319" s="12" t="s">
        <v>37</v>
      </c>
      <c r="B2319" s="12">
        <v>18.82</v>
      </c>
      <c r="C2319" s="12" t="str">
        <f t="shared" si="36"/>
        <v>Normal weight</v>
      </c>
      <c r="D2319" s="12">
        <v>5.51</v>
      </c>
      <c r="E2319" s="12" t="s">
        <v>2378</v>
      </c>
      <c r="F2319" s="12" t="s">
        <v>2378</v>
      </c>
      <c r="G2319" s="21" t="s">
        <v>2378</v>
      </c>
      <c r="H2319" s="12">
        <v>0</v>
      </c>
      <c r="I2319" s="12" t="s">
        <v>2378</v>
      </c>
    </row>
    <row r="2320" spans="1:9" x14ac:dyDescent="0.25">
      <c r="A2320" s="12" t="s">
        <v>36</v>
      </c>
      <c r="B2320" s="12">
        <v>17.079999999999998</v>
      </c>
      <c r="C2320" s="12" t="str">
        <f t="shared" si="36"/>
        <v>Underweight</v>
      </c>
      <c r="D2320" s="12">
        <v>5.73</v>
      </c>
      <c r="E2320" s="12" t="s">
        <v>2378</v>
      </c>
      <c r="F2320" s="12" t="s">
        <v>2378</v>
      </c>
      <c r="G2320" s="21" t="s">
        <v>2380</v>
      </c>
      <c r="H2320" s="12">
        <v>1</v>
      </c>
      <c r="I2320" s="12" t="s">
        <v>2378</v>
      </c>
    </row>
    <row r="2321" spans="1:9" x14ac:dyDescent="0.25">
      <c r="A2321" s="12" t="s">
        <v>34</v>
      </c>
      <c r="B2321" s="12">
        <v>19.21</v>
      </c>
      <c r="C2321" s="12" t="str">
        <f t="shared" si="36"/>
        <v>Normal weight</v>
      </c>
      <c r="D2321" s="12">
        <v>5.53</v>
      </c>
      <c r="E2321" s="12" t="s">
        <v>2378</v>
      </c>
      <c r="F2321" s="12" t="s">
        <v>2378</v>
      </c>
      <c r="G2321" s="21" t="s">
        <v>2378</v>
      </c>
      <c r="H2321" s="12">
        <v>0</v>
      </c>
      <c r="I2321" s="12" t="s">
        <v>2378</v>
      </c>
    </row>
    <row r="2322" spans="1:9" x14ac:dyDescent="0.25">
      <c r="A2322" s="12" t="s">
        <v>32</v>
      </c>
      <c r="B2322" s="12">
        <v>17.86</v>
      </c>
      <c r="C2322" s="12" t="str">
        <f t="shared" si="36"/>
        <v>Underweight</v>
      </c>
      <c r="D2322" s="12">
        <v>5.43</v>
      </c>
      <c r="E2322" s="12" t="s">
        <v>2378</v>
      </c>
      <c r="F2322" s="12" t="s">
        <v>2378</v>
      </c>
      <c r="G2322" s="21" t="s">
        <v>2380</v>
      </c>
      <c r="H2322" s="12">
        <v>1</v>
      </c>
      <c r="I2322" s="12" t="s">
        <v>2378</v>
      </c>
    </row>
    <row r="2323" spans="1:9" x14ac:dyDescent="0.25">
      <c r="A2323" s="12" t="s">
        <v>31</v>
      </c>
      <c r="B2323" s="12">
        <v>21.38</v>
      </c>
      <c r="C2323" s="12" t="str">
        <f t="shared" si="36"/>
        <v>Normal weight</v>
      </c>
      <c r="D2323" s="12">
        <v>8.01</v>
      </c>
      <c r="E2323" s="12" t="s">
        <v>2378</v>
      </c>
      <c r="F2323" s="12" t="s">
        <v>2378</v>
      </c>
      <c r="G2323" s="21" t="s">
        <v>2378</v>
      </c>
      <c r="H2323" s="12">
        <v>0</v>
      </c>
      <c r="I2323" s="12" t="s">
        <v>2378</v>
      </c>
    </row>
    <row r="2324" spans="1:9" x14ac:dyDescent="0.25">
      <c r="A2324" s="12" t="s">
        <v>30</v>
      </c>
      <c r="B2324" s="12">
        <v>23.35</v>
      </c>
      <c r="C2324" s="12" t="str">
        <f t="shared" si="36"/>
        <v>Normal weight</v>
      </c>
      <c r="D2324" s="12">
        <v>5.94</v>
      </c>
      <c r="E2324" s="12" t="s">
        <v>2378</v>
      </c>
      <c r="F2324" s="12" t="s">
        <v>2378</v>
      </c>
      <c r="G2324" s="21" t="s">
        <v>2378</v>
      </c>
      <c r="H2324" s="12">
        <v>0</v>
      </c>
      <c r="I2324" s="12" t="s">
        <v>2378</v>
      </c>
    </row>
    <row r="2325" spans="1:9" x14ac:dyDescent="0.25">
      <c r="A2325" s="12" t="s">
        <v>27</v>
      </c>
      <c r="B2325" s="12">
        <v>22.24</v>
      </c>
      <c r="C2325" s="12" t="str">
        <f t="shared" si="36"/>
        <v>Normal weight</v>
      </c>
      <c r="D2325" s="12">
        <v>5.04</v>
      </c>
      <c r="E2325" s="12" t="s">
        <v>2378</v>
      </c>
      <c r="F2325" s="12" t="s">
        <v>2378</v>
      </c>
      <c r="G2325" s="21" t="s">
        <v>2378</v>
      </c>
      <c r="H2325" s="12">
        <v>0</v>
      </c>
      <c r="I2325" s="12" t="s">
        <v>2378</v>
      </c>
    </row>
    <row r="2326" spans="1:9" x14ac:dyDescent="0.25">
      <c r="A2326" s="12" t="s">
        <v>26</v>
      </c>
      <c r="B2326" s="12">
        <v>24.76</v>
      </c>
      <c r="C2326" s="12" t="str">
        <f t="shared" si="36"/>
        <v>Normal weight</v>
      </c>
      <c r="D2326" s="12">
        <v>4.54</v>
      </c>
      <c r="E2326" s="12" t="s">
        <v>2378</v>
      </c>
      <c r="F2326" s="12" t="s">
        <v>2378</v>
      </c>
      <c r="G2326" s="21" t="s">
        <v>2378</v>
      </c>
      <c r="H2326" s="12">
        <v>0</v>
      </c>
      <c r="I2326" s="12" t="s">
        <v>2378</v>
      </c>
    </row>
    <row r="2327" spans="1:9" x14ac:dyDescent="0.25">
      <c r="A2327" s="12" t="s">
        <v>25</v>
      </c>
      <c r="B2327" s="12">
        <v>20.100000000000001</v>
      </c>
      <c r="C2327" s="12" t="str">
        <f t="shared" si="36"/>
        <v>Normal weight</v>
      </c>
      <c r="D2327" s="12">
        <v>5.6</v>
      </c>
      <c r="E2327" s="12" t="s">
        <v>2378</v>
      </c>
      <c r="F2327" s="12" t="s">
        <v>2378</v>
      </c>
      <c r="G2327" s="21" t="s">
        <v>2380</v>
      </c>
      <c r="H2327" s="12">
        <v>1</v>
      </c>
      <c r="I2327" s="12" t="s">
        <v>2378</v>
      </c>
    </row>
    <row r="2328" spans="1:9" x14ac:dyDescent="0.25">
      <c r="A2328" s="12" t="s">
        <v>24</v>
      </c>
      <c r="B2328" s="12">
        <v>21.77</v>
      </c>
      <c r="C2328" s="12" t="str">
        <f t="shared" si="36"/>
        <v>Normal weight</v>
      </c>
      <c r="D2328" s="12">
        <v>10.67</v>
      </c>
      <c r="E2328" s="12" t="s">
        <v>2378</v>
      </c>
      <c r="F2328" s="12" t="s">
        <v>2378</v>
      </c>
      <c r="G2328" s="21" t="s">
        <v>2378</v>
      </c>
      <c r="H2328" s="12">
        <v>0</v>
      </c>
      <c r="I2328" s="12" t="s">
        <v>2378</v>
      </c>
    </row>
    <row r="2329" spans="1:9" x14ac:dyDescent="0.25">
      <c r="A2329" s="12" t="s">
        <v>23</v>
      </c>
      <c r="B2329" s="12">
        <v>17.82</v>
      </c>
      <c r="C2329" s="12" t="str">
        <f t="shared" si="36"/>
        <v>Underweight</v>
      </c>
      <c r="D2329" s="12">
        <v>5.26</v>
      </c>
      <c r="E2329" s="12" t="s">
        <v>2378</v>
      </c>
      <c r="F2329" s="12" t="s">
        <v>2378</v>
      </c>
      <c r="G2329" s="21" t="s">
        <v>2378</v>
      </c>
      <c r="H2329" s="12">
        <v>1</v>
      </c>
      <c r="I2329" s="12" t="s">
        <v>2378</v>
      </c>
    </row>
    <row r="2330" spans="1:9" x14ac:dyDescent="0.25">
      <c r="A2330" s="12" t="s">
        <v>22</v>
      </c>
      <c r="B2330" s="12">
        <v>17.07</v>
      </c>
      <c r="C2330" s="12" t="str">
        <f t="shared" si="36"/>
        <v>Underweight</v>
      </c>
      <c r="D2330" s="12">
        <v>5.22</v>
      </c>
      <c r="E2330" s="12" t="s">
        <v>2378</v>
      </c>
      <c r="F2330" s="12" t="s">
        <v>2378</v>
      </c>
      <c r="G2330" s="21" t="s">
        <v>2380</v>
      </c>
      <c r="H2330" s="12">
        <v>1</v>
      </c>
      <c r="I2330" s="12" t="s">
        <v>2378</v>
      </c>
    </row>
    <row r="2331" spans="1:9" x14ac:dyDescent="0.25">
      <c r="A2331" s="12" t="s">
        <v>20</v>
      </c>
      <c r="B2331" s="12">
        <v>22.24</v>
      </c>
      <c r="C2331" s="12" t="str">
        <f t="shared" si="36"/>
        <v>Normal weight</v>
      </c>
      <c r="D2331" s="12">
        <v>4.29</v>
      </c>
      <c r="E2331" s="12" t="s">
        <v>2378</v>
      </c>
      <c r="F2331" s="12" t="s">
        <v>2378</v>
      </c>
      <c r="G2331" s="21" t="s">
        <v>2378</v>
      </c>
      <c r="H2331" s="12">
        <v>0</v>
      </c>
      <c r="I2331" s="12" t="s">
        <v>2378</v>
      </c>
    </row>
    <row r="2332" spans="1:9" x14ac:dyDescent="0.25">
      <c r="A2332" s="12" t="s">
        <v>19</v>
      </c>
      <c r="B2332" s="12">
        <v>22.34</v>
      </c>
      <c r="C2332" s="12" t="str">
        <f t="shared" si="36"/>
        <v>Normal weight</v>
      </c>
      <c r="D2332" s="12">
        <v>5.57</v>
      </c>
      <c r="E2332" s="12" t="s">
        <v>2378</v>
      </c>
      <c r="F2332" s="12" t="s">
        <v>2378</v>
      </c>
      <c r="G2332" s="21" t="s">
        <v>2378</v>
      </c>
      <c r="H2332" s="12">
        <v>1</v>
      </c>
      <c r="I2332" s="12" t="s">
        <v>2378</v>
      </c>
    </row>
    <row r="2333" spans="1:9" x14ac:dyDescent="0.25">
      <c r="A2333" s="12" t="s">
        <v>17</v>
      </c>
      <c r="B2333" s="12">
        <v>17.7</v>
      </c>
      <c r="C2333" s="12"/>
      <c r="D2333" s="12">
        <v>6.28</v>
      </c>
      <c r="E2333" s="12" t="s">
        <v>2378</v>
      </c>
      <c r="F2333" s="12" t="s">
        <v>2378</v>
      </c>
      <c r="G2333" s="21" t="s">
        <v>2378</v>
      </c>
      <c r="H2333" s="12">
        <v>1</v>
      </c>
      <c r="I2333" s="12" t="s">
        <v>2378</v>
      </c>
    </row>
    <row r="2334" spans="1:9" x14ac:dyDescent="0.25">
      <c r="A2334" s="12" t="s">
        <v>15</v>
      </c>
      <c r="B2334" s="12">
        <v>16.47</v>
      </c>
      <c r="C2334" s="12"/>
      <c r="D2334" s="12">
        <v>6.35</v>
      </c>
      <c r="E2334" s="12" t="s">
        <v>2378</v>
      </c>
      <c r="F2334" s="12" t="s">
        <v>2378</v>
      </c>
      <c r="G2334" s="21" t="s">
        <v>2380</v>
      </c>
      <c r="H2334" s="12">
        <v>1</v>
      </c>
      <c r="I2334" s="12" t="s">
        <v>2378</v>
      </c>
    </row>
    <row r="2335" spans="1:9" x14ac:dyDescent="0.25">
      <c r="A2335" s="12" t="s">
        <v>12</v>
      </c>
      <c r="B2335" s="12">
        <v>17.600000000000001</v>
      </c>
      <c r="C2335" s="12"/>
      <c r="D2335" s="12">
        <v>4.3899999999999997</v>
      </c>
      <c r="E2335" s="12" t="s">
        <v>2378</v>
      </c>
      <c r="F2335" s="12" t="s">
        <v>2378</v>
      </c>
      <c r="G2335" s="21" t="s">
        <v>2378</v>
      </c>
      <c r="H2335" s="12">
        <v>1</v>
      </c>
      <c r="I2335" s="12" t="s">
        <v>2378</v>
      </c>
    </row>
    <row r="2336" spans="1:9" x14ac:dyDescent="0.25">
      <c r="A2336" s="12" t="s">
        <v>7</v>
      </c>
      <c r="B2336" s="12">
        <v>17.579999999999998</v>
      </c>
      <c r="C2336" s="12"/>
      <c r="D2336" s="12">
        <v>4.51</v>
      </c>
      <c r="E2336" s="12" t="s">
        <v>2378</v>
      </c>
      <c r="F2336" s="12" t="s">
        <v>2378</v>
      </c>
      <c r="G2336" s="21" t="s">
        <v>2378</v>
      </c>
      <c r="H2336" s="12">
        <v>1</v>
      </c>
      <c r="I2336" s="12" t="s">
        <v>2378</v>
      </c>
    </row>
    <row r="2337" spans="5:5" x14ac:dyDescent="0.25">
      <c r="E2337" t="s">
        <v>2378</v>
      </c>
    </row>
    <row r="2338" spans="5:5" x14ac:dyDescent="0.25">
      <c r="E2338" t="s">
        <v>2378</v>
      </c>
    </row>
    <row r="2339" spans="5:5" x14ac:dyDescent="0.25">
      <c r="E2339" t="s">
        <v>2378</v>
      </c>
    </row>
    <row r="2340" spans="5:5" x14ac:dyDescent="0.25">
      <c r="E2340" t="s">
        <v>2378</v>
      </c>
    </row>
    <row r="2341" spans="5:5" x14ac:dyDescent="0.25">
      <c r="E2341" t="s">
        <v>2378</v>
      </c>
    </row>
    <row r="2342" spans="5:5" x14ac:dyDescent="0.25">
      <c r="E2342" t="s">
        <v>2378</v>
      </c>
    </row>
    <row r="2343" spans="5:5" x14ac:dyDescent="0.25">
      <c r="E2343" t="s">
        <v>2378</v>
      </c>
    </row>
    <row r="2344" spans="5:5" x14ac:dyDescent="0.25">
      <c r="E2344" t="s">
        <v>2378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44"/>
  <sheetViews>
    <sheetView topLeftCell="M1" workbookViewId="0">
      <selection activeCell="O5" sqref="O5"/>
    </sheetView>
  </sheetViews>
  <sheetFormatPr defaultRowHeight="15" x14ac:dyDescent="0.25"/>
  <cols>
    <col min="1" max="1" width="12.85546875" bestFit="1" customWidth="1"/>
    <col min="5" max="6" width="16.7109375" customWidth="1"/>
    <col min="7" max="7" width="22.5703125" style="23" customWidth="1"/>
    <col min="9" max="9" width="33" style="26" customWidth="1"/>
    <col min="10" max="10" width="16.85546875" customWidth="1"/>
    <col min="14" max="14" width="47.5703125" customWidth="1"/>
    <col min="15" max="15" width="48.28515625" customWidth="1"/>
  </cols>
  <sheetData>
    <row r="1" spans="1:18" s="2" customFormat="1" ht="18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22" t="s">
        <v>5988</v>
      </c>
      <c r="F1" s="13" t="s">
        <v>5989</v>
      </c>
      <c r="G1" s="22" t="s">
        <v>5992</v>
      </c>
      <c r="H1" s="3" t="s">
        <v>4</v>
      </c>
      <c r="I1" s="24" t="s">
        <v>5991</v>
      </c>
      <c r="J1" s="3" t="s">
        <v>8074</v>
      </c>
      <c r="K1" s="3" t="s">
        <v>5</v>
      </c>
      <c r="L1" s="3" t="s">
        <v>6</v>
      </c>
      <c r="N1" s="8" t="s">
        <v>8070</v>
      </c>
    </row>
    <row r="2" spans="1:18" x14ac:dyDescent="0.25">
      <c r="A2" t="s">
        <v>7</v>
      </c>
      <c r="B2">
        <v>1992</v>
      </c>
      <c r="C2" t="s">
        <v>8</v>
      </c>
      <c r="D2">
        <v>9</v>
      </c>
      <c r="E2" s="14" t="s">
        <v>5993</v>
      </c>
      <c r="F2" s="16">
        <v>30</v>
      </c>
      <c r="G2" s="14">
        <v>45085</v>
      </c>
      <c r="H2">
        <v>0</v>
      </c>
      <c r="I2" s="25">
        <v>563.84</v>
      </c>
      <c r="J2" t="s">
        <v>9</v>
      </c>
      <c r="K2" t="s">
        <v>10</v>
      </c>
      <c r="L2" t="s">
        <v>11</v>
      </c>
      <c r="N2" s="9">
        <f>COUNTIF(A2:L2344,"?")</f>
        <v>8</v>
      </c>
      <c r="Q2" t="s">
        <v>9</v>
      </c>
      <c r="R2">
        <f>COUNTIF(J:J,Q2)</f>
        <v>1340</v>
      </c>
    </row>
    <row r="3" spans="1:18" x14ac:dyDescent="0.25">
      <c r="A3" t="s">
        <v>12</v>
      </c>
      <c r="B3">
        <v>1992</v>
      </c>
      <c r="C3" t="s">
        <v>13</v>
      </c>
      <c r="D3">
        <v>30</v>
      </c>
      <c r="E3" s="14" t="s">
        <v>5994</v>
      </c>
      <c r="F3" s="16">
        <v>30</v>
      </c>
      <c r="G3" s="14">
        <v>45085</v>
      </c>
      <c r="H3">
        <v>0</v>
      </c>
      <c r="I3" s="26">
        <v>570.62</v>
      </c>
      <c r="J3" t="s">
        <v>9</v>
      </c>
      <c r="K3" t="s">
        <v>14</v>
      </c>
      <c r="L3" t="s">
        <v>11</v>
      </c>
      <c r="Q3" t="s">
        <v>10</v>
      </c>
      <c r="R3">
        <f t="shared" ref="R3:R4" si="0">COUNTIF(J:J,Q3)</f>
        <v>694</v>
      </c>
    </row>
    <row r="4" spans="1:18" x14ac:dyDescent="0.25">
      <c r="A4" t="s">
        <v>15</v>
      </c>
      <c r="B4">
        <v>1993</v>
      </c>
      <c r="C4" t="s">
        <v>16</v>
      </c>
      <c r="D4">
        <v>30</v>
      </c>
      <c r="E4" s="14" t="s">
        <v>5995</v>
      </c>
      <c r="F4" s="16">
        <v>29</v>
      </c>
      <c r="G4" s="14">
        <v>45085</v>
      </c>
      <c r="H4">
        <v>0</v>
      </c>
      <c r="I4" s="26">
        <v>600</v>
      </c>
      <c r="J4" t="s">
        <v>9</v>
      </c>
      <c r="K4" t="s">
        <v>14</v>
      </c>
      <c r="L4" t="s">
        <v>11</v>
      </c>
      <c r="Q4" t="s">
        <v>29</v>
      </c>
      <c r="R4">
        <f t="shared" si="0"/>
        <v>0</v>
      </c>
    </row>
    <row r="5" spans="1:18" x14ac:dyDescent="0.25">
      <c r="A5" t="s">
        <v>17</v>
      </c>
      <c r="B5">
        <v>1992</v>
      </c>
      <c r="C5" t="s">
        <v>18</v>
      </c>
      <c r="D5">
        <v>13</v>
      </c>
      <c r="E5" s="14" t="s">
        <v>5996</v>
      </c>
      <c r="F5" s="16">
        <v>30</v>
      </c>
      <c r="G5" s="14">
        <v>45085</v>
      </c>
      <c r="H5">
        <v>0</v>
      </c>
      <c r="I5" s="26">
        <v>604.54</v>
      </c>
      <c r="J5" t="s">
        <v>10</v>
      </c>
      <c r="K5" t="s">
        <v>10</v>
      </c>
      <c r="L5" t="s">
        <v>11</v>
      </c>
      <c r="Q5" t="s">
        <v>14</v>
      </c>
      <c r="R5">
        <f>COUNTIF(J:J,Q5)</f>
        <v>309</v>
      </c>
    </row>
    <row r="6" spans="1:18" x14ac:dyDescent="0.25">
      <c r="A6" t="s">
        <v>19</v>
      </c>
      <c r="B6">
        <v>1998</v>
      </c>
      <c r="C6" t="s">
        <v>8</v>
      </c>
      <c r="D6">
        <v>27</v>
      </c>
      <c r="E6" s="14" t="s">
        <v>5997</v>
      </c>
      <c r="F6" s="16">
        <v>24</v>
      </c>
      <c r="G6" s="14">
        <v>45085</v>
      </c>
      <c r="H6">
        <v>0</v>
      </c>
      <c r="I6" s="26">
        <v>637.26</v>
      </c>
      <c r="J6" t="s">
        <v>10</v>
      </c>
      <c r="K6" t="s">
        <v>10</v>
      </c>
      <c r="L6" t="s">
        <v>11</v>
      </c>
    </row>
    <row r="7" spans="1:18" x14ac:dyDescent="0.25">
      <c r="A7" t="s">
        <v>20</v>
      </c>
      <c r="B7">
        <v>2001</v>
      </c>
      <c r="C7" t="s">
        <v>13</v>
      </c>
      <c r="D7">
        <v>20</v>
      </c>
      <c r="E7" s="14" t="s">
        <v>5998</v>
      </c>
      <c r="F7" s="16">
        <v>21</v>
      </c>
      <c r="G7" s="14">
        <v>45085</v>
      </c>
      <c r="H7">
        <v>0</v>
      </c>
      <c r="I7" s="26">
        <v>646.14</v>
      </c>
      <c r="J7" t="s">
        <v>10</v>
      </c>
      <c r="K7" t="s">
        <v>10</v>
      </c>
      <c r="L7" t="s">
        <v>21</v>
      </c>
    </row>
    <row r="8" spans="1:18" x14ac:dyDescent="0.25">
      <c r="A8" t="s">
        <v>22</v>
      </c>
      <c r="B8">
        <v>1993</v>
      </c>
      <c r="C8" t="s">
        <v>16</v>
      </c>
      <c r="D8">
        <v>1</v>
      </c>
      <c r="E8" s="14" t="s">
        <v>5999</v>
      </c>
      <c r="F8" s="16">
        <v>30</v>
      </c>
      <c r="G8" s="14">
        <v>45085</v>
      </c>
      <c r="H8">
        <v>0</v>
      </c>
      <c r="I8" s="26">
        <v>650</v>
      </c>
      <c r="J8" t="s">
        <v>10</v>
      </c>
      <c r="K8" t="s">
        <v>10</v>
      </c>
      <c r="L8" t="s">
        <v>11</v>
      </c>
    </row>
    <row r="9" spans="1:18" x14ac:dyDescent="0.25">
      <c r="A9" t="s">
        <v>23</v>
      </c>
      <c r="B9">
        <v>1995</v>
      </c>
      <c r="C9" t="s">
        <v>8</v>
      </c>
      <c r="D9">
        <v>4</v>
      </c>
      <c r="E9" s="14" t="s">
        <v>6000</v>
      </c>
      <c r="F9" s="16">
        <v>27</v>
      </c>
      <c r="G9" s="14">
        <v>45085</v>
      </c>
      <c r="H9">
        <v>0</v>
      </c>
      <c r="I9" s="26">
        <v>650</v>
      </c>
      <c r="J9" t="s">
        <v>10</v>
      </c>
      <c r="K9" t="s">
        <v>10</v>
      </c>
      <c r="L9" t="s">
        <v>11</v>
      </c>
    </row>
    <row r="10" spans="1:18" x14ac:dyDescent="0.25">
      <c r="A10" t="s">
        <v>24</v>
      </c>
      <c r="B10">
        <v>2002</v>
      </c>
      <c r="C10" t="s">
        <v>13</v>
      </c>
      <c r="D10">
        <v>29</v>
      </c>
      <c r="E10" s="14" t="s">
        <v>6001</v>
      </c>
      <c r="F10" s="16">
        <v>20</v>
      </c>
      <c r="G10" s="14">
        <v>45085</v>
      </c>
      <c r="H10">
        <v>0</v>
      </c>
      <c r="I10" s="26">
        <v>668</v>
      </c>
      <c r="J10" t="s">
        <v>10</v>
      </c>
      <c r="K10" t="s">
        <v>9</v>
      </c>
      <c r="L10" t="s">
        <v>21</v>
      </c>
    </row>
    <row r="11" spans="1:18" x14ac:dyDescent="0.25">
      <c r="A11" t="s">
        <v>25</v>
      </c>
      <c r="B11">
        <v>1997</v>
      </c>
      <c r="C11" t="s">
        <v>13</v>
      </c>
      <c r="D11">
        <v>9</v>
      </c>
      <c r="E11" s="14" t="s">
        <v>6002</v>
      </c>
      <c r="F11" s="16">
        <v>25</v>
      </c>
      <c r="G11" s="14">
        <v>45085</v>
      </c>
      <c r="H11">
        <v>0</v>
      </c>
      <c r="I11" s="26">
        <v>670</v>
      </c>
      <c r="J11" t="s">
        <v>10</v>
      </c>
      <c r="K11" t="s">
        <v>10</v>
      </c>
      <c r="L11" t="s">
        <v>11</v>
      </c>
    </row>
    <row r="12" spans="1:18" x14ac:dyDescent="0.25">
      <c r="A12" t="s">
        <v>26</v>
      </c>
      <c r="B12">
        <v>2001</v>
      </c>
      <c r="C12" t="s">
        <v>18</v>
      </c>
      <c r="D12">
        <v>12</v>
      </c>
      <c r="E12" s="14" t="s">
        <v>6003</v>
      </c>
      <c r="F12" s="16">
        <v>21</v>
      </c>
      <c r="G12" s="14">
        <v>45085</v>
      </c>
      <c r="H12">
        <v>0</v>
      </c>
      <c r="I12" s="26">
        <v>687.54</v>
      </c>
      <c r="J12" t="s">
        <v>10</v>
      </c>
      <c r="K12" t="s">
        <v>9</v>
      </c>
      <c r="L12" t="s">
        <v>11</v>
      </c>
    </row>
    <row r="13" spans="1:18" x14ac:dyDescent="0.25">
      <c r="A13" t="s">
        <v>27</v>
      </c>
      <c r="B13">
        <v>1999</v>
      </c>
      <c r="C13" t="s">
        <v>28</v>
      </c>
      <c r="D13">
        <v>26</v>
      </c>
      <c r="E13" s="14" t="s">
        <v>6004</v>
      </c>
      <c r="F13" s="16">
        <v>23</v>
      </c>
      <c r="G13" s="14">
        <v>45085</v>
      </c>
      <c r="H13">
        <v>0</v>
      </c>
      <c r="I13" s="26">
        <v>700</v>
      </c>
      <c r="J13" t="s">
        <v>9</v>
      </c>
      <c r="K13" t="s">
        <v>10</v>
      </c>
      <c r="L13" t="s">
        <v>11</v>
      </c>
    </row>
    <row r="14" spans="1:18" x14ac:dyDescent="0.25">
      <c r="A14" t="s">
        <v>30</v>
      </c>
      <c r="B14">
        <v>1999</v>
      </c>
      <c r="C14" t="s">
        <v>28</v>
      </c>
      <c r="D14">
        <v>14</v>
      </c>
      <c r="E14" s="14" t="s">
        <v>6005</v>
      </c>
      <c r="F14" s="16">
        <v>23</v>
      </c>
      <c r="G14" s="14">
        <v>45085</v>
      </c>
      <c r="H14">
        <v>0</v>
      </c>
      <c r="I14" s="26">
        <v>722.99</v>
      </c>
      <c r="J14" t="s">
        <v>10</v>
      </c>
      <c r="K14" t="s">
        <v>14</v>
      </c>
      <c r="L14" t="s">
        <v>11</v>
      </c>
    </row>
    <row r="15" spans="1:18" x14ac:dyDescent="0.25">
      <c r="A15" t="s">
        <v>31</v>
      </c>
      <c r="B15">
        <v>2002</v>
      </c>
      <c r="C15" t="s">
        <v>18</v>
      </c>
      <c r="D15">
        <v>19</v>
      </c>
      <c r="E15" s="14" t="s">
        <v>6006</v>
      </c>
      <c r="F15" s="16">
        <v>20</v>
      </c>
      <c r="G15" s="14">
        <v>45085</v>
      </c>
      <c r="H15">
        <v>0</v>
      </c>
      <c r="I15" s="26">
        <v>750</v>
      </c>
      <c r="J15" t="s">
        <v>10</v>
      </c>
      <c r="K15" t="s">
        <v>14</v>
      </c>
      <c r="L15" t="s">
        <v>21</v>
      </c>
    </row>
    <row r="16" spans="1:18" x14ac:dyDescent="0.25">
      <c r="A16" t="s">
        <v>32</v>
      </c>
      <c r="B16">
        <v>1993</v>
      </c>
      <c r="C16" t="s">
        <v>33</v>
      </c>
      <c r="D16">
        <v>9</v>
      </c>
      <c r="E16" s="14" t="s">
        <v>6007</v>
      </c>
      <c r="F16" s="16">
        <v>29</v>
      </c>
      <c r="G16" s="14">
        <v>45085</v>
      </c>
      <c r="H16">
        <v>0</v>
      </c>
      <c r="I16" s="26">
        <v>760</v>
      </c>
      <c r="J16" t="s">
        <v>10</v>
      </c>
      <c r="K16" t="s">
        <v>14</v>
      </c>
      <c r="L16" t="s">
        <v>11</v>
      </c>
    </row>
    <row r="17" spans="1:12" x14ac:dyDescent="0.25">
      <c r="A17" t="s">
        <v>34</v>
      </c>
      <c r="B17">
        <v>1996</v>
      </c>
      <c r="C17" t="s">
        <v>35</v>
      </c>
      <c r="D17">
        <v>22</v>
      </c>
      <c r="E17" s="14" t="s">
        <v>6008</v>
      </c>
      <c r="F17" s="16">
        <v>26</v>
      </c>
      <c r="G17" s="14">
        <v>45085</v>
      </c>
      <c r="H17">
        <v>0</v>
      </c>
      <c r="I17" s="26">
        <v>760</v>
      </c>
      <c r="J17" t="s">
        <v>10</v>
      </c>
      <c r="K17" t="s">
        <v>10</v>
      </c>
      <c r="L17" t="s">
        <v>11</v>
      </c>
    </row>
    <row r="18" spans="1:12" x14ac:dyDescent="0.25">
      <c r="A18" t="s">
        <v>36</v>
      </c>
      <c r="B18">
        <v>1993</v>
      </c>
      <c r="C18" t="s">
        <v>16</v>
      </c>
      <c r="D18">
        <v>28</v>
      </c>
      <c r="E18" s="14" t="s">
        <v>6009</v>
      </c>
      <c r="F18" s="16">
        <v>29</v>
      </c>
      <c r="G18" s="14">
        <v>45085</v>
      </c>
      <c r="H18">
        <v>0</v>
      </c>
      <c r="I18" s="26">
        <v>770</v>
      </c>
      <c r="J18" t="s">
        <v>10</v>
      </c>
      <c r="K18" t="s">
        <v>10</v>
      </c>
      <c r="L18" t="s">
        <v>11</v>
      </c>
    </row>
    <row r="19" spans="1:12" x14ac:dyDescent="0.25">
      <c r="A19" t="s">
        <v>37</v>
      </c>
      <c r="B19">
        <v>1996</v>
      </c>
      <c r="C19" t="s">
        <v>18</v>
      </c>
      <c r="D19">
        <v>18</v>
      </c>
      <c r="E19" s="14" t="s">
        <v>6010</v>
      </c>
      <c r="F19" s="16">
        <v>26</v>
      </c>
      <c r="G19" s="14">
        <v>45085</v>
      </c>
      <c r="H19">
        <v>0</v>
      </c>
      <c r="I19" s="26">
        <v>770.38</v>
      </c>
      <c r="J19" t="s">
        <v>10</v>
      </c>
      <c r="K19" t="s">
        <v>9</v>
      </c>
      <c r="L19" t="s">
        <v>21</v>
      </c>
    </row>
    <row r="20" spans="1:12" x14ac:dyDescent="0.25">
      <c r="A20" t="s">
        <v>38</v>
      </c>
      <c r="B20">
        <v>1995</v>
      </c>
      <c r="C20" t="s">
        <v>28</v>
      </c>
      <c r="D20">
        <v>7</v>
      </c>
      <c r="E20" s="14" t="s">
        <v>6011</v>
      </c>
      <c r="F20" s="16">
        <v>27</v>
      </c>
      <c r="G20" s="14">
        <v>45085</v>
      </c>
      <c r="H20">
        <v>0</v>
      </c>
      <c r="I20" s="26">
        <v>773.54</v>
      </c>
      <c r="J20" t="s">
        <v>10</v>
      </c>
      <c r="K20" t="s">
        <v>9</v>
      </c>
      <c r="L20" t="s">
        <v>11</v>
      </c>
    </row>
    <row r="21" spans="1:12" x14ac:dyDescent="0.25">
      <c r="A21" t="s">
        <v>39</v>
      </c>
      <c r="B21">
        <v>2004</v>
      </c>
      <c r="C21" t="s">
        <v>35</v>
      </c>
      <c r="D21">
        <v>7</v>
      </c>
      <c r="E21" s="14" t="s">
        <v>6012</v>
      </c>
      <c r="F21" s="16">
        <v>18</v>
      </c>
      <c r="G21" s="14">
        <v>45085</v>
      </c>
      <c r="H21">
        <v>0</v>
      </c>
      <c r="I21" s="26">
        <v>830.52</v>
      </c>
      <c r="J21" t="s">
        <v>10</v>
      </c>
      <c r="K21" t="s">
        <v>9</v>
      </c>
      <c r="L21" t="s">
        <v>40</v>
      </c>
    </row>
    <row r="22" spans="1:12" x14ac:dyDescent="0.25">
      <c r="A22" t="s">
        <v>41</v>
      </c>
      <c r="B22">
        <v>2000</v>
      </c>
      <c r="C22" t="s">
        <v>13</v>
      </c>
      <c r="D22">
        <v>18</v>
      </c>
      <c r="E22" s="14" t="s">
        <v>6013</v>
      </c>
      <c r="F22" s="16">
        <v>22</v>
      </c>
      <c r="G22" s="14">
        <v>45085</v>
      </c>
      <c r="H22">
        <v>0</v>
      </c>
      <c r="I22" s="26">
        <v>865.41</v>
      </c>
      <c r="J22" t="s">
        <v>10</v>
      </c>
      <c r="K22" t="s">
        <v>14</v>
      </c>
      <c r="L22" t="s">
        <v>11</v>
      </c>
    </row>
    <row r="23" spans="1:12" x14ac:dyDescent="0.25">
      <c r="A23" t="s">
        <v>42</v>
      </c>
      <c r="B23">
        <v>1993</v>
      </c>
      <c r="C23" t="s">
        <v>13</v>
      </c>
      <c r="D23">
        <v>27</v>
      </c>
      <c r="E23" s="14" t="s">
        <v>6014</v>
      </c>
      <c r="F23" s="16">
        <v>29</v>
      </c>
      <c r="G23" s="14">
        <v>45085</v>
      </c>
      <c r="H23">
        <v>0</v>
      </c>
      <c r="I23" s="26">
        <v>896.21</v>
      </c>
      <c r="J23" t="s">
        <v>10</v>
      </c>
      <c r="K23" t="s">
        <v>14</v>
      </c>
      <c r="L23" t="s">
        <v>11</v>
      </c>
    </row>
    <row r="24" spans="1:12" x14ac:dyDescent="0.25">
      <c r="A24" t="s">
        <v>43</v>
      </c>
      <c r="B24">
        <v>1994</v>
      </c>
      <c r="C24" t="s">
        <v>35</v>
      </c>
      <c r="D24">
        <v>30</v>
      </c>
      <c r="E24" s="14" t="s">
        <v>6015</v>
      </c>
      <c r="F24" s="16">
        <v>28</v>
      </c>
      <c r="G24" s="14">
        <v>45085</v>
      </c>
      <c r="H24">
        <v>0</v>
      </c>
      <c r="I24" s="26">
        <v>915.07</v>
      </c>
      <c r="J24" t="s">
        <v>10</v>
      </c>
      <c r="K24" t="s">
        <v>14</v>
      </c>
      <c r="L24" t="s">
        <v>11</v>
      </c>
    </row>
    <row r="25" spans="1:12" x14ac:dyDescent="0.25">
      <c r="A25" t="s">
        <v>44</v>
      </c>
      <c r="B25">
        <v>1995</v>
      </c>
      <c r="C25" t="s">
        <v>35</v>
      </c>
      <c r="D25">
        <v>28</v>
      </c>
      <c r="E25" s="14" t="s">
        <v>6016</v>
      </c>
      <c r="F25" s="16">
        <v>27</v>
      </c>
      <c r="G25" s="14">
        <v>45085</v>
      </c>
      <c r="H25">
        <v>0</v>
      </c>
      <c r="I25" s="26">
        <v>928.59</v>
      </c>
      <c r="J25" t="s">
        <v>10</v>
      </c>
      <c r="K25" t="s">
        <v>14</v>
      </c>
      <c r="L25" t="s">
        <v>11</v>
      </c>
    </row>
    <row r="26" spans="1:12" x14ac:dyDescent="0.25">
      <c r="A26" t="s">
        <v>45</v>
      </c>
      <c r="B26">
        <v>2001</v>
      </c>
      <c r="C26" t="s">
        <v>33</v>
      </c>
      <c r="D26">
        <v>19</v>
      </c>
      <c r="E26" s="14" t="s">
        <v>6017</v>
      </c>
      <c r="F26" s="16">
        <v>21</v>
      </c>
      <c r="G26" s="14">
        <v>45085</v>
      </c>
      <c r="H26">
        <v>0</v>
      </c>
      <c r="I26" s="26">
        <v>964.71</v>
      </c>
      <c r="J26" t="s">
        <v>10</v>
      </c>
      <c r="K26" t="s">
        <v>9</v>
      </c>
      <c r="L26" t="s">
        <v>11</v>
      </c>
    </row>
    <row r="27" spans="1:12" x14ac:dyDescent="0.25">
      <c r="A27" t="s">
        <v>46</v>
      </c>
      <c r="B27">
        <v>1994</v>
      </c>
      <c r="C27" t="s">
        <v>13</v>
      </c>
      <c r="D27">
        <v>22</v>
      </c>
      <c r="E27" s="14" t="s">
        <v>6018</v>
      </c>
      <c r="F27" s="16">
        <v>28</v>
      </c>
      <c r="G27" s="14">
        <v>45085</v>
      </c>
      <c r="H27">
        <v>0</v>
      </c>
      <c r="I27" s="26">
        <v>1006.65</v>
      </c>
      <c r="J27" t="s">
        <v>10</v>
      </c>
      <c r="K27" t="s">
        <v>9</v>
      </c>
      <c r="L27" t="s">
        <v>11</v>
      </c>
    </row>
    <row r="28" spans="1:12" x14ac:dyDescent="0.25">
      <c r="A28" t="s">
        <v>47</v>
      </c>
      <c r="B28">
        <v>2000</v>
      </c>
      <c r="C28" t="s">
        <v>35</v>
      </c>
      <c r="D28">
        <v>9</v>
      </c>
      <c r="E28" s="14" t="s">
        <v>6019</v>
      </c>
      <c r="F28" s="16">
        <v>22</v>
      </c>
      <c r="G28" s="14">
        <v>45085</v>
      </c>
      <c r="H28">
        <v>0</v>
      </c>
      <c r="I28" s="26">
        <v>1012</v>
      </c>
      <c r="J28" t="s">
        <v>10</v>
      </c>
      <c r="K28" t="s">
        <v>9</v>
      </c>
      <c r="L28" t="s">
        <v>11</v>
      </c>
    </row>
    <row r="29" spans="1:12" x14ac:dyDescent="0.25">
      <c r="A29" t="s">
        <v>48</v>
      </c>
      <c r="B29">
        <v>1999</v>
      </c>
      <c r="C29" t="s">
        <v>33</v>
      </c>
      <c r="D29">
        <v>5</v>
      </c>
      <c r="E29" s="14" t="s">
        <v>6020</v>
      </c>
      <c r="F29" s="16">
        <v>23</v>
      </c>
      <c r="G29" s="14">
        <v>45085</v>
      </c>
      <c r="H29">
        <v>0</v>
      </c>
      <c r="I29" s="26">
        <v>1019</v>
      </c>
      <c r="J29" t="s">
        <v>10</v>
      </c>
      <c r="K29" t="s">
        <v>9</v>
      </c>
      <c r="L29" t="s">
        <v>11</v>
      </c>
    </row>
    <row r="30" spans="1:12" x14ac:dyDescent="0.25">
      <c r="A30" t="s">
        <v>49</v>
      </c>
      <c r="B30">
        <v>1995</v>
      </c>
      <c r="C30" t="s">
        <v>35</v>
      </c>
      <c r="D30">
        <v>5</v>
      </c>
      <c r="E30" s="14" t="s">
        <v>6021</v>
      </c>
      <c r="F30" s="16">
        <v>27</v>
      </c>
      <c r="G30" s="14">
        <v>45085</v>
      </c>
      <c r="H30">
        <v>0</v>
      </c>
      <c r="I30" s="26">
        <v>1033.74</v>
      </c>
      <c r="J30" t="s">
        <v>10</v>
      </c>
      <c r="K30" t="s">
        <v>14</v>
      </c>
      <c r="L30" t="s">
        <v>11</v>
      </c>
    </row>
    <row r="31" spans="1:12" x14ac:dyDescent="0.25">
      <c r="A31" t="s">
        <v>50</v>
      </c>
      <c r="B31">
        <v>1994</v>
      </c>
      <c r="C31" t="s">
        <v>13</v>
      </c>
      <c r="D31">
        <v>17</v>
      </c>
      <c r="E31" s="14" t="s">
        <v>6022</v>
      </c>
      <c r="F31" s="16">
        <v>28</v>
      </c>
      <c r="G31" s="14">
        <v>45085</v>
      </c>
      <c r="H31">
        <v>0</v>
      </c>
      <c r="I31" s="26">
        <v>1044</v>
      </c>
      <c r="J31" t="s">
        <v>10</v>
      </c>
      <c r="K31" t="s">
        <v>9</v>
      </c>
      <c r="L31" t="s">
        <v>11</v>
      </c>
    </row>
    <row r="32" spans="1:12" x14ac:dyDescent="0.25">
      <c r="A32" t="s">
        <v>51</v>
      </c>
      <c r="B32">
        <v>2002</v>
      </c>
      <c r="C32" t="s">
        <v>8</v>
      </c>
      <c r="D32">
        <v>20</v>
      </c>
      <c r="E32" s="14" t="s">
        <v>6023</v>
      </c>
      <c r="F32" s="16">
        <v>20</v>
      </c>
      <c r="G32" s="14">
        <v>45085</v>
      </c>
      <c r="H32">
        <v>0</v>
      </c>
      <c r="I32" s="26">
        <v>1047</v>
      </c>
      <c r="J32" t="s">
        <v>10</v>
      </c>
      <c r="K32" t="s">
        <v>14</v>
      </c>
      <c r="L32" t="s">
        <v>11</v>
      </c>
    </row>
    <row r="33" spans="1:12" x14ac:dyDescent="0.25">
      <c r="A33" t="s">
        <v>52</v>
      </c>
      <c r="B33">
        <v>2002</v>
      </c>
      <c r="C33" t="s">
        <v>8</v>
      </c>
      <c r="D33">
        <v>1</v>
      </c>
      <c r="E33" s="14" t="s">
        <v>6024</v>
      </c>
      <c r="F33" s="16">
        <v>20</v>
      </c>
      <c r="G33" s="14">
        <v>45085</v>
      </c>
      <c r="H33">
        <v>0</v>
      </c>
      <c r="I33" s="26">
        <v>1049</v>
      </c>
      <c r="J33" t="s">
        <v>10</v>
      </c>
      <c r="K33" t="s">
        <v>9</v>
      </c>
      <c r="L33" t="s">
        <v>21</v>
      </c>
    </row>
    <row r="34" spans="1:12" x14ac:dyDescent="0.25">
      <c r="A34" t="s">
        <v>53</v>
      </c>
      <c r="B34">
        <v>1995</v>
      </c>
      <c r="C34" t="s">
        <v>16</v>
      </c>
      <c r="D34">
        <v>1</v>
      </c>
      <c r="E34" s="14" t="s">
        <v>6025</v>
      </c>
      <c r="F34" s="16">
        <v>28</v>
      </c>
      <c r="G34" s="14">
        <v>45085</v>
      </c>
      <c r="H34">
        <v>0</v>
      </c>
      <c r="I34" s="26">
        <v>1056</v>
      </c>
      <c r="J34" t="s">
        <v>10</v>
      </c>
      <c r="K34" t="s">
        <v>9</v>
      </c>
      <c r="L34" t="s">
        <v>11</v>
      </c>
    </row>
    <row r="35" spans="1:12" x14ac:dyDescent="0.25">
      <c r="A35" t="s">
        <v>54</v>
      </c>
      <c r="B35">
        <v>1993</v>
      </c>
      <c r="C35" t="s">
        <v>18</v>
      </c>
      <c r="D35">
        <v>28</v>
      </c>
      <c r="E35" s="14" t="s">
        <v>6026</v>
      </c>
      <c r="F35" s="16">
        <v>29</v>
      </c>
      <c r="G35" s="14">
        <v>45085</v>
      </c>
      <c r="H35">
        <v>0</v>
      </c>
      <c r="I35" s="26">
        <v>1068</v>
      </c>
      <c r="J35" t="s">
        <v>10</v>
      </c>
      <c r="K35" t="s">
        <v>14</v>
      </c>
      <c r="L35" t="s">
        <v>11</v>
      </c>
    </row>
    <row r="36" spans="1:12" x14ac:dyDescent="0.25">
      <c r="A36" t="s">
        <v>55</v>
      </c>
      <c r="B36">
        <v>2004</v>
      </c>
      <c r="C36" t="s">
        <v>33</v>
      </c>
      <c r="D36">
        <v>24</v>
      </c>
      <c r="E36" s="14" t="s">
        <v>6027</v>
      </c>
      <c r="F36" s="16">
        <v>18</v>
      </c>
      <c r="G36" s="14">
        <v>45085</v>
      </c>
      <c r="H36">
        <v>0</v>
      </c>
      <c r="I36" s="26">
        <v>1070</v>
      </c>
      <c r="J36" t="s">
        <v>10</v>
      </c>
      <c r="K36" t="s">
        <v>10</v>
      </c>
      <c r="L36" t="s">
        <v>11</v>
      </c>
    </row>
    <row r="37" spans="1:12" x14ac:dyDescent="0.25">
      <c r="A37" t="s">
        <v>56</v>
      </c>
      <c r="B37">
        <v>1997</v>
      </c>
      <c r="C37" t="s">
        <v>33</v>
      </c>
      <c r="D37">
        <v>13</v>
      </c>
      <c r="E37" s="14" t="s">
        <v>6028</v>
      </c>
      <c r="F37" s="16">
        <v>25</v>
      </c>
      <c r="G37" s="14">
        <v>45085</v>
      </c>
      <c r="H37">
        <v>0</v>
      </c>
      <c r="I37" s="26">
        <v>1071</v>
      </c>
      <c r="J37" t="s">
        <v>10</v>
      </c>
      <c r="K37" t="s">
        <v>10</v>
      </c>
      <c r="L37" t="s">
        <v>11</v>
      </c>
    </row>
    <row r="38" spans="1:12" x14ac:dyDescent="0.25">
      <c r="A38" t="s">
        <v>57</v>
      </c>
      <c r="B38">
        <v>1998</v>
      </c>
      <c r="C38" t="s">
        <v>28</v>
      </c>
      <c r="D38">
        <v>26</v>
      </c>
      <c r="E38" s="14" t="s">
        <v>6029</v>
      </c>
      <c r="F38" s="16">
        <v>24</v>
      </c>
      <c r="G38" s="14">
        <v>45085</v>
      </c>
      <c r="H38">
        <v>0</v>
      </c>
      <c r="I38" s="26">
        <v>1082</v>
      </c>
      <c r="J38" t="s">
        <v>10</v>
      </c>
      <c r="K38" t="s">
        <v>9</v>
      </c>
      <c r="L38" t="s">
        <v>11</v>
      </c>
    </row>
    <row r="39" spans="1:12" x14ac:dyDescent="0.25">
      <c r="A39" t="s">
        <v>58</v>
      </c>
      <c r="B39">
        <v>2002</v>
      </c>
      <c r="C39" t="s">
        <v>33</v>
      </c>
      <c r="D39">
        <v>13</v>
      </c>
      <c r="E39" s="14" t="s">
        <v>6030</v>
      </c>
      <c r="F39" s="16">
        <v>20</v>
      </c>
      <c r="G39" s="14">
        <v>45085</v>
      </c>
      <c r="H39">
        <v>0</v>
      </c>
      <c r="I39" s="26">
        <v>1086</v>
      </c>
      <c r="J39" t="s">
        <v>10</v>
      </c>
      <c r="K39" t="s">
        <v>10</v>
      </c>
      <c r="L39" t="s">
        <v>11</v>
      </c>
    </row>
    <row r="40" spans="1:12" x14ac:dyDescent="0.25">
      <c r="A40" t="s">
        <v>59</v>
      </c>
      <c r="B40">
        <v>2004</v>
      </c>
      <c r="C40" t="s">
        <v>13</v>
      </c>
      <c r="D40">
        <v>12</v>
      </c>
      <c r="E40" s="14" t="s">
        <v>6031</v>
      </c>
      <c r="F40" s="16">
        <v>18</v>
      </c>
      <c r="G40" s="14">
        <v>45085</v>
      </c>
      <c r="H40">
        <v>0</v>
      </c>
      <c r="I40" s="26">
        <v>1121.8699999999999</v>
      </c>
      <c r="J40" t="s">
        <v>10</v>
      </c>
      <c r="K40" t="s">
        <v>14</v>
      </c>
      <c r="L40" t="s">
        <v>11</v>
      </c>
    </row>
    <row r="41" spans="1:12" x14ac:dyDescent="0.25">
      <c r="A41" t="s">
        <v>60</v>
      </c>
      <c r="B41">
        <v>2004</v>
      </c>
      <c r="C41" t="s">
        <v>16</v>
      </c>
      <c r="D41">
        <v>14</v>
      </c>
      <c r="E41" s="14" t="s">
        <v>6032</v>
      </c>
      <c r="F41" s="16">
        <v>18</v>
      </c>
      <c r="G41" s="14">
        <v>45085</v>
      </c>
      <c r="H41">
        <v>0</v>
      </c>
      <c r="I41" s="26">
        <v>1131.51</v>
      </c>
      <c r="J41" t="s">
        <v>10</v>
      </c>
      <c r="K41" t="s">
        <v>14</v>
      </c>
      <c r="L41" t="s">
        <v>11</v>
      </c>
    </row>
    <row r="42" spans="1:12" x14ac:dyDescent="0.25">
      <c r="A42" t="s">
        <v>61</v>
      </c>
      <c r="B42">
        <v>2002</v>
      </c>
      <c r="C42" t="s">
        <v>8</v>
      </c>
      <c r="D42">
        <v>19</v>
      </c>
      <c r="E42" s="14" t="s">
        <v>6033</v>
      </c>
      <c r="F42" s="16">
        <v>20</v>
      </c>
      <c r="G42" s="14">
        <v>45085</v>
      </c>
      <c r="H42">
        <v>0</v>
      </c>
      <c r="I42" s="26">
        <v>1132</v>
      </c>
      <c r="J42" t="s">
        <v>10</v>
      </c>
      <c r="K42" t="s">
        <v>14</v>
      </c>
      <c r="L42" t="s">
        <v>11</v>
      </c>
    </row>
    <row r="43" spans="1:12" x14ac:dyDescent="0.25">
      <c r="A43" t="s">
        <v>62</v>
      </c>
      <c r="B43">
        <v>2004</v>
      </c>
      <c r="C43" t="s">
        <v>35</v>
      </c>
      <c r="D43">
        <v>6</v>
      </c>
      <c r="E43" s="14" t="s">
        <v>6034</v>
      </c>
      <c r="F43" s="16">
        <v>18</v>
      </c>
      <c r="G43" s="14">
        <v>45085</v>
      </c>
      <c r="H43">
        <v>0</v>
      </c>
      <c r="I43" s="26">
        <v>1135</v>
      </c>
      <c r="J43" t="s">
        <v>10</v>
      </c>
      <c r="K43" t="s">
        <v>10</v>
      </c>
      <c r="L43" t="s">
        <v>11</v>
      </c>
    </row>
    <row r="44" spans="1:12" x14ac:dyDescent="0.25">
      <c r="A44" t="s">
        <v>63</v>
      </c>
      <c r="B44">
        <v>2004</v>
      </c>
      <c r="C44" t="s">
        <v>16</v>
      </c>
      <c r="D44">
        <v>11</v>
      </c>
      <c r="E44" s="14" t="s">
        <v>6035</v>
      </c>
      <c r="F44" s="16">
        <v>19</v>
      </c>
      <c r="G44" s="14">
        <v>45085</v>
      </c>
      <c r="H44">
        <v>0</v>
      </c>
      <c r="I44" s="26">
        <v>1135.94</v>
      </c>
      <c r="J44" t="s">
        <v>10</v>
      </c>
      <c r="K44" t="s">
        <v>10</v>
      </c>
      <c r="L44" t="s">
        <v>11</v>
      </c>
    </row>
    <row r="45" spans="1:12" x14ac:dyDescent="0.25">
      <c r="A45" t="s">
        <v>64</v>
      </c>
      <c r="B45">
        <v>2004</v>
      </c>
      <c r="C45" t="s">
        <v>13</v>
      </c>
      <c r="D45">
        <v>28</v>
      </c>
      <c r="E45" s="14" t="s">
        <v>6036</v>
      </c>
      <c r="F45" s="16">
        <v>18</v>
      </c>
      <c r="G45" s="14">
        <v>45085</v>
      </c>
      <c r="H45">
        <v>0</v>
      </c>
      <c r="I45" s="26">
        <v>1136.4000000000001</v>
      </c>
      <c r="J45" t="s">
        <v>10</v>
      </c>
      <c r="K45" t="s">
        <v>10</v>
      </c>
      <c r="L45" t="s">
        <v>11</v>
      </c>
    </row>
    <row r="46" spans="1:12" x14ac:dyDescent="0.25">
      <c r="A46" t="s">
        <v>65</v>
      </c>
      <c r="B46">
        <v>2002</v>
      </c>
      <c r="C46" t="s">
        <v>33</v>
      </c>
      <c r="D46">
        <v>11</v>
      </c>
      <c r="E46" s="14" t="s">
        <v>6037</v>
      </c>
      <c r="F46" s="16">
        <v>20</v>
      </c>
      <c r="G46" s="14">
        <v>45085</v>
      </c>
      <c r="H46">
        <v>0</v>
      </c>
      <c r="I46" s="26">
        <v>1137</v>
      </c>
      <c r="J46" t="s">
        <v>10</v>
      </c>
      <c r="K46" t="s">
        <v>14</v>
      </c>
      <c r="L46" t="s">
        <v>11</v>
      </c>
    </row>
    <row r="47" spans="1:12" x14ac:dyDescent="0.25">
      <c r="A47" t="s">
        <v>29</v>
      </c>
      <c r="B47">
        <v>2004</v>
      </c>
      <c r="C47" t="s">
        <v>13</v>
      </c>
      <c r="D47">
        <v>6</v>
      </c>
      <c r="E47" s="14" t="s">
        <v>6038</v>
      </c>
      <c r="F47" s="16">
        <v>18</v>
      </c>
      <c r="G47" s="14">
        <v>45085</v>
      </c>
      <c r="H47">
        <v>0</v>
      </c>
      <c r="I47" s="26">
        <v>1137.01</v>
      </c>
      <c r="J47" t="s">
        <v>10</v>
      </c>
      <c r="K47" t="s">
        <v>14</v>
      </c>
      <c r="L47" t="s">
        <v>11</v>
      </c>
    </row>
    <row r="48" spans="1:12" x14ac:dyDescent="0.25">
      <c r="A48" t="s">
        <v>66</v>
      </c>
      <c r="B48">
        <v>2004</v>
      </c>
      <c r="C48" t="s">
        <v>35</v>
      </c>
      <c r="D48">
        <v>15</v>
      </c>
      <c r="E48" s="14" t="s">
        <v>6039</v>
      </c>
      <c r="F48" s="16">
        <v>18</v>
      </c>
      <c r="G48" s="14">
        <v>45085</v>
      </c>
      <c r="H48">
        <v>0</v>
      </c>
      <c r="I48" s="26">
        <v>1137.01</v>
      </c>
      <c r="J48" t="s">
        <v>10</v>
      </c>
      <c r="K48" t="s">
        <v>14</v>
      </c>
      <c r="L48" t="s">
        <v>11</v>
      </c>
    </row>
    <row r="49" spans="1:12" x14ac:dyDescent="0.25">
      <c r="A49" t="s">
        <v>67</v>
      </c>
      <c r="B49">
        <v>2004</v>
      </c>
      <c r="C49" t="s">
        <v>13</v>
      </c>
      <c r="D49">
        <v>27</v>
      </c>
      <c r="E49" s="14" t="s">
        <v>6040</v>
      </c>
      <c r="F49" s="16">
        <v>18</v>
      </c>
      <c r="G49" s="14">
        <v>45085</v>
      </c>
      <c r="H49">
        <v>0</v>
      </c>
      <c r="I49" s="26">
        <v>1137.47</v>
      </c>
      <c r="J49" t="s">
        <v>10</v>
      </c>
      <c r="K49" t="s">
        <v>9</v>
      </c>
      <c r="L49" t="s">
        <v>11</v>
      </c>
    </row>
    <row r="50" spans="1:12" x14ac:dyDescent="0.25">
      <c r="A50" t="s">
        <v>68</v>
      </c>
      <c r="B50">
        <v>2001</v>
      </c>
      <c r="C50" t="s">
        <v>35</v>
      </c>
      <c r="D50">
        <v>25</v>
      </c>
      <c r="E50" s="14" t="s">
        <v>6041</v>
      </c>
      <c r="F50" s="16">
        <v>21</v>
      </c>
      <c r="G50" s="14">
        <v>45085</v>
      </c>
      <c r="H50">
        <v>0</v>
      </c>
      <c r="I50" s="26">
        <v>1141</v>
      </c>
      <c r="J50" t="s">
        <v>10</v>
      </c>
      <c r="K50" t="s">
        <v>14</v>
      </c>
      <c r="L50" t="s">
        <v>11</v>
      </c>
    </row>
    <row r="51" spans="1:12" x14ac:dyDescent="0.25">
      <c r="A51" t="s">
        <v>69</v>
      </c>
      <c r="B51">
        <v>2004</v>
      </c>
      <c r="C51" t="s">
        <v>18</v>
      </c>
      <c r="D51">
        <v>12</v>
      </c>
      <c r="E51" s="14" t="s">
        <v>6042</v>
      </c>
      <c r="F51" s="16">
        <v>18</v>
      </c>
      <c r="G51" s="14">
        <v>45085</v>
      </c>
      <c r="H51">
        <v>0</v>
      </c>
      <c r="I51" s="26">
        <v>1141.45</v>
      </c>
      <c r="J51" t="s">
        <v>10</v>
      </c>
      <c r="K51" t="s">
        <v>10</v>
      </c>
      <c r="L51" t="s">
        <v>11</v>
      </c>
    </row>
    <row r="52" spans="1:12" x14ac:dyDescent="0.25">
      <c r="A52" t="s">
        <v>70</v>
      </c>
      <c r="B52">
        <v>2002</v>
      </c>
      <c r="C52" t="s">
        <v>35</v>
      </c>
      <c r="D52">
        <v>1</v>
      </c>
      <c r="E52" s="14" t="s">
        <v>6043</v>
      </c>
      <c r="F52" s="16">
        <v>20</v>
      </c>
      <c r="G52" s="14">
        <v>45085</v>
      </c>
      <c r="H52">
        <v>0</v>
      </c>
      <c r="I52" s="26">
        <v>1142</v>
      </c>
      <c r="J52" t="s">
        <v>10</v>
      </c>
      <c r="K52" t="s">
        <v>9</v>
      </c>
      <c r="L52" t="s">
        <v>40</v>
      </c>
    </row>
    <row r="53" spans="1:12" x14ac:dyDescent="0.25">
      <c r="A53" t="s">
        <v>71</v>
      </c>
      <c r="B53">
        <v>2004</v>
      </c>
      <c r="C53" t="s">
        <v>16</v>
      </c>
      <c r="D53">
        <v>10</v>
      </c>
      <c r="E53" s="14" t="s">
        <v>6044</v>
      </c>
      <c r="F53" s="16">
        <v>19</v>
      </c>
      <c r="G53" s="14">
        <v>45085</v>
      </c>
      <c r="H53">
        <v>0</v>
      </c>
      <c r="I53" s="26">
        <v>1146.8</v>
      </c>
      <c r="J53" t="s">
        <v>9</v>
      </c>
      <c r="K53" t="s">
        <v>9</v>
      </c>
      <c r="L53" t="s">
        <v>11</v>
      </c>
    </row>
    <row r="54" spans="1:12" x14ac:dyDescent="0.25">
      <c r="A54" t="s">
        <v>72</v>
      </c>
      <c r="B54">
        <v>2003</v>
      </c>
      <c r="C54" t="s">
        <v>16</v>
      </c>
      <c r="D54">
        <v>12</v>
      </c>
      <c r="E54" s="14" t="s">
        <v>6045</v>
      </c>
      <c r="F54" s="16">
        <v>20</v>
      </c>
      <c r="G54" s="14">
        <v>45085</v>
      </c>
      <c r="H54">
        <v>0</v>
      </c>
      <c r="I54" s="26">
        <v>1149</v>
      </c>
      <c r="J54" t="s">
        <v>9</v>
      </c>
      <c r="K54" t="s">
        <v>14</v>
      </c>
      <c r="L54" t="s">
        <v>21</v>
      </c>
    </row>
    <row r="55" spans="1:12" x14ac:dyDescent="0.25">
      <c r="A55" t="s">
        <v>73</v>
      </c>
      <c r="B55">
        <v>2004</v>
      </c>
      <c r="C55" t="s">
        <v>8</v>
      </c>
      <c r="D55">
        <v>18</v>
      </c>
      <c r="E55" s="14" t="s">
        <v>6046</v>
      </c>
      <c r="F55" s="16">
        <v>18</v>
      </c>
      <c r="G55" s="14">
        <v>45085</v>
      </c>
      <c r="H55">
        <v>0</v>
      </c>
      <c r="I55" s="26">
        <v>1149.4000000000001</v>
      </c>
      <c r="J55" t="s">
        <v>9</v>
      </c>
      <c r="K55" t="s">
        <v>9</v>
      </c>
      <c r="L55" t="s">
        <v>11</v>
      </c>
    </row>
    <row r="56" spans="1:12" x14ac:dyDescent="0.25">
      <c r="A56" t="s">
        <v>74</v>
      </c>
      <c r="B56">
        <v>1994</v>
      </c>
      <c r="C56" t="s">
        <v>8</v>
      </c>
      <c r="D56">
        <v>26</v>
      </c>
      <c r="E56" s="14" t="s">
        <v>6047</v>
      </c>
      <c r="F56" s="16">
        <v>28</v>
      </c>
      <c r="G56" s="14">
        <v>45085</v>
      </c>
      <c r="H56">
        <v>0</v>
      </c>
      <c r="I56" s="26">
        <v>1158.32</v>
      </c>
      <c r="J56" t="s">
        <v>9</v>
      </c>
      <c r="K56" t="s">
        <v>14</v>
      </c>
      <c r="L56" t="s">
        <v>11</v>
      </c>
    </row>
    <row r="57" spans="1:12" x14ac:dyDescent="0.25">
      <c r="A57" t="s">
        <v>75</v>
      </c>
      <c r="B57">
        <v>2004</v>
      </c>
      <c r="C57" t="s">
        <v>13</v>
      </c>
      <c r="D57">
        <v>11</v>
      </c>
      <c r="E57" s="14" t="s">
        <v>6048</v>
      </c>
      <c r="F57" s="16">
        <v>18</v>
      </c>
      <c r="G57" s="14">
        <v>45085</v>
      </c>
      <c r="H57">
        <v>0</v>
      </c>
      <c r="I57" s="26">
        <v>1163.46</v>
      </c>
      <c r="J57" t="s">
        <v>9</v>
      </c>
      <c r="K57" t="s">
        <v>10</v>
      </c>
      <c r="L57" t="s">
        <v>11</v>
      </c>
    </row>
    <row r="58" spans="1:12" x14ac:dyDescent="0.25">
      <c r="A58" t="s">
        <v>76</v>
      </c>
      <c r="B58">
        <v>2002</v>
      </c>
      <c r="C58" t="s">
        <v>16</v>
      </c>
      <c r="D58">
        <v>11</v>
      </c>
      <c r="E58" s="14" t="s">
        <v>6049</v>
      </c>
      <c r="F58" s="16">
        <v>21</v>
      </c>
      <c r="G58" s="14">
        <v>45085</v>
      </c>
      <c r="H58">
        <v>0</v>
      </c>
      <c r="I58" s="26">
        <v>1165</v>
      </c>
      <c r="J58" t="s">
        <v>9</v>
      </c>
      <c r="K58" t="s">
        <v>10</v>
      </c>
      <c r="L58" t="s">
        <v>21</v>
      </c>
    </row>
    <row r="59" spans="1:12" x14ac:dyDescent="0.25">
      <c r="A59" t="s">
        <v>77</v>
      </c>
      <c r="B59">
        <v>2001</v>
      </c>
      <c r="C59" t="s">
        <v>13</v>
      </c>
      <c r="D59">
        <v>12</v>
      </c>
      <c r="E59" s="14" t="s">
        <v>6050</v>
      </c>
      <c r="F59" s="16">
        <v>21</v>
      </c>
      <c r="G59" s="14">
        <v>45085</v>
      </c>
      <c r="H59">
        <v>0</v>
      </c>
      <c r="I59" s="26">
        <v>1167</v>
      </c>
      <c r="J59" t="s">
        <v>9</v>
      </c>
      <c r="K59" t="s">
        <v>14</v>
      </c>
      <c r="L59" t="s">
        <v>11</v>
      </c>
    </row>
    <row r="60" spans="1:12" x14ac:dyDescent="0.25">
      <c r="A60" t="s">
        <v>78</v>
      </c>
      <c r="B60">
        <v>1996</v>
      </c>
      <c r="C60" t="s">
        <v>33</v>
      </c>
      <c r="D60">
        <v>11</v>
      </c>
      <c r="E60" s="14" t="s">
        <v>6051</v>
      </c>
      <c r="F60" s="16">
        <v>26</v>
      </c>
      <c r="G60" s="14">
        <v>45085</v>
      </c>
      <c r="H60">
        <v>0</v>
      </c>
      <c r="I60" s="26">
        <v>1178</v>
      </c>
      <c r="J60" t="s">
        <v>9</v>
      </c>
      <c r="K60" t="s">
        <v>10</v>
      </c>
      <c r="L60" t="s">
        <v>11</v>
      </c>
    </row>
    <row r="61" spans="1:12" x14ac:dyDescent="0.25">
      <c r="A61" t="s">
        <v>79</v>
      </c>
      <c r="B61">
        <v>1997</v>
      </c>
      <c r="C61" t="s">
        <v>16</v>
      </c>
      <c r="D61">
        <v>28</v>
      </c>
      <c r="E61" s="14" t="s">
        <v>6052</v>
      </c>
      <c r="F61" s="16">
        <v>25</v>
      </c>
      <c r="G61" s="14">
        <v>45085</v>
      </c>
      <c r="H61">
        <v>0</v>
      </c>
      <c r="I61" s="26">
        <v>1178.07</v>
      </c>
      <c r="J61" t="s">
        <v>9</v>
      </c>
      <c r="K61" t="s">
        <v>9</v>
      </c>
      <c r="L61" t="s">
        <v>11</v>
      </c>
    </row>
    <row r="62" spans="1:12" x14ac:dyDescent="0.25">
      <c r="A62" t="s">
        <v>80</v>
      </c>
      <c r="B62">
        <v>2002</v>
      </c>
      <c r="C62" t="s">
        <v>33</v>
      </c>
      <c r="D62">
        <v>26</v>
      </c>
      <c r="E62" s="14" t="s">
        <v>6053</v>
      </c>
      <c r="F62" s="16">
        <v>20</v>
      </c>
      <c r="G62" s="14">
        <v>45085</v>
      </c>
      <c r="H62">
        <v>0</v>
      </c>
      <c r="I62" s="26">
        <v>1191</v>
      </c>
      <c r="J62" t="s">
        <v>9</v>
      </c>
      <c r="K62" t="s">
        <v>14</v>
      </c>
      <c r="L62" t="s">
        <v>11</v>
      </c>
    </row>
    <row r="63" spans="1:12" x14ac:dyDescent="0.25">
      <c r="A63" t="s">
        <v>81</v>
      </c>
      <c r="B63">
        <v>1999</v>
      </c>
      <c r="C63" t="s">
        <v>16</v>
      </c>
      <c r="D63">
        <v>28</v>
      </c>
      <c r="E63" s="14" t="s">
        <v>6054</v>
      </c>
      <c r="F63" s="16">
        <v>23</v>
      </c>
      <c r="G63" s="14">
        <v>45085</v>
      </c>
      <c r="H63">
        <v>0</v>
      </c>
      <c r="I63" s="26">
        <v>1200</v>
      </c>
      <c r="J63" t="s">
        <v>9</v>
      </c>
      <c r="K63" t="s">
        <v>10</v>
      </c>
      <c r="L63" t="s">
        <v>21</v>
      </c>
    </row>
    <row r="64" spans="1:12" x14ac:dyDescent="0.25">
      <c r="A64" t="s">
        <v>82</v>
      </c>
      <c r="B64">
        <v>1992</v>
      </c>
      <c r="C64" t="s">
        <v>35</v>
      </c>
      <c r="D64">
        <v>6</v>
      </c>
      <c r="E64" s="14" t="s">
        <v>6055</v>
      </c>
      <c r="F64" s="16">
        <v>30</v>
      </c>
      <c r="G64" s="14">
        <v>45085</v>
      </c>
      <c r="H64">
        <v>0</v>
      </c>
      <c r="I64" s="26">
        <v>1200.55</v>
      </c>
      <c r="J64" t="s">
        <v>9</v>
      </c>
      <c r="K64" t="s">
        <v>10</v>
      </c>
      <c r="L64" t="s">
        <v>11</v>
      </c>
    </row>
    <row r="65" spans="1:12" x14ac:dyDescent="0.25">
      <c r="A65" t="s">
        <v>83</v>
      </c>
      <c r="B65">
        <v>2004</v>
      </c>
      <c r="C65" t="s">
        <v>16</v>
      </c>
      <c r="D65">
        <v>2</v>
      </c>
      <c r="E65" s="14" t="s">
        <v>6056</v>
      </c>
      <c r="F65" s="16">
        <v>19</v>
      </c>
      <c r="G65" s="14">
        <v>45085</v>
      </c>
      <c r="H65">
        <v>0</v>
      </c>
      <c r="I65" s="26">
        <v>1210</v>
      </c>
      <c r="J65" t="s">
        <v>9</v>
      </c>
      <c r="K65" t="s">
        <v>14</v>
      </c>
      <c r="L65" t="s">
        <v>11</v>
      </c>
    </row>
    <row r="66" spans="1:12" x14ac:dyDescent="0.25">
      <c r="A66" t="s">
        <v>84</v>
      </c>
      <c r="B66">
        <v>1996</v>
      </c>
      <c r="C66" t="s">
        <v>13</v>
      </c>
      <c r="D66">
        <v>4</v>
      </c>
      <c r="E66" s="14" t="s">
        <v>6057</v>
      </c>
      <c r="F66" s="16">
        <v>26</v>
      </c>
      <c r="G66" s="14">
        <v>45085</v>
      </c>
      <c r="H66">
        <v>0</v>
      </c>
      <c r="I66" s="26">
        <v>1220</v>
      </c>
      <c r="J66" t="s">
        <v>9</v>
      </c>
      <c r="K66" t="s">
        <v>10</v>
      </c>
      <c r="L66" t="s">
        <v>21</v>
      </c>
    </row>
    <row r="67" spans="1:12" x14ac:dyDescent="0.25">
      <c r="A67" t="s">
        <v>85</v>
      </c>
      <c r="B67">
        <v>2004</v>
      </c>
      <c r="C67" t="s">
        <v>8</v>
      </c>
      <c r="D67">
        <v>9</v>
      </c>
      <c r="E67" s="14" t="s">
        <v>6058</v>
      </c>
      <c r="F67" s="16">
        <v>18</v>
      </c>
      <c r="G67" s="14">
        <v>45085</v>
      </c>
      <c r="H67">
        <v>0</v>
      </c>
      <c r="I67" s="26">
        <v>1224</v>
      </c>
      <c r="J67" t="s">
        <v>9</v>
      </c>
      <c r="K67" t="s">
        <v>14</v>
      </c>
      <c r="L67" t="s">
        <v>11</v>
      </c>
    </row>
    <row r="68" spans="1:12" x14ac:dyDescent="0.25">
      <c r="A68" t="s">
        <v>86</v>
      </c>
      <c r="B68">
        <v>2004</v>
      </c>
      <c r="C68" t="s">
        <v>35</v>
      </c>
      <c r="D68">
        <v>16</v>
      </c>
      <c r="E68" s="14" t="s">
        <v>6059</v>
      </c>
      <c r="F68" s="16">
        <v>18</v>
      </c>
      <c r="G68" s="14">
        <v>45085</v>
      </c>
      <c r="H68">
        <v>0</v>
      </c>
      <c r="I68" s="26">
        <v>1228</v>
      </c>
      <c r="J68" t="s">
        <v>9</v>
      </c>
      <c r="K68" t="s">
        <v>14</v>
      </c>
      <c r="L68" t="s">
        <v>21</v>
      </c>
    </row>
    <row r="69" spans="1:12" x14ac:dyDescent="0.25">
      <c r="A69" t="s">
        <v>87</v>
      </c>
      <c r="B69">
        <v>1998</v>
      </c>
      <c r="C69" t="s">
        <v>8</v>
      </c>
      <c r="D69">
        <v>13</v>
      </c>
      <c r="E69" s="14" t="s">
        <v>6060</v>
      </c>
      <c r="F69" s="16">
        <v>24</v>
      </c>
      <c r="G69" s="14">
        <v>45085</v>
      </c>
      <c r="H69">
        <v>0</v>
      </c>
      <c r="I69" s="26">
        <v>1234</v>
      </c>
      <c r="J69" t="s">
        <v>9</v>
      </c>
      <c r="K69" t="s">
        <v>14</v>
      </c>
      <c r="L69" t="s">
        <v>11</v>
      </c>
    </row>
    <row r="70" spans="1:12" x14ac:dyDescent="0.25">
      <c r="A70" t="s">
        <v>88</v>
      </c>
      <c r="B70">
        <v>2002</v>
      </c>
      <c r="C70" t="s">
        <v>28</v>
      </c>
      <c r="D70">
        <v>12</v>
      </c>
      <c r="E70" s="14" t="s">
        <v>6061</v>
      </c>
      <c r="F70" s="16">
        <v>20</v>
      </c>
      <c r="G70" s="14">
        <v>45085</v>
      </c>
      <c r="H70">
        <v>0</v>
      </c>
      <c r="I70" s="26">
        <v>1237</v>
      </c>
      <c r="J70" t="s">
        <v>9</v>
      </c>
      <c r="K70" t="s">
        <v>9</v>
      </c>
      <c r="L70" t="s">
        <v>11</v>
      </c>
    </row>
    <row r="71" spans="1:12" x14ac:dyDescent="0.25">
      <c r="A71" t="s">
        <v>89</v>
      </c>
      <c r="B71">
        <v>1998</v>
      </c>
      <c r="C71" t="s">
        <v>35</v>
      </c>
      <c r="D71">
        <v>11</v>
      </c>
      <c r="E71" s="14" t="s">
        <v>6062</v>
      </c>
      <c r="F71" s="16">
        <v>24</v>
      </c>
      <c r="G71" s="14">
        <v>45085</v>
      </c>
      <c r="H71">
        <v>0</v>
      </c>
      <c r="I71" s="26">
        <v>1240</v>
      </c>
      <c r="J71" t="s">
        <v>9</v>
      </c>
      <c r="K71" t="s">
        <v>14</v>
      </c>
      <c r="L71" t="s">
        <v>21</v>
      </c>
    </row>
    <row r="72" spans="1:12" x14ac:dyDescent="0.25">
      <c r="A72" t="s">
        <v>90</v>
      </c>
      <c r="B72">
        <v>2002</v>
      </c>
      <c r="C72" t="s">
        <v>8</v>
      </c>
      <c r="D72">
        <v>1</v>
      </c>
      <c r="E72" s="14" t="s">
        <v>6024</v>
      </c>
      <c r="F72" s="16">
        <v>20</v>
      </c>
      <c r="G72" s="14">
        <v>45085</v>
      </c>
      <c r="H72">
        <v>0</v>
      </c>
      <c r="I72" s="26">
        <v>1241</v>
      </c>
      <c r="J72" t="s">
        <v>9</v>
      </c>
      <c r="K72" t="s">
        <v>9</v>
      </c>
      <c r="L72" t="s">
        <v>11</v>
      </c>
    </row>
    <row r="73" spans="1:12" x14ac:dyDescent="0.25">
      <c r="A73" t="s">
        <v>91</v>
      </c>
      <c r="B73">
        <v>2003</v>
      </c>
      <c r="C73" t="s">
        <v>33</v>
      </c>
      <c r="D73">
        <v>2</v>
      </c>
      <c r="E73" s="14" t="s">
        <v>6063</v>
      </c>
      <c r="F73" s="16">
        <v>19</v>
      </c>
      <c r="G73" s="14">
        <v>45085</v>
      </c>
      <c r="H73">
        <v>0</v>
      </c>
      <c r="I73" s="26">
        <v>1241.57</v>
      </c>
      <c r="J73" t="s">
        <v>9</v>
      </c>
      <c r="K73" t="s">
        <v>9</v>
      </c>
      <c r="L73" t="s">
        <v>40</v>
      </c>
    </row>
    <row r="74" spans="1:12" x14ac:dyDescent="0.25">
      <c r="A74" t="s">
        <v>92</v>
      </c>
      <c r="B74">
        <v>2003</v>
      </c>
      <c r="C74" t="s">
        <v>18</v>
      </c>
      <c r="D74">
        <v>15</v>
      </c>
      <c r="E74" s="14" t="s">
        <v>6064</v>
      </c>
      <c r="F74" s="16">
        <v>19</v>
      </c>
      <c r="G74" s="14">
        <v>45085</v>
      </c>
      <c r="H74">
        <v>0</v>
      </c>
      <c r="I74" s="26">
        <v>1242.26</v>
      </c>
      <c r="J74" t="s">
        <v>9</v>
      </c>
      <c r="K74" t="s">
        <v>14</v>
      </c>
      <c r="L74" t="s">
        <v>40</v>
      </c>
    </row>
    <row r="75" spans="1:12" x14ac:dyDescent="0.25">
      <c r="A75" t="s">
        <v>93</v>
      </c>
      <c r="B75">
        <v>2003</v>
      </c>
      <c r="C75" t="s">
        <v>18</v>
      </c>
      <c r="D75">
        <v>8</v>
      </c>
      <c r="E75" s="14" t="s">
        <v>6065</v>
      </c>
      <c r="F75" s="16">
        <v>19</v>
      </c>
      <c r="G75" s="14">
        <v>45085</v>
      </c>
      <c r="H75">
        <v>0</v>
      </c>
      <c r="I75" s="26">
        <v>1242.82</v>
      </c>
      <c r="J75" t="s">
        <v>9</v>
      </c>
      <c r="K75" t="s">
        <v>14</v>
      </c>
      <c r="L75" t="s">
        <v>40</v>
      </c>
    </row>
    <row r="76" spans="1:12" x14ac:dyDescent="0.25">
      <c r="A76" t="s">
        <v>94</v>
      </c>
      <c r="B76">
        <v>2003</v>
      </c>
      <c r="C76" t="s">
        <v>18</v>
      </c>
      <c r="D76">
        <v>15</v>
      </c>
      <c r="E76" s="14" t="s">
        <v>6064</v>
      </c>
      <c r="F76" s="16">
        <v>19</v>
      </c>
      <c r="G76" s="14">
        <v>45085</v>
      </c>
      <c r="H76">
        <v>0</v>
      </c>
      <c r="I76" s="26">
        <v>1252.4100000000001</v>
      </c>
      <c r="J76" t="s">
        <v>9</v>
      </c>
      <c r="K76" t="s">
        <v>10</v>
      </c>
      <c r="L76" t="s">
        <v>40</v>
      </c>
    </row>
    <row r="77" spans="1:12" x14ac:dyDescent="0.25">
      <c r="A77" t="s">
        <v>95</v>
      </c>
      <c r="B77">
        <v>1997</v>
      </c>
      <c r="C77" t="s">
        <v>13</v>
      </c>
      <c r="D77">
        <v>4</v>
      </c>
      <c r="E77" s="14" t="s">
        <v>6066</v>
      </c>
      <c r="F77" s="16">
        <v>25</v>
      </c>
      <c r="G77" s="14">
        <v>45085</v>
      </c>
      <c r="H77">
        <v>0</v>
      </c>
      <c r="I77" s="26">
        <v>1253</v>
      </c>
      <c r="J77" t="s">
        <v>9</v>
      </c>
      <c r="K77" t="s">
        <v>9</v>
      </c>
      <c r="L77" t="s">
        <v>11</v>
      </c>
    </row>
    <row r="78" spans="1:12" x14ac:dyDescent="0.25">
      <c r="A78" t="s">
        <v>96</v>
      </c>
      <c r="B78">
        <v>2003</v>
      </c>
      <c r="C78" t="s">
        <v>28</v>
      </c>
      <c r="D78">
        <v>10</v>
      </c>
      <c r="E78" s="14" t="s">
        <v>6067</v>
      </c>
      <c r="F78" s="16">
        <v>19</v>
      </c>
      <c r="G78" s="14">
        <v>45085</v>
      </c>
      <c r="H78">
        <v>0</v>
      </c>
      <c r="I78" s="26">
        <v>1253.94</v>
      </c>
      <c r="J78" t="s">
        <v>9</v>
      </c>
      <c r="K78" t="s">
        <v>9</v>
      </c>
      <c r="L78" t="s">
        <v>40</v>
      </c>
    </row>
    <row r="79" spans="1:12" x14ac:dyDescent="0.25">
      <c r="A79" t="s">
        <v>97</v>
      </c>
      <c r="B79">
        <v>2003</v>
      </c>
      <c r="C79" t="s">
        <v>35</v>
      </c>
      <c r="D79">
        <v>13</v>
      </c>
      <c r="E79" s="14" t="s">
        <v>6068</v>
      </c>
      <c r="F79" s="16">
        <v>19</v>
      </c>
      <c r="G79" s="14">
        <v>45085</v>
      </c>
      <c r="H79">
        <v>0</v>
      </c>
      <c r="I79" s="26">
        <v>1256.3</v>
      </c>
      <c r="J79" t="s">
        <v>9</v>
      </c>
      <c r="K79" t="s">
        <v>10</v>
      </c>
      <c r="L79" t="s">
        <v>40</v>
      </c>
    </row>
    <row r="80" spans="1:12" x14ac:dyDescent="0.25">
      <c r="A80" t="s">
        <v>98</v>
      </c>
      <c r="B80">
        <v>2003</v>
      </c>
      <c r="C80" t="s">
        <v>35</v>
      </c>
      <c r="D80">
        <v>30</v>
      </c>
      <c r="E80" s="14" t="s">
        <v>6069</v>
      </c>
      <c r="F80" s="16">
        <v>19</v>
      </c>
      <c r="G80" s="14">
        <v>45085</v>
      </c>
      <c r="H80">
        <v>0</v>
      </c>
      <c r="I80" s="26">
        <v>1261.44</v>
      </c>
      <c r="J80" t="s">
        <v>9</v>
      </c>
      <c r="K80" t="s">
        <v>10</v>
      </c>
      <c r="L80" t="s">
        <v>40</v>
      </c>
    </row>
    <row r="81" spans="1:12" x14ac:dyDescent="0.25">
      <c r="A81" t="s">
        <v>99</v>
      </c>
      <c r="B81">
        <v>2003</v>
      </c>
      <c r="C81" t="s">
        <v>33</v>
      </c>
      <c r="D81">
        <v>15</v>
      </c>
      <c r="E81" s="14" t="s">
        <v>6070</v>
      </c>
      <c r="F81" s="16">
        <v>19</v>
      </c>
      <c r="G81" s="14">
        <v>45085</v>
      </c>
      <c r="H81">
        <v>0</v>
      </c>
      <c r="I81" s="26">
        <v>1261.8599999999999</v>
      </c>
      <c r="J81" t="s">
        <v>9</v>
      </c>
      <c r="K81" t="s">
        <v>10</v>
      </c>
      <c r="L81" t="s">
        <v>40</v>
      </c>
    </row>
    <row r="82" spans="1:12" x14ac:dyDescent="0.25">
      <c r="A82" t="s">
        <v>100</v>
      </c>
      <c r="B82">
        <v>2003</v>
      </c>
      <c r="C82" t="s">
        <v>13</v>
      </c>
      <c r="D82">
        <v>21</v>
      </c>
      <c r="E82" s="14" t="s">
        <v>6071</v>
      </c>
      <c r="F82" s="16">
        <v>19</v>
      </c>
      <c r="G82" s="14">
        <v>45085</v>
      </c>
      <c r="H82">
        <v>0</v>
      </c>
      <c r="I82" s="26">
        <v>1263.25</v>
      </c>
      <c r="J82" t="s">
        <v>9</v>
      </c>
      <c r="K82" t="s">
        <v>10</v>
      </c>
      <c r="L82" t="s">
        <v>40</v>
      </c>
    </row>
    <row r="83" spans="1:12" x14ac:dyDescent="0.25">
      <c r="A83" t="s">
        <v>101</v>
      </c>
      <c r="B83">
        <v>2002</v>
      </c>
      <c r="C83" t="s">
        <v>28</v>
      </c>
      <c r="D83">
        <v>4</v>
      </c>
      <c r="E83" s="14" t="s">
        <v>6072</v>
      </c>
      <c r="F83" s="16">
        <v>20</v>
      </c>
      <c r="G83" s="14">
        <v>45085</v>
      </c>
      <c r="H83">
        <v>0</v>
      </c>
      <c r="I83" s="26">
        <v>1267</v>
      </c>
      <c r="J83" t="s">
        <v>9</v>
      </c>
      <c r="K83" t="s">
        <v>14</v>
      </c>
      <c r="L83" t="s">
        <v>11</v>
      </c>
    </row>
    <row r="84" spans="1:12" x14ac:dyDescent="0.25">
      <c r="A84" t="s">
        <v>102</v>
      </c>
      <c r="B84">
        <v>1997</v>
      </c>
      <c r="C84" t="s">
        <v>35</v>
      </c>
      <c r="D84">
        <v>26</v>
      </c>
      <c r="E84" s="14" t="s">
        <v>6073</v>
      </c>
      <c r="F84" s="16">
        <v>25</v>
      </c>
      <c r="G84" s="14">
        <v>45085</v>
      </c>
      <c r="H84">
        <v>0</v>
      </c>
      <c r="I84" s="26">
        <v>1276</v>
      </c>
      <c r="J84" t="s">
        <v>9</v>
      </c>
      <c r="K84" t="s">
        <v>9</v>
      </c>
      <c r="L84" t="s">
        <v>21</v>
      </c>
    </row>
    <row r="85" spans="1:12" x14ac:dyDescent="0.25">
      <c r="A85" t="s">
        <v>103</v>
      </c>
      <c r="B85">
        <v>2004</v>
      </c>
      <c r="C85" t="s">
        <v>18</v>
      </c>
      <c r="D85">
        <v>30</v>
      </c>
      <c r="E85" s="14" t="s">
        <v>6074</v>
      </c>
      <c r="F85" s="16">
        <v>18</v>
      </c>
      <c r="G85" s="14">
        <v>45085</v>
      </c>
      <c r="H85">
        <v>0</v>
      </c>
      <c r="I85" s="26">
        <v>1283</v>
      </c>
      <c r="J85" t="s">
        <v>9</v>
      </c>
      <c r="K85" t="s">
        <v>14</v>
      </c>
      <c r="L85" t="s">
        <v>11</v>
      </c>
    </row>
    <row r="86" spans="1:12" x14ac:dyDescent="0.25">
      <c r="A86" t="s">
        <v>104</v>
      </c>
      <c r="B86">
        <v>2004</v>
      </c>
      <c r="C86" t="s">
        <v>8</v>
      </c>
      <c r="D86">
        <v>28</v>
      </c>
      <c r="E86" s="14" t="s">
        <v>6075</v>
      </c>
      <c r="F86" s="16">
        <v>18</v>
      </c>
      <c r="G86" s="14">
        <v>45085</v>
      </c>
      <c r="H86">
        <v>0</v>
      </c>
      <c r="I86" s="26">
        <v>1285</v>
      </c>
      <c r="J86" t="s">
        <v>9</v>
      </c>
      <c r="K86" t="s">
        <v>10</v>
      </c>
      <c r="L86" t="s">
        <v>11</v>
      </c>
    </row>
    <row r="87" spans="1:12" x14ac:dyDescent="0.25">
      <c r="A87" t="s">
        <v>105</v>
      </c>
      <c r="B87">
        <v>2000</v>
      </c>
      <c r="C87" t="s">
        <v>16</v>
      </c>
      <c r="D87">
        <v>26</v>
      </c>
      <c r="E87" s="14" t="s">
        <v>6076</v>
      </c>
      <c r="F87" s="16">
        <v>22</v>
      </c>
      <c r="G87" s="14">
        <v>45085</v>
      </c>
      <c r="H87">
        <v>0</v>
      </c>
      <c r="I87" s="26">
        <v>1286</v>
      </c>
      <c r="J87" t="s">
        <v>9</v>
      </c>
      <c r="K87" t="s">
        <v>9</v>
      </c>
      <c r="L87" t="s">
        <v>11</v>
      </c>
    </row>
    <row r="88" spans="1:12" x14ac:dyDescent="0.25">
      <c r="A88" t="s">
        <v>106</v>
      </c>
      <c r="B88">
        <v>1998</v>
      </c>
      <c r="C88" t="s">
        <v>16</v>
      </c>
      <c r="D88">
        <v>4</v>
      </c>
      <c r="E88" s="14" t="s">
        <v>6077</v>
      </c>
      <c r="F88" s="16">
        <v>25</v>
      </c>
      <c r="G88" s="14">
        <v>45085</v>
      </c>
      <c r="H88">
        <v>0</v>
      </c>
      <c r="I88" s="26">
        <v>1290.93</v>
      </c>
      <c r="J88" t="s">
        <v>9</v>
      </c>
      <c r="K88" t="s">
        <v>9</v>
      </c>
      <c r="L88" t="s">
        <v>11</v>
      </c>
    </row>
    <row r="89" spans="1:12" x14ac:dyDescent="0.25">
      <c r="A89" t="s">
        <v>107</v>
      </c>
      <c r="B89">
        <v>2001</v>
      </c>
      <c r="C89" t="s">
        <v>13</v>
      </c>
      <c r="D89">
        <v>29</v>
      </c>
      <c r="E89" s="14" t="s">
        <v>6078</v>
      </c>
      <c r="F89" s="16">
        <v>21</v>
      </c>
      <c r="G89" s="14">
        <v>45085</v>
      </c>
      <c r="H89">
        <v>0</v>
      </c>
      <c r="I89" s="26">
        <v>1293</v>
      </c>
      <c r="J89" t="s">
        <v>9</v>
      </c>
      <c r="K89" t="s">
        <v>10</v>
      </c>
      <c r="L89" t="s">
        <v>21</v>
      </c>
    </row>
    <row r="90" spans="1:12" x14ac:dyDescent="0.25">
      <c r="A90" t="s">
        <v>108</v>
      </c>
      <c r="B90">
        <v>2002</v>
      </c>
      <c r="C90" t="s">
        <v>28</v>
      </c>
      <c r="D90">
        <v>10</v>
      </c>
      <c r="E90" s="14" t="s">
        <v>6079</v>
      </c>
      <c r="F90" s="16">
        <v>20</v>
      </c>
      <c r="G90" s="14">
        <v>45085</v>
      </c>
      <c r="H90">
        <v>0</v>
      </c>
      <c r="I90" s="26">
        <v>1304</v>
      </c>
      <c r="J90" t="s">
        <v>9</v>
      </c>
      <c r="K90" t="s">
        <v>9</v>
      </c>
      <c r="L90" t="s">
        <v>21</v>
      </c>
    </row>
    <row r="91" spans="1:12" x14ac:dyDescent="0.25">
      <c r="A91" t="s">
        <v>109</v>
      </c>
      <c r="B91">
        <v>1999</v>
      </c>
      <c r="C91" t="s">
        <v>28</v>
      </c>
      <c r="D91">
        <v>2</v>
      </c>
      <c r="E91" s="14" t="s">
        <v>6080</v>
      </c>
      <c r="F91" s="16">
        <v>23</v>
      </c>
      <c r="G91" s="14">
        <v>45085</v>
      </c>
      <c r="H91">
        <v>0</v>
      </c>
      <c r="I91" s="26">
        <v>1304</v>
      </c>
      <c r="J91" t="s">
        <v>9</v>
      </c>
      <c r="K91" t="s">
        <v>9</v>
      </c>
      <c r="L91" t="s">
        <v>11</v>
      </c>
    </row>
    <row r="92" spans="1:12" x14ac:dyDescent="0.25">
      <c r="A92" t="s">
        <v>110</v>
      </c>
      <c r="B92">
        <v>2002</v>
      </c>
      <c r="C92" t="s">
        <v>35</v>
      </c>
      <c r="D92">
        <v>13</v>
      </c>
      <c r="E92" s="14" t="s">
        <v>6081</v>
      </c>
      <c r="F92" s="16">
        <v>20</v>
      </c>
      <c r="G92" s="14">
        <v>45085</v>
      </c>
      <c r="H92">
        <v>0</v>
      </c>
      <c r="I92" s="26">
        <v>1315</v>
      </c>
      <c r="J92" t="s">
        <v>9</v>
      </c>
      <c r="K92" t="s">
        <v>9</v>
      </c>
      <c r="L92" t="s">
        <v>11</v>
      </c>
    </row>
    <row r="93" spans="1:12" x14ac:dyDescent="0.25">
      <c r="A93" t="s">
        <v>111</v>
      </c>
      <c r="B93">
        <v>1999</v>
      </c>
      <c r="C93" t="s">
        <v>35</v>
      </c>
      <c r="D93">
        <v>14</v>
      </c>
      <c r="E93" s="14" t="s">
        <v>6082</v>
      </c>
      <c r="F93" s="16">
        <v>23</v>
      </c>
      <c r="G93" s="14">
        <v>45085</v>
      </c>
      <c r="H93">
        <v>0</v>
      </c>
      <c r="I93" s="26">
        <v>1329.17</v>
      </c>
      <c r="J93" t="s">
        <v>9</v>
      </c>
      <c r="K93" t="s">
        <v>10</v>
      </c>
      <c r="L93" t="s">
        <v>11</v>
      </c>
    </row>
    <row r="94" spans="1:12" x14ac:dyDescent="0.25">
      <c r="A94" t="s">
        <v>112</v>
      </c>
      <c r="B94">
        <v>1998</v>
      </c>
      <c r="C94" t="s">
        <v>8</v>
      </c>
      <c r="D94">
        <v>12</v>
      </c>
      <c r="E94" s="14" t="s">
        <v>6083</v>
      </c>
      <c r="F94" s="16">
        <v>24</v>
      </c>
      <c r="G94" s="14">
        <v>45085</v>
      </c>
      <c r="H94">
        <v>0</v>
      </c>
      <c r="I94" s="26">
        <v>1332.61</v>
      </c>
      <c r="J94" t="s">
        <v>9</v>
      </c>
      <c r="K94" t="s">
        <v>10</v>
      </c>
      <c r="L94" t="s">
        <v>11</v>
      </c>
    </row>
    <row r="95" spans="1:12" x14ac:dyDescent="0.25">
      <c r="A95" t="s">
        <v>113</v>
      </c>
      <c r="B95">
        <v>1995</v>
      </c>
      <c r="C95" t="s">
        <v>8</v>
      </c>
      <c r="D95">
        <v>30</v>
      </c>
      <c r="E95" s="14" t="s">
        <v>6084</v>
      </c>
      <c r="F95" s="16">
        <v>27</v>
      </c>
      <c r="G95" s="14">
        <v>45085</v>
      </c>
      <c r="H95">
        <v>0</v>
      </c>
      <c r="I95" s="26">
        <v>1338</v>
      </c>
      <c r="J95" t="s">
        <v>9</v>
      </c>
      <c r="K95" t="s">
        <v>10</v>
      </c>
      <c r="L95" t="s">
        <v>21</v>
      </c>
    </row>
    <row r="96" spans="1:12" x14ac:dyDescent="0.25">
      <c r="A96" t="s">
        <v>114</v>
      </c>
      <c r="B96">
        <v>1997</v>
      </c>
      <c r="C96" t="s">
        <v>13</v>
      </c>
      <c r="D96">
        <v>7</v>
      </c>
      <c r="E96" s="14" t="s">
        <v>6085</v>
      </c>
      <c r="F96" s="16">
        <v>25</v>
      </c>
      <c r="G96" s="14">
        <v>45085</v>
      </c>
      <c r="H96">
        <v>0</v>
      </c>
      <c r="I96" s="26">
        <v>1341.16</v>
      </c>
      <c r="J96" t="s">
        <v>9</v>
      </c>
      <c r="K96" t="s">
        <v>9</v>
      </c>
      <c r="L96" t="s">
        <v>21</v>
      </c>
    </row>
    <row r="97" spans="1:12" x14ac:dyDescent="0.25">
      <c r="A97" t="s">
        <v>115</v>
      </c>
      <c r="B97">
        <v>1998</v>
      </c>
      <c r="C97" t="s">
        <v>28</v>
      </c>
      <c r="D97">
        <v>3</v>
      </c>
      <c r="E97" s="14" t="s">
        <v>6086</v>
      </c>
      <c r="F97" s="16">
        <v>24</v>
      </c>
      <c r="G97" s="14">
        <v>45085</v>
      </c>
      <c r="H97">
        <v>0</v>
      </c>
      <c r="I97" s="26">
        <v>1359</v>
      </c>
      <c r="J97" t="s">
        <v>9</v>
      </c>
      <c r="K97" t="s">
        <v>14</v>
      </c>
      <c r="L97" t="s">
        <v>11</v>
      </c>
    </row>
    <row r="98" spans="1:12" x14ac:dyDescent="0.25">
      <c r="A98" t="s">
        <v>116</v>
      </c>
      <c r="B98">
        <v>2002</v>
      </c>
      <c r="C98" t="s">
        <v>33</v>
      </c>
      <c r="D98">
        <v>15</v>
      </c>
      <c r="E98" s="14" t="s">
        <v>6087</v>
      </c>
      <c r="F98" s="16">
        <v>20</v>
      </c>
      <c r="G98" s="14">
        <v>45085</v>
      </c>
      <c r="H98">
        <v>0</v>
      </c>
      <c r="I98" s="26">
        <v>1382</v>
      </c>
      <c r="J98" t="s">
        <v>9</v>
      </c>
      <c r="K98" t="s">
        <v>14</v>
      </c>
      <c r="L98" t="s">
        <v>11</v>
      </c>
    </row>
    <row r="99" spans="1:12" x14ac:dyDescent="0.25">
      <c r="A99" t="s">
        <v>117</v>
      </c>
      <c r="B99">
        <v>1999</v>
      </c>
      <c r="C99" t="s">
        <v>8</v>
      </c>
      <c r="D99">
        <v>6</v>
      </c>
      <c r="E99" s="14" t="s">
        <v>6088</v>
      </c>
      <c r="F99" s="16">
        <v>23</v>
      </c>
      <c r="G99" s="14">
        <v>45085</v>
      </c>
      <c r="H99">
        <v>0</v>
      </c>
      <c r="I99" s="26">
        <v>1389</v>
      </c>
      <c r="J99" t="s">
        <v>9</v>
      </c>
      <c r="K99" t="s">
        <v>9</v>
      </c>
      <c r="L99" t="s">
        <v>11</v>
      </c>
    </row>
    <row r="100" spans="1:12" x14ac:dyDescent="0.25">
      <c r="A100" t="s">
        <v>118</v>
      </c>
      <c r="B100">
        <v>2002</v>
      </c>
      <c r="C100" t="s">
        <v>13</v>
      </c>
      <c r="D100">
        <v>14</v>
      </c>
      <c r="E100" s="14" t="s">
        <v>6089</v>
      </c>
      <c r="F100" s="16">
        <v>20</v>
      </c>
      <c r="G100" s="14">
        <v>45085</v>
      </c>
      <c r="H100">
        <v>0</v>
      </c>
      <c r="I100" s="26">
        <v>1390</v>
      </c>
      <c r="J100" t="s">
        <v>9</v>
      </c>
      <c r="K100" t="s">
        <v>9</v>
      </c>
      <c r="L100" t="s">
        <v>11</v>
      </c>
    </row>
    <row r="101" spans="1:12" x14ac:dyDescent="0.25">
      <c r="A101" t="s">
        <v>119</v>
      </c>
      <c r="B101">
        <v>2002</v>
      </c>
      <c r="C101" t="s">
        <v>28</v>
      </c>
      <c r="D101">
        <v>22</v>
      </c>
      <c r="E101" s="14" t="s">
        <v>6090</v>
      </c>
      <c r="F101" s="16">
        <v>20</v>
      </c>
      <c r="G101" s="14">
        <v>45085</v>
      </c>
      <c r="H101">
        <v>0</v>
      </c>
      <c r="I101" s="26">
        <v>1391.53</v>
      </c>
      <c r="J101" t="s">
        <v>9</v>
      </c>
      <c r="K101" t="s">
        <v>14</v>
      </c>
      <c r="L101" t="s">
        <v>11</v>
      </c>
    </row>
    <row r="102" spans="1:12" x14ac:dyDescent="0.25">
      <c r="A102" t="s">
        <v>120</v>
      </c>
      <c r="B102">
        <v>1998</v>
      </c>
      <c r="C102" t="s">
        <v>18</v>
      </c>
      <c r="D102">
        <v>5</v>
      </c>
      <c r="E102" s="14" t="s">
        <v>6091</v>
      </c>
      <c r="F102" s="16">
        <v>24</v>
      </c>
      <c r="G102" s="14">
        <v>45085</v>
      </c>
      <c r="H102">
        <v>0</v>
      </c>
      <c r="I102" s="26">
        <v>1400.44</v>
      </c>
      <c r="J102" t="s">
        <v>9</v>
      </c>
      <c r="K102" t="s">
        <v>9</v>
      </c>
      <c r="L102" t="s">
        <v>11</v>
      </c>
    </row>
    <row r="103" spans="1:12" x14ac:dyDescent="0.25">
      <c r="A103" t="s">
        <v>121</v>
      </c>
      <c r="B103">
        <v>1997</v>
      </c>
      <c r="C103" t="s">
        <v>35</v>
      </c>
      <c r="D103">
        <v>27</v>
      </c>
      <c r="E103" s="14" t="s">
        <v>6092</v>
      </c>
      <c r="F103" s="16">
        <v>25</v>
      </c>
      <c r="G103" s="14">
        <v>45085</v>
      </c>
      <c r="H103">
        <v>0</v>
      </c>
      <c r="I103" s="26">
        <v>1402</v>
      </c>
      <c r="J103" t="s">
        <v>9</v>
      </c>
      <c r="K103" t="s">
        <v>10</v>
      </c>
      <c r="L103" t="s">
        <v>40</v>
      </c>
    </row>
    <row r="104" spans="1:12" x14ac:dyDescent="0.25">
      <c r="A104" t="s">
        <v>122</v>
      </c>
      <c r="B104">
        <v>1996</v>
      </c>
      <c r="C104" t="s">
        <v>16</v>
      </c>
      <c r="D104">
        <v>23</v>
      </c>
      <c r="E104" s="14" t="s">
        <v>6093</v>
      </c>
      <c r="F104" s="16">
        <v>26</v>
      </c>
      <c r="G104" s="14">
        <v>45085</v>
      </c>
      <c r="H104">
        <v>0</v>
      </c>
      <c r="I104" s="26">
        <v>1417</v>
      </c>
      <c r="J104" t="s">
        <v>9</v>
      </c>
      <c r="K104" t="s">
        <v>10</v>
      </c>
      <c r="L104" t="s">
        <v>11</v>
      </c>
    </row>
    <row r="105" spans="1:12" x14ac:dyDescent="0.25">
      <c r="A105" t="s">
        <v>123</v>
      </c>
      <c r="B105">
        <v>2001</v>
      </c>
      <c r="C105" t="s">
        <v>33</v>
      </c>
      <c r="D105">
        <v>23</v>
      </c>
      <c r="E105" s="14" t="s">
        <v>6094</v>
      </c>
      <c r="F105" s="16">
        <v>21</v>
      </c>
      <c r="G105" s="14">
        <v>45085</v>
      </c>
      <c r="H105">
        <v>0</v>
      </c>
      <c r="I105" s="26">
        <v>1421</v>
      </c>
      <c r="J105" t="s">
        <v>9</v>
      </c>
      <c r="K105" t="s">
        <v>9</v>
      </c>
      <c r="L105" t="s">
        <v>11</v>
      </c>
    </row>
    <row r="106" spans="1:12" x14ac:dyDescent="0.25">
      <c r="A106" t="s">
        <v>124</v>
      </c>
      <c r="B106">
        <v>1997</v>
      </c>
      <c r="C106" t="s">
        <v>28</v>
      </c>
      <c r="D106">
        <v>5</v>
      </c>
      <c r="E106" s="14" t="s">
        <v>6095</v>
      </c>
      <c r="F106" s="16">
        <v>25</v>
      </c>
      <c r="G106" s="14">
        <v>45085</v>
      </c>
      <c r="H106">
        <v>0</v>
      </c>
      <c r="I106" s="26">
        <v>1422</v>
      </c>
      <c r="J106" t="s">
        <v>9</v>
      </c>
      <c r="K106" t="s">
        <v>9</v>
      </c>
      <c r="L106" t="s">
        <v>11</v>
      </c>
    </row>
    <row r="107" spans="1:12" x14ac:dyDescent="0.25">
      <c r="A107" t="s">
        <v>125</v>
      </c>
      <c r="B107">
        <v>2000</v>
      </c>
      <c r="C107" t="s">
        <v>18</v>
      </c>
      <c r="D107">
        <v>1</v>
      </c>
      <c r="E107" s="14" t="s">
        <v>6096</v>
      </c>
      <c r="F107" s="16">
        <v>22</v>
      </c>
      <c r="G107" s="14">
        <v>45085</v>
      </c>
      <c r="H107">
        <v>0</v>
      </c>
      <c r="I107" s="26">
        <v>1438</v>
      </c>
      <c r="J107" t="s">
        <v>9</v>
      </c>
      <c r="K107" t="s">
        <v>9</v>
      </c>
      <c r="L107" t="s">
        <v>11</v>
      </c>
    </row>
    <row r="108" spans="1:12" x14ac:dyDescent="0.25">
      <c r="A108" t="s">
        <v>126</v>
      </c>
      <c r="B108">
        <v>1997</v>
      </c>
      <c r="C108" t="s">
        <v>16</v>
      </c>
      <c r="D108">
        <v>19</v>
      </c>
      <c r="E108" s="14" t="s">
        <v>6097</v>
      </c>
      <c r="F108" s="16">
        <v>25</v>
      </c>
      <c r="G108" s="14">
        <v>45085</v>
      </c>
      <c r="H108">
        <v>0</v>
      </c>
      <c r="I108" s="26">
        <v>1445</v>
      </c>
      <c r="J108" t="s">
        <v>9</v>
      </c>
      <c r="K108" t="s">
        <v>14</v>
      </c>
      <c r="L108" t="s">
        <v>11</v>
      </c>
    </row>
    <row r="109" spans="1:12" x14ac:dyDescent="0.25">
      <c r="A109" t="s">
        <v>127</v>
      </c>
      <c r="B109">
        <v>2003</v>
      </c>
      <c r="C109" t="s">
        <v>16</v>
      </c>
      <c r="D109">
        <v>20</v>
      </c>
      <c r="E109" s="14" t="s">
        <v>6098</v>
      </c>
      <c r="F109" s="16">
        <v>19</v>
      </c>
      <c r="G109" s="14">
        <v>45085</v>
      </c>
      <c r="H109">
        <v>0</v>
      </c>
      <c r="I109" s="26">
        <v>1467</v>
      </c>
      <c r="J109" t="s">
        <v>9</v>
      </c>
      <c r="K109" t="s">
        <v>9</v>
      </c>
      <c r="L109" t="s">
        <v>11</v>
      </c>
    </row>
    <row r="110" spans="1:12" x14ac:dyDescent="0.25">
      <c r="A110" t="s">
        <v>128</v>
      </c>
      <c r="B110">
        <v>1998</v>
      </c>
      <c r="C110" t="s">
        <v>28</v>
      </c>
      <c r="D110">
        <v>7</v>
      </c>
      <c r="E110" s="14" t="s">
        <v>6099</v>
      </c>
      <c r="F110" s="16">
        <v>24</v>
      </c>
      <c r="G110" s="14">
        <v>45085</v>
      </c>
      <c r="H110">
        <v>0</v>
      </c>
      <c r="I110" s="26">
        <v>1477</v>
      </c>
      <c r="J110" t="s">
        <v>9</v>
      </c>
      <c r="K110" t="s">
        <v>14</v>
      </c>
      <c r="L110" t="s">
        <v>11</v>
      </c>
    </row>
    <row r="111" spans="1:12" x14ac:dyDescent="0.25">
      <c r="A111" t="s">
        <v>129</v>
      </c>
      <c r="B111">
        <v>1997</v>
      </c>
      <c r="C111" t="s">
        <v>16</v>
      </c>
      <c r="D111">
        <v>9</v>
      </c>
      <c r="E111" s="14" t="s">
        <v>6100</v>
      </c>
      <c r="F111" s="16">
        <v>26</v>
      </c>
      <c r="G111" s="14">
        <v>45085</v>
      </c>
      <c r="H111">
        <v>0</v>
      </c>
      <c r="I111" s="26">
        <v>1481</v>
      </c>
      <c r="J111" t="s">
        <v>9</v>
      </c>
      <c r="K111" t="s">
        <v>14</v>
      </c>
      <c r="L111" t="s">
        <v>21</v>
      </c>
    </row>
    <row r="112" spans="1:12" x14ac:dyDescent="0.25">
      <c r="A112" t="s">
        <v>130</v>
      </c>
      <c r="B112">
        <v>1995</v>
      </c>
      <c r="C112" t="s">
        <v>35</v>
      </c>
      <c r="D112">
        <v>7</v>
      </c>
      <c r="E112" s="14" t="s">
        <v>6101</v>
      </c>
      <c r="F112" s="16">
        <v>27</v>
      </c>
      <c r="G112" s="14">
        <v>45085</v>
      </c>
      <c r="H112">
        <v>0</v>
      </c>
      <c r="I112" s="26">
        <v>1493</v>
      </c>
      <c r="J112" t="s">
        <v>9</v>
      </c>
      <c r="K112" t="s">
        <v>10</v>
      </c>
      <c r="L112" t="s">
        <v>11</v>
      </c>
    </row>
    <row r="113" spans="1:12" x14ac:dyDescent="0.25">
      <c r="A113" t="s">
        <v>131</v>
      </c>
      <c r="B113">
        <v>1998</v>
      </c>
      <c r="C113" t="s">
        <v>16</v>
      </c>
      <c r="D113">
        <v>19</v>
      </c>
      <c r="E113" s="14" t="s">
        <v>6102</v>
      </c>
      <c r="F113" s="16">
        <v>24</v>
      </c>
      <c r="G113" s="14">
        <v>45085</v>
      </c>
      <c r="H113">
        <v>0</v>
      </c>
      <c r="I113" s="26">
        <v>1497</v>
      </c>
      <c r="J113" t="s">
        <v>9</v>
      </c>
      <c r="K113" t="s">
        <v>9</v>
      </c>
      <c r="L113" t="s">
        <v>11</v>
      </c>
    </row>
    <row r="114" spans="1:12" x14ac:dyDescent="0.25">
      <c r="A114" t="s">
        <v>132</v>
      </c>
      <c r="B114">
        <v>2001</v>
      </c>
      <c r="C114" t="s">
        <v>33</v>
      </c>
      <c r="D114">
        <v>25</v>
      </c>
      <c r="E114" s="14" t="s">
        <v>6103</v>
      </c>
      <c r="F114" s="16">
        <v>21</v>
      </c>
      <c r="G114" s="14">
        <v>45085</v>
      </c>
      <c r="H114">
        <v>0</v>
      </c>
      <c r="I114" s="26">
        <v>1515.34</v>
      </c>
      <c r="J114" t="s">
        <v>9</v>
      </c>
      <c r="K114" t="s">
        <v>10</v>
      </c>
      <c r="L114" t="s">
        <v>11</v>
      </c>
    </row>
    <row r="115" spans="1:12" x14ac:dyDescent="0.25">
      <c r="A115" t="s">
        <v>133</v>
      </c>
      <c r="B115">
        <v>2001</v>
      </c>
      <c r="C115" t="s">
        <v>8</v>
      </c>
      <c r="D115">
        <v>7</v>
      </c>
      <c r="E115" s="14" t="s">
        <v>6104</v>
      </c>
      <c r="F115" s="16">
        <v>21</v>
      </c>
      <c r="G115" s="14">
        <v>45085</v>
      </c>
      <c r="H115">
        <v>0</v>
      </c>
      <c r="I115" s="26">
        <v>1526.31</v>
      </c>
      <c r="J115" t="s">
        <v>9</v>
      </c>
      <c r="K115" t="s">
        <v>10</v>
      </c>
      <c r="L115" t="s">
        <v>40</v>
      </c>
    </row>
    <row r="116" spans="1:12" x14ac:dyDescent="0.25">
      <c r="A116" t="s">
        <v>134</v>
      </c>
      <c r="B116">
        <v>2001</v>
      </c>
      <c r="C116" t="s">
        <v>16</v>
      </c>
      <c r="D116">
        <v>2</v>
      </c>
      <c r="E116" s="14" t="s">
        <v>6105</v>
      </c>
      <c r="F116" s="16">
        <v>22</v>
      </c>
      <c r="G116" s="14">
        <v>45085</v>
      </c>
      <c r="H116">
        <v>0</v>
      </c>
      <c r="I116" s="26">
        <v>1532.47</v>
      </c>
      <c r="J116" t="s">
        <v>9</v>
      </c>
      <c r="K116" t="s">
        <v>9</v>
      </c>
      <c r="L116" t="s">
        <v>11</v>
      </c>
    </row>
    <row r="117" spans="1:12" x14ac:dyDescent="0.25">
      <c r="A117" t="s">
        <v>135</v>
      </c>
      <c r="B117">
        <v>2001</v>
      </c>
      <c r="C117" t="s">
        <v>28</v>
      </c>
      <c r="D117">
        <v>5</v>
      </c>
      <c r="E117" s="14" t="s">
        <v>6106</v>
      </c>
      <c r="F117" s="16">
        <v>21</v>
      </c>
      <c r="G117" s="14">
        <v>45085</v>
      </c>
      <c r="H117">
        <v>0</v>
      </c>
      <c r="I117" s="26">
        <v>1534.3</v>
      </c>
      <c r="J117" t="s">
        <v>9</v>
      </c>
      <c r="K117" t="s">
        <v>9</v>
      </c>
      <c r="L117" t="s">
        <v>11</v>
      </c>
    </row>
    <row r="118" spans="1:12" x14ac:dyDescent="0.25">
      <c r="A118" t="s">
        <v>136</v>
      </c>
      <c r="B118">
        <v>1992</v>
      </c>
      <c r="C118" t="s">
        <v>18</v>
      </c>
      <c r="D118">
        <v>22</v>
      </c>
      <c r="E118" s="14" t="s">
        <v>6107</v>
      </c>
      <c r="F118" s="16">
        <v>30</v>
      </c>
      <c r="G118" s="14">
        <v>45085</v>
      </c>
      <c r="H118">
        <v>0</v>
      </c>
      <c r="I118" s="26">
        <v>1566.88</v>
      </c>
      <c r="J118" t="s">
        <v>9</v>
      </c>
      <c r="K118" t="s">
        <v>14</v>
      </c>
      <c r="L118" t="s">
        <v>11</v>
      </c>
    </row>
    <row r="119" spans="1:12" x14ac:dyDescent="0.25">
      <c r="A119" t="s">
        <v>137</v>
      </c>
      <c r="B119">
        <v>2004</v>
      </c>
      <c r="C119" t="s">
        <v>13</v>
      </c>
      <c r="D119">
        <v>19</v>
      </c>
      <c r="E119" s="14" t="s">
        <v>6108</v>
      </c>
      <c r="F119" s="16">
        <v>18</v>
      </c>
      <c r="G119" s="14">
        <v>45085</v>
      </c>
      <c r="H119">
        <v>0</v>
      </c>
      <c r="I119" s="26">
        <v>1607.51</v>
      </c>
      <c r="J119" t="s">
        <v>9</v>
      </c>
      <c r="K119" t="s">
        <v>10</v>
      </c>
      <c r="L119" t="s">
        <v>11</v>
      </c>
    </row>
    <row r="120" spans="1:12" x14ac:dyDescent="0.25">
      <c r="A120" t="s">
        <v>138</v>
      </c>
      <c r="B120">
        <v>2004</v>
      </c>
      <c r="C120" t="s">
        <v>8</v>
      </c>
      <c r="D120">
        <v>22</v>
      </c>
      <c r="E120" s="14" t="s">
        <v>6109</v>
      </c>
      <c r="F120" s="16">
        <v>18</v>
      </c>
      <c r="G120" s="14">
        <v>45085</v>
      </c>
      <c r="H120">
        <v>0</v>
      </c>
      <c r="I120" s="26">
        <v>1615.77</v>
      </c>
      <c r="J120" t="s">
        <v>9</v>
      </c>
      <c r="K120" t="s">
        <v>14</v>
      </c>
      <c r="L120" t="s">
        <v>11</v>
      </c>
    </row>
    <row r="121" spans="1:12" x14ac:dyDescent="0.25">
      <c r="A121" t="s">
        <v>139</v>
      </c>
      <c r="B121">
        <v>1995</v>
      </c>
      <c r="C121" t="s">
        <v>33</v>
      </c>
      <c r="D121">
        <v>5</v>
      </c>
      <c r="E121" s="14" t="s">
        <v>6110</v>
      </c>
      <c r="F121" s="16">
        <v>27</v>
      </c>
      <c r="G121" s="14">
        <v>45085</v>
      </c>
      <c r="H121">
        <v>0</v>
      </c>
      <c r="I121" s="26">
        <v>1617.16</v>
      </c>
      <c r="J121" t="s">
        <v>9</v>
      </c>
      <c r="K121" t="s">
        <v>14</v>
      </c>
      <c r="L121" t="s">
        <v>11</v>
      </c>
    </row>
    <row r="122" spans="1:12" x14ac:dyDescent="0.25">
      <c r="A122" t="s">
        <v>140</v>
      </c>
      <c r="B122">
        <v>2003</v>
      </c>
      <c r="C122" t="s">
        <v>18</v>
      </c>
      <c r="D122">
        <v>14</v>
      </c>
      <c r="E122" s="14" t="s">
        <v>6111</v>
      </c>
      <c r="F122" s="16">
        <v>19</v>
      </c>
      <c r="G122" s="14">
        <v>45085</v>
      </c>
      <c r="H122">
        <v>0</v>
      </c>
      <c r="I122" s="26">
        <v>1621.34</v>
      </c>
      <c r="J122" t="s">
        <v>9</v>
      </c>
      <c r="K122" t="s">
        <v>9</v>
      </c>
      <c r="L122" t="s">
        <v>21</v>
      </c>
    </row>
    <row r="123" spans="1:12" x14ac:dyDescent="0.25">
      <c r="A123" t="s">
        <v>141</v>
      </c>
      <c r="B123">
        <v>2004</v>
      </c>
      <c r="C123" t="s">
        <v>33</v>
      </c>
      <c r="D123">
        <v>21</v>
      </c>
      <c r="E123" s="14" t="s">
        <v>6112</v>
      </c>
      <c r="F123" s="16">
        <v>18</v>
      </c>
      <c r="G123" s="14">
        <v>45085</v>
      </c>
      <c r="H123">
        <v>0</v>
      </c>
      <c r="I123" s="26">
        <v>1621.88</v>
      </c>
      <c r="J123" t="s">
        <v>9</v>
      </c>
      <c r="K123" t="s">
        <v>9</v>
      </c>
      <c r="L123" t="s">
        <v>11</v>
      </c>
    </row>
    <row r="124" spans="1:12" x14ac:dyDescent="0.25">
      <c r="A124" t="s">
        <v>142</v>
      </c>
      <c r="B124">
        <v>2004</v>
      </c>
      <c r="C124" t="s">
        <v>8</v>
      </c>
      <c r="D124">
        <v>25</v>
      </c>
      <c r="E124" s="14" t="s">
        <v>6113</v>
      </c>
      <c r="F124" s="16">
        <v>18</v>
      </c>
      <c r="G124" s="14">
        <v>45085</v>
      </c>
      <c r="H124">
        <v>0</v>
      </c>
      <c r="I124" s="26">
        <v>1622.19</v>
      </c>
      <c r="J124" t="s">
        <v>9</v>
      </c>
      <c r="K124" t="s">
        <v>14</v>
      </c>
      <c r="L124" t="s">
        <v>11</v>
      </c>
    </row>
    <row r="125" spans="1:12" x14ac:dyDescent="0.25">
      <c r="A125" t="s">
        <v>143</v>
      </c>
      <c r="B125">
        <v>2003</v>
      </c>
      <c r="C125" t="s">
        <v>18</v>
      </c>
      <c r="D125">
        <v>9</v>
      </c>
      <c r="E125" s="14" t="s">
        <v>6114</v>
      </c>
      <c r="F125" s="16">
        <v>19</v>
      </c>
      <c r="G125" s="14">
        <v>45085</v>
      </c>
      <c r="H125">
        <v>0</v>
      </c>
      <c r="I125" s="26">
        <v>1625.43</v>
      </c>
      <c r="J125" t="s">
        <v>9</v>
      </c>
      <c r="K125" t="s">
        <v>10</v>
      </c>
      <c r="L125" t="s">
        <v>21</v>
      </c>
    </row>
    <row r="126" spans="1:12" x14ac:dyDescent="0.25">
      <c r="A126" t="s">
        <v>144</v>
      </c>
      <c r="B126">
        <v>2003</v>
      </c>
      <c r="C126" t="s">
        <v>28</v>
      </c>
      <c r="D126">
        <v>4</v>
      </c>
      <c r="E126" s="14" t="s">
        <v>6115</v>
      </c>
      <c r="F126" s="16">
        <v>19</v>
      </c>
      <c r="G126" s="14">
        <v>45085</v>
      </c>
      <c r="H126">
        <v>0</v>
      </c>
      <c r="I126" s="26">
        <v>1627.28</v>
      </c>
      <c r="J126" t="s">
        <v>9</v>
      </c>
      <c r="K126" t="s">
        <v>9</v>
      </c>
      <c r="L126" t="s">
        <v>21</v>
      </c>
    </row>
    <row r="127" spans="1:12" x14ac:dyDescent="0.25">
      <c r="A127" t="s">
        <v>145</v>
      </c>
      <c r="B127">
        <v>2003</v>
      </c>
      <c r="C127" t="s">
        <v>8</v>
      </c>
      <c r="D127">
        <v>17</v>
      </c>
      <c r="E127" s="14" t="s">
        <v>6116</v>
      </c>
      <c r="F127" s="16">
        <v>19</v>
      </c>
      <c r="G127" s="14">
        <v>45085</v>
      </c>
      <c r="H127">
        <v>0</v>
      </c>
      <c r="I127" s="26">
        <v>1628.47</v>
      </c>
      <c r="J127" t="s">
        <v>9</v>
      </c>
      <c r="K127" t="s">
        <v>14</v>
      </c>
      <c r="L127" t="s">
        <v>21</v>
      </c>
    </row>
    <row r="128" spans="1:12" x14ac:dyDescent="0.25">
      <c r="A128" t="s">
        <v>146</v>
      </c>
      <c r="B128">
        <v>2004</v>
      </c>
      <c r="C128" t="s">
        <v>35</v>
      </c>
      <c r="D128">
        <v>4</v>
      </c>
      <c r="E128" s="14" t="s">
        <v>6117</v>
      </c>
      <c r="F128" s="16">
        <v>18</v>
      </c>
      <c r="G128" s="14">
        <v>45085</v>
      </c>
      <c r="H128">
        <v>0</v>
      </c>
      <c r="I128" s="26">
        <v>1629.83</v>
      </c>
      <c r="J128" t="s">
        <v>9</v>
      </c>
      <c r="K128" t="s">
        <v>9</v>
      </c>
      <c r="L128" t="s">
        <v>11</v>
      </c>
    </row>
    <row r="129" spans="1:12" x14ac:dyDescent="0.25">
      <c r="A129" t="s">
        <v>147</v>
      </c>
      <c r="B129">
        <v>2004</v>
      </c>
      <c r="C129" t="s">
        <v>28</v>
      </c>
      <c r="D129">
        <v>5</v>
      </c>
      <c r="E129" s="14" t="s">
        <v>6118</v>
      </c>
      <c r="F129" s="16">
        <v>18</v>
      </c>
      <c r="G129" s="14">
        <v>45085</v>
      </c>
      <c r="H129">
        <v>0</v>
      </c>
      <c r="I129" s="26">
        <v>1631.67</v>
      </c>
      <c r="J129" t="s">
        <v>9</v>
      </c>
      <c r="K129" t="s">
        <v>10</v>
      </c>
      <c r="L129" t="s">
        <v>11</v>
      </c>
    </row>
    <row r="130" spans="1:12" x14ac:dyDescent="0.25">
      <c r="A130" t="s">
        <v>148</v>
      </c>
      <c r="B130">
        <v>2004</v>
      </c>
      <c r="C130" t="s">
        <v>8</v>
      </c>
      <c r="D130">
        <v>9</v>
      </c>
      <c r="E130" s="14" t="s">
        <v>6058</v>
      </c>
      <c r="F130" s="16">
        <v>18</v>
      </c>
      <c r="G130" s="14">
        <v>45085</v>
      </c>
      <c r="H130">
        <v>0</v>
      </c>
      <c r="I130" s="26">
        <v>1631.82</v>
      </c>
      <c r="J130" t="s">
        <v>9</v>
      </c>
      <c r="K130" t="s">
        <v>14</v>
      </c>
      <c r="L130" t="s">
        <v>11</v>
      </c>
    </row>
    <row r="131" spans="1:12" x14ac:dyDescent="0.25">
      <c r="A131" t="s">
        <v>149</v>
      </c>
      <c r="B131">
        <v>2003</v>
      </c>
      <c r="C131" t="s">
        <v>35</v>
      </c>
      <c r="D131">
        <v>3</v>
      </c>
      <c r="E131" s="14" t="s">
        <v>6119</v>
      </c>
      <c r="F131" s="16">
        <v>19</v>
      </c>
      <c r="G131" s="14">
        <v>45085</v>
      </c>
      <c r="H131">
        <v>0</v>
      </c>
      <c r="I131" s="26">
        <v>1632.04</v>
      </c>
      <c r="J131" t="s">
        <v>9</v>
      </c>
      <c r="K131" t="s">
        <v>9</v>
      </c>
      <c r="L131" t="s">
        <v>21</v>
      </c>
    </row>
    <row r="132" spans="1:12" x14ac:dyDescent="0.25">
      <c r="A132" t="s">
        <v>150</v>
      </c>
      <c r="B132">
        <v>2003</v>
      </c>
      <c r="C132" t="s">
        <v>18</v>
      </c>
      <c r="D132">
        <v>16</v>
      </c>
      <c r="E132" s="14" t="s">
        <v>6120</v>
      </c>
      <c r="F132" s="16">
        <v>19</v>
      </c>
      <c r="G132" s="14">
        <v>45085</v>
      </c>
      <c r="H132">
        <v>0</v>
      </c>
      <c r="I132" s="26">
        <v>1632.56</v>
      </c>
      <c r="J132" t="s">
        <v>9</v>
      </c>
      <c r="K132" t="s">
        <v>9</v>
      </c>
      <c r="L132" t="s">
        <v>21</v>
      </c>
    </row>
    <row r="133" spans="1:12" x14ac:dyDescent="0.25">
      <c r="A133" t="s">
        <v>151</v>
      </c>
      <c r="B133">
        <v>2004</v>
      </c>
      <c r="C133" t="s">
        <v>28</v>
      </c>
      <c r="D133">
        <v>13</v>
      </c>
      <c r="E133" s="14" t="s">
        <v>6121</v>
      </c>
      <c r="F133" s="16">
        <v>18</v>
      </c>
      <c r="G133" s="14">
        <v>45085</v>
      </c>
      <c r="H133">
        <v>0</v>
      </c>
      <c r="I133" s="26">
        <v>1633.04</v>
      </c>
      <c r="J133" t="s">
        <v>9</v>
      </c>
      <c r="K133" t="s">
        <v>9</v>
      </c>
      <c r="L133" t="s">
        <v>11</v>
      </c>
    </row>
    <row r="134" spans="1:12" x14ac:dyDescent="0.25">
      <c r="A134" t="s">
        <v>152</v>
      </c>
      <c r="B134">
        <v>2004</v>
      </c>
      <c r="C134" t="s">
        <v>33</v>
      </c>
      <c r="D134">
        <v>8</v>
      </c>
      <c r="E134" s="14" t="s">
        <v>6122</v>
      </c>
      <c r="F134" s="16">
        <v>18</v>
      </c>
      <c r="G134" s="14">
        <v>45085</v>
      </c>
      <c r="H134">
        <v>0</v>
      </c>
      <c r="I134" s="26">
        <v>1633.96</v>
      </c>
      <c r="J134" t="s">
        <v>9</v>
      </c>
      <c r="K134" t="s">
        <v>14</v>
      </c>
      <c r="L134" t="s">
        <v>11</v>
      </c>
    </row>
    <row r="135" spans="1:12" x14ac:dyDescent="0.25">
      <c r="A135" t="s">
        <v>153</v>
      </c>
      <c r="B135">
        <v>2004</v>
      </c>
      <c r="C135" t="s">
        <v>16</v>
      </c>
      <c r="D135">
        <v>13</v>
      </c>
      <c r="E135" s="14" t="s">
        <v>6123</v>
      </c>
      <c r="F135" s="16">
        <v>18</v>
      </c>
      <c r="G135" s="14">
        <v>45085</v>
      </c>
      <c r="H135">
        <v>0</v>
      </c>
      <c r="I135" s="26">
        <v>1634.57</v>
      </c>
      <c r="J135" t="s">
        <v>9</v>
      </c>
      <c r="K135" t="s">
        <v>9</v>
      </c>
      <c r="L135" t="s">
        <v>11</v>
      </c>
    </row>
    <row r="136" spans="1:12" x14ac:dyDescent="0.25">
      <c r="A136" t="s">
        <v>154</v>
      </c>
      <c r="B136">
        <v>2003</v>
      </c>
      <c r="C136" t="s">
        <v>28</v>
      </c>
      <c r="D136">
        <v>30</v>
      </c>
      <c r="E136" s="14" t="s">
        <v>6124</v>
      </c>
      <c r="F136" s="16">
        <v>19</v>
      </c>
      <c r="G136" s="14">
        <v>45085</v>
      </c>
      <c r="H136">
        <v>0</v>
      </c>
      <c r="I136" s="26">
        <v>1635.73</v>
      </c>
      <c r="J136" t="s">
        <v>9</v>
      </c>
      <c r="K136" t="s">
        <v>10</v>
      </c>
      <c r="L136" t="s">
        <v>21</v>
      </c>
    </row>
    <row r="137" spans="1:12" x14ac:dyDescent="0.25">
      <c r="A137" t="s">
        <v>155</v>
      </c>
      <c r="B137">
        <v>2003</v>
      </c>
      <c r="C137" t="s">
        <v>18</v>
      </c>
      <c r="D137">
        <v>16</v>
      </c>
      <c r="E137" s="14" t="s">
        <v>6120</v>
      </c>
      <c r="F137" s="16">
        <v>19</v>
      </c>
      <c r="G137" s="14">
        <v>45085</v>
      </c>
      <c r="H137">
        <v>0</v>
      </c>
      <c r="I137" s="26">
        <v>1639.56</v>
      </c>
      <c r="J137" t="s">
        <v>9</v>
      </c>
      <c r="K137" t="s">
        <v>9</v>
      </c>
      <c r="L137" t="s">
        <v>21</v>
      </c>
    </row>
    <row r="138" spans="1:12" x14ac:dyDescent="0.25">
      <c r="A138" t="s">
        <v>156</v>
      </c>
      <c r="B138">
        <v>2003</v>
      </c>
      <c r="C138" t="s">
        <v>33</v>
      </c>
      <c r="D138">
        <v>21</v>
      </c>
      <c r="E138" s="14" t="s">
        <v>6125</v>
      </c>
      <c r="F138" s="16">
        <v>19</v>
      </c>
      <c r="G138" s="14">
        <v>45085</v>
      </c>
      <c r="H138">
        <v>0</v>
      </c>
      <c r="I138" s="26">
        <v>1639.56</v>
      </c>
      <c r="J138" t="s">
        <v>9</v>
      </c>
      <c r="K138" t="s">
        <v>9</v>
      </c>
      <c r="L138" t="s">
        <v>21</v>
      </c>
    </row>
    <row r="139" spans="1:12" x14ac:dyDescent="0.25">
      <c r="A139" t="s">
        <v>157</v>
      </c>
      <c r="B139">
        <v>2003</v>
      </c>
      <c r="C139" t="s">
        <v>28</v>
      </c>
      <c r="D139">
        <v>30</v>
      </c>
      <c r="E139" s="14" t="s">
        <v>6124</v>
      </c>
      <c r="F139" s="16">
        <v>19</v>
      </c>
      <c r="G139" s="14">
        <v>45085</v>
      </c>
      <c r="H139">
        <v>0</v>
      </c>
      <c r="I139" s="26">
        <v>1646.43</v>
      </c>
      <c r="J139" t="s">
        <v>9</v>
      </c>
      <c r="K139" t="s">
        <v>14</v>
      </c>
      <c r="L139" t="s">
        <v>21</v>
      </c>
    </row>
    <row r="140" spans="1:12" x14ac:dyDescent="0.25">
      <c r="A140" t="s">
        <v>158</v>
      </c>
      <c r="B140">
        <v>2000</v>
      </c>
      <c r="C140" t="s">
        <v>35</v>
      </c>
      <c r="D140">
        <v>23</v>
      </c>
      <c r="E140" s="14" t="s">
        <v>6126</v>
      </c>
      <c r="F140" s="16">
        <v>22</v>
      </c>
      <c r="G140" s="14">
        <v>45085</v>
      </c>
      <c r="H140">
        <v>0</v>
      </c>
      <c r="I140" s="26">
        <v>1665</v>
      </c>
      <c r="J140" t="s">
        <v>9</v>
      </c>
      <c r="K140" t="s">
        <v>9</v>
      </c>
      <c r="L140" t="s">
        <v>11</v>
      </c>
    </row>
    <row r="141" spans="1:12" x14ac:dyDescent="0.25">
      <c r="A141" t="s">
        <v>159</v>
      </c>
      <c r="B141">
        <v>2000</v>
      </c>
      <c r="C141" t="s">
        <v>16</v>
      </c>
      <c r="D141">
        <v>10</v>
      </c>
      <c r="E141" s="14" t="s">
        <v>6127</v>
      </c>
      <c r="F141" s="16">
        <v>23</v>
      </c>
      <c r="G141" s="14">
        <v>45085</v>
      </c>
      <c r="H141">
        <v>0</v>
      </c>
      <c r="I141" s="26">
        <v>1674.63</v>
      </c>
      <c r="J141" t="s">
        <v>9</v>
      </c>
      <c r="K141" t="s">
        <v>9</v>
      </c>
      <c r="L141" t="s">
        <v>11</v>
      </c>
    </row>
    <row r="142" spans="1:12" x14ac:dyDescent="0.25">
      <c r="A142" t="s">
        <v>160</v>
      </c>
      <c r="B142">
        <v>2000</v>
      </c>
      <c r="C142" t="s">
        <v>35</v>
      </c>
      <c r="D142">
        <v>21</v>
      </c>
      <c r="E142" s="14" t="s">
        <v>6128</v>
      </c>
      <c r="F142" s="16">
        <v>22</v>
      </c>
      <c r="G142" s="14">
        <v>45085</v>
      </c>
      <c r="H142">
        <v>0</v>
      </c>
      <c r="I142" s="26">
        <v>1682.6</v>
      </c>
      <c r="J142" t="s">
        <v>9</v>
      </c>
      <c r="K142" t="s">
        <v>9</v>
      </c>
      <c r="L142" t="s">
        <v>40</v>
      </c>
    </row>
    <row r="143" spans="1:12" x14ac:dyDescent="0.25">
      <c r="A143" t="s">
        <v>161</v>
      </c>
      <c r="B143">
        <v>2004</v>
      </c>
      <c r="C143" t="s">
        <v>13</v>
      </c>
      <c r="D143">
        <v>17</v>
      </c>
      <c r="E143" s="14" t="s">
        <v>6129</v>
      </c>
      <c r="F143" s="16">
        <v>18</v>
      </c>
      <c r="G143" s="14">
        <v>45085</v>
      </c>
      <c r="H143">
        <v>0</v>
      </c>
      <c r="I143" s="26">
        <v>1694.8</v>
      </c>
      <c r="J143" t="s">
        <v>9</v>
      </c>
      <c r="K143" t="s">
        <v>9</v>
      </c>
      <c r="L143" t="s">
        <v>162</v>
      </c>
    </row>
    <row r="144" spans="1:12" x14ac:dyDescent="0.25">
      <c r="A144" t="s">
        <v>163</v>
      </c>
      <c r="B144">
        <v>2004</v>
      </c>
      <c r="C144" t="s">
        <v>28</v>
      </c>
      <c r="D144">
        <v>10</v>
      </c>
      <c r="E144" s="14" t="s">
        <v>6130</v>
      </c>
      <c r="F144" s="16">
        <v>18</v>
      </c>
      <c r="G144" s="14">
        <v>45085</v>
      </c>
      <c r="H144">
        <v>0</v>
      </c>
      <c r="I144" s="26">
        <v>1702.46</v>
      </c>
      <c r="J144" t="s">
        <v>9</v>
      </c>
      <c r="K144" t="s">
        <v>10</v>
      </c>
      <c r="L144" t="s">
        <v>164</v>
      </c>
    </row>
    <row r="145" spans="1:12" x14ac:dyDescent="0.25">
      <c r="A145" t="s">
        <v>165</v>
      </c>
      <c r="B145">
        <v>2004</v>
      </c>
      <c r="C145" t="s">
        <v>13</v>
      </c>
      <c r="D145">
        <v>7</v>
      </c>
      <c r="E145" s="14" t="s">
        <v>6131</v>
      </c>
      <c r="F145" s="16">
        <v>18</v>
      </c>
      <c r="G145" s="14">
        <v>45085</v>
      </c>
      <c r="H145">
        <v>0</v>
      </c>
      <c r="I145" s="26">
        <v>1704.57</v>
      </c>
      <c r="J145" t="s">
        <v>9</v>
      </c>
      <c r="K145" t="s">
        <v>14</v>
      </c>
      <c r="L145" t="s">
        <v>166</v>
      </c>
    </row>
    <row r="146" spans="1:12" x14ac:dyDescent="0.25">
      <c r="A146" t="s">
        <v>167</v>
      </c>
      <c r="B146">
        <v>2004</v>
      </c>
      <c r="C146" t="s">
        <v>28</v>
      </c>
      <c r="D146">
        <v>14</v>
      </c>
      <c r="E146" s="14" t="s">
        <v>6132</v>
      </c>
      <c r="F146" s="16">
        <v>18</v>
      </c>
      <c r="G146" s="14">
        <v>45085</v>
      </c>
      <c r="H146">
        <v>0</v>
      </c>
      <c r="I146" s="26">
        <v>1704.7</v>
      </c>
      <c r="J146" t="s">
        <v>9</v>
      </c>
      <c r="K146" t="s">
        <v>10</v>
      </c>
      <c r="L146" t="s">
        <v>168</v>
      </c>
    </row>
    <row r="147" spans="1:12" x14ac:dyDescent="0.25">
      <c r="A147" t="s">
        <v>169</v>
      </c>
      <c r="B147">
        <v>2004</v>
      </c>
      <c r="C147" t="s">
        <v>28</v>
      </c>
      <c r="D147">
        <v>6</v>
      </c>
      <c r="E147" s="14" t="s">
        <v>6133</v>
      </c>
      <c r="F147" s="16">
        <v>18</v>
      </c>
      <c r="G147" s="14">
        <v>45085</v>
      </c>
      <c r="H147">
        <v>0</v>
      </c>
      <c r="I147" s="26">
        <v>1705.62</v>
      </c>
      <c r="J147" t="s">
        <v>9</v>
      </c>
      <c r="K147" t="s">
        <v>9</v>
      </c>
      <c r="L147" t="s">
        <v>162</v>
      </c>
    </row>
    <row r="148" spans="1:12" x14ac:dyDescent="0.25">
      <c r="A148" t="s">
        <v>170</v>
      </c>
      <c r="B148">
        <v>2004</v>
      </c>
      <c r="C148" t="s">
        <v>35</v>
      </c>
      <c r="D148">
        <v>17</v>
      </c>
      <c r="E148" s="14" t="s">
        <v>6134</v>
      </c>
      <c r="F148" s="16">
        <v>18</v>
      </c>
      <c r="G148" s="14">
        <v>45085</v>
      </c>
      <c r="H148">
        <v>0</v>
      </c>
      <c r="I148" s="26">
        <v>1708</v>
      </c>
      <c r="J148" t="s">
        <v>10</v>
      </c>
      <c r="K148" t="s">
        <v>9</v>
      </c>
      <c r="L148" t="s">
        <v>166</v>
      </c>
    </row>
    <row r="149" spans="1:12" x14ac:dyDescent="0.25">
      <c r="A149" t="s">
        <v>171</v>
      </c>
      <c r="B149">
        <v>2004</v>
      </c>
      <c r="C149" t="s">
        <v>28</v>
      </c>
      <c r="D149">
        <v>12</v>
      </c>
      <c r="E149" s="14" t="s">
        <v>6135</v>
      </c>
      <c r="F149" s="16">
        <v>18</v>
      </c>
      <c r="G149" s="14">
        <v>45085</v>
      </c>
      <c r="H149">
        <v>0</v>
      </c>
      <c r="I149" s="26">
        <v>1708.93</v>
      </c>
      <c r="J149" t="s">
        <v>10</v>
      </c>
      <c r="K149" t="s">
        <v>14</v>
      </c>
      <c r="L149" t="s">
        <v>164</v>
      </c>
    </row>
    <row r="150" spans="1:12" x14ac:dyDescent="0.25">
      <c r="A150" t="s">
        <v>172</v>
      </c>
      <c r="B150">
        <v>2004</v>
      </c>
      <c r="C150" t="s">
        <v>18</v>
      </c>
      <c r="D150">
        <v>19</v>
      </c>
      <c r="E150" s="14" t="s">
        <v>6136</v>
      </c>
      <c r="F150" s="16">
        <v>18</v>
      </c>
      <c r="G150" s="14">
        <v>45085</v>
      </c>
      <c r="H150">
        <v>1</v>
      </c>
      <c r="I150" s="26">
        <v>1711.03</v>
      </c>
      <c r="J150" t="s">
        <v>10</v>
      </c>
      <c r="K150" t="s">
        <v>10</v>
      </c>
      <c r="L150" t="s">
        <v>11</v>
      </c>
    </row>
    <row r="151" spans="1:12" x14ac:dyDescent="0.25">
      <c r="A151" t="s">
        <v>173</v>
      </c>
      <c r="B151">
        <v>2004</v>
      </c>
      <c r="C151" t="s">
        <v>18</v>
      </c>
      <c r="D151">
        <v>21</v>
      </c>
      <c r="E151" s="14" t="s">
        <v>6137</v>
      </c>
      <c r="F151" s="16">
        <v>18</v>
      </c>
      <c r="G151" s="14">
        <v>45085</v>
      </c>
      <c r="H151">
        <v>0</v>
      </c>
      <c r="I151" s="26">
        <v>1712.23</v>
      </c>
      <c r="J151" t="s">
        <v>10</v>
      </c>
      <c r="K151" t="s">
        <v>14</v>
      </c>
      <c r="L151" t="s">
        <v>166</v>
      </c>
    </row>
    <row r="152" spans="1:12" x14ac:dyDescent="0.25">
      <c r="A152" t="s">
        <v>174</v>
      </c>
      <c r="B152">
        <v>2004</v>
      </c>
      <c r="C152" t="s">
        <v>16</v>
      </c>
      <c r="D152">
        <v>10</v>
      </c>
      <c r="E152" s="14" t="s">
        <v>6044</v>
      </c>
      <c r="F152" s="16">
        <v>19</v>
      </c>
      <c r="G152" s="14">
        <v>45085</v>
      </c>
      <c r="H152">
        <v>1</v>
      </c>
      <c r="I152" s="26">
        <v>1719.44</v>
      </c>
      <c r="J152" t="s">
        <v>10</v>
      </c>
      <c r="K152" t="s">
        <v>10</v>
      </c>
      <c r="L152" t="s">
        <v>11</v>
      </c>
    </row>
    <row r="153" spans="1:12" x14ac:dyDescent="0.25">
      <c r="A153" t="s">
        <v>175</v>
      </c>
      <c r="B153">
        <v>2004</v>
      </c>
      <c r="C153" t="s">
        <v>18</v>
      </c>
      <c r="D153">
        <v>11</v>
      </c>
      <c r="E153" s="14" t="s">
        <v>6138</v>
      </c>
      <c r="F153" s="16">
        <v>18</v>
      </c>
      <c r="G153" s="14">
        <v>45085</v>
      </c>
      <c r="H153">
        <v>1</v>
      </c>
      <c r="I153" s="26">
        <v>1720.35</v>
      </c>
      <c r="J153" t="s">
        <v>10</v>
      </c>
      <c r="K153" t="s">
        <v>10</v>
      </c>
      <c r="L153" t="s">
        <v>11</v>
      </c>
    </row>
    <row r="154" spans="1:12" x14ac:dyDescent="0.25">
      <c r="A154" t="s">
        <v>176</v>
      </c>
      <c r="B154">
        <v>2004</v>
      </c>
      <c r="C154" t="s">
        <v>35</v>
      </c>
      <c r="D154">
        <v>21</v>
      </c>
      <c r="E154" s="14" t="s">
        <v>6139</v>
      </c>
      <c r="F154" s="16">
        <v>18</v>
      </c>
      <c r="G154" s="14">
        <v>45085</v>
      </c>
      <c r="H154">
        <v>1</v>
      </c>
      <c r="I154" s="26">
        <v>1725.55</v>
      </c>
      <c r="J154" t="s">
        <v>10</v>
      </c>
      <c r="K154" t="s">
        <v>9</v>
      </c>
      <c r="L154" t="s">
        <v>11</v>
      </c>
    </row>
    <row r="155" spans="1:12" x14ac:dyDescent="0.25">
      <c r="A155" t="s">
        <v>177</v>
      </c>
      <c r="B155">
        <v>2004</v>
      </c>
      <c r="C155" t="s">
        <v>18</v>
      </c>
      <c r="D155">
        <v>9</v>
      </c>
      <c r="E155" s="14" t="s">
        <v>6140</v>
      </c>
      <c r="F155" s="16">
        <v>18</v>
      </c>
      <c r="G155" s="14">
        <v>45085</v>
      </c>
      <c r="H155">
        <v>1</v>
      </c>
      <c r="I155" s="26">
        <v>1727.54</v>
      </c>
      <c r="J155" t="s">
        <v>10</v>
      </c>
      <c r="K155" t="s">
        <v>14</v>
      </c>
      <c r="L155" t="s">
        <v>11</v>
      </c>
    </row>
    <row r="156" spans="1:12" x14ac:dyDescent="0.25">
      <c r="A156" t="s">
        <v>178</v>
      </c>
      <c r="B156">
        <v>2003</v>
      </c>
      <c r="C156" t="s">
        <v>13</v>
      </c>
      <c r="D156">
        <v>21</v>
      </c>
      <c r="E156" s="14" t="s">
        <v>6071</v>
      </c>
      <c r="F156" s="16">
        <v>19</v>
      </c>
      <c r="G156" s="14">
        <v>45085</v>
      </c>
      <c r="H156">
        <v>0</v>
      </c>
      <c r="I156" s="26">
        <v>1727.79</v>
      </c>
      <c r="J156" t="s">
        <v>10</v>
      </c>
      <c r="K156" t="s">
        <v>10</v>
      </c>
      <c r="L156" t="s">
        <v>40</v>
      </c>
    </row>
    <row r="157" spans="1:12" x14ac:dyDescent="0.25">
      <c r="A157" t="s">
        <v>179</v>
      </c>
      <c r="B157">
        <v>2003</v>
      </c>
      <c r="C157" t="s">
        <v>18</v>
      </c>
      <c r="D157">
        <v>1</v>
      </c>
      <c r="E157" s="14" t="s">
        <v>6141</v>
      </c>
      <c r="F157" s="16">
        <v>19</v>
      </c>
      <c r="G157" s="14">
        <v>45085</v>
      </c>
      <c r="H157">
        <v>0</v>
      </c>
      <c r="I157" s="26">
        <v>1728.9</v>
      </c>
      <c r="J157" t="s">
        <v>10</v>
      </c>
      <c r="K157" t="s">
        <v>9</v>
      </c>
      <c r="L157" t="s">
        <v>40</v>
      </c>
    </row>
    <row r="158" spans="1:12" x14ac:dyDescent="0.25">
      <c r="A158" t="s">
        <v>180</v>
      </c>
      <c r="B158">
        <v>2003</v>
      </c>
      <c r="C158" t="s">
        <v>13</v>
      </c>
      <c r="D158">
        <v>9</v>
      </c>
      <c r="E158" s="14" t="s">
        <v>6142</v>
      </c>
      <c r="F158" s="16">
        <v>19</v>
      </c>
      <c r="G158" s="14">
        <v>45085</v>
      </c>
      <c r="H158">
        <v>0</v>
      </c>
      <c r="I158" s="26">
        <v>1731.68</v>
      </c>
      <c r="J158" t="s">
        <v>10</v>
      </c>
      <c r="K158" t="s">
        <v>9</v>
      </c>
      <c r="L158" t="s">
        <v>40</v>
      </c>
    </row>
    <row r="159" spans="1:12" x14ac:dyDescent="0.25">
      <c r="A159" t="s">
        <v>181</v>
      </c>
      <c r="B159">
        <v>2003</v>
      </c>
      <c r="C159" t="s">
        <v>13</v>
      </c>
      <c r="D159">
        <v>14</v>
      </c>
      <c r="E159" s="14" t="s">
        <v>6143</v>
      </c>
      <c r="F159" s="16">
        <v>19</v>
      </c>
      <c r="G159" s="14">
        <v>45085</v>
      </c>
      <c r="H159">
        <v>0</v>
      </c>
      <c r="I159" s="26">
        <v>1737.38</v>
      </c>
      <c r="J159" t="s">
        <v>10</v>
      </c>
      <c r="K159" t="s">
        <v>9</v>
      </c>
      <c r="L159" t="s">
        <v>40</v>
      </c>
    </row>
    <row r="160" spans="1:12" x14ac:dyDescent="0.25">
      <c r="A160" t="s">
        <v>182</v>
      </c>
      <c r="B160">
        <v>2003</v>
      </c>
      <c r="C160" t="s">
        <v>8</v>
      </c>
      <c r="D160">
        <v>25</v>
      </c>
      <c r="E160" s="14" t="s">
        <v>6144</v>
      </c>
      <c r="F160" s="16">
        <v>19</v>
      </c>
      <c r="G160" s="14">
        <v>45085</v>
      </c>
      <c r="H160">
        <v>0</v>
      </c>
      <c r="I160" s="26">
        <v>1743.21</v>
      </c>
      <c r="J160" t="s">
        <v>10</v>
      </c>
      <c r="K160" t="s">
        <v>14</v>
      </c>
      <c r="L160" t="s">
        <v>40</v>
      </c>
    </row>
    <row r="161" spans="1:12" x14ac:dyDescent="0.25">
      <c r="A161" t="s">
        <v>183</v>
      </c>
      <c r="B161">
        <v>2003</v>
      </c>
      <c r="C161" t="s">
        <v>8</v>
      </c>
      <c r="D161">
        <v>28</v>
      </c>
      <c r="E161" s="14" t="s">
        <v>6145</v>
      </c>
      <c r="F161" s="16">
        <v>19</v>
      </c>
      <c r="G161" s="14">
        <v>45085</v>
      </c>
      <c r="H161">
        <v>0</v>
      </c>
      <c r="I161" s="26">
        <v>1744.47</v>
      </c>
      <c r="J161" t="s">
        <v>10</v>
      </c>
      <c r="K161" t="s">
        <v>14</v>
      </c>
      <c r="L161" t="s">
        <v>40</v>
      </c>
    </row>
    <row r="162" spans="1:12" x14ac:dyDescent="0.25">
      <c r="A162" t="s">
        <v>184</v>
      </c>
      <c r="B162">
        <v>2003</v>
      </c>
      <c r="C162" t="s">
        <v>18</v>
      </c>
      <c r="D162">
        <v>26</v>
      </c>
      <c r="E162" s="14" t="s">
        <v>6146</v>
      </c>
      <c r="F162" s="16">
        <v>19</v>
      </c>
      <c r="G162" s="14">
        <v>45085</v>
      </c>
      <c r="H162">
        <v>0</v>
      </c>
      <c r="I162" s="26">
        <v>1748.77</v>
      </c>
      <c r="J162" t="s">
        <v>10</v>
      </c>
      <c r="K162" t="s">
        <v>14</v>
      </c>
      <c r="L162" t="s">
        <v>40</v>
      </c>
    </row>
    <row r="163" spans="1:12" x14ac:dyDescent="0.25">
      <c r="A163" t="s">
        <v>185</v>
      </c>
      <c r="B163">
        <v>1998</v>
      </c>
      <c r="C163" t="s">
        <v>35</v>
      </c>
      <c r="D163">
        <v>7</v>
      </c>
      <c r="E163" s="14" t="s">
        <v>6147</v>
      </c>
      <c r="F163" s="16">
        <v>24</v>
      </c>
      <c r="G163" s="14">
        <v>45085</v>
      </c>
      <c r="H163">
        <v>0</v>
      </c>
      <c r="I163" s="26">
        <v>1756.6</v>
      </c>
      <c r="J163" t="s">
        <v>10</v>
      </c>
      <c r="K163" t="s">
        <v>10</v>
      </c>
      <c r="L163" t="s">
        <v>11</v>
      </c>
    </row>
    <row r="164" spans="1:12" x14ac:dyDescent="0.25">
      <c r="A164" t="s">
        <v>186</v>
      </c>
      <c r="B164">
        <v>2003</v>
      </c>
      <c r="C164" t="s">
        <v>13</v>
      </c>
      <c r="D164">
        <v>19</v>
      </c>
      <c r="E164" s="14" t="s">
        <v>6148</v>
      </c>
      <c r="F164" s="16">
        <v>19</v>
      </c>
      <c r="G164" s="14">
        <v>45085</v>
      </c>
      <c r="H164">
        <v>0</v>
      </c>
      <c r="I164" s="26">
        <v>1759.34</v>
      </c>
      <c r="J164" t="s">
        <v>10</v>
      </c>
      <c r="K164" t="s">
        <v>14</v>
      </c>
      <c r="L164" t="s">
        <v>40</v>
      </c>
    </row>
    <row r="165" spans="1:12" x14ac:dyDescent="0.25">
      <c r="A165" t="s">
        <v>187</v>
      </c>
      <c r="B165">
        <v>2002</v>
      </c>
      <c r="C165" t="s">
        <v>28</v>
      </c>
      <c r="D165">
        <v>13</v>
      </c>
      <c r="E165" s="14" t="s">
        <v>6149</v>
      </c>
      <c r="F165" s="16">
        <v>20</v>
      </c>
      <c r="G165" s="14">
        <v>45085</v>
      </c>
      <c r="H165">
        <v>0</v>
      </c>
      <c r="I165" s="26">
        <v>1769.53</v>
      </c>
      <c r="J165" t="s">
        <v>10</v>
      </c>
      <c r="K165" t="s">
        <v>10</v>
      </c>
      <c r="L165" t="s">
        <v>21</v>
      </c>
    </row>
    <row r="166" spans="1:12" x14ac:dyDescent="0.25">
      <c r="A166" t="s">
        <v>188</v>
      </c>
      <c r="B166">
        <v>1999</v>
      </c>
      <c r="C166" t="s">
        <v>18</v>
      </c>
      <c r="D166">
        <v>25</v>
      </c>
      <c r="E166" s="14" t="s">
        <v>6150</v>
      </c>
      <c r="F166" s="16">
        <v>23</v>
      </c>
      <c r="G166" s="14">
        <v>45085</v>
      </c>
      <c r="H166">
        <v>0</v>
      </c>
      <c r="I166" s="26">
        <v>1815.88</v>
      </c>
      <c r="J166" t="s">
        <v>10</v>
      </c>
      <c r="K166" t="s">
        <v>10</v>
      </c>
      <c r="L166" t="s">
        <v>11</v>
      </c>
    </row>
    <row r="167" spans="1:12" x14ac:dyDescent="0.25">
      <c r="A167" t="s">
        <v>189</v>
      </c>
      <c r="B167">
        <v>2004</v>
      </c>
      <c r="C167" t="s">
        <v>33</v>
      </c>
      <c r="D167">
        <v>19</v>
      </c>
      <c r="E167" s="14" t="s">
        <v>6151</v>
      </c>
      <c r="F167" s="16">
        <v>18</v>
      </c>
      <c r="G167" s="14">
        <v>45085</v>
      </c>
      <c r="H167">
        <v>0</v>
      </c>
      <c r="I167" s="26">
        <v>1822.54</v>
      </c>
      <c r="J167" t="s">
        <v>10</v>
      </c>
      <c r="K167" t="s">
        <v>14</v>
      </c>
      <c r="L167" t="s">
        <v>21</v>
      </c>
    </row>
    <row r="168" spans="1:12" x14ac:dyDescent="0.25">
      <c r="A168" t="s">
        <v>190</v>
      </c>
      <c r="B168">
        <v>1999</v>
      </c>
      <c r="C168" t="s">
        <v>13</v>
      </c>
      <c r="D168">
        <v>17</v>
      </c>
      <c r="E168" s="14" t="s">
        <v>6152</v>
      </c>
      <c r="F168" s="16">
        <v>23</v>
      </c>
      <c r="G168" s="14">
        <v>45085</v>
      </c>
      <c r="H168">
        <v>0</v>
      </c>
      <c r="I168" s="26">
        <v>1824.29</v>
      </c>
      <c r="J168" t="s">
        <v>10</v>
      </c>
      <c r="K168" t="s">
        <v>10</v>
      </c>
      <c r="L168" t="s">
        <v>11</v>
      </c>
    </row>
    <row r="169" spans="1:12" x14ac:dyDescent="0.25">
      <c r="A169" t="s">
        <v>191</v>
      </c>
      <c r="B169">
        <v>1999</v>
      </c>
      <c r="C169" t="s">
        <v>35</v>
      </c>
      <c r="D169">
        <v>1</v>
      </c>
      <c r="E169" s="14" t="s">
        <v>6153</v>
      </c>
      <c r="F169" s="16">
        <v>23</v>
      </c>
      <c r="G169" s="14">
        <v>45085</v>
      </c>
      <c r="H169">
        <v>0</v>
      </c>
      <c r="I169" s="26">
        <v>1826.84</v>
      </c>
      <c r="J169" t="s">
        <v>10</v>
      </c>
      <c r="K169" t="s">
        <v>9</v>
      </c>
      <c r="L169" t="s">
        <v>40</v>
      </c>
    </row>
    <row r="170" spans="1:12" x14ac:dyDescent="0.25">
      <c r="A170" t="s">
        <v>192</v>
      </c>
      <c r="B170">
        <v>2003</v>
      </c>
      <c r="C170" t="s">
        <v>33</v>
      </c>
      <c r="D170">
        <v>11</v>
      </c>
      <c r="E170" s="14" t="s">
        <v>6154</v>
      </c>
      <c r="F170" s="16">
        <v>19</v>
      </c>
      <c r="G170" s="14">
        <v>45085</v>
      </c>
      <c r="H170">
        <v>1</v>
      </c>
      <c r="I170" s="26">
        <v>1832.09</v>
      </c>
      <c r="J170" t="s">
        <v>10</v>
      </c>
      <c r="K170" t="s">
        <v>10</v>
      </c>
      <c r="L170" t="s">
        <v>40</v>
      </c>
    </row>
    <row r="171" spans="1:12" x14ac:dyDescent="0.25">
      <c r="A171" t="s">
        <v>193</v>
      </c>
      <c r="B171">
        <v>2003</v>
      </c>
      <c r="C171" t="s">
        <v>33</v>
      </c>
      <c r="D171">
        <v>4</v>
      </c>
      <c r="E171" s="14" t="s">
        <v>6155</v>
      </c>
      <c r="F171" s="16">
        <v>19</v>
      </c>
      <c r="G171" s="14">
        <v>45085</v>
      </c>
      <c r="H171">
        <v>1</v>
      </c>
      <c r="I171" s="26">
        <v>1837.24</v>
      </c>
      <c r="J171" t="s">
        <v>10</v>
      </c>
      <c r="K171" t="s">
        <v>9</v>
      </c>
      <c r="L171" t="s">
        <v>40</v>
      </c>
    </row>
    <row r="172" spans="1:12" x14ac:dyDescent="0.25">
      <c r="A172" t="s">
        <v>194</v>
      </c>
      <c r="B172">
        <v>1999</v>
      </c>
      <c r="C172" t="s">
        <v>28</v>
      </c>
      <c r="D172">
        <v>12</v>
      </c>
      <c r="E172" s="14" t="s">
        <v>6156</v>
      </c>
      <c r="F172" s="16">
        <v>23</v>
      </c>
      <c r="G172" s="14">
        <v>45085</v>
      </c>
      <c r="H172">
        <v>0</v>
      </c>
      <c r="I172" s="26">
        <v>1837.28</v>
      </c>
      <c r="J172" t="s">
        <v>10</v>
      </c>
      <c r="K172" t="s">
        <v>9</v>
      </c>
      <c r="L172" t="s">
        <v>11</v>
      </c>
    </row>
    <row r="173" spans="1:12" x14ac:dyDescent="0.25">
      <c r="A173" t="s">
        <v>195</v>
      </c>
      <c r="B173">
        <v>2003</v>
      </c>
      <c r="C173" t="s">
        <v>8</v>
      </c>
      <c r="D173">
        <v>20</v>
      </c>
      <c r="E173" s="14" t="s">
        <v>6157</v>
      </c>
      <c r="F173" s="16">
        <v>19</v>
      </c>
      <c r="G173" s="14">
        <v>45085</v>
      </c>
      <c r="H173">
        <v>1</v>
      </c>
      <c r="I173" s="26">
        <v>1842.52</v>
      </c>
      <c r="J173" t="s">
        <v>10</v>
      </c>
      <c r="K173" t="s">
        <v>9</v>
      </c>
      <c r="L173" t="s">
        <v>40</v>
      </c>
    </row>
    <row r="174" spans="1:12" x14ac:dyDescent="0.25">
      <c r="A174" t="s">
        <v>196</v>
      </c>
      <c r="B174">
        <v>1994</v>
      </c>
      <c r="C174" t="s">
        <v>28</v>
      </c>
      <c r="D174">
        <v>6</v>
      </c>
      <c r="E174" s="14" t="s">
        <v>6158</v>
      </c>
      <c r="F174" s="16">
        <v>28</v>
      </c>
      <c r="G174" s="14">
        <v>45085</v>
      </c>
      <c r="H174">
        <v>0</v>
      </c>
      <c r="I174" s="26">
        <v>1850.55</v>
      </c>
      <c r="J174" t="s">
        <v>10</v>
      </c>
      <c r="K174" t="s">
        <v>9</v>
      </c>
      <c r="L174" t="s">
        <v>21</v>
      </c>
    </row>
    <row r="175" spans="1:12" x14ac:dyDescent="0.25">
      <c r="A175" t="s">
        <v>197</v>
      </c>
      <c r="B175">
        <v>2004</v>
      </c>
      <c r="C175" t="s">
        <v>28</v>
      </c>
      <c r="D175">
        <v>27</v>
      </c>
      <c r="E175" s="14" t="s">
        <v>6159</v>
      </c>
      <c r="F175" s="16">
        <v>18</v>
      </c>
      <c r="G175" s="14">
        <v>45085</v>
      </c>
      <c r="H175">
        <v>0</v>
      </c>
      <c r="I175" s="26">
        <v>1863.45</v>
      </c>
      <c r="J175" t="s">
        <v>10</v>
      </c>
      <c r="K175" t="s">
        <v>14</v>
      </c>
      <c r="L175" t="s">
        <v>198</v>
      </c>
    </row>
    <row r="176" spans="1:12" x14ac:dyDescent="0.25">
      <c r="A176" t="s">
        <v>199</v>
      </c>
      <c r="B176">
        <v>1996</v>
      </c>
      <c r="C176" t="s">
        <v>8</v>
      </c>
      <c r="D176">
        <v>2</v>
      </c>
      <c r="E176" s="14" t="s">
        <v>6160</v>
      </c>
      <c r="F176" s="16">
        <v>26</v>
      </c>
      <c r="G176" s="14">
        <v>45085</v>
      </c>
      <c r="H176">
        <v>0</v>
      </c>
      <c r="I176" s="26">
        <v>1865.98</v>
      </c>
      <c r="J176" t="s">
        <v>10</v>
      </c>
      <c r="K176" t="s">
        <v>10</v>
      </c>
      <c r="L176" t="s">
        <v>21</v>
      </c>
    </row>
    <row r="177" spans="1:12" x14ac:dyDescent="0.25">
      <c r="A177" t="s">
        <v>200</v>
      </c>
      <c r="B177">
        <v>2002</v>
      </c>
      <c r="C177" t="s">
        <v>18</v>
      </c>
      <c r="D177">
        <v>22</v>
      </c>
      <c r="E177" s="14" t="s">
        <v>6161</v>
      </c>
      <c r="F177" s="16">
        <v>20</v>
      </c>
      <c r="G177" s="14">
        <v>45085</v>
      </c>
      <c r="H177">
        <v>0</v>
      </c>
      <c r="I177" s="26">
        <v>1875.34</v>
      </c>
      <c r="J177" t="s">
        <v>10</v>
      </c>
      <c r="K177" t="s">
        <v>9</v>
      </c>
      <c r="L177" t="s">
        <v>40</v>
      </c>
    </row>
    <row r="178" spans="1:12" x14ac:dyDescent="0.25">
      <c r="A178" t="s">
        <v>201</v>
      </c>
      <c r="B178">
        <v>2002</v>
      </c>
      <c r="C178" t="s">
        <v>35</v>
      </c>
      <c r="D178">
        <v>29</v>
      </c>
      <c r="E178" s="14" t="s">
        <v>6162</v>
      </c>
      <c r="F178" s="16">
        <v>20</v>
      </c>
      <c r="G178" s="14">
        <v>45085</v>
      </c>
      <c r="H178">
        <v>0</v>
      </c>
      <c r="I178" s="26">
        <v>1877.93</v>
      </c>
      <c r="J178" t="s">
        <v>10</v>
      </c>
      <c r="K178" t="s">
        <v>14</v>
      </c>
      <c r="L178" t="s">
        <v>11</v>
      </c>
    </row>
    <row r="179" spans="1:12" x14ac:dyDescent="0.25">
      <c r="A179" t="s">
        <v>202</v>
      </c>
      <c r="B179">
        <v>2002</v>
      </c>
      <c r="C179" t="s">
        <v>33</v>
      </c>
      <c r="D179">
        <v>29</v>
      </c>
      <c r="E179" s="14" t="s">
        <v>6163</v>
      </c>
      <c r="F179" s="16">
        <v>20</v>
      </c>
      <c r="G179" s="14">
        <v>45085</v>
      </c>
      <c r="H179">
        <v>0</v>
      </c>
      <c r="I179" s="26">
        <v>1880.07</v>
      </c>
      <c r="J179" t="s">
        <v>10</v>
      </c>
      <c r="K179" t="s">
        <v>9</v>
      </c>
      <c r="L179" t="s">
        <v>11</v>
      </c>
    </row>
    <row r="180" spans="1:12" x14ac:dyDescent="0.25">
      <c r="A180" t="s">
        <v>203</v>
      </c>
      <c r="B180">
        <v>2002</v>
      </c>
      <c r="C180" t="s">
        <v>33</v>
      </c>
      <c r="D180">
        <v>21</v>
      </c>
      <c r="E180" s="14" t="s">
        <v>6164</v>
      </c>
      <c r="F180" s="16">
        <v>20</v>
      </c>
      <c r="G180" s="14">
        <v>45085</v>
      </c>
      <c r="H180">
        <v>0</v>
      </c>
      <c r="I180" s="26">
        <v>1880.49</v>
      </c>
      <c r="J180" t="s">
        <v>10</v>
      </c>
      <c r="K180" t="s">
        <v>14</v>
      </c>
      <c r="L180" t="s">
        <v>40</v>
      </c>
    </row>
    <row r="181" spans="1:12" x14ac:dyDescent="0.25">
      <c r="A181" t="s">
        <v>204</v>
      </c>
      <c r="B181">
        <v>2001</v>
      </c>
      <c r="C181" t="s">
        <v>33</v>
      </c>
      <c r="D181">
        <v>10</v>
      </c>
      <c r="E181" s="14" t="s">
        <v>6165</v>
      </c>
      <c r="F181" s="16">
        <v>21</v>
      </c>
      <c r="G181" s="14">
        <v>45085</v>
      </c>
      <c r="H181">
        <v>0</v>
      </c>
      <c r="I181" s="26">
        <v>1906.36</v>
      </c>
      <c r="J181" t="s">
        <v>10</v>
      </c>
      <c r="K181" t="s">
        <v>14</v>
      </c>
      <c r="L181" t="s">
        <v>21</v>
      </c>
    </row>
    <row r="182" spans="1:12" x14ac:dyDescent="0.25">
      <c r="A182" t="s">
        <v>205</v>
      </c>
      <c r="B182">
        <v>1994</v>
      </c>
      <c r="C182" t="s">
        <v>35</v>
      </c>
      <c r="D182">
        <v>6</v>
      </c>
      <c r="E182" s="14" t="s">
        <v>6166</v>
      </c>
      <c r="F182" s="16">
        <v>28</v>
      </c>
      <c r="G182" s="14">
        <v>45085</v>
      </c>
      <c r="H182">
        <v>0</v>
      </c>
      <c r="I182" s="26">
        <v>1908.9</v>
      </c>
      <c r="J182" t="s">
        <v>10</v>
      </c>
      <c r="K182" t="s">
        <v>10</v>
      </c>
      <c r="L182" t="s">
        <v>11</v>
      </c>
    </row>
    <row r="183" spans="1:12" x14ac:dyDescent="0.25">
      <c r="A183" t="s">
        <v>206</v>
      </c>
      <c r="B183">
        <v>2001</v>
      </c>
      <c r="C183" t="s">
        <v>33</v>
      </c>
      <c r="D183">
        <v>3</v>
      </c>
      <c r="E183" s="14" t="s">
        <v>6167</v>
      </c>
      <c r="F183" s="16">
        <v>21</v>
      </c>
      <c r="G183" s="14">
        <v>45085</v>
      </c>
      <c r="H183">
        <v>0</v>
      </c>
      <c r="I183" s="26">
        <v>1909.53</v>
      </c>
      <c r="J183" t="s">
        <v>10</v>
      </c>
      <c r="K183" t="s">
        <v>10</v>
      </c>
      <c r="L183" t="s">
        <v>21</v>
      </c>
    </row>
    <row r="184" spans="1:12" x14ac:dyDescent="0.25">
      <c r="A184" t="s">
        <v>207</v>
      </c>
      <c r="B184">
        <v>2001</v>
      </c>
      <c r="C184" t="s">
        <v>28</v>
      </c>
      <c r="D184">
        <v>9</v>
      </c>
      <c r="E184" s="14" t="s">
        <v>6168</v>
      </c>
      <c r="F184" s="16">
        <v>21</v>
      </c>
      <c r="G184" s="14">
        <v>45085</v>
      </c>
      <c r="H184">
        <v>0</v>
      </c>
      <c r="I184" s="26">
        <v>1917.32</v>
      </c>
      <c r="J184" t="s">
        <v>10</v>
      </c>
      <c r="K184" t="s">
        <v>9</v>
      </c>
      <c r="L184" t="s">
        <v>21</v>
      </c>
    </row>
    <row r="185" spans="1:12" x14ac:dyDescent="0.25">
      <c r="A185" t="s">
        <v>208</v>
      </c>
      <c r="B185">
        <v>2002</v>
      </c>
      <c r="C185" t="s">
        <v>18</v>
      </c>
      <c r="D185">
        <v>7</v>
      </c>
      <c r="E185" s="14" t="s">
        <v>6169</v>
      </c>
      <c r="F185" s="16">
        <v>20</v>
      </c>
      <c r="G185" s="14">
        <v>45085</v>
      </c>
      <c r="H185">
        <v>1</v>
      </c>
      <c r="I185" s="26">
        <v>1964.78</v>
      </c>
      <c r="J185" t="s">
        <v>10</v>
      </c>
      <c r="K185" t="s">
        <v>14</v>
      </c>
      <c r="L185" t="s">
        <v>40</v>
      </c>
    </row>
    <row r="186" spans="1:12" x14ac:dyDescent="0.25">
      <c r="A186" t="s">
        <v>209</v>
      </c>
      <c r="B186">
        <v>2002</v>
      </c>
      <c r="C186" t="s">
        <v>8</v>
      </c>
      <c r="D186">
        <v>29</v>
      </c>
      <c r="E186" s="14" t="s">
        <v>6170</v>
      </c>
      <c r="F186" s="16">
        <v>20</v>
      </c>
      <c r="G186" s="14">
        <v>45085</v>
      </c>
      <c r="H186">
        <v>0</v>
      </c>
      <c r="I186" s="26">
        <v>1967.02</v>
      </c>
      <c r="J186" t="s">
        <v>10</v>
      </c>
      <c r="K186" t="s">
        <v>9</v>
      </c>
      <c r="L186" t="s">
        <v>166</v>
      </c>
    </row>
    <row r="187" spans="1:12" x14ac:dyDescent="0.25">
      <c r="A187" t="s">
        <v>210</v>
      </c>
      <c r="B187">
        <v>1998</v>
      </c>
      <c r="C187" t="s">
        <v>18</v>
      </c>
      <c r="D187">
        <v>28</v>
      </c>
      <c r="E187" s="14" t="s">
        <v>6171</v>
      </c>
      <c r="F187" s="16">
        <v>24</v>
      </c>
      <c r="G187" s="14">
        <v>45085</v>
      </c>
      <c r="H187">
        <v>0</v>
      </c>
      <c r="I187" s="26">
        <v>1969.61</v>
      </c>
      <c r="J187" t="s">
        <v>10</v>
      </c>
      <c r="K187" t="s">
        <v>10</v>
      </c>
      <c r="L187" t="s">
        <v>40</v>
      </c>
    </row>
    <row r="188" spans="1:12" x14ac:dyDescent="0.25">
      <c r="A188" t="s">
        <v>211</v>
      </c>
      <c r="B188">
        <v>1998</v>
      </c>
      <c r="C188" t="s">
        <v>35</v>
      </c>
      <c r="D188">
        <v>5</v>
      </c>
      <c r="E188" s="14" t="s">
        <v>6172</v>
      </c>
      <c r="F188" s="16">
        <v>24</v>
      </c>
      <c r="G188" s="14">
        <v>45085</v>
      </c>
      <c r="H188">
        <v>0</v>
      </c>
      <c r="I188" s="26">
        <v>1972.95</v>
      </c>
      <c r="J188" t="s">
        <v>10</v>
      </c>
      <c r="K188" t="s">
        <v>14</v>
      </c>
      <c r="L188" t="s">
        <v>40</v>
      </c>
    </row>
    <row r="189" spans="1:12" x14ac:dyDescent="0.25">
      <c r="A189" t="s">
        <v>212</v>
      </c>
      <c r="B189">
        <v>1998</v>
      </c>
      <c r="C189" t="s">
        <v>18</v>
      </c>
      <c r="D189">
        <v>29</v>
      </c>
      <c r="E189" s="14" t="s">
        <v>6173</v>
      </c>
      <c r="F189" s="16">
        <v>24</v>
      </c>
      <c r="G189" s="14">
        <v>45085</v>
      </c>
      <c r="H189">
        <v>0</v>
      </c>
      <c r="I189" s="26">
        <v>1977.82</v>
      </c>
      <c r="J189" t="s">
        <v>10</v>
      </c>
      <c r="K189" t="s">
        <v>14</v>
      </c>
      <c r="L189" t="s">
        <v>40</v>
      </c>
    </row>
    <row r="190" spans="1:12" x14ac:dyDescent="0.25">
      <c r="A190" t="s">
        <v>213</v>
      </c>
      <c r="B190">
        <v>2002</v>
      </c>
      <c r="C190" t="s">
        <v>8</v>
      </c>
      <c r="D190">
        <v>16</v>
      </c>
      <c r="E190" s="14" t="s">
        <v>6174</v>
      </c>
      <c r="F190" s="16">
        <v>20</v>
      </c>
      <c r="G190" s="14">
        <v>45085</v>
      </c>
      <c r="H190">
        <v>1</v>
      </c>
      <c r="I190" s="26">
        <v>1980.07</v>
      </c>
      <c r="J190" t="s">
        <v>10</v>
      </c>
      <c r="K190" t="s">
        <v>10</v>
      </c>
      <c r="L190" t="s">
        <v>40</v>
      </c>
    </row>
    <row r="191" spans="1:12" x14ac:dyDescent="0.25">
      <c r="A191" t="s">
        <v>214</v>
      </c>
      <c r="B191">
        <v>1998</v>
      </c>
      <c r="C191" t="s">
        <v>28</v>
      </c>
      <c r="D191">
        <v>29</v>
      </c>
      <c r="E191" s="14" t="s">
        <v>6175</v>
      </c>
      <c r="F191" s="16">
        <v>24</v>
      </c>
      <c r="G191" s="14">
        <v>45085</v>
      </c>
      <c r="H191">
        <v>0</v>
      </c>
      <c r="I191" s="26">
        <v>1981.58</v>
      </c>
      <c r="J191" t="s">
        <v>10</v>
      </c>
      <c r="K191" t="s">
        <v>14</v>
      </c>
      <c r="L191" t="s">
        <v>11</v>
      </c>
    </row>
    <row r="192" spans="1:12" x14ac:dyDescent="0.25">
      <c r="A192" t="s">
        <v>215</v>
      </c>
      <c r="B192">
        <v>2002</v>
      </c>
      <c r="C192" t="s">
        <v>18</v>
      </c>
      <c r="D192">
        <v>29</v>
      </c>
      <c r="E192" s="14" t="s">
        <v>6176</v>
      </c>
      <c r="F192" s="16">
        <v>20</v>
      </c>
      <c r="G192" s="14">
        <v>45085</v>
      </c>
      <c r="H192">
        <v>0</v>
      </c>
      <c r="I192" s="26">
        <v>1984.45</v>
      </c>
      <c r="J192" t="s">
        <v>10</v>
      </c>
      <c r="K192" t="s">
        <v>10</v>
      </c>
      <c r="L192" t="s">
        <v>166</v>
      </c>
    </row>
    <row r="193" spans="1:12" x14ac:dyDescent="0.25">
      <c r="A193" t="s">
        <v>216</v>
      </c>
      <c r="B193">
        <v>1998</v>
      </c>
      <c r="C193" t="s">
        <v>18</v>
      </c>
      <c r="D193">
        <v>14</v>
      </c>
      <c r="E193" s="14" t="s">
        <v>6177</v>
      </c>
      <c r="F193" s="16">
        <v>24</v>
      </c>
      <c r="G193" s="14">
        <v>45085</v>
      </c>
      <c r="H193">
        <v>0</v>
      </c>
      <c r="I193" s="26">
        <v>1986.93</v>
      </c>
      <c r="J193" t="s">
        <v>10</v>
      </c>
      <c r="K193" t="s">
        <v>9</v>
      </c>
      <c r="L193" t="s">
        <v>11</v>
      </c>
    </row>
    <row r="194" spans="1:12" x14ac:dyDescent="0.25">
      <c r="A194" t="s">
        <v>217</v>
      </c>
      <c r="B194">
        <v>2001</v>
      </c>
      <c r="C194" t="s">
        <v>33</v>
      </c>
      <c r="D194">
        <v>14</v>
      </c>
      <c r="E194" s="14" t="s">
        <v>6178</v>
      </c>
      <c r="F194" s="16">
        <v>21</v>
      </c>
      <c r="G194" s="14">
        <v>45085</v>
      </c>
      <c r="H194">
        <v>0</v>
      </c>
      <c r="I194" s="26">
        <v>2007.95</v>
      </c>
      <c r="J194" t="s">
        <v>10</v>
      </c>
      <c r="K194" t="s">
        <v>9</v>
      </c>
      <c r="L194" t="s">
        <v>40</v>
      </c>
    </row>
    <row r="195" spans="1:12" x14ac:dyDescent="0.25">
      <c r="A195" t="s">
        <v>218</v>
      </c>
      <c r="B195">
        <v>2001</v>
      </c>
      <c r="C195" t="s">
        <v>8</v>
      </c>
      <c r="D195">
        <v>1</v>
      </c>
      <c r="E195" s="14" t="s">
        <v>6179</v>
      </c>
      <c r="F195" s="16">
        <v>21</v>
      </c>
      <c r="G195" s="14">
        <v>45085</v>
      </c>
      <c r="H195">
        <v>0</v>
      </c>
      <c r="I195" s="26">
        <v>2020.18</v>
      </c>
      <c r="J195" t="s">
        <v>10</v>
      </c>
      <c r="K195" t="s">
        <v>14</v>
      </c>
      <c r="L195" t="s">
        <v>40</v>
      </c>
    </row>
    <row r="196" spans="1:12" x14ac:dyDescent="0.25">
      <c r="A196" t="s">
        <v>219</v>
      </c>
      <c r="B196">
        <v>2001</v>
      </c>
      <c r="C196" t="s">
        <v>18</v>
      </c>
      <c r="D196">
        <v>6</v>
      </c>
      <c r="E196" s="14" t="s">
        <v>6180</v>
      </c>
      <c r="F196" s="16">
        <v>21</v>
      </c>
      <c r="G196" s="14">
        <v>45085</v>
      </c>
      <c r="H196">
        <v>0</v>
      </c>
      <c r="I196" s="26">
        <v>2020.55</v>
      </c>
      <c r="J196" t="s">
        <v>10</v>
      </c>
      <c r="K196" t="s">
        <v>9</v>
      </c>
      <c r="L196" t="s">
        <v>11</v>
      </c>
    </row>
    <row r="197" spans="1:12" x14ac:dyDescent="0.25">
      <c r="A197" t="s">
        <v>220</v>
      </c>
      <c r="B197">
        <v>2001</v>
      </c>
      <c r="C197" t="s">
        <v>33</v>
      </c>
      <c r="D197">
        <v>4</v>
      </c>
      <c r="E197" s="14" t="s">
        <v>6181</v>
      </c>
      <c r="F197" s="16">
        <v>21</v>
      </c>
      <c r="G197" s="14">
        <v>45085</v>
      </c>
      <c r="H197">
        <v>0</v>
      </c>
      <c r="I197" s="26">
        <v>2026.97</v>
      </c>
      <c r="J197" t="s">
        <v>10</v>
      </c>
      <c r="K197" t="s">
        <v>9</v>
      </c>
      <c r="L197" t="s">
        <v>11</v>
      </c>
    </row>
    <row r="198" spans="1:12" x14ac:dyDescent="0.25">
      <c r="A198" t="s">
        <v>221</v>
      </c>
      <c r="B198">
        <v>2000</v>
      </c>
      <c r="C198" t="s">
        <v>18</v>
      </c>
      <c r="D198">
        <v>2</v>
      </c>
      <c r="E198" s="14" t="s">
        <v>6182</v>
      </c>
      <c r="F198" s="16">
        <v>22</v>
      </c>
      <c r="G198" s="14">
        <v>45085</v>
      </c>
      <c r="H198">
        <v>0</v>
      </c>
      <c r="I198" s="26">
        <v>2045.69</v>
      </c>
      <c r="J198" t="s">
        <v>10</v>
      </c>
      <c r="K198" t="s">
        <v>10</v>
      </c>
      <c r="L198" t="s">
        <v>21</v>
      </c>
    </row>
    <row r="199" spans="1:12" x14ac:dyDescent="0.25">
      <c r="A199" t="s">
        <v>222</v>
      </c>
      <c r="B199">
        <v>2000</v>
      </c>
      <c r="C199" t="s">
        <v>8</v>
      </c>
      <c r="D199">
        <v>26</v>
      </c>
      <c r="E199" s="14" t="s">
        <v>6183</v>
      </c>
      <c r="F199" s="16">
        <v>22</v>
      </c>
      <c r="G199" s="14">
        <v>45085</v>
      </c>
      <c r="H199">
        <v>0</v>
      </c>
      <c r="I199" s="26">
        <v>2055.3200000000002</v>
      </c>
      <c r="J199" t="s">
        <v>10</v>
      </c>
      <c r="K199" t="s">
        <v>10</v>
      </c>
      <c r="L199" t="s">
        <v>21</v>
      </c>
    </row>
    <row r="200" spans="1:12" x14ac:dyDescent="0.25">
      <c r="A200" t="s">
        <v>223</v>
      </c>
      <c r="B200">
        <v>2004</v>
      </c>
      <c r="C200" t="s">
        <v>16</v>
      </c>
      <c r="D200">
        <v>12</v>
      </c>
      <c r="E200" s="14" t="s">
        <v>6184</v>
      </c>
      <c r="F200" s="16">
        <v>19</v>
      </c>
      <c r="G200" s="14">
        <v>45085</v>
      </c>
      <c r="H200">
        <v>0</v>
      </c>
      <c r="I200" s="26">
        <v>2094.1</v>
      </c>
      <c r="J200" t="s">
        <v>10</v>
      </c>
      <c r="K200" t="s">
        <v>9</v>
      </c>
      <c r="L200" t="s">
        <v>198</v>
      </c>
    </row>
    <row r="201" spans="1:12" x14ac:dyDescent="0.25">
      <c r="A201" t="s">
        <v>224</v>
      </c>
      <c r="B201">
        <v>2001</v>
      </c>
      <c r="C201" t="s">
        <v>33</v>
      </c>
      <c r="D201">
        <v>14</v>
      </c>
      <c r="E201" s="14" t="s">
        <v>6178</v>
      </c>
      <c r="F201" s="16">
        <v>21</v>
      </c>
      <c r="G201" s="14">
        <v>45085</v>
      </c>
      <c r="H201">
        <v>0</v>
      </c>
      <c r="I201" s="26">
        <v>2102.2600000000002</v>
      </c>
      <c r="J201" t="s">
        <v>10</v>
      </c>
      <c r="K201" t="s">
        <v>9</v>
      </c>
      <c r="L201" t="s">
        <v>164</v>
      </c>
    </row>
    <row r="202" spans="1:12" x14ac:dyDescent="0.25">
      <c r="A202" t="s">
        <v>225</v>
      </c>
      <c r="B202">
        <v>2001</v>
      </c>
      <c r="C202" t="s">
        <v>16</v>
      </c>
      <c r="D202">
        <v>22</v>
      </c>
      <c r="E202" s="14" t="s">
        <v>6185</v>
      </c>
      <c r="F202" s="16">
        <v>21</v>
      </c>
      <c r="G202" s="14">
        <v>45085</v>
      </c>
      <c r="H202">
        <v>1</v>
      </c>
      <c r="I202" s="26">
        <v>2103.08</v>
      </c>
      <c r="J202" t="s">
        <v>10</v>
      </c>
      <c r="K202" t="s">
        <v>9</v>
      </c>
      <c r="L202" t="s">
        <v>40</v>
      </c>
    </row>
    <row r="203" spans="1:12" x14ac:dyDescent="0.25">
      <c r="A203" t="s">
        <v>226</v>
      </c>
      <c r="B203">
        <v>2001</v>
      </c>
      <c r="C203" t="s">
        <v>13</v>
      </c>
      <c r="D203">
        <v>28</v>
      </c>
      <c r="E203" s="14" t="s">
        <v>6186</v>
      </c>
      <c r="F203" s="16">
        <v>21</v>
      </c>
      <c r="G203" s="14">
        <v>45085</v>
      </c>
      <c r="H203">
        <v>0</v>
      </c>
      <c r="I203" s="26">
        <v>2104.11</v>
      </c>
      <c r="J203" t="s">
        <v>9</v>
      </c>
      <c r="K203" t="s">
        <v>14</v>
      </c>
      <c r="L203" t="s">
        <v>166</v>
      </c>
    </row>
    <row r="204" spans="1:12" x14ac:dyDescent="0.25">
      <c r="A204" t="s">
        <v>227</v>
      </c>
      <c r="B204">
        <v>1989</v>
      </c>
      <c r="C204" t="s">
        <v>8</v>
      </c>
      <c r="D204">
        <v>21</v>
      </c>
      <c r="E204" s="14" t="s">
        <v>6187</v>
      </c>
      <c r="F204" s="16">
        <v>33</v>
      </c>
      <c r="G204" s="14">
        <v>45085</v>
      </c>
      <c r="H204">
        <v>3</v>
      </c>
      <c r="I204" s="26">
        <v>2106.2600000000002</v>
      </c>
      <c r="J204" t="s">
        <v>9</v>
      </c>
      <c r="K204" t="s">
        <v>9</v>
      </c>
      <c r="L204" t="s">
        <v>11</v>
      </c>
    </row>
    <row r="205" spans="1:12" x14ac:dyDescent="0.25">
      <c r="A205" t="s">
        <v>228</v>
      </c>
      <c r="B205">
        <v>2003</v>
      </c>
      <c r="C205" t="s">
        <v>18</v>
      </c>
      <c r="D205">
        <v>30</v>
      </c>
      <c r="E205" s="14" t="s">
        <v>6188</v>
      </c>
      <c r="F205" s="16">
        <v>19</v>
      </c>
      <c r="G205" s="14">
        <v>45085</v>
      </c>
      <c r="H205">
        <v>0</v>
      </c>
      <c r="I205" s="26">
        <v>2117.34</v>
      </c>
      <c r="J205" t="s">
        <v>9</v>
      </c>
      <c r="K205" t="s">
        <v>10</v>
      </c>
      <c r="L205" t="s">
        <v>21</v>
      </c>
    </row>
    <row r="206" spans="1:12" x14ac:dyDescent="0.25">
      <c r="A206" t="s">
        <v>229</v>
      </c>
      <c r="B206">
        <v>2004</v>
      </c>
      <c r="C206" t="s">
        <v>13</v>
      </c>
      <c r="D206">
        <v>4</v>
      </c>
      <c r="E206" s="14" t="s">
        <v>6189</v>
      </c>
      <c r="F206" s="16">
        <v>18</v>
      </c>
      <c r="G206" s="14">
        <v>45085</v>
      </c>
      <c r="H206">
        <v>0</v>
      </c>
      <c r="I206" s="26">
        <v>2118.61</v>
      </c>
      <c r="J206" t="s">
        <v>9</v>
      </c>
      <c r="K206" t="s">
        <v>14</v>
      </c>
      <c r="L206" t="s">
        <v>21</v>
      </c>
    </row>
    <row r="207" spans="1:12" x14ac:dyDescent="0.25">
      <c r="A207" t="s">
        <v>230</v>
      </c>
      <c r="B207">
        <v>2003</v>
      </c>
      <c r="C207" t="s">
        <v>33</v>
      </c>
      <c r="D207">
        <v>30</v>
      </c>
      <c r="E207" s="14" t="s">
        <v>6190</v>
      </c>
      <c r="F207" s="16">
        <v>19</v>
      </c>
      <c r="G207" s="14">
        <v>45085</v>
      </c>
      <c r="H207">
        <v>0</v>
      </c>
      <c r="I207" s="26">
        <v>2128.4299999999998</v>
      </c>
      <c r="J207" t="s">
        <v>9</v>
      </c>
      <c r="K207" t="s">
        <v>14</v>
      </c>
      <c r="L207" t="s">
        <v>21</v>
      </c>
    </row>
    <row r="208" spans="1:12" x14ac:dyDescent="0.25">
      <c r="A208" t="s">
        <v>231</v>
      </c>
      <c r="B208">
        <v>2003</v>
      </c>
      <c r="C208" t="s">
        <v>28</v>
      </c>
      <c r="D208">
        <v>22</v>
      </c>
      <c r="E208" s="14" t="s">
        <v>6191</v>
      </c>
      <c r="F208" s="16">
        <v>19</v>
      </c>
      <c r="G208" s="14">
        <v>45085</v>
      </c>
      <c r="H208">
        <v>0</v>
      </c>
      <c r="I208" s="26">
        <v>2130.6799999999998</v>
      </c>
      <c r="J208" t="s">
        <v>9</v>
      </c>
      <c r="K208" t="s">
        <v>10</v>
      </c>
      <c r="L208" t="s">
        <v>21</v>
      </c>
    </row>
    <row r="209" spans="1:12" x14ac:dyDescent="0.25">
      <c r="A209" t="s">
        <v>232</v>
      </c>
      <c r="B209">
        <v>2003</v>
      </c>
      <c r="C209" t="s">
        <v>18</v>
      </c>
      <c r="D209">
        <v>1</v>
      </c>
      <c r="E209" s="14" t="s">
        <v>6141</v>
      </c>
      <c r="F209" s="16">
        <v>19</v>
      </c>
      <c r="G209" s="14">
        <v>45085</v>
      </c>
      <c r="H209">
        <v>0</v>
      </c>
      <c r="I209" s="26">
        <v>2134.9</v>
      </c>
      <c r="J209" t="s">
        <v>9</v>
      </c>
      <c r="K209" t="s">
        <v>10</v>
      </c>
      <c r="L209" t="s">
        <v>21</v>
      </c>
    </row>
    <row r="210" spans="1:12" x14ac:dyDescent="0.25">
      <c r="A210" t="s">
        <v>233</v>
      </c>
      <c r="B210">
        <v>2003</v>
      </c>
      <c r="C210" t="s">
        <v>18</v>
      </c>
      <c r="D210">
        <v>26</v>
      </c>
      <c r="E210" s="14" t="s">
        <v>6146</v>
      </c>
      <c r="F210" s="16">
        <v>19</v>
      </c>
      <c r="G210" s="14">
        <v>45085</v>
      </c>
      <c r="H210">
        <v>0</v>
      </c>
      <c r="I210" s="26">
        <v>2136.88</v>
      </c>
      <c r="J210" t="s">
        <v>9</v>
      </c>
      <c r="K210" t="s">
        <v>9</v>
      </c>
      <c r="L210" t="s">
        <v>21</v>
      </c>
    </row>
    <row r="211" spans="1:12" x14ac:dyDescent="0.25">
      <c r="A211" t="s">
        <v>234</v>
      </c>
      <c r="B211">
        <v>1997</v>
      </c>
      <c r="C211" t="s">
        <v>18</v>
      </c>
      <c r="D211">
        <v>3</v>
      </c>
      <c r="E211" s="14" t="s">
        <v>6192</v>
      </c>
      <c r="F211" s="16">
        <v>25</v>
      </c>
      <c r="G211" s="14">
        <v>45085</v>
      </c>
      <c r="H211">
        <v>0</v>
      </c>
      <c r="I211" s="26">
        <v>2137.65</v>
      </c>
      <c r="J211" t="s">
        <v>10</v>
      </c>
      <c r="K211" t="s">
        <v>14</v>
      </c>
      <c r="L211" t="s">
        <v>11</v>
      </c>
    </row>
    <row r="212" spans="1:12" x14ac:dyDescent="0.25">
      <c r="A212" t="s">
        <v>235</v>
      </c>
      <c r="B212">
        <v>2003</v>
      </c>
      <c r="C212" t="s">
        <v>33</v>
      </c>
      <c r="D212">
        <v>19</v>
      </c>
      <c r="E212" s="14" t="s">
        <v>6193</v>
      </c>
      <c r="F212" s="16">
        <v>19</v>
      </c>
      <c r="G212" s="14">
        <v>45085</v>
      </c>
      <c r="H212">
        <v>0</v>
      </c>
      <c r="I212" s="26">
        <v>2138.0700000000002</v>
      </c>
      <c r="J212" t="s">
        <v>9</v>
      </c>
      <c r="K212" t="s">
        <v>14</v>
      </c>
      <c r="L212" t="s">
        <v>21</v>
      </c>
    </row>
    <row r="213" spans="1:12" x14ac:dyDescent="0.25">
      <c r="A213" t="s">
        <v>236</v>
      </c>
      <c r="B213">
        <v>2004</v>
      </c>
      <c r="C213" t="s">
        <v>35</v>
      </c>
      <c r="D213">
        <v>4</v>
      </c>
      <c r="E213" s="14" t="s">
        <v>6117</v>
      </c>
      <c r="F213" s="16">
        <v>18</v>
      </c>
      <c r="G213" s="14">
        <v>45085</v>
      </c>
      <c r="H213">
        <v>0</v>
      </c>
      <c r="I213" s="26">
        <v>2144.85</v>
      </c>
      <c r="J213" t="s">
        <v>9</v>
      </c>
      <c r="K213" t="s">
        <v>14</v>
      </c>
      <c r="L213" t="s">
        <v>40</v>
      </c>
    </row>
    <row r="214" spans="1:12" x14ac:dyDescent="0.25">
      <c r="A214" t="s">
        <v>237</v>
      </c>
      <c r="B214">
        <v>2000</v>
      </c>
      <c r="C214" t="s">
        <v>28</v>
      </c>
      <c r="D214">
        <v>27</v>
      </c>
      <c r="E214" s="14" t="s">
        <v>6194</v>
      </c>
      <c r="F214" s="16">
        <v>22</v>
      </c>
      <c r="G214" s="14">
        <v>45085</v>
      </c>
      <c r="H214">
        <v>0</v>
      </c>
      <c r="I214" s="26">
        <v>2150.4699999999998</v>
      </c>
      <c r="J214" t="s">
        <v>9</v>
      </c>
      <c r="K214" t="s">
        <v>10</v>
      </c>
      <c r="L214" t="s">
        <v>40</v>
      </c>
    </row>
    <row r="215" spans="1:12" x14ac:dyDescent="0.25">
      <c r="A215" t="s">
        <v>238</v>
      </c>
      <c r="B215">
        <v>2000</v>
      </c>
      <c r="C215" t="s">
        <v>35</v>
      </c>
      <c r="D215">
        <v>22</v>
      </c>
      <c r="E215" s="14" t="s">
        <v>6195</v>
      </c>
      <c r="F215" s="16">
        <v>22</v>
      </c>
      <c r="G215" s="14">
        <v>45085</v>
      </c>
      <c r="H215">
        <v>0</v>
      </c>
      <c r="I215" s="26">
        <v>2154.36</v>
      </c>
      <c r="J215" t="s">
        <v>9</v>
      </c>
      <c r="K215" t="s">
        <v>9</v>
      </c>
      <c r="L215" t="s">
        <v>40</v>
      </c>
    </row>
    <row r="216" spans="1:12" x14ac:dyDescent="0.25">
      <c r="A216" t="s">
        <v>239</v>
      </c>
      <c r="B216">
        <v>2000</v>
      </c>
      <c r="C216" t="s">
        <v>13</v>
      </c>
      <c r="D216">
        <v>29</v>
      </c>
      <c r="E216" s="14" t="s">
        <v>6196</v>
      </c>
      <c r="F216" s="16">
        <v>22</v>
      </c>
      <c r="G216" s="14">
        <v>45085</v>
      </c>
      <c r="H216">
        <v>0</v>
      </c>
      <c r="I216" s="26">
        <v>2155.6799999999998</v>
      </c>
      <c r="J216" t="s">
        <v>9</v>
      </c>
      <c r="K216" t="s">
        <v>10</v>
      </c>
      <c r="L216" t="s">
        <v>11</v>
      </c>
    </row>
    <row r="217" spans="1:12" x14ac:dyDescent="0.25">
      <c r="A217" t="s">
        <v>240</v>
      </c>
      <c r="B217">
        <v>2000</v>
      </c>
      <c r="C217" t="s">
        <v>28</v>
      </c>
      <c r="D217">
        <v>10</v>
      </c>
      <c r="E217" s="14" t="s">
        <v>6197</v>
      </c>
      <c r="F217" s="16">
        <v>22</v>
      </c>
      <c r="G217" s="14">
        <v>45085</v>
      </c>
      <c r="H217">
        <v>0</v>
      </c>
      <c r="I217" s="26">
        <v>2156.75</v>
      </c>
      <c r="J217" t="s">
        <v>9</v>
      </c>
      <c r="K217" t="s">
        <v>9</v>
      </c>
      <c r="L217" t="s">
        <v>11</v>
      </c>
    </row>
    <row r="218" spans="1:12" x14ac:dyDescent="0.25">
      <c r="A218" t="s">
        <v>241</v>
      </c>
      <c r="B218">
        <v>2000</v>
      </c>
      <c r="C218" t="s">
        <v>33</v>
      </c>
      <c r="D218">
        <v>23</v>
      </c>
      <c r="E218" s="14" t="s">
        <v>6198</v>
      </c>
      <c r="F218" s="16">
        <v>22</v>
      </c>
      <c r="G218" s="14">
        <v>45085</v>
      </c>
      <c r="H218">
        <v>0</v>
      </c>
      <c r="I218" s="26">
        <v>2166.73</v>
      </c>
      <c r="J218" t="s">
        <v>9</v>
      </c>
      <c r="K218" t="s">
        <v>9</v>
      </c>
      <c r="L218" t="s">
        <v>40</v>
      </c>
    </row>
    <row r="219" spans="1:12" x14ac:dyDescent="0.25">
      <c r="A219" t="s">
        <v>242</v>
      </c>
      <c r="B219">
        <v>1994</v>
      </c>
      <c r="C219" t="s">
        <v>18</v>
      </c>
      <c r="D219">
        <v>27</v>
      </c>
      <c r="E219" s="14" t="s">
        <v>6199</v>
      </c>
      <c r="F219" s="16">
        <v>28</v>
      </c>
      <c r="G219" s="14">
        <v>45085</v>
      </c>
      <c r="H219">
        <v>0</v>
      </c>
      <c r="I219" s="26">
        <v>2170.08</v>
      </c>
      <c r="J219" t="s">
        <v>9</v>
      </c>
      <c r="K219" t="s">
        <v>9</v>
      </c>
      <c r="L219" t="s">
        <v>11</v>
      </c>
    </row>
    <row r="220" spans="1:12" x14ac:dyDescent="0.25">
      <c r="A220" t="s">
        <v>243</v>
      </c>
      <c r="B220">
        <v>1991</v>
      </c>
      <c r="C220" t="s">
        <v>28</v>
      </c>
      <c r="D220">
        <v>16</v>
      </c>
      <c r="E220" s="14" t="s">
        <v>6200</v>
      </c>
      <c r="F220" s="16">
        <v>31</v>
      </c>
      <c r="G220" s="14">
        <v>45085</v>
      </c>
      <c r="H220">
        <v>3</v>
      </c>
      <c r="I220" s="26">
        <v>2193.1999999999998</v>
      </c>
      <c r="J220" t="s">
        <v>9</v>
      </c>
      <c r="K220" t="s">
        <v>9</v>
      </c>
      <c r="L220" t="s">
        <v>21</v>
      </c>
    </row>
    <row r="221" spans="1:12" x14ac:dyDescent="0.25">
      <c r="A221" t="s">
        <v>244</v>
      </c>
      <c r="B221">
        <v>2004</v>
      </c>
      <c r="C221" t="s">
        <v>28</v>
      </c>
      <c r="D221">
        <v>7</v>
      </c>
      <c r="E221" s="14" t="s">
        <v>6201</v>
      </c>
      <c r="F221" s="16">
        <v>18</v>
      </c>
      <c r="G221" s="14">
        <v>45085</v>
      </c>
      <c r="H221">
        <v>0</v>
      </c>
      <c r="I221" s="26">
        <v>2196.4699999999998</v>
      </c>
      <c r="J221" t="s">
        <v>9</v>
      </c>
      <c r="K221" t="s">
        <v>10</v>
      </c>
      <c r="L221" t="s">
        <v>245</v>
      </c>
    </row>
    <row r="222" spans="1:12" x14ac:dyDescent="0.25">
      <c r="A222" t="s">
        <v>246</v>
      </c>
      <c r="B222">
        <v>2004</v>
      </c>
      <c r="C222" t="s">
        <v>18</v>
      </c>
      <c r="D222">
        <v>3</v>
      </c>
      <c r="E222" s="14" t="s">
        <v>6202</v>
      </c>
      <c r="F222" s="16">
        <v>18</v>
      </c>
      <c r="G222" s="14">
        <v>45085</v>
      </c>
      <c r="H222">
        <v>0</v>
      </c>
      <c r="I222" s="26">
        <v>2198.19</v>
      </c>
      <c r="J222" t="s">
        <v>9</v>
      </c>
      <c r="K222" t="s">
        <v>14</v>
      </c>
      <c r="L222" t="s">
        <v>247</v>
      </c>
    </row>
    <row r="223" spans="1:12" x14ac:dyDescent="0.25">
      <c r="A223" t="s">
        <v>248</v>
      </c>
      <c r="B223">
        <v>2004</v>
      </c>
      <c r="C223" t="s">
        <v>18</v>
      </c>
      <c r="D223">
        <v>12</v>
      </c>
      <c r="E223" s="14" t="s">
        <v>6042</v>
      </c>
      <c r="F223" s="16">
        <v>18</v>
      </c>
      <c r="G223" s="14">
        <v>45085</v>
      </c>
      <c r="H223">
        <v>0</v>
      </c>
      <c r="I223" s="26">
        <v>2200.83</v>
      </c>
      <c r="J223" t="s">
        <v>9</v>
      </c>
      <c r="K223" t="s">
        <v>9</v>
      </c>
      <c r="L223" t="s">
        <v>245</v>
      </c>
    </row>
    <row r="224" spans="1:12" x14ac:dyDescent="0.25">
      <c r="A224" t="s">
        <v>249</v>
      </c>
      <c r="B224">
        <v>2004</v>
      </c>
      <c r="C224" t="s">
        <v>8</v>
      </c>
      <c r="D224">
        <v>27</v>
      </c>
      <c r="E224" s="14" t="s">
        <v>6203</v>
      </c>
      <c r="F224" s="16">
        <v>18</v>
      </c>
      <c r="G224" s="14">
        <v>45085</v>
      </c>
      <c r="H224">
        <v>1</v>
      </c>
      <c r="I224" s="26">
        <v>2201.1</v>
      </c>
      <c r="J224" t="s">
        <v>9</v>
      </c>
      <c r="K224" t="s">
        <v>10</v>
      </c>
      <c r="L224" t="s">
        <v>11</v>
      </c>
    </row>
    <row r="225" spans="1:12" x14ac:dyDescent="0.25">
      <c r="A225" t="s">
        <v>250</v>
      </c>
      <c r="B225">
        <v>2004</v>
      </c>
      <c r="C225" t="s">
        <v>33</v>
      </c>
      <c r="D225">
        <v>6</v>
      </c>
      <c r="E225" s="14" t="s">
        <v>6204</v>
      </c>
      <c r="F225" s="16">
        <v>18</v>
      </c>
      <c r="G225" s="14">
        <v>45085</v>
      </c>
      <c r="H225">
        <v>0</v>
      </c>
      <c r="I225" s="26">
        <v>2203.4699999999998</v>
      </c>
      <c r="J225" t="s">
        <v>9</v>
      </c>
      <c r="K225" t="s">
        <v>9</v>
      </c>
      <c r="L225" t="s">
        <v>245</v>
      </c>
    </row>
    <row r="226" spans="1:12" x14ac:dyDescent="0.25">
      <c r="A226" t="s">
        <v>251</v>
      </c>
      <c r="B226">
        <v>2004</v>
      </c>
      <c r="C226" t="s">
        <v>35</v>
      </c>
      <c r="D226">
        <v>28</v>
      </c>
      <c r="E226" s="14" t="s">
        <v>6205</v>
      </c>
      <c r="F226" s="16">
        <v>18</v>
      </c>
      <c r="G226" s="14">
        <v>45085</v>
      </c>
      <c r="H226">
        <v>0</v>
      </c>
      <c r="I226" s="26">
        <v>2203.7399999999998</v>
      </c>
      <c r="J226" t="s">
        <v>9</v>
      </c>
      <c r="K226" t="s">
        <v>9</v>
      </c>
      <c r="L226" t="s">
        <v>245</v>
      </c>
    </row>
    <row r="227" spans="1:12" x14ac:dyDescent="0.25">
      <c r="A227" t="s">
        <v>252</v>
      </c>
      <c r="B227">
        <v>2004</v>
      </c>
      <c r="C227" t="s">
        <v>13</v>
      </c>
      <c r="D227">
        <v>13</v>
      </c>
      <c r="E227" s="14" t="s">
        <v>6206</v>
      </c>
      <c r="F227" s="16">
        <v>18</v>
      </c>
      <c r="G227" s="14">
        <v>45085</v>
      </c>
      <c r="H227">
        <v>0</v>
      </c>
      <c r="I227" s="26">
        <v>2205.98</v>
      </c>
      <c r="J227" t="s">
        <v>9</v>
      </c>
      <c r="K227" t="s">
        <v>10</v>
      </c>
      <c r="L227" t="s">
        <v>245</v>
      </c>
    </row>
    <row r="228" spans="1:12" x14ac:dyDescent="0.25">
      <c r="A228" t="s">
        <v>253</v>
      </c>
      <c r="B228">
        <v>2004</v>
      </c>
      <c r="C228" t="s">
        <v>33</v>
      </c>
      <c r="D228">
        <v>6</v>
      </c>
      <c r="E228" s="14" t="s">
        <v>6204</v>
      </c>
      <c r="F228" s="16">
        <v>18</v>
      </c>
      <c r="G228" s="14">
        <v>45085</v>
      </c>
      <c r="H228">
        <v>0</v>
      </c>
      <c r="I228" s="26">
        <v>2207.6999999999998</v>
      </c>
      <c r="J228" t="s">
        <v>9</v>
      </c>
      <c r="K228" t="s">
        <v>9</v>
      </c>
      <c r="L228" t="s">
        <v>245</v>
      </c>
    </row>
    <row r="229" spans="1:12" x14ac:dyDescent="0.25">
      <c r="A229" t="s">
        <v>254</v>
      </c>
      <c r="B229">
        <v>2004</v>
      </c>
      <c r="C229" t="s">
        <v>8</v>
      </c>
      <c r="D229">
        <v>27</v>
      </c>
      <c r="E229" s="14" t="s">
        <v>6203</v>
      </c>
      <c r="F229" s="16">
        <v>18</v>
      </c>
      <c r="G229" s="14">
        <v>45085</v>
      </c>
      <c r="H229">
        <v>0</v>
      </c>
      <c r="I229" s="26">
        <v>2211.13</v>
      </c>
      <c r="J229" t="s">
        <v>9</v>
      </c>
      <c r="K229" t="s">
        <v>9</v>
      </c>
      <c r="L229" t="s">
        <v>245</v>
      </c>
    </row>
    <row r="230" spans="1:12" x14ac:dyDescent="0.25">
      <c r="A230" t="s">
        <v>255</v>
      </c>
      <c r="B230">
        <v>1994</v>
      </c>
      <c r="C230" t="s">
        <v>13</v>
      </c>
      <c r="D230">
        <v>17</v>
      </c>
      <c r="E230" s="14" t="s">
        <v>6022</v>
      </c>
      <c r="F230" s="16">
        <v>28</v>
      </c>
      <c r="G230" s="14">
        <v>45085</v>
      </c>
      <c r="H230">
        <v>0</v>
      </c>
      <c r="I230" s="26">
        <v>2213.21</v>
      </c>
      <c r="J230" t="s">
        <v>9</v>
      </c>
      <c r="K230" t="s">
        <v>9</v>
      </c>
      <c r="L230" t="s">
        <v>11</v>
      </c>
    </row>
    <row r="231" spans="1:12" x14ac:dyDescent="0.25">
      <c r="A231" t="s">
        <v>256</v>
      </c>
      <c r="B231">
        <v>2004</v>
      </c>
      <c r="C231" t="s">
        <v>16</v>
      </c>
      <c r="D231">
        <v>13</v>
      </c>
      <c r="E231" s="14" t="s">
        <v>6123</v>
      </c>
      <c r="F231" s="16">
        <v>18</v>
      </c>
      <c r="G231" s="14">
        <v>45085</v>
      </c>
      <c r="H231">
        <v>0</v>
      </c>
      <c r="I231" s="26">
        <v>2217.4699999999998</v>
      </c>
      <c r="J231" t="s">
        <v>9</v>
      </c>
      <c r="K231" t="s">
        <v>14</v>
      </c>
      <c r="L231" t="s">
        <v>245</v>
      </c>
    </row>
    <row r="232" spans="1:12" x14ac:dyDescent="0.25">
      <c r="A232" t="s">
        <v>257</v>
      </c>
      <c r="B232">
        <v>2004</v>
      </c>
      <c r="C232" t="s">
        <v>18</v>
      </c>
      <c r="D232">
        <v>25</v>
      </c>
      <c r="E232" s="14" t="s">
        <v>6207</v>
      </c>
      <c r="F232" s="16">
        <v>18</v>
      </c>
      <c r="G232" s="14">
        <v>45085</v>
      </c>
      <c r="H232">
        <v>0</v>
      </c>
      <c r="I232" s="26">
        <v>2217.6</v>
      </c>
      <c r="J232" t="s">
        <v>9</v>
      </c>
      <c r="K232" t="s">
        <v>14</v>
      </c>
      <c r="L232" t="s">
        <v>245</v>
      </c>
    </row>
    <row r="233" spans="1:12" x14ac:dyDescent="0.25">
      <c r="A233" t="s">
        <v>258</v>
      </c>
      <c r="B233">
        <v>2004</v>
      </c>
      <c r="C233" t="s">
        <v>28</v>
      </c>
      <c r="D233">
        <v>12</v>
      </c>
      <c r="E233" s="14" t="s">
        <v>6135</v>
      </c>
      <c r="F233" s="16">
        <v>18</v>
      </c>
      <c r="G233" s="14">
        <v>45085</v>
      </c>
      <c r="H233">
        <v>1</v>
      </c>
      <c r="I233" s="26">
        <v>2219.4499999999998</v>
      </c>
      <c r="J233" t="s">
        <v>9</v>
      </c>
      <c r="K233" t="s">
        <v>14</v>
      </c>
      <c r="L233" t="s">
        <v>11</v>
      </c>
    </row>
    <row r="234" spans="1:12" x14ac:dyDescent="0.25">
      <c r="A234" t="s">
        <v>259</v>
      </c>
      <c r="B234">
        <v>2003</v>
      </c>
      <c r="C234" t="s">
        <v>28</v>
      </c>
      <c r="D234">
        <v>10</v>
      </c>
      <c r="E234" s="14" t="s">
        <v>6067</v>
      </c>
      <c r="F234" s="16">
        <v>19</v>
      </c>
      <c r="G234" s="14">
        <v>45085</v>
      </c>
      <c r="H234">
        <v>1</v>
      </c>
      <c r="I234" s="26">
        <v>2221.56</v>
      </c>
      <c r="J234" t="s">
        <v>9</v>
      </c>
      <c r="K234" t="s">
        <v>10</v>
      </c>
      <c r="L234" t="s">
        <v>21</v>
      </c>
    </row>
    <row r="235" spans="1:12" x14ac:dyDescent="0.25">
      <c r="A235" t="s">
        <v>260</v>
      </c>
      <c r="B235">
        <v>2000</v>
      </c>
      <c r="C235" t="s">
        <v>16</v>
      </c>
      <c r="D235">
        <v>30</v>
      </c>
      <c r="E235" s="14" t="s">
        <v>6208</v>
      </c>
      <c r="F235" s="16">
        <v>22</v>
      </c>
      <c r="G235" s="14">
        <v>45085</v>
      </c>
      <c r="H235">
        <v>0</v>
      </c>
      <c r="I235" s="26">
        <v>2250.84</v>
      </c>
      <c r="J235" t="s">
        <v>9</v>
      </c>
      <c r="K235" t="s">
        <v>9</v>
      </c>
      <c r="L235" t="s">
        <v>168</v>
      </c>
    </row>
    <row r="236" spans="1:12" x14ac:dyDescent="0.25">
      <c r="A236" t="s">
        <v>261</v>
      </c>
      <c r="B236">
        <v>2000</v>
      </c>
      <c r="C236" t="s">
        <v>28</v>
      </c>
      <c r="D236">
        <v>11</v>
      </c>
      <c r="E236" s="14" t="s">
        <v>6209</v>
      </c>
      <c r="F236" s="16">
        <v>22</v>
      </c>
      <c r="G236" s="14">
        <v>45085</v>
      </c>
      <c r="H236">
        <v>0</v>
      </c>
      <c r="I236" s="26">
        <v>2254.8000000000002</v>
      </c>
      <c r="J236" t="s">
        <v>9</v>
      </c>
      <c r="K236" t="s">
        <v>10</v>
      </c>
      <c r="L236" t="s">
        <v>166</v>
      </c>
    </row>
    <row r="237" spans="1:12" x14ac:dyDescent="0.25">
      <c r="A237" t="s">
        <v>262</v>
      </c>
      <c r="B237">
        <v>2002</v>
      </c>
      <c r="C237" t="s">
        <v>8</v>
      </c>
      <c r="D237">
        <v>15</v>
      </c>
      <c r="E237" s="14" t="s">
        <v>6210</v>
      </c>
      <c r="F237" s="16">
        <v>20</v>
      </c>
      <c r="G237" s="14">
        <v>45085</v>
      </c>
      <c r="H237">
        <v>0</v>
      </c>
      <c r="I237" s="26">
        <v>2257.48</v>
      </c>
      <c r="J237" t="s">
        <v>9</v>
      </c>
      <c r="K237" t="s">
        <v>14</v>
      </c>
      <c r="L237" t="s">
        <v>21</v>
      </c>
    </row>
    <row r="238" spans="1:12" x14ac:dyDescent="0.25">
      <c r="A238" t="s">
        <v>263</v>
      </c>
      <c r="B238">
        <v>2002</v>
      </c>
      <c r="C238" t="s">
        <v>13</v>
      </c>
      <c r="D238">
        <v>12</v>
      </c>
      <c r="E238" s="14" t="s">
        <v>6211</v>
      </c>
      <c r="F238" s="16">
        <v>20</v>
      </c>
      <c r="G238" s="14">
        <v>45085</v>
      </c>
      <c r="H238">
        <v>0</v>
      </c>
      <c r="I238" s="26">
        <v>2261.5700000000002</v>
      </c>
      <c r="J238" t="s">
        <v>9</v>
      </c>
      <c r="K238" t="s">
        <v>14</v>
      </c>
      <c r="L238" t="s">
        <v>21</v>
      </c>
    </row>
    <row r="239" spans="1:12" x14ac:dyDescent="0.25">
      <c r="A239" t="s">
        <v>264</v>
      </c>
      <c r="B239">
        <v>1991</v>
      </c>
      <c r="C239" t="s">
        <v>16</v>
      </c>
      <c r="D239">
        <v>16</v>
      </c>
      <c r="E239" s="14" t="s">
        <v>6212</v>
      </c>
      <c r="F239" s="16">
        <v>32</v>
      </c>
      <c r="G239" s="14">
        <v>45085</v>
      </c>
      <c r="H239">
        <v>3</v>
      </c>
      <c r="I239" s="26">
        <v>2277.7199999999998</v>
      </c>
      <c r="J239" t="s">
        <v>9</v>
      </c>
      <c r="K239" t="s">
        <v>14</v>
      </c>
      <c r="L239" t="s">
        <v>11</v>
      </c>
    </row>
    <row r="240" spans="1:12" x14ac:dyDescent="0.25">
      <c r="A240" t="s">
        <v>265</v>
      </c>
      <c r="B240">
        <v>1989</v>
      </c>
      <c r="C240" t="s">
        <v>35</v>
      </c>
      <c r="D240">
        <v>5</v>
      </c>
      <c r="E240" s="14" t="s">
        <v>6213</v>
      </c>
      <c r="F240" s="16">
        <v>33</v>
      </c>
      <c r="G240" s="14">
        <v>45085</v>
      </c>
      <c r="H240">
        <v>3</v>
      </c>
      <c r="I240" s="26">
        <v>2295.2399999999998</v>
      </c>
      <c r="J240" t="s">
        <v>9</v>
      </c>
      <c r="K240" t="s">
        <v>14</v>
      </c>
      <c r="L240" t="s">
        <v>11</v>
      </c>
    </row>
    <row r="241" spans="1:12" x14ac:dyDescent="0.25">
      <c r="A241" t="s">
        <v>266</v>
      </c>
      <c r="B241">
        <v>1996</v>
      </c>
      <c r="C241" t="s">
        <v>13</v>
      </c>
      <c r="D241">
        <v>28</v>
      </c>
      <c r="E241" s="14" t="s">
        <v>6214</v>
      </c>
      <c r="F241" s="16">
        <v>26</v>
      </c>
      <c r="G241" s="14">
        <v>45085</v>
      </c>
      <c r="H241">
        <v>0</v>
      </c>
      <c r="I241" s="26">
        <v>2302.3000000000002</v>
      </c>
      <c r="J241" t="s">
        <v>14</v>
      </c>
      <c r="K241" t="s">
        <v>9</v>
      </c>
      <c r="L241" t="s">
        <v>40</v>
      </c>
    </row>
    <row r="242" spans="1:12" x14ac:dyDescent="0.25">
      <c r="A242" t="s">
        <v>267</v>
      </c>
      <c r="B242">
        <v>2004</v>
      </c>
      <c r="C242" t="s">
        <v>18</v>
      </c>
      <c r="D242">
        <v>6</v>
      </c>
      <c r="E242" s="14" t="s">
        <v>6215</v>
      </c>
      <c r="F242" s="16">
        <v>18</v>
      </c>
      <c r="G242" s="14">
        <v>45085</v>
      </c>
      <c r="H242">
        <v>2</v>
      </c>
      <c r="I242" s="26">
        <v>2304</v>
      </c>
      <c r="J242" t="s">
        <v>9</v>
      </c>
      <c r="K242" t="s">
        <v>10</v>
      </c>
      <c r="L242" t="s">
        <v>11</v>
      </c>
    </row>
    <row r="243" spans="1:12" x14ac:dyDescent="0.25">
      <c r="A243" t="s">
        <v>268</v>
      </c>
      <c r="B243">
        <v>1996</v>
      </c>
      <c r="C243" t="s">
        <v>28</v>
      </c>
      <c r="D243">
        <v>17</v>
      </c>
      <c r="E243" s="14" t="s">
        <v>6216</v>
      </c>
      <c r="F243" s="16">
        <v>26</v>
      </c>
      <c r="G243" s="14">
        <v>45085</v>
      </c>
      <c r="H243">
        <v>0</v>
      </c>
      <c r="I243" s="26">
        <v>2322.62</v>
      </c>
      <c r="J243" t="s">
        <v>9</v>
      </c>
      <c r="K243" t="s">
        <v>14</v>
      </c>
      <c r="L243" t="s">
        <v>11</v>
      </c>
    </row>
    <row r="244" spans="1:12" x14ac:dyDescent="0.25">
      <c r="A244" t="s">
        <v>269</v>
      </c>
      <c r="B244">
        <v>2003</v>
      </c>
      <c r="C244" t="s">
        <v>13</v>
      </c>
      <c r="D244">
        <v>18</v>
      </c>
      <c r="E244" s="14" t="s">
        <v>6217</v>
      </c>
      <c r="F244" s="16">
        <v>19</v>
      </c>
      <c r="G244" s="14">
        <v>45085</v>
      </c>
      <c r="H244">
        <v>1</v>
      </c>
      <c r="I244" s="26">
        <v>2331.52</v>
      </c>
      <c r="J244" t="s">
        <v>9</v>
      </c>
      <c r="K244" t="s">
        <v>10</v>
      </c>
      <c r="L244" t="s">
        <v>40</v>
      </c>
    </row>
    <row r="245" spans="1:12" x14ac:dyDescent="0.25">
      <c r="A245" t="s">
        <v>270</v>
      </c>
      <c r="B245">
        <v>1998</v>
      </c>
      <c r="C245" t="s">
        <v>35</v>
      </c>
      <c r="D245">
        <v>21</v>
      </c>
      <c r="E245" s="14" t="s">
        <v>6218</v>
      </c>
      <c r="F245" s="16">
        <v>24</v>
      </c>
      <c r="G245" s="14">
        <v>45085</v>
      </c>
      <c r="H245">
        <v>0</v>
      </c>
      <c r="I245" s="26">
        <v>2352.9699999999998</v>
      </c>
      <c r="J245" t="s">
        <v>10</v>
      </c>
      <c r="K245" t="s">
        <v>10</v>
      </c>
      <c r="L245" t="s">
        <v>21</v>
      </c>
    </row>
    <row r="246" spans="1:12" x14ac:dyDescent="0.25">
      <c r="A246" t="s">
        <v>271</v>
      </c>
      <c r="B246">
        <v>2002</v>
      </c>
      <c r="C246" t="s">
        <v>13</v>
      </c>
      <c r="D246">
        <v>5</v>
      </c>
      <c r="E246" s="14" t="s">
        <v>6219</v>
      </c>
      <c r="F246" s="16">
        <v>20</v>
      </c>
      <c r="G246" s="14">
        <v>45085</v>
      </c>
      <c r="H246">
        <v>1</v>
      </c>
      <c r="I246" s="26">
        <v>2362.23</v>
      </c>
      <c r="J246" t="s">
        <v>9</v>
      </c>
      <c r="K246" t="s">
        <v>14</v>
      </c>
      <c r="L246" t="s">
        <v>21</v>
      </c>
    </row>
    <row r="247" spans="1:12" x14ac:dyDescent="0.25">
      <c r="A247" t="s">
        <v>272</v>
      </c>
      <c r="B247">
        <v>1988</v>
      </c>
      <c r="C247" t="s">
        <v>28</v>
      </c>
      <c r="D247">
        <v>12</v>
      </c>
      <c r="E247" s="14" t="s">
        <v>6220</v>
      </c>
      <c r="F247" s="16">
        <v>34</v>
      </c>
      <c r="G247" s="14">
        <v>45085</v>
      </c>
      <c r="H247">
        <v>3</v>
      </c>
      <c r="I247" s="26">
        <v>2373.3000000000002</v>
      </c>
      <c r="J247" t="s">
        <v>9</v>
      </c>
      <c r="K247" t="s">
        <v>9</v>
      </c>
      <c r="L247" t="s">
        <v>11</v>
      </c>
    </row>
    <row r="248" spans="1:12" x14ac:dyDescent="0.25">
      <c r="A248" t="s">
        <v>273</v>
      </c>
      <c r="B248">
        <v>1999</v>
      </c>
      <c r="C248" t="s">
        <v>28</v>
      </c>
      <c r="D248">
        <v>17</v>
      </c>
      <c r="E248" s="14" t="s">
        <v>6221</v>
      </c>
      <c r="F248" s="16">
        <v>23</v>
      </c>
      <c r="G248" s="14">
        <v>45085</v>
      </c>
      <c r="H248">
        <v>0</v>
      </c>
      <c r="I248" s="26">
        <v>2395.17</v>
      </c>
      <c r="J248" t="s">
        <v>9</v>
      </c>
      <c r="K248" t="s">
        <v>14</v>
      </c>
      <c r="L248" t="s">
        <v>274</v>
      </c>
    </row>
    <row r="249" spans="1:12" x14ac:dyDescent="0.25">
      <c r="A249" t="s">
        <v>275</v>
      </c>
      <c r="B249">
        <v>1999</v>
      </c>
      <c r="C249" t="s">
        <v>33</v>
      </c>
      <c r="D249">
        <v>10</v>
      </c>
      <c r="E249" s="14" t="s">
        <v>6222</v>
      </c>
      <c r="F249" s="16">
        <v>23</v>
      </c>
      <c r="G249" s="14">
        <v>45085</v>
      </c>
      <c r="H249">
        <v>0</v>
      </c>
      <c r="I249" s="26">
        <v>2396.1</v>
      </c>
      <c r="J249" t="s">
        <v>9</v>
      </c>
      <c r="K249" t="s">
        <v>14</v>
      </c>
      <c r="L249" t="s">
        <v>164</v>
      </c>
    </row>
    <row r="250" spans="1:12" x14ac:dyDescent="0.25">
      <c r="A250" t="s">
        <v>276</v>
      </c>
      <c r="B250">
        <v>2001</v>
      </c>
      <c r="C250" t="s">
        <v>16</v>
      </c>
      <c r="D250">
        <v>3</v>
      </c>
      <c r="E250" s="14" t="s">
        <v>6223</v>
      </c>
      <c r="F250" s="16">
        <v>22</v>
      </c>
      <c r="G250" s="14">
        <v>45085</v>
      </c>
      <c r="H250">
        <v>0</v>
      </c>
      <c r="I250" s="26">
        <v>2404.73</v>
      </c>
      <c r="J250" t="s">
        <v>9</v>
      </c>
      <c r="K250" t="s">
        <v>10</v>
      </c>
      <c r="L250" t="s">
        <v>21</v>
      </c>
    </row>
    <row r="251" spans="1:12" x14ac:dyDescent="0.25">
      <c r="A251" t="s">
        <v>277</v>
      </c>
      <c r="B251">
        <v>1999</v>
      </c>
      <c r="C251" t="s">
        <v>13</v>
      </c>
      <c r="D251">
        <v>12</v>
      </c>
      <c r="E251" s="14" t="s">
        <v>6224</v>
      </c>
      <c r="F251" s="16">
        <v>23</v>
      </c>
      <c r="G251" s="14">
        <v>45085</v>
      </c>
      <c r="H251">
        <v>1</v>
      </c>
      <c r="I251" s="26">
        <v>2416.96</v>
      </c>
      <c r="J251" t="s">
        <v>9</v>
      </c>
      <c r="K251" t="s">
        <v>9</v>
      </c>
      <c r="L251" t="s">
        <v>40</v>
      </c>
    </row>
    <row r="252" spans="1:12" x14ac:dyDescent="0.25">
      <c r="A252" t="s">
        <v>278</v>
      </c>
      <c r="B252">
        <v>1999</v>
      </c>
      <c r="C252" t="s">
        <v>13</v>
      </c>
      <c r="D252">
        <v>21</v>
      </c>
      <c r="E252" s="14" t="s">
        <v>6225</v>
      </c>
      <c r="F252" s="16">
        <v>23</v>
      </c>
      <c r="G252" s="14">
        <v>45085</v>
      </c>
      <c r="H252">
        <v>1</v>
      </c>
      <c r="I252" s="26">
        <v>2438.06</v>
      </c>
      <c r="J252" t="s">
        <v>9</v>
      </c>
      <c r="K252" t="s">
        <v>9</v>
      </c>
      <c r="L252" t="s">
        <v>11</v>
      </c>
    </row>
    <row r="253" spans="1:12" x14ac:dyDescent="0.25">
      <c r="A253" t="s">
        <v>279</v>
      </c>
      <c r="B253">
        <v>2002</v>
      </c>
      <c r="C253" t="s">
        <v>8</v>
      </c>
      <c r="D253">
        <v>29</v>
      </c>
      <c r="E253" s="14" t="s">
        <v>6170</v>
      </c>
      <c r="F253" s="16">
        <v>20</v>
      </c>
      <c r="G253" s="14">
        <v>45085</v>
      </c>
      <c r="H253">
        <v>0</v>
      </c>
      <c r="I253" s="26">
        <v>2457.21</v>
      </c>
      <c r="J253" t="s">
        <v>9</v>
      </c>
      <c r="K253" t="s">
        <v>14</v>
      </c>
      <c r="L253" t="s">
        <v>245</v>
      </c>
    </row>
    <row r="254" spans="1:12" x14ac:dyDescent="0.25">
      <c r="A254" t="s">
        <v>280</v>
      </c>
      <c r="B254">
        <v>1998</v>
      </c>
      <c r="C254" t="s">
        <v>13</v>
      </c>
      <c r="D254">
        <v>19</v>
      </c>
      <c r="E254" s="14" t="s">
        <v>6226</v>
      </c>
      <c r="F254" s="16">
        <v>24</v>
      </c>
      <c r="G254" s="14">
        <v>45085</v>
      </c>
      <c r="H254">
        <v>0</v>
      </c>
      <c r="I254" s="26">
        <v>2457.5</v>
      </c>
      <c r="J254" t="s">
        <v>9</v>
      </c>
      <c r="K254" t="s">
        <v>14</v>
      </c>
      <c r="L254" t="s">
        <v>40</v>
      </c>
    </row>
    <row r="255" spans="1:12" x14ac:dyDescent="0.25">
      <c r="A255" t="s">
        <v>281</v>
      </c>
      <c r="B255">
        <v>2002</v>
      </c>
      <c r="C255" t="s">
        <v>8</v>
      </c>
      <c r="D255">
        <v>11</v>
      </c>
      <c r="E255" s="14" t="s">
        <v>6227</v>
      </c>
      <c r="F255" s="16">
        <v>20</v>
      </c>
      <c r="G255" s="14">
        <v>45085</v>
      </c>
      <c r="H255">
        <v>0</v>
      </c>
      <c r="I255" s="26">
        <v>2459.7199999999998</v>
      </c>
      <c r="J255" t="s">
        <v>9</v>
      </c>
      <c r="K255" t="s">
        <v>9</v>
      </c>
      <c r="L255" t="s">
        <v>245</v>
      </c>
    </row>
    <row r="256" spans="1:12" x14ac:dyDescent="0.25">
      <c r="A256" t="s">
        <v>282</v>
      </c>
      <c r="B256">
        <v>1998</v>
      </c>
      <c r="C256" t="s">
        <v>33</v>
      </c>
      <c r="D256">
        <v>17</v>
      </c>
      <c r="E256" s="14" t="s">
        <v>6228</v>
      </c>
      <c r="F256" s="16">
        <v>24</v>
      </c>
      <c r="G256" s="14">
        <v>45085</v>
      </c>
      <c r="H256">
        <v>0</v>
      </c>
      <c r="I256" s="26">
        <v>2464.62</v>
      </c>
      <c r="J256" t="s">
        <v>9</v>
      </c>
      <c r="K256" t="s">
        <v>10</v>
      </c>
      <c r="L256" t="s">
        <v>11</v>
      </c>
    </row>
    <row r="257" spans="1:12" x14ac:dyDescent="0.25">
      <c r="A257" t="s">
        <v>283</v>
      </c>
      <c r="B257">
        <v>1998</v>
      </c>
      <c r="C257" t="s">
        <v>8</v>
      </c>
      <c r="D257">
        <v>2</v>
      </c>
      <c r="E257" s="14" t="s">
        <v>6229</v>
      </c>
      <c r="F257" s="16">
        <v>24</v>
      </c>
      <c r="G257" s="14">
        <v>45085</v>
      </c>
      <c r="H257">
        <v>0</v>
      </c>
      <c r="I257" s="26">
        <v>2473.33</v>
      </c>
      <c r="J257" t="s">
        <v>9</v>
      </c>
      <c r="K257" t="s">
        <v>10</v>
      </c>
      <c r="L257" t="s">
        <v>11</v>
      </c>
    </row>
    <row r="258" spans="1:12" x14ac:dyDescent="0.25">
      <c r="A258" t="s">
        <v>284</v>
      </c>
      <c r="B258">
        <v>1998</v>
      </c>
      <c r="C258" t="s">
        <v>16</v>
      </c>
      <c r="D258">
        <v>20</v>
      </c>
      <c r="E258" s="14" t="s">
        <v>6230</v>
      </c>
      <c r="F258" s="16">
        <v>24</v>
      </c>
      <c r="G258" s="14">
        <v>45085</v>
      </c>
      <c r="H258">
        <v>0</v>
      </c>
      <c r="I258" s="26">
        <v>2480.98</v>
      </c>
      <c r="J258" t="s">
        <v>9</v>
      </c>
      <c r="K258" t="s">
        <v>9</v>
      </c>
      <c r="L258" t="s">
        <v>11</v>
      </c>
    </row>
    <row r="259" spans="1:12" x14ac:dyDescent="0.25">
      <c r="A259" t="s">
        <v>285</v>
      </c>
      <c r="B259">
        <v>1995</v>
      </c>
      <c r="C259" t="s">
        <v>13</v>
      </c>
      <c r="D259">
        <v>6</v>
      </c>
      <c r="E259" s="14" t="s">
        <v>6231</v>
      </c>
      <c r="F259" s="16">
        <v>27</v>
      </c>
      <c r="G259" s="14">
        <v>45085</v>
      </c>
      <c r="H259">
        <v>0</v>
      </c>
      <c r="I259" s="26">
        <v>2483.7399999999998</v>
      </c>
      <c r="J259" t="s">
        <v>10</v>
      </c>
      <c r="K259" t="s">
        <v>9</v>
      </c>
      <c r="L259" t="s">
        <v>11</v>
      </c>
    </row>
    <row r="260" spans="1:12" x14ac:dyDescent="0.25">
      <c r="A260" t="s">
        <v>286</v>
      </c>
      <c r="B260">
        <v>1995</v>
      </c>
      <c r="C260" t="s">
        <v>35</v>
      </c>
      <c r="D260">
        <v>14</v>
      </c>
      <c r="E260" s="14" t="s">
        <v>6232</v>
      </c>
      <c r="F260" s="16">
        <v>27</v>
      </c>
      <c r="G260" s="14">
        <v>45085</v>
      </c>
      <c r="H260">
        <v>0</v>
      </c>
      <c r="I260" s="26">
        <v>2494.02</v>
      </c>
      <c r="J260" t="s">
        <v>10</v>
      </c>
      <c r="K260" t="s">
        <v>14</v>
      </c>
      <c r="L260" t="s">
        <v>40</v>
      </c>
    </row>
    <row r="261" spans="1:12" x14ac:dyDescent="0.25">
      <c r="A261" t="s">
        <v>287</v>
      </c>
      <c r="B261">
        <v>1995</v>
      </c>
      <c r="C261" t="s">
        <v>8</v>
      </c>
      <c r="D261">
        <v>9</v>
      </c>
      <c r="E261" s="14" t="s">
        <v>6233</v>
      </c>
      <c r="F261" s="16">
        <v>27</v>
      </c>
      <c r="G261" s="14">
        <v>45085</v>
      </c>
      <c r="H261">
        <v>0</v>
      </c>
      <c r="I261" s="26">
        <v>2497.04</v>
      </c>
      <c r="J261" t="s">
        <v>10</v>
      </c>
      <c r="K261" t="s">
        <v>10</v>
      </c>
      <c r="L261" t="s">
        <v>11</v>
      </c>
    </row>
    <row r="262" spans="1:12" x14ac:dyDescent="0.25">
      <c r="A262" t="s">
        <v>288</v>
      </c>
      <c r="B262">
        <v>1995</v>
      </c>
      <c r="C262" t="s">
        <v>35</v>
      </c>
      <c r="D262">
        <v>15</v>
      </c>
      <c r="E262" s="14" t="s">
        <v>6234</v>
      </c>
      <c r="F262" s="16">
        <v>27</v>
      </c>
      <c r="G262" s="14">
        <v>45085</v>
      </c>
      <c r="H262">
        <v>0</v>
      </c>
      <c r="I262" s="26">
        <v>2498.41</v>
      </c>
      <c r="J262" t="s">
        <v>10</v>
      </c>
      <c r="K262" t="s">
        <v>10</v>
      </c>
      <c r="L262" t="s">
        <v>11</v>
      </c>
    </row>
    <row r="263" spans="1:12" x14ac:dyDescent="0.25">
      <c r="A263" t="s">
        <v>289</v>
      </c>
      <c r="B263">
        <v>2004</v>
      </c>
      <c r="C263" t="s">
        <v>18</v>
      </c>
      <c r="D263">
        <v>6</v>
      </c>
      <c r="E263" s="14" t="s">
        <v>6215</v>
      </c>
      <c r="F263" s="16">
        <v>18</v>
      </c>
      <c r="G263" s="14">
        <v>45085</v>
      </c>
      <c r="H263">
        <v>0</v>
      </c>
      <c r="I263" s="26">
        <v>2500.9299999999998</v>
      </c>
      <c r="J263" t="s">
        <v>9</v>
      </c>
      <c r="K263" t="s">
        <v>9</v>
      </c>
      <c r="L263" t="s">
        <v>21</v>
      </c>
    </row>
    <row r="264" spans="1:12" x14ac:dyDescent="0.25">
      <c r="A264" t="s">
        <v>290</v>
      </c>
      <c r="B264">
        <v>1991</v>
      </c>
      <c r="C264" t="s">
        <v>33</v>
      </c>
      <c r="D264">
        <v>5</v>
      </c>
      <c r="E264" s="14" t="s">
        <v>6235</v>
      </c>
      <c r="F264" s="16">
        <v>31</v>
      </c>
      <c r="G264" s="14">
        <v>45085</v>
      </c>
      <c r="H264">
        <v>3</v>
      </c>
      <c r="I264" s="26">
        <v>2510.79</v>
      </c>
      <c r="J264" t="s">
        <v>9</v>
      </c>
      <c r="K264" t="s">
        <v>14</v>
      </c>
      <c r="L264" t="s">
        <v>11</v>
      </c>
    </row>
    <row r="265" spans="1:12" x14ac:dyDescent="0.25">
      <c r="A265" t="s">
        <v>291</v>
      </c>
      <c r="B265">
        <v>1997</v>
      </c>
      <c r="C265" t="s">
        <v>13</v>
      </c>
      <c r="D265">
        <v>2</v>
      </c>
      <c r="E265" s="14" t="s">
        <v>6236</v>
      </c>
      <c r="F265" s="16">
        <v>25</v>
      </c>
      <c r="G265" s="14">
        <v>45085</v>
      </c>
      <c r="H265">
        <v>0</v>
      </c>
      <c r="I265" s="26">
        <v>2523.17</v>
      </c>
      <c r="J265" t="s">
        <v>10</v>
      </c>
      <c r="K265" t="s">
        <v>14</v>
      </c>
      <c r="L265" t="s">
        <v>21</v>
      </c>
    </row>
    <row r="266" spans="1:12" x14ac:dyDescent="0.25">
      <c r="A266" t="s">
        <v>292</v>
      </c>
      <c r="B266">
        <v>2000</v>
      </c>
      <c r="C266" t="s">
        <v>33</v>
      </c>
      <c r="D266">
        <v>25</v>
      </c>
      <c r="E266" s="14" t="s">
        <v>6237</v>
      </c>
      <c r="F266" s="16">
        <v>22</v>
      </c>
      <c r="G266" s="14">
        <v>45085</v>
      </c>
      <c r="H266">
        <v>0</v>
      </c>
      <c r="I266" s="26">
        <v>2527.8200000000002</v>
      </c>
      <c r="J266" t="s">
        <v>9</v>
      </c>
      <c r="K266" t="s">
        <v>10</v>
      </c>
      <c r="L266" t="s">
        <v>21</v>
      </c>
    </row>
    <row r="267" spans="1:12" x14ac:dyDescent="0.25">
      <c r="A267" t="s">
        <v>293</v>
      </c>
      <c r="B267">
        <v>1997</v>
      </c>
      <c r="C267" t="s">
        <v>8</v>
      </c>
      <c r="D267">
        <v>28</v>
      </c>
      <c r="E267" s="14" t="s">
        <v>6238</v>
      </c>
      <c r="F267" s="16">
        <v>25</v>
      </c>
      <c r="G267" s="14">
        <v>45085</v>
      </c>
      <c r="H267">
        <v>0</v>
      </c>
      <c r="I267" s="26">
        <v>2534.39</v>
      </c>
      <c r="J267" t="s">
        <v>10</v>
      </c>
      <c r="K267" t="s">
        <v>10</v>
      </c>
      <c r="L267" t="s">
        <v>21</v>
      </c>
    </row>
    <row r="268" spans="1:12" x14ac:dyDescent="0.25">
      <c r="A268" t="s">
        <v>294</v>
      </c>
      <c r="B268">
        <v>1990</v>
      </c>
      <c r="C268" t="s">
        <v>35</v>
      </c>
      <c r="D268">
        <v>1</v>
      </c>
      <c r="E268" s="14" t="s">
        <v>6239</v>
      </c>
      <c r="F268" s="16">
        <v>32</v>
      </c>
      <c r="G268" s="14">
        <v>45085</v>
      </c>
      <c r="H268">
        <v>3</v>
      </c>
      <c r="I268" s="26">
        <v>2540.39</v>
      </c>
      <c r="J268" t="s">
        <v>9</v>
      </c>
      <c r="K268" t="s">
        <v>9</v>
      </c>
      <c r="L268" t="s">
        <v>11</v>
      </c>
    </row>
    <row r="269" spans="1:12" x14ac:dyDescent="0.25">
      <c r="A269" t="s">
        <v>295</v>
      </c>
      <c r="B269">
        <v>1991</v>
      </c>
      <c r="C269" t="s">
        <v>13</v>
      </c>
      <c r="D269">
        <v>17</v>
      </c>
      <c r="E269" s="14" t="s">
        <v>6240</v>
      </c>
      <c r="F269" s="16">
        <v>31</v>
      </c>
      <c r="G269" s="14">
        <v>45085</v>
      </c>
      <c r="H269">
        <v>3</v>
      </c>
      <c r="I269" s="26">
        <v>2545.6799999999998</v>
      </c>
      <c r="J269" t="s">
        <v>9</v>
      </c>
      <c r="K269" t="s">
        <v>14</v>
      </c>
      <c r="L269" t="s">
        <v>11</v>
      </c>
    </row>
    <row r="270" spans="1:12" x14ac:dyDescent="0.25">
      <c r="A270" t="s">
        <v>296</v>
      </c>
      <c r="B270">
        <v>2002</v>
      </c>
      <c r="C270" t="s">
        <v>35</v>
      </c>
      <c r="D270">
        <v>11</v>
      </c>
      <c r="E270" s="14" t="s">
        <v>6241</v>
      </c>
      <c r="F270" s="16">
        <v>20</v>
      </c>
      <c r="G270" s="14">
        <v>45085</v>
      </c>
      <c r="H270">
        <v>2</v>
      </c>
      <c r="I270" s="26">
        <v>2566.4699999999998</v>
      </c>
      <c r="J270" t="s">
        <v>9</v>
      </c>
      <c r="K270" t="s">
        <v>10</v>
      </c>
      <c r="L270" t="s">
        <v>11</v>
      </c>
    </row>
    <row r="271" spans="1:12" x14ac:dyDescent="0.25">
      <c r="A271" t="s">
        <v>297</v>
      </c>
      <c r="B271">
        <v>2002</v>
      </c>
      <c r="C271" t="s">
        <v>8</v>
      </c>
      <c r="D271">
        <v>20</v>
      </c>
      <c r="E271" s="14" t="s">
        <v>6023</v>
      </c>
      <c r="F271" s="16">
        <v>20</v>
      </c>
      <c r="G271" s="14">
        <v>45085</v>
      </c>
      <c r="H271">
        <v>0</v>
      </c>
      <c r="I271" s="26">
        <v>2585.04</v>
      </c>
      <c r="J271" t="s">
        <v>9</v>
      </c>
      <c r="K271" t="s">
        <v>9</v>
      </c>
      <c r="L271" t="s">
        <v>298</v>
      </c>
    </row>
    <row r="272" spans="1:12" x14ac:dyDescent="0.25">
      <c r="A272" t="s">
        <v>299</v>
      </c>
      <c r="B272">
        <v>2001</v>
      </c>
      <c r="C272" t="s">
        <v>35</v>
      </c>
      <c r="D272">
        <v>15</v>
      </c>
      <c r="E272" s="14" t="s">
        <v>6242</v>
      </c>
      <c r="F272" s="16">
        <v>21</v>
      </c>
      <c r="G272" s="14">
        <v>45085</v>
      </c>
      <c r="H272">
        <v>1</v>
      </c>
      <c r="I272" s="26">
        <v>2585.27</v>
      </c>
      <c r="J272" t="s">
        <v>9</v>
      </c>
      <c r="K272" t="s">
        <v>10</v>
      </c>
      <c r="L272" t="s">
        <v>40</v>
      </c>
    </row>
    <row r="273" spans="1:12" x14ac:dyDescent="0.25">
      <c r="A273" t="s">
        <v>300</v>
      </c>
      <c r="B273">
        <v>2001</v>
      </c>
      <c r="C273" t="s">
        <v>8</v>
      </c>
      <c r="D273">
        <v>28</v>
      </c>
      <c r="E273" s="14" t="s">
        <v>6243</v>
      </c>
      <c r="F273" s="16">
        <v>21</v>
      </c>
      <c r="G273" s="14">
        <v>45085</v>
      </c>
      <c r="H273">
        <v>0</v>
      </c>
      <c r="I273" s="26">
        <v>2585.85</v>
      </c>
      <c r="J273" t="s">
        <v>9</v>
      </c>
      <c r="K273" t="s">
        <v>9</v>
      </c>
      <c r="L273" t="s">
        <v>245</v>
      </c>
    </row>
    <row r="274" spans="1:12" x14ac:dyDescent="0.25">
      <c r="A274" t="s">
        <v>301</v>
      </c>
      <c r="B274">
        <v>2001</v>
      </c>
      <c r="C274" t="s">
        <v>33</v>
      </c>
      <c r="D274">
        <v>26</v>
      </c>
      <c r="E274" s="14" t="s">
        <v>6244</v>
      </c>
      <c r="F274" s="16">
        <v>21</v>
      </c>
      <c r="G274" s="14">
        <v>45085</v>
      </c>
      <c r="H274">
        <v>1</v>
      </c>
      <c r="I274" s="26">
        <v>2597.7800000000002</v>
      </c>
      <c r="J274" t="s">
        <v>9</v>
      </c>
      <c r="K274" t="s">
        <v>14</v>
      </c>
      <c r="L274" t="s">
        <v>40</v>
      </c>
    </row>
    <row r="275" spans="1:12" x14ac:dyDescent="0.25">
      <c r="A275" t="s">
        <v>302</v>
      </c>
      <c r="B275">
        <v>1997</v>
      </c>
      <c r="C275" t="s">
        <v>33</v>
      </c>
      <c r="D275">
        <v>26</v>
      </c>
      <c r="E275" s="14" t="s">
        <v>6245</v>
      </c>
      <c r="F275" s="16">
        <v>25</v>
      </c>
      <c r="G275" s="14">
        <v>45085</v>
      </c>
      <c r="H275">
        <v>0</v>
      </c>
      <c r="I275" s="26">
        <v>2632.99</v>
      </c>
      <c r="J275" t="s">
        <v>9</v>
      </c>
      <c r="K275" t="s">
        <v>14</v>
      </c>
      <c r="L275" t="s">
        <v>40</v>
      </c>
    </row>
    <row r="276" spans="1:12" x14ac:dyDescent="0.25">
      <c r="A276" t="s">
        <v>303</v>
      </c>
      <c r="B276">
        <v>2000</v>
      </c>
      <c r="C276" t="s">
        <v>16</v>
      </c>
      <c r="D276">
        <v>24</v>
      </c>
      <c r="E276" s="14" t="s">
        <v>6246</v>
      </c>
      <c r="F276" s="16">
        <v>22</v>
      </c>
      <c r="G276" s="14">
        <v>45085</v>
      </c>
      <c r="H276">
        <v>1</v>
      </c>
      <c r="I276" s="26">
        <v>2639.04</v>
      </c>
      <c r="J276" t="s">
        <v>9</v>
      </c>
      <c r="K276" t="s">
        <v>9</v>
      </c>
      <c r="L276" t="s">
        <v>21</v>
      </c>
    </row>
    <row r="277" spans="1:12" x14ac:dyDescent="0.25">
      <c r="A277" t="s">
        <v>304</v>
      </c>
      <c r="B277">
        <v>2000</v>
      </c>
      <c r="C277" t="s">
        <v>28</v>
      </c>
      <c r="D277">
        <v>9</v>
      </c>
      <c r="E277" s="14" t="s">
        <v>6247</v>
      </c>
      <c r="F277" s="16">
        <v>22</v>
      </c>
      <c r="G277" s="14">
        <v>45085</v>
      </c>
      <c r="H277">
        <v>1</v>
      </c>
      <c r="I277" s="26">
        <v>2643.27</v>
      </c>
      <c r="J277" t="s">
        <v>9</v>
      </c>
      <c r="K277" t="s">
        <v>14</v>
      </c>
      <c r="L277" t="s">
        <v>21</v>
      </c>
    </row>
    <row r="278" spans="1:12" x14ac:dyDescent="0.25">
      <c r="A278" t="s">
        <v>305</v>
      </c>
      <c r="B278">
        <v>1996</v>
      </c>
      <c r="C278" t="s">
        <v>33</v>
      </c>
      <c r="D278">
        <v>5</v>
      </c>
      <c r="E278" s="14" t="s">
        <v>6248</v>
      </c>
      <c r="F278" s="16">
        <v>26</v>
      </c>
      <c r="G278" s="14">
        <v>45085</v>
      </c>
      <c r="H278">
        <v>0</v>
      </c>
      <c r="I278" s="26">
        <v>2680.95</v>
      </c>
      <c r="J278" t="s">
        <v>10</v>
      </c>
      <c r="K278" t="s">
        <v>9</v>
      </c>
      <c r="L278" t="s">
        <v>21</v>
      </c>
    </row>
    <row r="279" spans="1:12" x14ac:dyDescent="0.25">
      <c r="A279" t="s">
        <v>306</v>
      </c>
      <c r="B279">
        <v>1994</v>
      </c>
      <c r="C279" t="s">
        <v>18</v>
      </c>
      <c r="D279">
        <v>17</v>
      </c>
      <c r="E279" s="14" t="s">
        <v>6249</v>
      </c>
      <c r="F279" s="16">
        <v>28</v>
      </c>
      <c r="G279" s="14">
        <v>45085</v>
      </c>
      <c r="H279">
        <v>0</v>
      </c>
      <c r="I279" s="26">
        <v>2684.69</v>
      </c>
      <c r="J279" t="s">
        <v>9</v>
      </c>
      <c r="K279" t="s">
        <v>9</v>
      </c>
      <c r="L279" t="s">
        <v>11</v>
      </c>
    </row>
    <row r="280" spans="1:12" x14ac:dyDescent="0.25">
      <c r="A280" t="s">
        <v>307</v>
      </c>
      <c r="B280">
        <v>1994</v>
      </c>
      <c r="C280" t="s">
        <v>35</v>
      </c>
      <c r="D280">
        <v>2</v>
      </c>
      <c r="E280" s="14" t="s">
        <v>6250</v>
      </c>
      <c r="F280" s="16">
        <v>28</v>
      </c>
      <c r="G280" s="14">
        <v>45085</v>
      </c>
      <c r="H280">
        <v>0</v>
      </c>
      <c r="I280" s="26">
        <v>2689.5</v>
      </c>
      <c r="J280" t="s">
        <v>10</v>
      </c>
      <c r="K280" t="s">
        <v>9</v>
      </c>
      <c r="L280" t="s">
        <v>11</v>
      </c>
    </row>
    <row r="281" spans="1:12" x14ac:dyDescent="0.25">
      <c r="A281" t="s">
        <v>308</v>
      </c>
      <c r="B281">
        <v>1999</v>
      </c>
      <c r="C281" t="s">
        <v>16</v>
      </c>
      <c r="D281">
        <v>11</v>
      </c>
      <c r="E281" s="14" t="s">
        <v>6251</v>
      </c>
      <c r="F281" s="16">
        <v>24</v>
      </c>
      <c r="G281" s="14">
        <v>45085</v>
      </c>
      <c r="H281">
        <v>0</v>
      </c>
      <c r="I281" s="26">
        <v>2690.11</v>
      </c>
      <c r="J281" t="s">
        <v>9</v>
      </c>
      <c r="K281" t="s">
        <v>9</v>
      </c>
      <c r="L281" t="s">
        <v>21</v>
      </c>
    </row>
    <row r="282" spans="1:12" x14ac:dyDescent="0.25">
      <c r="A282" t="s">
        <v>309</v>
      </c>
      <c r="B282">
        <v>1996</v>
      </c>
      <c r="C282" t="s">
        <v>16</v>
      </c>
      <c r="D282">
        <v>13</v>
      </c>
      <c r="E282" s="14" t="s">
        <v>6252</v>
      </c>
      <c r="F282" s="16">
        <v>27</v>
      </c>
      <c r="G282" s="14">
        <v>45085</v>
      </c>
      <c r="H282">
        <v>0</v>
      </c>
      <c r="I282" s="26">
        <v>2699.57</v>
      </c>
      <c r="J282" t="s">
        <v>9</v>
      </c>
      <c r="K282" t="s">
        <v>14</v>
      </c>
      <c r="L282" t="s">
        <v>21</v>
      </c>
    </row>
    <row r="283" spans="1:12" x14ac:dyDescent="0.25">
      <c r="A283" t="s">
        <v>310</v>
      </c>
      <c r="B283">
        <v>2003</v>
      </c>
      <c r="C283" t="s">
        <v>8</v>
      </c>
      <c r="D283">
        <v>17</v>
      </c>
      <c r="E283" s="14" t="s">
        <v>6116</v>
      </c>
      <c r="F283" s="16">
        <v>19</v>
      </c>
      <c r="G283" s="14">
        <v>45085</v>
      </c>
      <c r="H283">
        <v>1</v>
      </c>
      <c r="I283" s="26">
        <v>2709.11</v>
      </c>
      <c r="J283" t="s">
        <v>9</v>
      </c>
      <c r="K283" t="s">
        <v>9</v>
      </c>
      <c r="L283" t="s">
        <v>21</v>
      </c>
    </row>
    <row r="284" spans="1:12" x14ac:dyDescent="0.25">
      <c r="A284" t="s">
        <v>311</v>
      </c>
      <c r="B284">
        <v>2003</v>
      </c>
      <c r="C284" t="s">
        <v>13</v>
      </c>
      <c r="D284">
        <v>21</v>
      </c>
      <c r="E284" s="14" t="s">
        <v>6071</v>
      </c>
      <c r="F284" s="16">
        <v>19</v>
      </c>
      <c r="G284" s="14">
        <v>45085</v>
      </c>
      <c r="H284">
        <v>1</v>
      </c>
      <c r="I284" s="26">
        <v>2709.24</v>
      </c>
      <c r="J284" t="s">
        <v>9</v>
      </c>
      <c r="K284" t="s">
        <v>9</v>
      </c>
      <c r="L284" t="s">
        <v>21</v>
      </c>
    </row>
    <row r="285" spans="1:12" x14ac:dyDescent="0.25">
      <c r="A285" t="s">
        <v>312</v>
      </c>
      <c r="B285">
        <v>2003</v>
      </c>
      <c r="C285" t="s">
        <v>28</v>
      </c>
      <c r="D285">
        <v>1</v>
      </c>
      <c r="E285" s="14" t="s">
        <v>6253</v>
      </c>
      <c r="F285" s="16">
        <v>19</v>
      </c>
      <c r="G285" s="14">
        <v>45085</v>
      </c>
      <c r="H285">
        <v>1</v>
      </c>
      <c r="I285" s="26">
        <v>2710.83</v>
      </c>
      <c r="J285" t="s">
        <v>9</v>
      </c>
      <c r="K285" t="s">
        <v>10</v>
      </c>
      <c r="L285" t="s">
        <v>21</v>
      </c>
    </row>
    <row r="286" spans="1:12" x14ac:dyDescent="0.25">
      <c r="A286" t="s">
        <v>313</v>
      </c>
      <c r="B286">
        <v>2003</v>
      </c>
      <c r="C286" t="s">
        <v>33</v>
      </c>
      <c r="D286">
        <v>6</v>
      </c>
      <c r="E286" s="14" t="s">
        <v>6254</v>
      </c>
      <c r="F286" s="16">
        <v>19</v>
      </c>
      <c r="G286" s="14">
        <v>45085</v>
      </c>
      <c r="H286">
        <v>1</v>
      </c>
      <c r="I286" s="26">
        <v>2719.28</v>
      </c>
      <c r="J286" t="s">
        <v>9</v>
      </c>
      <c r="K286" t="s">
        <v>9</v>
      </c>
      <c r="L286" t="s">
        <v>21</v>
      </c>
    </row>
    <row r="287" spans="1:12" x14ac:dyDescent="0.25">
      <c r="A287" t="s">
        <v>314</v>
      </c>
      <c r="B287">
        <v>1997</v>
      </c>
      <c r="C287" t="s">
        <v>35</v>
      </c>
      <c r="D287">
        <v>30</v>
      </c>
      <c r="E287" s="14" t="s">
        <v>6255</v>
      </c>
      <c r="F287" s="16">
        <v>25</v>
      </c>
      <c r="G287" s="14">
        <v>45085</v>
      </c>
      <c r="H287">
        <v>0</v>
      </c>
      <c r="I287" s="26">
        <v>2721.32</v>
      </c>
      <c r="J287" t="s">
        <v>14</v>
      </c>
      <c r="K287" t="s">
        <v>10</v>
      </c>
      <c r="L287" t="s">
        <v>274</v>
      </c>
    </row>
    <row r="288" spans="1:12" x14ac:dyDescent="0.25">
      <c r="A288" t="s">
        <v>315</v>
      </c>
      <c r="B288">
        <v>1988</v>
      </c>
      <c r="C288" t="s">
        <v>33</v>
      </c>
      <c r="D288">
        <v>20</v>
      </c>
      <c r="E288" s="14" t="s">
        <v>6256</v>
      </c>
      <c r="F288" s="16">
        <v>34</v>
      </c>
      <c r="G288" s="14">
        <v>45085</v>
      </c>
      <c r="H288">
        <v>3</v>
      </c>
      <c r="I288" s="26">
        <v>2726.06</v>
      </c>
      <c r="J288" t="s">
        <v>9</v>
      </c>
      <c r="K288" t="s">
        <v>9</v>
      </c>
      <c r="L288" t="s">
        <v>11</v>
      </c>
    </row>
    <row r="289" spans="1:12" x14ac:dyDescent="0.25">
      <c r="A289" t="s">
        <v>316</v>
      </c>
      <c r="B289">
        <v>1997</v>
      </c>
      <c r="C289" t="s">
        <v>35</v>
      </c>
      <c r="D289">
        <v>6</v>
      </c>
      <c r="E289" s="14" t="s">
        <v>6257</v>
      </c>
      <c r="F289" s="16">
        <v>25</v>
      </c>
      <c r="G289" s="14">
        <v>45085</v>
      </c>
      <c r="H289">
        <v>0</v>
      </c>
      <c r="I289" s="26">
        <v>2727.4</v>
      </c>
      <c r="J289" t="s">
        <v>10</v>
      </c>
      <c r="K289" t="s">
        <v>10</v>
      </c>
      <c r="L289" t="s">
        <v>166</v>
      </c>
    </row>
    <row r="290" spans="1:12" x14ac:dyDescent="0.25">
      <c r="A290" t="s">
        <v>317</v>
      </c>
      <c r="B290">
        <v>2003</v>
      </c>
      <c r="C290" t="s">
        <v>28</v>
      </c>
      <c r="D290">
        <v>3</v>
      </c>
      <c r="E290" s="14" t="s">
        <v>6258</v>
      </c>
      <c r="F290" s="16">
        <v>19</v>
      </c>
      <c r="G290" s="14">
        <v>45085</v>
      </c>
      <c r="H290">
        <v>1</v>
      </c>
      <c r="I290" s="26">
        <v>2730.11</v>
      </c>
      <c r="J290" t="s">
        <v>9</v>
      </c>
      <c r="K290" t="s">
        <v>10</v>
      </c>
      <c r="L290" t="s">
        <v>21</v>
      </c>
    </row>
    <row r="291" spans="1:12" x14ac:dyDescent="0.25">
      <c r="A291" t="s">
        <v>318</v>
      </c>
      <c r="B291">
        <v>2000</v>
      </c>
      <c r="C291" t="s">
        <v>28</v>
      </c>
      <c r="D291">
        <v>17</v>
      </c>
      <c r="E291" s="14" t="s">
        <v>6259</v>
      </c>
      <c r="F291" s="16">
        <v>22</v>
      </c>
      <c r="G291" s="14">
        <v>45085</v>
      </c>
      <c r="H291">
        <v>0</v>
      </c>
      <c r="I291" s="26">
        <v>2731.91</v>
      </c>
      <c r="J291" t="s">
        <v>9</v>
      </c>
      <c r="K291" t="s">
        <v>10</v>
      </c>
      <c r="L291" t="s">
        <v>245</v>
      </c>
    </row>
    <row r="292" spans="1:12" x14ac:dyDescent="0.25">
      <c r="A292" t="s">
        <v>319</v>
      </c>
      <c r="B292">
        <v>2000</v>
      </c>
      <c r="C292" t="s">
        <v>35</v>
      </c>
      <c r="D292">
        <v>3</v>
      </c>
      <c r="E292" s="14" t="s">
        <v>6260</v>
      </c>
      <c r="F292" s="16">
        <v>22</v>
      </c>
      <c r="G292" s="14">
        <v>45085</v>
      </c>
      <c r="H292">
        <v>0</v>
      </c>
      <c r="I292" s="26">
        <v>2741.95</v>
      </c>
      <c r="J292" t="s">
        <v>9</v>
      </c>
      <c r="K292" t="s">
        <v>10</v>
      </c>
      <c r="L292" t="s">
        <v>245</v>
      </c>
    </row>
    <row r="293" spans="1:12" x14ac:dyDescent="0.25">
      <c r="A293" t="s">
        <v>320</v>
      </c>
      <c r="B293">
        <v>2000</v>
      </c>
      <c r="C293" t="s">
        <v>35</v>
      </c>
      <c r="D293">
        <v>11</v>
      </c>
      <c r="E293" s="14" t="s">
        <v>6261</v>
      </c>
      <c r="F293" s="16">
        <v>22</v>
      </c>
      <c r="G293" s="14">
        <v>45085</v>
      </c>
      <c r="H293">
        <v>0</v>
      </c>
      <c r="I293" s="26">
        <v>2755.02</v>
      </c>
      <c r="J293" t="s">
        <v>9</v>
      </c>
      <c r="K293" t="s">
        <v>14</v>
      </c>
      <c r="L293" t="s">
        <v>245</v>
      </c>
    </row>
    <row r="294" spans="1:12" x14ac:dyDescent="0.25">
      <c r="A294" t="s">
        <v>321</v>
      </c>
      <c r="B294">
        <v>1997</v>
      </c>
      <c r="C294" t="s">
        <v>33</v>
      </c>
      <c r="D294">
        <v>10</v>
      </c>
      <c r="E294" s="14" t="s">
        <v>6262</v>
      </c>
      <c r="F294" s="16">
        <v>25</v>
      </c>
      <c r="G294" s="14">
        <v>45085</v>
      </c>
      <c r="H294">
        <v>0</v>
      </c>
      <c r="I294" s="26">
        <v>2758.99</v>
      </c>
      <c r="J294" t="s">
        <v>9</v>
      </c>
      <c r="K294" t="s">
        <v>14</v>
      </c>
      <c r="L294" t="s">
        <v>21</v>
      </c>
    </row>
    <row r="295" spans="1:12" x14ac:dyDescent="0.25">
      <c r="A295" t="s">
        <v>322</v>
      </c>
      <c r="B295">
        <v>2004</v>
      </c>
      <c r="C295" t="s">
        <v>13</v>
      </c>
      <c r="D295">
        <v>14</v>
      </c>
      <c r="E295" s="14" t="s">
        <v>6263</v>
      </c>
      <c r="F295" s="16">
        <v>18</v>
      </c>
      <c r="G295" s="14">
        <v>45085</v>
      </c>
      <c r="H295">
        <v>0</v>
      </c>
      <c r="I295" s="26">
        <v>2773.46</v>
      </c>
      <c r="J295" t="s">
        <v>9</v>
      </c>
      <c r="K295" t="s">
        <v>14</v>
      </c>
      <c r="L295" t="s">
        <v>298</v>
      </c>
    </row>
    <row r="296" spans="1:12" x14ac:dyDescent="0.25">
      <c r="A296" t="s">
        <v>29</v>
      </c>
      <c r="B296">
        <v>1999</v>
      </c>
      <c r="C296" t="s">
        <v>16</v>
      </c>
      <c r="D296">
        <v>9</v>
      </c>
      <c r="E296" s="14" t="s">
        <v>6264</v>
      </c>
      <c r="F296" s="16">
        <v>24</v>
      </c>
      <c r="G296" s="14">
        <v>45085</v>
      </c>
      <c r="H296">
        <v>1</v>
      </c>
      <c r="I296" s="26">
        <v>2775.19</v>
      </c>
      <c r="J296" t="s">
        <v>9</v>
      </c>
      <c r="K296" t="s">
        <v>14</v>
      </c>
      <c r="L296" t="s">
        <v>21</v>
      </c>
    </row>
    <row r="297" spans="1:12" x14ac:dyDescent="0.25">
      <c r="A297" t="s">
        <v>323</v>
      </c>
      <c r="B297">
        <v>1999</v>
      </c>
      <c r="C297" t="s">
        <v>33</v>
      </c>
      <c r="D297">
        <v>29</v>
      </c>
      <c r="E297" s="14" t="s">
        <v>6265</v>
      </c>
      <c r="F297" s="16">
        <v>23</v>
      </c>
      <c r="G297" s="14">
        <v>45085</v>
      </c>
      <c r="H297">
        <v>1</v>
      </c>
      <c r="I297" s="26">
        <v>2775.19</v>
      </c>
      <c r="J297" t="s">
        <v>9</v>
      </c>
      <c r="K297" t="s">
        <v>14</v>
      </c>
      <c r="L297" t="s">
        <v>21</v>
      </c>
    </row>
    <row r="298" spans="1:12" x14ac:dyDescent="0.25">
      <c r="A298" t="s">
        <v>324</v>
      </c>
      <c r="B298">
        <v>1999</v>
      </c>
      <c r="C298" t="s">
        <v>28</v>
      </c>
      <c r="D298">
        <v>24</v>
      </c>
      <c r="E298" s="14" t="s">
        <v>6266</v>
      </c>
      <c r="F298" s="16">
        <v>23</v>
      </c>
      <c r="G298" s="14">
        <v>45085</v>
      </c>
      <c r="H298">
        <v>1</v>
      </c>
      <c r="I298" s="26">
        <v>2789.06</v>
      </c>
      <c r="J298" t="s">
        <v>9</v>
      </c>
      <c r="K298" t="s">
        <v>10</v>
      </c>
      <c r="L298" t="s">
        <v>21</v>
      </c>
    </row>
    <row r="299" spans="1:12" x14ac:dyDescent="0.25">
      <c r="A299" t="s">
        <v>325</v>
      </c>
      <c r="B299">
        <v>2004</v>
      </c>
      <c r="C299" t="s">
        <v>33</v>
      </c>
      <c r="D299">
        <v>4</v>
      </c>
      <c r="E299" s="14" t="s">
        <v>6267</v>
      </c>
      <c r="F299" s="16">
        <v>18</v>
      </c>
      <c r="G299" s="14">
        <v>45085</v>
      </c>
      <c r="H299">
        <v>2</v>
      </c>
      <c r="I299" s="26">
        <v>2801.26</v>
      </c>
      <c r="J299" t="s">
        <v>9</v>
      </c>
      <c r="K299" t="s">
        <v>10</v>
      </c>
      <c r="L299" t="s">
        <v>11</v>
      </c>
    </row>
    <row r="300" spans="1:12" x14ac:dyDescent="0.25">
      <c r="A300" t="s">
        <v>326</v>
      </c>
      <c r="B300">
        <v>2003</v>
      </c>
      <c r="C300" t="s">
        <v>18</v>
      </c>
      <c r="D300">
        <v>23</v>
      </c>
      <c r="E300" s="14" t="s">
        <v>6268</v>
      </c>
      <c r="F300" s="16">
        <v>19</v>
      </c>
      <c r="G300" s="14">
        <v>45085</v>
      </c>
      <c r="H300">
        <v>2</v>
      </c>
      <c r="I300" s="26">
        <v>2803.7</v>
      </c>
      <c r="J300" t="s">
        <v>9</v>
      </c>
      <c r="K300" t="s">
        <v>14</v>
      </c>
      <c r="L300" t="s">
        <v>21</v>
      </c>
    </row>
    <row r="301" spans="1:12" x14ac:dyDescent="0.25">
      <c r="A301" t="s">
        <v>327</v>
      </c>
      <c r="B301">
        <v>2000</v>
      </c>
      <c r="C301" t="s">
        <v>35</v>
      </c>
      <c r="D301">
        <v>1</v>
      </c>
      <c r="E301" s="14" t="s">
        <v>6269</v>
      </c>
      <c r="F301" s="16">
        <v>22</v>
      </c>
      <c r="G301" s="14">
        <v>45085</v>
      </c>
      <c r="H301">
        <v>0</v>
      </c>
      <c r="I301" s="26">
        <v>2819.51</v>
      </c>
      <c r="J301" t="s">
        <v>9</v>
      </c>
      <c r="K301" t="s">
        <v>10</v>
      </c>
      <c r="L301" t="s">
        <v>40</v>
      </c>
    </row>
    <row r="302" spans="1:12" x14ac:dyDescent="0.25">
      <c r="A302" t="s">
        <v>328</v>
      </c>
      <c r="B302">
        <v>1998</v>
      </c>
      <c r="C302" t="s">
        <v>13</v>
      </c>
      <c r="D302">
        <v>15</v>
      </c>
      <c r="E302" s="14" t="s">
        <v>6270</v>
      </c>
      <c r="F302" s="16">
        <v>24</v>
      </c>
      <c r="G302" s="14">
        <v>45085</v>
      </c>
      <c r="H302">
        <v>0</v>
      </c>
      <c r="I302" s="26">
        <v>2842.76</v>
      </c>
      <c r="J302" t="s">
        <v>9</v>
      </c>
      <c r="K302" t="s">
        <v>10</v>
      </c>
      <c r="L302" t="s">
        <v>21</v>
      </c>
    </row>
    <row r="303" spans="1:12" x14ac:dyDescent="0.25">
      <c r="A303" t="s">
        <v>329</v>
      </c>
      <c r="B303">
        <v>1998</v>
      </c>
      <c r="C303" t="s">
        <v>16</v>
      </c>
      <c r="D303">
        <v>17</v>
      </c>
      <c r="E303" s="14" t="s">
        <v>6271</v>
      </c>
      <c r="F303" s="16">
        <v>24</v>
      </c>
      <c r="G303" s="14">
        <v>45085</v>
      </c>
      <c r="H303">
        <v>0</v>
      </c>
      <c r="I303" s="26">
        <v>2850.68</v>
      </c>
      <c r="J303" t="s">
        <v>9</v>
      </c>
      <c r="K303" t="s">
        <v>10</v>
      </c>
      <c r="L303" t="s">
        <v>21</v>
      </c>
    </row>
    <row r="304" spans="1:12" x14ac:dyDescent="0.25">
      <c r="A304" t="s">
        <v>330</v>
      </c>
      <c r="B304">
        <v>1998</v>
      </c>
      <c r="C304" t="s">
        <v>18</v>
      </c>
      <c r="D304">
        <v>4</v>
      </c>
      <c r="E304" s="14" t="s">
        <v>6272</v>
      </c>
      <c r="F304" s="16">
        <v>24</v>
      </c>
      <c r="G304" s="14">
        <v>45085</v>
      </c>
      <c r="H304">
        <v>0</v>
      </c>
      <c r="I304" s="26">
        <v>2855.44</v>
      </c>
      <c r="J304" t="s">
        <v>9</v>
      </c>
      <c r="K304" t="s">
        <v>10</v>
      </c>
      <c r="L304" t="s">
        <v>21</v>
      </c>
    </row>
    <row r="305" spans="1:12" x14ac:dyDescent="0.25">
      <c r="A305" t="s">
        <v>331</v>
      </c>
      <c r="B305">
        <v>1993</v>
      </c>
      <c r="C305" t="s">
        <v>13</v>
      </c>
      <c r="D305">
        <v>1</v>
      </c>
      <c r="E305" s="14" t="s">
        <v>6273</v>
      </c>
      <c r="F305" s="16">
        <v>29</v>
      </c>
      <c r="G305" s="14">
        <v>45085</v>
      </c>
      <c r="H305">
        <v>0</v>
      </c>
      <c r="I305" s="26">
        <v>2866.09</v>
      </c>
      <c r="J305" t="s">
        <v>10</v>
      </c>
      <c r="K305" t="s">
        <v>10</v>
      </c>
      <c r="L305" t="s">
        <v>40</v>
      </c>
    </row>
    <row r="306" spans="1:12" x14ac:dyDescent="0.25">
      <c r="A306" t="s">
        <v>332</v>
      </c>
      <c r="B306">
        <v>1993</v>
      </c>
      <c r="C306" t="s">
        <v>33</v>
      </c>
      <c r="D306">
        <v>12</v>
      </c>
      <c r="E306" s="14" t="s">
        <v>6274</v>
      </c>
      <c r="F306" s="16">
        <v>29</v>
      </c>
      <c r="G306" s="14">
        <v>45085</v>
      </c>
      <c r="H306">
        <v>0</v>
      </c>
      <c r="I306" s="26">
        <v>2867.12</v>
      </c>
      <c r="J306" t="s">
        <v>14</v>
      </c>
      <c r="K306" t="s">
        <v>10</v>
      </c>
      <c r="L306" t="s">
        <v>11</v>
      </c>
    </row>
    <row r="307" spans="1:12" x14ac:dyDescent="0.25">
      <c r="A307" t="s">
        <v>333</v>
      </c>
      <c r="B307">
        <v>1996</v>
      </c>
      <c r="C307" t="s">
        <v>16</v>
      </c>
      <c r="D307">
        <v>21</v>
      </c>
      <c r="E307" s="14" t="s">
        <v>6275</v>
      </c>
      <c r="F307" s="16">
        <v>26</v>
      </c>
      <c r="G307" s="14">
        <v>45085</v>
      </c>
      <c r="H307">
        <v>0</v>
      </c>
      <c r="I307" s="26">
        <v>2897.32</v>
      </c>
      <c r="J307" t="s">
        <v>10</v>
      </c>
      <c r="K307" t="s">
        <v>10</v>
      </c>
      <c r="L307" t="s">
        <v>166</v>
      </c>
    </row>
    <row r="308" spans="1:12" x14ac:dyDescent="0.25">
      <c r="A308" t="s">
        <v>334</v>
      </c>
      <c r="B308">
        <v>2000</v>
      </c>
      <c r="C308" t="s">
        <v>8</v>
      </c>
      <c r="D308">
        <v>14</v>
      </c>
      <c r="E308" s="14" t="s">
        <v>6276</v>
      </c>
      <c r="F308" s="16">
        <v>22</v>
      </c>
      <c r="G308" s="14">
        <v>45085</v>
      </c>
      <c r="H308">
        <v>0</v>
      </c>
      <c r="I308" s="26">
        <v>2897.46</v>
      </c>
      <c r="J308" t="s">
        <v>9</v>
      </c>
      <c r="K308" t="s">
        <v>14</v>
      </c>
      <c r="L308" t="s">
        <v>21</v>
      </c>
    </row>
    <row r="309" spans="1:12" x14ac:dyDescent="0.25">
      <c r="A309" t="s">
        <v>335</v>
      </c>
      <c r="B309">
        <v>1999</v>
      </c>
      <c r="C309" t="s">
        <v>13</v>
      </c>
      <c r="D309">
        <v>1</v>
      </c>
      <c r="E309" s="14" t="s">
        <v>6277</v>
      </c>
      <c r="F309" s="16">
        <v>23</v>
      </c>
      <c r="G309" s="14">
        <v>45085</v>
      </c>
      <c r="H309">
        <v>0</v>
      </c>
      <c r="I309" s="26">
        <v>2899.49</v>
      </c>
      <c r="J309" t="s">
        <v>9</v>
      </c>
      <c r="K309" t="s">
        <v>9</v>
      </c>
      <c r="L309" t="s">
        <v>245</v>
      </c>
    </row>
    <row r="310" spans="1:12" x14ac:dyDescent="0.25">
      <c r="A310" t="s">
        <v>336</v>
      </c>
      <c r="B310">
        <v>1996</v>
      </c>
      <c r="C310" t="s">
        <v>35</v>
      </c>
      <c r="D310">
        <v>24</v>
      </c>
      <c r="E310" s="14" t="s">
        <v>6278</v>
      </c>
      <c r="F310" s="16">
        <v>26</v>
      </c>
      <c r="G310" s="14">
        <v>45085</v>
      </c>
      <c r="H310">
        <v>1</v>
      </c>
      <c r="I310" s="26">
        <v>2902.91</v>
      </c>
      <c r="J310" t="s">
        <v>9</v>
      </c>
      <c r="K310" t="s">
        <v>9</v>
      </c>
      <c r="L310" t="s">
        <v>11</v>
      </c>
    </row>
    <row r="311" spans="1:12" x14ac:dyDescent="0.25">
      <c r="A311" t="s">
        <v>337</v>
      </c>
      <c r="B311">
        <v>1996</v>
      </c>
      <c r="C311" t="s">
        <v>16</v>
      </c>
      <c r="D311">
        <v>13</v>
      </c>
      <c r="E311" s="14" t="s">
        <v>6252</v>
      </c>
      <c r="F311" s="16">
        <v>27</v>
      </c>
      <c r="G311" s="14">
        <v>45085</v>
      </c>
      <c r="H311">
        <v>1</v>
      </c>
      <c r="I311" s="26">
        <v>2904.09</v>
      </c>
      <c r="J311" t="s">
        <v>9</v>
      </c>
      <c r="K311" t="s">
        <v>9</v>
      </c>
      <c r="L311" t="s">
        <v>40</v>
      </c>
    </row>
    <row r="312" spans="1:12" x14ac:dyDescent="0.25">
      <c r="A312" t="s">
        <v>338</v>
      </c>
      <c r="B312">
        <v>2003</v>
      </c>
      <c r="C312" t="s">
        <v>16</v>
      </c>
      <c r="D312">
        <v>5</v>
      </c>
      <c r="E312" s="14" t="s">
        <v>6279</v>
      </c>
      <c r="F312" s="16">
        <v>20</v>
      </c>
      <c r="G312" s="14">
        <v>45085</v>
      </c>
      <c r="H312">
        <v>2</v>
      </c>
      <c r="I312" s="26">
        <v>2913.57</v>
      </c>
      <c r="J312" t="s">
        <v>9</v>
      </c>
      <c r="K312" t="s">
        <v>9</v>
      </c>
      <c r="L312" t="s">
        <v>40</v>
      </c>
    </row>
    <row r="313" spans="1:12" x14ac:dyDescent="0.25">
      <c r="A313" t="s">
        <v>339</v>
      </c>
      <c r="B313">
        <v>1996</v>
      </c>
      <c r="C313" t="s">
        <v>16</v>
      </c>
      <c r="D313">
        <v>30</v>
      </c>
      <c r="E313" s="14" t="s">
        <v>6280</v>
      </c>
      <c r="F313" s="16">
        <v>26</v>
      </c>
      <c r="G313" s="14">
        <v>45085</v>
      </c>
      <c r="H313">
        <v>1</v>
      </c>
      <c r="I313" s="26">
        <v>2927.06</v>
      </c>
      <c r="J313" t="s">
        <v>9</v>
      </c>
      <c r="K313" t="s">
        <v>9</v>
      </c>
      <c r="L313" t="s">
        <v>11</v>
      </c>
    </row>
    <row r="314" spans="1:12" x14ac:dyDescent="0.25">
      <c r="A314" t="s">
        <v>340</v>
      </c>
      <c r="B314">
        <v>2002</v>
      </c>
      <c r="C314" t="s">
        <v>18</v>
      </c>
      <c r="D314">
        <v>30</v>
      </c>
      <c r="E314" s="14" t="s">
        <v>6281</v>
      </c>
      <c r="F314" s="16">
        <v>20</v>
      </c>
      <c r="G314" s="14">
        <v>45085</v>
      </c>
      <c r="H314">
        <v>0</v>
      </c>
      <c r="I314" s="26">
        <v>2943.41</v>
      </c>
      <c r="J314" t="s">
        <v>9</v>
      </c>
      <c r="K314" t="s">
        <v>10</v>
      </c>
      <c r="L314" t="s">
        <v>21</v>
      </c>
    </row>
    <row r="315" spans="1:12" x14ac:dyDescent="0.25">
      <c r="A315" t="s">
        <v>341</v>
      </c>
      <c r="B315">
        <v>1995</v>
      </c>
      <c r="C315" t="s">
        <v>18</v>
      </c>
      <c r="D315">
        <v>24</v>
      </c>
      <c r="E315" s="14" t="s">
        <v>6282</v>
      </c>
      <c r="F315" s="16">
        <v>27</v>
      </c>
      <c r="G315" s="14">
        <v>45085</v>
      </c>
      <c r="H315">
        <v>0</v>
      </c>
      <c r="I315" s="26">
        <v>2974.13</v>
      </c>
      <c r="J315" t="s">
        <v>9</v>
      </c>
      <c r="K315" t="s">
        <v>14</v>
      </c>
      <c r="L315" t="s">
        <v>40</v>
      </c>
    </row>
    <row r="316" spans="1:12" x14ac:dyDescent="0.25">
      <c r="A316" t="s">
        <v>342</v>
      </c>
      <c r="B316">
        <v>1987</v>
      </c>
      <c r="C316" t="s">
        <v>16</v>
      </c>
      <c r="D316">
        <v>18</v>
      </c>
      <c r="E316" s="14" t="s">
        <v>6283</v>
      </c>
      <c r="F316" s="16">
        <v>35</v>
      </c>
      <c r="G316" s="14">
        <v>45085</v>
      </c>
      <c r="H316">
        <v>3</v>
      </c>
      <c r="I316" s="26">
        <v>2979.52</v>
      </c>
      <c r="J316" t="s">
        <v>9</v>
      </c>
      <c r="K316" t="s">
        <v>10</v>
      </c>
      <c r="L316" t="s">
        <v>11</v>
      </c>
    </row>
    <row r="317" spans="1:12" x14ac:dyDescent="0.25">
      <c r="A317" t="s">
        <v>343</v>
      </c>
      <c r="B317">
        <v>1991</v>
      </c>
      <c r="C317" t="s">
        <v>13</v>
      </c>
      <c r="D317">
        <v>20</v>
      </c>
      <c r="E317" s="14" t="s">
        <v>6284</v>
      </c>
      <c r="F317" s="16">
        <v>31</v>
      </c>
      <c r="G317" s="14">
        <v>45085</v>
      </c>
      <c r="H317">
        <v>3</v>
      </c>
      <c r="I317" s="26">
        <v>2985.67</v>
      </c>
      <c r="J317" t="s">
        <v>9</v>
      </c>
      <c r="K317" t="s">
        <v>9</v>
      </c>
      <c r="L317" t="s">
        <v>11</v>
      </c>
    </row>
    <row r="318" spans="1:12" x14ac:dyDescent="0.25">
      <c r="A318" t="s">
        <v>344</v>
      </c>
      <c r="B318">
        <v>2002</v>
      </c>
      <c r="C318" t="s">
        <v>28</v>
      </c>
      <c r="D318">
        <v>15</v>
      </c>
      <c r="E318" s="14" t="s">
        <v>6285</v>
      </c>
      <c r="F318" s="16">
        <v>20</v>
      </c>
      <c r="G318" s="14">
        <v>45085</v>
      </c>
      <c r="H318">
        <v>0</v>
      </c>
      <c r="I318" s="26">
        <v>3012.22</v>
      </c>
      <c r="J318" t="s">
        <v>9</v>
      </c>
      <c r="K318" t="s">
        <v>10</v>
      </c>
      <c r="L318" t="s">
        <v>21</v>
      </c>
    </row>
    <row r="319" spans="1:12" x14ac:dyDescent="0.25">
      <c r="A319" t="s">
        <v>345</v>
      </c>
      <c r="B319">
        <v>1988</v>
      </c>
      <c r="C319" t="s">
        <v>18</v>
      </c>
      <c r="D319">
        <v>28</v>
      </c>
      <c r="E319" s="14" t="s">
        <v>6286</v>
      </c>
      <c r="F319" s="16">
        <v>34</v>
      </c>
      <c r="G319" s="14">
        <v>45085</v>
      </c>
      <c r="H319">
        <v>3</v>
      </c>
      <c r="I319" s="26">
        <v>3018.04</v>
      </c>
      <c r="J319" t="s">
        <v>9</v>
      </c>
      <c r="K319" t="s">
        <v>9</v>
      </c>
      <c r="L319" t="s">
        <v>21</v>
      </c>
    </row>
    <row r="320" spans="1:12" x14ac:dyDescent="0.25">
      <c r="A320" t="s">
        <v>346</v>
      </c>
      <c r="B320">
        <v>1997</v>
      </c>
      <c r="C320" t="s">
        <v>28</v>
      </c>
      <c r="D320">
        <v>19</v>
      </c>
      <c r="E320" s="14" t="s">
        <v>6287</v>
      </c>
      <c r="F320" s="16">
        <v>25</v>
      </c>
      <c r="G320" s="14">
        <v>45085</v>
      </c>
      <c r="H320">
        <v>0</v>
      </c>
      <c r="I320" s="26">
        <v>3021.81</v>
      </c>
      <c r="J320" t="s">
        <v>9</v>
      </c>
      <c r="K320" t="s">
        <v>10</v>
      </c>
      <c r="L320" t="s">
        <v>21</v>
      </c>
    </row>
    <row r="321" spans="1:12" x14ac:dyDescent="0.25">
      <c r="A321" t="s">
        <v>347</v>
      </c>
      <c r="B321">
        <v>1998</v>
      </c>
      <c r="C321" t="s">
        <v>18</v>
      </c>
      <c r="D321">
        <v>15</v>
      </c>
      <c r="E321" s="14" t="s">
        <v>6288</v>
      </c>
      <c r="F321" s="16">
        <v>24</v>
      </c>
      <c r="G321" s="14">
        <v>45085</v>
      </c>
      <c r="H321">
        <v>0</v>
      </c>
      <c r="I321" s="26">
        <v>3044.21</v>
      </c>
      <c r="J321" t="s">
        <v>9</v>
      </c>
      <c r="K321" t="s">
        <v>10</v>
      </c>
      <c r="L321" t="s">
        <v>245</v>
      </c>
    </row>
    <row r="322" spans="1:12" x14ac:dyDescent="0.25">
      <c r="A322" t="s">
        <v>348</v>
      </c>
      <c r="B322">
        <v>1998</v>
      </c>
      <c r="C322" t="s">
        <v>33</v>
      </c>
      <c r="D322">
        <v>9</v>
      </c>
      <c r="E322" s="14" t="s">
        <v>6289</v>
      </c>
      <c r="F322" s="16">
        <v>24</v>
      </c>
      <c r="G322" s="14">
        <v>45085</v>
      </c>
      <c r="H322">
        <v>0</v>
      </c>
      <c r="I322" s="26">
        <v>3046.06</v>
      </c>
      <c r="J322" t="s">
        <v>9</v>
      </c>
      <c r="K322" t="s">
        <v>14</v>
      </c>
      <c r="L322" t="s">
        <v>247</v>
      </c>
    </row>
    <row r="323" spans="1:12" x14ac:dyDescent="0.25">
      <c r="A323" t="s">
        <v>349</v>
      </c>
      <c r="B323">
        <v>1997</v>
      </c>
      <c r="C323" t="s">
        <v>28</v>
      </c>
      <c r="D323">
        <v>22</v>
      </c>
      <c r="E323" s="14" t="s">
        <v>6290</v>
      </c>
      <c r="F323" s="16">
        <v>25</v>
      </c>
      <c r="G323" s="14">
        <v>45085</v>
      </c>
      <c r="H323">
        <v>0</v>
      </c>
      <c r="I323" s="26">
        <v>3051.73</v>
      </c>
      <c r="J323" t="s">
        <v>9</v>
      </c>
      <c r="K323" t="s">
        <v>9</v>
      </c>
      <c r="L323" t="s">
        <v>40</v>
      </c>
    </row>
    <row r="324" spans="1:12" x14ac:dyDescent="0.25">
      <c r="A324" t="s">
        <v>350</v>
      </c>
      <c r="B324">
        <v>2002</v>
      </c>
      <c r="C324" t="s">
        <v>16</v>
      </c>
      <c r="D324">
        <v>21</v>
      </c>
      <c r="E324" s="14" t="s">
        <v>6291</v>
      </c>
      <c r="F324" s="16">
        <v>20</v>
      </c>
      <c r="G324" s="14">
        <v>45085</v>
      </c>
      <c r="H324">
        <v>2</v>
      </c>
      <c r="I324" s="26">
        <v>3056.39</v>
      </c>
      <c r="J324" t="s">
        <v>9</v>
      </c>
      <c r="K324" t="s">
        <v>10</v>
      </c>
      <c r="L324" t="s">
        <v>11</v>
      </c>
    </row>
    <row r="325" spans="1:12" x14ac:dyDescent="0.25">
      <c r="A325" t="s">
        <v>351</v>
      </c>
      <c r="B325">
        <v>1994</v>
      </c>
      <c r="C325" t="s">
        <v>18</v>
      </c>
      <c r="D325">
        <v>26</v>
      </c>
      <c r="E325" s="14" t="s">
        <v>6292</v>
      </c>
      <c r="F325" s="16">
        <v>28</v>
      </c>
      <c r="G325" s="14">
        <v>45085</v>
      </c>
      <c r="H325">
        <v>0</v>
      </c>
      <c r="I325" s="26">
        <v>3062.51</v>
      </c>
      <c r="J325" t="s">
        <v>10</v>
      </c>
      <c r="K325" t="s">
        <v>14</v>
      </c>
      <c r="L325" t="s">
        <v>21</v>
      </c>
    </row>
    <row r="326" spans="1:12" x14ac:dyDescent="0.25">
      <c r="A326" t="s">
        <v>352</v>
      </c>
      <c r="B326">
        <v>1989</v>
      </c>
      <c r="C326" t="s">
        <v>35</v>
      </c>
      <c r="D326">
        <v>1</v>
      </c>
      <c r="E326" s="14" t="s">
        <v>6293</v>
      </c>
      <c r="F326" s="16">
        <v>33</v>
      </c>
      <c r="G326" s="14">
        <v>45085</v>
      </c>
      <c r="H326">
        <v>3</v>
      </c>
      <c r="I326" s="26">
        <v>3065.49</v>
      </c>
      <c r="J326" t="s">
        <v>9</v>
      </c>
      <c r="K326" t="s">
        <v>14</v>
      </c>
      <c r="L326" t="s">
        <v>21</v>
      </c>
    </row>
    <row r="327" spans="1:12" x14ac:dyDescent="0.25">
      <c r="A327" t="s">
        <v>353</v>
      </c>
      <c r="B327">
        <v>1995</v>
      </c>
      <c r="C327" t="s">
        <v>18</v>
      </c>
      <c r="D327">
        <v>10</v>
      </c>
      <c r="E327" s="14" t="s">
        <v>6294</v>
      </c>
      <c r="F327" s="16">
        <v>27</v>
      </c>
      <c r="G327" s="14">
        <v>45085</v>
      </c>
      <c r="H327">
        <v>0</v>
      </c>
      <c r="I327" s="26">
        <v>3070.81</v>
      </c>
      <c r="J327" t="s">
        <v>10</v>
      </c>
      <c r="K327" t="s">
        <v>14</v>
      </c>
      <c r="L327" t="s">
        <v>354</v>
      </c>
    </row>
    <row r="328" spans="1:12" x14ac:dyDescent="0.25">
      <c r="A328" t="s">
        <v>355</v>
      </c>
      <c r="B328">
        <v>2001</v>
      </c>
      <c r="C328" t="s">
        <v>35</v>
      </c>
      <c r="D328">
        <v>13</v>
      </c>
      <c r="E328" s="14" t="s">
        <v>6295</v>
      </c>
      <c r="F328" s="16">
        <v>21</v>
      </c>
      <c r="G328" s="14">
        <v>45085</v>
      </c>
      <c r="H328">
        <v>2</v>
      </c>
      <c r="I328" s="26">
        <v>3077.1</v>
      </c>
      <c r="J328" t="s">
        <v>9</v>
      </c>
      <c r="K328" t="s">
        <v>14</v>
      </c>
      <c r="L328" t="s">
        <v>21</v>
      </c>
    </row>
    <row r="329" spans="1:12" x14ac:dyDescent="0.25">
      <c r="A329" t="s">
        <v>356</v>
      </c>
      <c r="B329">
        <v>1987</v>
      </c>
      <c r="C329" t="s">
        <v>33</v>
      </c>
      <c r="D329">
        <v>1</v>
      </c>
      <c r="E329" s="14" t="s">
        <v>6296</v>
      </c>
      <c r="F329" s="16">
        <v>35</v>
      </c>
      <c r="G329" s="14">
        <v>45085</v>
      </c>
      <c r="H329">
        <v>3</v>
      </c>
      <c r="I329" s="26">
        <v>3088.06</v>
      </c>
      <c r="J329" t="s">
        <v>9</v>
      </c>
      <c r="K329" t="s">
        <v>9</v>
      </c>
      <c r="L329" t="s">
        <v>11</v>
      </c>
    </row>
    <row r="330" spans="1:12" x14ac:dyDescent="0.25">
      <c r="A330" t="s">
        <v>357</v>
      </c>
      <c r="B330">
        <v>1999</v>
      </c>
      <c r="C330" t="s">
        <v>16</v>
      </c>
      <c r="D330">
        <v>25</v>
      </c>
      <c r="E330" s="14" t="s">
        <v>6297</v>
      </c>
      <c r="F330" s="16">
        <v>23</v>
      </c>
      <c r="G330" s="14">
        <v>45085</v>
      </c>
      <c r="H330">
        <v>0</v>
      </c>
      <c r="I330" s="26">
        <v>3128.35</v>
      </c>
      <c r="J330" t="s">
        <v>9</v>
      </c>
      <c r="K330" t="s">
        <v>10</v>
      </c>
      <c r="L330" t="s">
        <v>298</v>
      </c>
    </row>
    <row r="331" spans="1:12" x14ac:dyDescent="0.25">
      <c r="A331" t="s">
        <v>358</v>
      </c>
      <c r="B331">
        <v>1994</v>
      </c>
      <c r="C331" t="s">
        <v>8</v>
      </c>
      <c r="D331">
        <v>10</v>
      </c>
      <c r="E331" s="14" t="s">
        <v>6298</v>
      </c>
      <c r="F331" s="16">
        <v>28</v>
      </c>
      <c r="G331" s="14">
        <v>45085</v>
      </c>
      <c r="H331">
        <v>0</v>
      </c>
      <c r="I331" s="26">
        <v>3161.45</v>
      </c>
      <c r="J331" t="s">
        <v>9</v>
      </c>
      <c r="K331" t="s">
        <v>14</v>
      </c>
      <c r="L331" t="s">
        <v>40</v>
      </c>
    </row>
    <row r="332" spans="1:12" x14ac:dyDescent="0.25">
      <c r="A332" t="s">
        <v>359</v>
      </c>
      <c r="B332">
        <v>1993</v>
      </c>
      <c r="C332" t="s">
        <v>18</v>
      </c>
      <c r="D332">
        <v>25</v>
      </c>
      <c r="E332" s="14" t="s">
        <v>6299</v>
      </c>
      <c r="F332" s="16">
        <v>29</v>
      </c>
      <c r="G332" s="14">
        <v>45085</v>
      </c>
      <c r="H332">
        <v>0</v>
      </c>
      <c r="I332" s="26">
        <v>3162.02</v>
      </c>
      <c r="J332" t="s">
        <v>9</v>
      </c>
      <c r="K332" t="s">
        <v>10</v>
      </c>
      <c r="L332" t="s">
        <v>11</v>
      </c>
    </row>
    <row r="333" spans="1:12" x14ac:dyDescent="0.25">
      <c r="A333" t="s">
        <v>360</v>
      </c>
      <c r="B333">
        <v>2001</v>
      </c>
      <c r="C333" t="s">
        <v>33</v>
      </c>
      <c r="D333">
        <v>29</v>
      </c>
      <c r="E333" s="14" t="s">
        <v>6300</v>
      </c>
      <c r="F333" s="16">
        <v>21</v>
      </c>
      <c r="G333" s="14">
        <v>45085</v>
      </c>
      <c r="H333">
        <v>1</v>
      </c>
      <c r="I333" s="26">
        <v>3167.46</v>
      </c>
      <c r="J333" t="s">
        <v>9</v>
      </c>
      <c r="K333" t="s">
        <v>10</v>
      </c>
      <c r="L333" t="s">
        <v>245</v>
      </c>
    </row>
    <row r="334" spans="1:12" x14ac:dyDescent="0.25">
      <c r="A334" t="s">
        <v>361</v>
      </c>
      <c r="B334">
        <v>1994</v>
      </c>
      <c r="C334" t="s">
        <v>35</v>
      </c>
      <c r="D334">
        <v>25</v>
      </c>
      <c r="E334" s="14" t="s">
        <v>6301</v>
      </c>
      <c r="F334" s="16">
        <v>28</v>
      </c>
      <c r="G334" s="14">
        <v>45085</v>
      </c>
      <c r="H334">
        <v>0</v>
      </c>
      <c r="I334" s="26">
        <v>3171.61</v>
      </c>
      <c r="J334" t="s">
        <v>9</v>
      </c>
      <c r="K334" t="s">
        <v>10</v>
      </c>
      <c r="L334" t="s">
        <v>11</v>
      </c>
    </row>
    <row r="335" spans="1:12" x14ac:dyDescent="0.25">
      <c r="A335" t="s">
        <v>362</v>
      </c>
      <c r="B335">
        <v>1994</v>
      </c>
      <c r="C335" t="s">
        <v>8</v>
      </c>
      <c r="D335">
        <v>6</v>
      </c>
      <c r="E335" s="14" t="s">
        <v>6302</v>
      </c>
      <c r="F335" s="16">
        <v>28</v>
      </c>
      <c r="G335" s="14">
        <v>45085</v>
      </c>
      <c r="H335">
        <v>0</v>
      </c>
      <c r="I335" s="26">
        <v>3172.02</v>
      </c>
      <c r="J335" t="s">
        <v>9</v>
      </c>
      <c r="K335" t="s">
        <v>14</v>
      </c>
      <c r="L335" t="s">
        <v>40</v>
      </c>
    </row>
    <row r="336" spans="1:12" x14ac:dyDescent="0.25">
      <c r="A336" t="s">
        <v>363</v>
      </c>
      <c r="B336">
        <v>1996</v>
      </c>
      <c r="C336" t="s">
        <v>33</v>
      </c>
      <c r="D336">
        <v>14</v>
      </c>
      <c r="E336" s="14" t="s">
        <v>6303</v>
      </c>
      <c r="F336" s="16">
        <v>26</v>
      </c>
      <c r="G336" s="14">
        <v>45085</v>
      </c>
      <c r="H336">
        <v>0</v>
      </c>
      <c r="I336" s="26">
        <v>3176.29</v>
      </c>
      <c r="J336" t="s">
        <v>9</v>
      </c>
      <c r="K336" t="s">
        <v>9</v>
      </c>
      <c r="L336" t="s">
        <v>21</v>
      </c>
    </row>
    <row r="337" spans="1:12" x14ac:dyDescent="0.25">
      <c r="A337" t="s">
        <v>364</v>
      </c>
      <c r="B337">
        <v>1996</v>
      </c>
      <c r="C337" t="s">
        <v>8</v>
      </c>
      <c r="D337">
        <v>3</v>
      </c>
      <c r="E337" s="14" t="s">
        <v>6304</v>
      </c>
      <c r="F337" s="16">
        <v>26</v>
      </c>
      <c r="G337" s="14">
        <v>45085</v>
      </c>
      <c r="H337">
        <v>0</v>
      </c>
      <c r="I337" s="26">
        <v>3176.82</v>
      </c>
      <c r="J337" t="s">
        <v>9</v>
      </c>
      <c r="K337" t="s">
        <v>14</v>
      </c>
      <c r="L337" t="s">
        <v>21</v>
      </c>
    </row>
    <row r="338" spans="1:12" x14ac:dyDescent="0.25">
      <c r="A338" t="s">
        <v>365</v>
      </c>
      <c r="B338">
        <v>2000</v>
      </c>
      <c r="C338" t="s">
        <v>18</v>
      </c>
      <c r="D338">
        <v>23</v>
      </c>
      <c r="E338" s="14" t="s">
        <v>6305</v>
      </c>
      <c r="F338" s="16">
        <v>22</v>
      </c>
      <c r="G338" s="14">
        <v>45085</v>
      </c>
      <c r="H338">
        <v>0</v>
      </c>
      <c r="I338" s="26">
        <v>3179.96</v>
      </c>
      <c r="J338" t="s">
        <v>9</v>
      </c>
      <c r="K338" t="s">
        <v>9</v>
      </c>
      <c r="L338" t="s">
        <v>21</v>
      </c>
    </row>
    <row r="339" spans="1:12" x14ac:dyDescent="0.25">
      <c r="A339" t="s">
        <v>366</v>
      </c>
      <c r="B339">
        <v>2001</v>
      </c>
      <c r="C339" t="s">
        <v>18</v>
      </c>
      <c r="D339">
        <v>2</v>
      </c>
      <c r="E339" s="14" t="s">
        <v>6306</v>
      </c>
      <c r="F339" s="16">
        <v>21</v>
      </c>
      <c r="G339" s="14">
        <v>45085</v>
      </c>
      <c r="H339">
        <v>2</v>
      </c>
      <c r="I339" s="26">
        <v>3180.51</v>
      </c>
      <c r="J339" t="s">
        <v>9</v>
      </c>
      <c r="K339" t="s">
        <v>9</v>
      </c>
      <c r="L339" t="s">
        <v>11</v>
      </c>
    </row>
    <row r="340" spans="1:12" x14ac:dyDescent="0.25">
      <c r="A340" t="s">
        <v>367</v>
      </c>
      <c r="B340">
        <v>1996</v>
      </c>
      <c r="C340" t="s">
        <v>35</v>
      </c>
      <c r="D340">
        <v>11</v>
      </c>
      <c r="E340" s="14" t="s">
        <v>6307</v>
      </c>
      <c r="F340" s="16">
        <v>26</v>
      </c>
      <c r="G340" s="14">
        <v>45085</v>
      </c>
      <c r="H340">
        <v>0</v>
      </c>
      <c r="I340" s="26">
        <v>3201.25</v>
      </c>
      <c r="J340" t="s">
        <v>9</v>
      </c>
      <c r="K340" t="s">
        <v>10</v>
      </c>
      <c r="L340" t="s">
        <v>21</v>
      </c>
    </row>
    <row r="341" spans="1:12" x14ac:dyDescent="0.25">
      <c r="A341" t="s">
        <v>368</v>
      </c>
      <c r="B341">
        <v>1997</v>
      </c>
      <c r="C341" t="s">
        <v>8</v>
      </c>
      <c r="D341">
        <v>5</v>
      </c>
      <c r="E341" s="14" t="s">
        <v>6308</v>
      </c>
      <c r="F341" s="16">
        <v>25</v>
      </c>
      <c r="G341" s="14">
        <v>45085</v>
      </c>
      <c r="H341">
        <v>0</v>
      </c>
      <c r="I341" s="26">
        <v>3206.49</v>
      </c>
      <c r="J341" t="s">
        <v>9</v>
      </c>
      <c r="K341" t="s">
        <v>10</v>
      </c>
      <c r="L341" t="s">
        <v>245</v>
      </c>
    </row>
    <row r="342" spans="1:12" x14ac:dyDescent="0.25">
      <c r="A342" t="s">
        <v>369</v>
      </c>
      <c r="B342">
        <v>1997</v>
      </c>
      <c r="C342" t="s">
        <v>28</v>
      </c>
      <c r="D342">
        <v>22</v>
      </c>
      <c r="E342" s="14" t="s">
        <v>6290</v>
      </c>
      <c r="F342" s="16">
        <v>25</v>
      </c>
      <c r="G342" s="14">
        <v>45085</v>
      </c>
      <c r="H342">
        <v>1</v>
      </c>
      <c r="I342" s="26">
        <v>3208.79</v>
      </c>
      <c r="J342" t="s">
        <v>9</v>
      </c>
      <c r="K342" t="s">
        <v>10</v>
      </c>
      <c r="L342" t="s">
        <v>40</v>
      </c>
    </row>
    <row r="343" spans="1:12" x14ac:dyDescent="0.25">
      <c r="A343" t="s">
        <v>370</v>
      </c>
      <c r="B343">
        <v>1997</v>
      </c>
      <c r="C343" t="s">
        <v>8</v>
      </c>
      <c r="D343">
        <v>6</v>
      </c>
      <c r="E343" s="14" t="s">
        <v>6309</v>
      </c>
      <c r="F343" s="16">
        <v>25</v>
      </c>
      <c r="G343" s="14">
        <v>45085</v>
      </c>
      <c r="H343">
        <v>0</v>
      </c>
      <c r="I343" s="26">
        <v>3213.62</v>
      </c>
      <c r="J343" t="s">
        <v>9</v>
      </c>
      <c r="K343" t="s">
        <v>9</v>
      </c>
      <c r="L343" t="s">
        <v>245</v>
      </c>
    </row>
    <row r="344" spans="1:12" x14ac:dyDescent="0.25">
      <c r="A344" t="s">
        <v>371</v>
      </c>
      <c r="B344">
        <v>1997</v>
      </c>
      <c r="C344" t="s">
        <v>33</v>
      </c>
      <c r="D344">
        <v>2</v>
      </c>
      <c r="E344" s="14" t="s">
        <v>6310</v>
      </c>
      <c r="F344" s="16">
        <v>25</v>
      </c>
      <c r="G344" s="14">
        <v>45085</v>
      </c>
      <c r="H344">
        <v>1</v>
      </c>
      <c r="I344" s="26">
        <v>3227.12</v>
      </c>
      <c r="J344" t="s">
        <v>9</v>
      </c>
      <c r="K344" t="s">
        <v>10</v>
      </c>
      <c r="L344" t="s">
        <v>11</v>
      </c>
    </row>
    <row r="345" spans="1:12" x14ac:dyDescent="0.25">
      <c r="A345" t="s">
        <v>372</v>
      </c>
      <c r="B345">
        <v>1997</v>
      </c>
      <c r="C345" t="s">
        <v>18</v>
      </c>
      <c r="D345">
        <v>2</v>
      </c>
      <c r="E345" s="14" t="s">
        <v>6311</v>
      </c>
      <c r="F345" s="16">
        <v>25</v>
      </c>
      <c r="G345" s="14">
        <v>45085</v>
      </c>
      <c r="H345">
        <v>1</v>
      </c>
      <c r="I345" s="26">
        <v>3238.44</v>
      </c>
      <c r="J345" t="s">
        <v>9</v>
      </c>
      <c r="K345" t="s">
        <v>10</v>
      </c>
      <c r="L345" t="s">
        <v>11</v>
      </c>
    </row>
    <row r="346" spans="1:12" x14ac:dyDescent="0.25">
      <c r="A346" t="s">
        <v>373</v>
      </c>
      <c r="B346">
        <v>1991</v>
      </c>
      <c r="C346" t="s">
        <v>13</v>
      </c>
      <c r="D346">
        <v>13</v>
      </c>
      <c r="E346" s="14" t="s">
        <v>6312</v>
      </c>
      <c r="F346" s="16">
        <v>31</v>
      </c>
      <c r="G346" s="14">
        <v>45085</v>
      </c>
      <c r="H346">
        <v>0</v>
      </c>
      <c r="I346" s="26">
        <v>3260.2</v>
      </c>
      <c r="J346" t="s">
        <v>10</v>
      </c>
      <c r="K346" t="s">
        <v>9</v>
      </c>
      <c r="L346" t="s">
        <v>40</v>
      </c>
    </row>
    <row r="347" spans="1:12" x14ac:dyDescent="0.25">
      <c r="A347" t="s">
        <v>374</v>
      </c>
      <c r="B347">
        <v>1994</v>
      </c>
      <c r="C347" t="s">
        <v>28</v>
      </c>
      <c r="D347">
        <v>2</v>
      </c>
      <c r="E347" s="14" t="s">
        <v>6313</v>
      </c>
      <c r="F347" s="16">
        <v>28</v>
      </c>
      <c r="G347" s="14">
        <v>45085</v>
      </c>
      <c r="H347">
        <v>0</v>
      </c>
      <c r="I347" s="26">
        <v>3268.85</v>
      </c>
      <c r="J347" t="s">
        <v>10</v>
      </c>
      <c r="K347" t="s">
        <v>14</v>
      </c>
      <c r="L347" t="s">
        <v>166</v>
      </c>
    </row>
    <row r="348" spans="1:12" x14ac:dyDescent="0.25">
      <c r="A348" t="s">
        <v>375</v>
      </c>
      <c r="B348">
        <v>1994</v>
      </c>
      <c r="C348" t="s">
        <v>8</v>
      </c>
      <c r="D348">
        <v>1</v>
      </c>
      <c r="E348" s="14" t="s">
        <v>6314</v>
      </c>
      <c r="F348" s="16">
        <v>28</v>
      </c>
      <c r="G348" s="14">
        <v>45085</v>
      </c>
      <c r="H348">
        <v>1</v>
      </c>
      <c r="I348" s="26">
        <v>3277.16</v>
      </c>
      <c r="J348" t="s">
        <v>9</v>
      </c>
      <c r="K348" t="s">
        <v>10</v>
      </c>
      <c r="L348" t="s">
        <v>40</v>
      </c>
    </row>
    <row r="349" spans="1:12" x14ac:dyDescent="0.25">
      <c r="A349" t="s">
        <v>376</v>
      </c>
      <c r="B349">
        <v>2001</v>
      </c>
      <c r="C349" t="s">
        <v>35</v>
      </c>
      <c r="D349">
        <v>6</v>
      </c>
      <c r="E349" s="14" t="s">
        <v>6315</v>
      </c>
      <c r="F349" s="16">
        <v>21</v>
      </c>
      <c r="G349" s="14">
        <v>45085</v>
      </c>
      <c r="H349">
        <v>2</v>
      </c>
      <c r="I349" s="26">
        <v>3279.87</v>
      </c>
      <c r="J349" t="s">
        <v>9</v>
      </c>
      <c r="K349" t="s">
        <v>14</v>
      </c>
      <c r="L349" t="s">
        <v>354</v>
      </c>
    </row>
    <row r="350" spans="1:12" x14ac:dyDescent="0.25">
      <c r="A350" t="s">
        <v>377</v>
      </c>
      <c r="B350">
        <v>2003</v>
      </c>
      <c r="C350" t="s">
        <v>8</v>
      </c>
      <c r="D350">
        <v>3</v>
      </c>
      <c r="E350" s="14" t="s">
        <v>6316</v>
      </c>
      <c r="F350" s="16">
        <v>19</v>
      </c>
      <c r="G350" s="14">
        <v>45085</v>
      </c>
      <c r="H350">
        <v>0</v>
      </c>
      <c r="I350" s="26">
        <v>3280.22</v>
      </c>
      <c r="J350" t="s">
        <v>9</v>
      </c>
      <c r="K350" t="s">
        <v>10</v>
      </c>
      <c r="L350" t="s">
        <v>40</v>
      </c>
    </row>
    <row r="351" spans="1:12" x14ac:dyDescent="0.25">
      <c r="A351" t="s">
        <v>378</v>
      </c>
      <c r="B351">
        <v>1996</v>
      </c>
      <c r="C351" t="s">
        <v>13</v>
      </c>
      <c r="D351">
        <v>17</v>
      </c>
      <c r="E351" s="14" t="s">
        <v>6317</v>
      </c>
      <c r="F351" s="16">
        <v>26</v>
      </c>
      <c r="G351" s="14">
        <v>45085</v>
      </c>
      <c r="H351">
        <v>1</v>
      </c>
      <c r="I351" s="26">
        <v>3292.53</v>
      </c>
      <c r="J351" t="s">
        <v>9</v>
      </c>
      <c r="K351" t="s">
        <v>9</v>
      </c>
      <c r="L351" t="s">
        <v>21</v>
      </c>
    </row>
    <row r="352" spans="1:12" x14ac:dyDescent="0.25">
      <c r="A352" t="s">
        <v>379</v>
      </c>
      <c r="B352">
        <v>2003</v>
      </c>
      <c r="C352" t="s">
        <v>28</v>
      </c>
      <c r="D352">
        <v>5</v>
      </c>
      <c r="E352" s="14" t="s">
        <v>6318</v>
      </c>
      <c r="F352" s="16">
        <v>19</v>
      </c>
      <c r="G352" s="14">
        <v>45085</v>
      </c>
      <c r="H352">
        <v>0</v>
      </c>
      <c r="I352" s="26">
        <v>3300.7</v>
      </c>
      <c r="J352" t="s">
        <v>9</v>
      </c>
      <c r="K352" t="s">
        <v>9</v>
      </c>
      <c r="L352" t="s">
        <v>198</v>
      </c>
    </row>
    <row r="353" spans="1:12" x14ac:dyDescent="0.25">
      <c r="A353" t="s">
        <v>380</v>
      </c>
      <c r="B353">
        <v>2003</v>
      </c>
      <c r="C353" t="s">
        <v>13</v>
      </c>
      <c r="D353">
        <v>18</v>
      </c>
      <c r="E353" s="14" t="s">
        <v>6217</v>
      </c>
      <c r="F353" s="16">
        <v>19</v>
      </c>
      <c r="G353" s="14">
        <v>45085</v>
      </c>
      <c r="H353">
        <v>0</v>
      </c>
      <c r="I353" s="26">
        <v>3308.46</v>
      </c>
      <c r="J353" t="s">
        <v>9</v>
      </c>
      <c r="K353" t="s">
        <v>14</v>
      </c>
      <c r="L353" t="s">
        <v>298</v>
      </c>
    </row>
    <row r="354" spans="1:12" x14ac:dyDescent="0.25">
      <c r="A354" t="s">
        <v>381</v>
      </c>
      <c r="B354">
        <v>1997</v>
      </c>
      <c r="C354" t="s">
        <v>16</v>
      </c>
      <c r="D354">
        <v>20</v>
      </c>
      <c r="E354" s="14" t="s">
        <v>6319</v>
      </c>
      <c r="F354" s="16">
        <v>25</v>
      </c>
      <c r="G354" s="14">
        <v>45085</v>
      </c>
      <c r="H354">
        <v>1</v>
      </c>
      <c r="I354" s="26">
        <v>3309.79</v>
      </c>
      <c r="J354" t="s">
        <v>10</v>
      </c>
      <c r="K354" t="s">
        <v>10</v>
      </c>
      <c r="L354" t="s">
        <v>354</v>
      </c>
    </row>
    <row r="355" spans="1:12" x14ac:dyDescent="0.25">
      <c r="A355" t="s">
        <v>382</v>
      </c>
      <c r="B355">
        <v>1991</v>
      </c>
      <c r="C355" t="s">
        <v>18</v>
      </c>
      <c r="D355">
        <v>1</v>
      </c>
      <c r="E355" s="14" t="s">
        <v>6320</v>
      </c>
      <c r="F355" s="16">
        <v>31</v>
      </c>
      <c r="G355" s="14">
        <v>45085</v>
      </c>
      <c r="H355">
        <v>3</v>
      </c>
      <c r="I355" s="26">
        <v>3342.79</v>
      </c>
      <c r="J355" t="s">
        <v>9</v>
      </c>
      <c r="K355" t="s">
        <v>14</v>
      </c>
      <c r="L355" t="s">
        <v>11</v>
      </c>
    </row>
    <row r="356" spans="1:12" x14ac:dyDescent="0.25">
      <c r="A356" t="s">
        <v>383</v>
      </c>
      <c r="B356">
        <v>1993</v>
      </c>
      <c r="C356" t="s">
        <v>35</v>
      </c>
      <c r="D356">
        <v>28</v>
      </c>
      <c r="E356" s="14" t="s">
        <v>6321</v>
      </c>
      <c r="F356" s="16">
        <v>29</v>
      </c>
      <c r="G356" s="14">
        <v>45085</v>
      </c>
      <c r="H356">
        <v>0</v>
      </c>
      <c r="I356" s="26">
        <v>3353.28</v>
      </c>
      <c r="J356" t="s">
        <v>9</v>
      </c>
      <c r="K356" t="s">
        <v>14</v>
      </c>
      <c r="L356" t="s">
        <v>40</v>
      </c>
    </row>
    <row r="357" spans="1:12" x14ac:dyDescent="0.25">
      <c r="A357" t="s">
        <v>384</v>
      </c>
      <c r="B357">
        <v>1995</v>
      </c>
      <c r="C357" t="s">
        <v>16</v>
      </c>
      <c r="D357">
        <v>23</v>
      </c>
      <c r="E357" s="14" t="s">
        <v>6322</v>
      </c>
      <c r="F357" s="16">
        <v>27</v>
      </c>
      <c r="G357" s="14">
        <v>45085</v>
      </c>
      <c r="H357">
        <v>0</v>
      </c>
      <c r="I357" s="26">
        <v>3353.47</v>
      </c>
      <c r="J357" t="s">
        <v>9</v>
      </c>
      <c r="K357" t="s">
        <v>10</v>
      </c>
      <c r="L357" t="s">
        <v>21</v>
      </c>
    </row>
    <row r="358" spans="1:12" x14ac:dyDescent="0.25">
      <c r="A358" t="s">
        <v>385</v>
      </c>
      <c r="B358">
        <v>1993</v>
      </c>
      <c r="C358" t="s">
        <v>35</v>
      </c>
      <c r="D358">
        <v>7</v>
      </c>
      <c r="E358" s="14" t="s">
        <v>6323</v>
      </c>
      <c r="F358" s="16">
        <v>29</v>
      </c>
      <c r="G358" s="14">
        <v>45085</v>
      </c>
      <c r="H358">
        <v>0</v>
      </c>
      <c r="I358" s="26">
        <v>3366.67</v>
      </c>
      <c r="J358" t="s">
        <v>9</v>
      </c>
      <c r="K358" t="s">
        <v>9</v>
      </c>
      <c r="L358" t="s">
        <v>11</v>
      </c>
    </row>
    <row r="359" spans="1:12" x14ac:dyDescent="0.25">
      <c r="A359" t="s">
        <v>386</v>
      </c>
      <c r="B359">
        <v>1996</v>
      </c>
      <c r="C359" t="s">
        <v>28</v>
      </c>
      <c r="D359">
        <v>14</v>
      </c>
      <c r="E359" s="14" t="s">
        <v>6324</v>
      </c>
      <c r="F359" s="16">
        <v>26</v>
      </c>
      <c r="G359" s="14">
        <v>45085</v>
      </c>
      <c r="H359">
        <v>1</v>
      </c>
      <c r="I359" s="26">
        <v>3378.91</v>
      </c>
      <c r="J359" t="s">
        <v>9</v>
      </c>
      <c r="K359" t="s">
        <v>14</v>
      </c>
      <c r="L359" t="s">
        <v>40</v>
      </c>
    </row>
    <row r="360" spans="1:12" x14ac:dyDescent="0.25">
      <c r="A360" t="s">
        <v>387</v>
      </c>
      <c r="B360">
        <v>1996</v>
      </c>
      <c r="C360" t="s">
        <v>13</v>
      </c>
      <c r="D360">
        <v>13</v>
      </c>
      <c r="E360" s="14" t="s">
        <v>6325</v>
      </c>
      <c r="F360" s="16">
        <v>26</v>
      </c>
      <c r="G360" s="14">
        <v>45085</v>
      </c>
      <c r="H360">
        <v>0</v>
      </c>
      <c r="I360" s="26">
        <v>3385.4</v>
      </c>
      <c r="J360" t="s">
        <v>9</v>
      </c>
      <c r="K360" t="s">
        <v>9</v>
      </c>
      <c r="L360" t="s">
        <v>245</v>
      </c>
    </row>
    <row r="361" spans="1:12" x14ac:dyDescent="0.25">
      <c r="A361" t="s">
        <v>388</v>
      </c>
      <c r="B361">
        <v>1996</v>
      </c>
      <c r="C361" t="s">
        <v>33</v>
      </c>
      <c r="D361">
        <v>10</v>
      </c>
      <c r="E361" s="14" t="s">
        <v>6326</v>
      </c>
      <c r="F361" s="16">
        <v>26</v>
      </c>
      <c r="G361" s="14">
        <v>45085</v>
      </c>
      <c r="H361">
        <v>1</v>
      </c>
      <c r="I361" s="26">
        <v>3392.37</v>
      </c>
      <c r="J361" t="s">
        <v>9</v>
      </c>
      <c r="K361" t="s">
        <v>10</v>
      </c>
      <c r="L361" t="s">
        <v>11</v>
      </c>
    </row>
    <row r="362" spans="1:12" x14ac:dyDescent="0.25">
      <c r="A362" t="s">
        <v>389</v>
      </c>
      <c r="B362">
        <v>1996</v>
      </c>
      <c r="C362" t="s">
        <v>35</v>
      </c>
      <c r="D362">
        <v>27</v>
      </c>
      <c r="E362" s="14" t="s">
        <v>6327</v>
      </c>
      <c r="F362" s="16">
        <v>26</v>
      </c>
      <c r="G362" s="14">
        <v>45085</v>
      </c>
      <c r="H362">
        <v>1</v>
      </c>
      <c r="I362" s="26">
        <v>3392.98</v>
      </c>
      <c r="J362" t="s">
        <v>9</v>
      </c>
      <c r="K362" t="s">
        <v>10</v>
      </c>
      <c r="L362" t="s">
        <v>11</v>
      </c>
    </row>
    <row r="363" spans="1:12" x14ac:dyDescent="0.25">
      <c r="A363" t="s">
        <v>390</v>
      </c>
      <c r="B363">
        <v>2004</v>
      </c>
      <c r="C363" t="s">
        <v>8</v>
      </c>
      <c r="D363">
        <v>16</v>
      </c>
      <c r="E363" s="14" t="s">
        <v>6328</v>
      </c>
      <c r="F363" s="16">
        <v>18</v>
      </c>
      <c r="G363" s="14">
        <v>45085</v>
      </c>
      <c r="H363">
        <v>2</v>
      </c>
      <c r="I363" s="26">
        <v>3393.36</v>
      </c>
      <c r="J363" t="s">
        <v>9</v>
      </c>
      <c r="K363" t="s">
        <v>9</v>
      </c>
      <c r="L363" t="s">
        <v>247</v>
      </c>
    </row>
    <row r="364" spans="1:12" x14ac:dyDescent="0.25">
      <c r="A364" t="s">
        <v>391</v>
      </c>
      <c r="B364">
        <v>1996</v>
      </c>
      <c r="C364" t="s">
        <v>28</v>
      </c>
      <c r="D364">
        <v>19</v>
      </c>
      <c r="E364" s="14" t="s">
        <v>6329</v>
      </c>
      <c r="F364" s="16">
        <v>26</v>
      </c>
      <c r="G364" s="14">
        <v>45085</v>
      </c>
      <c r="H364">
        <v>1</v>
      </c>
      <c r="I364" s="26">
        <v>3410.32</v>
      </c>
      <c r="J364" t="s">
        <v>9</v>
      </c>
      <c r="K364" t="s">
        <v>9</v>
      </c>
      <c r="L364" t="s">
        <v>40</v>
      </c>
    </row>
    <row r="365" spans="1:12" x14ac:dyDescent="0.25">
      <c r="A365" t="s">
        <v>392</v>
      </c>
      <c r="B365">
        <v>2001</v>
      </c>
      <c r="C365" t="s">
        <v>28</v>
      </c>
      <c r="D365">
        <v>26</v>
      </c>
      <c r="E365" s="14" t="s">
        <v>6330</v>
      </c>
      <c r="F365" s="16">
        <v>21</v>
      </c>
      <c r="G365" s="14">
        <v>45085</v>
      </c>
      <c r="H365">
        <v>0</v>
      </c>
      <c r="I365" s="26">
        <v>3434.38</v>
      </c>
      <c r="J365" t="s">
        <v>9</v>
      </c>
      <c r="K365" t="s">
        <v>9</v>
      </c>
      <c r="L365" t="s">
        <v>40</v>
      </c>
    </row>
    <row r="366" spans="1:12" x14ac:dyDescent="0.25">
      <c r="A366" t="s">
        <v>393</v>
      </c>
      <c r="B366">
        <v>1986</v>
      </c>
      <c r="C366" t="s">
        <v>33</v>
      </c>
      <c r="D366">
        <v>27</v>
      </c>
      <c r="E366" s="14" t="s">
        <v>6331</v>
      </c>
      <c r="F366" s="16">
        <v>36</v>
      </c>
      <c r="G366" s="14">
        <v>45085</v>
      </c>
      <c r="H366">
        <v>3</v>
      </c>
      <c r="I366" s="26">
        <v>3436.5</v>
      </c>
      <c r="J366" t="s">
        <v>9</v>
      </c>
      <c r="K366" t="s">
        <v>14</v>
      </c>
      <c r="L366" t="s">
        <v>11</v>
      </c>
    </row>
    <row r="367" spans="1:12" x14ac:dyDescent="0.25">
      <c r="A367" t="s">
        <v>394</v>
      </c>
      <c r="B367">
        <v>2000</v>
      </c>
      <c r="C367" t="s">
        <v>16</v>
      </c>
      <c r="D367">
        <v>20</v>
      </c>
      <c r="E367" s="14" t="s">
        <v>6332</v>
      </c>
      <c r="F367" s="16">
        <v>22</v>
      </c>
      <c r="G367" s="14">
        <v>45085</v>
      </c>
      <c r="H367">
        <v>3</v>
      </c>
      <c r="I367" s="26">
        <v>3443.06</v>
      </c>
      <c r="J367" t="s">
        <v>9</v>
      </c>
      <c r="K367" t="s">
        <v>14</v>
      </c>
      <c r="L367" t="s">
        <v>40</v>
      </c>
    </row>
    <row r="368" spans="1:12" x14ac:dyDescent="0.25">
      <c r="A368" t="s">
        <v>395</v>
      </c>
      <c r="B368">
        <v>1987</v>
      </c>
      <c r="C368" t="s">
        <v>18</v>
      </c>
      <c r="D368">
        <v>14</v>
      </c>
      <c r="E368" s="14" t="s">
        <v>6333</v>
      </c>
      <c r="F368" s="16">
        <v>35</v>
      </c>
      <c r="G368" s="14">
        <v>45085</v>
      </c>
      <c r="H368">
        <v>3</v>
      </c>
      <c r="I368" s="26">
        <v>3453.77</v>
      </c>
      <c r="J368" t="s">
        <v>9</v>
      </c>
      <c r="K368" t="s">
        <v>14</v>
      </c>
      <c r="L368" t="s">
        <v>40</v>
      </c>
    </row>
    <row r="369" spans="1:12" x14ac:dyDescent="0.25">
      <c r="A369" t="s">
        <v>396</v>
      </c>
      <c r="B369">
        <v>2003</v>
      </c>
      <c r="C369" t="s">
        <v>8</v>
      </c>
      <c r="D369">
        <v>29</v>
      </c>
      <c r="E369" s="14" t="s">
        <v>6334</v>
      </c>
      <c r="F369" s="16">
        <v>19</v>
      </c>
      <c r="G369" s="14">
        <v>45085</v>
      </c>
      <c r="H369">
        <v>0</v>
      </c>
      <c r="I369" s="26">
        <v>3463.51</v>
      </c>
      <c r="J369" t="s">
        <v>9</v>
      </c>
      <c r="K369" t="s">
        <v>14</v>
      </c>
      <c r="L369" t="s">
        <v>198</v>
      </c>
    </row>
    <row r="370" spans="1:12" x14ac:dyDescent="0.25">
      <c r="A370" t="s">
        <v>397</v>
      </c>
      <c r="B370">
        <v>1993</v>
      </c>
      <c r="C370" t="s">
        <v>35</v>
      </c>
      <c r="D370">
        <v>12</v>
      </c>
      <c r="E370" s="14" t="s">
        <v>6335</v>
      </c>
      <c r="F370" s="16">
        <v>29</v>
      </c>
      <c r="G370" s="14">
        <v>45085</v>
      </c>
      <c r="H370">
        <v>1</v>
      </c>
      <c r="I370" s="26">
        <v>3471.41</v>
      </c>
      <c r="J370" t="s">
        <v>9</v>
      </c>
      <c r="K370" t="s">
        <v>9</v>
      </c>
      <c r="L370" t="s">
        <v>11</v>
      </c>
    </row>
    <row r="371" spans="1:12" x14ac:dyDescent="0.25">
      <c r="A371" t="s">
        <v>398</v>
      </c>
      <c r="B371">
        <v>2004</v>
      </c>
      <c r="C371" t="s">
        <v>16</v>
      </c>
      <c r="D371">
        <v>26</v>
      </c>
      <c r="E371" s="14" t="s">
        <v>6336</v>
      </c>
      <c r="F371" s="16">
        <v>18</v>
      </c>
      <c r="G371" s="14">
        <v>45085</v>
      </c>
      <c r="H371">
        <v>3</v>
      </c>
      <c r="I371" s="26">
        <v>3481.87</v>
      </c>
      <c r="J371" t="s">
        <v>9</v>
      </c>
      <c r="K371" t="s">
        <v>10</v>
      </c>
      <c r="L371" t="s">
        <v>166</v>
      </c>
    </row>
    <row r="372" spans="1:12" x14ac:dyDescent="0.25">
      <c r="A372" t="s">
        <v>399</v>
      </c>
      <c r="B372">
        <v>1996</v>
      </c>
      <c r="C372" t="s">
        <v>18</v>
      </c>
      <c r="D372">
        <v>19</v>
      </c>
      <c r="E372" s="14" t="s">
        <v>6337</v>
      </c>
      <c r="F372" s="16">
        <v>26</v>
      </c>
      <c r="G372" s="14">
        <v>45085</v>
      </c>
      <c r="H372">
        <v>2</v>
      </c>
      <c r="I372" s="26">
        <v>3484.33</v>
      </c>
      <c r="J372" t="s">
        <v>10</v>
      </c>
      <c r="K372" t="s">
        <v>10</v>
      </c>
      <c r="L372" t="s">
        <v>40</v>
      </c>
    </row>
    <row r="373" spans="1:12" x14ac:dyDescent="0.25">
      <c r="A373" t="s">
        <v>400</v>
      </c>
      <c r="B373">
        <v>1996</v>
      </c>
      <c r="C373" t="s">
        <v>18</v>
      </c>
      <c r="D373">
        <v>18</v>
      </c>
      <c r="E373" s="14" t="s">
        <v>6010</v>
      </c>
      <c r="F373" s="16">
        <v>26</v>
      </c>
      <c r="G373" s="14">
        <v>45085</v>
      </c>
      <c r="H373">
        <v>1</v>
      </c>
      <c r="I373" s="26">
        <v>3490.55</v>
      </c>
      <c r="J373" t="s">
        <v>14</v>
      </c>
      <c r="K373" t="s">
        <v>9</v>
      </c>
      <c r="L373" t="s">
        <v>162</v>
      </c>
    </row>
    <row r="374" spans="1:12" x14ac:dyDescent="0.25">
      <c r="A374" t="s">
        <v>401</v>
      </c>
      <c r="B374">
        <v>1999</v>
      </c>
      <c r="C374" t="s">
        <v>18</v>
      </c>
      <c r="D374">
        <v>22</v>
      </c>
      <c r="E374" s="14" t="s">
        <v>6338</v>
      </c>
      <c r="F374" s="16">
        <v>23</v>
      </c>
      <c r="G374" s="14">
        <v>45085</v>
      </c>
      <c r="H374">
        <v>2</v>
      </c>
      <c r="I374" s="26">
        <v>3500.61</v>
      </c>
      <c r="J374" t="s">
        <v>9</v>
      </c>
      <c r="K374" t="s">
        <v>9</v>
      </c>
      <c r="L374" t="s">
        <v>11</v>
      </c>
    </row>
    <row r="375" spans="1:12" x14ac:dyDescent="0.25">
      <c r="A375" t="s">
        <v>402</v>
      </c>
      <c r="B375">
        <v>1998</v>
      </c>
      <c r="C375" t="s">
        <v>18</v>
      </c>
      <c r="D375">
        <v>16</v>
      </c>
      <c r="E375" s="14" t="s">
        <v>6339</v>
      </c>
      <c r="F375" s="16">
        <v>24</v>
      </c>
      <c r="G375" s="14">
        <v>45085</v>
      </c>
      <c r="H375">
        <v>2</v>
      </c>
      <c r="I375" s="26">
        <v>3537.7</v>
      </c>
      <c r="J375" t="s">
        <v>10</v>
      </c>
      <c r="K375" t="s">
        <v>10</v>
      </c>
      <c r="L375" t="s">
        <v>21</v>
      </c>
    </row>
    <row r="376" spans="1:12" x14ac:dyDescent="0.25">
      <c r="A376" t="s">
        <v>403</v>
      </c>
      <c r="B376">
        <v>2003</v>
      </c>
      <c r="C376" t="s">
        <v>33</v>
      </c>
      <c r="D376">
        <v>24</v>
      </c>
      <c r="E376" s="14" t="s">
        <v>6340</v>
      </c>
      <c r="F376" s="16">
        <v>19</v>
      </c>
      <c r="G376" s="14">
        <v>45085</v>
      </c>
      <c r="H376">
        <v>0</v>
      </c>
      <c r="I376" s="26">
        <v>3538.9</v>
      </c>
      <c r="J376" t="s">
        <v>9</v>
      </c>
      <c r="K376" t="s">
        <v>9</v>
      </c>
      <c r="L376" t="s">
        <v>21</v>
      </c>
    </row>
    <row r="377" spans="1:12" x14ac:dyDescent="0.25">
      <c r="A377" t="s">
        <v>404</v>
      </c>
      <c r="B377">
        <v>1988</v>
      </c>
      <c r="C377" t="s">
        <v>35</v>
      </c>
      <c r="D377">
        <v>15</v>
      </c>
      <c r="E377" s="14" t="s">
        <v>6341</v>
      </c>
      <c r="F377" s="16">
        <v>34</v>
      </c>
      <c r="G377" s="14">
        <v>45085</v>
      </c>
      <c r="H377">
        <v>3</v>
      </c>
      <c r="I377" s="26">
        <v>3540.12</v>
      </c>
      <c r="J377" t="s">
        <v>9</v>
      </c>
      <c r="K377" t="s">
        <v>14</v>
      </c>
      <c r="L377" t="s">
        <v>11</v>
      </c>
    </row>
    <row r="378" spans="1:12" x14ac:dyDescent="0.25">
      <c r="A378" t="s">
        <v>405</v>
      </c>
      <c r="B378">
        <v>1992</v>
      </c>
      <c r="C378" t="s">
        <v>28</v>
      </c>
      <c r="D378">
        <v>22</v>
      </c>
      <c r="E378" s="14" t="s">
        <v>6342</v>
      </c>
      <c r="F378" s="16">
        <v>30</v>
      </c>
      <c r="G378" s="14">
        <v>45085</v>
      </c>
      <c r="H378">
        <v>0</v>
      </c>
      <c r="I378" s="26">
        <v>3554.2</v>
      </c>
      <c r="J378" t="s">
        <v>9</v>
      </c>
      <c r="K378" t="s">
        <v>10</v>
      </c>
      <c r="L378" t="s">
        <v>40</v>
      </c>
    </row>
    <row r="379" spans="1:12" x14ac:dyDescent="0.25">
      <c r="A379" t="s">
        <v>406</v>
      </c>
      <c r="B379">
        <v>1994</v>
      </c>
      <c r="C379" t="s">
        <v>18</v>
      </c>
      <c r="D379">
        <v>24</v>
      </c>
      <c r="E379" s="14" t="s">
        <v>6343</v>
      </c>
      <c r="F379" s="16">
        <v>28</v>
      </c>
      <c r="G379" s="14">
        <v>45085</v>
      </c>
      <c r="H379">
        <v>0</v>
      </c>
      <c r="I379" s="26">
        <v>3556.92</v>
      </c>
      <c r="J379" t="s">
        <v>9</v>
      </c>
      <c r="K379" t="s">
        <v>10</v>
      </c>
      <c r="L379" t="s">
        <v>21</v>
      </c>
    </row>
    <row r="380" spans="1:12" x14ac:dyDescent="0.25">
      <c r="A380" t="s">
        <v>407</v>
      </c>
      <c r="B380">
        <v>1995</v>
      </c>
      <c r="C380" t="s">
        <v>35</v>
      </c>
      <c r="D380">
        <v>9</v>
      </c>
      <c r="E380" s="14" t="s">
        <v>6344</v>
      </c>
      <c r="F380" s="16">
        <v>27</v>
      </c>
      <c r="G380" s="14">
        <v>45085</v>
      </c>
      <c r="H380">
        <v>0</v>
      </c>
      <c r="I380" s="26">
        <v>3558.62</v>
      </c>
      <c r="J380" t="s">
        <v>9</v>
      </c>
      <c r="K380" t="s">
        <v>10</v>
      </c>
      <c r="L380" t="s">
        <v>245</v>
      </c>
    </row>
    <row r="381" spans="1:12" x14ac:dyDescent="0.25">
      <c r="A381" t="s">
        <v>408</v>
      </c>
      <c r="B381">
        <v>1995</v>
      </c>
      <c r="C381" t="s">
        <v>16</v>
      </c>
      <c r="D381">
        <v>16</v>
      </c>
      <c r="E381" s="14" t="s">
        <v>6345</v>
      </c>
      <c r="F381" s="16">
        <v>27</v>
      </c>
      <c r="G381" s="14">
        <v>45085</v>
      </c>
      <c r="H381">
        <v>1</v>
      </c>
      <c r="I381" s="26">
        <v>3561.89</v>
      </c>
      <c r="J381" t="s">
        <v>9</v>
      </c>
      <c r="K381" t="s">
        <v>14</v>
      </c>
      <c r="L381" t="s">
        <v>11</v>
      </c>
    </row>
    <row r="382" spans="1:12" x14ac:dyDescent="0.25">
      <c r="A382" t="s">
        <v>409</v>
      </c>
      <c r="B382">
        <v>1981</v>
      </c>
      <c r="C382" t="s">
        <v>35</v>
      </c>
      <c r="D382">
        <v>10</v>
      </c>
      <c r="E382" s="14" t="s">
        <v>6346</v>
      </c>
      <c r="F382" s="16">
        <v>41</v>
      </c>
      <c r="G382" s="14">
        <v>45085</v>
      </c>
      <c r="H382">
        <v>1</v>
      </c>
      <c r="I382" s="26">
        <v>3562.87</v>
      </c>
      <c r="J382" t="s">
        <v>9</v>
      </c>
      <c r="K382" t="s">
        <v>14</v>
      </c>
      <c r="L382" t="s">
        <v>11</v>
      </c>
    </row>
    <row r="383" spans="1:12" x14ac:dyDescent="0.25">
      <c r="A383" t="s">
        <v>410</v>
      </c>
      <c r="B383">
        <v>1988</v>
      </c>
      <c r="C383" t="s">
        <v>33</v>
      </c>
      <c r="D383">
        <v>18</v>
      </c>
      <c r="E383" s="14" t="s">
        <v>6347</v>
      </c>
      <c r="F383" s="16">
        <v>34</v>
      </c>
      <c r="G383" s="14">
        <v>45085</v>
      </c>
      <c r="H383">
        <v>3</v>
      </c>
      <c r="I383" s="26">
        <v>3569.96</v>
      </c>
      <c r="J383" t="s">
        <v>9</v>
      </c>
      <c r="K383" t="s">
        <v>14</v>
      </c>
      <c r="L383" t="s">
        <v>21</v>
      </c>
    </row>
    <row r="384" spans="1:12" x14ac:dyDescent="0.25">
      <c r="A384" t="s">
        <v>411</v>
      </c>
      <c r="B384">
        <v>1995</v>
      </c>
      <c r="C384" t="s">
        <v>33</v>
      </c>
      <c r="D384">
        <v>23</v>
      </c>
      <c r="E384" s="14" t="s">
        <v>6348</v>
      </c>
      <c r="F384" s="16">
        <v>27</v>
      </c>
      <c r="G384" s="14">
        <v>45085</v>
      </c>
      <c r="H384">
        <v>1</v>
      </c>
      <c r="I384" s="26">
        <v>3578</v>
      </c>
      <c r="J384" t="s">
        <v>9</v>
      </c>
      <c r="K384" t="s">
        <v>10</v>
      </c>
      <c r="L384" t="s">
        <v>40</v>
      </c>
    </row>
    <row r="385" spans="1:12" x14ac:dyDescent="0.25">
      <c r="A385" t="s">
        <v>412</v>
      </c>
      <c r="B385">
        <v>2001</v>
      </c>
      <c r="C385" t="s">
        <v>13</v>
      </c>
      <c r="D385">
        <v>11</v>
      </c>
      <c r="E385" s="14" t="s">
        <v>6349</v>
      </c>
      <c r="F385" s="16">
        <v>21</v>
      </c>
      <c r="G385" s="14">
        <v>45085</v>
      </c>
      <c r="H385">
        <v>2</v>
      </c>
      <c r="I385" s="26">
        <v>3579.83</v>
      </c>
      <c r="J385" t="s">
        <v>9</v>
      </c>
      <c r="K385" t="s">
        <v>9</v>
      </c>
      <c r="L385" t="s">
        <v>21</v>
      </c>
    </row>
    <row r="386" spans="1:12" x14ac:dyDescent="0.25">
      <c r="A386" t="s">
        <v>413</v>
      </c>
      <c r="B386">
        <v>1986</v>
      </c>
      <c r="C386" t="s">
        <v>28</v>
      </c>
      <c r="D386">
        <v>27</v>
      </c>
      <c r="E386" s="14" t="s">
        <v>6350</v>
      </c>
      <c r="F386" s="16">
        <v>36</v>
      </c>
      <c r="G386" s="14">
        <v>45085</v>
      </c>
      <c r="H386">
        <v>3</v>
      </c>
      <c r="I386" s="26">
        <v>3589.14</v>
      </c>
      <c r="J386" t="s">
        <v>9</v>
      </c>
      <c r="K386" t="s">
        <v>9</v>
      </c>
      <c r="L386" t="s">
        <v>11</v>
      </c>
    </row>
    <row r="387" spans="1:12" x14ac:dyDescent="0.25">
      <c r="A387" t="s">
        <v>414</v>
      </c>
      <c r="B387">
        <v>1999</v>
      </c>
      <c r="C387" t="s">
        <v>16</v>
      </c>
      <c r="D387">
        <v>6</v>
      </c>
      <c r="E387" s="14" t="s">
        <v>6351</v>
      </c>
      <c r="F387" s="16">
        <v>24</v>
      </c>
      <c r="G387" s="14">
        <v>45085</v>
      </c>
      <c r="H387">
        <v>3</v>
      </c>
      <c r="I387" s="26">
        <v>3591.48</v>
      </c>
      <c r="J387" t="s">
        <v>9</v>
      </c>
      <c r="K387" t="s">
        <v>10</v>
      </c>
      <c r="L387" t="s">
        <v>40</v>
      </c>
    </row>
    <row r="388" spans="1:12" x14ac:dyDescent="0.25">
      <c r="A388" t="s">
        <v>415</v>
      </c>
      <c r="B388">
        <v>1997</v>
      </c>
      <c r="C388" t="s">
        <v>13</v>
      </c>
      <c r="D388">
        <v>4</v>
      </c>
      <c r="E388" s="14" t="s">
        <v>6066</v>
      </c>
      <c r="F388" s="16">
        <v>25</v>
      </c>
      <c r="G388" s="14">
        <v>45085</v>
      </c>
      <c r="H388">
        <v>1</v>
      </c>
      <c r="I388" s="26">
        <v>3594.17</v>
      </c>
      <c r="J388" t="s">
        <v>9</v>
      </c>
      <c r="K388" t="s">
        <v>9</v>
      </c>
      <c r="L388" t="s">
        <v>21</v>
      </c>
    </row>
    <row r="389" spans="1:12" x14ac:dyDescent="0.25">
      <c r="A389" t="s">
        <v>416</v>
      </c>
      <c r="B389">
        <v>1999</v>
      </c>
      <c r="C389" t="s">
        <v>33</v>
      </c>
      <c r="D389">
        <v>12</v>
      </c>
      <c r="E389" s="14" t="s">
        <v>6352</v>
      </c>
      <c r="F389" s="16">
        <v>23</v>
      </c>
      <c r="G389" s="14">
        <v>45085</v>
      </c>
      <c r="H389">
        <v>3</v>
      </c>
      <c r="I389" s="26">
        <v>3597.6</v>
      </c>
      <c r="J389" t="s">
        <v>9</v>
      </c>
      <c r="K389" t="s">
        <v>9</v>
      </c>
      <c r="L389" t="s">
        <v>40</v>
      </c>
    </row>
    <row r="390" spans="1:12" x14ac:dyDescent="0.25">
      <c r="A390" t="s">
        <v>417</v>
      </c>
      <c r="B390">
        <v>1988</v>
      </c>
      <c r="C390" t="s">
        <v>13</v>
      </c>
      <c r="D390">
        <v>4</v>
      </c>
      <c r="E390" s="14" t="s">
        <v>6353</v>
      </c>
      <c r="F390" s="16">
        <v>34</v>
      </c>
      <c r="G390" s="14">
        <v>45085</v>
      </c>
      <c r="H390">
        <v>3</v>
      </c>
      <c r="I390" s="26">
        <v>3603.6</v>
      </c>
      <c r="J390" t="s">
        <v>9</v>
      </c>
      <c r="K390" t="s">
        <v>14</v>
      </c>
      <c r="L390" t="s">
        <v>11</v>
      </c>
    </row>
    <row r="391" spans="1:12" x14ac:dyDescent="0.25">
      <c r="A391" t="s">
        <v>418</v>
      </c>
      <c r="B391">
        <v>1990</v>
      </c>
      <c r="C391" t="s">
        <v>35</v>
      </c>
      <c r="D391">
        <v>11</v>
      </c>
      <c r="E391" s="14" t="s">
        <v>6354</v>
      </c>
      <c r="F391" s="16">
        <v>32</v>
      </c>
      <c r="G391" s="14">
        <v>45085</v>
      </c>
      <c r="H391">
        <v>3</v>
      </c>
      <c r="I391" s="26">
        <v>3606.43</v>
      </c>
      <c r="J391" t="s">
        <v>9</v>
      </c>
      <c r="K391" t="s">
        <v>14</v>
      </c>
      <c r="L391" t="s">
        <v>11</v>
      </c>
    </row>
    <row r="392" spans="1:12" x14ac:dyDescent="0.25">
      <c r="A392" t="s">
        <v>419</v>
      </c>
      <c r="B392">
        <v>1985</v>
      </c>
      <c r="C392" t="s">
        <v>16</v>
      </c>
      <c r="D392">
        <v>14</v>
      </c>
      <c r="E392" s="14" t="s">
        <v>6355</v>
      </c>
      <c r="F392" s="16">
        <v>38</v>
      </c>
      <c r="G392" s="14">
        <v>45085</v>
      </c>
      <c r="H392">
        <v>3</v>
      </c>
      <c r="I392" s="26">
        <v>3622.13</v>
      </c>
      <c r="J392" t="s">
        <v>9</v>
      </c>
      <c r="K392" t="s">
        <v>14</v>
      </c>
      <c r="L392" t="s">
        <v>11</v>
      </c>
    </row>
    <row r="393" spans="1:12" x14ac:dyDescent="0.25">
      <c r="A393" t="s">
        <v>420</v>
      </c>
      <c r="B393">
        <v>1992</v>
      </c>
      <c r="C393" t="s">
        <v>13</v>
      </c>
      <c r="D393">
        <v>17</v>
      </c>
      <c r="E393" s="14" t="s">
        <v>6356</v>
      </c>
      <c r="F393" s="16">
        <v>30</v>
      </c>
      <c r="G393" s="14">
        <v>45085</v>
      </c>
      <c r="H393">
        <v>0</v>
      </c>
      <c r="I393" s="26">
        <v>3645.09</v>
      </c>
      <c r="J393" t="s">
        <v>14</v>
      </c>
      <c r="K393" t="s">
        <v>9</v>
      </c>
      <c r="L393" t="s">
        <v>274</v>
      </c>
    </row>
    <row r="394" spans="1:12" x14ac:dyDescent="0.25">
      <c r="A394" t="s">
        <v>421</v>
      </c>
      <c r="B394">
        <v>1990</v>
      </c>
      <c r="C394" t="s">
        <v>13</v>
      </c>
      <c r="D394">
        <v>8</v>
      </c>
      <c r="E394" s="14" t="s">
        <v>6357</v>
      </c>
      <c r="F394" s="16">
        <v>32</v>
      </c>
      <c r="G394" s="14">
        <v>45085</v>
      </c>
      <c r="H394">
        <v>3</v>
      </c>
      <c r="I394" s="26">
        <v>3653.29</v>
      </c>
      <c r="J394" t="s">
        <v>9</v>
      </c>
      <c r="K394" t="s">
        <v>10</v>
      </c>
      <c r="L394" t="s">
        <v>40</v>
      </c>
    </row>
    <row r="395" spans="1:12" x14ac:dyDescent="0.25">
      <c r="A395" t="s">
        <v>422</v>
      </c>
      <c r="B395">
        <v>1992</v>
      </c>
      <c r="C395" t="s">
        <v>18</v>
      </c>
      <c r="D395">
        <v>14</v>
      </c>
      <c r="E395" s="14" t="s">
        <v>6358</v>
      </c>
      <c r="F395" s="16">
        <v>30</v>
      </c>
      <c r="G395" s="14">
        <v>45085</v>
      </c>
      <c r="H395">
        <v>1</v>
      </c>
      <c r="I395" s="26">
        <v>3659.35</v>
      </c>
      <c r="J395" t="s">
        <v>10</v>
      </c>
      <c r="K395" t="s">
        <v>14</v>
      </c>
      <c r="L395" t="s">
        <v>40</v>
      </c>
    </row>
    <row r="396" spans="1:12" x14ac:dyDescent="0.25">
      <c r="A396" t="s">
        <v>423</v>
      </c>
      <c r="B396">
        <v>1984</v>
      </c>
      <c r="C396" t="s">
        <v>8</v>
      </c>
      <c r="D396">
        <v>6</v>
      </c>
      <c r="E396" s="14" t="s">
        <v>6359</v>
      </c>
      <c r="F396" s="16">
        <v>38</v>
      </c>
      <c r="G396" s="14">
        <v>45085</v>
      </c>
      <c r="H396">
        <v>3</v>
      </c>
      <c r="I396" s="26">
        <v>3678.86</v>
      </c>
      <c r="J396" t="s">
        <v>9</v>
      </c>
      <c r="K396" t="s">
        <v>10</v>
      </c>
      <c r="L396" t="s">
        <v>11</v>
      </c>
    </row>
    <row r="397" spans="1:12" x14ac:dyDescent="0.25">
      <c r="A397" t="s">
        <v>424</v>
      </c>
      <c r="B397">
        <v>2003</v>
      </c>
      <c r="C397" t="s">
        <v>8</v>
      </c>
      <c r="D397">
        <v>10</v>
      </c>
      <c r="E397" s="14" t="s">
        <v>6360</v>
      </c>
      <c r="F397" s="16">
        <v>19</v>
      </c>
      <c r="G397" s="14">
        <v>45085</v>
      </c>
      <c r="H397">
        <v>0</v>
      </c>
      <c r="I397" s="26">
        <v>3688.35</v>
      </c>
      <c r="J397" t="s">
        <v>9</v>
      </c>
      <c r="K397" t="s">
        <v>9</v>
      </c>
      <c r="L397" t="s">
        <v>298</v>
      </c>
    </row>
    <row r="398" spans="1:12" x14ac:dyDescent="0.25">
      <c r="A398" t="s">
        <v>425</v>
      </c>
      <c r="B398">
        <v>1981</v>
      </c>
      <c r="C398" t="s">
        <v>28</v>
      </c>
      <c r="D398">
        <v>14</v>
      </c>
      <c r="E398" s="14" t="s">
        <v>6361</v>
      </c>
      <c r="F398" s="16">
        <v>41</v>
      </c>
      <c r="G398" s="14">
        <v>45085</v>
      </c>
      <c r="H398">
        <v>1</v>
      </c>
      <c r="I398" s="26">
        <v>3688.38</v>
      </c>
      <c r="J398" t="s">
        <v>9</v>
      </c>
      <c r="K398" t="s">
        <v>9</v>
      </c>
      <c r="L398" t="s">
        <v>11</v>
      </c>
    </row>
    <row r="399" spans="1:12" x14ac:dyDescent="0.25">
      <c r="A399" t="s">
        <v>426</v>
      </c>
      <c r="B399">
        <v>1995</v>
      </c>
      <c r="C399" t="s">
        <v>35</v>
      </c>
      <c r="D399">
        <v>21</v>
      </c>
      <c r="E399" s="14" t="s">
        <v>6362</v>
      </c>
      <c r="F399" s="16">
        <v>27</v>
      </c>
      <c r="G399" s="14">
        <v>45085</v>
      </c>
      <c r="H399">
        <v>2</v>
      </c>
      <c r="I399" s="26">
        <v>3693.43</v>
      </c>
      <c r="J399" t="s">
        <v>9</v>
      </c>
      <c r="K399" t="s">
        <v>10</v>
      </c>
      <c r="L399" t="s">
        <v>40</v>
      </c>
    </row>
    <row r="400" spans="1:12" x14ac:dyDescent="0.25">
      <c r="A400" t="s">
        <v>427</v>
      </c>
      <c r="B400">
        <v>1988</v>
      </c>
      <c r="C400" t="s">
        <v>33</v>
      </c>
      <c r="D400">
        <v>18</v>
      </c>
      <c r="E400" s="14" t="s">
        <v>6347</v>
      </c>
      <c r="F400" s="16">
        <v>34</v>
      </c>
      <c r="G400" s="14">
        <v>45085</v>
      </c>
      <c r="H400">
        <v>3</v>
      </c>
      <c r="I400" s="26">
        <v>3699.54</v>
      </c>
      <c r="J400" t="s">
        <v>9</v>
      </c>
      <c r="K400" t="s">
        <v>10</v>
      </c>
      <c r="L400" t="s">
        <v>11</v>
      </c>
    </row>
    <row r="401" spans="1:12" x14ac:dyDescent="0.25">
      <c r="A401" t="s">
        <v>428</v>
      </c>
      <c r="B401">
        <v>1989</v>
      </c>
      <c r="C401" t="s">
        <v>28</v>
      </c>
      <c r="D401">
        <v>2</v>
      </c>
      <c r="E401" s="14" t="s">
        <v>6363</v>
      </c>
      <c r="F401" s="16">
        <v>33</v>
      </c>
      <c r="G401" s="14">
        <v>45085</v>
      </c>
      <c r="H401">
        <v>0</v>
      </c>
      <c r="I401" s="26">
        <v>3704.35</v>
      </c>
      <c r="J401" t="s">
        <v>9</v>
      </c>
      <c r="K401" t="s">
        <v>9</v>
      </c>
      <c r="L401" t="s">
        <v>11</v>
      </c>
    </row>
    <row r="402" spans="1:12" x14ac:dyDescent="0.25">
      <c r="A402" t="s">
        <v>429</v>
      </c>
      <c r="B402">
        <v>2004</v>
      </c>
      <c r="C402" t="s">
        <v>13</v>
      </c>
      <c r="D402">
        <v>5</v>
      </c>
      <c r="E402" s="14" t="s">
        <v>6364</v>
      </c>
      <c r="F402" s="16">
        <v>18</v>
      </c>
      <c r="G402" s="14">
        <v>45085</v>
      </c>
      <c r="H402">
        <v>0</v>
      </c>
      <c r="I402" s="26">
        <v>3722.23</v>
      </c>
      <c r="J402" t="s">
        <v>9</v>
      </c>
      <c r="K402" t="s">
        <v>9</v>
      </c>
      <c r="L402" t="s">
        <v>198</v>
      </c>
    </row>
    <row r="403" spans="1:12" x14ac:dyDescent="0.25">
      <c r="A403" t="s">
        <v>430</v>
      </c>
      <c r="B403">
        <v>1986</v>
      </c>
      <c r="C403" t="s">
        <v>28</v>
      </c>
      <c r="D403">
        <v>1</v>
      </c>
      <c r="E403" s="14" t="s">
        <v>6365</v>
      </c>
      <c r="F403" s="16">
        <v>36</v>
      </c>
      <c r="G403" s="14">
        <v>45085</v>
      </c>
      <c r="H403">
        <v>3</v>
      </c>
      <c r="I403" s="26">
        <v>3731.6</v>
      </c>
      <c r="J403" t="s">
        <v>9</v>
      </c>
      <c r="K403" t="s">
        <v>9</v>
      </c>
      <c r="L403" t="s">
        <v>11</v>
      </c>
    </row>
    <row r="404" spans="1:12" x14ac:dyDescent="0.25">
      <c r="A404" t="s">
        <v>431</v>
      </c>
      <c r="B404">
        <v>1994</v>
      </c>
      <c r="C404" t="s">
        <v>33</v>
      </c>
      <c r="D404">
        <v>22</v>
      </c>
      <c r="E404" s="14" t="s">
        <v>6366</v>
      </c>
      <c r="F404" s="16">
        <v>28</v>
      </c>
      <c r="G404" s="14">
        <v>45085</v>
      </c>
      <c r="H404">
        <v>0</v>
      </c>
      <c r="I404" s="26">
        <v>3732.63</v>
      </c>
      <c r="J404" t="s">
        <v>9</v>
      </c>
      <c r="K404" t="s">
        <v>10</v>
      </c>
      <c r="L404" t="s">
        <v>245</v>
      </c>
    </row>
    <row r="405" spans="1:12" x14ac:dyDescent="0.25">
      <c r="A405" t="s">
        <v>432</v>
      </c>
      <c r="B405">
        <v>1993</v>
      </c>
      <c r="C405" t="s">
        <v>16</v>
      </c>
      <c r="D405">
        <v>22</v>
      </c>
      <c r="E405" s="14" t="s">
        <v>6367</v>
      </c>
      <c r="F405" s="16">
        <v>29</v>
      </c>
      <c r="G405" s="14">
        <v>45085</v>
      </c>
      <c r="H405">
        <v>0</v>
      </c>
      <c r="I405" s="26">
        <v>3736.46</v>
      </c>
      <c r="J405" t="s">
        <v>9</v>
      </c>
      <c r="K405" t="s">
        <v>9</v>
      </c>
      <c r="L405" t="s">
        <v>21</v>
      </c>
    </row>
    <row r="406" spans="1:12" x14ac:dyDescent="0.25">
      <c r="A406" t="s">
        <v>433</v>
      </c>
      <c r="B406">
        <v>1986</v>
      </c>
      <c r="C406" t="s">
        <v>18</v>
      </c>
      <c r="D406">
        <v>9</v>
      </c>
      <c r="E406" s="14" t="s">
        <v>6368</v>
      </c>
      <c r="F406" s="16">
        <v>36</v>
      </c>
      <c r="G406" s="14">
        <v>45085</v>
      </c>
      <c r="H406">
        <v>3</v>
      </c>
      <c r="I406" s="26">
        <v>3748.56</v>
      </c>
      <c r="J406" t="s">
        <v>9</v>
      </c>
      <c r="K406" t="s">
        <v>9</v>
      </c>
      <c r="L406" t="s">
        <v>11</v>
      </c>
    </row>
    <row r="407" spans="1:12" x14ac:dyDescent="0.25">
      <c r="A407" t="s">
        <v>434</v>
      </c>
      <c r="B407">
        <v>1991</v>
      </c>
      <c r="C407" t="s">
        <v>35</v>
      </c>
      <c r="D407">
        <v>28</v>
      </c>
      <c r="E407" s="14" t="s">
        <v>6369</v>
      </c>
      <c r="F407" s="16">
        <v>31</v>
      </c>
      <c r="G407" s="14">
        <v>45085</v>
      </c>
      <c r="H407">
        <v>0</v>
      </c>
      <c r="I407" s="26">
        <v>3756.62</v>
      </c>
      <c r="J407" t="s">
        <v>9</v>
      </c>
      <c r="K407" t="s">
        <v>9</v>
      </c>
      <c r="L407" t="s">
        <v>11</v>
      </c>
    </row>
    <row r="408" spans="1:12" x14ac:dyDescent="0.25">
      <c r="A408" t="s">
        <v>435</v>
      </c>
      <c r="B408">
        <v>1991</v>
      </c>
      <c r="C408" t="s">
        <v>33</v>
      </c>
      <c r="D408">
        <v>25</v>
      </c>
      <c r="E408" s="14" t="s">
        <v>6370</v>
      </c>
      <c r="F408" s="16">
        <v>31</v>
      </c>
      <c r="G408" s="14">
        <v>45085</v>
      </c>
      <c r="H408">
        <v>0</v>
      </c>
      <c r="I408" s="26">
        <v>3757.84</v>
      </c>
      <c r="J408" t="s">
        <v>9</v>
      </c>
      <c r="K408" t="s">
        <v>14</v>
      </c>
      <c r="L408" t="s">
        <v>11</v>
      </c>
    </row>
    <row r="409" spans="1:12" x14ac:dyDescent="0.25">
      <c r="A409" t="s">
        <v>436</v>
      </c>
      <c r="B409">
        <v>1991</v>
      </c>
      <c r="C409" t="s">
        <v>35</v>
      </c>
      <c r="D409">
        <v>24</v>
      </c>
      <c r="E409" s="14" t="s">
        <v>6371</v>
      </c>
      <c r="F409" s="16">
        <v>31</v>
      </c>
      <c r="G409" s="14">
        <v>45085</v>
      </c>
      <c r="H409">
        <v>0</v>
      </c>
      <c r="I409" s="26">
        <v>3761.29</v>
      </c>
      <c r="J409" t="s">
        <v>9</v>
      </c>
      <c r="K409" t="s">
        <v>10</v>
      </c>
      <c r="L409" t="s">
        <v>40</v>
      </c>
    </row>
    <row r="410" spans="1:12" x14ac:dyDescent="0.25">
      <c r="A410" t="s">
        <v>437</v>
      </c>
      <c r="B410">
        <v>1994</v>
      </c>
      <c r="C410" t="s">
        <v>13</v>
      </c>
      <c r="D410">
        <v>21</v>
      </c>
      <c r="E410" s="14" t="s">
        <v>6372</v>
      </c>
      <c r="F410" s="16">
        <v>28</v>
      </c>
      <c r="G410" s="14">
        <v>45085</v>
      </c>
      <c r="H410">
        <v>1</v>
      </c>
      <c r="I410" s="26">
        <v>3766.88</v>
      </c>
      <c r="J410" t="s">
        <v>9</v>
      </c>
      <c r="K410" t="s">
        <v>14</v>
      </c>
      <c r="L410" t="s">
        <v>11</v>
      </c>
    </row>
    <row r="411" spans="1:12" x14ac:dyDescent="0.25">
      <c r="A411" t="s">
        <v>438</v>
      </c>
      <c r="B411">
        <v>1987</v>
      </c>
      <c r="C411" t="s">
        <v>35</v>
      </c>
      <c r="D411">
        <v>24</v>
      </c>
      <c r="E411" s="14" t="s">
        <v>6373</v>
      </c>
      <c r="F411" s="16">
        <v>35</v>
      </c>
      <c r="G411" s="14">
        <v>45085</v>
      </c>
      <c r="H411">
        <v>3</v>
      </c>
      <c r="I411" s="26">
        <v>3773.23</v>
      </c>
      <c r="J411" t="s">
        <v>9</v>
      </c>
      <c r="K411" t="s">
        <v>10</v>
      </c>
      <c r="L411" t="s">
        <v>11</v>
      </c>
    </row>
    <row r="412" spans="1:12" x14ac:dyDescent="0.25">
      <c r="A412" t="s">
        <v>439</v>
      </c>
      <c r="B412">
        <v>1981</v>
      </c>
      <c r="C412" t="s">
        <v>28</v>
      </c>
      <c r="D412">
        <v>13</v>
      </c>
      <c r="E412" s="14" t="s">
        <v>6374</v>
      </c>
      <c r="F412" s="16">
        <v>41</v>
      </c>
      <c r="G412" s="14">
        <v>45085</v>
      </c>
      <c r="H412">
        <v>1</v>
      </c>
      <c r="I412" s="26">
        <v>3785.77</v>
      </c>
      <c r="J412" t="s">
        <v>9</v>
      </c>
      <c r="K412" t="s">
        <v>14</v>
      </c>
      <c r="L412" t="s">
        <v>11</v>
      </c>
    </row>
    <row r="413" spans="1:12" x14ac:dyDescent="0.25">
      <c r="A413" t="s">
        <v>440</v>
      </c>
      <c r="B413">
        <v>1988</v>
      </c>
      <c r="C413" t="s">
        <v>33</v>
      </c>
      <c r="D413">
        <v>28</v>
      </c>
      <c r="E413" s="14" t="s">
        <v>6375</v>
      </c>
      <c r="F413" s="16">
        <v>34</v>
      </c>
      <c r="G413" s="14">
        <v>45085</v>
      </c>
      <c r="H413">
        <v>3</v>
      </c>
      <c r="I413" s="26">
        <v>3793.55</v>
      </c>
      <c r="J413" t="s">
        <v>9</v>
      </c>
      <c r="K413" t="s">
        <v>10</v>
      </c>
      <c r="L413" t="s">
        <v>11</v>
      </c>
    </row>
    <row r="414" spans="1:12" x14ac:dyDescent="0.25">
      <c r="A414" t="s">
        <v>441</v>
      </c>
      <c r="B414">
        <v>1999</v>
      </c>
      <c r="C414" t="s">
        <v>16</v>
      </c>
      <c r="D414">
        <v>24</v>
      </c>
      <c r="E414" s="14" t="s">
        <v>6376</v>
      </c>
      <c r="F414" s="16">
        <v>23</v>
      </c>
      <c r="G414" s="14">
        <v>45085</v>
      </c>
      <c r="H414">
        <v>0</v>
      </c>
      <c r="I414" s="26">
        <v>3796.36</v>
      </c>
      <c r="J414" t="s">
        <v>9</v>
      </c>
      <c r="K414" t="s">
        <v>10</v>
      </c>
      <c r="L414" t="s">
        <v>21</v>
      </c>
    </row>
    <row r="415" spans="1:12" x14ac:dyDescent="0.25">
      <c r="A415" t="s">
        <v>442</v>
      </c>
      <c r="B415">
        <v>1981</v>
      </c>
      <c r="C415" t="s">
        <v>18</v>
      </c>
      <c r="D415">
        <v>29</v>
      </c>
      <c r="E415" s="14" t="s">
        <v>6377</v>
      </c>
      <c r="F415" s="16">
        <v>41</v>
      </c>
      <c r="G415" s="14">
        <v>45085</v>
      </c>
      <c r="H415">
        <v>1</v>
      </c>
      <c r="I415" s="26">
        <v>3797.2</v>
      </c>
      <c r="J415" t="s">
        <v>9</v>
      </c>
      <c r="K415" t="s">
        <v>10</v>
      </c>
      <c r="L415" t="s">
        <v>21</v>
      </c>
    </row>
    <row r="416" spans="1:12" x14ac:dyDescent="0.25">
      <c r="A416" t="s">
        <v>443</v>
      </c>
      <c r="B416">
        <v>1994</v>
      </c>
      <c r="C416" t="s">
        <v>33</v>
      </c>
      <c r="D416">
        <v>12</v>
      </c>
      <c r="E416" s="14" t="s">
        <v>6378</v>
      </c>
      <c r="F416" s="16">
        <v>28</v>
      </c>
      <c r="G416" s="14">
        <v>45085</v>
      </c>
      <c r="H416">
        <v>2</v>
      </c>
      <c r="I416" s="26">
        <v>3847.67</v>
      </c>
      <c r="J416" t="s">
        <v>10</v>
      </c>
      <c r="K416" t="s">
        <v>9</v>
      </c>
      <c r="L416" t="s">
        <v>40</v>
      </c>
    </row>
    <row r="417" spans="1:12" x14ac:dyDescent="0.25">
      <c r="A417" t="s">
        <v>444</v>
      </c>
      <c r="B417">
        <v>1991</v>
      </c>
      <c r="C417" t="s">
        <v>33</v>
      </c>
      <c r="D417">
        <v>19</v>
      </c>
      <c r="E417" s="14" t="s">
        <v>6379</v>
      </c>
      <c r="F417" s="16">
        <v>31</v>
      </c>
      <c r="G417" s="14">
        <v>45085</v>
      </c>
      <c r="H417">
        <v>0</v>
      </c>
      <c r="I417" s="26">
        <v>3857.76</v>
      </c>
      <c r="J417" t="s">
        <v>10</v>
      </c>
      <c r="K417" t="s">
        <v>14</v>
      </c>
      <c r="L417" t="s">
        <v>166</v>
      </c>
    </row>
    <row r="418" spans="1:12" x14ac:dyDescent="0.25">
      <c r="A418" t="s">
        <v>445</v>
      </c>
      <c r="B418">
        <v>2001</v>
      </c>
      <c r="C418" t="s">
        <v>16</v>
      </c>
      <c r="D418">
        <v>6</v>
      </c>
      <c r="E418" s="14" t="s">
        <v>6380</v>
      </c>
      <c r="F418" s="16">
        <v>22</v>
      </c>
      <c r="G418" s="14">
        <v>45085</v>
      </c>
      <c r="H418">
        <v>0</v>
      </c>
      <c r="I418" s="26">
        <v>3858.51</v>
      </c>
      <c r="J418" t="s">
        <v>9</v>
      </c>
      <c r="K418" t="s">
        <v>10</v>
      </c>
      <c r="L418" t="s">
        <v>198</v>
      </c>
    </row>
    <row r="419" spans="1:12" x14ac:dyDescent="0.25">
      <c r="A419" t="s">
        <v>446</v>
      </c>
      <c r="B419">
        <v>2001</v>
      </c>
      <c r="C419" t="s">
        <v>35</v>
      </c>
      <c r="D419">
        <v>18</v>
      </c>
      <c r="E419" s="14" t="s">
        <v>6381</v>
      </c>
      <c r="F419" s="16">
        <v>21</v>
      </c>
      <c r="G419" s="14">
        <v>45085</v>
      </c>
      <c r="H419">
        <v>3</v>
      </c>
      <c r="I419" s="26">
        <v>3861.21</v>
      </c>
      <c r="J419" t="s">
        <v>9</v>
      </c>
      <c r="K419" t="s">
        <v>9</v>
      </c>
      <c r="L419" t="s">
        <v>166</v>
      </c>
    </row>
    <row r="420" spans="1:12" x14ac:dyDescent="0.25">
      <c r="A420" t="s">
        <v>447</v>
      </c>
      <c r="B420">
        <v>1990</v>
      </c>
      <c r="C420" t="s">
        <v>16</v>
      </c>
      <c r="D420">
        <v>24</v>
      </c>
      <c r="E420" s="14" t="s">
        <v>6382</v>
      </c>
      <c r="F420" s="16">
        <v>32</v>
      </c>
      <c r="G420" s="14">
        <v>45085</v>
      </c>
      <c r="H420">
        <v>0</v>
      </c>
      <c r="I420" s="26">
        <v>3866.86</v>
      </c>
      <c r="J420" t="s">
        <v>14</v>
      </c>
      <c r="K420" t="s">
        <v>14</v>
      </c>
      <c r="L420" t="s">
        <v>21</v>
      </c>
    </row>
    <row r="421" spans="1:12" x14ac:dyDescent="0.25">
      <c r="A421" t="s">
        <v>448</v>
      </c>
      <c r="B421">
        <v>1991</v>
      </c>
      <c r="C421" t="s">
        <v>8</v>
      </c>
      <c r="D421">
        <v>25</v>
      </c>
      <c r="E421" s="14" t="s">
        <v>6383</v>
      </c>
      <c r="F421" s="16">
        <v>31</v>
      </c>
      <c r="G421" s="14">
        <v>45085</v>
      </c>
      <c r="H421">
        <v>1</v>
      </c>
      <c r="I421" s="26">
        <v>3875.73</v>
      </c>
      <c r="J421" t="s">
        <v>9</v>
      </c>
      <c r="K421" t="s">
        <v>10</v>
      </c>
      <c r="L421" t="s">
        <v>11</v>
      </c>
    </row>
    <row r="422" spans="1:12" x14ac:dyDescent="0.25">
      <c r="A422" t="s">
        <v>449</v>
      </c>
      <c r="B422">
        <v>1996</v>
      </c>
      <c r="C422" t="s">
        <v>35</v>
      </c>
      <c r="D422">
        <v>23</v>
      </c>
      <c r="E422" s="14" t="s">
        <v>6384</v>
      </c>
      <c r="F422" s="16">
        <v>26</v>
      </c>
      <c r="G422" s="14">
        <v>45085</v>
      </c>
      <c r="H422">
        <v>2</v>
      </c>
      <c r="I422" s="26">
        <v>3877.3</v>
      </c>
      <c r="J422" t="s">
        <v>14</v>
      </c>
      <c r="K422" t="s">
        <v>10</v>
      </c>
      <c r="L422" t="s">
        <v>21</v>
      </c>
    </row>
    <row r="423" spans="1:12" x14ac:dyDescent="0.25">
      <c r="A423" t="s">
        <v>450</v>
      </c>
      <c r="B423">
        <v>2004</v>
      </c>
      <c r="C423" t="s">
        <v>8</v>
      </c>
      <c r="D423">
        <v>13</v>
      </c>
      <c r="E423" s="14" t="s">
        <v>6385</v>
      </c>
      <c r="F423" s="16">
        <v>18</v>
      </c>
      <c r="G423" s="14">
        <v>45085</v>
      </c>
      <c r="H423">
        <v>0</v>
      </c>
      <c r="I423" s="26">
        <v>3889.2</v>
      </c>
      <c r="J423" t="s">
        <v>9</v>
      </c>
      <c r="K423" t="s">
        <v>9</v>
      </c>
      <c r="L423" t="s">
        <v>21</v>
      </c>
    </row>
    <row r="424" spans="1:12" x14ac:dyDescent="0.25">
      <c r="A424" t="s">
        <v>451</v>
      </c>
      <c r="B424">
        <v>1993</v>
      </c>
      <c r="C424" t="s">
        <v>18</v>
      </c>
      <c r="D424">
        <v>14</v>
      </c>
      <c r="E424" s="14" t="s">
        <v>6386</v>
      </c>
      <c r="F424" s="16">
        <v>29</v>
      </c>
      <c r="G424" s="14">
        <v>45085</v>
      </c>
      <c r="H424">
        <v>0</v>
      </c>
      <c r="I424" s="26">
        <v>3898.35</v>
      </c>
      <c r="J424" t="s">
        <v>9</v>
      </c>
      <c r="K424" t="s">
        <v>9</v>
      </c>
      <c r="L424" t="s">
        <v>21</v>
      </c>
    </row>
    <row r="425" spans="1:12" x14ac:dyDescent="0.25">
      <c r="A425" t="s">
        <v>452</v>
      </c>
      <c r="B425">
        <v>1981</v>
      </c>
      <c r="C425" t="s">
        <v>33</v>
      </c>
      <c r="D425">
        <v>27</v>
      </c>
      <c r="E425" s="14" t="s">
        <v>6387</v>
      </c>
      <c r="F425" s="16">
        <v>41</v>
      </c>
      <c r="G425" s="14">
        <v>45085</v>
      </c>
      <c r="H425">
        <v>1</v>
      </c>
      <c r="I425" s="26">
        <v>3902.07</v>
      </c>
      <c r="J425" t="s">
        <v>9</v>
      </c>
      <c r="K425" t="s">
        <v>9</v>
      </c>
      <c r="L425" t="s">
        <v>11</v>
      </c>
    </row>
    <row r="426" spans="1:12" x14ac:dyDescent="0.25">
      <c r="A426" t="s">
        <v>453</v>
      </c>
      <c r="B426">
        <v>1997</v>
      </c>
      <c r="C426" t="s">
        <v>13</v>
      </c>
      <c r="D426">
        <v>24</v>
      </c>
      <c r="E426" s="14" t="s">
        <v>6388</v>
      </c>
      <c r="F426" s="16">
        <v>25</v>
      </c>
      <c r="G426" s="14">
        <v>45085</v>
      </c>
      <c r="H426">
        <v>3</v>
      </c>
      <c r="I426" s="26">
        <v>3906.13</v>
      </c>
      <c r="J426" t="s">
        <v>10</v>
      </c>
      <c r="K426" t="s">
        <v>10</v>
      </c>
      <c r="L426" t="s">
        <v>40</v>
      </c>
    </row>
    <row r="427" spans="1:12" x14ac:dyDescent="0.25">
      <c r="A427" t="s">
        <v>454</v>
      </c>
      <c r="B427">
        <v>1985</v>
      </c>
      <c r="C427" t="s">
        <v>8</v>
      </c>
      <c r="D427">
        <v>5</v>
      </c>
      <c r="E427" s="14" t="s">
        <v>6389</v>
      </c>
      <c r="F427" s="16">
        <v>37</v>
      </c>
      <c r="G427" s="14">
        <v>45085</v>
      </c>
      <c r="H427">
        <v>3</v>
      </c>
      <c r="I427" s="26">
        <v>3910.44</v>
      </c>
      <c r="J427" t="s">
        <v>9</v>
      </c>
      <c r="K427" t="s">
        <v>9</v>
      </c>
      <c r="L427" t="s">
        <v>11</v>
      </c>
    </row>
    <row r="428" spans="1:12" x14ac:dyDescent="0.25">
      <c r="A428" t="s">
        <v>455</v>
      </c>
      <c r="B428">
        <v>2000</v>
      </c>
      <c r="C428" t="s">
        <v>8</v>
      </c>
      <c r="D428">
        <v>10</v>
      </c>
      <c r="E428" s="14" t="s">
        <v>6390</v>
      </c>
      <c r="F428" s="16">
        <v>22</v>
      </c>
      <c r="G428" s="14">
        <v>45085</v>
      </c>
      <c r="H428">
        <v>2</v>
      </c>
      <c r="I428" s="26">
        <v>3925.76</v>
      </c>
      <c r="J428" t="s">
        <v>9</v>
      </c>
      <c r="K428" t="s">
        <v>9</v>
      </c>
      <c r="L428" t="s">
        <v>245</v>
      </c>
    </row>
    <row r="429" spans="1:12" x14ac:dyDescent="0.25">
      <c r="A429" t="s">
        <v>456</v>
      </c>
      <c r="B429">
        <v>2002</v>
      </c>
      <c r="C429" t="s">
        <v>16</v>
      </c>
      <c r="D429">
        <v>15</v>
      </c>
      <c r="E429" s="14" t="s">
        <v>6391</v>
      </c>
      <c r="F429" s="16">
        <v>20</v>
      </c>
      <c r="G429" s="14">
        <v>45085</v>
      </c>
      <c r="H429">
        <v>0</v>
      </c>
      <c r="I429" s="26">
        <v>3931.51</v>
      </c>
      <c r="J429" t="s">
        <v>9</v>
      </c>
      <c r="K429" t="s">
        <v>10</v>
      </c>
      <c r="L429" t="s">
        <v>40</v>
      </c>
    </row>
    <row r="430" spans="1:12" x14ac:dyDescent="0.25">
      <c r="A430" t="s">
        <v>457</v>
      </c>
      <c r="B430">
        <v>1988</v>
      </c>
      <c r="C430" t="s">
        <v>35</v>
      </c>
      <c r="D430">
        <v>24</v>
      </c>
      <c r="E430" s="14" t="s">
        <v>6392</v>
      </c>
      <c r="F430" s="16">
        <v>34</v>
      </c>
      <c r="G430" s="14">
        <v>45085</v>
      </c>
      <c r="H430">
        <v>0</v>
      </c>
      <c r="I430" s="26">
        <v>3935.18</v>
      </c>
      <c r="J430" t="s">
        <v>10</v>
      </c>
      <c r="K430" t="s">
        <v>14</v>
      </c>
      <c r="L430" t="s">
        <v>11</v>
      </c>
    </row>
    <row r="431" spans="1:12" x14ac:dyDescent="0.25">
      <c r="A431" t="s">
        <v>458</v>
      </c>
      <c r="B431">
        <v>1993</v>
      </c>
      <c r="C431" t="s">
        <v>18</v>
      </c>
      <c r="D431">
        <v>29</v>
      </c>
      <c r="E431" s="14" t="s">
        <v>6393</v>
      </c>
      <c r="F431" s="16">
        <v>29</v>
      </c>
      <c r="G431" s="14">
        <v>45085</v>
      </c>
      <c r="H431">
        <v>0</v>
      </c>
      <c r="I431" s="26">
        <v>3943.6</v>
      </c>
      <c r="J431" t="s">
        <v>9</v>
      </c>
      <c r="K431" t="s">
        <v>10</v>
      </c>
      <c r="L431" t="s">
        <v>245</v>
      </c>
    </row>
    <row r="432" spans="1:12" x14ac:dyDescent="0.25">
      <c r="A432" t="s">
        <v>459</v>
      </c>
      <c r="B432">
        <v>1993</v>
      </c>
      <c r="C432" t="s">
        <v>13</v>
      </c>
      <c r="D432">
        <v>11</v>
      </c>
      <c r="E432" s="14" t="s">
        <v>6394</v>
      </c>
      <c r="F432" s="16">
        <v>29</v>
      </c>
      <c r="G432" s="14">
        <v>45085</v>
      </c>
      <c r="H432">
        <v>1</v>
      </c>
      <c r="I432" s="26">
        <v>3947.41</v>
      </c>
      <c r="J432" t="s">
        <v>9</v>
      </c>
      <c r="K432" t="s">
        <v>9</v>
      </c>
      <c r="L432" t="s">
        <v>11</v>
      </c>
    </row>
    <row r="433" spans="1:12" x14ac:dyDescent="0.25">
      <c r="A433" t="s">
        <v>460</v>
      </c>
      <c r="B433">
        <v>1999</v>
      </c>
      <c r="C433" t="s">
        <v>8</v>
      </c>
      <c r="D433">
        <v>10</v>
      </c>
      <c r="E433" s="14" t="s">
        <v>6395</v>
      </c>
      <c r="F433" s="16">
        <v>23</v>
      </c>
      <c r="G433" s="14">
        <v>45085</v>
      </c>
      <c r="H433">
        <v>0</v>
      </c>
      <c r="I433" s="26">
        <v>3955.98</v>
      </c>
      <c r="J433" t="s">
        <v>9</v>
      </c>
      <c r="K433" t="s">
        <v>10</v>
      </c>
      <c r="L433" t="s">
        <v>298</v>
      </c>
    </row>
    <row r="434" spans="1:12" x14ac:dyDescent="0.25">
      <c r="A434" t="s">
        <v>461</v>
      </c>
      <c r="B434">
        <v>1995</v>
      </c>
      <c r="C434" t="s">
        <v>8</v>
      </c>
      <c r="D434">
        <v>11</v>
      </c>
      <c r="E434" s="14" t="s">
        <v>6396</v>
      </c>
      <c r="F434" s="16">
        <v>27</v>
      </c>
      <c r="G434" s="14">
        <v>45085</v>
      </c>
      <c r="H434">
        <v>1</v>
      </c>
      <c r="I434" s="26">
        <v>3956.07</v>
      </c>
      <c r="J434" t="s">
        <v>9</v>
      </c>
      <c r="K434" t="s">
        <v>9</v>
      </c>
      <c r="L434" t="s">
        <v>21</v>
      </c>
    </row>
    <row r="435" spans="1:12" x14ac:dyDescent="0.25">
      <c r="A435" t="s">
        <v>462</v>
      </c>
      <c r="B435">
        <v>1990</v>
      </c>
      <c r="C435" t="s">
        <v>8</v>
      </c>
      <c r="D435">
        <v>29</v>
      </c>
      <c r="E435" s="14" t="s">
        <v>6397</v>
      </c>
      <c r="F435" s="16">
        <v>32</v>
      </c>
      <c r="G435" s="14">
        <v>45085</v>
      </c>
      <c r="H435">
        <v>0</v>
      </c>
      <c r="I435" s="26">
        <v>3972.92</v>
      </c>
      <c r="J435" t="s">
        <v>9</v>
      </c>
      <c r="K435" t="s">
        <v>10</v>
      </c>
      <c r="L435" t="s">
        <v>11</v>
      </c>
    </row>
    <row r="436" spans="1:12" x14ac:dyDescent="0.25">
      <c r="A436" t="s">
        <v>463</v>
      </c>
      <c r="B436">
        <v>1996</v>
      </c>
      <c r="C436" t="s">
        <v>33</v>
      </c>
      <c r="D436">
        <v>17</v>
      </c>
      <c r="E436" s="14" t="s">
        <v>6398</v>
      </c>
      <c r="F436" s="16">
        <v>26</v>
      </c>
      <c r="G436" s="14">
        <v>45085</v>
      </c>
      <c r="H436">
        <v>2</v>
      </c>
      <c r="I436" s="26">
        <v>3981.98</v>
      </c>
      <c r="J436" t="s">
        <v>9</v>
      </c>
      <c r="K436" t="s">
        <v>9</v>
      </c>
      <c r="L436" t="s">
        <v>11</v>
      </c>
    </row>
    <row r="437" spans="1:12" x14ac:dyDescent="0.25">
      <c r="A437" t="s">
        <v>464</v>
      </c>
      <c r="B437">
        <v>1996</v>
      </c>
      <c r="C437" t="s">
        <v>18</v>
      </c>
      <c r="D437">
        <v>8</v>
      </c>
      <c r="E437" s="14" t="s">
        <v>6399</v>
      </c>
      <c r="F437" s="16">
        <v>26</v>
      </c>
      <c r="G437" s="14">
        <v>45085</v>
      </c>
      <c r="H437">
        <v>2</v>
      </c>
      <c r="I437" s="26">
        <v>3987.93</v>
      </c>
      <c r="J437" t="s">
        <v>9</v>
      </c>
      <c r="K437" t="s">
        <v>9</v>
      </c>
      <c r="L437" t="s">
        <v>40</v>
      </c>
    </row>
    <row r="438" spans="1:12" x14ac:dyDescent="0.25">
      <c r="A438" t="s">
        <v>465</v>
      </c>
      <c r="B438">
        <v>1990</v>
      </c>
      <c r="C438" t="s">
        <v>13</v>
      </c>
      <c r="D438">
        <v>22</v>
      </c>
      <c r="E438" s="14" t="s">
        <v>6400</v>
      </c>
      <c r="F438" s="16">
        <v>32</v>
      </c>
      <c r="G438" s="14">
        <v>45085</v>
      </c>
      <c r="H438">
        <v>0</v>
      </c>
      <c r="I438" s="26">
        <v>3989.84</v>
      </c>
      <c r="J438" t="s">
        <v>9</v>
      </c>
      <c r="K438" t="s">
        <v>9</v>
      </c>
      <c r="L438" t="s">
        <v>40</v>
      </c>
    </row>
    <row r="439" spans="1:12" x14ac:dyDescent="0.25">
      <c r="A439" t="s">
        <v>466</v>
      </c>
      <c r="B439">
        <v>1990</v>
      </c>
      <c r="C439" t="s">
        <v>13</v>
      </c>
      <c r="D439">
        <v>1</v>
      </c>
      <c r="E439" s="14" t="s">
        <v>6401</v>
      </c>
      <c r="F439" s="16">
        <v>32</v>
      </c>
      <c r="G439" s="14">
        <v>45085</v>
      </c>
      <c r="H439">
        <v>0</v>
      </c>
      <c r="I439" s="26">
        <v>3994.18</v>
      </c>
      <c r="J439" t="s">
        <v>9</v>
      </c>
      <c r="K439" t="s">
        <v>9</v>
      </c>
      <c r="L439" t="s">
        <v>11</v>
      </c>
    </row>
    <row r="440" spans="1:12" x14ac:dyDescent="0.25">
      <c r="A440" t="s">
        <v>467</v>
      </c>
      <c r="B440">
        <v>1989</v>
      </c>
      <c r="C440" t="s">
        <v>8</v>
      </c>
      <c r="D440">
        <v>10</v>
      </c>
      <c r="E440" s="14" t="s">
        <v>6402</v>
      </c>
      <c r="F440" s="16">
        <v>33</v>
      </c>
      <c r="G440" s="14">
        <v>45085</v>
      </c>
      <c r="H440">
        <v>3</v>
      </c>
      <c r="I440" s="26">
        <v>4002.36</v>
      </c>
      <c r="J440" t="s">
        <v>9</v>
      </c>
      <c r="K440" t="s">
        <v>14</v>
      </c>
      <c r="L440" t="s">
        <v>11</v>
      </c>
    </row>
    <row r="441" spans="1:12" x14ac:dyDescent="0.25">
      <c r="A441" t="s">
        <v>468</v>
      </c>
      <c r="B441">
        <v>2000</v>
      </c>
      <c r="C441" t="s">
        <v>18</v>
      </c>
      <c r="D441">
        <v>13</v>
      </c>
      <c r="E441" s="14" t="s">
        <v>6403</v>
      </c>
      <c r="F441" s="16">
        <v>22</v>
      </c>
      <c r="G441" s="14">
        <v>45085</v>
      </c>
      <c r="H441">
        <v>3</v>
      </c>
      <c r="I441" s="26">
        <v>4005.42</v>
      </c>
      <c r="J441" t="s">
        <v>9</v>
      </c>
      <c r="K441" t="s">
        <v>14</v>
      </c>
      <c r="L441" t="s">
        <v>162</v>
      </c>
    </row>
    <row r="442" spans="1:12" x14ac:dyDescent="0.25">
      <c r="A442" t="s">
        <v>469</v>
      </c>
      <c r="B442">
        <v>1992</v>
      </c>
      <c r="C442" t="s">
        <v>35</v>
      </c>
      <c r="D442">
        <v>11</v>
      </c>
      <c r="E442" s="14" t="s">
        <v>6404</v>
      </c>
      <c r="F442" s="16">
        <v>30</v>
      </c>
      <c r="G442" s="14">
        <v>45085</v>
      </c>
      <c r="H442">
        <v>1</v>
      </c>
      <c r="I442" s="26">
        <v>4032.24</v>
      </c>
      <c r="J442" t="s">
        <v>10</v>
      </c>
      <c r="K442" t="s">
        <v>10</v>
      </c>
      <c r="L442" t="s">
        <v>21</v>
      </c>
    </row>
    <row r="443" spans="1:12" x14ac:dyDescent="0.25">
      <c r="A443" t="s">
        <v>470</v>
      </c>
      <c r="B443">
        <v>1984</v>
      </c>
      <c r="C443" t="s">
        <v>8</v>
      </c>
      <c r="D443">
        <v>7</v>
      </c>
      <c r="E443" s="14" t="s">
        <v>6405</v>
      </c>
      <c r="F443" s="16">
        <v>38</v>
      </c>
      <c r="G443" s="14">
        <v>45085</v>
      </c>
      <c r="H443">
        <v>3</v>
      </c>
      <c r="I443" s="26">
        <v>4038.41</v>
      </c>
      <c r="J443" t="s">
        <v>9</v>
      </c>
      <c r="K443" t="s">
        <v>14</v>
      </c>
      <c r="L443" t="s">
        <v>11</v>
      </c>
    </row>
    <row r="444" spans="1:12" x14ac:dyDescent="0.25">
      <c r="A444" t="s">
        <v>471</v>
      </c>
      <c r="B444">
        <v>1983</v>
      </c>
      <c r="C444" t="s">
        <v>13</v>
      </c>
      <c r="D444">
        <v>10</v>
      </c>
      <c r="E444" s="14" t="s">
        <v>6406</v>
      </c>
      <c r="F444" s="16">
        <v>39</v>
      </c>
      <c r="G444" s="14">
        <v>45085</v>
      </c>
      <c r="H444">
        <v>3</v>
      </c>
      <c r="I444" s="26">
        <v>4039.9</v>
      </c>
      <c r="J444" t="s">
        <v>9</v>
      </c>
      <c r="K444" t="s">
        <v>14</v>
      </c>
      <c r="L444" t="s">
        <v>11</v>
      </c>
    </row>
    <row r="445" spans="1:12" x14ac:dyDescent="0.25">
      <c r="A445" t="s">
        <v>472</v>
      </c>
      <c r="B445">
        <v>1993</v>
      </c>
      <c r="C445" t="s">
        <v>28</v>
      </c>
      <c r="D445">
        <v>26</v>
      </c>
      <c r="E445" s="14" t="s">
        <v>6407</v>
      </c>
      <c r="F445" s="16">
        <v>29</v>
      </c>
      <c r="G445" s="14">
        <v>45085</v>
      </c>
      <c r="H445">
        <v>1</v>
      </c>
      <c r="I445" s="26">
        <v>4040.56</v>
      </c>
      <c r="J445" t="s">
        <v>10</v>
      </c>
      <c r="K445" t="s">
        <v>10</v>
      </c>
      <c r="L445" t="s">
        <v>162</v>
      </c>
    </row>
    <row r="446" spans="1:12" x14ac:dyDescent="0.25">
      <c r="A446" t="s">
        <v>473</v>
      </c>
      <c r="B446">
        <v>1988</v>
      </c>
      <c r="C446" t="s">
        <v>13</v>
      </c>
      <c r="D446">
        <v>30</v>
      </c>
      <c r="E446" s="14" t="s">
        <v>6408</v>
      </c>
      <c r="F446" s="16">
        <v>34</v>
      </c>
      <c r="G446" s="14">
        <v>45085</v>
      </c>
      <c r="H446">
        <v>3</v>
      </c>
      <c r="I446" s="26">
        <v>4047.94</v>
      </c>
      <c r="J446" t="s">
        <v>9</v>
      </c>
      <c r="K446" t="s">
        <v>14</v>
      </c>
      <c r="L446" t="s">
        <v>11</v>
      </c>
    </row>
    <row r="447" spans="1:12" x14ac:dyDescent="0.25">
      <c r="A447" t="s">
        <v>474</v>
      </c>
      <c r="B447">
        <v>1993</v>
      </c>
      <c r="C447" t="s">
        <v>33</v>
      </c>
      <c r="D447">
        <v>13</v>
      </c>
      <c r="E447" s="14" t="s">
        <v>6409</v>
      </c>
      <c r="F447" s="16">
        <v>29</v>
      </c>
      <c r="G447" s="14">
        <v>45085</v>
      </c>
      <c r="H447">
        <v>2</v>
      </c>
      <c r="I447" s="26">
        <v>4058.12</v>
      </c>
      <c r="J447" t="s">
        <v>9</v>
      </c>
      <c r="K447" t="s">
        <v>14</v>
      </c>
      <c r="L447" t="s">
        <v>11</v>
      </c>
    </row>
    <row r="448" spans="1:12" x14ac:dyDescent="0.25">
      <c r="A448" t="s">
        <v>475</v>
      </c>
      <c r="B448">
        <v>1995</v>
      </c>
      <c r="C448" t="s">
        <v>18</v>
      </c>
      <c r="D448">
        <v>14</v>
      </c>
      <c r="E448" s="14" t="s">
        <v>6410</v>
      </c>
      <c r="F448" s="16">
        <v>27</v>
      </c>
      <c r="G448" s="14">
        <v>45085</v>
      </c>
      <c r="H448">
        <v>2</v>
      </c>
      <c r="I448" s="26">
        <v>4058.71</v>
      </c>
      <c r="J448" t="s">
        <v>10</v>
      </c>
      <c r="K448" t="s">
        <v>10</v>
      </c>
      <c r="L448" t="s">
        <v>21</v>
      </c>
    </row>
    <row r="449" spans="1:12" x14ac:dyDescent="0.25">
      <c r="A449" t="s">
        <v>476</v>
      </c>
      <c r="B449">
        <v>1983</v>
      </c>
      <c r="C449" t="s">
        <v>18</v>
      </c>
      <c r="D449">
        <v>16</v>
      </c>
      <c r="E449" s="14" t="s">
        <v>6411</v>
      </c>
      <c r="F449" s="16">
        <v>39</v>
      </c>
      <c r="G449" s="14">
        <v>45085</v>
      </c>
      <c r="H449">
        <v>3</v>
      </c>
      <c r="I449" s="26">
        <v>4070.42</v>
      </c>
      <c r="J449" t="s">
        <v>9</v>
      </c>
      <c r="K449" t="s">
        <v>14</v>
      </c>
      <c r="L449" t="s">
        <v>11</v>
      </c>
    </row>
    <row r="450" spans="1:12" x14ac:dyDescent="0.25">
      <c r="A450" t="s">
        <v>477</v>
      </c>
      <c r="B450">
        <v>2002</v>
      </c>
      <c r="C450" t="s">
        <v>35</v>
      </c>
      <c r="D450">
        <v>18</v>
      </c>
      <c r="E450" s="14" t="s">
        <v>6412</v>
      </c>
      <c r="F450" s="16">
        <v>20</v>
      </c>
      <c r="G450" s="14">
        <v>45085</v>
      </c>
      <c r="H450">
        <v>0</v>
      </c>
      <c r="I450" s="26">
        <v>4070.51</v>
      </c>
      <c r="J450" t="s">
        <v>9</v>
      </c>
      <c r="K450" t="s">
        <v>14</v>
      </c>
      <c r="L450" t="s">
        <v>21</v>
      </c>
    </row>
    <row r="451" spans="1:12" x14ac:dyDescent="0.25">
      <c r="A451" t="s">
        <v>478</v>
      </c>
      <c r="B451">
        <v>1990</v>
      </c>
      <c r="C451" t="s">
        <v>28</v>
      </c>
      <c r="D451">
        <v>1</v>
      </c>
      <c r="E451" s="14" t="s">
        <v>6413</v>
      </c>
      <c r="F451" s="16">
        <v>32</v>
      </c>
      <c r="G451" s="14">
        <v>45085</v>
      </c>
      <c r="H451">
        <v>1</v>
      </c>
      <c r="I451" s="26">
        <v>4074.45</v>
      </c>
      <c r="J451" t="s">
        <v>10</v>
      </c>
      <c r="K451" t="s">
        <v>9</v>
      </c>
      <c r="L451" t="s">
        <v>11</v>
      </c>
    </row>
    <row r="452" spans="1:12" x14ac:dyDescent="0.25">
      <c r="A452" t="s">
        <v>479</v>
      </c>
      <c r="B452">
        <v>1990</v>
      </c>
      <c r="C452" t="s">
        <v>28</v>
      </c>
      <c r="D452">
        <v>14</v>
      </c>
      <c r="E452" s="14" t="s">
        <v>6414</v>
      </c>
      <c r="F452" s="16">
        <v>32</v>
      </c>
      <c r="G452" s="14">
        <v>45085</v>
      </c>
      <c r="H452">
        <v>1</v>
      </c>
      <c r="I452" s="26">
        <v>4076.5</v>
      </c>
      <c r="J452" t="s">
        <v>9</v>
      </c>
      <c r="K452" t="s">
        <v>10</v>
      </c>
      <c r="L452" t="s">
        <v>40</v>
      </c>
    </row>
    <row r="453" spans="1:12" x14ac:dyDescent="0.25">
      <c r="A453" t="s">
        <v>480</v>
      </c>
      <c r="B453">
        <v>1994</v>
      </c>
      <c r="C453" t="s">
        <v>33</v>
      </c>
      <c r="D453">
        <v>21</v>
      </c>
      <c r="E453" s="14" t="s">
        <v>6415</v>
      </c>
      <c r="F453" s="16">
        <v>28</v>
      </c>
      <c r="G453" s="14">
        <v>45085</v>
      </c>
      <c r="H453">
        <v>1</v>
      </c>
      <c r="I453" s="26">
        <v>4133.6400000000003</v>
      </c>
      <c r="J453" t="s">
        <v>9</v>
      </c>
      <c r="K453" t="s">
        <v>10</v>
      </c>
      <c r="L453" t="s">
        <v>21</v>
      </c>
    </row>
    <row r="454" spans="1:12" x14ac:dyDescent="0.25">
      <c r="A454" t="s">
        <v>481</v>
      </c>
      <c r="B454">
        <v>1991</v>
      </c>
      <c r="C454" t="s">
        <v>33</v>
      </c>
      <c r="D454">
        <v>6</v>
      </c>
      <c r="E454" s="14" t="s">
        <v>6416</v>
      </c>
      <c r="F454" s="16">
        <v>31</v>
      </c>
      <c r="G454" s="14">
        <v>45085</v>
      </c>
      <c r="H454">
        <v>0</v>
      </c>
      <c r="I454" s="26">
        <v>4134.08</v>
      </c>
      <c r="J454" t="s">
        <v>9</v>
      </c>
      <c r="K454" t="s">
        <v>14</v>
      </c>
      <c r="L454" t="s">
        <v>21</v>
      </c>
    </row>
    <row r="455" spans="1:12" x14ac:dyDescent="0.25">
      <c r="A455" t="s">
        <v>482</v>
      </c>
      <c r="B455">
        <v>1992</v>
      </c>
      <c r="C455" t="s">
        <v>16</v>
      </c>
      <c r="D455">
        <v>18</v>
      </c>
      <c r="E455" s="14" t="s">
        <v>6417</v>
      </c>
      <c r="F455" s="16">
        <v>30</v>
      </c>
      <c r="G455" s="14">
        <v>45085</v>
      </c>
      <c r="H455">
        <v>0</v>
      </c>
      <c r="I455" s="26">
        <v>4137.5200000000004</v>
      </c>
      <c r="J455" t="s">
        <v>9</v>
      </c>
      <c r="K455" t="s">
        <v>10</v>
      </c>
      <c r="L455" t="s">
        <v>245</v>
      </c>
    </row>
    <row r="456" spans="1:12" x14ac:dyDescent="0.25">
      <c r="A456" t="s">
        <v>483</v>
      </c>
      <c r="B456">
        <v>1992</v>
      </c>
      <c r="C456" t="s">
        <v>16</v>
      </c>
      <c r="D456">
        <v>28</v>
      </c>
      <c r="E456" s="14" t="s">
        <v>6418</v>
      </c>
      <c r="F456" s="16">
        <v>30</v>
      </c>
      <c r="G456" s="14">
        <v>45085</v>
      </c>
      <c r="H456">
        <v>1</v>
      </c>
      <c r="I456" s="26">
        <v>4149.74</v>
      </c>
      <c r="J456" t="s">
        <v>9</v>
      </c>
      <c r="K456" t="s">
        <v>14</v>
      </c>
      <c r="L456" t="s">
        <v>40</v>
      </c>
    </row>
    <row r="457" spans="1:12" x14ac:dyDescent="0.25">
      <c r="A457" t="s">
        <v>484</v>
      </c>
      <c r="B457">
        <v>1992</v>
      </c>
      <c r="C457" t="s">
        <v>33</v>
      </c>
      <c r="D457">
        <v>4</v>
      </c>
      <c r="E457" s="14" t="s">
        <v>6419</v>
      </c>
      <c r="F457" s="16">
        <v>30</v>
      </c>
      <c r="G457" s="14">
        <v>45085</v>
      </c>
      <c r="H457">
        <v>1</v>
      </c>
      <c r="I457" s="26">
        <v>4151.03</v>
      </c>
      <c r="J457" t="s">
        <v>9</v>
      </c>
      <c r="K457" t="s">
        <v>9</v>
      </c>
      <c r="L457" t="s">
        <v>11</v>
      </c>
    </row>
    <row r="458" spans="1:12" x14ac:dyDescent="0.25">
      <c r="A458" t="s">
        <v>485</v>
      </c>
      <c r="B458">
        <v>1998</v>
      </c>
      <c r="C458" t="s">
        <v>13</v>
      </c>
      <c r="D458">
        <v>26</v>
      </c>
      <c r="E458" s="14" t="s">
        <v>6420</v>
      </c>
      <c r="F458" s="16">
        <v>24</v>
      </c>
      <c r="G458" s="14">
        <v>45085</v>
      </c>
      <c r="H458">
        <v>0</v>
      </c>
      <c r="I458" s="26">
        <v>4154.97</v>
      </c>
      <c r="J458" t="s">
        <v>9</v>
      </c>
      <c r="K458" t="s">
        <v>14</v>
      </c>
      <c r="L458" t="s">
        <v>21</v>
      </c>
    </row>
    <row r="459" spans="1:12" x14ac:dyDescent="0.25">
      <c r="A459" t="s">
        <v>486</v>
      </c>
      <c r="B459">
        <v>1984</v>
      </c>
      <c r="C459" t="s">
        <v>18</v>
      </c>
      <c r="D459">
        <v>16</v>
      </c>
      <c r="E459" s="14" t="s">
        <v>6421</v>
      </c>
      <c r="F459" s="16">
        <v>38</v>
      </c>
      <c r="G459" s="14">
        <v>45085</v>
      </c>
      <c r="H459">
        <v>3</v>
      </c>
      <c r="I459" s="26">
        <v>4163.21</v>
      </c>
      <c r="J459" t="s">
        <v>9</v>
      </c>
      <c r="K459" t="s">
        <v>9</v>
      </c>
      <c r="L459" t="s">
        <v>21</v>
      </c>
    </row>
    <row r="460" spans="1:12" x14ac:dyDescent="0.25">
      <c r="A460" t="s">
        <v>487</v>
      </c>
      <c r="B460">
        <v>1989</v>
      </c>
      <c r="C460" t="s">
        <v>16</v>
      </c>
      <c r="D460">
        <v>25</v>
      </c>
      <c r="E460" s="14" t="s">
        <v>6422</v>
      </c>
      <c r="F460" s="16">
        <v>33</v>
      </c>
      <c r="G460" s="14">
        <v>45085</v>
      </c>
      <c r="H460">
        <v>0</v>
      </c>
      <c r="I460" s="26">
        <v>4185.1000000000004</v>
      </c>
      <c r="J460" t="s">
        <v>9</v>
      </c>
      <c r="K460" t="s">
        <v>10</v>
      </c>
      <c r="L460" t="s">
        <v>11</v>
      </c>
    </row>
    <row r="461" spans="1:12" x14ac:dyDescent="0.25">
      <c r="A461" t="s">
        <v>488</v>
      </c>
      <c r="B461">
        <v>1995</v>
      </c>
      <c r="C461" t="s">
        <v>35</v>
      </c>
      <c r="D461">
        <v>3</v>
      </c>
      <c r="E461" s="14" t="s">
        <v>6423</v>
      </c>
      <c r="F461" s="16">
        <v>27</v>
      </c>
      <c r="G461" s="14">
        <v>45085</v>
      </c>
      <c r="H461">
        <v>0</v>
      </c>
      <c r="I461" s="26">
        <v>4188.7299999999996</v>
      </c>
      <c r="J461" t="s">
        <v>9</v>
      </c>
      <c r="K461" t="s">
        <v>9</v>
      </c>
      <c r="L461" t="s">
        <v>198</v>
      </c>
    </row>
    <row r="462" spans="1:12" x14ac:dyDescent="0.25">
      <c r="A462" t="s">
        <v>489</v>
      </c>
      <c r="B462">
        <v>1997</v>
      </c>
      <c r="C462" t="s">
        <v>18</v>
      </c>
      <c r="D462">
        <v>6</v>
      </c>
      <c r="E462" s="14" t="s">
        <v>6424</v>
      </c>
      <c r="F462" s="16">
        <v>25</v>
      </c>
      <c r="G462" s="14">
        <v>45085</v>
      </c>
      <c r="H462">
        <v>2</v>
      </c>
      <c r="I462" s="26">
        <v>4189.1099999999997</v>
      </c>
      <c r="J462" t="s">
        <v>9</v>
      </c>
      <c r="K462" t="s">
        <v>9</v>
      </c>
      <c r="L462" t="s">
        <v>21</v>
      </c>
    </row>
    <row r="463" spans="1:12" x14ac:dyDescent="0.25">
      <c r="A463" t="s">
        <v>490</v>
      </c>
      <c r="B463">
        <v>1998</v>
      </c>
      <c r="C463" t="s">
        <v>28</v>
      </c>
      <c r="D463">
        <v>14</v>
      </c>
      <c r="E463" s="14" t="s">
        <v>6425</v>
      </c>
      <c r="F463" s="16">
        <v>24</v>
      </c>
      <c r="G463" s="14">
        <v>45085</v>
      </c>
      <c r="H463">
        <v>3</v>
      </c>
      <c r="I463" s="26">
        <v>4234.93</v>
      </c>
      <c r="J463" t="s">
        <v>9</v>
      </c>
      <c r="K463" t="s">
        <v>14</v>
      </c>
      <c r="L463" t="s">
        <v>40</v>
      </c>
    </row>
    <row r="464" spans="1:12" x14ac:dyDescent="0.25">
      <c r="A464" t="s">
        <v>491</v>
      </c>
      <c r="B464">
        <v>1992</v>
      </c>
      <c r="C464" t="s">
        <v>16</v>
      </c>
      <c r="D464">
        <v>27</v>
      </c>
      <c r="E464" s="14" t="s">
        <v>6426</v>
      </c>
      <c r="F464" s="16">
        <v>30</v>
      </c>
      <c r="G464" s="14">
        <v>45085</v>
      </c>
      <c r="H464">
        <v>1</v>
      </c>
      <c r="I464" s="26">
        <v>4237.13</v>
      </c>
      <c r="J464" t="s">
        <v>10</v>
      </c>
      <c r="K464" t="s">
        <v>14</v>
      </c>
      <c r="L464" t="s">
        <v>166</v>
      </c>
    </row>
    <row r="465" spans="1:12" x14ac:dyDescent="0.25">
      <c r="A465" t="s">
        <v>492</v>
      </c>
      <c r="B465">
        <v>1991</v>
      </c>
      <c r="C465" t="s">
        <v>13</v>
      </c>
      <c r="D465">
        <v>3</v>
      </c>
      <c r="E465" s="14" t="s">
        <v>6427</v>
      </c>
      <c r="F465" s="16">
        <v>31</v>
      </c>
      <c r="G465" s="14">
        <v>45085</v>
      </c>
      <c r="H465">
        <v>1</v>
      </c>
      <c r="I465" s="26">
        <v>4239.8900000000003</v>
      </c>
      <c r="J465" t="s">
        <v>9</v>
      </c>
      <c r="K465" t="s">
        <v>9</v>
      </c>
      <c r="L465" t="s">
        <v>21</v>
      </c>
    </row>
    <row r="466" spans="1:12" x14ac:dyDescent="0.25">
      <c r="A466" t="s">
        <v>493</v>
      </c>
      <c r="B466">
        <v>1991</v>
      </c>
      <c r="C466" t="s">
        <v>28</v>
      </c>
      <c r="D466">
        <v>1</v>
      </c>
      <c r="E466" s="14" t="s">
        <v>6428</v>
      </c>
      <c r="F466" s="16">
        <v>31</v>
      </c>
      <c r="G466" s="14">
        <v>45085</v>
      </c>
      <c r="H466">
        <v>1</v>
      </c>
      <c r="I466" s="26">
        <v>4243.59</v>
      </c>
      <c r="J466" t="s">
        <v>10</v>
      </c>
      <c r="K466" t="s">
        <v>14</v>
      </c>
      <c r="L466" t="s">
        <v>21</v>
      </c>
    </row>
    <row r="467" spans="1:12" x14ac:dyDescent="0.25">
      <c r="A467" t="s">
        <v>494</v>
      </c>
      <c r="B467">
        <v>1982</v>
      </c>
      <c r="C467" t="s">
        <v>16</v>
      </c>
      <c r="D467">
        <v>16</v>
      </c>
      <c r="E467" s="14" t="s">
        <v>6429</v>
      </c>
      <c r="F467" s="16">
        <v>41</v>
      </c>
      <c r="G467" s="14">
        <v>45085</v>
      </c>
      <c r="H467">
        <v>3</v>
      </c>
      <c r="I467" s="26">
        <v>4250.24</v>
      </c>
      <c r="J467" t="s">
        <v>9</v>
      </c>
      <c r="K467" t="s">
        <v>10</v>
      </c>
      <c r="L467" t="s">
        <v>11</v>
      </c>
    </row>
    <row r="468" spans="1:12" x14ac:dyDescent="0.25">
      <c r="A468" t="s">
        <v>495</v>
      </c>
      <c r="B468">
        <v>1995</v>
      </c>
      <c r="C468" t="s">
        <v>35</v>
      </c>
      <c r="D468">
        <v>14</v>
      </c>
      <c r="E468" s="14" t="s">
        <v>6232</v>
      </c>
      <c r="F468" s="16">
        <v>27</v>
      </c>
      <c r="G468" s="14">
        <v>45085</v>
      </c>
      <c r="H468">
        <v>3</v>
      </c>
      <c r="I468" s="26">
        <v>4260.74</v>
      </c>
      <c r="J468" t="s">
        <v>10</v>
      </c>
      <c r="K468" t="s">
        <v>9</v>
      </c>
      <c r="L468" t="s">
        <v>40</v>
      </c>
    </row>
    <row r="469" spans="1:12" x14ac:dyDescent="0.25">
      <c r="A469" t="s">
        <v>496</v>
      </c>
      <c r="B469">
        <v>1983</v>
      </c>
      <c r="C469" t="s">
        <v>13</v>
      </c>
      <c r="D469">
        <v>20</v>
      </c>
      <c r="E469" s="14" t="s">
        <v>6430</v>
      </c>
      <c r="F469" s="16">
        <v>39</v>
      </c>
      <c r="G469" s="14">
        <v>45085</v>
      </c>
      <c r="H469">
        <v>3</v>
      </c>
      <c r="I469" s="26">
        <v>4265.01</v>
      </c>
      <c r="J469" t="s">
        <v>9</v>
      </c>
      <c r="K469" t="s">
        <v>14</v>
      </c>
      <c r="L469" t="s">
        <v>21</v>
      </c>
    </row>
    <row r="470" spans="1:12" x14ac:dyDescent="0.25">
      <c r="A470" t="s">
        <v>497</v>
      </c>
      <c r="B470">
        <v>1992</v>
      </c>
      <c r="C470" t="s">
        <v>16</v>
      </c>
      <c r="D470">
        <v>18</v>
      </c>
      <c r="E470" s="14" t="s">
        <v>6417</v>
      </c>
      <c r="F470" s="16">
        <v>30</v>
      </c>
      <c r="G470" s="14">
        <v>45085</v>
      </c>
      <c r="H470">
        <v>2</v>
      </c>
      <c r="I470" s="26">
        <v>4266.17</v>
      </c>
      <c r="J470" t="s">
        <v>10</v>
      </c>
      <c r="K470" t="s">
        <v>9</v>
      </c>
      <c r="L470" t="s">
        <v>11</v>
      </c>
    </row>
    <row r="471" spans="1:12" x14ac:dyDescent="0.25">
      <c r="A471" t="s">
        <v>498</v>
      </c>
      <c r="B471">
        <v>2003</v>
      </c>
      <c r="C471" t="s">
        <v>16</v>
      </c>
      <c r="D471">
        <v>8</v>
      </c>
      <c r="E471" s="14" t="s">
        <v>6431</v>
      </c>
      <c r="F471" s="16">
        <v>20</v>
      </c>
      <c r="G471" s="14">
        <v>45085</v>
      </c>
      <c r="H471">
        <v>0</v>
      </c>
      <c r="I471" s="26">
        <v>4278.55</v>
      </c>
      <c r="J471" t="s">
        <v>9</v>
      </c>
      <c r="K471" t="s">
        <v>14</v>
      </c>
      <c r="L471" t="s">
        <v>298</v>
      </c>
    </row>
    <row r="472" spans="1:12" x14ac:dyDescent="0.25">
      <c r="A472" t="s">
        <v>499</v>
      </c>
      <c r="B472">
        <v>2000</v>
      </c>
      <c r="C472" t="s">
        <v>13</v>
      </c>
      <c r="D472">
        <v>25</v>
      </c>
      <c r="E472" s="14" t="s">
        <v>6432</v>
      </c>
      <c r="F472" s="16">
        <v>22</v>
      </c>
      <c r="G472" s="14">
        <v>45085</v>
      </c>
      <c r="H472">
        <v>3</v>
      </c>
      <c r="I472" s="26">
        <v>4296.2700000000004</v>
      </c>
      <c r="J472" t="s">
        <v>9</v>
      </c>
      <c r="K472" t="s">
        <v>10</v>
      </c>
      <c r="L472" t="s">
        <v>21</v>
      </c>
    </row>
    <row r="473" spans="1:12" x14ac:dyDescent="0.25">
      <c r="A473" t="s">
        <v>500</v>
      </c>
      <c r="B473">
        <v>1988</v>
      </c>
      <c r="C473" t="s">
        <v>28</v>
      </c>
      <c r="D473">
        <v>19</v>
      </c>
      <c r="E473" s="14" t="s">
        <v>6433</v>
      </c>
      <c r="F473" s="16">
        <v>34</v>
      </c>
      <c r="G473" s="14">
        <v>45085</v>
      </c>
      <c r="H473">
        <v>0</v>
      </c>
      <c r="I473" s="26">
        <v>4320.41</v>
      </c>
      <c r="J473" t="s">
        <v>9</v>
      </c>
      <c r="K473" t="s">
        <v>14</v>
      </c>
      <c r="L473" t="s">
        <v>21</v>
      </c>
    </row>
    <row r="474" spans="1:12" x14ac:dyDescent="0.25">
      <c r="A474" t="s">
        <v>501</v>
      </c>
      <c r="B474">
        <v>1994</v>
      </c>
      <c r="C474" t="s">
        <v>13</v>
      </c>
      <c r="D474">
        <v>2</v>
      </c>
      <c r="E474" s="14" t="s">
        <v>6434</v>
      </c>
      <c r="F474" s="16">
        <v>28</v>
      </c>
      <c r="G474" s="14">
        <v>45085</v>
      </c>
      <c r="H474">
        <v>1</v>
      </c>
      <c r="I474" s="26">
        <v>4337.74</v>
      </c>
      <c r="J474" t="s">
        <v>9</v>
      </c>
      <c r="K474" t="s">
        <v>14</v>
      </c>
      <c r="L474" t="s">
        <v>245</v>
      </c>
    </row>
    <row r="475" spans="1:12" x14ac:dyDescent="0.25">
      <c r="A475" t="s">
        <v>502</v>
      </c>
      <c r="B475">
        <v>1994</v>
      </c>
      <c r="C475" t="s">
        <v>35</v>
      </c>
      <c r="D475">
        <v>26</v>
      </c>
      <c r="E475" s="14" t="s">
        <v>6435</v>
      </c>
      <c r="F475" s="16">
        <v>28</v>
      </c>
      <c r="G475" s="14">
        <v>45085</v>
      </c>
      <c r="H475">
        <v>2</v>
      </c>
      <c r="I475" s="26">
        <v>4340.4399999999996</v>
      </c>
      <c r="J475" t="s">
        <v>9</v>
      </c>
      <c r="K475" t="s">
        <v>14</v>
      </c>
      <c r="L475" t="s">
        <v>11</v>
      </c>
    </row>
    <row r="476" spans="1:12" x14ac:dyDescent="0.25">
      <c r="A476" t="s">
        <v>503</v>
      </c>
      <c r="B476">
        <v>1991</v>
      </c>
      <c r="C476" t="s">
        <v>16</v>
      </c>
      <c r="D476">
        <v>1</v>
      </c>
      <c r="E476" s="14" t="s">
        <v>6436</v>
      </c>
      <c r="F476" s="16">
        <v>32</v>
      </c>
      <c r="G476" s="14">
        <v>45085</v>
      </c>
      <c r="H476">
        <v>0</v>
      </c>
      <c r="I476" s="26">
        <v>4347.0200000000004</v>
      </c>
      <c r="J476" t="s">
        <v>9</v>
      </c>
      <c r="K476" t="s">
        <v>14</v>
      </c>
      <c r="L476" t="s">
        <v>245</v>
      </c>
    </row>
    <row r="477" spans="1:12" x14ac:dyDescent="0.25">
      <c r="A477" t="s">
        <v>504</v>
      </c>
      <c r="B477">
        <v>1994</v>
      </c>
      <c r="C477" t="s">
        <v>13</v>
      </c>
      <c r="D477">
        <v>1</v>
      </c>
      <c r="E477" s="14" t="s">
        <v>6437</v>
      </c>
      <c r="F477" s="16">
        <v>28</v>
      </c>
      <c r="G477" s="14">
        <v>45085</v>
      </c>
      <c r="H477">
        <v>2</v>
      </c>
      <c r="I477" s="26">
        <v>4349.46</v>
      </c>
      <c r="J477" t="s">
        <v>9</v>
      </c>
      <c r="K477" t="s">
        <v>9</v>
      </c>
      <c r="L477" t="s">
        <v>11</v>
      </c>
    </row>
    <row r="478" spans="1:12" x14ac:dyDescent="0.25">
      <c r="A478" t="s">
        <v>505</v>
      </c>
      <c r="B478">
        <v>1991</v>
      </c>
      <c r="C478" t="s">
        <v>18</v>
      </c>
      <c r="D478">
        <v>13</v>
      </c>
      <c r="E478" s="14" t="s">
        <v>6438</v>
      </c>
      <c r="F478" s="16">
        <v>31</v>
      </c>
      <c r="G478" s="14">
        <v>45085</v>
      </c>
      <c r="H478">
        <v>1</v>
      </c>
      <c r="I478" s="26">
        <v>4350.51</v>
      </c>
      <c r="J478" t="s">
        <v>9</v>
      </c>
      <c r="K478" t="s">
        <v>9</v>
      </c>
      <c r="L478" t="s">
        <v>11</v>
      </c>
    </row>
    <row r="479" spans="1:12" x14ac:dyDescent="0.25">
      <c r="A479" t="s">
        <v>506</v>
      </c>
      <c r="B479">
        <v>1990</v>
      </c>
      <c r="C479" t="s">
        <v>33</v>
      </c>
      <c r="D479">
        <v>28</v>
      </c>
      <c r="E479" s="14" t="s">
        <v>6439</v>
      </c>
      <c r="F479" s="16">
        <v>32</v>
      </c>
      <c r="G479" s="14">
        <v>45085</v>
      </c>
      <c r="H479">
        <v>0</v>
      </c>
      <c r="I479" s="26">
        <v>4357.04</v>
      </c>
      <c r="J479" t="s">
        <v>9</v>
      </c>
      <c r="K479" t="s">
        <v>10</v>
      </c>
      <c r="L479" t="s">
        <v>21</v>
      </c>
    </row>
    <row r="480" spans="1:12" x14ac:dyDescent="0.25">
      <c r="A480" t="s">
        <v>507</v>
      </c>
      <c r="B480">
        <v>1997</v>
      </c>
      <c r="C480" t="s">
        <v>13</v>
      </c>
      <c r="D480">
        <v>29</v>
      </c>
      <c r="E480" s="14" t="s">
        <v>6440</v>
      </c>
      <c r="F480" s="16">
        <v>25</v>
      </c>
      <c r="G480" s="14">
        <v>45085</v>
      </c>
      <c r="H480">
        <v>3</v>
      </c>
      <c r="I480" s="26">
        <v>4391.6499999999996</v>
      </c>
      <c r="J480" t="s">
        <v>9</v>
      </c>
      <c r="K480" t="s">
        <v>9</v>
      </c>
      <c r="L480" t="s">
        <v>40</v>
      </c>
    </row>
    <row r="481" spans="1:12" x14ac:dyDescent="0.25">
      <c r="A481" t="s">
        <v>508</v>
      </c>
      <c r="B481">
        <v>1982</v>
      </c>
      <c r="C481" t="s">
        <v>16</v>
      </c>
      <c r="D481">
        <v>29</v>
      </c>
      <c r="E481" s="14" t="s">
        <v>6441</v>
      </c>
      <c r="F481" s="16">
        <v>40</v>
      </c>
      <c r="G481" s="14">
        <v>45085</v>
      </c>
      <c r="H481">
        <v>3</v>
      </c>
      <c r="I481" s="26">
        <v>4392.7</v>
      </c>
      <c r="J481" t="s">
        <v>9</v>
      </c>
      <c r="K481" t="s">
        <v>9</v>
      </c>
      <c r="L481" t="s">
        <v>11</v>
      </c>
    </row>
    <row r="482" spans="1:12" x14ac:dyDescent="0.25">
      <c r="A482" t="s">
        <v>509</v>
      </c>
      <c r="B482">
        <v>1988</v>
      </c>
      <c r="C482" t="s">
        <v>8</v>
      </c>
      <c r="D482">
        <v>18</v>
      </c>
      <c r="E482" s="14" t="s">
        <v>6442</v>
      </c>
      <c r="F482" s="16">
        <v>34</v>
      </c>
      <c r="G482" s="14">
        <v>45085</v>
      </c>
      <c r="H482">
        <v>3</v>
      </c>
      <c r="I482" s="26">
        <v>4397.3100000000004</v>
      </c>
      <c r="J482" t="s">
        <v>9</v>
      </c>
      <c r="K482" t="s">
        <v>9</v>
      </c>
      <c r="L482" t="s">
        <v>11</v>
      </c>
    </row>
    <row r="483" spans="1:12" x14ac:dyDescent="0.25">
      <c r="A483" t="s">
        <v>510</v>
      </c>
      <c r="B483">
        <v>1986</v>
      </c>
      <c r="C483" t="s">
        <v>33</v>
      </c>
      <c r="D483">
        <v>11</v>
      </c>
      <c r="E483" s="14" t="s">
        <v>6443</v>
      </c>
      <c r="F483" s="16">
        <v>36</v>
      </c>
      <c r="G483" s="14">
        <v>45085</v>
      </c>
      <c r="H483">
        <v>0</v>
      </c>
      <c r="I483" s="26">
        <v>4399.7299999999996</v>
      </c>
      <c r="J483" t="s">
        <v>10</v>
      </c>
      <c r="K483" t="s">
        <v>9</v>
      </c>
      <c r="L483" t="s">
        <v>11</v>
      </c>
    </row>
    <row r="484" spans="1:12" x14ac:dyDescent="0.25">
      <c r="A484" t="s">
        <v>511</v>
      </c>
      <c r="B484">
        <v>1986</v>
      </c>
      <c r="C484" t="s">
        <v>8</v>
      </c>
      <c r="D484">
        <v>13</v>
      </c>
      <c r="E484" s="14" t="s">
        <v>6444</v>
      </c>
      <c r="F484" s="16">
        <v>36</v>
      </c>
      <c r="G484" s="14">
        <v>45085</v>
      </c>
      <c r="H484">
        <v>0</v>
      </c>
      <c r="I484" s="26">
        <v>4402.2299999999996</v>
      </c>
      <c r="J484" t="s">
        <v>9</v>
      </c>
      <c r="K484" t="s">
        <v>9</v>
      </c>
      <c r="L484" t="s">
        <v>40</v>
      </c>
    </row>
    <row r="485" spans="1:12" x14ac:dyDescent="0.25">
      <c r="A485" t="s">
        <v>512</v>
      </c>
      <c r="B485">
        <v>1988</v>
      </c>
      <c r="C485" t="s">
        <v>18</v>
      </c>
      <c r="D485">
        <v>16</v>
      </c>
      <c r="E485" s="14" t="s">
        <v>6445</v>
      </c>
      <c r="F485" s="16">
        <v>34</v>
      </c>
      <c r="G485" s="14">
        <v>45085</v>
      </c>
      <c r="H485">
        <v>0</v>
      </c>
      <c r="I485" s="26">
        <v>4415.16</v>
      </c>
      <c r="J485" t="s">
        <v>9</v>
      </c>
      <c r="K485" t="s">
        <v>14</v>
      </c>
      <c r="L485" t="s">
        <v>11</v>
      </c>
    </row>
    <row r="486" spans="1:12" x14ac:dyDescent="0.25">
      <c r="A486" t="s">
        <v>513</v>
      </c>
      <c r="B486">
        <v>1992</v>
      </c>
      <c r="C486" t="s">
        <v>33</v>
      </c>
      <c r="D486">
        <v>15</v>
      </c>
      <c r="E486" s="14" t="s">
        <v>6446</v>
      </c>
      <c r="F486" s="16">
        <v>30</v>
      </c>
      <c r="G486" s="14">
        <v>45085</v>
      </c>
      <c r="H486">
        <v>0</v>
      </c>
      <c r="I486" s="26">
        <v>4420.95</v>
      </c>
      <c r="J486" t="s">
        <v>9</v>
      </c>
      <c r="K486" t="s">
        <v>10</v>
      </c>
      <c r="L486" t="s">
        <v>514</v>
      </c>
    </row>
    <row r="487" spans="1:12" x14ac:dyDescent="0.25">
      <c r="A487" t="s">
        <v>515</v>
      </c>
      <c r="B487">
        <v>1994</v>
      </c>
      <c r="C487" t="s">
        <v>28</v>
      </c>
      <c r="D487">
        <v>29</v>
      </c>
      <c r="E487" s="14" t="s">
        <v>6447</v>
      </c>
      <c r="F487" s="16">
        <v>28</v>
      </c>
      <c r="G487" s="14">
        <v>45085</v>
      </c>
      <c r="H487">
        <v>2</v>
      </c>
      <c r="I487" s="26">
        <v>4428.8900000000003</v>
      </c>
      <c r="J487" t="s">
        <v>10</v>
      </c>
      <c r="K487" t="s">
        <v>14</v>
      </c>
      <c r="L487" t="s">
        <v>354</v>
      </c>
    </row>
    <row r="488" spans="1:12" x14ac:dyDescent="0.25">
      <c r="A488" t="s">
        <v>516</v>
      </c>
      <c r="B488">
        <v>1993</v>
      </c>
      <c r="C488" t="s">
        <v>18</v>
      </c>
      <c r="D488">
        <v>4</v>
      </c>
      <c r="E488" s="14" t="s">
        <v>6448</v>
      </c>
      <c r="F488" s="16">
        <v>29</v>
      </c>
      <c r="G488" s="14">
        <v>45085</v>
      </c>
      <c r="H488">
        <v>2</v>
      </c>
      <c r="I488" s="26">
        <v>4433.3900000000003</v>
      </c>
      <c r="J488" t="s">
        <v>9</v>
      </c>
      <c r="K488" t="s">
        <v>10</v>
      </c>
      <c r="L488" t="s">
        <v>21</v>
      </c>
    </row>
    <row r="489" spans="1:12" x14ac:dyDescent="0.25">
      <c r="A489" t="s">
        <v>517</v>
      </c>
      <c r="B489">
        <v>1993</v>
      </c>
      <c r="C489" t="s">
        <v>28</v>
      </c>
      <c r="D489">
        <v>23</v>
      </c>
      <c r="E489" s="14" t="s">
        <v>6449</v>
      </c>
      <c r="F489" s="16">
        <v>29</v>
      </c>
      <c r="G489" s="14">
        <v>45085</v>
      </c>
      <c r="H489">
        <v>2</v>
      </c>
      <c r="I489" s="26">
        <v>4433.92</v>
      </c>
      <c r="J489" t="s">
        <v>9</v>
      </c>
      <c r="K489" t="s">
        <v>9</v>
      </c>
      <c r="L489" t="s">
        <v>21</v>
      </c>
    </row>
    <row r="490" spans="1:12" x14ac:dyDescent="0.25">
      <c r="A490" t="s">
        <v>518</v>
      </c>
      <c r="B490">
        <v>1994</v>
      </c>
      <c r="C490" t="s">
        <v>35</v>
      </c>
      <c r="D490">
        <v>8</v>
      </c>
      <c r="E490" s="14" t="s">
        <v>6450</v>
      </c>
      <c r="F490" s="16">
        <v>28</v>
      </c>
      <c r="G490" s="14">
        <v>45085</v>
      </c>
      <c r="H490">
        <v>2</v>
      </c>
      <c r="I490" s="26">
        <v>4435.09</v>
      </c>
      <c r="J490" t="s">
        <v>10</v>
      </c>
      <c r="K490" t="s">
        <v>9</v>
      </c>
      <c r="L490" t="s">
        <v>166</v>
      </c>
    </row>
    <row r="491" spans="1:12" x14ac:dyDescent="0.25">
      <c r="A491" t="s">
        <v>519</v>
      </c>
      <c r="B491">
        <v>1994</v>
      </c>
      <c r="C491" t="s">
        <v>35</v>
      </c>
      <c r="D491">
        <v>24</v>
      </c>
      <c r="E491" s="14" t="s">
        <v>6451</v>
      </c>
      <c r="F491" s="16">
        <v>28</v>
      </c>
      <c r="G491" s="14">
        <v>45085</v>
      </c>
      <c r="H491">
        <v>2</v>
      </c>
      <c r="I491" s="26">
        <v>4438.26</v>
      </c>
      <c r="J491" t="s">
        <v>9</v>
      </c>
      <c r="K491" t="s">
        <v>10</v>
      </c>
      <c r="L491" t="s">
        <v>354</v>
      </c>
    </row>
    <row r="492" spans="1:12" x14ac:dyDescent="0.25">
      <c r="A492" t="s">
        <v>520</v>
      </c>
      <c r="B492">
        <v>1991</v>
      </c>
      <c r="C492" t="s">
        <v>18</v>
      </c>
      <c r="D492">
        <v>3</v>
      </c>
      <c r="E492" s="14" t="s">
        <v>6452</v>
      </c>
      <c r="F492" s="16">
        <v>31</v>
      </c>
      <c r="G492" s="14">
        <v>45085</v>
      </c>
      <c r="H492">
        <v>1</v>
      </c>
      <c r="I492" s="26">
        <v>4441.21</v>
      </c>
      <c r="J492" t="s">
        <v>14</v>
      </c>
      <c r="K492" t="s">
        <v>9</v>
      </c>
      <c r="L492" t="s">
        <v>274</v>
      </c>
    </row>
    <row r="493" spans="1:12" x14ac:dyDescent="0.25">
      <c r="A493" t="s">
        <v>521</v>
      </c>
      <c r="B493">
        <v>1994</v>
      </c>
      <c r="C493" t="s">
        <v>16</v>
      </c>
      <c r="D493">
        <v>28</v>
      </c>
      <c r="E493" s="14" t="s">
        <v>6453</v>
      </c>
      <c r="F493" s="16">
        <v>28</v>
      </c>
      <c r="G493" s="14">
        <v>45085</v>
      </c>
      <c r="H493">
        <v>3</v>
      </c>
      <c r="I493" s="26">
        <v>4449.46</v>
      </c>
      <c r="J493" t="s">
        <v>14</v>
      </c>
      <c r="K493" t="s">
        <v>9</v>
      </c>
      <c r="L493" t="s">
        <v>11</v>
      </c>
    </row>
    <row r="494" spans="1:12" x14ac:dyDescent="0.25">
      <c r="A494" t="s">
        <v>522</v>
      </c>
      <c r="B494">
        <v>1990</v>
      </c>
      <c r="C494" t="s">
        <v>33</v>
      </c>
      <c r="D494">
        <v>8</v>
      </c>
      <c r="E494" s="14" t="s">
        <v>6454</v>
      </c>
      <c r="F494" s="16">
        <v>32</v>
      </c>
      <c r="G494" s="14">
        <v>45085</v>
      </c>
      <c r="H494">
        <v>1</v>
      </c>
      <c r="I494" s="26">
        <v>4454.3999999999996</v>
      </c>
      <c r="J494" t="s">
        <v>9</v>
      </c>
      <c r="K494" t="s">
        <v>10</v>
      </c>
      <c r="L494" t="s">
        <v>21</v>
      </c>
    </row>
    <row r="495" spans="1:12" x14ac:dyDescent="0.25">
      <c r="A495" t="s">
        <v>523</v>
      </c>
      <c r="B495">
        <v>1990</v>
      </c>
      <c r="C495" t="s">
        <v>8</v>
      </c>
      <c r="D495">
        <v>15</v>
      </c>
      <c r="E495" s="14" t="s">
        <v>6455</v>
      </c>
      <c r="F495" s="16">
        <v>32</v>
      </c>
      <c r="G495" s="14">
        <v>45085</v>
      </c>
      <c r="H495">
        <v>1</v>
      </c>
      <c r="I495" s="26">
        <v>4462.72</v>
      </c>
      <c r="J495" t="s">
        <v>9</v>
      </c>
      <c r="K495" t="s">
        <v>10</v>
      </c>
      <c r="L495" t="s">
        <v>21</v>
      </c>
    </row>
    <row r="496" spans="1:12" x14ac:dyDescent="0.25">
      <c r="A496" t="s">
        <v>524</v>
      </c>
      <c r="B496">
        <v>1991</v>
      </c>
      <c r="C496" t="s">
        <v>8</v>
      </c>
      <c r="D496">
        <v>4</v>
      </c>
      <c r="E496" s="14" t="s">
        <v>6456</v>
      </c>
      <c r="F496" s="16">
        <v>31</v>
      </c>
      <c r="G496" s="14">
        <v>45085</v>
      </c>
      <c r="H496">
        <v>2</v>
      </c>
      <c r="I496" s="26">
        <v>4463.21</v>
      </c>
      <c r="J496" t="s">
        <v>10</v>
      </c>
      <c r="K496" t="s">
        <v>10</v>
      </c>
      <c r="L496" t="s">
        <v>11</v>
      </c>
    </row>
    <row r="497" spans="1:12" x14ac:dyDescent="0.25">
      <c r="A497" t="s">
        <v>525</v>
      </c>
      <c r="B497">
        <v>1999</v>
      </c>
      <c r="C497" t="s">
        <v>13</v>
      </c>
      <c r="D497">
        <v>20</v>
      </c>
      <c r="E497" s="14" t="s">
        <v>6457</v>
      </c>
      <c r="F497" s="16">
        <v>23</v>
      </c>
      <c r="G497" s="14">
        <v>45085</v>
      </c>
      <c r="H497">
        <v>3</v>
      </c>
      <c r="I497" s="26">
        <v>4466.62</v>
      </c>
      <c r="J497" t="s">
        <v>9</v>
      </c>
      <c r="K497" t="s">
        <v>9</v>
      </c>
      <c r="L497" t="s">
        <v>21</v>
      </c>
    </row>
    <row r="498" spans="1:12" x14ac:dyDescent="0.25">
      <c r="A498" t="s">
        <v>526</v>
      </c>
      <c r="B498">
        <v>2004</v>
      </c>
      <c r="C498" t="s">
        <v>8</v>
      </c>
      <c r="D498">
        <v>18</v>
      </c>
      <c r="E498" s="14" t="s">
        <v>6046</v>
      </c>
      <c r="F498" s="16">
        <v>18</v>
      </c>
      <c r="G498" s="14">
        <v>45085</v>
      </c>
      <c r="H498">
        <v>0</v>
      </c>
      <c r="I498" s="26">
        <v>4468.25</v>
      </c>
      <c r="J498" t="s">
        <v>9</v>
      </c>
      <c r="K498" t="s">
        <v>9</v>
      </c>
      <c r="L498" t="s">
        <v>21</v>
      </c>
    </row>
    <row r="499" spans="1:12" x14ac:dyDescent="0.25">
      <c r="A499" t="s">
        <v>527</v>
      </c>
      <c r="B499">
        <v>1992</v>
      </c>
      <c r="C499" t="s">
        <v>8</v>
      </c>
      <c r="D499">
        <v>12</v>
      </c>
      <c r="E499" s="14" t="s">
        <v>6458</v>
      </c>
      <c r="F499" s="16">
        <v>30</v>
      </c>
      <c r="G499" s="14">
        <v>45085</v>
      </c>
      <c r="H499">
        <v>0</v>
      </c>
      <c r="I499" s="26">
        <v>4488.58</v>
      </c>
      <c r="J499" t="s">
        <v>9</v>
      </c>
      <c r="K499" t="s">
        <v>10</v>
      </c>
      <c r="L499" t="s">
        <v>21</v>
      </c>
    </row>
    <row r="500" spans="1:12" x14ac:dyDescent="0.25">
      <c r="A500" t="s">
        <v>528</v>
      </c>
      <c r="B500">
        <v>1988</v>
      </c>
      <c r="C500" t="s">
        <v>16</v>
      </c>
      <c r="D500">
        <v>26</v>
      </c>
      <c r="E500" s="14" t="s">
        <v>6459</v>
      </c>
      <c r="F500" s="16">
        <v>34</v>
      </c>
      <c r="G500" s="14">
        <v>45085</v>
      </c>
      <c r="H500">
        <v>0</v>
      </c>
      <c r="I500" s="26">
        <v>4500.34</v>
      </c>
      <c r="J500" t="s">
        <v>9</v>
      </c>
      <c r="K500" t="s">
        <v>14</v>
      </c>
      <c r="L500" t="s">
        <v>354</v>
      </c>
    </row>
    <row r="501" spans="1:12" x14ac:dyDescent="0.25">
      <c r="A501" t="s">
        <v>529</v>
      </c>
      <c r="B501">
        <v>1997</v>
      </c>
      <c r="C501" t="s">
        <v>35</v>
      </c>
      <c r="D501">
        <v>13</v>
      </c>
      <c r="E501" s="14" t="s">
        <v>6460</v>
      </c>
      <c r="F501" s="16">
        <v>25</v>
      </c>
      <c r="G501" s="14">
        <v>45085</v>
      </c>
      <c r="H501">
        <v>4</v>
      </c>
      <c r="I501" s="26">
        <v>4504.66</v>
      </c>
      <c r="J501" t="s">
        <v>14</v>
      </c>
      <c r="K501" t="s">
        <v>9</v>
      </c>
      <c r="L501" t="s">
        <v>11</v>
      </c>
    </row>
    <row r="502" spans="1:12" x14ac:dyDescent="0.25">
      <c r="A502" t="s">
        <v>530</v>
      </c>
      <c r="B502">
        <v>1982</v>
      </c>
      <c r="C502" t="s">
        <v>18</v>
      </c>
      <c r="D502">
        <v>27</v>
      </c>
      <c r="E502" s="14" t="s">
        <v>6461</v>
      </c>
      <c r="F502" s="16">
        <v>40</v>
      </c>
      <c r="G502" s="14">
        <v>45085</v>
      </c>
      <c r="H502">
        <v>3</v>
      </c>
      <c r="I502" s="26">
        <v>4511.41</v>
      </c>
      <c r="J502" t="s">
        <v>9</v>
      </c>
      <c r="K502" t="s">
        <v>10</v>
      </c>
      <c r="L502" t="s">
        <v>11</v>
      </c>
    </row>
    <row r="503" spans="1:12" x14ac:dyDescent="0.25">
      <c r="A503" t="s">
        <v>531</v>
      </c>
      <c r="B503">
        <v>1980</v>
      </c>
      <c r="C503" t="s">
        <v>16</v>
      </c>
      <c r="D503">
        <v>16</v>
      </c>
      <c r="E503" s="14" t="s">
        <v>6462</v>
      </c>
      <c r="F503" s="16">
        <v>43</v>
      </c>
      <c r="G503" s="14">
        <v>45085</v>
      </c>
      <c r="H503">
        <v>2</v>
      </c>
      <c r="I503" s="26">
        <v>4515.71</v>
      </c>
      <c r="J503" t="s">
        <v>9</v>
      </c>
      <c r="K503" t="s">
        <v>10</v>
      </c>
      <c r="L503" t="s">
        <v>11</v>
      </c>
    </row>
    <row r="504" spans="1:12" x14ac:dyDescent="0.25">
      <c r="A504" t="s">
        <v>532</v>
      </c>
      <c r="B504">
        <v>2003</v>
      </c>
      <c r="C504" t="s">
        <v>35</v>
      </c>
      <c r="D504">
        <v>2</v>
      </c>
      <c r="E504" s="14" t="s">
        <v>6463</v>
      </c>
      <c r="F504" s="16">
        <v>19</v>
      </c>
      <c r="G504" s="14">
        <v>45085</v>
      </c>
      <c r="H504">
        <v>0</v>
      </c>
      <c r="I504" s="26">
        <v>4518.3999999999996</v>
      </c>
      <c r="J504" t="s">
        <v>9</v>
      </c>
      <c r="K504" t="s">
        <v>10</v>
      </c>
      <c r="L504" t="s">
        <v>533</v>
      </c>
    </row>
    <row r="505" spans="1:12" x14ac:dyDescent="0.25">
      <c r="A505" t="s">
        <v>534</v>
      </c>
      <c r="B505">
        <v>1987</v>
      </c>
      <c r="C505" t="s">
        <v>28</v>
      </c>
      <c r="D505">
        <v>5</v>
      </c>
      <c r="E505" s="14" t="s">
        <v>6464</v>
      </c>
      <c r="F505" s="16">
        <v>35</v>
      </c>
      <c r="G505" s="14">
        <v>45085</v>
      </c>
      <c r="H505">
        <v>3</v>
      </c>
      <c r="I505" s="26">
        <v>4518.7700000000004</v>
      </c>
      <c r="J505" t="s">
        <v>9</v>
      </c>
      <c r="K505" t="s">
        <v>10</v>
      </c>
      <c r="L505" t="s">
        <v>21</v>
      </c>
    </row>
    <row r="506" spans="1:12" x14ac:dyDescent="0.25">
      <c r="A506" t="s">
        <v>535</v>
      </c>
      <c r="B506">
        <v>1988</v>
      </c>
      <c r="C506" t="s">
        <v>28</v>
      </c>
      <c r="D506">
        <v>21</v>
      </c>
      <c r="E506" s="14" t="s">
        <v>6465</v>
      </c>
      <c r="F506" s="16">
        <v>34</v>
      </c>
      <c r="G506" s="14">
        <v>45085</v>
      </c>
      <c r="H506">
        <v>0</v>
      </c>
      <c r="I506" s="26">
        <v>4518.83</v>
      </c>
      <c r="J506" t="s">
        <v>9</v>
      </c>
      <c r="K506" t="s">
        <v>9</v>
      </c>
      <c r="L506" t="s">
        <v>354</v>
      </c>
    </row>
    <row r="507" spans="1:12" x14ac:dyDescent="0.25">
      <c r="A507" t="s">
        <v>536</v>
      </c>
      <c r="B507">
        <v>1992</v>
      </c>
      <c r="C507" t="s">
        <v>33</v>
      </c>
      <c r="D507">
        <v>13</v>
      </c>
      <c r="E507" s="14" t="s">
        <v>6466</v>
      </c>
      <c r="F507" s="16">
        <v>30</v>
      </c>
      <c r="G507" s="14">
        <v>45085</v>
      </c>
      <c r="H507">
        <v>1</v>
      </c>
      <c r="I507" s="26">
        <v>4527.18</v>
      </c>
      <c r="J507" t="s">
        <v>9</v>
      </c>
      <c r="K507" t="s">
        <v>9</v>
      </c>
      <c r="L507" t="s">
        <v>21</v>
      </c>
    </row>
    <row r="508" spans="1:12" x14ac:dyDescent="0.25">
      <c r="A508" t="s">
        <v>537</v>
      </c>
      <c r="B508">
        <v>1993</v>
      </c>
      <c r="C508" t="s">
        <v>16</v>
      </c>
      <c r="D508">
        <v>29</v>
      </c>
      <c r="E508" s="14" t="s">
        <v>6467</v>
      </c>
      <c r="F508" s="16">
        <v>29</v>
      </c>
      <c r="G508" s="14">
        <v>45085</v>
      </c>
      <c r="H508">
        <v>2</v>
      </c>
      <c r="I508" s="26">
        <v>4529.4799999999996</v>
      </c>
      <c r="J508" t="s">
        <v>9</v>
      </c>
      <c r="K508" t="s">
        <v>14</v>
      </c>
      <c r="L508" t="s">
        <v>40</v>
      </c>
    </row>
    <row r="509" spans="1:12" x14ac:dyDescent="0.25">
      <c r="A509" t="s">
        <v>538</v>
      </c>
      <c r="B509">
        <v>1988</v>
      </c>
      <c r="C509" t="s">
        <v>16</v>
      </c>
      <c r="D509">
        <v>13</v>
      </c>
      <c r="E509" s="14" t="s">
        <v>6468</v>
      </c>
      <c r="F509" s="16">
        <v>35</v>
      </c>
      <c r="G509" s="14">
        <v>45085</v>
      </c>
      <c r="H509">
        <v>1</v>
      </c>
      <c r="I509" s="26">
        <v>4536.26</v>
      </c>
      <c r="J509" t="s">
        <v>9</v>
      </c>
      <c r="K509" t="s">
        <v>9</v>
      </c>
      <c r="L509" t="s">
        <v>40</v>
      </c>
    </row>
    <row r="510" spans="1:12" x14ac:dyDescent="0.25">
      <c r="A510" t="s">
        <v>539</v>
      </c>
      <c r="B510">
        <v>1990</v>
      </c>
      <c r="C510" t="s">
        <v>13</v>
      </c>
      <c r="D510">
        <v>17</v>
      </c>
      <c r="E510" s="14" t="s">
        <v>6469</v>
      </c>
      <c r="F510" s="16">
        <v>32</v>
      </c>
      <c r="G510" s="14">
        <v>45085</v>
      </c>
      <c r="H510">
        <v>0</v>
      </c>
      <c r="I510" s="26">
        <v>4544.2299999999996</v>
      </c>
      <c r="J510" t="s">
        <v>9</v>
      </c>
      <c r="K510" t="s">
        <v>14</v>
      </c>
      <c r="L510" t="s">
        <v>245</v>
      </c>
    </row>
    <row r="511" spans="1:12" x14ac:dyDescent="0.25">
      <c r="A511" t="s">
        <v>540</v>
      </c>
      <c r="B511">
        <v>2004</v>
      </c>
      <c r="C511" t="s">
        <v>28</v>
      </c>
      <c r="D511">
        <v>22</v>
      </c>
      <c r="E511" s="14" t="s">
        <v>6470</v>
      </c>
      <c r="F511" s="16">
        <v>18</v>
      </c>
      <c r="G511" s="14">
        <v>45085</v>
      </c>
      <c r="H511">
        <v>4</v>
      </c>
      <c r="I511" s="26">
        <v>4561.1899999999996</v>
      </c>
      <c r="J511" t="s">
        <v>9</v>
      </c>
      <c r="K511" t="s">
        <v>9</v>
      </c>
      <c r="L511" t="s">
        <v>245</v>
      </c>
    </row>
    <row r="512" spans="1:12" x14ac:dyDescent="0.25">
      <c r="A512" t="s">
        <v>541</v>
      </c>
      <c r="B512">
        <v>1990</v>
      </c>
      <c r="C512" t="s">
        <v>18</v>
      </c>
      <c r="D512">
        <v>20</v>
      </c>
      <c r="E512" s="14" t="s">
        <v>6471</v>
      </c>
      <c r="F512" s="16">
        <v>32</v>
      </c>
      <c r="G512" s="14">
        <v>45085</v>
      </c>
      <c r="H512">
        <v>1</v>
      </c>
      <c r="I512" s="26">
        <v>4562.84</v>
      </c>
      <c r="J512" t="s">
        <v>9</v>
      </c>
      <c r="K512" t="s">
        <v>9</v>
      </c>
      <c r="L512" t="s">
        <v>11</v>
      </c>
    </row>
    <row r="513" spans="1:12" x14ac:dyDescent="0.25">
      <c r="A513" t="s">
        <v>542</v>
      </c>
      <c r="B513">
        <v>1996</v>
      </c>
      <c r="C513" t="s">
        <v>28</v>
      </c>
      <c r="D513">
        <v>25</v>
      </c>
      <c r="E513" s="14" t="s">
        <v>6472</v>
      </c>
      <c r="F513" s="16">
        <v>26</v>
      </c>
      <c r="G513" s="14">
        <v>45085</v>
      </c>
      <c r="H513">
        <v>2</v>
      </c>
      <c r="I513" s="26">
        <v>4564.1899999999996</v>
      </c>
      <c r="J513" t="s">
        <v>9</v>
      </c>
      <c r="K513" t="s">
        <v>9</v>
      </c>
      <c r="L513" t="s">
        <v>245</v>
      </c>
    </row>
    <row r="514" spans="1:12" x14ac:dyDescent="0.25">
      <c r="A514" t="s">
        <v>543</v>
      </c>
      <c r="B514">
        <v>1989</v>
      </c>
      <c r="C514" t="s">
        <v>18</v>
      </c>
      <c r="D514">
        <v>18</v>
      </c>
      <c r="E514" s="14" t="s">
        <v>6473</v>
      </c>
      <c r="F514" s="16">
        <v>33</v>
      </c>
      <c r="G514" s="14">
        <v>45085</v>
      </c>
      <c r="H514">
        <v>0</v>
      </c>
      <c r="I514" s="26">
        <v>4571.41</v>
      </c>
      <c r="J514" t="s">
        <v>9</v>
      </c>
      <c r="K514" t="s">
        <v>9</v>
      </c>
      <c r="L514" t="s">
        <v>21</v>
      </c>
    </row>
    <row r="515" spans="1:12" x14ac:dyDescent="0.25">
      <c r="A515" t="s">
        <v>544</v>
      </c>
      <c r="B515">
        <v>2000</v>
      </c>
      <c r="C515" t="s">
        <v>8</v>
      </c>
      <c r="D515">
        <v>2</v>
      </c>
      <c r="E515" s="14" t="s">
        <v>6474</v>
      </c>
      <c r="F515" s="16">
        <v>22</v>
      </c>
      <c r="G515" s="14">
        <v>45085</v>
      </c>
      <c r="H515">
        <v>0</v>
      </c>
      <c r="I515" s="26">
        <v>4608.03</v>
      </c>
      <c r="J515" t="s">
        <v>9</v>
      </c>
      <c r="K515" t="s">
        <v>10</v>
      </c>
      <c r="L515" t="s">
        <v>40</v>
      </c>
    </row>
    <row r="516" spans="1:12" x14ac:dyDescent="0.25">
      <c r="A516" t="s">
        <v>545</v>
      </c>
      <c r="B516">
        <v>1998</v>
      </c>
      <c r="C516" t="s">
        <v>16</v>
      </c>
      <c r="D516">
        <v>29</v>
      </c>
      <c r="E516" s="14" t="s">
        <v>6475</v>
      </c>
      <c r="F516" s="16">
        <v>24</v>
      </c>
      <c r="G516" s="14">
        <v>45085</v>
      </c>
      <c r="H516">
        <v>3</v>
      </c>
      <c r="I516" s="26">
        <v>4618.08</v>
      </c>
      <c r="J516" t="s">
        <v>9</v>
      </c>
      <c r="K516" t="s">
        <v>14</v>
      </c>
      <c r="L516" t="s">
        <v>21</v>
      </c>
    </row>
    <row r="517" spans="1:12" x14ac:dyDescent="0.25">
      <c r="A517" t="s">
        <v>546</v>
      </c>
      <c r="B517">
        <v>1985</v>
      </c>
      <c r="C517" t="s">
        <v>16</v>
      </c>
      <c r="D517">
        <v>22</v>
      </c>
      <c r="E517" s="14" t="s">
        <v>6476</v>
      </c>
      <c r="F517" s="16">
        <v>37</v>
      </c>
      <c r="G517" s="14">
        <v>45085</v>
      </c>
      <c r="H517">
        <v>0</v>
      </c>
      <c r="I517" s="26">
        <v>4646.76</v>
      </c>
      <c r="J517" t="s">
        <v>14</v>
      </c>
      <c r="K517" t="s">
        <v>14</v>
      </c>
      <c r="L517" t="s">
        <v>40</v>
      </c>
    </row>
    <row r="518" spans="1:12" x14ac:dyDescent="0.25">
      <c r="A518" t="s">
        <v>547</v>
      </c>
      <c r="B518">
        <v>1996</v>
      </c>
      <c r="C518" t="s">
        <v>35</v>
      </c>
      <c r="D518">
        <v>25</v>
      </c>
      <c r="E518" s="14" t="s">
        <v>6477</v>
      </c>
      <c r="F518" s="16">
        <v>26</v>
      </c>
      <c r="G518" s="14">
        <v>45085</v>
      </c>
      <c r="H518">
        <v>3</v>
      </c>
      <c r="I518" s="26">
        <v>4661.29</v>
      </c>
      <c r="J518" t="s">
        <v>9</v>
      </c>
      <c r="K518" t="s">
        <v>14</v>
      </c>
      <c r="L518" t="s">
        <v>354</v>
      </c>
    </row>
    <row r="519" spans="1:12" x14ac:dyDescent="0.25">
      <c r="A519" t="s">
        <v>548</v>
      </c>
      <c r="B519">
        <v>1990</v>
      </c>
      <c r="C519" t="s">
        <v>33</v>
      </c>
      <c r="D519">
        <v>5</v>
      </c>
      <c r="E519" s="14" t="s">
        <v>6478</v>
      </c>
      <c r="F519" s="16">
        <v>32</v>
      </c>
      <c r="G519" s="14">
        <v>45085</v>
      </c>
      <c r="H519">
        <v>1</v>
      </c>
      <c r="I519" s="26">
        <v>4667.6099999999997</v>
      </c>
      <c r="J519" t="s">
        <v>10</v>
      </c>
      <c r="K519" t="s">
        <v>10</v>
      </c>
      <c r="L519" t="s">
        <v>166</v>
      </c>
    </row>
    <row r="520" spans="1:12" x14ac:dyDescent="0.25">
      <c r="A520" t="s">
        <v>549</v>
      </c>
      <c r="B520">
        <v>1990</v>
      </c>
      <c r="C520" t="s">
        <v>18</v>
      </c>
      <c r="D520">
        <v>26</v>
      </c>
      <c r="E520" s="14" t="s">
        <v>6479</v>
      </c>
      <c r="F520" s="16">
        <v>32</v>
      </c>
      <c r="G520" s="14">
        <v>45085</v>
      </c>
      <c r="H520">
        <v>2</v>
      </c>
      <c r="I520" s="26">
        <v>4670.6400000000003</v>
      </c>
      <c r="J520" t="s">
        <v>9</v>
      </c>
      <c r="K520" t="s">
        <v>9</v>
      </c>
      <c r="L520" t="s">
        <v>40</v>
      </c>
    </row>
    <row r="521" spans="1:12" x14ac:dyDescent="0.25">
      <c r="A521" t="s">
        <v>550</v>
      </c>
      <c r="B521">
        <v>1990</v>
      </c>
      <c r="C521" t="s">
        <v>8</v>
      </c>
      <c r="D521">
        <v>13</v>
      </c>
      <c r="E521" s="14" t="s">
        <v>6480</v>
      </c>
      <c r="F521" s="16">
        <v>32</v>
      </c>
      <c r="G521" s="14">
        <v>45085</v>
      </c>
      <c r="H521">
        <v>2</v>
      </c>
      <c r="I521" s="26">
        <v>4673.3900000000003</v>
      </c>
      <c r="J521" t="s">
        <v>9</v>
      </c>
      <c r="K521" t="s">
        <v>14</v>
      </c>
      <c r="L521" t="s">
        <v>11</v>
      </c>
    </row>
    <row r="522" spans="1:12" x14ac:dyDescent="0.25">
      <c r="A522" t="s">
        <v>551</v>
      </c>
      <c r="B522">
        <v>1979</v>
      </c>
      <c r="C522" t="s">
        <v>35</v>
      </c>
      <c r="D522">
        <v>18</v>
      </c>
      <c r="E522" s="14" t="s">
        <v>6481</v>
      </c>
      <c r="F522" s="16">
        <v>43</v>
      </c>
      <c r="G522" s="14">
        <v>45085</v>
      </c>
      <c r="H522">
        <v>2</v>
      </c>
      <c r="I522" s="26">
        <v>4674.2</v>
      </c>
      <c r="J522" t="s">
        <v>9</v>
      </c>
      <c r="K522" t="s">
        <v>14</v>
      </c>
      <c r="L522" t="s">
        <v>11</v>
      </c>
    </row>
    <row r="523" spans="1:12" x14ac:dyDescent="0.25">
      <c r="A523" t="s">
        <v>552</v>
      </c>
      <c r="B523">
        <v>2003</v>
      </c>
      <c r="C523" t="s">
        <v>35</v>
      </c>
      <c r="D523">
        <v>4</v>
      </c>
      <c r="E523" s="14" t="s">
        <v>6482</v>
      </c>
      <c r="F523" s="16">
        <v>19</v>
      </c>
      <c r="G523" s="14">
        <v>45085</v>
      </c>
      <c r="H523">
        <v>0</v>
      </c>
      <c r="I523" s="26">
        <v>4678.8</v>
      </c>
      <c r="J523" t="s">
        <v>9</v>
      </c>
      <c r="K523" t="s">
        <v>14</v>
      </c>
      <c r="L523" t="s">
        <v>298</v>
      </c>
    </row>
    <row r="524" spans="1:12" x14ac:dyDescent="0.25">
      <c r="A524" t="s">
        <v>553</v>
      </c>
      <c r="B524">
        <v>1990</v>
      </c>
      <c r="C524" t="s">
        <v>18</v>
      </c>
      <c r="D524">
        <v>4</v>
      </c>
      <c r="E524" s="14" t="s">
        <v>6483</v>
      </c>
      <c r="F524" s="16">
        <v>32</v>
      </c>
      <c r="G524" s="14">
        <v>45085</v>
      </c>
      <c r="H524">
        <v>2</v>
      </c>
      <c r="I524" s="26">
        <v>4686.3900000000003</v>
      </c>
      <c r="J524" t="s">
        <v>10</v>
      </c>
      <c r="K524" t="s">
        <v>10</v>
      </c>
      <c r="L524" t="s">
        <v>11</v>
      </c>
    </row>
    <row r="525" spans="1:12" x14ac:dyDescent="0.25">
      <c r="A525" t="s">
        <v>554</v>
      </c>
      <c r="B525">
        <v>2003</v>
      </c>
      <c r="C525" t="s">
        <v>16</v>
      </c>
      <c r="D525">
        <v>22</v>
      </c>
      <c r="E525" s="14" t="s">
        <v>6484</v>
      </c>
      <c r="F525" s="16">
        <v>19</v>
      </c>
      <c r="G525" s="14">
        <v>45085</v>
      </c>
      <c r="H525">
        <v>5</v>
      </c>
      <c r="I525" s="26">
        <v>4687.8</v>
      </c>
      <c r="J525" t="s">
        <v>9</v>
      </c>
      <c r="K525" t="s">
        <v>10</v>
      </c>
      <c r="L525" t="s">
        <v>40</v>
      </c>
    </row>
    <row r="526" spans="1:12" x14ac:dyDescent="0.25">
      <c r="A526" t="s">
        <v>555</v>
      </c>
      <c r="B526">
        <v>1977</v>
      </c>
      <c r="C526" t="s">
        <v>28</v>
      </c>
      <c r="D526">
        <v>4</v>
      </c>
      <c r="E526" s="14" t="s">
        <v>6485</v>
      </c>
      <c r="F526" s="16">
        <v>45</v>
      </c>
      <c r="G526" s="14">
        <v>45085</v>
      </c>
      <c r="H526">
        <v>2</v>
      </c>
      <c r="I526" s="26">
        <v>4699.47</v>
      </c>
      <c r="J526" t="s">
        <v>9</v>
      </c>
      <c r="K526" t="s">
        <v>10</v>
      </c>
      <c r="L526" t="s">
        <v>11</v>
      </c>
    </row>
    <row r="527" spans="1:12" x14ac:dyDescent="0.25">
      <c r="A527" t="s">
        <v>556</v>
      </c>
      <c r="B527">
        <v>1981</v>
      </c>
      <c r="C527" t="s">
        <v>33</v>
      </c>
      <c r="D527">
        <v>12</v>
      </c>
      <c r="E527" s="14" t="s">
        <v>6486</v>
      </c>
      <c r="F527" s="16">
        <v>41</v>
      </c>
      <c r="G527" s="14">
        <v>45085</v>
      </c>
      <c r="H527">
        <v>1</v>
      </c>
      <c r="I527" s="26">
        <v>4712.12</v>
      </c>
      <c r="J527" t="s">
        <v>9</v>
      </c>
      <c r="K527" t="s">
        <v>10</v>
      </c>
      <c r="L527" t="s">
        <v>40</v>
      </c>
    </row>
    <row r="528" spans="1:12" x14ac:dyDescent="0.25">
      <c r="A528" t="s">
        <v>557</v>
      </c>
      <c r="B528">
        <v>1992</v>
      </c>
      <c r="C528" t="s">
        <v>35</v>
      </c>
      <c r="D528">
        <v>9</v>
      </c>
      <c r="E528" s="14" t="s">
        <v>6487</v>
      </c>
      <c r="F528" s="16">
        <v>30</v>
      </c>
      <c r="G528" s="14">
        <v>45085</v>
      </c>
      <c r="H528">
        <v>1</v>
      </c>
      <c r="I528" s="26">
        <v>4718.2</v>
      </c>
      <c r="J528" t="s">
        <v>9</v>
      </c>
      <c r="K528" t="s">
        <v>10</v>
      </c>
      <c r="L528" t="s">
        <v>245</v>
      </c>
    </row>
    <row r="529" spans="1:12" x14ac:dyDescent="0.25">
      <c r="A529" t="s">
        <v>558</v>
      </c>
      <c r="B529">
        <v>1992</v>
      </c>
      <c r="C529" t="s">
        <v>18</v>
      </c>
      <c r="D529">
        <v>28</v>
      </c>
      <c r="E529" s="14" t="s">
        <v>6488</v>
      </c>
      <c r="F529" s="16">
        <v>30</v>
      </c>
      <c r="G529" s="14">
        <v>45085</v>
      </c>
      <c r="H529">
        <v>1</v>
      </c>
      <c r="I529" s="26">
        <v>4719.5200000000004</v>
      </c>
      <c r="J529" t="s">
        <v>9</v>
      </c>
      <c r="K529" t="s">
        <v>9</v>
      </c>
      <c r="L529" t="s">
        <v>245</v>
      </c>
    </row>
    <row r="530" spans="1:12" x14ac:dyDescent="0.25">
      <c r="A530" t="s">
        <v>559</v>
      </c>
      <c r="B530">
        <v>1994</v>
      </c>
      <c r="C530" t="s">
        <v>33</v>
      </c>
      <c r="D530">
        <v>12</v>
      </c>
      <c r="E530" s="14" t="s">
        <v>6378</v>
      </c>
      <c r="F530" s="16">
        <v>28</v>
      </c>
      <c r="G530" s="14">
        <v>45085</v>
      </c>
      <c r="H530">
        <v>2</v>
      </c>
      <c r="I530" s="26">
        <v>4719.74</v>
      </c>
      <c r="J530" t="s">
        <v>9</v>
      </c>
      <c r="K530" t="s">
        <v>14</v>
      </c>
      <c r="L530" t="s">
        <v>21</v>
      </c>
    </row>
    <row r="531" spans="1:12" x14ac:dyDescent="0.25">
      <c r="A531" t="s">
        <v>560</v>
      </c>
      <c r="B531">
        <v>1980</v>
      </c>
      <c r="C531" t="s">
        <v>8</v>
      </c>
      <c r="D531">
        <v>2</v>
      </c>
      <c r="E531" s="14" t="s">
        <v>6489</v>
      </c>
      <c r="F531" s="16">
        <v>42</v>
      </c>
      <c r="G531" s="14">
        <v>45085</v>
      </c>
      <c r="H531">
        <v>2</v>
      </c>
      <c r="I531" s="26">
        <v>4728.71</v>
      </c>
      <c r="J531" t="s">
        <v>9</v>
      </c>
      <c r="K531" t="s">
        <v>10</v>
      </c>
      <c r="L531" t="s">
        <v>21</v>
      </c>
    </row>
    <row r="532" spans="1:12" x14ac:dyDescent="0.25">
      <c r="A532" t="s">
        <v>561</v>
      </c>
      <c r="B532">
        <v>1986</v>
      </c>
      <c r="C532" t="s">
        <v>18</v>
      </c>
      <c r="D532">
        <v>5</v>
      </c>
      <c r="E532" s="14" t="s">
        <v>6490</v>
      </c>
      <c r="F532" s="16">
        <v>36</v>
      </c>
      <c r="G532" s="14">
        <v>45085</v>
      </c>
      <c r="H532">
        <v>3</v>
      </c>
      <c r="I532" s="26">
        <v>4734.6400000000003</v>
      </c>
      <c r="J532" t="s">
        <v>9</v>
      </c>
      <c r="K532" t="s">
        <v>14</v>
      </c>
      <c r="L532" t="s">
        <v>11</v>
      </c>
    </row>
    <row r="533" spans="1:12" x14ac:dyDescent="0.25">
      <c r="A533" t="s">
        <v>562</v>
      </c>
      <c r="B533">
        <v>1991</v>
      </c>
      <c r="C533" t="s">
        <v>35</v>
      </c>
      <c r="D533">
        <v>12</v>
      </c>
      <c r="E533" s="14" t="s">
        <v>6491</v>
      </c>
      <c r="F533" s="16">
        <v>31</v>
      </c>
      <c r="G533" s="14">
        <v>45085</v>
      </c>
      <c r="H533">
        <v>1</v>
      </c>
      <c r="I533" s="26">
        <v>4738.2700000000004</v>
      </c>
      <c r="J533" t="s">
        <v>9</v>
      </c>
      <c r="K533" t="s">
        <v>10</v>
      </c>
      <c r="L533" t="s">
        <v>21</v>
      </c>
    </row>
    <row r="534" spans="1:12" x14ac:dyDescent="0.25">
      <c r="A534" t="s">
        <v>563</v>
      </c>
      <c r="B534">
        <v>2004</v>
      </c>
      <c r="C534" t="s">
        <v>13</v>
      </c>
      <c r="D534">
        <v>24</v>
      </c>
      <c r="E534" s="14" t="s">
        <v>6492</v>
      </c>
      <c r="F534" s="16">
        <v>18</v>
      </c>
      <c r="G534" s="14">
        <v>45085</v>
      </c>
      <c r="H534">
        <v>0</v>
      </c>
      <c r="I534" s="26">
        <v>4740.78</v>
      </c>
      <c r="J534" t="s">
        <v>9</v>
      </c>
      <c r="K534" t="s">
        <v>10</v>
      </c>
      <c r="L534" t="s">
        <v>298</v>
      </c>
    </row>
    <row r="535" spans="1:12" x14ac:dyDescent="0.25">
      <c r="A535" t="s">
        <v>564</v>
      </c>
      <c r="B535">
        <v>1987</v>
      </c>
      <c r="C535" t="s">
        <v>16</v>
      </c>
      <c r="D535">
        <v>5</v>
      </c>
      <c r="E535" s="14" t="s">
        <v>6493</v>
      </c>
      <c r="F535" s="16">
        <v>36</v>
      </c>
      <c r="G535" s="14">
        <v>45085</v>
      </c>
      <c r="H535">
        <v>1</v>
      </c>
      <c r="I535" s="26">
        <v>4746.34</v>
      </c>
      <c r="J535" t="s">
        <v>9</v>
      </c>
      <c r="K535" t="s">
        <v>9</v>
      </c>
      <c r="L535" t="s">
        <v>40</v>
      </c>
    </row>
    <row r="536" spans="1:12" x14ac:dyDescent="0.25">
      <c r="A536" t="s">
        <v>565</v>
      </c>
      <c r="B536">
        <v>1987</v>
      </c>
      <c r="C536" t="s">
        <v>18</v>
      </c>
      <c r="D536">
        <v>2</v>
      </c>
      <c r="E536" s="14" t="s">
        <v>6494</v>
      </c>
      <c r="F536" s="16">
        <v>35</v>
      </c>
      <c r="G536" s="14">
        <v>45085</v>
      </c>
      <c r="H536">
        <v>1</v>
      </c>
      <c r="I536" s="26">
        <v>4747.05</v>
      </c>
      <c r="J536" t="s">
        <v>9</v>
      </c>
      <c r="K536" t="s">
        <v>9</v>
      </c>
      <c r="L536" t="s">
        <v>11</v>
      </c>
    </row>
    <row r="537" spans="1:12" x14ac:dyDescent="0.25">
      <c r="A537" t="s">
        <v>566</v>
      </c>
      <c r="B537">
        <v>1987</v>
      </c>
      <c r="C537" t="s">
        <v>13</v>
      </c>
      <c r="D537">
        <v>22</v>
      </c>
      <c r="E537" s="14" t="s">
        <v>6495</v>
      </c>
      <c r="F537" s="16">
        <v>35</v>
      </c>
      <c r="G537" s="14">
        <v>45085</v>
      </c>
      <c r="H537">
        <v>1</v>
      </c>
      <c r="I537" s="26">
        <v>4751.07</v>
      </c>
      <c r="J537" t="s">
        <v>10</v>
      </c>
      <c r="K537" t="s">
        <v>14</v>
      </c>
      <c r="L537" t="s">
        <v>40</v>
      </c>
    </row>
    <row r="538" spans="1:12" x14ac:dyDescent="0.25">
      <c r="A538" t="s">
        <v>567</v>
      </c>
      <c r="B538">
        <v>1992</v>
      </c>
      <c r="C538" t="s">
        <v>33</v>
      </c>
      <c r="D538">
        <v>16</v>
      </c>
      <c r="E538" s="14" t="s">
        <v>6496</v>
      </c>
      <c r="F538" s="16">
        <v>30</v>
      </c>
      <c r="G538" s="14">
        <v>45085</v>
      </c>
      <c r="H538">
        <v>2</v>
      </c>
      <c r="I538" s="26">
        <v>4753.6400000000003</v>
      </c>
      <c r="J538" t="s">
        <v>9</v>
      </c>
      <c r="K538" t="s">
        <v>10</v>
      </c>
      <c r="L538" t="s">
        <v>11</v>
      </c>
    </row>
    <row r="539" spans="1:12" x14ac:dyDescent="0.25">
      <c r="A539" t="s">
        <v>568</v>
      </c>
      <c r="B539">
        <v>1987</v>
      </c>
      <c r="C539" t="s">
        <v>18</v>
      </c>
      <c r="D539">
        <v>27</v>
      </c>
      <c r="E539" s="14" t="s">
        <v>6497</v>
      </c>
      <c r="F539" s="16">
        <v>35</v>
      </c>
      <c r="G539" s="14">
        <v>45085</v>
      </c>
      <c r="H539">
        <v>1</v>
      </c>
      <c r="I539" s="26">
        <v>4762.33</v>
      </c>
      <c r="J539" t="s">
        <v>10</v>
      </c>
      <c r="K539" t="s">
        <v>10</v>
      </c>
      <c r="L539" t="s">
        <v>40</v>
      </c>
    </row>
    <row r="540" spans="1:12" x14ac:dyDescent="0.25">
      <c r="A540" t="s">
        <v>569</v>
      </c>
      <c r="B540">
        <v>1989</v>
      </c>
      <c r="C540" t="s">
        <v>33</v>
      </c>
      <c r="D540">
        <v>1</v>
      </c>
      <c r="E540" s="14" t="s">
        <v>6498</v>
      </c>
      <c r="F540" s="16">
        <v>33</v>
      </c>
      <c r="G540" s="14">
        <v>45085</v>
      </c>
      <c r="H540">
        <v>1</v>
      </c>
      <c r="I540" s="26">
        <v>4766.0200000000004</v>
      </c>
      <c r="J540" t="s">
        <v>9</v>
      </c>
      <c r="K540" t="s">
        <v>10</v>
      </c>
      <c r="L540" t="s">
        <v>40</v>
      </c>
    </row>
    <row r="541" spans="1:12" x14ac:dyDescent="0.25">
      <c r="A541" t="s">
        <v>570</v>
      </c>
      <c r="B541">
        <v>1989</v>
      </c>
      <c r="C541" t="s">
        <v>28</v>
      </c>
      <c r="D541">
        <v>9</v>
      </c>
      <c r="E541" s="14" t="s">
        <v>6499</v>
      </c>
      <c r="F541" s="16">
        <v>33</v>
      </c>
      <c r="G541" s="14">
        <v>45085</v>
      </c>
      <c r="H541">
        <v>1</v>
      </c>
      <c r="I541" s="26">
        <v>4779.6000000000004</v>
      </c>
      <c r="J541" t="s">
        <v>9</v>
      </c>
      <c r="K541" t="s">
        <v>10</v>
      </c>
      <c r="L541" t="s">
        <v>11</v>
      </c>
    </row>
    <row r="542" spans="1:12" x14ac:dyDescent="0.25">
      <c r="A542" t="s">
        <v>571</v>
      </c>
      <c r="B542">
        <v>1987</v>
      </c>
      <c r="C542" t="s">
        <v>16</v>
      </c>
      <c r="D542">
        <v>22</v>
      </c>
      <c r="E542" s="14" t="s">
        <v>6500</v>
      </c>
      <c r="F542" s="16">
        <v>35</v>
      </c>
      <c r="G542" s="14">
        <v>45085</v>
      </c>
      <c r="H542">
        <v>3</v>
      </c>
      <c r="I542" s="26">
        <v>4787.42</v>
      </c>
      <c r="J542" t="s">
        <v>9</v>
      </c>
      <c r="K542" t="s">
        <v>10</v>
      </c>
      <c r="L542" t="s">
        <v>11</v>
      </c>
    </row>
    <row r="543" spans="1:12" x14ac:dyDescent="0.25">
      <c r="A543" t="s">
        <v>572</v>
      </c>
      <c r="B543">
        <v>1989</v>
      </c>
      <c r="C543" t="s">
        <v>28</v>
      </c>
      <c r="D543">
        <v>16</v>
      </c>
      <c r="E543" s="14" t="s">
        <v>6501</v>
      </c>
      <c r="F543" s="16">
        <v>33</v>
      </c>
      <c r="G543" s="14">
        <v>45085</v>
      </c>
      <c r="H543">
        <v>1</v>
      </c>
      <c r="I543" s="26">
        <v>4795.66</v>
      </c>
      <c r="J543" t="s">
        <v>9</v>
      </c>
      <c r="K543" t="s">
        <v>14</v>
      </c>
      <c r="L543" t="s">
        <v>11</v>
      </c>
    </row>
    <row r="544" spans="1:12" x14ac:dyDescent="0.25">
      <c r="A544" t="s">
        <v>573</v>
      </c>
      <c r="B544">
        <v>1978</v>
      </c>
      <c r="C544" t="s">
        <v>35</v>
      </c>
      <c r="D544">
        <v>3</v>
      </c>
      <c r="E544" s="14" t="s">
        <v>6502</v>
      </c>
      <c r="F544" s="16">
        <v>44</v>
      </c>
      <c r="G544" s="14">
        <v>45085</v>
      </c>
      <c r="H544">
        <v>2</v>
      </c>
      <c r="I544" s="26">
        <v>4812.34</v>
      </c>
      <c r="J544" t="s">
        <v>9</v>
      </c>
      <c r="K544" t="s">
        <v>10</v>
      </c>
      <c r="L544" t="s">
        <v>11</v>
      </c>
    </row>
    <row r="545" spans="1:12" x14ac:dyDescent="0.25">
      <c r="A545" t="s">
        <v>574</v>
      </c>
      <c r="B545">
        <v>1981</v>
      </c>
      <c r="C545" t="s">
        <v>8</v>
      </c>
      <c r="D545">
        <v>3</v>
      </c>
      <c r="E545" s="14" t="s">
        <v>6503</v>
      </c>
      <c r="F545" s="16">
        <v>41</v>
      </c>
      <c r="G545" s="14">
        <v>45085</v>
      </c>
      <c r="H545">
        <v>1</v>
      </c>
      <c r="I545" s="26">
        <v>4827.1000000000004</v>
      </c>
      <c r="J545" t="s">
        <v>9</v>
      </c>
      <c r="K545" t="s">
        <v>14</v>
      </c>
      <c r="L545" t="s">
        <v>11</v>
      </c>
    </row>
    <row r="546" spans="1:12" x14ac:dyDescent="0.25">
      <c r="A546" t="s">
        <v>575</v>
      </c>
      <c r="B546">
        <v>1995</v>
      </c>
      <c r="C546" t="s">
        <v>28</v>
      </c>
      <c r="D546">
        <v>1</v>
      </c>
      <c r="E546" s="14" t="s">
        <v>6504</v>
      </c>
      <c r="F546" s="16">
        <v>27</v>
      </c>
      <c r="G546" s="14">
        <v>45085</v>
      </c>
      <c r="H546">
        <v>3</v>
      </c>
      <c r="I546" s="26">
        <v>4827.8999999999996</v>
      </c>
      <c r="J546" t="s">
        <v>14</v>
      </c>
      <c r="K546" t="s">
        <v>9</v>
      </c>
      <c r="L546" t="s">
        <v>5986</v>
      </c>
    </row>
    <row r="547" spans="1:12" x14ac:dyDescent="0.25">
      <c r="A547" t="s">
        <v>576</v>
      </c>
      <c r="B547">
        <v>2002</v>
      </c>
      <c r="C547" t="s">
        <v>16</v>
      </c>
      <c r="D547">
        <v>27</v>
      </c>
      <c r="E547" s="14" t="s">
        <v>6505</v>
      </c>
      <c r="F547" s="16">
        <v>20</v>
      </c>
      <c r="G547" s="14">
        <v>45085</v>
      </c>
      <c r="H547">
        <v>5</v>
      </c>
      <c r="I547" s="26">
        <v>4830.63</v>
      </c>
      <c r="J547" t="s">
        <v>9</v>
      </c>
      <c r="K547" t="s">
        <v>14</v>
      </c>
      <c r="L547" t="s">
        <v>40</v>
      </c>
    </row>
    <row r="548" spans="1:12" x14ac:dyDescent="0.25">
      <c r="A548" t="s">
        <v>577</v>
      </c>
      <c r="B548">
        <v>2000</v>
      </c>
      <c r="C548" t="s">
        <v>28</v>
      </c>
      <c r="D548">
        <v>11</v>
      </c>
      <c r="E548" s="14" t="s">
        <v>6209</v>
      </c>
      <c r="F548" s="16">
        <v>22</v>
      </c>
      <c r="G548" s="14">
        <v>45085</v>
      </c>
      <c r="H548">
        <v>0</v>
      </c>
      <c r="I548" s="26">
        <v>4835.43</v>
      </c>
      <c r="J548" t="s">
        <v>9</v>
      </c>
      <c r="K548" t="s">
        <v>9</v>
      </c>
      <c r="L548" t="s">
        <v>298</v>
      </c>
    </row>
    <row r="549" spans="1:12" x14ac:dyDescent="0.25">
      <c r="A549" t="s">
        <v>578</v>
      </c>
      <c r="B549">
        <v>1992</v>
      </c>
      <c r="C549" t="s">
        <v>18</v>
      </c>
      <c r="D549">
        <v>10</v>
      </c>
      <c r="E549" s="14" t="s">
        <v>6506</v>
      </c>
      <c r="F549" s="16">
        <v>30</v>
      </c>
      <c r="G549" s="14">
        <v>45085</v>
      </c>
      <c r="H549">
        <v>3</v>
      </c>
      <c r="I549" s="26">
        <v>4837.58</v>
      </c>
      <c r="J549" t="s">
        <v>10</v>
      </c>
      <c r="K549" t="s">
        <v>9</v>
      </c>
      <c r="L549" t="s">
        <v>11</v>
      </c>
    </row>
    <row r="550" spans="1:12" x14ac:dyDescent="0.25">
      <c r="A550" t="s">
        <v>579</v>
      </c>
      <c r="B550">
        <v>1984</v>
      </c>
      <c r="C550" t="s">
        <v>35</v>
      </c>
      <c r="D550">
        <v>15</v>
      </c>
      <c r="E550" s="14" t="s">
        <v>6507</v>
      </c>
      <c r="F550" s="16">
        <v>38</v>
      </c>
      <c r="G550" s="14">
        <v>45085</v>
      </c>
      <c r="H550">
        <v>3</v>
      </c>
      <c r="I550" s="26">
        <v>4839.18</v>
      </c>
      <c r="J550" t="s">
        <v>9</v>
      </c>
      <c r="K550" t="s">
        <v>14</v>
      </c>
      <c r="L550" t="s">
        <v>21</v>
      </c>
    </row>
    <row r="551" spans="1:12" x14ac:dyDescent="0.25">
      <c r="A551" t="s">
        <v>580</v>
      </c>
      <c r="B551">
        <v>1995</v>
      </c>
      <c r="C551" t="s">
        <v>18</v>
      </c>
      <c r="D551">
        <v>29</v>
      </c>
      <c r="E551" s="14" t="s">
        <v>6508</v>
      </c>
      <c r="F551" s="16">
        <v>27</v>
      </c>
      <c r="G551" s="14">
        <v>45085</v>
      </c>
      <c r="H551">
        <v>0</v>
      </c>
      <c r="I551" s="26">
        <v>4840.95</v>
      </c>
      <c r="J551" t="s">
        <v>9</v>
      </c>
      <c r="K551" t="s">
        <v>14</v>
      </c>
      <c r="L551" t="s">
        <v>298</v>
      </c>
    </row>
    <row r="552" spans="1:12" x14ac:dyDescent="0.25">
      <c r="A552" t="s">
        <v>581</v>
      </c>
      <c r="B552">
        <v>1979</v>
      </c>
      <c r="C552" t="s">
        <v>28</v>
      </c>
      <c r="D552">
        <v>13</v>
      </c>
      <c r="E552" s="14" t="s">
        <v>6509</v>
      </c>
      <c r="F552" s="16">
        <v>43</v>
      </c>
      <c r="G552" s="14">
        <v>45085</v>
      </c>
      <c r="H552">
        <v>2</v>
      </c>
      <c r="I552" s="26">
        <v>4843.79</v>
      </c>
      <c r="J552" t="s">
        <v>9</v>
      </c>
      <c r="K552" t="s">
        <v>10</v>
      </c>
      <c r="L552" t="s">
        <v>11</v>
      </c>
    </row>
    <row r="553" spans="1:12" x14ac:dyDescent="0.25">
      <c r="A553" t="s">
        <v>582</v>
      </c>
      <c r="B553">
        <v>1974</v>
      </c>
      <c r="C553" t="s">
        <v>18</v>
      </c>
      <c r="D553">
        <v>11</v>
      </c>
      <c r="E553" s="14" t="s">
        <v>6510</v>
      </c>
      <c r="F553" s="16">
        <v>48</v>
      </c>
      <c r="G553" s="14">
        <v>45085</v>
      </c>
      <c r="H553">
        <v>0</v>
      </c>
      <c r="I553" s="26">
        <v>4844.67</v>
      </c>
      <c r="J553" t="s">
        <v>9</v>
      </c>
      <c r="K553" t="s">
        <v>9</v>
      </c>
      <c r="L553" t="s">
        <v>11</v>
      </c>
    </row>
    <row r="554" spans="1:12" x14ac:dyDescent="0.25">
      <c r="A554" t="s">
        <v>583</v>
      </c>
      <c r="B554">
        <v>2001</v>
      </c>
      <c r="C554" t="s">
        <v>16</v>
      </c>
      <c r="D554">
        <v>7</v>
      </c>
      <c r="E554" s="14" t="s">
        <v>6511</v>
      </c>
      <c r="F554" s="16">
        <v>22</v>
      </c>
      <c r="G554" s="14">
        <v>45085</v>
      </c>
      <c r="H554">
        <v>0</v>
      </c>
      <c r="I554" s="26">
        <v>4846.53</v>
      </c>
      <c r="J554" t="s">
        <v>9</v>
      </c>
      <c r="K554" t="s">
        <v>10</v>
      </c>
      <c r="L554" t="s">
        <v>298</v>
      </c>
    </row>
    <row r="555" spans="1:12" x14ac:dyDescent="0.25">
      <c r="A555" t="s">
        <v>584</v>
      </c>
      <c r="B555">
        <v>1995</v>
      </c>
      <c r="C555" t="s">
        <v>28</v>
      </c>
      <c r="D555">
        <v>27</v>
      </c>
      <c r="E555" s="14" t="s">
        <v>6512</v>
      </c>
      <c r="F555" s="16">
        <v>27</v>
      </c>
      <c r="G555" s="14">
        <v>45085</v>
      </c>
      <c r="H555">
        <v>3</v>
      </c>
      <c r="I555" s="26">
        <v>4846.92</v>
      </c>
      <c r="J555" t="s">
        <v>9</v>
      </c>
      <c r="K555" t="s">
        <v>10</v>
      </c>
      <c r="L555" t="s">
        <v>354</v>
      </c>
    </row>
    <row r="556" spans="1:12" x14ac:dyDescent="0.25">
      <c r="A556" t="s">
        <v>585</v>
      </c>
      <c r="B556">
        <v>1989</v>
      </c>
      <c r="C556" t="s">
        <v>18</v>
      </c>
      <c r="D556">
        <v>1</v>
      </c>
      <c r="E556" s="14" t="s">
        <v>6513</v>
      </c>
      <c r="F556" s="16">
        <v>33</v>
      </c>
      <c r="G556" s="14">
        <v>45085</v>
      </c>
      <c r="H556">
        <v>3</v>
      </c>
      <c r="I556" s="26">
        <v>4859.8900000000003</v>
      </c>
      <c r="J556" t="s">
        <v>9</v>
      </c>
      <c r="K556" t="s">
        <v>10</v>
      </c>
      <c r="L556" t="s">
        <v>40</v>
      </c>
    </row>
    <row r="557" spans="1:12" x14ac:dyDescent="0.25">
      <c r="A557" t="s">
        <v>586</v>
      </c>
      <c r="B557">
        <v>1997</v>
      </c>
      <c r="C557" t="s">
        <v>18</v>
      </c>
      <c r="D557">
        <v>29</v>
      </c>
      <c r="E557" s="14" t="s">
        <v>6514</v>
      </c>
      <c r="F557" s="16">
        <v>25</v>
      </c>
      <c r="G557" s="14">
        <v>45085</v>
      </c>
      <c r="H557">
        <v>4</v>
      </c>
      <c r="I557" s="26">
        <v>4877.9799999999996</v>
      </c>
      <c r="J557" t="s">
        <v>9</v>
      </c>
      <c r="K557" t="s">
        <v>10</v>
      </c>
      <c r="L557" t="s">
        <v>21</v>
      </c>
    </row>
    <row r="558" spans="1:12" x14ac:dyDescent="0.25">
      <c r="A558" t="s">
        <v>587</v>
      </c>
      <c r="B558">
        <v>1986</v>
      </c>
      <c r="C558" t="s">
        <v>28</v>
      </c>
      <c r="D558">
        <v>23</v>
      </c>
      <c r="E558" s="14" t="s">
        <v>6515</v>
      </c>
      <c r="F558" s="16">
        <v>36</v>
      </c>
      <c r="G558" s="14">
        <v>45085</v>
      </c>
      <c r="H558">
        <v>0</v>
      </c>
      <c r="I558" s="26">
        <v>4883.87</v>
      </c>
      <c r="J558" t="s">
        <v>9</v>
      </c>
      <c r="K558" t="s">
        <v>14</v>
      </c>
      <c r="L558" t="s">
        <v>40</v>
      </c>
    </row>
    <row r="559" spans="1:12" x14ac:dyDescent="0.25">
      <c r="A559" t="s">
        <v>588</v>
      </c>
      <c r="B559">
        <v>1986</v>
      </c>
      <c r="C559" t="s">
        <v>35</v>
      </c>
      <c r="D559">
        <v>27</v>
      </c>
      <c r="E559" s="14" t="s">
        <v>6516</v>
      </c>
      <c r="F559" s="16">
        <v>36</v>
      </c>
      <c r="G559" s="14">
        <v>45085</v>
      </c>
      <c r="H559">
        <v>0</v>
      </c>
      <c r="I559" s="26">
        <v>4889.04</v>
      </c>
      <c r="J559" t="s">
        <v>9</v>
      </c>
      <c r="K559" t="s">
        <v>14</v>
      </c>
      <c r="L559" t="s">
        <v>11</v>
      </c>
    </row>
    <row r="560" spans="1:12" x14ac:dyDescent="0.25">
      <c r="A560" t="s">
        <v>589</v>
      </c>
      <c r="B560">
        <v>1989</v>
      </c>
      <c r="C560" t="s">
        <v>8</v>
      </c>
      <c r="D560">
        <v>10</v>
      </c>
      <c r="E560" s="14" t="s">
        <v>6402</v>
      </c>
      <c r="F560" s="16">
        <v>33</v>
      </c>
      <c r="G560" s="14">
        <v>45085</v>
      </c>
      <c r="H560">
        <v>2</v>
      </c>
      <c r="I560" s="26">
        <v>4890</v>
      </c>
      <c r="J560" t="s">
        <v>10</v>
      </c>
      <c r="K560" t="s">
        <v>9</v>
      </c>
      <c r="L560" t="s">
        <v>11</v>
      </c>
    </row>
    <row r="561" spans="1:12" x14ac:dyDescent="0.25">
      <c r="A561" t="s">
        <v>590</v>
      </c>
      <c r="B561">
        <v>1990</v>
      </c>
      <c r="C561" t="s">
        <v>13</v>
      </c>
      <c r="D561">
        <v>28</v>
      </c>
      <c r="E561" s="14" t="s">
        <v>6517</v>
      </c>
      <c r="F561" s="16">
        <v>32</v>
      </c>
      <c r="G561" s="14">
        <v>45085</v>
      </c>
      <c r="H561">
        <v>3</v>
      </c>
      <c r="I561" s="26">
        <v>4894.3900000000003</v>
      </c>
      <c r="J561" t="s">
        <v>9</v>
      </c>
      <c r="K561" t="s">
        <v>10</v>
      </c>
      <c r="L561" t="s">
        <v>11</v>
      </c>
    </row>
    <row r="562" spans="1:12" x14ac:dyDescent="0.25">
      <c r="A562" t="s">
        <v>591</v>
      </c>
      <c r="B562">
        <v>1988</v>
      </c>
      <c r="C562" t="s">
        <v>18</v>
      </c>
      <c r="D562">
        <v>23</v>
      </c>
      <c r="E562" s="14" t="s">
        <v>6518</v>
      </c>
      <c r="F562" s="16">
        <v>34</v>
      </c>
      <c r="G562" s="14">
        <v>45085</v>
      </c>
      <c r="H562">
        <v>1</v>
      </c>
      <c r="I562" s="26">
        <v>4894.75</v>
      </c>
      <c r="J562" t="s">
        <v>10</v>
      </c>
      <c r="K562" t="s">
        <v>10</v>
      </c>
      <c r="L562" t="s">
        <v>21</v>
      </c>
    </row>
    <row r="563" spans="1:12" x14ac:dyDescent="0.25">
      <c r="A563" t="s">
        <v>592</v>
      </c>
      <c r="B563">
        <v>1993</v>
      </c>
      <c r="C563" t="s">
        <v>8</v>
      </c>
      <c r="D563">
        <v>10</v>
      </c>
      <c r="E563" s="14" t="s">
        <v>6519</v>
      </c>
      <c r="F563" s="16">
        <v>29</v>
      </c>
      <c r="G563" s="14">
        <v>45085</v>
      </c>
      <c r="H563">
        <v>2</v>
      </c>
      <c r="I563" s="26">
        <v>4906.41</v>
      </c>
      <c r="J563" t="s">
        <v>9</v>
      </c>
      <c r="K563" t="s">
        <v>14</v>
      </c>
      <c r="L563" t="s">
        <v>21</v>
      </c>
    </row>
    <row r="564" spans="1:12" x14ac:dyDescent="0.25">
      <c r="A564" t="s">
        <v>593</v>
      </c>
      <c r="B564">
        <v>1981</v>
      </c>
      <c r="C564" t="s">
        <v>35</v>
      </c>
      <c r="D564">
        <v>18</v>
      </c>
      <c r="E564" s="14" t="s">
        <v>6520</v>
      </c>
      <c r="F564" s="16">
        <v>41</v>
      </c>
      <c r="G564" s="14">
        <v>45085</v>
      </c>
      <c r="H564">
        <v>1</v>
      </c>
      <c r="I564" s="26">
        <v>4911.8900000000003</v>
      </c>
      <c r="J564" t="s">
        <v>9</v>
      </c>
      <c r="K564" t="s">
        <v>10</v>
      </c>
      <c r="L564" t="s">
        <v>11</v>
      </c>
    </row>
    <row r="565" spans="1:12" x14ac:dyDescent="0.25">
      <c r="A565" t="s">
        <v>594</v>
      </c>
      <c r="B565">
        <v>2002</v>
      </c>
      <c r="C565" t="s">
        <v>33</v>
      </c>
      <c r="D565">
        <v>21</v>
      </c>
      <c r="E565" s="14" t="s">
        <v>6164</v>
      </c>
      <c r="F565" s="16">
        <v>20</v>
      </c>
      <c r="G565" s="14">
        <v>45085</v>
      </c>
      <c r="H565">
        <v>5</v>
      </c>
      <c r="I565" s="26">
        <v>4915.0600000000004</v>
      </c>
      <c r="J565" t="s">
        <v>9</v>
      </c>
      <c r="K565" t="s">
        <v>14</v>
      </c>
      <c r="L565" t="s">
        <v>354</v>
      </c>
    </row>
    <row r="566" spans="1:12" x14ac:dyDescent="0.25">
      <c r="A566" t="s">
        <v>595</v>
      </c>
      <c r="B566">
        <v>1993</v>
      </c>
      <c r="C566" t="s">
        <v>33</v>
      </c>
      <c r="D566">
        <v>10</v>
      </c>
      <c r="E566" s="14" t="s">
        <v>6521</v>
      </c>
      <c r="F566" s="16">
        <v>29</v>
      </c>
      <c r="G566" s="14">
        <v>45085</v>
      </c>
      <c r="H566">
        <v>2</v>
      </c>
      <c r="I566" s="26">
        <v>4922.92</v>
      </c>
      <c r="J566" t="s">
        <v>9</v>
      </c>
      <c r="K566" t="s">
        <v>9</v>
      </c>
      <c r="L566" t="s">
        <v>21</v>
      </c>
    </row>
    <row r="567" spans="1:12" x14ac:dyDescent="0.25">
      <c r="A567" t="s">
        <v>596</v>
      </c>
      <c r="B567">
        <v>1991</v>
      </c>
      <c r="C567" t="s">
        <v>33</v>
      </c>
      <c r="D567">
        <v>23</v>
      </c>
      <c r="E567" s="14" t="s">
        <v>6522</v>
      </c>
      <c r="F567" s="16">
        <v>31</v>
      </c>
      <c r="G567" s="14">
        <v>45085</v>
      </c>
      <c r="H567">
        <v>2</v>
      </c>
      <c r="I567" s="26">
        <v>4931.6499999999996</v>
      </c>
      <c r="J567" t="s">
        <v>9</v>
      </c>
      <c r="K567" t="s">
        <v>10</v>
      </c>
      <c r="L567" t="s">
        <v>40</v>
      </c>
    </row>
    <row r="568" spans="1:12" x14ac:dyDescent="0.25">
      <c r="A568" t="s">
        <v>597</v>
      </c>
      <c r="B568">
        <v>1991</v>
      </c>
      <c r="C568" t="s">
        <v>13</v>
      </c>
      <c r="D568">
        <v>27</v>
      </c>
      <c r="E568" s="14" t="s">
        <v>6523</v>
      </c>
      <c r="F568" s="16">
        <v>31</v>
      </c>
      <c r="G568" s="14">
        <v>45085</v>
      </c>
      <c r="H568">
        <v>2</v>
      </c>
      <c r="I568" s="26">
        <v>4934.71</v>
      </c>
      <c r="J568" t="s">
        <v>9</v>
      </c>
      <c r="K568" t="s">
        <v>10</v>
      </c>
      <c r="L568" t="s">
        <v>40</v>
      </c>
    </row>
    <row r="569" spans="1:12" x14ac:dyDescent="0.25">
      <c r="A569" t="s">
        <v>598</v>
      </c>
      <c r="B569">
        <v>1974</v>
      </c>
      <c r="C569" t="s">
        <v>16</v>
      </c>
      <c r="D569">
        <v>26</v>
      </c>
      <c r="E569" s="14" t="s">
        <v>6524</v>
      </c>
      <c r="F569" s="16">
        <v>48</v>
      </c>
      <c r="G569" s="14">
        <v>45085</v>
      </c>
      <c r="H569">
        <v>0</v>
      </c>
      <c r="I569" s="26">
        <v>4942.0600000000004</v>
      </c>
      <c r="J569" t="s">
        <v>9</v>
      </c>
      <c r="K569" t="s">
        <v>9</v>
      </c>
      <c r="L569" t="s">
        <v>11</v>
      </c>
    </row>
    <row r="570" spans="1:12" x14ac:dyDescent="0.25">
      <c r="A570" t="s">
        <v>599</v>
      </c>
      <c r="B570">
        <v>1991</v>
      </c>
      <c r="C570" t="s">
        <v>33</v>
      </c>
      <c r="D570">
        <v>30</v>
      </c>
      <c r="E570" s="14" t="s">
        <v>6525</v>
      </c>
      <c r="F570" s="16">
        <v>31</v>
      </c>
      <c r="G570" s="14">
        <v>45085</v>
      </c>
      <c r="H570">
        <v>2</v>
      </c>
      <c r="I570" s="26">
        <v>4949.76</v>
      </c>
      <c r="J570" t="s">
        <v>9</v>
      </c>
      <c r="K570" t="s">
        <v>14</v>
      </c>
      <c r="L570" t="s">
        <v>11</v>
      </c>
    </row>
    <row r="571" spans="1:12" x14ac:dyDescent="0.25">
      <c r="A571" t="s">
        <v>600</v>
      </c>
      <c r="B571">
        <v>1973</v>
      </c>
      <c r="C571" t="s">
        <v>13</v>
      </c>
      <c r="D571">
        <v>7</v>
      </c>
      <c r="E571" s="14" t="s">
        <v>6526</v>
      </c>
      <c r="F571" s="16">
        <v>49</v>
      </c>
      <c r="G571" s="14">
        <v>45085</v>
      </c>
      <c r="H571">
        <v>0</v>
      </c>
      <c r="I571" s="26">
        <v>4985.22</v>
      </c>
      <c r="J571" t="s">
        <v>9</v>
      </c>
      <c r="K571" t="s">
        <v>10</v>
      </c>
      <c r="L571" t="s">
        <v>11</v>
      </c>
    </row>
    <row r="572" spans="1:12" x14ac:dyDescent="0.25">
      <c r="A572" t="s">
        <v>601</v>
      </c>
      <c r="B572">
        <v>1988</v>
      </c>
      <c r="C572" t="s">
        <v>16</v>
      </c>
      <c r="D572">
        <v>24</v>
      </c>
      <c r="E572" s="14" t="s">
        <v>6527</v>
      </c>
      <c r="F572" s="16">
        <v>34</v>
      </c>
      <c r="G572" s="14">
        <v>45085</v>
      </c>
      <c r="H572">
        <v>0</v>
      </c>
      <c r="I572" s="26">
        <v>4992.38</v>
      </c>
      <c r="J572" t="s">
        <v>9</v>
      </c>
      <c r="K572" t="s">
        <v>10</v>
      </c>
      <c r="L572" t="s">
        <v>245</v>
      </c>
    </row>
    <row r="573" spans="1:12" x14ac:dyDescent="0.25">
      <c r="A573" t="s">
        <v>602</v>
      </c>
      <c r="B573">
        <v>2001</v>
      </c>
      <c r="C573" t="s">
        <v>35</v>
      </c>
      <c r="D573">
        <v>5</v>
      </c>
      <c r="E573" s="14" t="s">
        <v>6528</v>
      </c>
      <c r="F573" s="16">
        <v>21</v>
      </c>
      <c r="G573" s="14">
        <v>45085</v>
      </c>
      <c r="H573">
        <v>0</v>
      </c>
      <c r="I573" s="26">
        <v>4999.04</v>
      </c>
      <c r="J573" t="s">
        <v>9</v>
      </c>
      <c r="K573" t="s">
        <v>9</v>
      </c>
      <c r="L573" t="s">
        <v>40</v>
      </c>
    </row>
    <row r="574" spans="1:12" x14ac:dyDescent="0.25">
      <c r="A574" t="s">
        <v>603</v>
      </c>
      <c r="B574">
        <v>1988</v>
      </c>
      <c r="C574" t="s">
        <v>18</v>
      </c>
      <c r="D574">
        <v>4</v>
      </c>
      <c r="E574" s="14" t="s">
        <v>6529</v>
      </c>
      <c r="F574" s="16">
        <v>34</v>
      </c>
      <c r="G574" s="14">
        <v>45085</v>
      </c>
      <c r="H574">
        <v>1</v>
      </c>
      <c r="I574" s="26">
        <v>5002.78</v>
      </c>
      <c r="J574" t="s">
        <v>9</v>
      </c>
      <c r="K574" t="s">
        <v>9</v>
      </c>
      <c r="L574" t="s">
        <v>11</v>
      </c>
    </row>
    <row r="575" spans="1:12" x14ac:dyDescent="0.25">
      <c r="A575" t="s">
        <v>604</v>
      </c>
      <c r="B575">
        <v>1977</v>
      </c>
      <c r="C575" t="s">
        <v>16</v>
      </c>
      <c r="D575">
        <v>9</v>
      </c>
      <c r="E575" s="14" t="s">
        <v>6530</v>
      </c>
      <c r="F575" s="16">
        <v>46</v>
      </c>
      <c r="G575" s="14">
        <v>45085</v>
      </c>
      <c r="H575">
        <v>2</v>
      </c>
      <c r="I575" s="26">
        <v>5003.7700000000004</v>
      </c>
      <c r="J575" t="s">
        <v>9</v>
      </c>
      <c r="K575" t="s">
        <v>10</v>
      </c>
      <c r="L575" t="s">
        <v>11</v>
      </c>
    </row>
    <row r="576" spans="1:12" x14ac:dyDescent="0.25">
      <c r="A576" t="s">
        <v>605</v>
      </c>
      <c r="B576">
        <v>1988</v>
      </c>
      <c r="C576" t="s">
        <v>8</v>
      </c>
      <c r="D576">
        <v>8</v>
      </c>
      <c r="E576" s="14" t="s">
        <v>6531</v>
      </c>
      <c r="F576" s="16">
        <v>34</v>
      </c>
      <c r="G576" s="14">
        <v>45085</v>
      </c>
      <c r="H576">
        <v>1</v>
      </c>
      <c r="I576" s="26">
        <v>5003.8500000000004</v>
      </c>
      <c r="J576" t="s">
        <v>9</v>
      </c>
      <c r="K576" t="s">
        <v>10</v>
      </c>
      <c r="L576" t="s">
        <v>40</v>
      </c>
    </row>
    <row r="577" spans="1:12" x14ac:dyDescent="0.25">
      <c r="A577" t="s">
        <v>606</v>
      </c>
      <c r="B577">
        <v>1988</v>
      </c>
      <c r="C577" t="s">
        <v>13</v>
      </c>
      <c r="D577">
        <v>9</v>
      </c>
      <c r="E577" s="14" t="s">
        <v>6532</v>
      </c>
      <c r="F577" s="16">
        <v>34</v>
      </c>
      <c r="G577" s="14">
        <v>45085</v>
      </c>
      <c r="H577">
        <v>1</v>
      </c>
      <c r="I577" s="26">
        <v>5012.47</v>
      </c>
      <c r="J577" t="s">
        <v>9</v>
      </c>
      <c r="K577" t="s">
        <v>10</v>
      </c>
      <c r="L577" t="s">
        <v>40</v>
      </c>
    </row>
    <row r="578" spans="1:12" x14ac:dyDescent="0.25">
      <c r="A578" t="s">
        <v>607</v>
      </c>
      <c r="B578">
        <v>1985</v>
      </c>
      <c r="C578" t="s">
        <v>28</v>
      </c>
      <c r="D578">
        <v>28</v>
      </c>
      <c r="E578" s="14" t="s">
        <v>6533</v>
      </c>
      <c r="F578" s="16">
        <v>37</v>
      </c>
      <c r="G578" s="14">
        <v>45085</v>
      </c>
      <c r="H578">
        <v>0</v>
      </c>
      <c r="I578" s="26">
        <v>5028.1499999999996</v>
      </c>
      <c r="J578" t="s">
        <v>14</v>
      </c>
      <c r="K578" t="s">
        <v>9</v>
      </c>
      <c r="L578" t="s">
        <v>21</v>
      </c>
    </row>
    <row r="579" spans="1:12" x14ac:dyDescent="0.25">
      <c r="A579" t="s">
        <v>608</v>
      </c>
      <c r="B579">
        <v>1991</v>
      </c>
      <c r="C579" t="s">
        <v>18</v>
      </c>
      <c r="D579">
        <v>10</v>
      </c>
      <c r="E579" s="14" t="s">
        <v>6534</v>
      </c>
      <c r="F579" s="16">
        <v>31</v>
      </c>
      <c r="G579" s="14">
        <v>45085</v>
      </c>
      <c r="H579">
        <v>2</v>
      </c>
      <c r="I579" s="26">
        <v>5031.2700000000004</v>
      </c>
      <c r="J579" t="s">
        <v>10</v>
      </c>
      <c r="K579" t="s">
        <v>14</v>
      </c>
      <c r="L579" t="s">
        <v>166</v>
      </c>
    </row>
    <row r="580" spans="1:12" x14ac:dyDescent="0.25">
      <c r="A580" t="s">
        <v>609</v>
      </c>
      <c r="B580">
        <v>1986</v>
      </c>
      <c r="C580" t="s">
        <v>16</v>
      </c>
      <c r="D580">
        <v>29</v>
      </c>
      <c r="E580" s="14" t="s">
        <v>6535</v>
      </c>
      <c r="F580" s="16">
        <v>36</v>
      </c>
      <c r="G580" s="14">
        <v>45085</v>
      </c>
      <c r="H580">
        <v>3</v>
      </c>
      <c r="I580" s="26">
        <v>5034.1000000000004</v>
      </c>
      <c r="J580" t="s">
        <v>9</v>
      </c>
      <c r="K580" t="s">
        <v>9</v>
      </c>
      <c r="L580" t="s">
        <v>11</v>
      </c>
    </row>
    <row r="581" spans="1:12" x14ac:dyDescent="0.25">
      <c r="A581" t="s">
        <v>610</v>
      </c>
      <c r="B581">
        <v>1997</v>
      </c>
      <c r="C581" t="s">
        <v>28</v>
      </c>
      <c r="D581">
        <v>4</v>
      </c>
      <c r="E581" s="14" t="s">
        <v>6536</v>
      </c>
      <c r="F581" s="16">
        <v>25</v>
      </c>
      <c r="G581" s="14">
        <v>45085</v>
      </c>
      <c r="H581">
        <v>0</v>
      </c>
      <c r="I581" s="26">
        <v>5038.57</v>
      </c>
      <c r="J581" t="s">
        <v>9</v>
      </c>
      <c r="K581" t="s">
        <v>9</v>
      </c>
      <c r="L581" t="s">
        <v>198</v>
      </c>
    </row>
    <row r="582" spans="1:12" x14ac:dyDescent="0.25">
      <c r="A582" t="s">
        <v>611</v>
      </c>
      <c r="B582">
        <v>2001</v>
      </c>
      <c r="C582" t="s">
        <v>35</v>
      </c>
      <c r="D582">
        <v>16</v>
      </c>
      <c r="E582" s="14" t="s">
        <v>6537</v>
      </c>
      <c r="F582" s="16">
        <v>21</v>
      </c>
      <c r="G582" s="14">
        <v>45085</v>
      </c>
      <c r="H582">
        <v>0</v>
      </c>
      <c r="I582" s="26">
        <v>5043.13</v>
      </c>
      <c r="J582" t="s">
        <v>9</v>
      </c>
      <c r="K582" t="s">
        <v>10</v>
      </c>
      <c r="L582" t="s">
        <v>40</v>
      </c>
    </row>
    <row r="583" spans="1:12" x14ac:dyDescent="0.25">
      <c r="A583" t="s">
        <v>612</v>
      </c>
      <c r="B583">
        <v>1997</v>
      </c>
      <c r="C583" t="s">
        <v>8</v>
      </c>
      <c r="D583">
        <v>29</v>
      </c>
      <c r="E583" s="14" t="s">
        <v>6538</v>
      </c>
      <c r="F583" s="16">
        <v>25</v>
      </c>
      <c r="G583" s="14">
        <v>45085</v>
      </c>
      <c r="H583">
        <v>0</v>
      </c>
      <c r="I583" s="26">
        <v>5045.1499999999996</v>
      </c>
      <c r="J583" t="s">
        <v>9</v>
      </c>
      <c r="K583" t="s">
        <v>9</v>
      </c>
      <c r="L583" t="s">
        <v>21</v>
      </c>
    </row>
    <row r="584" spans="1:12" x14ac:dyDescent="0.25">
      <c r="A584" t="s">
        <v>613</v>
      </c>
      <c r="B584">
        <v>1980</v>
      </c>
      <c r="C584" t="s">
        <v>18</v>
      </c>
      <c r="D584">
        <v>7</v>
      </c>
      <c r="E584" s="14" t="s">
        <v>6539</v>
      </c>
      <c r="F584" s="16">
        <v>42</v>
      </c>
      <c r="G584" s="14">
        <v>45085</v>
      </c>
      <c r="H584">
        <v>2</v>
      </c>
      <c r="I584" s="26">
        <v>5054.05</v>
      </c>
      <c r="J584" t="s">
        <v>9</v>
      </c>
      <c r="K584" t="s">
        <v>9</v>
      </c>
      <c r="L584" t="s">
        <v>11</v>
      </c>
    </row>
    <row r="585" spans="1:12" x14ac:dyDescent="0.25">
      <c r="A585" t="s">
        <v>614</v>
      </c>
      <c r="B585">
        <v>1993</v>
      </c>
      <c r="C585" t="s">
        <v>16</v>
      </c>
      <c r="D585">
        <v>11</v>
      </c>
      <c r="E585" s="14" t="s">
        <v>6540</v>
      </c>
      <c r="F585" s="16">
        <v>30</v>
      </c>
      <c r="G585" s="14">
        <v>45085</v>
      </c>
      <c r="H585">
        <v>0</v>
      </c>
      <c r="I585" s="26">
        <v>5059.5600000000004</v>
      </c>
      <c r="J585" t="s">
        <v>9</v>
      </c>
      <c r="K585" t="s">
        <v>14</v>
      </c>
      <c r="L585" t="s">
        <v>298</v>
      </c>
    </row>
    <row r="586" spans="1:12" x14ac:dyDescent="0.25">
      <c r="A586" t="s">
        <v>615</v>
      </c>
      <c r="B586">
        <v>1978</v>
      </c>
      <c r="C586" t="s">
        <v>13</v>
      </c>
      <c r="D586">
        <v>22</v>
      </c>
      <c r="E586" s="14" t="s">
        <v>6541</v>
      </c>
      <c r="F586" s="16">
        <v>44</v>
      </c>
      <c r="G586" s="14">
        <v>45085</v>
      </c>
      <c r="H586">
        <v>2</v>
      </c>
      <c r="I586" s="26">
        <v>5077.1899999999996</v>
      </c>
      <c r="J586" t="s">
        <v>9</v>
      </c>
      <c r="K586" t="s">
        <v>10</v>
      </c>
      <c r="L586" t="s">
        <v>21</v>
      </c>
    </row>
    <row r="587" spans="1:12" x14ac:dyDescent="0.25">
      <c r="A587" t="s">
        <v>616</v>
      </c>
      <c r="B587">
        <v>1997</v>
      </c>
      <c r="C587" t="s">
        <v>8</v>
      </c>
      <c r="D587">
        <v>14</v>
      </c>
      <c r="E587" s="14" t="s">
        <v>6542</v>
      </c>
      <c r="F587" s="16">
        <v>25</v>
      </c>
      <c r="G587" s="14">
        <v>45085</v>
      </c>
      <c r="H587">
        <v>5</v>
      </c>
      <c r="I587" s="26">
        <v>5080.1000000000004</v>
      </c>
      <c r="J587" t="s">
        <v>10</v>
      </c>
      <c r="K587" t="s">
        <v>9</v>
      </c>
      <c r="L587" t="s">
        <v>40</v>
      </c>
    </row>
    <row r="588" spans="1:12" x14ac:dyDescent="0.25">
      <c r="A588" t="s">
        <v>617</v>
      </c>
      <c r="B588">
        <v>1999</v>
      </c>
      <c r="C588" t="s">
        <v>16</v>
      </c>
      <c r="D588">
        <v>19</v>
      </c>
      <c r="E588" s="14" t="s">
        <v>6543</v>
      </c>
      <c r="F588" s="16">
        <v>23</v>
      </c>
      <c r="G588" s="14">
        <v>45085</v>
      </c>
      <c r="H588">
        <v>0</v>
      </c>
      <c r="I588" s="26">
        <v>5087.92</v>
      </c>
      <c r="J588" t="s">
        <v>9</v>
      </c>
      <c r="K588" t="s">
        <v>9</v>
      </c>
      <c r="L588" t="s">
        <v>533</v>
      </c>
    </row>
    <row r="589" spans="1:12" x14ac:dyDescent="0.25">
      <c r="A589" t="s">
        <v>618</v>
      </c>
      <c r="B589">
        <v>1987</v>
      </c>
      <c r="C589" t="s">
        <v>13</v>
      </c>
      <c r="D589">
        <v>18</v>
      </c>
      <c r="E589" s="14" t="s">
        <v>6544</v>
      </c>
      <c r="F589" s="16">
        <v>35</v>
      </c>
      <c r="G589" s="14">
        <v>45085</v>
      </c>
      <c r="H589">
        <v>1</v>
      </c>
      <c r="I589" s="26">
        <v>5116.5</v>
      </c>
      <c r="J589" t="s">
        <v>9</v>
      </c>
      <c r="K589" t="s">
        <v>9</v>
      </c>
      <c r="L589" t="s">
        <v>21</v>
      </c>
    </row>
    <row r="590" spans="1:12" x14ac:dyDescent="0.25">
      <c r="A590" t="s">
        <v>619</v>
      </c>
      <c r="B590">
        <v>1988</v>
      </c>
      <c r="C590" t="s">
        <v>13</v>
      </c>
      <c r="D590">
        <v>1</v>
      </c>
      <c r="E590" s="14" t="s">
        <v>6545</v>
      </c>
      <c r="F590" s="16">
        <v>34</v>
      </c>
      <c r="G590" s="14">
        <v>45085</v>
      </c>
      <c r="H590">
        <v>2</v>
      </c>
      <c r="I590" s="26">
        <v>5124.1899999999996</v>
      </c>
      <c r="J590" t="s">
        <v>9</v>
      </c>
      <c r="K590" t="s">
        <v>10</v>
      </c>
      <c r="L590" t="s">
        <v>11</v>
      </c>
    </row>
    <row r="591" spans="1:12" x14ac:dyDescent="0.25">
      <c r="A591" t="s">
        <v>620</v>
      </c>
      <c r="B591">
        <v>1987</v>
      </c>
      <c r="C591" t="s">
        <v>18</v>
      </c>
      <c r="D591">
        <v>13</v>
      </c>
      <c r="E591" s="14" t="s">
        <v>6546</v>
      </c>
      <c r="F591" s="16">
        <v>35</v>
      </c>
      <c r="G591" s="14">
        <v>45085</v>
      </c>
      <c r="H591">
        <v>1</v>
      </c>
      <c r="I591" s="26">
        <v>5125.22</v>
      </c>
      <c r="J591" t="s">
        <v>14</v>
      </c>
      <c r="K591" t="s">
        <v>9</v>
      </c>
      <c r="L591" t="s">
        <v>21</v>
      </c>
    </row>
    <row r="592" spans="1:12" x14ac:dyDescent="0.25">
      <c r="A592" t="s">
        <v>621</v>
      </c>
      <c r="B592">
        <v>1988</v>
      </c>
      <c r="C592" t="s">
        <v>18</v>
      </c>
      <c r="D592">
        <v>15</v>
      </c>
      <c r="E592" s="14" t="s">
        <v>6547</v>
      </c>
      <c r="F592" s="16">
        <v>34</v>
      </c>
      <c r="G592" s="14">
        <v>45085</v>
      </c>
      <c r="H592">
        <v>3</v>
      </c>
      <c r="I592" s="26">
        <v>5136.75</v>
      </c>
      <c r="J592" t="s">
        <v>9</v>
      </c>
      <c r="K592" t="s">
        <v>14</v>
      </c>
      <c r="L592" t="s">
        <v>11</v>
      </c>
    </row>
    <row r="593" spans="1:12" x14ac:dyDescent="0.25">
      <c r="A593" t="s">
        <v>622</v>
      </c>
      <c r="B593">
        <v>1993</v>
      </c>
      <c r="C593" t="s">
        <v>28</v>
      </c>
      <c r="D593">
        <v>10</v>
      </c>
      <c r="E593" s="14" t="s">
        <v>6548</v>
      </c>
      <c r="F593" s="16">
        <v>29</v>
      </c>
      <c r="G593" s="14">
        <v>45085</v>
      </c>
      <c r="H593">
        <v>3</v>
      </c>
      <c r="I593" s="26">
        <v>5138.26</v>
      </c>
      <c r="J593" t="s">
        <v>9</v>
      </c>
      <c r="K593" t="s">
        <v>9</v>
      </c>
      <c r="L593" t="s">
        <v>11</v>
      </c>
    </row>
    <row r="594" spans="1:12" x14ac:dyDescent="0.25">
      <c r="A594" t="s">
        <v>623</v>
      </c>
      <c r="B594">
        <v>1984</v>
      </c>
      <c r="C594" t="s">
        <v>33</v>
      </c>
      <c r="D594">
        <v>22</v>
      </c>
      <c r="E594" s="14" t="s">
        <v>6549</v>
      </c>
      <c r="F594" s="16">
        <v>38</v>
      </c>
      <c r="G594" s="14">
        <v>45085</v>
      </c>
      <c r="H594">
        <v>3</v>
      </c>
      <c r="I594" s="26">
        <v>5144.18</v>
      </c>
      <c r="J594" t="s">
        <v>9</v>
      </c>
      <c r="K594" t="s">
        <v>14</v>
      </c>
      <c r="L594" t="s">
        <v>11</v>
      </c>
    </row>
    <row r="595" spans="1:12" x14ac:dyDescent="0.25">
      <c r="A595" t="s">
        <v>624</v>
      </c>
      <c r="B595">
        <v>1990</v>
      </c>
      <c r="C595" t="s">
        <v>33</v>
      </c>
      <c r="D595">
        <v>22</v>
      </c>
      <c r="E595" s="14" t="s">
        <v>6550</v>
      </c>
      <c r="F595" s="16">
        <v>32</v>
      </c>
      <c r="G595" s="14">
        <v>45085</v>
      </c>
      <c r="H595">
        <v>1</v>
      </c>
      <c r="I595" s="26">
        <v>5148.55</v>
      </c>
      <c r="J595" t="s">
        <v>9</v>
      </c>
      <c r="K595" t="s">
        <v>9</v>
      </c>
      <c r="L595" t="s">
        <v>245</v>
      </c>
    </row>
    <row r="596" spans="1:12" x14ac:dyDescent="0.25">
      <c r="A596" t="s">
        <v>625</v>
      </c>
      <c r="B596">
        <v>1990</v>
      </c>
      <c r="C596" t="s">
        <v>35</v>
      </c>
      <c r="D596">
        <v>9</v>
      </c>
      <c r="E596" s="14" t="s">
        <v>6551</v>
      </c>
      <c r="F596" s="16">
        <v>32</v>
      </c>
      <c r="G596" s="14">
        <v>45085</v>
      </c>
      <c r="H596">
        <v>2</v>
      </c>
      <c r="I596" s="26">
        <v>5152.13</v>
      </c>
      <c r="J596" t="s">
        <v>9</v>
      </c>
      <c r="K596" t="s">
        <v>9</v>
      </c>
      <c r="L596" t="s">
        <v>40</v>
      </c>
    </row>
    <row r="597" spans="1:12" x14ac:dyDescent="0.25">
      <c r="A597" t="s">
        <v>626</v>
      </c>
      <c r="B597">
        <v>1991</v>
      </c>
      <c r="C597" t="s">
        <v>33</v>
      </c>
      <c r="D597">
        <v>29</v>
      </c>
      <c r="E597" s="14" t="s">
        <v>6552</v>
      </c>
      <c r="F597" s="16">
        <v>31</v>
      </c>
      <c r="G597" s="14">
        <v>45085</v>
      </c>
      <c r="H597">
        <v>3</v>
      </c>
      <c r="I597" s="26">
        <v>5166.96</v>
      </c>
      <c r="J597" t="s">
        <v>9</v>
      </c>
      <c r="K597" t="s">
        <v>9</v>
      </c>
      <c r="L597" t="s">
        <v>21</v>
      </c>
    </row>
    <row r="598" spans="1:12" x14ac:dyDescent="0.25">
      <c r="A598" t="s">
        <v>627</v>
      </c>
      <c r="B598">
        <v>1984</v>
      </c>
      <c r="C598" t="s">
        <v>35</v>
      </c>
      <c r="D598">
        <v>16</v>
      </c>
      <c r="E598" s="14" t="s">
        <v>6553</v>
      </c>
      <c r="F598" s="16">
        <v>38</v>
      </c>
      <c r="G598" s="14">
        <v>45085</v>
      </c>
      <c r="H598">
        <v>3</v>
      </c>
      <c r="I598" s="26">
        <v>5177.12</v>
      </c>
      <c r="J598" t="s">
        <v>9</v>
      </c>
      <c r="K598" t="s">
        <v>14</v>
      </c>
      <c r="L598" t="s">
        <v>11</v>
      </c>
    </row>
    <row r="599" spans="1:12" x14ac:dyDescent="0.25">
      <c r="A599" t="s">
        <v>628</v>
      </c>
      <c r="B599">
        <v>1979</v>
      </c>
      <c r="C599" t="s">
        <v>18</v>
      </c>
      <c r="D599">
        <v>12</v>
      </c>
      <c r="E599" s="14" t="s">
        <v>6554</v>
      </c>
      <c r="F599" s="16">
        <v>43</v>
      </c>
      <c r="G599" s="14">
        <v>45085</v>
      </c>
      <c r="H599">
        <v>2</v>
      </c>
      <c r="I599" s="26">
        <v>5195.58</v>
      </c>
      <c r="J599" t="s">
        <v>9</v>
      </c>
      <c r="K599" t="s">
        <v>9</v>
      </c>
      <c r="L599" t="s">
        <v>11</v>
      </c>
    </row>
    <row r="600" spans="1:12" x14ac:dyDescent="0.25">
      <c r="A600" t="s">
        <v>629</v>
      </c>
      <c r="B600">
        <v>2004</v>
      </c>
      <c r="C600" t="s">
        <v>16</v>
      </c>
      <c r="D600">
        <v>6</v>
      </c>
      <c r="E600" s="14" t="s">
        <v>6555</v>
      </c>
      <c r="F600" s="16">
        <v>19</v>
      </c>
      <c r="G600" s="14">
        <v>45085</v>
      </c>
      <c r="H600">
        <v>0</v>
      </c>
      <c r="I600" s="26">
        <v>5198.6899999999996</v>
      </c>
      <c r="J600" t="s">
        <v>9</v>
      </c>
      <c r="K600" t="s">
        <v>9</v>
      </c>
      <c r="L600" t="s">
        <v>630</v>
      </c>
    </row>
    <row r="601" spans="1:12" x14ac:dyDescent="0.25">
      <c r="A601" t="s">
        <v>631</v>
      </c>
      <c r="B601">
        <v>1983</v>
      </c>
      <c r="C601" t="s">
        <v>35</v>
      </c>
      <c r="D601">
        <v>24</v>
      </c>
      <c r="E601" s="14" t="s">
        <v>6556</v>
      </c>
      <c r="F601" s="16">
        <v>39</v>
      </c>
      <c r="G601" s="14">
        <v>45085</v>
      </c>
      <c r="H601">
        <v>3</v>
      </c>
      <c r="I601" s="26">
        <v>5207.97</v>
      </c>
      <c r="J601" t="s">
        <v>9</v>
      </c>
      <c r="K601" t="s">
        <v>9</v>
      </c>
      <c r="L601" t="s">
        <v>21</v>
      </c>
    </row>
    <row r="602" spans="1:12" x14ac:dyDescent="0.25">
      <c r="A602" t="s">
        <v>632</v>
      </c>
      <c r="B602">
        <v>1993</v>
      </c>
      <c r="C602" t="s">
        <v>16</v>
      </c>
      <c r="D602">
        <v>17</v>
      </c>
      <c r="E602" s="14" t="s">
        <v>6557</v>
      </c>
      <c r="F602" s="16">
        <v>29</v>
      </c>
      <c r="G602" s="14">
        <v>45085</v>
      </c>
      <c r="H602">
        <v>3</v>
      </c>
      <c r="I602" s="26">
        <v>5209.58</v>
      </c>
      <c r="J602" t="s">
        <v>10</v>
      </c>
      <c r="K602" t="s">
        <v>10</v>
      </c>
      <c r="L602" t="s">
        <v>354</v>
      </c>
    </row>
    <row r="603" spans="1:12" x14ac:dyDescent="0.25">
      <c r="A603" t="s">
        <v>633</v>
      </c>
      <c r="B603">
        <v>1999</v>
      </c>
      <c r="C603" t="s">
        <v>28</v>
      </c>
      <c r="D603">
        <v>1</v>
      </c>
      <c r="E603" s="14" t="s">
        <v>6558</v>
      </c>
      <c r="F603" s="16">
        <v>23</v>
      </c>
      <c r="G603" s="14">
        <v>45085</v>
      </c>
      <c r="H603">
        <v>0</v>
      </c>
      <c r="I603" s="26">
        <v>5213.22</v>
      </c>
      <c r="J603" t="s">
        <v>9</v>
      </c>
      <c r="K603" t="s">
        <v>14</v>
      </c>
      <c r="L603" t="s">
        <v>21</v>
      </c>
    </row>
    <row r="604" spans="1:12" x14ac:dyDescent="0.25">
      <c r="A604" t="s">
        <v>634</v>
      </c>
      <c r="B604">
        <v>1995</v>
      </c>
      <c r="C604" t="s">
        <v>16</v>
      </c>
      <c r="D604">
        <v>6</v>
      </c>
      <c r="E604" s="14" t="s">
        <v>6559</v>
      </c>
      <c r="F604" s="16">
        <v>28</v>
      </c>
      <c r="G604" s="14">
        <v>45085</v>
      </c>
      <c r="H604">
        <v>0</v>
      </c>
      <c r="I604" s="26">
        <v>5216.4799999999996</v>
      </c>
      <c r="J604" t="s">
        <v>9</v>
      </c>
      <c r="K604" t="s">
        <v>9</v>
      </c>
      <c r="L604" t="s">
        <v>198</v>
      </c>
    </row>
    <row r="605" spans="1:12" x14ac:dyDescent="0.25">
      <c r="A605" t="s">
        <v>635</v>
      </c>
      <c r="B605">
        <v>1987</v>
      </c>
      <c r="C605" t="s">
        <v>16</v>
      </c>
      <c r="D605">
        <v>29</v>
      </c>
      <c r="E605" s="14" t="s">
        <v>6560</v>
      </c>
      <c r="F605" s="16">
        <v>35</v>
      </c>
      <c r="G605" s="14">
        <v>45085</v>
      </c>
      <c r="H605">
        <v>0</v>
      </c>
      <c r="I605" s="26">
        <v>5227.99</v>
      </c>
      <c r="J605" t="s">
        <v>9</v>
      </c>
      <c r="K605" t="s">
        <v>14</v>
      </c>
      <c r="L605" t="s">
        <v>245</v>
      </c>
    </row>
    <row r="606" spans="1:12" x14ac:dyDescent="0.25">
      <c r="A606" t="s">
        <v>636</v>
      </c>
      <c r="B606">
        <v>1987</v>
      </c>
      <c r="C606" t="s">
        <v>28</v>
      </c>
      <c r="D606">
        <v>26</v>
      </c>
      <c r="E606" s="14" t="s">
        <v>6561</v>
      </c>
      <c r="F606" s="16">
        <v>35</v>
      </c>
      <c r="G606" s="14">
        <v>45085</v>
      </c>
      <c r="H606">
        <v>1</v>
      </c>
      <c r="I606" s="26">
        <v>5240.7700000000004</v>
      </c>
      <c r="J606" t="s">
        <v>9</v>
      </c>
      <c r="K606" t="s">
        <v>9</v>
      </c>
      <c r="L606" t="s">
        <v>40</v>
      </c>
    </row>
    <row r="607" spans="1:12" x14ac:dyDescent="0.25">
      <c r="A607" t="s">
        <v>637</v>
      </c>
      <c r="B607">
        <v>1987</v>
      </c>
      <c r="C607" t="s">
        <v>8</v>
      </c>
      <c r="D607">
        <v>5</v>
      </c>
      <c r="E607" s="14" t="s">
        <v>6562</v>
      </c>
      <c r="F607" s="16">
        <v>35</v>
      </c>
      <c r="G607" s="14">
        <v>45085</v>
      </c>
      <c r="H607">
        <v>1</v>
      </c>
      <c r="I607" s="26">
        <v>5245.23</v>
      </c>
      <c r="J607" t="s">
        <v>9</v>
      </c>
      <c r="K607" t="s">
        <v>9</v>
      </c>
      <c r="L607" t="s">
        <v>11</v>
      </c>
    </row>
    <row r="608" spans="1:12" x14ac:dyDescent="0.25">
      <c r="A608" t="s">
        <v>638</v>
      </c>
      <c r="B608">
        <v>1987</v>
      </c>
      <c r="C608" t="s">
        <v>18</v>
      </c>
      <c r="D608">
        <v>9</v>
      </c>
      <c r="E608" s="14" t="s">
        <v>6563</v>
      </c>
      <c r="F608" s="16">
        <v>35</v>
      </c>
      <c r="G608" s="14">
        <v>45085</v>
      </c>
      <c r="H608">
        <v>1</v>
      </c>
      <c r="I608" s="26">
        <v>5246.05</v>
      </c>
      <c r="J608" t="s">
        <v>9</v>
      </c>
      <c r="K608" t="s">
        <v>10</v>
      </c>
      <c r="L608" t="s">
        <v>40</v>
      </c>
    </row>
    <row r="609" spans="1:12" x14ac:dyDescent="0.25">
      <c r="A609" t="s">
        <v>639</v>
      </c>
      <c r="B609">
        <v>1990</v>
      </c>
      <c r="C609" t="s">
        <v>8</v>
      </c>
      <c r="D609">
        <v>6</v>
      </c>
      <c r="E609" s="14" t="s">
        <v>6564</v>
      </c>
      <c r="F609" s="16">
        <v>32</v>
      </c>
      <c r="G609" s="14">
        <v>45085</v>
      </c>
      <c r="H609">
        <v>3</v>
      </c>
      <c r="I609" s="26">
        <v>5253.52</v>
      </c>
      <c r="J609" t="s">
        <v>10</v>
      </c>
      <c r="K609" t="s">
        <v>10</v>
      </c>
      <c r="L609" t="s">
        <v>40</v>
      </c>
    </row>
    <row r="610" spans="1:12" x14ac:dyDescent="0.25">
      <c r="A610" t="s">
        <v>640</v>
      </c>
      <c r="B610">
        <v>1989</v>
      </c>
      <c r="C610" t="s">
        <v>13</v>
      </c>
      <c r="D610">
        <v>25</v>
      </c>
      <c r="E610" s="14" t="s">
        <v>6565</v>
      </c>
      <c r="F610" s="16">
        <v>33</v>
      </c>
      <c r="G610" s="14">
        <v>45085</v>
      </c>
      <c r="H610">
        <v>2</v>
      </c>
      <c r="I610" s="26">
        <v>5257.51</v>
      </c>
      <c r="J610" t="s">
        <v>9</v>
      </c>
      <c r="K610" t="s">
        <v>9</v>
      </c>
      <c r="L610" t="s">
        <v>21</v>
      </c>
    </row>
    <row r="611" spans="1:12" x14ac:dyDescent="0.25">
      <c r="A611" t="s">
        <v>641</v>
      </c>
      <c r="B611">
        <v>1989</v>
      </c>
      <c r="C611" t="s">
        <v>8</v>
      </c>
      <c r="D611">
        <v>19</v>
      </c>
      <c r="E611" s="14" t="s">
        <v>6566</v>
      </c>
      <c r="F611" s="16">
        <v>33</v>
      </c>
      <c r="G611" s="14">
        <v>45085</v>
      </c>
      <c r="H611">
        <v>2</v>
      </c>
      <c r="I611" s="26">
        <v>5261.47</v>
      </c>
      <c r="J611" t="s">
        <v>9</v>
      </c>
      <c r="K611" t="s">
        <v>9</v>
      </c>
      <c r="L611" t="s">
        <v>21</v>
      </c>
    </row>
    <row r="612" spans="1:12" x14ac:dyDescent="0.25">
      <c r="A612" t="s">
        <v>642</v>
      </c>
      <c r="B612">
        <v>1986</v>
      </c>
      <c r="C612" t="s">
        <v>35</v>
      </c>
      <c r="D612">
        <v>25</v>
      </c>
      <c r="E612" s="14" t="s">
        <v>6567</v>
      </c>
      <c r="F612" s="16">
        <v>36</v>
      </c>
      <c r="G612" s="14">
        <v>45085</v>
      </c>
      <c r="H612">
        <v>0</v>
      </c>
      <c r="I612" s="26">
        <v>5266.37</v>
      </c>
      <c r="J612" t="s">
        <v>9</v>
      </c>
      <c r="K612" t="s">
        <v>9</v>
      </c>
      <c r="L612" t="s">
        <v>21</v>
      </c>
    </row>
    <row r="613" spans="1:12" x14ac:dyDescent="0.25">
      <c r="A613" t="s">
        <v>643</v>
      </c>
      <c r="B613">
        <v>1986</v>
      </c>
      <c r="C613" t="s">
        <v>18</v>
      </c>
      <c r="D613">
        <v>20</v>
      </c>
      <c r="E613" s="14" t="s">
        <v>6568</v>
      </c>
      <c r="F613" s="16">
        <v>36</v>
      </c>
      <c r="G613" s="14">
        <v>45085</v>
      </c>
      <c r="H613">
        <v>0</v>
      </c>
      <c r="I613" s="26">
        <v>5267.82</v>
      </c>
      <c r="J613" t="s">
        <v>9</v>
      </c>
      <c r="K613" t="s">
        <v>9</v>
      </c>
      <c r="L613" t="s">
        <v>21</v>
      </c>
    </row>
    <row r="614" spans="1:12" x14ac:dyDescent="0.25">
      <c r="A614" t="s">
        <v>644</v>
      </c>
      <c r="B614">
        <v>1986</v>
      </c>
      <c r="C614" t="s">
        <v>35</v>
      </c>
      <c r="D614">
        <v>20</v>
      </c>
      <c r="E614" s="14" t="s">
        <v>6569</v>
      </c>
      <c r="F614" s="16">
        <v>36</v>
      </c>
      <c r="G614" s="14">
        <v>45085</v>
      </c>
      <c r="H614">
        <v>0</v>
      </c>
      <c r="I614" s="26">
        <v>5272.18</v>
      </c>
      <c r="J614" t="s">
        <v>9</v>
      </c>
      <c r="K614" t="s">
        <v>10</v>
      </c>
      <c r="L614" t="s">
        <v>21</v>
      </c>
    </row>
    <row r="615" spans="1:12" x14ac:dyDescent="0.25">
      <c r="A615" t="s">
        <v>645</v>
      </c>
      <c r="B615">
        <v>1987</v>
      </c>
      <c r="C615" t="s">
        <v>18</v>
      </c>
      <c r="D615">
        <v>1</v>
      </c>
      <c r="E615" s="14" t="s">
        <v>6570</v>
      </c>
      <c r="F615" s="16">
        <v>35</v>
      </c>
      <c r="G615" s="14">
        <v>45085</v>
      </c>
      <c r="H615">
        <v>3</v>
      </c>
      <c r="I615" s="26">
        <v>5275.86</v>
      </c>
      <c r="J615" t="s">
        <v>9</v>
      </c>
      <c r="K615" t="s">
        <v>9</v>
      </c>
      <c r="L615" t="s">
        <v>11</v>
      </c>
    </row>
    <row r="616" spans="1:12" x14ac:dyDescent="0.25">
      <c r="A616" t="s">
        <v>646</v>
      </c>
      <c r="B616">
        <v>1974</v>
      </c>
      <c r="C616" t="s">
        <v>13</v>
      </c>
      <c r="D616">
        <v>12</v>
      </c>
      <c r="E616" s="14" t="s">
        <v>6571</v>
      </c>
      <c r="F616" s="16">
        <v>48</v>
      </c>
      <c r="G616" s="14">
        <v>45085</v>
      </c>
      <c r="H616">
        <v>0</v>
      </c>
      <c r="I616" s="26">
        <v>5291.71</v>
      </c>
      <c r="J616" t="s">
        <v>9</v>
      </c>
      <c r="K616" t="s">
        <v>9</v>
      </c>
      <c r="L616" t="s">
        <v>21</v>
      </c>
    </row>
    <row r="617" spans="1:12" x14ac:dyDescent="0.25">
      <c r="A617" t="s">
        <v>647</v>
      </c>
      <c r="B617">
        <v>2004</v>
      </c>
      <c r="C617" t="s">
        <v>33</v>
      </c>
      <c r="D617">
        <v>22</v>
      </c>
      <c r="E617" s="14" t="s">
        <v>6572</v>
      </c>
      <c r="F617" s="16">
        <v>18</v>
      </c>
      <c r="G617" s="14">
        <v>45085</v>
      </c>
      <c r="H617">
        <v>0</v>
      </c>
      <c r="I617" s="26">
        <v>5293.67</v>
      </c>
      <c r="J617" t="s">
        <v>9</v>
      </c>
      <c r="K617" t="s">
        <v>9</v>
      </c>
      <c r="L617" t="s">
        <v>630</v>
      </c>
    </row>
    <row r="618" spans="1:12" x14ac:dyDescent="0.25">
      <c r="A618" t="s">
        <v>648</v>
      </c>
      <c r="B618">
        <v>2000</v>
      </c>
      <c r="C618" t="s">
        <v>18</v>
      </c>
      <c r="D618">
        <v>9</v>
      </c>
      <c r="E618" s="14" t="s">
        <v>6573</v>
      </c>
      <c r="F618" s="16">
        <v>22</v>
      </c>
      <c r="G618" s="14">
        <v>45085</v>
      </c>
      <c r="H618">
        <v>0</v>
      </c>
      <c r="I618" s="26">
        <v>5306.7</v>
      </c>
      <c r="J618" t="s">
        <v>9</v>
      </c>
      <c r="K618" t="s">
        <v>10</v>
      </c>
      <c r="L618" t="s">
        <v>21</v>
      </c>
    </row>
    <row r="619" spans="1:12" x14ac:dyDescent="0.25">
      <c r="A619" t="s">
        <v>649</v>
      </c>
      <c r="B619">
        <v>1994</v>
      </c>
      <c r="C619" t="s">
        <v>13</v>
      </c>
      <c r="D619">
        <v>13</v>
      </c>
      <c r="E619" s="14" t="s">
        <v>6574</v>
      </c>
      <c r="F619" s="16">
        <v>28</v>
      </c>
      <c r="G619" s="14">
        <v>45085</v>
      </c>
      <c r="H619">
        <v>3</v>
      </c>
      <c r="I619" s="26">
        <v>5312.17</v>
      </c>
      <c r="J619" t="s">
        <v>9</v>
      </c>
      <c r="K619" t="s">
        <v>9</v>
      </c>
      <c r="L619" t="s">
        <v>21</v>
      </c>
    </row>
    <row r="620" spans="1:12" x14ac:dyDescent="0.25">
      <c r="A620" t="s">
        <v>650</v>
      </c>
      <c r="B620">
        <v>1974</v>
      </c>
      <c r="C620" t="s">
        <v>18</v>
      </c>
      <c r="D620">
        <v>2</v>
      </c>
      <c r="E620" s="14" t="s">
        <v>6575</v>
      </c>
      <c r="F620" s="16">
        <v>48</v>
      </c>
      <c r="G620" s="14">
        <v>45085</v>
      </c>
      <c r="H620">
        <v>0</v>
      </c>
      <c r="I620" s="26">
        <v>5322.24</v>
      </c>
      <c r="J620" t="s">
        <v>9</v>
      </c>
      <c r="K620" t="s">
        <v>14</v>
      </c>
      <c r="L620" t="s">
        <v>21</v>
      </c>
    </row>
    <row r="621" spans="1:12" x14ac:dyDescent="0.25">
      <c r="A621" t="s">
        <v>651</v>
      </c>
      <c r="B621">
        <v>1992</v>
      </c>
      <c r="C621" t="s">
        <v>16</v>
      </c>
      <c r="D621">
        <v>18</v>
      </c>
      <c r="E621" s="14" t="s">
        <v>6417</v>
      </c>
      <c r="F621" s="16">
        <v>30</v>
      </c>
      <c r="G621" s="14">
        <v>45085</v>
      </c>
      <c r="H621">
        <v>3</v>
      </c>
      <c r="I621" s="26">
        <v>5325.65</v>
      </c>
      <c r="J621" t="s">
        <v>9</v>
      </c>
      <c r="K621" t="s">
        <v>14</v>
      </c>
      <c r="L621" t="s">
        <v>40</v>
      </c>
    </row>
    <row r="622" spans="1:12" x14ac:dyDescent="0.25">
      <c r="A622" t="s">
        <v>652</v>
      </c>
      <c r="B622">
        <v>1991</v>
      </c>
      <c r="C622" t="s">
        <v>33</v>
      </c>
      <c r="D622">
        <v>28</v>
      </c>
      <c r="E622" s="14" t="s">
        <v>6576</v>
      </c>
      <c r="F622" s="16">
        <v>31</v>
      </c>
      <c r="G622" s="14">
        <v>45085</v>
      </c>
      <c r="H622">
        <v>2</v>
      </c>
      <c r="I622" s="26">
        <v>5327.4</v>
      </c>
      <c r="J622" t="s">
        <v>9</v>
      </c>
      <c r="K622" t="s">
        <v>14</v>
      </c>
      <c r="L622" t="s">
        <v>21</v>
      </c>
    </row>
    <row r="623" spans="1:12" x14ac:dyDescent="0.25">
      <c r="A623" t="s">
        <v>653</v>
      </c>
      <c r="B623">
        <v>1972</v>
      </c>
      <c r="C623" t="s">
        <v>28</v>
      </c>
      <c r="D623">
        <v>15</v>
      </c>
      <c r="E623" s="14" t="s">
        <v>6577</v>
      </c>
      <c r="F623" s="16">
        <v>50</v>
      </c>
      <c r="G623" s="14">
        <v>45085</v>
      </c>
      <c r="H623">
        <v>0</v>
      </c>
      <c r="I623" s="26">
        <v>5344.81</v>
      </c>
      <c r="J623" t="s">
        <v>9</v>
      </c>
      <c r="K623" t="s">
        <v>10</v>
      </c>
      <c r="L623" t="s">
        <v>11</v>
      </c>
    </row>
    <row r="624" spans="1:12" x14ac:dyDescent="0.25">
      <c r="A624" t="s">
        <v>654</v>
      </c>
      <c r="B624">
        <v>1989</v>
      </c>
      <c r="C624" t="s">
        <v>13</v>
      </c>
      <c r="D624">
        <v>7</v>
      </c>
      <c r="E624" s="14" t="s">
        <v>6578</v>
      </c>
      <c r="F624" s="16">
        <v>33</v>
      </c>
      <c r="G624" s="14">
        <v>45085</v>
      </c>
      <c r="H624">
        <v>1</v>
      </c>
      <c r="I624" s="26">
        <v>5354.07</v>
      </c>
      <c r="J624" t="s">
        <v>9</v>
      </c>
      <c r="K624" t="s">
        <v>10</v>
      </c>
      <c r="L624" t="s">
        <v>245</v>
      </c>
    </row>
    <row r="625" spans="1:12" x14ac:dyDescent="0.25">
      <c r="A625" t="s">
        <v>655</v>
      </c>
      <c r="B625">
        <v>1994</v>
      </c>
      <c r="C625" t="s">
        <v>28</v>
      </c>
      <c r="D625">
        <v>7</v>
      </c>
      <c r="E625" s="14" t="s">
        <v>6579</v>
      </c>
      <c r="F625" s="16">
        <v>28</v>
      </c>
      <c r="G625" s="14">
        <v>45085</v>
      </c>
      <c r="H625">
        <v>0</v>
      </c>
      <c r="I625" s="26">
        <v>5364.66</v>
      </c>
      <c r="J625" t="s">
        <v>9</v>
      </c>
      <c r="K625" t="s">
        <v>14</v>
      </c>
      <c r="L625" t="s">
        <v>40</v>
      </c>
    </row>
    <row r="626" spans="1:12" x14ac:dyDescent="0.25">
      <c r="A626" t="s">
        <v>656</v>
      </c>
      <c r="B626">
        <v>1986</v>
      </c>
      <c r="C626" t="s">
        <v>16</v>
      </c>
      <c r="D626">
        <v>1</v>
      </c>
      <c r="E626" s="14" t="s">
        <v>6580</v>
      </c>
      <c r="F626" s="16">
        <v>37</v>
      </c>
      <c r="G626" s="14">
        <v>45085</v>
      </c>
      <c r="H626">
        <v>1</v>
      </c>
      <c r="I626" s="26">
        <v>5373.36</v>
      </c>
      <c r="J626" t="s">
        <v>9</v>
      </c>
      <c r="K626" t="s">
        <v>9</v>
      </c>
      <c r="L626" t="s">
        <v>21</v>
      </c>
    </row>
    <row r="627" spans="1:12" x14ac:dyDescent="0.25">
      <c r="A627" t="s">
        <v>657</v>
      </c>
      <c r="B627">
        <v>1989</v>
      </c>
      <c r="C627" t="s">
        <v>13</v>
      </c>
      <c r="D627">
        <v>18</v>
      </c>
      <c r="E627" s="14" t="s">
        <v>6581</v>
      </c>
      <c r="F627" s="16">
        <v>33</v>
      </c>
      <c r="G627" s="14">
        <v>45085</v>
      </c>
      <c r="H627">
        <v>2</v>
      </c>
      <c r="I627" s="26">
        <v>5375.04</v>
      </c>
      <c r="J627" t="s">
        <v>9</v>
      </c>
      <c r="K627" t="s">
        <v>14</v>
      </c>
      <c r="L627" t="s">
        <v>40</v>
      </c>
    </row>
    <row r="628" spans="1:12" x14ac:dyDescent="0.25">
      <c r="A628" t="s">
        <v>658</v>
      </c>
      <c r="B628">
        <v>1986</v>
      </c>
      <c r="C628" t="s">
        <v>8</v>
      </c>
      <c r="D628">
        <v>22</v>
      </c>
      <c r="E628" s="14" t="s">
        <v>6582</v>
      </c>
      <c r="F628" s="16">
        <v>36</v>
      </c>
      <c r="G628" s="14">
        <v>45085</v>
      </c>
      <c r="H628">
        <v>1</v>
      </c>
      <c r="I628" s="26">
        <v>5377.46</v>
      </c>
      <c r="J628" t="s">
        <v>9</v>
      </c>
      <c r="K628" t="s">
        <v>10</v>
      </c>
      <c r="L628" t="s">
        <v>21</v>
      </c>
    </row>
    <row r="629" spans="1:12" x14ac:dyDescent="0.25">
      <c r="A629" t="s">
        <v>659</v>
      </c>
      <c r="B629">
        <v>1984</v>
      </c>
      <c r="C629" t="s">
        <v>16</v>
      </c>
      <c r="D629">
        <v>1</v>
      </c>
      <c r="E629" s="14" t="s">
        <v>6583</v>
      </c>
      <c r="F629" s="16">
        <v>39</v>
      </c>
      <c r="G629" s="14">
        <v>45085</v>
      </c>
      <c r="H629">
        <v>0</v>
      </c>
      <c r="I629" s="26">
        <v>5383.54</v>
      </c>
      <c r="J629" t="s">
        <v>9</v>
      </c>
      <c r="K629" t="s">
        <v>10</v>
      </c>
      <c r="L629" t="s">
        <v>40</v>
      </c>
    </row>
    <row r="630" spans="1:12" x14ac:dyDescent="0.25">
      <c r="A630" t="s">
        <v>660</v>
      </c>
      <c r="B630">
        <v>1988</v>
      </c>
      <c r="C630" t="s">
        <v>33</v>
      </c>
      <c r="D630">
        <v>8</v>
      </c>
      <c r="E630" s="14" t="s">
        <v>6584</v>
      </c>
      <c r="F630" s="16">
        <v>34</v>
      </c>
      <c r="G630" s="14">
        <v>45085</v>
      </c>
      <c r="H630">
        <v>1</v>
      </c>
      <c r="I630" s="26">
        <v>5385.34</v>
      </c>
      <c r="J630" t="s">
        <v>9</v>
      </c>
      <c r="K630" t="s">
        <v>10</v>
      </c>
      <c r="L630" t="s">
        <v>21</v>
      </c>
    </row>
    <row r="631" spans="1:12" x14ac:dyDescent="0.25">
      <c r="A631" t="s">
        <v>661</v>
      </c>
      <c r="B631">
        <v>1989</v>
      </c>
      <c r="C631" t="s">
        <v>13</v>
      </c>
      <c r="D631">
        <v>6</v>
      </c>
      <c r="E631" s="14" t="s">
        <v>6585</v>
      </c>
      <c r="F631" s="16">
        <v>33</v>
      </c>
      <c r="G631" s="14">
        <v>45085</v>
      </c>
      <c r="H631">
        <v>3</v>
      </c>
      <c r="I631" s="26">
        <v>5396.44</v>
      </c>
      <c r="J631" t="s">
        <v>9</v>
      </c>
      <c r="K631" t="s">
        <v>10</v>
      </c>
      <c r="L631" t="s">
        <v>11</v>
      </c>
    </row>
    <row r="632" spans="1:12" x14ac:dyDescent="0.25">
      <c r="A632" t="s">
        <v>662</v>
      </c>
      <c r="B632">
        <v>1984</v>
      </c>
      <c r="C632" t="s">
        <v>18</v>
      </c>
      <c r="D632">
        <v>3</v>
      </c>
      <c r="E632" s="14" t="s">
        <v>6586</v>
      </c>
      <c r="F632" s="16">
        <v>38</v>
      </c>
      <c r="G632" s="14">
        <v>45085</v>
      </c>
      <c r="H632">
        <v>0</v>
      </c>
      <c r="I632" s="26">
        <v>5397.62</v>
      </c>
      <c r="J632" t="s">
        <v>9</v>
      </c>
      <c r="K632" t="s">
        <v>9</v>
      </c>
      <c r="L632" t="s">
        <v>11</v>
      </c>
    </row>
    <row r="633" spans="1:12" x14ac:dyDescent="0.25">
      <c r="A633" t="s">
        <v>663</v>
      </c>
      <c r="B633">
        <v>1984</v>
      </c>
      <c r="C633" t="s">
        <v>33</v>
      </c>
      <c r="D633">
        <v>1</v>
      </c>
      <c r="E633" s="14" t="s">
        <v>6587</v>
      </c>
      <c r="F633" s="16">
        <v>38</v>
      </c>
      <c r="G633" s="14">
        <v>45085</v>
      </c>
      <c r="H633">
        <v>0</v>
      </c>
      <c r="I633" s="26">
        <v>5400.98</v>
      </c>
      <c r="J633" t="s">
        <v>9</v>
      </c>
      <c r="K633" t="s">
        <v>9</v>
      </c>
      <c r="L633" t="s">
        <v>11</v>
      </c>
    </row>
    <row r="634" spans="1:12" x14ac:dyDescent="0.25">
      <c r="A634" t="s">
        <v>664</v>
      </c>
      <c r="B634">
        <v>1985</v>
      </c>
      <c r="C634" t="s">
        <v>28</v>
      </c>
      <c r="D634">
        <v>23</v>
      </c>
      <c r="E634" s="14" t="s">
        <v>6588</v>
      </c>
      <c r="F634" s="16">
        <v>37</v>
      </c>
      <c r="G634" s="14">
        <v>45085</v>
      </c>
      <c r="H634">
        <v>3</v>
      </c>
      <c r="I634" s="26">
        <v>5402.89</v>
      </c>
      <c r="J634" t="s">
        <v>9</v>
      </c>
      <c r="K634" t="s">
        <v>14</v>
      </c>
      <c r="L634" t="s">
        <v>11</v>
      </c>
    </row>
    <row r="635" spans="1:12" x14ac:dyDescent="0.25">
      <c r="A635" t="s">
        <v>665</v>
      </c>
      <c r="B635">
        <v>1975</v>
      </c>
      <c r="C635" t="s">
        <v>18</v>
      </c>
      <c r="D635">
        <v>27</v>
      </c>
      <c r="E635" s="14" t="s">
        <v>6589</v>
      </c>
      <c r="F635" s="16">
        <v>47</v>
      </c>
      <c r="G635" s="14">
        <v>45085</v>
      </c>
      <c r="H635">
        <v>1</v>
      </c>
      <c r="I635" s="26">
        <v>5411.99</v>
      </c>
      <c r="J635" t="s">
        <v>9</v>
      </c>
      <c r="K635" t="s">
        <v>10</v>
      </c>
      <c r="L635" t="s">
        <v>21</v>
      </c>
    </row>
    <row r="636" spans="1:12" x14ac:dyDescent="0.25">
      <c r="A636" t="s">
        <v>666</v>
      </c>
      <c r="B636">
        <v>1982</v>
      </c>
      <c r="C636" t="s">
        <v>18</v>
      </c>
      <c r="D636">
        <v>27</v>
      </c>
      <c r="E636" s="14" t="s">
        <v>6461</v>
      </c>
      <c r="F636" s="16">
        <v>40</v>
      </c>
      <c r="G636" s="14">
        <v>45085</v>
      </c>
      <c r="H636">
        <v>0</v>
      </c>
      <c r="I636" s="26">
        <v>5415.66</v>
      </c>
      <c r="J636" t="s">
        <v>9</v>
      </c>
      <c r="K636" t="s">
        <v>10</v>
      </c>
      <c r="L636" t="s">
        <v>11</v>
      </c>
    </row>
    <row r="637" spans="1:12" x14ac:dyDescent="0.25">
      <c r="A637" t="s">
        <v>667</v>
      </c>
      <c r="B637">
        <v>1991</v>
      </c>
      <c r="C637" t="s">
        <v>8</v>
      </c>
      <c r="D637">
        <v>6</v>
      </c>
      <c r="E637" s="14" t="s">
        <v>6590</v>
      </c>
      <c r="F637" s="16">
        <v>31</v>
      </c>
      <c r="G637" s="14">
        <v>45085</v>
      </c>
      <c r="H637">
        <v>3</v>
      </c>
      <c r="I637" s="26">
        <v>5425.02</v>
      </c>
      <c r="J637" t="s">
        <v>9</v>
      </c>
      <c r="K637" t="s">
        <v>14</v>
      </c>
      <c r="L637" t="s">
        <v>21</v>
      </c>
    </row>
    <row r="638" spans="1:12" x14ac:dyDescent="0.25">
      <c r="A638" t="s">
        <v>668</v>
      </c>
      <c r="B638">
        <v>1992</v>
      </c>
      <c r="C638" t="s">
        <v>18</v>
      </c>
      <c r="D638">
        <v>17</v>
      </c>
      <c r="E638" s="14" t="s">
        <v>6591</v>
      </c>
      <c r="F638" s="16">
        <v>30</v>
      </c>
      <c r="G638" s="14">
        <v>45085</v>
      </c>
      <c r="H638">
        <v>3</v>
      </c>
      <c r="I638" s="26">
        <v>5428.73</v>
      </c>
      <c r="J638" t="s">
        <v>10</v>
      </c>
      <c r="K638" t="s">
        <v>14</v>
      </c>
      <c r="L638" t="s">
        <v>354</v>
      </c>
    </row>
    <row r="639" spans="1:12" x14ac:dyDescent="0.25">
      <c r="A639" t="s">
        <v>669</v>
      </c>
      <c r="B639">
        <v>1978</v>
      </c>
      <c r="C639" t="s">
        <v>16</v>
      </c>
      <c r="D639">
        <v>8</v>
      </c>
      <c r="E639" s="14" t="s">
        <v>6592</v>
      </c>
      <c r="F639" s="16">
        <v>45</v>
      </c>
      <c r="G639" s="14">
        <v>45085</v>
      </c>
      <c r="H639">
        <v>2</v>
      </c>
      <c r="I639" s="26">
        <v>5428.98</v>
      </c>
      <c r="J639" t="s">
        <v>9</v>
      </c>
      <c r="K639" t="s">
        <v>9</v>
      </c>
      <c r="L639" t="s">
        <v>21</v>
      </c>
    </row>
    <row r="640" spans="1:12" x14ac:dyDescent="0.25">
      <c r="A640" t="s">
        <v>670</v>
      </c>
      <c r="B640">
        <v>1982</v>
      </c>
      <c r="C640" t="s">
        <v>33</v>
      </c>
      <c r="D640">
        <v>25</v>
      </c>
      <c r="E640" s="14" t="s">
        <v>6593</v>
      </c>
      <c r="F640" s="16">
        <v>40</v>
      </c>
      <c r="G640" s="14">
        <v>45085</v>
      </c>
      <c r="H640">
        <v>0</v>
      </c>
      <c r="I640" s="26">
        <v>5438.75</v>
      </c>
      <c r="J640" t="s">
        <v>10</v>
      </c>
      <c r="K640" t="s">
        <v>9</v>
      </c>
      <c r="L640" t="s">
        <v>11</v>
      </c>
    </row>
    <row r="641" spans="1:12" x14ac:dyDescent="0.25">
      <c r="A641" t="s">
        <v>671</v>
      </c>
      <c r="B641">
        <v>1986</v>
      </c>
      <c r="C641" t="s">
        <v>28</v>
      </c>
      <c r="D641">
        <v>25</v>
      </c>
      <c r="E641" s="14" t="s">
        <v>6594</v>
      </c>
      <c r="F641" s="16">
        <v>36</v>
      </c>
      <c r="G641" s="14">
        <v>45085</v>
      </c>
      <c r="H641">
        <v>0</v>
      </c>
      <c r="I641" s="26">
        <v>5458.05</v>
      </c>
      <c r="J641" t="s">
        <v>9</v>
      </c>
      <c r="K641" t="s">
        <v>9</v>
      </c>
      <c r="L641" t="s">
        <v>245</v>
      </c>
    </row>
    <row r="642" spans="1:12" x14ac:dyDescent="0.25">
      <c r="A642" t="s">
        <v>672</v>
      </c>
      <c r="B642">
        <v>1973</v>
      </c>
      <c r="C642" t="s">
        <v>35</v>
      </c>
      <c r="D642">
        <v>24</v>
      </c>
      <c r="E642" s="14" t="s">
        <v>6595</v>
      </c>
      <c r="F642" s="16">
        <v>49</v>
      </c>
      <c r="G642" s="14">
        <v>45085</v>
      </c>
      <c r="H642">
        <v>0</v>
      </c>
      <c r="I642" s="26">
        <v>5466.88</v>
      </c>
      <c r="J642" t="s">
        <v>9</v>
      </c>
      <c r="K642" t="s">
        <v>9</v>
      </c>
      <c r="L642" t="s">
        <v>11</v>
      </c>
    </row>
    <row r="643" spans="1:12" x14ac:dyDescent="0.25">
      <c r="A643" t="s">
        <v>673</v>
      </c>
      <c r="B643">
        <v>1986</v>
      </c>
      <c r="C643" t="s">
        <v>28</v>
      </c>
      <c r="D643">
        <v>2</v>
      </c>
      <c r="E643" s="14" t="s">
        <v>6596</v>
      </c>
      <c r="F643" s="16">
        <v>36</v>
      </c>
      <c r="G643" s="14">
        <v>45085</v>
      </c>
      <c r="H643">
        <v>0</v>
      </c>
      <c r="I643" s="26">
        <v>5469.01</v>
      </c>
      <c r="J643" t="s">
        <v>9</v>
      </c>
      <c r="K643" t="s">
        <v>9</v>
      </c>
      <c r="L643" t="s">
        <v>245</v>
      </c>
    </row>
    <row r="644" spans="1:12" x14ac:dyDescent="0.25">
      <c r="A644" t="s">
        <v>674</v>
      </c>
      <c r="B644">
        <v>1986</v>
      </c>
      <c r="C644" t="s">
        <v>8</v>
      </c>
      <c r="D644">
        <v>12</v>
      </c>
      <c r="E644" s="14" t="s">
        <v>6597</v>
      </c>
      <c r="F644" s="16">
        <v>36</v>
      </c>
      <c r="G644" s="14">
        <v>45085</v>
      </c>
      <c r="H644">
        <v>1</v>
      </c>
      <c r="I644" s="26">
        <v>5472.45</v>
      </c>
      <c r="J644" t="s">
        <v>9</v>
      </c>
      <c r="K644" t="s">
        <v>10</v>
      </c>
      <c r="L644" t="s">
        <v>40</v>
      </c>
    </row>
    <row r="645" spans="1:12" x14ac:dyDescent="0.25">
      <c r="A645" t="s">
        <v>675</v>
      </c>
      <c r="B645">
        <v>1986</v>
      </c>
      <c r="C645" t="s">
        <v>18</v>
      </c>
      <c r="D645">
        <v>30</v>
      </c>
      <c r="E645" s="14" t="s">
        <v>6598</v>
      </c>
      <c r="F645" s="16">
        <v>36</v>
      </c>
      <c r="G645" s="14">
        <v>45085</v>
      </c>
      <c r="H645">
        <v>1</v>
      </c>
      <c r="I645" s="26">
        <v>5478.04</v>
      </c>
      <c r="J645" t="s">
        <v>9</v>
      </c>
      <c r="K645" t="s">
        <v>10</v>
      </c>
      <c r="L645" t="s">
        <v>11</v>
      </c>
    </row>
    <row r="646" spans="1:12" x14ac:dyDescent="0.25">
      <c r="A646" t="s">
        <v>676</v>
      </c>
      <c r="B646">
        <v>1984</v>
      </c>
      <c r="C646" t="s">
        <v>33</v>
      </c>
      <c r="D646">
        <v>26</v>
      </c>
      <c r="E646" s="14" t="s">
        <v>6599</v>
      </c>
      <c r="F646" s="16">
        <v>38</v>
      </c>
      <c r="G646" s="14">
        <v>45085</v>
      </c>
      <c r="H646">
        <v>1</v>
      </c>
      <c r="I646" s="26">
        <v>5484.47</v>
      </c>
      <c r="J646" t="s">
        <v>9</v>
      </c>
      <c r="K646" t="s">
        <v>9</v>
      </c>
      <c r="L646" t="s">
        <v>11</v>
      </c>
    </row>
    <row r="647" spans="1:12" x14ac:dyDescent="0.25">
      <c r="A647" t="s">
        <v>677</v>
      </c>
      <c r="B647">
        <v>1984</v>
      </c>
      <c r="C647" t="s">
        <v>33</v>
      </c>
      <c r="D647">
        <v>17</v>
      </c>
      <c r="E647" s="14" t="s">
        <v>6600</v>
      </c>
      <c r="F647" s="16">
        <v>38</v>
      </c>
      <c r="G647" s="14">
        <v>45085</v>
      </c>
      <c r="H647">
        <v>1</v>
      </c>
      <c r="I647" s="26">
        <v>5488.26</v>
      </c>
      <c r="J647" t="s">
        <v>9</v>
      </c>
      <c r="K647" t="s">
        <v>10</v>
      </c>
      <c r="L647" t="s">
        <v>40</v>
      </c>
    </row>
    <row r="648" spans="1:12" x14ac:dyDescent="0.25">
      <c r="A648" t="s">
        <v>678</v>
      </c>
      <c r="B648">
        <v>1988</v>
      </c>
      <c r="C648" t="s">
        <v>8</v>
      </c>
      <c r="D648">
        <v>29</v>
      </c>
      <c r="E648" s="14" t="s">
        <v>6601</v>
      </c>
      <c r="F648" s="16">
        <v>34</v>
      </c>
      <c r="G648" s="14">
        <v>45085</v>
      </c>
      <c r="H648">
        <v>3</v>
      </c>
      <c r="I648" s="26">
        <v>5503.36</v>
      </c>
      <c r="J648" t="s">
        <v>9</v>
      </c>
      <c r="K648" t="s">
        <v>9</v>
      </c>
      <c r="L648" t="s">
        <v>21</v>
      </c>
    </row>
    <row r="649" spans="1:12" x14ac:dyDescent="0.25">
      <c r="A649" t="s">
        <v>679</v>
      </c>
      <c r="B649">
        <v>1981</v>
      </c>
      <c r="C649" t="s">
        <v>13</v>
      </c>
      <c r="D649">
        <v>7</v>
      </c>
      <c r="E649" s="14" t="s">
        <v>6602</v>
      </c>
      <c r="F649" s="16">
        <v>41</v>
      </c>
      <c r="G649" s="14">
        <v>45085</v>
      </c>
      <c r="H649">
        <v>1</v>
      </c>
      <c r="I649" s="26">
        <v>5539.4</v>
      </c>
      <c r="J649" t="s">
        <v>9</v>
      </c>
      <c r="K649" t="s">
        <v>9</v>
      </c>
      <c r="L649" t="s">
        <v>11</v>
      </c>
    </row>
    <row r="650" spans="1:12" x14ac:dyDescent="0.25">
      <c r="A650" t="s">
        <v>680</v>
      </c>
      <c r="B650">
        <v>1980</v>
      </c>
      <c r="C650" t="s">
        <v>28</v>
      </c>
      <c r="D650">
        <v>7</v>
      </c>
      <c r="E650" s="14" t="s">
        <v>6603</v>
      </c>
      <c r="F650" s="16">
        <v>42</v>
      </c>
      <c r="G650" s="14">
        <v>45085</v>
      </c>
      <c r="H650">
        <v>2</v>
      </c>
      <c r="I650" s="26">
        <v>5540.35</v>
      </c>
      <c r="J650" t="s">
        <v>9</v>
      </c>
      <c r="K650" t="s">
        <v>9</v>
      </c>
      <c r="L650" t="s">
        <v>21</v>
      </c>
    </row>
    <row r="651" spans="1:12" x14ac:dyDescent="0.25">
      <c r="A651" t="s">
        <v>681</v>
      </c>
      <c r="B651">
        <v>1999</v>
      </c>
      <c r="C651" t="s">
        <v>18</v>
      </c>
      <c r="D651">
        <v>22</v>
      </c>
      <c r="E651" s="14" t="s">
        <v>6338</v>
      </c>
      <c r="F651" s="16">
        <v>23</v>
      </c>
      <c r="G651" s="14">
        <v>45085</v>
      </c>
      <c r="H651">
        <v>0</v>
      </c>
      <c r="I651" s="26">
        <v>5552.61</v>
      </c>
      <c r="J651" t="s">
        <v>9</v>
      </c>
      <c r="K651" t="s">
        <v>10</v>
      </c>
      <c r="L651" t="s">
        <v>533</v>
      </c>
    </row>
    <row r="652" spans="1:12" x14ac:dyDescent="0.25">
      <c r="A652" t="s">
        <v>682</v>
      </c>
      <c r="B652">
        <v>1974</v>
      </c>
      <c r="C652" t="s">
        <v>18</v>
      </c>
      <c r="D652">
        <v>18</v>
      </c>
      <c r="E652" s="14" t="s">
        <v>6604</v>
      </c>
      <c r="F652" s="16">
        <v>48</v>
      </c>
      <c r="G652" s="14">
        <v>45085</v>
      </c>
      <c r="H652">
        <v>0</v>
      </c>
      <c r="I652" s="26">
        <v>5576.35</v>
      </c>
      <c r="J652" t="s">
        <v>9</v>
      </c>
      <c r="K652" t="s">
        <v>10</v>
      </c>
      <c r="L652" t="s">
        <v>11</v>
      </c>
    </row>
    <row r="653" spans="1:12" x14ac:dyDescent="0.25">
      <c r="A653" t="s">
        <v>683</v>
      </c>
      <c r="B653">
        <v>1985</v>
      </c>
      <c r="C653" t="s">
        <v>18</v>
      </c>
      <c r="D653">
        <v>5</v>
      </c>
      <c r="E653" s="14" t="s">
        <v>6605</v>
      </c>
      <c r="F653" s="16">
        <v>37</v>
      </c>
      <c r="G653" s="14">
        <v>45085</v>
      </c>
      <c r="H653">
        <v>3</v>
      </c>
      <c r="I653" s="26">
        <v>5582.95</v>
      </c>
      <c r="J653" t="s">
        <v>9</v>
      </c>
      <c r="K653" t="s">
        <v>14</v>
      </c>
      <c r="L653" t="s">
        <v>21</v>
      </c>
    </row>
    <row r="654" spans="1:12" x14ac:dyDescent="0.25">
      <c r="A654" t="s">
        <v>684</v>
      </c>
      <c r="B654">
        <v>1986</v>
      </c>
      <c r="C654" t="s">
        <v>13</v>
      </c>
      <c r="D654">
        <v>21</v>
      </c>
      <c r="E654" s="14" t="s">
        <v>6606</v>
      </c>
      <c r="F654" s="16">
        <v>36</v>
      </c>
      <c r="G654" s="14">
        <v>45085</v>
      </c>
      <c r="H654">
        <v>2</v>
      </c>
      <c r="I654" s="26">
        <v>5584.31</v>
      </c>
      <c r="J654" t="s">
        <v>10</v>
      </c>
      <c r="K654" t="s">
        <v>14</v>
      </c>
      <c r="L654" t="s">
        <v>11</v>
      </c>
    </row>
    <row r="655" spans="1:12" x14ac:dyDescent="0.25">
      <c r="A655" t="s">
        <v>685</v>
      </c>
      <c r="B655">
        <v>1983</v>
      </c>
      <c r="C655" t="s">
        <v>35</v>
      </c>
      <c r="D655">
        <v>3</v>
      </c>
      <c r="E655" s="14" t="s">
        <v>6607</v>
      </c>
      <c r="F655" s="16">
        <v>39</v>
      </c>
      <c r="G655" s="14">
        <v>45085</v>
      </c>
      <c r="H655">
        <v>3</v>
      </c>
      <c r="I655" s="26">
        <v>5587.59</v>
      </c>
      <c r="J655" t="s">
        <v>9</v>
      </c>
      <c r="K655" t="s">
        <v>14</v>
      </c>
      <c r="L655" t="s">
        <v>11</v>
      </c>
    </row>
    <row r="656" spans="1:12" x14ac:dyDescent="0.25">
      <c r="A656" t="s">
        <v>686</v>
      </c>
      <c r="B656">
        <v>1988</v>
      </c>
      <c r="C656" t="s">
        <v>13</v>
      </c>
      <c r="D656">
        <v>18</v>
      </c>
      <c r="E656" s="14" t="s">
        <v>6608</v>
      </c>
      <c r="F656" s="16">
        <v>34</v>
      </c>
      <c r="G656" s="14">
        <v>45085</v>
      </c>
      <c r="H656">
        <v>1</v>
      </c>
      <c r="I656" s="26">
        <v>5594.85</v>
      </c>
      <c r="J656" t="s">
        <v>9</v>
      </c>
      <c r="K656" t="s">
        <v>10</v>
      </c>
      <c r="L656" t="s">
        <v>245</v>
      </c>
    </row>
    <row r="657" spans="1:12" x14ac:dyDescent="0.25">
      <c r="A657" t="s">
        <v>687</v>
      </c>
      <c r="B657">
        <v>1978</v>
      </c>
      <c r="C657" t="s">
        <v>18</v>
      </c>
      <c r="D657">
        <v>11</v>
      </c>
      <c r="E657" s="14" t="s">
        <v>6609</v>
      </c>
      <c r="F657" s="16">
        <v>44</v>
      </c>
      <c r="G657" s="14">
        <v>45085</v>
      </c>
      <c r="H657">
        <v>2</v>
      </c>
      <c r="I657" s="26">
        <v>5612.83</v>
      </c>
      <c r="J657" t="s">
        <v>9</v>
      </c>
      <c r="K657" t="s">
        <v>10</v>
      </c>
      <c r="L657" t="s">
        <v>11</v>
      </c>
    </row>
    <row r="658" spans="1:12" x14ac:dyDescent="0.25">
      <c r="A658" t="s">
        <v>688</v>
      </c>
      <c r="B658">
        <v>1994</v>
      </c>
      <c r="C658" t="s">
        <v>13</v>
      </c>
      <c r="D658">
        <v>15</v>
      </c>
      <c r="E658" s="14" t="s">
        <v>6610</v>
      </c>
      <c r="F658" s="16">
        <v>28</v>
      </c>
      <c r="G658" s="14">
        <v>45085</v>
      </c>
      <c r="H658">
        <v>5</v>
      </c>
      <c r="I658" s="26">
        <v>5615.37</v>
      </c>
      <c r="J658" t="s">
        <v>9</v>
      </c>
      <c r="K658" t="s">
        <v>10</v>
      </c>
      <c r="L658" t="s">
        <v>40</v>
      </c>
    </row>
    <row r="659" spans="1:12" x14ac:dyDescent="0.25">
      <c r="A659" t="s">
        <v>689</v>
      </c>
      <c r="B659">
        <v>1987</v>
      </c>
      <c r="C659" t="s">
        <v>28</v>
      </c>
      <c r="D659">
        <v>9</v>
      </c>
      <c r="E659" s="14" t="s">
        <v>6611</v>
      </c>
      <c r="F659" s="16">
        <v>35</v>
      </c>
      <c r="G659" s="14">
        <v>45085</v>
      </c>
      <c r="H659">
        <v>1</v>
      </c>
      <c r="I659" s="26">
        <v>5630.46</v>
      </c>
      <c r="J659" t="s">
        <v>9</v>
      </c>
      <c r="K659" t="s">
        <v>10</v>
      </c>
      <c r="L659" t="s">
        <v>21</v>
      </c>
    </row>
    <row r="660" spans="1:12" x14ac:dyDescent="0.25">
      <c r="A660" t="s">
        <v>690</v>
      </c>
      <c r="B660">
        <v>1983</v>
      </c>
      <c r="C660" t="s">
        <v>16</v>
      </c>
      <c r="D660">
        <v>8</v>
      </c>
      <c r="E660" s="14" t="s">
        <v>6612</v>
      </c>
      <c r="F660" s="16">
        <v>40</v>
      </c>
      <c r="G660" s="14">
        <v>45085</v>
      </c>
      <c r="H660">
        <v>0</v>
      </c>
      <c r="I660" s="26">
        <v>5649.72</v>
      </c>
      <c r="J660" t="s">
        <v>9</v>
      </c>
      <c r="K660" t="s">
        <v>10</v>
      </c>
      <c r="L660" t="s">
        <v>40</v>
      </c>
    </row>
    <row r="661" spans="1:12" x14ac:dyDescent="0.25">
      <c r="A661" t="s">
        <v>691</v>
      </c>
      <c r="B661">
        <v>1978</v>
      </c>
      <c r="C661" t="s">
        <v>18</v>
      </c>
      <c r="D661">
        <v>27</v>
      </c>
      <c r="E661" s="14" t="s">
        <v>6613</v>
      </c>
      <c r="F661" s="16">
        <v>44</v>
      </c>
      <c r="G661" s="14">
        <v>45085</v>
      </c>
      <c r="H661">
        <v>2</v>
      </c>
      <c r="I661" s="26">
        <v>5650.14</v>
      </c>
      <c r="J661" t="s">
        <v>9</v>
      </c>
      <c r="K661" t="s">
        <v>14</v>
      </c>
      <c r="L661" t="s">
        <v>11</v>
      </c>
    </row>
    <row r="662" spans="1:12" x14ac:dyDescent="0.25">
      <c r="A662" t="s">
        <v>692</v>
      </c>
      <c r="B662">
        <v>1983</v>
      </c>
      <c r="C662" t="s">
        <v>18</v>
      </c>
      <c r="D662">
        <v>3</v>
      </c>
      <c r="E662" s="14" t="s">
        <v>6614</v>
      </c>
      <c r="F662" s="16">
        <v>39</v>
      </c>
      <c r="G662" s="14">
        <v>45085</v>
      </c>
      <c r="H662">
        <v>0</v>
      </c>
      <c r="I662" s="26">
        <v>5662.23</v>
      </c>
      <c r="J662" t="s">
        <v>9</v>
      </c>
      <c r="K662" t="s">
        <v>14</v>
      </c>
      <c r="L662" t="s">
        <v>11</v>
      </c>
    </row>
    <row r="663" spans="1:12" x14ac:dyDescent="0.25">
      <c r="A663" t="s">
        <v>693</v>
      </c>
      <c r="B663">
        <v>1984</v>
      </c>
      <c r="C663" t="s">
        <v>33</v>
      </c>
      <c r="D663">
        <v>12</v>
      </c>
      <c r="E663" s="14" t="s">
        <v>6615</v>
      </c>
      <c r="F663" s="16">
        <v>38</v>
      </c>
      <c r="G663" s="14">
        <v>45085</v>
      </c>
      <c r="H663">
        <v>3</v>
      </c>
      <c r="I663" s="26">
        <v>5679.13</v>
      </c>
      <c r="J663" t="s">
        <v>9</v>
      </c>
      <c r="K663" t="s">
        <v>9</v>
      </c>
      <c r="L663" t="s">
        <v>11</v>
      </c>
    </row>
    <row r="664" spans="1:12" x14ac:dyDescent="0.25">
      <c r="A664" t="s">
        <v>694</v>
      </c>
      <c r="B664">
        <v>1972</v>
      </c>
      <c r="C664" t="s">
        <v>35</v>
      </c>
      <c r="D664">
        <v>28</v>
      </c>
      <c r="E664" s="14" t="s">
        <v>6616</v>
      </c>
      <c r="F664" s="16">
        <v>50</v>
      </c>
      <c r="G664" s="14">
        <v>45085</v>
      </c>
      <c r="H664">
        <v>0</v>
      </c>
      <c r="I664" s="26">
        <v>5690.79</v>
      </c>
      <c r="J664" t="s">
        <v>9</v>
      </c>
      <c r="K664" t="s">
        <v>14</v>
      </c>
      <c r="L664" t="s">
        <v>11</v>
      </c>
    </row>
    <row r="665" spans="1:12" x14ac:dyDescent="0.25">
      <c r="A665" t="s">
        <v>695</v>
      </c>
      <c r="B665">
        <v>1992</v>
      </c>
      <c r="C665" t="s">
        <v>13</v>
      </c>
      <c r="D665">
        <v>3</v>
      </c>
      <c r="E665" s="14" t="s">
        <v>6617</v>
      </c>
      <c r="F665" s="16">
        <v>30</v>
      </c>
      <c r="G665" s="14">
        <v>45085</v>
      </c>
      <c r="H665">
        <v>3</v>
      </c>
      <c r="I665" s="26">
        <v>5693.43</v>
      </c>
      <c r="J665" t="s">
        <v>9</v>
      </c>
      <c r="K665" t="s">
        <v>10</v>
      </c>
      <c r="L665" t="s">
        <v>21</v>
      </c>
    </row>
    <row r="666" spans="1:12" x14ac:dyDescent="0.25">
      <c r="A666" t="s">
        <v>696</v>
      </c>
      <c r="B666">
        <v>1974</v>
      </c>
      <c r="C666" t="s">
        <v>8</v>
      </c>
      <c r="D666">
        <v>6</v>
      </c>
      <c r="E666" s="14" t="s">
        <v>6618</v>
      </c>
      <c r="F666" s="16">
        <v>48</v>
      </c>
      <c r="G666" s="14">
        <v>45085</v>
      </c>
      <c r="H666">
        <v>0</v>
      </c>
      <c r="I666" s="26">
        <v>5698.74</v>
      </c>
      <c r="J666" t="s">
        <v>9</v>
      </c>
      <c r="K666" t="s">
        <v>9</v>
      </c>
      <c r="L666" t="s">
        <v>21</v>
      </c>
    </row>
    <row r="667" spans="1:12" x14ac:dyDescent="0.25">
      <c r="A667" t="s">
        <v>697</v>
      </c>
      <c r="B667">
        <v>1981</v>
      </c>
      <c r="C667" t="s">
        <v>16</v>
      </c>
      <c r="D667">
        <v>15</v>
      </c>
      <c r="E667" s="14" t="s">
        <v>6619</v>
      </c>
      <c r="F667" s="16">
        <v>42</v>
      </c>
      <c r="G667" s="14">
        <v>45085</v>
      </c>
      <c r="H667">
        <v>0</v>
      </c>
      <c r="I667" s="26">
        <v>5699.84</v>
      </c>
      <c r="J667" t="s">
        <v>9</v>
      </c>
      <c r="K667" t="s">
        <v>10</v>
      </c>
      <c r="L667" t="s">
        <v>11</v>
      </c>
    </row>
    <row r="668" spans="1:12" x14ac:dyDescent="0.25">
      <c r="A668" t="s">
        <v>698</v>
      </c>
      <c r="B668">
        <v>1993</v>
      </c>
      <c r="C668" t="s">
        <v>13</v>
      </c>
      <c r="D668">
        <v>3</v>
      </c>
      <c r="E668" s="14" t="s">
        <v>6620</v>
      </c>
      <c r="F668" s="16">
        <v>29</v>
      </c>
      <c r="G668" s="14">
        <v>45085</v>
      </c>
      <c r="H668">
        <v>4</v>
      </c>
      <c r="I668" s="26">
        <v>5708.87</v>
      </c>
      <c r="J668" t="s">
        <v>9</v>
      </c>
      <c r="K668" t="s">
        <v>14</v>
      </c>
      <c r="L668" t="s">
        <v>40</v>
      </c>
    </row>
    <row r="669" spans="1:12" x14ac:dyDescent="0.25">
      <c r="A669" t="s">
        <v>699</v>
      </c>
      <c r="B669">
        <v>1981</v>
      </c>
      <c r="C669" t="s">
        <v>33</v>
      </c>
      <c r="D669">
        <v>30</v>
      </c>
      <c r="E669" s="14" t="s">
        <v>6621</v>
      </c>
      <c r="F669" s="16">
        <v>41</v>
      </c>
      <c r="G669" s="14">
        <v>45085</v>
      </c>
      <c r="H669">
        <v>0</v>
      </c>
      <c r="I669" s="26">
        <v>5709.16</v>
      </c>
      <c r="J669" t="s">
        <v>10</v>
      </c>
      <c r="K669" t="s">
        <v>10</v>
      </c>
      <c r="L669" t="s">
        <v>11</v>
      </c>
    </row>
    <row r="670" spans="1:12" x14ac:dyDescent="0.25">
      <c r="A670" t="s">
        <v>700</v>
      </c>
      <c r="B670">
        <v>1971</v>
      </c>
      <c r="C670" t="s">
        <v>28</v>
      </c>
      <c r="D670">
        <v>18</v>
      </c>
      <c r="E670" s="14" t="s">
        <v>6622</v>
      </c>
      <c r="F670" s="16">
        <v>51</v>
      </c>
      <c r="G670" s="14">
        <v>45085</v>
      </c>
      <c r="H670">
        <v>0</v>
      </c>
      <c r="I670" s="26">
        <v>5720.38</v>
      </c>
      <c r="J670" t="s">
        <v>9</v>
      </c>
      <c r="K670" t="s">
        <v>14</v>
      </c>
      <c r="L670" t="s">
        <v>11</v>
      </c>
    </row>
    <row r="671" spans="1:12" x14ac:dyDescent="0.25">
      <c r="A671" t="s">
        <v>701</v>
      </c>
      <c r="B671">
        <v>1987</v>
      </c>
      <c r="C671" t="s">
        <v>35</v>
      </c>
      <c r="D671">
        <v>19</v>
      </c>
      <c r="E671" s="14" t="s">
        <v>6623</v>
      </c>
      <c r="F671" s="16">
        <v>35</v>
      </c>
      <c r="G671" s="14">
        <v>45085</v>
      </c>
      <c r="H671">
        <v>2</v>
      </c>
      <c r="I671" s="26">
        <v>5729.01</v>
      </c>
      <c r="J671" t="s">
        <v>14</v>
      </c>
      <c r="K671" t="s">
        <v>9</v>
      </c>
      <c r="L671" t="s">
        <v>21</v>
      </c>
    </row>
    <row r="672" spans="1:12" x14ac:dyDescent="0.25">
      <c r="A672" t="s">
        <v>702</v>
      </c>
      <c r="B672">
        <v>1972</v>
      </c>
      <c r="C672" t="s">
        <v>33</v>
      </c>
      <c r="D672">
        <v>21</v>
      </c>
      <c r="E672" s="14" t="s">
        <v>6624</v>
      </c>
      <c r="F672" s="16">
        <v>50</v>
      </c>
      <c r="G672" s="14">
        <v>45085</v>
      </c>
      <c r="H672">
        <v>0</v>
      </c>
      <c r="I672" s="26">
        <v>5741.67</v>
      </c>
      <c r="J672" t="s">
        <v>9</v>
      </c>
      <c r="K672" t="s">
        <v>10</v>
      </c>
      <c r="L672" t="s">
        <v>11</v>
      </c>
    </row>
    <row r="673" spans="1:12" x14ac:dyDescent="0.25">
      <c r="A673" t="s">
        <v>703</v>
      </c>
      <c r="B673">
        <v>1993</v>
      </c>
      <c r="C673" t="s">
        <v>16</v>
      </c>
      <c r="D673">
        <v>10</v>
      </c>
      <c r="E673" s="14" t="s">
        <v>6625</v>
      </c>
      <c r="F673" s="16">
        <v>30</v>
      </c>
      <c r="G673" s="14">
        <v>45085</v>
      </c>
      <c r="H673">
        <v>0</v>
      </c>
      <c r="I673" s="26">
        <v>5748.13</v>
      </c>
      <c r="J673" t="s">
        <v>9</v>
      </c>
      <c r="K673" t="s">
        <v>14</v>
      </c>
      <c r="L673" t="s">
        <v>298</v>
      </c>
    </row>
    <row r="674" spans="1:12" x14ac:dyDescent="0.25">
      <c r="A674" t="s">
        <v>704</v>
      </c>
      <c r="B674">
        <v>1983</v>
      </c>
      <c r="C674" t="s">
        <v>33</v>
      </c>
      <c r="D674">
        <v>30</v>
      </c>
      <c r="E674" s="14" t="s">
        <v>6626</v>
      </c>
      <c r="F674" s="16">
        <v>39</v>
      </c>
      <c r="G674" s="14">
        <v>45085</v>
      </c>
      <c r="H674">
        <v>0</v>
      </c>
      <c r="I674" s="26">
        <v>5757.41</v>
      </c>
      <c r="J674" t="s">
        <v>9</v>
      </c>
      <c r="K674" t="s">
        <v>10</v>
      </c>
      <c r="L674" t="s">
        <v>164</v>
      </c>
    </row>
    <row r="675" spans="1:12" x14ac:dyDescent="0.25">
      <c r="A675" t="s">
        <v>705</v>
      </c>
      <c r="B675">
        <v>2004</v>
      </c>
      <c r="C675" t="s">
        <v>13</v>
      </c>
      <c r="D675">
        <v>1</v>
      </c>
      <c r="E675" s="14" t="s">
        <v>6627</v>
      </c>
      <c r="F675" s="16">
        <v>18</v>
      </c>
      <c r="G675" s="14">
        <v>45085</v>
      </c>
      <c r="H675">
        <v>0</v>
      </c>
      <c r="I675" s="26">
        <v>5778.71</v>
      </c>
      <c r="J675" t="s">
        <v>9</v>
      </c>
      <c r="K675" t="s">
        <v>10</v>
      </c>
      <c r="L675" t="s">
        <v>630</v>
      </c>
    </row>
    <row r="676" spans="1:12" x14ac:dyDescent="0.25">
      <c r="A676" t="s">
        <v>706</v>
      </c>
      <c r="B676">
        <v>1980</v>
      </c>
      <c r="C676" t="s">
        <v>18</v>
      </c>
      <c r="D676">
        <v>18</v>
      </c>
      <c r="E676" s="14" t="s">
        <v>6628</v>
      </c>
      <c r="F676" s="16">
        <v>42</v>
      </c>
      <c r="G676" s="14">
        <v>45085</v>
      </c>
      <c r="H676">
        <v>2</v>
      </c>
      <c r="I676" s="26">
        <v>5807.06</v>
      </c>
      <c r="J676" t="s">
        <v>9</v>
      </c>
      <c r="K676" t="s">
        <v>10</v>
      </c>
      <c r="L676" t="s">
        <v>11</v>
      </c>
    </row>
    <row r="677" spans="1:12" x14ac:dyDescent="0.25">
      <c r="A677" t="s">
        <v>707</v>
      </c>
      <c r="B677">
        <v>1972</v>
      </c>
      <c r="C677" t="s">
        <v>13</v>
      </c>
      <c r="D677">
        <v>2</v>
      </c>
      <c r="E677" s="14" t="s">
        <v>6629</v>
      </c>
      <c r="F677" s="16">
        <v>50</v>
      </c>
      <c r="G677" s="14">
        <v>45085</v>
      </c>
      <c r="H677">
        <v>0</v>
      </c>
      <c r="I677" s="26">
        <v>5812.9</v>
      </c>
      <c r="J677" t="s">
        <v>9</v>
      </c>
      <c r="K677" t="s">
        <v>9</v>
      </c>
      <c r="L677" t="s">
        <v>11</v>
      </c>
    </row>
    <row r="678" spans="1:12" x14ac:dyDescent="0.25">
      <c r="A678" t="s">
        <v>708</v>
      </c>
      <c r="B678">
        <v>2002</v>
      </c>
      <c r="C678" t="s">
        <v>8</v>
      </c>
      <c r="D678">
        <v>22</v>
      </c>
      <c r="E678" s="14" t="s">
        <v>6630</v>
      </c>
      <c r="F678" s="16">
        <v>20</v>
      </c>
      <c r="G678" s="14">
        <v>45085</v>
      </c>
      <c r="H678">
        <v>0</v>
      </c>
      <c r="I678" s="26">
        <v>5816.58</v>
      </c>
      <c r="J678" t="s">
        <v>9</v>
      </c>
      <c r="K678" t="s">
        <v>9</v>
      </c>
      <c r="L678" t="s">
        <v>533</v>
      </c>
    </row>
    <row r="679" spans="1:12" x14ac:dyDescent="0.25">
      <c r="A679" t="s">
        <v>709</v>
      </c>
      <c r="B679">
        <v>1971</v>
      </c>
      <c r="C679" t="s">
        <v>18</v>
      </c>
      <c r="D679">
        <v>27</v>
      </c>
      <c r="E679" s="14" t="s">
        <v>6631</v>
      </c>
      <c r="F679" s="16">
        <v>51</v>
      </c>
      <c r="G679" s="14">
        <v>45085</v>
      </c>
      <c r="H679">
        <v>0</v>
      </c>
      <c r="I679" s="26">
        <v>5832.6</v>
      </c>
      <c r="J679" t="s">
        <v>9</v>
      </c>
      <c r="K679" t="s">
        <v>10</v>
      </c>
      <c r="L679" t="s">
        <v>21</v>
      </c>
    </row>
    <row r="680" spans="1:12" x14ac:dyDescent="0.25">
      <c r="A680" t="s">
        <v>710</v>
      </c>
      <c r="B680">
        <v>1987</v>
      </c>
      <c r="C680" t="s">
        <v>8</v>
      </c>
      <c r="D680">
        <v>27</v>
      </c>
      <c r="E680" s="14" t="s">
        <v>6632</v>
      </c>
      <c r="F680" s="16">
        <v>35</v>
      </c>
      <c r="G680" s="14">
        <v>45085</v>
      </c>
      <c r="H680">
        <v>2</v>
      </c>
      <c r="I680" s="26">
        <v>5836.52</v>
      </c>
      <c r="J680" t="s">
        <v>9</v>
      </c>
      <c r="K680" t="s">
        <v>10</v>
      </c>
      <c r="L680" t="s">
        <v>11</v>
      </c>
    </row>
    <row r="681" spans="1:12" x14ac:dyDescent="0.25">
      <c r="A681" t="s">
        <v>711</v>
      </c>
      <c r="B681">
        <v>1995</v>
      </c>
      <c r="C681" t="s">
        <v>33</v>
      </c>
      <c r="D681">
        <v>20</v>
      </c>
      <c r="E681" s="14" t="s">
        <v>6633</v>
      </c>
      <c r="F681" s="16">
        <v>27</v>
      </c>
      <c r="G681" s="14">
        <v>45085</v>
      </c>
      <c r="H681">
        <v>0</v>
      </c>
      <c r="I681" s="26">
        <v>5843.99</v>
      </c>
      <c r="J681" t="s">
        <v>9</v>
      </c>
      <c r="K681" t="s">
        <v>9</v>
      </c>
      <c r="L681" t="s">
        <v>198</v>
      </c>
    </row>
    <row r="682" spans="1:12" x14ac:dyDescent="0.25">
      <c r="A682" t="s">
        <v>712</v>
      </c>
      <c r="B682">
        <v>1987</v>
      </c>
      <c r="C682" t="s">
        <v>18</v>
      </c>
      <c r="D682">
        <v>30</v>
      </c>
      <c r="E682" s="14" t="s">
        <v>6634</v>
      </c>
      <c r="F682" s="16">
        <v>35</v>
      </c>
      <c r="G682" s="14">
        <v>45085</v>
      </c>
      <c r="H682">
        <v>2</v>
      </c>
      <c r="I682" s="26">
        <v>5846.92</v>
      </c>
      <c r="J682" t="s">
        <v>9</v>
      </c>
      <c r="K682" t="s">
        <v>9</v>
      </c>
      <c r="L682" t="s">
        <v>11</v>
      </c>
    </row>
    <row r="683" spans="1:12" x14ac:dyDescent="0.25">
      <c r="A683" t="s">
        <v>713</v>
      </c>
      <c r="B683">
        <v>1985</v>
      </c>
      <c r="C683" t="s">
        <v>16</v>
      </c>
      <c r="D683">
        <v>18</v>
      </c>
      <c r="E683" s="14" t="s">
        <v>6635</v>
      </c>
      <c r="F683" s="16">
        <v>37</v>
      </c>
      <c r="G683" s="14">
        <v>45085</v>
      </c>
      <c r="H683">
        <v>3</v>
      </c>
      <c r="I683" s="26">
        <v>5847.24</v>
      </c>
      <c r="J683" t="s">
        <v>9</v>
      </c>
      <c r="K683" t="s">
        <v>14</v>
      </c>
      <c r="L683" t="s">
        <v>11</v>
      </c>
    </row>
    <row r="684" spans="1:12" x14ac:dyDescent="0.25">
      <c r="A684" t="s">
        <v>714</v>
      </c>
      <c r="B684">
        <v>1984</v>
      </c>
      <c r="C684" t="s">
        <v>13</v>
      </c>
      <c r="D684">
        <v>22</v>
      </c>
      <c r="E684" s="14" t="s">
        <v>6636</v>
      </c>
      <c r="F684" s="16">
        <v>38</v>
      </c>
      <c r="G684" s="14">
        <v>45085</v>
      </c>
      <c r="H684">
        <v>1</v>
      </c>
      <c r="I684" s="26">
        <v>5855.9</v>
      </c>
      <c r="J684" t="s">
        <v>9</v>
      </c>
      <c r="K684" t="s">
        <v>10</v>
      </c>
      <c r="L684" t="s">
        <v>21</v>
      </c>
    </row>
    <row r="685" spans="1:12" x14ac:dyDescent="0.25">
      <c r="A685" t="s">
        <v>715</v>
      </c>
      <c r="B685">
        <v>1993</v>
      </c>
      <c r="C685" t="s">
        <v>35</v>
      </c>
      <c r="D685">
        <v>19</v>
      </c>
      <c r="E685" s="14" t="s">
        <v>6637</v>
      </c>
      <c r="F685" s="16">
        <v>29</v>
      </c>
      <c r="G685" s="14">
        <v>45085</v>
      </c>
      <c r="H685">
        <v>0</v>
      </c>
      <c r="I685" s="26">
        <v>5877.02</v>
      </c>
      <c r="J685" t="s">
        <v>9</v>
      </c>
      <c r="K685" t="s">
        <v>9</v>
      </c>
      <c r="L685" t="s">
        <v>298</v>
      </c>
    </row>
    <row r="686" spans="1:12" x14ac:dyDescent="0.25">
      <c r="A686" t="s">
        <v>716</v>
      </c>
      <c r="B686">
        <v>1982</v>
      </c>
      <c r="C686" t="s">
        <v>8</v>
      </c>
      <c r="D686">
        <v>8</v>
      </c>
      <c r="E686" s="14" t="s">
        <v>6638</v>
      </c>
      <c r="F686" s="16">
        <v>40</v>
      </c>
      <c r="G686" s="14">
        <v>45085</v>
      </c>
      <c r="H686">
        <v>0</v>
      </c>
      <c r="I686" s="26">
        <v>5910.94</v>
      </c>
      <c r="J686" t="s">
        <v>9</v>
      </c>
      <c r="K686" t="s">
        <v>14</v>
      </c>
      <c r="L686" t="s">
        <v>40</v>
      </c>
    </row>
    <row r="687" spans="1:12" x14ac:dyDescent="0.25">
      <c r="A687" t="s">
        <v>717</v>
      </c>
      <c r="B687">
        <v>1982</v>
      </c>
      <c r="C687" t="s">
        <v>28</v>
      </c>
      <c r="D687">
        <v>21</v>
      </c>
      <c r="E687" s="14" t="s">
        <v>6639</v>
      </c>
      <c r="F687" s="16">
        <v>40</v>
      </c>
      <c r="G687" s="14">
        <v>45085</v>
      </c>
      <c r="H687">
        <v>0</v>
      </c>
      <c r="I687" s="26">
        <v>5920.1</v>
      </c>
      <c r="J687" t="s">
        <v>9</v>
      </c>
      <c r="K687" t="s">
        <v>14</v>
      </c>
      <c r="L687" t="s">
        <v>11</v>
      </c>
    </row>
    <row r="688" spans="1:12" x14ac:dyDescent="0.25">
      <c r="A688" t="s">
        <v>718</v>
      </c>
      <c r="B688">
        <v>1987</v>
      </c>
      <c r="C688" t="s">
        <v>8</v>
      </c>
      <c r="D688">
        <v>29</v>
      </c>
      <c r="E688" s="14" t="s">
        <v>6640</v>
      </c>
      <c r="F688" s="16">
        <v>35</v>
      </c>
      <c r="G688" s="14">
        <v>45085</v>
      </c>
      <c r="H688">
        <v>3</v>
      </c>
      <c r="I688" s="26">
        <v>5926.85</v>
      </c>
      <c r="J688" t="s">
        <v>10</v>
      </c>
      <c r="K688" t="s">
        <v>10</v>
      </c>
      <c r="L688" t="s">
        <v>40</v>
      </c>
    </row>
    <row r="689" spans="1:12" x14ac:dyDescent="0.25">
      <c r="A689" t="s">
        <v>719</v>
      </c>
      <c r="B689">
        <v>1993</v>
      </c>
      <c r="C689" t="s">
        <v>33</v>
      </c>
      <c r="D689">
        <v>13</v>
      </c>
      <c r="E689" s="14" t="s">
        <v>6409</v>
      </c>
      <c r="F689" s="16">
        <v>29</v>
      </c>
      <c r="G689" s="14">
        <v>45085</v>
      </c>
      <c r="H689">
        <v>0</v>
      </c>
      <c r="I689" s="26">
        <v>5926.93</v>
      </c>
      <c r="J689" t="s">
        <v>9</v>
      </c>
      <c r="K689" t="s">
        <v>9</v>
      </c>
      <c r="L689" t="s">
        <v>198</v>
      </c>
    </row>
    <row r="690" spans="1:12" x14ac:dyDescent="0.25">
      <c r="A690" t="s">
        <v>720</v>
      </c>
      <c r="B690">
        <v>1994</v>
      </c>
      <c r="C690" t="s">
        <v>8</v>
      </c>
      <c r="D690">
        <v>30</v>
      </c>
      <c r="E690" s="14" t="s">
        <v>6641</v>
      </c>
      <c r="F690" s="16">
        <v>28</v>
      </c>
      <c r="G690" s="14">
        <v>45085</v>
      </c>
      <c r="H690">
        <v>0</v>
      </c>
      <c r="I690" s="26">
        <v>5927.65</v>
      </c>
      <c r="J690" t="s">
        <v>9</v>
      </c>
      <c r="K690" t="s">
        <v>14</v>
      </c>
      <c r="L690" t="s">
        <v>21</v>
      </c>
    </row>
    <row r="691" spans="1:12" x14ac:dyDescent="0.25">
      <c r="A691" t="s">
        <v>721</v>
      </c>
      <c r="B691">
        <v>1987</v>
      </c>
      <c r="C691" t="s">
        <v>8</v>
      </c>
      <c r="D691">
        <v>14</v>
      </c>
      <c r="E691" s="14" t="s">
        <v>6642</v>
      </c>
      <c r="F691" s="16">
        <v>35</v>
      </c>
      <c r="G691" s="14">
        <v>45085</v>
      </c>
      <c r="H691">
        <v>3</v>
      </c>
      <c r="I691" s="26">
        <v>5934.38</v>
      </c>
      <c r="J691" t="s">
        <v>10</v>
      </c>
      <c r="K691" t="s">
        <v>9</v>
      </c>
      <c r="L691" t="s">
        <v>11</v>
      </c>
    </row>
    <row r="692" spans="1:12" x14ac:dyDescent="0.25">
      <c r="A692" t="s">
        <v>722</v>
      </c>
      <c r="B692">
        <v>2003</v>
      </c>
      <c r="C692" t="s">
        <v>33</v>
      </c>
      <c r="D692">
        <v>13</v>
      </c>
      <c r="E692" s="14" t="s">
        <v>6643</v>
      </c>
      <c r="F692" s="16">
        <v>19</v>
      </c>
      <c r="G692" s="14">
        <v>45085</v>
      </c>
      <c r="H692">
        <v>0</v>
      </c>
      <c r="I692" s="26">
        <v>5957.35</v>
      </c>
      <c r="J692" t="s">
        <v>9</v>
      </c>
      <c r="K692" t="s">
        <v>9</v>
      </c>
      <c r="L692" t="s">
        <v>21</v>
      </c>
    </row>
    <row r="693" spans="1:12" x14ac:dyDescent="0.25">
      <c r="A693" t="s">
        <v>723</v>
      </c>
      <c r="B693">
        <v>2004</v>
      </c>
      <c r="C693" t="s">
        <v>8</v>
      </c>
      <c r="D693">
        <v>15</v>
      </c>
      <c r="E693" s="14" t="s">
        <v>6644</v>
      </c>
      <c r="F693" s="16">
        <v>18</v>
      </c>
      <c r="G693" s="14">
        <v>45085</v>
      </c>
      <c r="H693">
        <v>0</v>
      </c>
      <c r="I693" s="26">
        <v>5960.91</v>
      </c>
      <c r="J693" t="s">
        <v>9</v>
      </c>
      <c r="K693" t="s">
        <v>14</v>
      </c>
      <c r="L693" t="s">
        <v>533</v>
      </c>
    </row>
    <row r="694" spans="1:12" x14ac:dyDescent="0.25">
      <c r="A694" t="s">
        <v>724</v>
      </c>
      <c r="B694">
        <v>1980</v>
      </c>
      <c r="C694" t="s">
        <v>33</v>
      </c>
      <c r="D694">
        <v>5</v>
      </c>
      <c r="E694" s="14" t="s">
        <v>6645</v>
      </c>
      <c r="F694" s="16">
        <v>42</v>
      </c>
      <c r="G694" s="14">
        <v>45085</v>
      </c>
      <c r="H694">
        <v>0</v>
      </c>
      <c r="I694" s="26">
        <v>5966.89</v>
      </c>
      <c r="J694" t="s">
        <v>9</v>
      </c>
      <c r="K694" t="s">
        <v>10</v>
      </c>
      <c r="L694" t="s">
        <v>11</v>
      </c>
    </row>
    <row r="695" spans="1:12" x14ac:dyDescent="0.25">
      <c r="A695" t="s">
        <v>725</v>
      </c>
      <c r="B695">
        <v>1980</v>
      </c>
      <c r="C695" t="s">
        <v>8</v>
      </c>
      <c r="D695">
        <v>21</v>
      </c>
      <c r="E695" s="14" t="s">
        <v>6646</v>
      </c>
      <c r="F695" s="16">
        <v>42</v>
      </c>
      <c r="G695" s="14">
        <v>45085</v>
      </c>
      <c r="H695">
        <v>0</v>
      </c>
      <c r="I695" s="26">
        <v>5969.72</v>
      </c>
      <c r="J695" t="s">
        <v>10</v>
      </c>
      <c r="K695" t="s">
        <v>10</v>
      </c>
      <c r="L695" t="s">
        <v>40</v>
      </c>
    </row>
    <row r="696" spans="1:12" x14ac:dyDescent="0.25">
      <c r="A696" t="s">
        <v>726</v>
      </c>
      <c r="B696">
        <v>1989</v>
      </c>
      <c r="C696" t="s">
        <v>8</v>
      </c>
      <c r="D696">
        <v>22</v>
      </c>
      <c r="E696" s="14" t="s">
        <v>6647</v>
      </c>
      <c r="F696" s="16">
        <v>33</v>
      </c>
      <c r="G696" s="14">
        <v>45085</v>
      </c>
      <c r="H696">
        <v>3</v>
      </c>
      <c r="I696" s="26">
        <v>5972.38</v>
      </c>
      <c r="J696" t="s">
        <v>9</v>
      </c>
      <c r="K696" t="s">
        <v>9</v>
      </c>
      <c r="L696" t="s">
        <v>40</v>
      </c>
    </row>
    <row r="697" spans="1:12" x14ac:dyDescent="0.25">
      <c r="A697" t="s">
        <v>727</v>
      </c>
      <c r="B697">
        <v>1984</v>
      </c>
      <c r="C697" t="s">
        <v>18</v>
      </c>
      <c r="D697">
        <v>19</v>
      </c>
      <c r="E697" s="14" t="s">
        <v>6648</v>
      </c>
      <c r="F697" s="16">
        <v>38</v>
      </c>
      <c r="G697" s="14">
        <v>45085</v>
      </c>
      <c r="H697">
        <v>1</v>
      </c>
      <c r="I697" s="26">
        <v>5974.38</v>
      </c>
      <c r="J697" t="s">
        <v>9</v>
      </c>
      <c r="K697" t="s">
        <v>10</v>
      </c>
      <c r="L697" t="s">
        <v>11</v>
      </c>
    </row>
    <row r="698" spans="1:12" x14ac:dyDescent="0.25">
      <c r="A698" t="s">
        <v>728</v>
      </c>
      <c r="B698">
        <v>1984</v>
      </c>
      <c r="C698" t="s">
        <v>13</v>
      </c>
      <c r="D698">
        <v>11</v>
      </c>
      <c r="E698" s="14" t="s">
        <v>6649</v>
      </c>
      <c r="F698" s="16">
        <v>38</v>
      </c>
      <c r="G698" s="14">
        <v>45085</v>
      </c>
      <c r="H698">
        <v>1</v>
      </c>
      <c r="I698" s="26">
        <v>5976.83</v>
      </c>
      <c r="J698" t="s">
        <v>9</v>
      </c>
      <c r="K698" t="s">
        <v>9</v>
      </c>
      <c r="L698" t="s">
        <v>11</v>
      </c>
    </row>
    <row r="699" spans="1:12" x14ac:dyDescent="0.25">
      <c r="A699" t="s">
        <v>729</v>
      </c>
      <c r="B699">
        <v>1970</v>
      </c>
      <c r="C699" t="s">
        <v>16</v>
      </c>
      <c r="D699">
        <v>25</v>
      </c>
      <c r="E699" s="14" t="s">
        <v>6650</v>
      </c>
      <c r="F699" s="16">
        <v>52</v>
      </c>
      <c r="G699" s="14">
        <v>45085</v>
      </c>
      <c r="H699">
        <v>0</v>
      </c>
      <c r="I699" s="26">
        <v>5979.66</v>
      </c>
      <c r="J699" t="s">
        <v>9</v>
      </c>
      <c r="K699" t="s">
        <v>10</v>
      </c>
      <c r="L699" t="s">
        <v>11</v>
      </c>
    </row>
    <row r="700" spans="1:12" x14ac:dyDescent="0.25">
      <c r="A700" t="s">
        <v>730</v>
      </c>
      <c r="B700">
        <v>1980</v>
      </c>
      <c r="C700" t="s">
        <v>35</v>
      </c>
      <c r="D700">
        <v>10</v>
      </c>
      <c r="E700" s="14" t="s">
        <v>6651</v>
      </c>
      <c r="F700" s="16">
        <v>42</v>
      </c>
      <c r="G700" s="14">
        <v>45085</v>
      </c>
      <c r="H700">
        <v>0</v>
      </c>
      <c r="I700" s="26">
        <v>5979.73</v>
      </c>
      <c r="J700" t="s">
        <v>9</v>
      </c>
      <c r="K700" t="s">
        <v>9</v>
      </c>
      <c r="L700" t="s">
        <v>40</v>
      </c>
    </row>
    <row r="701" spans="1:12" x14ac:dyDescent="0.25">
      <c r="A701" t="s">
        <v>731</v>
      </c>
      <c r="B701">
        <v>1974</v>
      </c>
      <c r="C701" t="s">
        <v>35</v>
      </c>
      <c r="D701">
        <v>11</v>
      </c>
      <c r="E701" s="14" t="s">
        <v>6652</v>
      </c>
      <c r="F701" s="16">
        <v>48</v>
      </c>
      <c r="G701" s="14">
        <v>45085</v>
      </c>
      <c r="H701">
        <v>0</v>
      </c>
      <c r="I701" s="26">
        <v>5979.99</v>
      </c>
      <c r="J701" t="s">
        <v>9</v>
      </c>
      <c r="K701" t="s">
        <v>10</v>
      </c>
      <c r="L701" t="s">
        <v>11</v>
      </c>
    </row>
    <row r="702" spans="1:12" x14ac:dyDescent="0.25">
      <c r="A702" t="s">
        <v>732</v>
      </c>
      <c r="B702">
        <v>1988</v>
      </c>
      <c r="C702" t="s">
        <v>16</v>
      </c>
      <c r="D702">
        <v>10</v>
      </c>
      <c r="E702" s="14" t="s">
        <v>6653</v>
      </c>
      <c r="F702" s="16">
        <v>35</v>
      </c>
      <c r="G702" s="14">
        <v>45085</v>
      </c>
      <c r="H702">
        <v>2</v>
      </c>
      <c r="I702" s="26">
        <v>5989.52</v>
      </c>
      <c r="J702" t="s">
        <v>9</v>
      </c>
      <c r="K702" t="s">
        <v>14</v>
      </c>
      <c r="L702" t="s">
        <v>21</v>
      </c>
    </row>
    <row r="703" spans="1:12" x14ac:dyDescent="0.25">
      <c r="A703" t="s">
        <v>733</v>
      </c>
      <c r="B703">
        <v>1974</v>
      </c>
      <c r="C703" t="s">
        <v>33</v>
      </c>
      <c r="D703">
        <v>17</v>
      </c>
      <c r="E703" s="14" t="s">
        <v>6654</v>
      </c>
      <c r="F703" s="16">
        <v>48</v>
      </c>
      <c r="G703" s="14">
        <v>45085</v>
      </c>
      <c r="H703">
        <v>0</v>
      </c>
      <c r="I703" s="26">
        <v>5990.17</v>
      </c>
      <c r="J703" t="s">
        <v>9</v>
      </c>
      <c r="K703" t="s">
        <v>9</v>
      </c>
      <c r="L703" t="s">
        <v>11</v>
      </c>
    </row>
    <row r="704" spans="1:12" x14ac:dyDescent="0.25">
      <c r="A704" t="s">
        <v>734</v>
      </c>
      <c r="B704">
        <v>1980</v>
      </c>
      <c r="C704" t="s">
        <v>33</v>
      </c>
      <c r="D704">
        <v>8</v>
      </c>
      <c r="E704" s="14" t="s">
        <v>6655</v>
      </c>
      <c r="F704" s="16">
        <v>42</v>
      </c>
      <c r="G704" s="14">
        <v>45085</v>
      </c>
      <c r="H704">
        <v>2</v>
      </c>
      <c r="I704" s="26">
        <v>5993.62</v>
      </c>
      <c r="J704" t="s">
        <v>9</v>
      </c>
      <c r="K704" t="s">
        <v>10</v>
      </c>
      <c r="L704" t="s">
        <v>11</v>
      </c>
    </row>
    <row r="705" spans="1:12" x14ac:dyDescent="0.25">
      <c r="A705" t="s">
        <v>735</v>
      </c>
      <c r="B705">
        <v>1989</v>
      </c>
      <c r="C705" t="s">
        <v>33</v>
      </c>
      <c r="D705">
        <v>16</v>
      </c>
      <c r="E705" s="14" t="s">
        <v>6656</v>
      </c>
      <c r="F705" s="16">
        <v>33</v>
      </c>
      <c r="G705" s="14">
        <v>45085</v>
      </c>
      <c r="H705">
        <v>4</v>
      </c>
      <c r="I705" s="26">
        <v>6059.17</v>
      </c>
      <c r="J705" t="s">
        <v>9</v>
      </c>
      <c r="K705" t="s">
        <v>14</v>
      </c>
      <c r="L705" t="s">
        <v>40</v>
      </c>
    </row>
    <row r="706" spans="1:12" x14ac:dyDescent="0.25">
      <c r="A706" t="s">
        <v>736</v>
      </c>
      <c r="B706">
        <v>1996</v>
      </c>
      <c r="C706" t="s">
        <v>8</v>
      </c>
      <c r="D706">
        <v>28</v>
      </c>
      <c r="E706" s="14" t="s">
        <v>6657</v>
      </c>
      <c r="F706" s="16">
        <v>26</v>
      </c>
      <c r="G706" s="14">
        <v>45085</v>
      </c>
      <c r="H706">
        <v>0</v>
      </c>
      <c r="I706" s="26">
        <v>6061.8</v>
      </c>
      <c r="J706" t="s">
        <v>9</v>
      </c>
      <c r="K706" t="s">
        <v>10</v>
      </c>
      <c r="L706" t="s">
        <v>21</v>
      </c>
    </row>
    <row r="707" spans="1:12" x14ac:dyDescent="0.25">
      <c r="A707" t="s">
        <v>737</v>
      </c>
      <c r="B707">
        <v>1994</v>
      </c>
      <c r="C707" t="s">
        <v>13</v>
      </c>
      <c r="D707">
        <v>8</v>
      </c>
      <c r="E707" s="14" t="s">
        <v>6658</v>
      </c>
      <c r="F707" s="16">
        <v>28</v>
      </c>
      <c r="G707" s="14">
        <v>45085</v>
      </c>
      <c r="H707">
        <v>0</v>
      </c>
      <c r="I707" s="26">
        <v>6064.37</v>
      </c>
      <c r="J707" t="s">
        <v>9</v>
      </c>
      <c r="K707" t="s">
        <v>9</v>
      </c>
      <c r="L707" t="s">
        <v>40</v>
      </c>
    </row>
    <row r="708" spans="1:12" x14ac:dyDescent="0.25">
      <c r="A708" t="s">
        <v>738</v>
      </c>
      <c r="B708">
        <v>1984</v>
      </c>
      <c r="C708" t="s">
        <v>18</v>
      </c>
      <c r="D708">
        <v>21</v>
      </c>
      <c r="E708" s="14" t="s">
        <v>6659</v>
      </c>
      <c r="F708" s="16">
        <v>38</v>
      </c>
      <c r="G708" s="14">
        <v>45085</v>
      </c>
      <c r="H708">
        <v>1</v>
      </c>
      <c r="I708" s="26">
        <v>6067.13</v>
      </c>
      <c r="J708" t="s">
        <v>10</v>
      </c>
      <c r="K708" t="s">
        <v>14</v>
      </c>
      <c r="L708" t="s">
        <v>166</v>
      </c>
    </row>
    <row r="709" spans="1:12" x14ac:dyDescent="0.25">
      <c r="A709" t="s">
        <v>739</v>
      </c>
      <c r="B709">
        <v>1979</v>
      </c>
      <c r="C709" t="s">
        <v>33</v>
      </c>
      <c r="D709">
        <v>8</v>
      </c>
      <c r="E709" s="14" t="s">
        <v>6660</v>
      </c>
      <c r="F709" s="16">
        <v>43</v>
      </c>
      <c r="G709" s="14">
        <v>45085</v>
      </c>
      <c r="H709">
        <v>2</v>
      </c>
      <c r="I709" s="26">
        <v>6074.37</v>
      </c>
      <c r="J709" t="s">
        <v>9</v>
      </c>
      <c r="K709" t="s">
        <v>9</v>
      </c>
      <c r="L709" t="s">
        <v>21</v>
      </c>
    </row>
    <row r="710" spans="1:12" x14ac:dyDescent="0.25">
      <c r="A710" t="s">
        <v>740</v>
      </c>
      <c r="B710">
        <v>1984</v>
      </c>
      <c r="C710" t="s">
        <v>35</v>
      </c>
      <c r="D710">
        <v>14</v>
      </c>
      <c r="E710" s="14" t="s">
        <v>6661</v>
      </c>
      <c r="F710" s="16">
        <v>38</v>
      </c>
      <c r="G710" s="14">
        <v>45085</v>
      </c>
      <c r="H710">
        <v>1</v>
      </c>
      <c r="I710" s="26">
        <v>6079.67</v>
      </c>
      <c r="J710" t="s">
        <v>14</v>
      </c>
      <c r="K710" t="s">
        <v>14</v>
      </c>
      <c r="L710" t="s">
        <v>274</v>
      </c>
    </row>
    <row r="711" spans="1:12" x14ac:dyDescent="0.25">
      <c r="A711" t="s">
        <v>741</v>
      </c>
      <c r="B711">
        <v>1984</v>
      </c>
      <c r="C711" t="s">
        <v>8</v>
      </c>
      <c r="D711">
        <v>25</v>
      </c>
      <c r="E711" s="14" t="s">
        <v>6662</v>
      </c>
      <c r="F711" s="16">
        <v>38</v>
      </c>
      <c r="G711" s="14">
        <v>45085</v>
      </c>
      <c r="H711">
        <v>2</v>
      </c>
      <c r="I711" s="26">
        <v>6082.41</v>
      </c>
      <c r="J711" t="s">
        <v>14</v>
      </c>
      <c r="K711" t="s">
        <v>9</v>
      </c>
      <c r="L711" t="s">
        <v>40</v>
      </c>
    </row>
    <row r="712" spans="1:12" x14ac:dyDescent="0.25">
      <c r="A712" t="s">
        <v>742</v>
      </c>
      <c r="B712">
        <v>1970</v>
      </c>
      <c r="C712" t="s">
        <v>16</v>
      </c>
      <c r="D712">
        <v>9</v>
      </c>
      <c r="E712" s="14" t="s">
        <v>6663</v>
      </c>
      <c r="F712" s="16">
        <v>53</v>
      </c>
      <c r="G712" s="14">
        <v>45085</v>
      </c>
      <c r="H712">
        <v>0</v>
      </c>
      <c r="I712" s="26">
        <v>6098.38</v>
      </c>
      <c r="J712" t="s">
        <v>9</v>
      </c>
      <c r="K712" t="s">
        <v>9</v>
      </c>
      <c r="L712" t="s">
        <v>11</v>
      </c>
    </row>
    <row r="713" spans="1:12" x14ac:dyDescent="0.25">
      <c r="A713" t="s">
        <v>743</v>
      </c>
      <c r="B713">
        <v>1995</v>
      </c>
      <c r="C713" t="s">
        <v>18</v>
      </c>
      <c r="D713">
        <v>9</v>
      </c>
      <c r="E713" s="14" t="s">
        <v>6664</v>
      </c>
      <c r="F713" s="16">
        <v>27</v>
      </c>
      <c r="G713" s="14">
        <v>45085</v>
      </c>
      <c r="H713">
        <v>0</v>
      </c>
      <c r="I713" s="26">
        <v>6111.95</v>
      </c>
      <c r="J713" t="s">
        <v>9</v>
      </c>
      <c r="K713" t="s">
        <v>10</v>
      </c>
      <c r="L713" t="s">
        <v>533</v>
      </c>
    </row>
    <row r="714" spans="1:12" x14ac:dyDescent="0.25">
      <c r="A714" t="s">
        <v>744</v>
      </c>
      <c r="B714">
        <v>1985</v>
      </c>
      <c r="C714" t="s">
        <v>8</v>
      </c>
      <c r="D714">
        <v>21</v>
      </c>
      <c r="E714" s="14" t="s">
        <v>6665</v>
      </c>
      <c r="F714" s="16">
        <v>37</v>
      </c>
      <c r="G714" s="14">
        <v>45085</v>
      </c>
      <c r="H714">
        <v>1</v>
      </c>
      <c r="I714" s="26">
        <v>6112.35</v>
      </c>
      <c r="J714" t="s">
        <v>9</v>
      </c>
      <c r="K714" t="s">
        <v>14</v>
      </c>
      <c r="L714" t="s">
        <v>21</v>
      </c>
    </row>
    <row r="715" spans="1:12" x14ac:dyDescent="0.25">
      <c r="A715" t="s">
        <v>745</v>
      </c>
      <c r="B715">
        <v>1991</v>
      </c>
      <c r="C715" t="s">
        <v>8</v>
      </c>
      <c r="D715">
        <v>25</v>
      </c>
      <c r="E715" s="14" t="s">
        <v>6383</v>
      </c>
      <c r="F715" s="16">
        <v>31</v>
      </c>
      <c r="G715" s="14">
        <v>45085</v>
      </c>
      <c r="H715">
        <v>3</v>
      </c>
      <c r="I715" s="26">
        <v>6113.23</v>
      </c>
      <c r="J715" t="s">
        <v>9</v>
      </c>
      <c r="K715" t="s">
        <v>9</v>
      </c>
      <c r="L715" t="s">
        <v>245</v>
      </c>
    </row>
    <row r="716" spans="1:12" x14ac:dyDescent="0.25">
      <c r="A716" t="s">
        <v>746</v>
      </c>
      <c r="B716">
        <v>1983</v>
      </c>
      <c r="C716" t="s">
        <v>33</v>
      </c>
      <c r="D716">
        <v>11</v>
      </c>
      <c r="E716" s="14" t="s">
        <v>6666</v>
      </c>
      <c r="F716" s="16">
        <v>39</v>
      </c>
      <c r="G716" s="14">
        <v>45085</v>
      </c>
      <c r="H716">
        <v>1</v>
      </c>
      <c r="I716" s="26">
        <v>6117.49</v>
      </c>
      <c r="J716" t="s">
        <v>9</v>
      </c>
      <c r="K716" t="s">
        <v>10</v>
      </c>
      <c r="L716" t="s">
        <v>21</v>
      </c>
    </row>
    <row r="717" spans="1:12" x14ac:dyDescent="0.25">
      <c r="A717" t="s">
        <v>747</v>
      </c>
      <c r="B717">
        <v>1983</v>
      </c>
      <c r="C717" t="s">
        <v>13</v>
      </c>
      <c r="D717">
        <v>16</v>
      </c>
      <c r="E717" s="14" t="s">
        <v>6667</v>
      </c>
      <c r="F717" s="16">
        <v>39</v>
      </c>
      <c r="G717" s="14">
        <v>45085</v>
      </c>
      <c r="H717">
        <v>1</v>
      </c>
      <c r="I717" s="26">
        <v>6123.57</v>
      </c>
      <c r="J717" t="s">
        <v>10</v>
      </c>
      <c r="K717" t="s">
        <v>9</v>
      </c>
      <c r="L717" t="s">
        <v>21</v>
      </c>
    </row>
    <row r="718" spans="1:12" x14ac:dyDescent="0.25">
      <c r="A718" t="s">
        <v>748</v>
      </c>
      <c r="B718">
        <v>1990</v>
      </c>
      <c r="C718" t="s">
        <v>33</v>
      </c>
      <c r="D718">
        <v>18</v>
      </c>
      <c r="E718" s="14" t="s">
        <v>6668</v>
      </c>
      <c r="F718" s="16">
        <v>32</v>
      </c>
      <c r="G718" s="14">
        <v>45085</v>
      </c>
      <c r="H718">
        <v>3</v>
      </c>
      <c r="I718" s="26">
        <v>6128.8</v>
      </c>
      <c r="J718" t="s">
        <v>9</v>
      </c>
      <c r="K718" t="s">
        <v>10</v>
      </c>
      <c r="L718" t="s">
        <v>21</v>
      </c>
    </row>
    <row r="719" spans="1:12" x14ac:dyDescent="0.25">
      <c r="A719" t="s">
        <v>749</v>
      </c>
      <c r="B719">
        <v>1969</v>
      </c>
      <c r="C719" t="s">
        <v>13</v>
      </c>
      <c r="D719">
        <v>9</v>
      </c>
      <c r="E719" s="14" t="s">
        <v>6669</v>
      </c>
      <c r="F719" s="16">
        <v>53</v>
      </c>
      <c r="G719" s="14">
        <v>45085</v>
      </c>
      <c r="H719">
        <v>0</v>
      </c>
      <c r="I719" s="26">
        <v>6138.5</v>
      </c>
      <c r="J719" t="s">
        <v>9</v>
      </c>
      <c r="K719" t="s">
        <v>9</v>
      </c>
      <c r="L719" t="s">
        <v>40</v>
      </c>
    </row>
    <row r="720" spans="1:12" x14ac:dyDescent="0.25">
      <c r="A720" t="s">
        <v>750</v>
      </c>
      <c r="B720">
        <v>1978</v>
      </c>
      <c r="C720" t="s">
        <v>18</v>
      </c>
      <c r="D720">
        <v>5</v>
      </c>
      <c r="E720" s="14" t="s">
        <v>6670</v>
      </c>
      <c r="F720" s="16">
        <v>44</v>
      </c>
      <c r="G720" s="14">
        <v>45085</v>
      </c>
      <c r="H720">
        <v>2</v>
      </c>
      <c r="I720" s="26">
        <v>6138.58</v>
      </c>
      <c r="J720" t="s">
        <v>9</v>
      </c>
      <c r="K720" t="s">
        <v>14</v>
      </c>
      <c r="L720" t="s">
        <v>11</v>
      </c>
    </row>
    <row r="721" spans="1:12" x14ac:dyDescent="0.25">
      <c r="A721" t="s">
        <v>751</v>
      </c>
      <c r="B721">
        <v>1976</v>
      </c>
      <c r="C721" t="s">
        <v>28</v>
      </c>
      <c r="D721">
        <v>12</v>
      </c>
      <c r="E721" s="14" t="s">
        <v>6671</v>
      </c>
      <c r="F721" s="16">
        <v>46</v>
      </c>
      <c r="G721" s="14">
        <v>45085</v>
      </c>
      <c r="H721">
        <v>2</v>
      </c>
      <c r="I721" s="26">
        <v>6139.14</v>
      </c>
      <c r="J721" t="s">
        <v>9</v>
      </c>
      <c r="K721" t="s">
        <v>10</v>
      </c>
      <c r="L721" t="s">
        <v>11</v>
      </c>
    </row>
    <row r="722" spans="1:12" x14ac:dyDescent="0.25">
      <c r="A722" t="s">
        <v>752</v>
      </c>
      <c r="B722">
        <v>1970</v>
      </c>
      <c r="C722" t="s">
        <v>35</v>
      </c>
      <c r="D722">
        <v>14</v>
      </c>
      <c r="E722" s="14" t="s">
        <v>6672</v>
      </c>
      <c r="F722" s="16">
        <v>52</v>
      </c>
      <c r="G722" s="14">
        <v>45085</v>
      </c>
      <c r="H722">
        <v>0</v>
      </c>
      <c r="I722" s="26">
        <v>6147.12</v>
      </c>
      <c r="J722" t="s">
        <v>9</v>
      </c>
      <c r="K722" t="s">
        <v>10</v>
      </c>
      <c r="L722" t="s">
        <v>21</v>
      </c>
    </row>
    <row r="723" spans="1:12" x14ac:dyDescent="0.25">
      <c r="A723" t="s">
        <v>753</v>
      </c>
      <c r="B723">
        <v>1973</v>
      </c>
      <c r="C723" t="s">
        <v>13</v>
      </c>
      <c r="D723">
        <v>6</v>
      </c>
      <c r="E723" s="14" t="s">
        <v>6673</v>
      </c>
      <c r="F723" s="16">
        <v>49</v>
      </c>
      <c r="G723" s="14">
        <v>45085</v>
      </c>
      <c r="H723">
        <v>0</v>
      </c>
      <c r="I723" s="26">
        <v>6152.05</v>
      </c>
      <c r="J723" t="s">
        <v>9</v>
      </c>
      <c r="K723" t="s">
        <v>10</v>
      </c>
      <c r="L723" t="s">
        <v>11</v>
      </c>
    </row>
    <row r="724" spans="1:12" x14ac:dyDescent="0.25">
      <c r="A724" t="s">
        <v>754</v>
      </c>
      <c r="B724">
        <v>1985</v>
      </c>
      <c r="C724" t="s">
        <v>35</v>
      </c>
      <c r="D724">
        <v>15</v>
      </c>
      <c r="E724" s="14" t="s">
        <v>6674</v>
      </c>
      <c r="F724" s="16">
        <v>37</v>
      </c>
      <c r="G724" s="14">
        <v>45085</v>
      </c>
      <c r="H724">
        <v>3</v>
      </c>
      <c r="I724" s="26">
        <v>6159.57</v>
      </c>
      <c r="J724" t="s">
        <v>9</v>
      </c>
      <c r="K724" t="s">
        <v>14</v>
      </c>
      <c r="L724" t="s">
        <v>21</v>
      </c>
    </row>
    <row r="725" spans="1:12" x14ac:dyDescent="0.25">
      <c r="A725" t="s">
        <v>755</v>
      </c>
      <c r="B725">
        <v>1984</v>
      </c>
      <c r="C725" t="s">
        <v>35</v>
      </c>
      <c r="D725">
        <v>6</v>
      </c>
      <c r="E725" s="14" t="s">
        <v>6675</v>
      </c>
      <c r="F725" s="16">
        <v>38</v>
      </c>
      <c r="G725" s="14">
        <v>45085</v>
      </c>
      <c r="H725">
        <v>3</v>
      </c>
      <c r="I725" s="26">
        <v>6170.96</v>
      </c>
      <c r="J725" t="s">
        <v>9</v>
      </c>
      <c r="K725" t="s">
        <v>14</v>
      </c>
      <c r="L725" t="s">
        <v>11</v>
      </c>
    </row>
    <row r="726" spans="1:12" x14ac:dyDescent="0.25">
      <c r="A726" t="s">
        <v>756</v>
      </c>
      <c r="B726">
        <v>1985</v>
      </c>
      <c r="C726" t="s">
        <v>33</v>
      </c>
      <c r="D726">
        <v>9</v>
      </c>
      <c r="E726" s="14" t="s">
        <v>6676</v>
      </c>
      <c r="F726" s="16">
        <v>37</v>
      </c>
      <c r="G726" s="14">
        <v>45085</v>
      </c>
      <c r="H726">
        <v>3</v>
      </c>
      <c r="I726" s="26">
        <v>6183.32</v>
      </c>
      <c r="J726" t="s">
        <v>9</v>
      </c>
      <c r="K726" t="s">
        <v>9</v>
      </c>
      <c r="L726" t="s">
        <v>21</v>
      </c>
    </row>
    <row r="727" spans="1:12" x14ac:dyDescent="0.25">
      <c r="A727" t="s">
        <v>757</v>
      </c>
      <c r="B727">
        <v>1970</v>
      </c>
      <c r="C727" t="s">
        <v>35</v>
      </c>
      <c r="D727">
        <v>5</v>
      </c>
      <c r="E727" s="14" t="s">
        <v>6677</v>
      </c>
      <c r="F727" s="16">
        <v>52</v>
      </c>
      <c r="G727" s="14">
        <v>45085</v>
      </c>
      <c r="H727">
        <v>0</v>
      </c>
      <c r="I727" s="26">
        <v>6183.46</v>
      </c>
      <c r="J727" t="s">
        <v>9</v>
      </c>
      <c r="K727" t="s">
        <v>9</v>
      </c>
      <c r="L727" t="s">
        <v>21</v>
      </c>
    </row>
    <row r="728" spans="1:12" x14ac:dyDescent="0.25">
      <c r="A728" t="s">
        <v>758</v>
      </c>
      <c r="B728">
        <v>1988</v>
      </c>
      <c r="C728" t="s">
        <v>13</v>
      </c>
      <c r="D728">
        <v>1</v>
      </c>
      <c r="E728" s="14" t="s">
        <v>6545</v>
      </c>
      <c r="F728" s="16">
        <v>34</v>
      </c>
      <c r="G728" s="14">
        <v>45085</v>
      </c>
      <c r="H728">
        <v>3</v>
      </c>
      <c r="I728" s="26">
        <v>6184.3</v>
      </c>
      <c r="J728" t="s">
        <v>9</v>
      </c>
      <c r="K728" t="s">
        <v>10</v>
      </c>
      <c r="L728" t="s">
        <v>11</v>
      </c>
    </row>
    <row r="729" spans="1:12" x14ac:dyDescent="0.25">
      <c r="A729" t="s">
        <v>759</v>
      </c>
      <c r="B729">
        <v>1981</v>
      </c>
      <c r="C729" t="s">
        <v>13</v>
      </c>
      <c r="D729">
        <v>22</v>
      </c>
      <c r="E729" s="14" t="s">
        <v>6678</v>
      </c>
      <c r="F729" s="16">
        <v>41</v>
      </c>
      <c r="G729" s="14">
        <v>45085</v>
      </c>
      <c r="H729">
        <v>0</v>
      </c>
      <c r="I729" s="26">
        <v>6185.32</v>
      </c>
      <c r="J729" t="s">
        <v>9</v>
      </c>
      <c r="K729" t="s">
        <v>14</v>
      </c>
      <c r="L729" t="s">
        <v>11</v>
      </c>
    </row>
    <row r="730" spans="1:12" x14ac:dyDescent="0.25">
      <c r="A730" t="s">
        <v>760</v>
      </c>
      <c r="B730">
        <v>1981</v>
      </c>
      <c r="C730" t="s">
        <v>35</v>
      </c>
      <c r="D730">
        <v>1</v>
      </c>
      <c r="E730" s="14" t="s">
        <v>6679</v>
      </c>
      <c r="F730" s="16">
        <v>41</v>
      </c>
      <c r="G730" s="14">
        <v>45085</v>
      </c>
      <c r="H730">
        <v>0</v>
      </c>
      <c r="I730" s="26">
        <v>6186.13</v>
      </c>
      <c r="J730" t="s">
        <v>9</v>
      </c>
      <c r="K730" t="s">
        <v>10</v>
      </c>
      <c r="L730" t="s">
        <v>40</v>
      </c>
    </row>
    <row r="731" spans="1:12" x14ac:dyDescent="0.25">
      <c r="A731" t="s">
        <v>761</v>
      </c>
      <c r="B731">
        <v>1988</v>
      </c>
      <c r="C731" t="s">
        <v>35</v>
      </c>
      <c r="D731">
        <v>23</v>
      </c>
      <c r="E731" s="14" t="s">
        <v>6680</v>
      </c>
      <c r="F731" s="16">
        <v>34</v>
      </c>
      <c r="G731" s="14">
        <v>45085</v>
      </c>
      <c r="H731">
        <v>3</v>
      </c>
      <c r="I731" s="26">
        <v>6196.45</v>
      </c>
      <c r="J731" t="s">
        <v>9</v>
      </c>
      <c r="K731" t="s">
        <v>14</v>
      </c>
      <c r="L731" t="s">
        <v>40</v>
      </c>
    </row>
    <row r="732" spans="1:12" x14ac:dyDescent="0.25">
      <c r="A732" t="s">
        <v>762</v>
      </c>
      <c r="B732">
        <v>1985</v>
      </c>
      <c r="C732" t="s">
        <v>8</v>
      </c>
      <c r="D732">
        <v>22</v>
      </c>
      <c r="E732" s="14" t="s">
        <v>6681</v>
      </c>
      <c r="F732" s="16">
        <v>37</v>
      </c>
      <c r="G732" s="14">
        <v>45085</v>
      </c>
      <c r="H732">
        <v>2</v>
      </c>
      <c r="I732" s="26">
        <v>6198.75</v>
      </c>
      <c r="J732" t="s">
        <v>9</v>
      </c>
      <c r="K732" t="s">
        <v>14</v>
      </c>
      <c r="L732" t="s">
        <v>21</v>
      </c>
    </row>
    <row r="733" spans="1:12" x14ac:dyDescent="0.25">
      <c r="A733" t="s">
        <v>29</v>
      </c>
      <c r="B733">
        <v>1985</v>
      </c>
      <c r="C733" t="s">
        <v>28</v>
      </c>
      <c r="D733">
        <v>20</v>
      </c>
      <c r="E733" s="14" t="s">
        <v>6682</v>
      </c>
      <c r="F733" s="16">
        <v>37</v>
      </c>
      <c r="G733" s="14">
        <v>45085</v>
      </c>
      <c r="H733">
        <v>2</v>
      </c>
      <c r="I733" s="26">
        <v>6203.9</v>
      </c>
      <c r="J733" t="s">
        <v>14</v>
      </c>
      <c r="K733" t="s">
        <v>9</v>
      </c>
      <c r="L733" t="s">
        <v>21</v>
      </c>
    </row>
    <row r="734" spans="1:12" x14ac:dyDescent="0.25">
      <c r="A734" t="s">
        <v>763</v>
      </c>
      <c r="B734">
        <v>1985</v>
      </c>
      <c r="C734" t="s">
        <v>18</v>
      </c>
      <c r="D734">
        <v>22</v>
      </c>
      <c r="E734" s="14" t="s">
        <v>6683</v>
      </c>
      <c r="F734" s="16">
        <v>37</v>
      </c>
      <c r="G734" s="14">
        <v>45085</v>
      </c>
      <c r="H734">
        <v>2</v>
      </c>
      <c r="I734" s="26">
        <v>6203.9</v>
      </c>
      <c r="J734" t="s">
        <v>9</v>
      </c>
      <c r="K734" t="s">
        <v>9</v>
      </c>
      <c r="L734" t="s">
        <v>21</v>
      </c>
    </row>
    <row r="735" spans="1:12" x14ac:dyDescent="0.25">
      <c r="A735" t="s">
        <v>764</v>
      </c>
      <c r="B735">
        <v>1999</v>
      </c>
      <c r="C735" t="s">
        <v>18</v>
      </c>
      <c r="D735">
        <v>10</v>
      </c>
      <c r="E735" s="14" t="s">
        <v>6684</v>
      </c>
      <c r="F735" s="16">
        <v>23</v>
      </c>
      <c r="G735" s="14">
        <v>45085</v>
      </c>
      <c r="H735">
        <v>0</v>
      </c>
      <c r="I735" s="26">
        <v>6207.26</v>
      </c>
      <c r="J735" t="s">
        <v>9</v>
      </c>
      <c r="K735" t="s">
        <v>9</v>
      </c>
      <c r="L735" t="s">
        <v>533</v>
      </c>
    </row>
    <row r="736" spans="1:12" x14ac:dyDescent="0.25">
      <c r="A736" t="s">
        <v>765</v>
      </c>
      <c r="B736">
        <v>1992</v>
      </c>
      <c r="C736" t="s">
        <v>33</v>
      </c>
      <c r="D736">
        <v>12</v>
      </c>
      <c r="E736" s="14" t="s">
        <v>6685</v>
      </c>
      <c r="F736" s="16">
        <v>30</v>
      </c>
      <c r="G736" s="14">
        <v>45085</v>
      </c>
      <c r="H736">
        <v>0</v>
      </c>
      <c r="I736" s="26">
        <v>6208.5</v>
      </c>
      <c r="J736" t="s">
        <v>9</v>
      </c>
      <c r="K736" t="s">
        <v>14</v>
      </c>
      <c r="L736" t="s">
        <v>298</v>
      </c>
    </row>
    <row r="737" spans="1:12" x14ac:dyDescent="0.25">
      <c r="A737" t="s">
        <v>766</v>
      </c>
      <c r="B737">
        <v>1972</v>
      </c>
      <c r="C737" t="s">
        <v>16</v>
      </c>
      <c r="D737">
        <v>29</v>
      </c>
      <c r="E737" s="14" t="s">
        <v>6686</v>
      </c>
      <c r="F737" s="16">
        <v>50</v>
      </c>
      <c r="G737" s="14">
        <v>45085</v>
      </c>
      <c r="H737">
        <v>0</v>
      </c>
      <c r="I737" s="26">
        <v>6219.93</v>
      </c>
      <c r="J737" t="s">
        <v>9</v>
      </c>
      <c r="K737" t="s">
        <v>9</v>
      </c>
      <c r="L737" t="s">
        <v>11</v>
      </c>
    </row>
    <row r="738" spans="1:12" x14ac:dyDescent="0.25">
      <c r="A738" t="s">
        <v>767</v>
      </c>
      <c r="B738">
        <v>1978</v>
      </c>
      <c r="C738" t="s">
        <v>18</v>
      </c>
      <c r="D738">
        <v>19</v>
      </c>
      <c r="E738" s="14" t="s">
        <v>6687</v>
      </c>
      <c r="F738" s="16">
        <v>44</v>
      </c>
      <c r="G738" s="14">
        <v>45085</v>
      </c>
      <c r="H738">
        <v>2</v>
      </c>
      <c r="I738" s="26">
        <v>6236.95</v>
      </c>
      <c r="J738" t="s">
        <v>9</v>
      </c>
      <c r="K738" t="s">
        <v>9</v>
      </c>
      <c r="L738" t="s">
        <v>11</v>
      </c>
    </row>
    <row r="739" spans="1:12" x14ac:dyDescent="0.25">
      <c r="A739" t="s">
        <v>768</v>
      </c>
      <c r="B739">
        <v>1983</v>
      </c>
      <c r="C739" t="s">
        <v>33</v>
      </c>
      <c r="D739">
        <v>11</v>
      </c>
      <c r="E739" s="14" t="s">
        <v>6666</v>
      </c>
      <c r="F739" s="16">
        <v>39</v>
      </c>
      <c r="G739" s="14">
        <v>45085</v>
      </c>
      <c r="H739">
        <v>1</v>
      </c>
      <c r="I739" s="26">
        <v>6238.3</v>
      </c>
      <c r="J739" t="s">
        <v>9</v>
      </c>
      <c r="K739" t="s">
        <v>14</v>
      </c>
      <c r="L739" t="s">
        <v>40</v>
      </c>
    </row>
    <row r="740" spans="1:12" x14ac:dyDescent="0.25">
      <c r="A740" t="s">
        <v>769</v>
      </c>
      <c r="B740">
        <v>1979</v>
      </c>
      <c r="C740" t="s">
        <v>35</v>
      </c>
      <c r="D740">
        <v>10</v>
      </c>
      <c r="E740" s="14" t="s">
        <v>6688</v>
      </c>
      <c r="F740" s="16">
        <v>43</v>
      </c>
      <c r="G740" s="14">
        <v>45085</v>
      </c>
      <c r="H740">
        <v>0</v>
      </c>
      <c r="I740" s="26">
        <v>6250.44</v>
      </c>
      <c r="J740" t="s">
        <v>9</v>
      </c>
      <c r="K740" t="s">
        <v>14</v>
      </c>
      <c r="L740" t="s">
        <v>40</v>
      </c>
    </row>
    <row r="741" spans="1:12" x14ac:dyDescent="0.25">
      <c r="A741" t="s">
        <v>770</v>
      </c>
      <c r="B741">
        <v>1972</v>
      </c>
      <c r="C741" t="s">
        <v>13</v>
      </c>
      <c r="D741">
        <v>11</v>
      </c>
      <c r="E741" s="14" t="s">
        <v>6689</v>
      </c>
      <c r="F741" s="16">
        <v>50</v>
      </c>
      <c r="G741" s="14">
        <v>45085</v>
      </c>
      <c r="H741">
        <v>0</v>
      </c>
      <c r="I741" s="26">
        <v>6253.85</v>
      </c>
      <c r="J741" t="s">
        <v>9</v>
      </c>
      <c r="K741" t="s">
        <v>9</v>
      </c>
      <c r="L741" t="s">
        <v>11</v>
      </c>
    </row>
    <row r="742" spans="1:12" x14ac:dyDescent="0.25">
      <c r="A742" t="s">
        <v>771</v>
      </c>
      <c r="B742">
        <v>1972</v>
      </c>
      <c r="C742" t="s">
        <v>18</v>
      </c>
      <c r="D742">
        <v>8</v>
      </c>
      <c r="E742" s="14" t="s">
        <v>6690</v>
      </c>
      <c r="F742" s="16">
        <v>50</v>
      </c>
      <c r="G742" s="14">
        <v>45085</v>
      </c>
      <c r="H742">
        <v>0</v>
      </c>
      <c r="I742" s="26">
        <v>6254.13</v>
      </c>
      <c r="J742" t="s">
        <v>9</v>
      </c>
      <c r="K742" t="s">
        <v>9</v>
      </c>
      <c r="L742" t="s">
        <v>21</v>
      </c>
    </row>
    <row r="743" spans="1:12" x14ac:dyDescent="0.25">
      <c r="A743" t="s">
        <v>772</v>
      </c>
      <c r="B743">
        <v>1970</v>
      </c>
      <c r="C743" t="s">
        <v>35</v>
      </c>
      <c r="D743">
        <v>11</v>
      </c>
      <c r="E743" s="14" t="s">
        <v>6691</v>
      </c>
      <c r="F743" s="16">
        <v>52</v>
      </c>
      <c r="G743" s="14">
        <v>45085</v>
      </c>
      <c r="H743">
        <v>0</v>
      </c>
      <c r="I743" s="26">
        <v>6255.38</v>
      </c>
      <c r="J743" t="s">
        <v>9</v>
      </c>
      <c r="K743" t="s">
        <v>9</v>
      </c>
      <c r="L743" t="s">
        <v>11</v>
      </c>
    </row>
    <row r="744" spans="1:12" x14ac:dyDescent="0.25">
      <c r="A744" t="s">
        <v>773</v>
      </c>
      <c r="B744">
        <v>1995</v>
      </c>
      <c r="C744" t="s">
        <v>35</v>
      </c>
      <c r="D744">
        <v>17</v>
      </c>
      <c r="E744" s="14" t="s">
        <v>6692</v>
      </c>
      <c r="F744" s="16">
        <v>27</v>
      </c>
      <c r="G744" s="14">
        <v>45085</v>
      </c>
      <c r="H744">
        <v>0</v>
      </c>
      <c r="I744" s="26">
        <v>6261.2</v>
      </c>
      <c r="J744" t="s">
        <v>9</v>
      </c>
      <c r="K744" t="s">
        <v>14</v>
      </c>
      <c r="L744" t="s">
        <v>533</v>
      </c>
    </row>
    <row r="745" spans="1:12" x14ac:dyDescent="0.25">
      <c r="A745" t="s">
        <v>774</v>
      </c>
      <c r="B745">
        <v>1984</v>
      </c>
      <c r="C745" t="s">
        <v>18</v>
      </c>
      <c r="D745">
        <v>25</v>
      </c>
      <c r="E745" s="14" t="s">
        <v>6693</v>
      </c>
      <c r="F745" s="16">
        <v>38</v>
      </c>
      <c r="G745" s="14">
        <v>45085</v>
      </c>
      <c r="H745">
        <v>3</v>
      </c>
      <c r="I745" s="26">
        <v>6269.33</v>
      </c>
      <c r="J745" t="s">
        <v>9</v>
      </c>
      <c r="K745" t="s">
        <v>14</v>
      </c>
      <c r="L745" t="s">
        <v>11</v>
      </c>
    </row>
    <row r="746" spans="1:12" x14ac:dyDescent="0.25">
      <c r="A746" t="s">
        <v>775</v>
      </c>
      <c r="B746">
        <v>1981</v>
      </c>
      <c r="C746" t="s">
        <v>16</v>
      </c>
      <c r="D746">
        <v>30</v>
      </c>
      <c r="E746" s="14" t="s">
        <v>6694</v>
      </c>
      <c r="F746" s="16">
        <v>41</v>
      </c>
      <c r="G746" s="14">
        <v>45085</v>
      </c>
      <c r="H746">
        <v>1</v>
      </c>
      <c r="I746" s="26">
        <v>6272.48</v>
      </c>
      <c r="J746" t="s">
        <v>14</v>
      </c>
      <c r="K746" t="s">
        <v>10</v>
      </c>
      <c r="L746" t="s">
        <v>11</v>
      </c>
    </row>
    <row r="747" spans="1:12" x14ac:dyDescent="0.25">
      <c r="A747" t="s">
        <v>776</v>
      </c>
      <c r="B747">
        <v>1993</v>
      </c>
      <c r="C747" t="s">
        <v>35</v>
      </c>
      <c r="D747">
        <v>16</v>
      </c>
      <c r="E747" s="14" t="s">
        <v>6695</v>
      </c>
      <c r="F747" s="16">
        <v>29</v>
      </c>
      <c r="G747" s="14">
        <v>45085</v>
      </c>
      <c r="H747">
        <v>0</v>
      </c>
      <c r="I747" s="26">
        <v>6276.3</v>
      </c>
      <c r="J747" t="s">
        <v>9</v>
      </c>
      <c r="K747" t="s">
        <v>14</v>
      </c>
      <c r="L747" t="s">
        <v>198</v>
      </c>
    </row>
    <row r="748" spans="1:12" x14ac:dyDescent="0.25">
      <c r="A748" t="s">
        <v>777</v>
      </c>
      <c r="B748">
        <v>1981</v>
      </c>
      <c r="C748" t="s">
        <v>13</v>
      </c>
      <c r="D748">
        <v>24</v>
      </c>
      <c r="E748" s="14" t="s">
        <v>6696</v>
      </c>
      <c r="F748" s="16">
        <v>41</v>
      </c>
      <c r="G748" s="14">
        <v>45085</v>
      </c>
      <c r="H748">
        <v>1</v>
      </c>
      <c r="I748" s="26">
        <v>6282.24</v>
      </c>
      <c r="J748" t="s">
        <v>9</v>
      </c>
      <c r="K748" t="s">
        <v>14</v>
      </c>
      <c r="L748" t="s">
        <v>40</v>
      </c>
    </row>
    <row r="749" spans="1:12" x14ac:dyDescent="0.25">
      <c r="A749" t="s">
        <v>778</v>
      </c>
      <c r="B749">
        <v>1981</v>
      </c>
      <c r="C749" t="s">
        <v>33</v>
      </c>
      <c r="D749">
        <v>26</v>
      </c>
      <c r="E749" s="14" t="s">
        <v>6697</v>
      </c>
      <c r="F749" s="16">
        <v>41</v>
      </c>
      <c r="G749" s="14">
        <v>45085</v>
      </c>
      <c r="H749">
        <v>1</v>
      </c>
      <c r="I749" s="26">
        <v>6289.75</v>
      </c>
      <c r="J749" t="s">
        <v>9</v>
      </c>
      <c r="K749" t="s">
        <v>10</v>
      </c>
      <c r="L749" t="s">
        <v>11</v>
      </c>
    </row>
    <row r="750" spans="1:12" x14ac:dyDescent="0.25">
      <c r="A750" t="s">
        <v>779</v>
      </c>
      <c r="B750">
        <v>1996</v>
      </c>
      <c r="C750" t="s">
        <v>8</v>
      </c>
      <c r="D750">
        <v>4</v>
      </c>
      <c r="E750" s="14" t="s">
        <v>6698</v>
      </c>
      <c r="F750" s="16">
        <v>26</v>
      </c>
      <c r="G750" s="14">
        <v>45085</v>
      </c>
      <c r="H750">
        <v>0</v>
      </c>
      <c r="I750" s="26">
        <v>6293.63</v>
      </c>
      <c r="J750" t="s">
        <v>9</v>
      </c>
      <c r="K750" t="s">
        <v>10</v>
      </c>
      <c r="L750" t="s">
        <v>298</v>
      </c>
    </row>
    <row r="751" spans="1:12" x14ac:dyDescent="0.25">
      <c r="A751" t="s">
        <v>780</v>
      </c>
      <c r="B751">
        <v>1974</v>
      </c>
      <c r="C751" t="s">
        <v>18</v>
      </c>
      <c r="D751">
        <v>17</v>
      </c>
      <c r="E751" s="14" t="s">
        <v>6699</v>
      </c>
      <c r="F751" s="16">
        <v>48</v>
      </c>
      <c r="G751" s="14">
        <v>45085</v>
      </c>
      <c r="H751">
        <v>0</v>
      </c>
      <c r="I751" s="26">
        <v>6302.23</v>
      </c>
      <c r="J751" t="s">
        <v>9</v>
      </c>
      <c r="K751" t="s">
        <v>14</v>
      </c>
      <c r="L751" t="s">
        <v>11</v>
      </c>
    </row>
    <row r="752" spans="1:12" x14ac:dyDescent="0.25">
      <c r="A752" t="s">
        <v>781</v>
      </c>
      <c r="B752">
        <v>1969</v>
      </c>
      <c r="C752" t="s">
        <v>18</v>
      </c>
      <c r="D752">
        <v>4</v>
      </c>
      <c r="E752" s="14" t="s">
        <v>6700</v>
      </c>
      <c r="F752" s="16">
        <v>53</v>
      </c>
      <c r="G752" s="14">
        <v>45085</v>
      </c>
      <c r="H752">
        <v>0</v>
      </c>
      <c r="I752" s="26">
        <v>6305.61</v>
      </c>
      <c r="J752" t="s">
        <v>9</v>
      </c>
      <c r="K752" t="s">
        <v>9</v>
      </c>
      <c r="L752" t="s">
        <v>21</v>
      </c>
    </row>
    <row r="753" spans="1:12" x14ac:dyDescent="0.25">
      <c r="A753" t="s">
        <v>782</v>
      </c>
      <c r="B753">
        <v>2004</v>
      </c>
      <c r="C753" t="s">
        <v>8</v>
      </c>
      <c r="D753">
        <v>27</v>
      </c>
      <c r="E753" s="14" t="s">
        <v>6203</v>
      </c>
      <c r="F753" s="16">
        <v>18</v>
      </c>
      <c r="G753" s="14">
        <v>45085</v>
      </c>
      <c r="H753">
        <v>0</v>
      </c>
      <c r="I753" s="26">
        <v>6311.11</v>
      </c>
      <c r="J753" t="s">
        <v>9</v>
      </c>
      <c r="K753" t="s">
        <v>9</v>
      </c>
      <c r="L753" t="s">
        <v>40</v>
      </c>
    </row>
    <row r="754" spans="1:12" x14ac:dyDescent="0.25">
      <c r="A754" t="s">
        <v>783</v>
      </c>
      <c r="B754">
        <v>1985</v>
      </c>
      <c r="C754" t="s">
        <v>13</v>
      </c>
      <c r="D754">
        <v>19</v>
      </c>
      <c r="E754" s="14" t="s">
        <v>6701</v>
      </c>
      <c r="F754" s="16">
        <v>37</v>
      </c>
      <c r="G754" s="14">
        <v>45085</v>
      </c>
      <c r="H754">
        <v>2</v>
      </c>
      <c r="I754" s="26">
        <v>6311.95</v>
      </c>
      <c r="J754" t="s">
        <v>9</v>
      </c>
      <c r="K754" t="s">
        <v>14</v>
      </c>
      <c r="L754" t="s">
        <v>40</v>
      </c>
    </row>
    <row r="755" spans="1:12" x14ac:dyDescent="0.25">
      <c r="A755" t="s">
        <v>784</v>
      </c>
      <c r="B755">
        <v>1985</v>
      </c>
      <c r="C755" t="s">
        <v>28</v>
      </c>
      <c r="D755">
        <v>15</v>
      </c>
      <c r="E755" s="14" t="s">
        <v>6702</v>
      </c>
      <c r="F755" s="16">
        <v>37</v>
      </c>
      <c r="G755" s="14">
        <v>45085</v>
      </c>
      <c r="H755">
        <v>2</v>
      </c>
      <c r="I755" s="26">
        <v>6313.76</v>
      </c>
      <c r="J755" t="s">
        <v>9</v>
      </c>
      <c r="K755" t="s">
        <v>14</v>
      </c>
      <c r="L755" t="s">
        <v>11</v>
      </c>
    </row>
    <row r="756" spans="1:12" x14ac:dyDescent="0.25">
      <c r="A756" t="s">
        <v>785</v>
      </c>
      <c r="B756">
        <v>1990</v>
      </c>
      <c r="C756" t="s">
        <v>33</v>
      </c>
      <c r="D756">
        <v>13</v>
      </c>
      <c r="E756" s="14" t="s">
        <v>6703</v>
      </c>
      <c r="F756" s="16">
        <v>32</v>
      </c>
      <c r="G756" s="14">
        <v>45085</v>
      </c>
      <c r="H756">
        <v>3</v>
      </c>
      <c r="I756" s="26">
        <v>6334.34</v>
      </c>
      <c r="J756" t="s">
        <v>9</v>
      </c>
      <c r="K756" t="s">
        <v>9</v>
      </c>
      <c r="L756" t="s">
        <v>245</v>
      </c>
    </row>
    <row r="757" spans="1:12" x14ac:dyDescent="0.25">
      <c r="A757" t="s">
        <v>786</v>
      </c>
      <c r="B757">
        <v>1986</v>
      </c>
      <c r="C757" t="s">
        <v>18</v>
      </c>
      <c r="D757">
        <v>25</v>
      </c>
      <c r="E757" s="14" t="s">
        <v>6704</v>
      </c>
      <c r="F757" s="16">
        <v>36</v>
      </c>
      <c r="G757" s="14">
        <v>45085</v>
      </c>
      <c r="H757">
        <v>3</v>
      </c>
      <c r="I757" s="26">
        <v>6335.64</v>
      </c>
      <c r="J757" t="s">
        <v>9</v>
      </c>
      <c r="K757" t="s">
        <v>9</v>
      </c>
      <c r="L757" t="s">
        <v>11</v>
      </c>
    </row>
    <row r="758" spans="1:12" x14ac:dyDescent="0.25">
      <c r="A758" t="s">
        <v>787</v>
      </c>
      <c r="B758">
        <v>1983</v>
      </c>
      <c r="C758" t="s">
        <v>35</v>
      </c>
      <c r="D758">
        <v>21</v>
      </c>
      <c r="E758" s="14" t="s">
        <v>6705</v>
      </c>
      <c r="F758" s="16">
        <v>39</v>
      </c>
      <c r="G758" s="14">
        <v>45085</v>
      </c>
      <c r="H758">
        <v>2</v>
      </c>
      <c r="I758" s="26">
        <v>6338.08</v>
      </c>
      <c r="J758" t="s">
        <v>9</v>
      </c>
      <c r="K758" t="s">
        <v>14</v>
      </c>
      <c r="L758" t="s">
        <v>11</v>
      </c>
    </row>
    <row r="759" spans="1:12" x14ac:dyDescent="0.25">
      <c r="A759" t="s">
        <v>788</v>
      </c>
      <c r="B759">
        <v>1983</v>
      </c>
      <c r="C759" t="s">
        <v>33</v>
      </c>
      <c r="D759">
        <v>19</v>
      </c>
      <c r="E759" s="14" t="s">
        <v>6706</v>
      </c>
      <c r="F759" s="16">
        <v>39</v>
      </c>
      <c r="G759" s="14">
        <v>45085</v>
      </c>
      <c r="H759">
        <v>2</v>
      </c>
      <c r="I759" s="26">
        <v>6356.27</v>
      </c>
      <c r="J759" t="s">
        <v>10</v>
      </c>
      <c r="K759" t="s">
        <v>9</v>
      </c>
      <c r="L759" t="s">
        <v>11</v>
      </c>
    </row>
    <row r="760" spans="1:12" x14ac:dyDescent="0.25">
      <c r="A760" t="s">
        <v>789</v>
      </c>
      <c r="B760">
        <v>1980</v>
      </c>
      <c r="C760" t="s">
        <v>35</v>
      </c>
      <c r="D760">
        <v>30</v>
      </c>
      <c r="E760" s="14" t="s">
        <v>6707</v>
      </c>
      <c r="F760" s="16">
        <v>42</v>
      </c>
      <c r="G760" s="14">
        <v>45085</v>
      </c>
      <c r="H760">
        <v>0</v>
      </c>
      <c r="I760" s="26">
        <v>6358.78</v>
      </c>
      <c r="J760" t="s">
        <v>9</v>
      </c>
      <c r="K760" t="s">
        <v>14</v>
      </c>
      <c r="L760" t="s">
        <v>21</v>
      </c>
    </row>
    <row r="761" spans="1:12" x14ac:dyDescent="0.25">
      <c r="A761" t="s">
        <v>790</v>
      </c>
      <c r="B761">
        <v>1989</v>
      </c>
      <c r="C761" t="s">
        <v>16</v>
      </c>
      <c r="D761">
        <v>24</v>
      </c>
      <c r="E761" s="14" t="s">
        <v>6708</v>
      </c>
      <c r="F761" s="16">
        <v>33</v>
      </c>
      <c r="G761" s="14">
        <v>45085</v>
      </c>
      <c r="H761">
        <v>3</v>
      </c>
      <c r="I761" s="26">
        <v>6360.99</v>
      </c>
      <c r="J761" t="s">
        <v>9</v>
      </c>
      <c r="K761" t="s">
        <v>9</v>
      </c>
      <c r="L761" t="s">
        <v>21</v>
      </c>
    </row>
    <row r="762" spans="1:12" x14ac:dyDescent="0.25">
      <c r="A762" t="s">
        <v>791</v>
      </c>
      <c r="B762">
        <v>1996</v>
      </c>
      <c r="C762" t="s">
        <v>8</v>
      </c>
      <c r="D762">
        <v>7</v>
      </c>
      <c r="E762" s="14" t="s">
        <v>6709</v>
      </c>
      <c r="F762" s="16">
        <v>26</v>
      </c>
      <c r="G762" s="14">
        <v>45085</v>
      </c>
      <c r="H762">
        <v>0</v>
      </c>
      <c r="I762" s="26">
        <v>6361.47</v>
      </c>
      <c r="J762" t="s">
        <v>9</v>
      </c>
      <c r="K762" t="s">
        <v>10</v>
      </c>
      <c r="L762" t="s">
        <v>298</v>
      </c>
    </row>
    <row r="763" spans="1:12" x14ac:dyDescent="0.25">
      <c r="A763" t="s">
        <v>792</v>
      </c>
      <c r="B763">
        <v>1970</v>
      </c>
      <c r="C763" t="s">
        <v>13</v>
      </c>
      <c r="D763">
        <v>9</v>
      </c>
      <c r="E763" s="14" t="s">
        <v>6710</v>
      </c>
      <c r="F763" s="16">
        <v>52</v>
      </c>
      <c r="G763" s="14">
        <v>45085</v>
      </c>
      <c r="H763">
        <v>0</v>
      </c>
      <c r="I763" s="26">
        <v>6367.31</v>
      </c>
      <c r="J763" t="s">
        <v>9</v>
      </c>
      <c r="K763" t="s">
        <v>14</v>
      </c>
      <c r="L763" t="s">
        <v>11</v>
      </c>
    </row>
    <row r="764" spans="1:12" x14ac:dyDescent="0.25">
      <c r="A764" t="s">
        <v>793</v>
      </c>
      <c r="B764">
        <v>1984</v>
      </c>
      <c r="C764" t="s">
        <v>33</v>
      </c>
      <c r="D764">
        <v>13</v>
      </c>
      <c r="E764" s="14" t="s">
        <v>6711</v>
      </c>
      <c r="F764" s="16">
        <v>38</v>
      </c>
      <c r="G764" s="14">
        <v>45085</v>
      </c>
      <c r="H764">
        <v>1</v>
      </c>
      <c r="I764" s="26">
        <v>6373.56</v>
      </c>
      <c r="J764" t="s">
        <v>9</v>
      </c>
      <c r="K764" t="s">
        <v>14</v>
      </c>
      <c r="L764" t="s">
        <v>21</v>
      </c>
    </row>
    <row r="765" spans="1:12" x14ac:dyDescent="0.25">
      <c r="A765" t="s">
        <v>794</v>
      </c>
      <c r="B765">
        <v>1976</v>
      </c>
      <c r="C765" t="s">
        <v>13</v>
      </c>
      <c r="D765">
        <v>18</v>
      </c>
      <c r="E765" s="14" t="s">
        <v>6712</v>
      </c>
      <c r="F765" s="16">
        <v>46</v>
      </c>
      <c r="G765" s="14">
        <v>45085</v>
      </c>
      <c r="H765">
        <v>2</v>
      </c>
      <c r="I765" s="26">
        <v>6374.16</v>
      </c>
      <c r="J765" t="s">
        <v>9</v>
      </c>
      <c r="K765" t="s">
        <v>9</v>
      </c>
      <c r="L765" t="s">
        <v>11</v>
      </c>
    </row>
    <row r="766" spans="1:12" x14ac:dyDescent="0.25">
      <c r="A766" t="s">
        <v>795</v>
      </c>
      <c r="B766">
        <v>1982</v>
      </c>
      <c r="C766" t="s">
        <v>33</v>
      </c>
      <c r="D766">
        <v>6</v>
      </c>
      <c r="E766" s="14" t="s">
        <v>6713</v>
      </c>
      <c r="F766" s="16">
        <v>40</v>
      </c>
      <c r="G766" s="14">
        <v>45085</v>
      </c>
      <c r="H766">
        <v>1</v>
      </c>
      <c r="I766" s="26">
        <v>6389.38</v>
      </c>
      <c r="J766" t="s">
        <v>14</v>
      </c>
      <c r="K766" t="s">
        <v>9</v>
      </c>
      <c r="L766" t="s">
        <v>21</v>
      </c>
    </row>
    <row r="767" spans="1:12" x14ac:dyDescent="0.25">
      <c r="A767" t="s">
        <v>796</v>
      </c>
      <c r="B767">
        <v>1997</v>
      </c>
      <c r="C767" t="s">
        <v>33</v>
      </c>
      <c r="D767">
        <v>16</v>
      </c>
      <c r="E767" s="14" t="s">
        <v>6714</v>
      </c>
      <c r="F767" s="16">
        <v>25</v>
      </c>
      <c r="G767" s="14">
        <v>45085</v>
      </c>
      <c r="H767">
        <v>0</v>
      </c>
      <c r="I767" s="26">
        <v>6389.53</v>
      </c>
      <c r="J767" t="s">
        <v>9</v>
      </c>
      <c r="K767" t="s">
        <v>9</v>
      </c>
      <c r="L767" t="s">
        <v>298</v>
      </c>
    </row>
    <row r="768" spans="1:12" x14ac:dyDescent="0.25">
      <c r="A768" t="s">
        <v>797</v>
      </c>
      <c r="B768">
        <v>1982</v>
      </c>
      <c r="C768" t="s">
        <v>35</v>
      </c>
      <c r="D768">
        <v>28</v>
      </c>
      <c r="E768" s="14" t="s">
        <v>6715</v>
      </c>
      <c r="F768" s="16">
        <v>40</v>
      </c>
      <c r="G768" s="14">
        <v>45085</v>
      </c>
      <c r="H768">
        <v>1</v>
      </c>
      <c r="I768" s="26">
        <v>6393.6</v>
      </c>
      <c r="J768" t="s">
        <v>9</v>
      </c>
      <c r="K768" t="s">
        <v>14</v>
      </c>
      <c r="L768" t="s">
        <v>21</v>
      </c>
    </row>
    <row r="769" spans="1:12" x14ac:dyDescent="0.25">
      <c r="A769" t="s">
        <v>798</v>
      </c>
      <c r="B769">
        <v>1987</v>
      </c>
      <c r="C769" t="s">
        <v>18</v>
      </c>
      <c r="D769">
        <v>9</v>
      </c>
      <c r="E769" s="14" t="s">
        <v>6563</v>
      </c>
      <c r="F769" s="16">
        <v>35</v>
      </c>
      <c r="G769" s="14">
        <v>45085</v>
      </c>
      <c r="H769">
        <v>2</v>
      </c>
      <c r="I769" s="26">
        <v>6402.29</v>
      </c>
      <c r="J769" t="s">
        <v>9</v>
      </c>
      <c r="K769" t="s">
        <v>10</v>
      </c>
      <c r="L769" t="s">
        <v>245</v>
      </c>
    </row>
    <row r="770" spans="1:12" x14ac:dyDescent="0.25">
      <c r="A770" t="s">
        <v>799</v>
      </c>
      <c r="B770">
        <v>1985</v>
      </c>
      <c r="C770" t="s">
        <v>28</v>
      </c>
      <c r="D770">
        <v>10</v>
      </c>
      <c r="E770" s="14" t="s">
        <v>6716</v>
      </c>
      <c r="F770" s="16">
        <v>37</v>
      </c>
      <c r="G770" s="14">
        <v>45085</v>
      </c>
      <c r="H770">
        <v>2</v>
      </c>
      <c r="I770" s="26">
        <v>6406.41</v>
      </c>
      <c r="J770" t="s">
        <v>14</v>
      </c>
      <c r="K770" t="s">
        <v>10</v>
      </c>
      <c r="L770" t="s">
        <v>274</v>
      </c>
    </row>
    <row r="771" spans="1:12" x14ac:dyDescent="0.25">
      <c r="A771" t="s">
        <v>800</v>
      </c>
      <c r="B771">
        <v>1970</v>
      </c>
      <c r="C771" t="s">
        <v>33</v>
      </c>
      <c r="D771">
        <v>20</v>
      </c>
      <c r="E771" s="14" t="s">
        <v>6717</v>
      </c>
      <c r="F771" s="16">
        <v>52</v>
      </c>
      <c r="G771" s="14">
        <v>45085</v>
      </c>
      <c r="H771">
        <v>0</v>
      </c>
      <c r="I771" s="26">
        <v>6407.05</v>
      </c>
      <c r="J771" t="s">
        <v>9</v>
      </c>
      <c r="K771" t="s">
        <v>14</v>
      </c>
      <c r="L771" t="s">
        <v>11</v>
      </c>
    </row>
    <row r="772" spans="1:12" x14ac:dyDescent="0.25">
      <c r="A772" t="s">
        <v>801</v>
      </c>
      <c r="B772">
        <v>1971</v>
      </c>
      <c r="C772" t="s">
        <v>33</v>
      </c>
      <c r="D772">
        <v>22</v>
      </c>
      <c r="E772" s="14" t="s">
        <v>6718</v>
      </c>
      <c r="F772" s="16">
        <v>51</v>
      </c>
      <c r="G772" s="14">
        <v>45085</v>
      </c>
      <c r="H772">
        <v>0</v>
      </c>
      <c r="I772" s="26">
        <v>6412.34</v>
      </c>
      <c r="J772" t="s">
        <v>9</v>
      </c>
      <c r="K772" t="s">
        <v>10</v>
      </c>
      <c r="L772" t="s">
        <v>11</v>
      </c>
    </row>
    <row r="773" spans="1:12" x14ac:dyDescent="0.25">
      <c r="A773" t="s">
        <v>802</v>
      </c>
      <c r="B773">
        <v>1987</v>
      </c>
      <c r="C773" t="s">
        <v>18</v>
      </c>
      <c r="D773">
        <v>4</v>
      </c>
      <c r="E773" s="14" t="s">
        <v>6719</v>
      </c>
      <c r="F773" s="16">
        <v>35</v>
      </c>
      <c r="G773" s="14">
        <v>45085</v>
      </c>
      <c r="H773">
        <v>3</v>
      </c>
      <c r="I773" s="26">
        <v>6414.18</v>
      </c>
      <c r="J773" t="s">
        <v>9</v>
      </c>
      <c r="K773" t="s">
        <v>9</v>
      </c>
      <c r="L773" t="s">
        <v>40</v>
      </c>
    </row>
    <row r="774" spans="1:12" x14ac:dyDescent="0.25">
      <c r="A774" t="s">
        <v>803</v>
      </c>
      <c r="B774">
        <v>1976</v>
      </c>
      <c r="C774" t="s">
        <v>28</v>
      </c>
      <c r="D774">
        <v>30</v>
      </c>
      <c r="E774" s="14" t="s">
        <v>6720</v>
      </c>
      <c r="F774" s="16">
        <v>46</v>
      </c>
      <c r="G774" s="14">
        <v>45085</v>
      </c>
      <c r="H774">
        <v>2</v>
      </c>
      <c r="I774" s="26">
        <v>6417.28</v>
      </c>
      <c r="J774" t="s">
        <v>9</v>
      </c>
      <c r="K774" t="s">
        <v>10</v>
      </c>
      <c r="L774" t="s">
        <v>11</v>
      </c>
    </row>
    <row r="775" spans="1:12" x14ac:dyDescent="0.25">
      <c r="A775" t="s">
        <v>804</v>
      </c>
      <c r="B775">
        <v>1975</v>
      </c>
      <c r="C775" t="s">
        <v>33</v>
      </c>
      <c r="D775">
        <v>5</v>
      </c>
      <c r="E775" s="14" t="s">
        <v>6721</v>
      </c>
      <c r="F775" s="16">
        <v>47</v>
      </c>
      <c r="G775" s="14">
        <v>45085</v>
      </c>
      <c r="H775">
        <v>1</v>
      </c>
      <c r="I775" s="26">
        <v>6423.48</v>
      </c>
      <c r="J775" t="s">
        <v>9</v>
      </c>
      <c r="K775" t="s">
        <v>10</v>
      </c>
      <c r="L775" t="s">
        <v>11</v>
      </c>
    </row>
    <row r="776" spans="1:12" x14ac:dyDescent="0.25">
      <c r="A776" t="s">
        <v>805</v>
      </c>
      <c r="B776">
        <v>1985</v>
      </c>
      <c r="C776" t="s">
        <v>8</v>
      </c>
      <c r="D776">
        <v>22</v>
      </c>
      <c r="E776" s="14" t="s">
        <v>6681</v>
      </c>
      <c r="F776" s="16">
        <v>37</v>
      </c>
      <c r="G776" s="14">
        <v>45085</v>
      </c>
      <c r="H776">
        <v>3</v>
      </c>
      <c r="I776" s="26">
        <v>6435.62</v>
      </c>
      <c r="J776" t="s">
        <v>10</v>
      </c>
      <c r="K776" t="s">
        <v>9</v>
      </c>
      <c r="L776" t="s">
        <v>11</v>
      </c>
    </row>
    <row r="777" spans="1:12" x14ac:dyDescent="0.25">
      <c r="A777" t="s">
        <v>806</v>
      </c>
      <c r="B777">
        <v>1984</v>
      </c>
      <c r="C777" t="s">
        <v>33</v>
      </c>
      <c r="D777">
        <v>26</v>
      </c>
      <c r="E777" s="14" t="s">
        <v>6599</v>
      </c>
      <c r="F777" s="16">
        <v>38</v>
      </c>
      <c r="G777" s="14">
        <v>45085</v>
      </c>
      <c r="H777">
        <v>2</v>
      </c>
      <c r="I777" s="26">
        <v>6455.86</v>
      </c>
      <c r="J777" t="s">
        <v>10</v>
      </c>
      <c r="K777" t="s">
        <v>10</v>
      </c>
      <c r="L777" t="s">
        <v>21</v>
      </c>
    </row>
    <row r="778" spans="1:12" x14ac:dyDescent="0.25">
      <c r="A778" t="s">
        <v>807</v>
      </c>
      <c r="B778">
        <v>1984</v>
      </c>
      <c r="C778" t="s">
        <v>13</v>
      </c>
      <c r="D778">
        <v>1</v>
      </c>
      <c r="E778" s="14" t="s">
        <v>6722</v>
      </c>
      <c r="F778" s="16">
        <v>38</v>
      </c>
      <c r="G778" s="14">
        <v>45085</v>
      </c>
      <c r="H778">
        <v>2</v>
      </c>
      <c r="I778" s="26">
        <v>6457.84</v>
      </c>
      <c r="J778" t="s">
        <v>9</v>
      </c>
      <c r="K778" t="s">
        <v>10</v>
      </c>
      <c r="L778" t="s">
        <v>21</v>
      </c>
    </row>
    <row r="779" spans="1:12" x14ac:dyDescent="0.25">
      <c r="A779" t="s">
        <v>808</v>
      </c>
      <c r="B779">
        <v>1981</v>
      </c>
      <c r="C779" t="s">
        <v>8</v>
      </c>
      <c r="D779">
        <v>27</v>
      </c>
      <c r="E779" s="14" t="s">
        <v>6723</v>
      </c>
      <c r="F779" s="16">
        <v>41</v>
      </c>
      <c r="G779" s="14">
        <v>45085</v>
      </c>
      <c r="H779">
        <v>1</v>
      </c>
      <c r="I779" s="26">
        <v>6473.15</v>
      </c>
      <c r="J779" t="s">
        <v>9</v>
      </c>
      <c r="K779" t="s">
        <v>9</v>
      </c>
      <c r="L779" t="s">
        <v>11</v>
      </c>
    </row>
    <row r="780" spans="1:12" x14ac:dyDescent="0.25">
      <c r="A780" t="s">
        <v>809</v>
      </c>
      <c r="B780">
        <v>1980</v>
      </c>
      <c r="C780" t="s">
        <v>16</v>
      </c>
      <c r="D780">
        <v>8</v>
      </c>
      <c r="E780" s="14" t="s">
        <v>6724</v>
      </c>
      <c r="F780" s="16">
        <v>43</v>
      </c>
      <c r="G780" s="14">
        <v>45085</v>
      </c>
      <c r="H780">
        <v>0</v>
      </c>
      <c r="I780" s="26">
        <v>6474.01</v>
      </c>
      <c r="J780" t="s">
        <v>9</v>
      </c>
      <c r="K780" t="s">
        <v>10</v>
      </c>
      <c r="L780" t="s">
        <v>40</v>
      </c>
    </row>
    <row r="781" spans="1:12" x14ac:dyDescent="0.25">
      <c r="A781" t="s">
        <v>810</v>
      </c>
      <c r="B781">
        <v>1970</v>
      </c>
      <c r="C781" t="s">
        <v>28</v>
      </c>
      <c r="D781">
        <v>1</v>
      </c>
      <c r="E781" s="14" t="s">
        <v>6725</v>
      </c>
      <c r="F781" s="16">
        <v>52</v>
      </c>
      <c r="G781" s="14">
        <v>45085</v>
      </c>
      <c r="H781">
        <v>0</v>
      </c>
      <c r="I781" s="26">
        <v>6481.67</v>
      </c>
      <c r="J781" t="s">
        <v>9</v>
      </c>
      <c r="K781" t="s">
        <v>9</v>
      </c>
      <c r="L781" t="s">
        <v>11</v>
      </c>
    </row>
    <row r="782" spans="1:12" x14ac:dyDescent="0.25">
      <c r="A782" t="s">
        <v>811</v>
      </c>
      <c r="B782">
        <v>1982</v>
      </c>
      <c r="C782" t="s">
        <v>35</v>
      </c>
      <c r="D782">
        <v>9</v>
      </c>
      <c r="E782" s="14" t="s">
        <v>6726</v>
      </c>
      <c r="F782" s="16">
        <v>40</v>
      </c>
      <c r="G782" s="14">
        <v>45085</v>
      </c>
      <c r="H782">
        <v>1</v>
      </c>
      <c r="I782" s="26">
        <v>6496.89</v>
      </c>
      <c r="J782" t="s">
        <v>9</v>
      </c>
      <c r="K782" t="s">
        <v>10</v>
      </c>
      <c r="L782" t="s">
        <v>40</v>
      </c>
    </row>
    <row r="783" spans="1:12" x14ac:dyDescent="0.25">
      <c r="A783" t="s">
        <v>812</v>
      </c>
      <c r="B783">
        <v>1982</v>
      </c>
      <c r="C783" t="s">
        <v>33</v>
      </c>
      <c r="D783">
        <v>28</v>
      </c>
      <c r="E783" s="14" t="s">
        <v>6727</v>
      </c>
      <c r="F783" s="16">
        <v>40</v>
      </c>
      <c r="G783" s="14">
        <v>45085</v>
      </c>
      <c r="H783">
        <v>1</v>
      </c>
      <c r="I783" s="26">
        <v>6500.24</v>
      </c>
      <c r="J783" t="s">
        <v>9</v>
      </c>
      <c r="K783" t="s">
        <v>9</v>
      </c>
      <c r="L783" t="s">
        <v>11</v>
      </c>
    </row>
    <row r="784" spans="1:12" x14ac:dyDescent="0.25">
      <c r="A784" t="s">
        <v>813</v>
      </c>
      <c r="B784">
        <v>1994</v>
      </c>
      <c r="C784" t="s">
        <v>8</v>
      </c>
      <c r="D784">
        <v>7</v>
      </c>
      <c r="E784" s="14" t="s">
        <v>6728</v>
      </c>
      <c r="F784" s="16">
        <v>28</v>
      </c>
      <c r="G784" s="14">
        <v>45085</v>
      </c>
      <c r="H784">
        <v>0</v>
      </c>
      <c r="I784" s="26">
        <v>6512.24</v>
      </c>
      <c r="J784" t="s">
        <v>9</v>
      </c>
      <c r="K784" t="s">
        <v>14</v>
      </c>
      <c r="L784" t="s">
        <v>298</v>
      </c>
    </row>
    <row r="785" spans="1:12" x14ac:dyDescent="0.25">
      <c r="A785" t="s">
        <v>814</v>
      </c>
      <c r="B785">
        <v>1976</v>
      </c>
      <c r="C785" t="s">
        <v>35</v>
      </c>
      <c r="D785">
        <v>23</v>
      </c>
      <c r="E785" s="14" t="s">
        <v>6729</v>
      </c>
      <c r="F785" s="16">
        <v>46</v>
      </c>
      <c r="G785" s="14">
        <v>45085</v>
      </c>
      <c r="H785">
        <v>2</v>
      </c>
      <c r="I785" s="26">
        <v>6529.21</v>
      </c>
      <c r="J785" t="s">
        <v>9</v>
      </c>
      <c r="K785" t="s">
        <v>14</v>
      </c>
      <c r="L785" t="s">
        <v>11</v>
      </c>
    </row>
    <row r="786" spans="1:12" x14ac:dyDescent="0.25">
      <c r="A786" t="s">
        <v>815</v>
      </c>
      <c r="B786">
        <v>1982</v>
      </c>
      <c r="C786" t="s">
        <v>33</v>
      </c>
      <c r="D786">
        <v>12</v>
      </c>
      <c r="E786" s="14" t="s">
        <v>6730</v>
      </c>
      <c r="F786" s="16">
        <v>40</v>
      </c>
      <c r="G786" s="14">
        <v>45085</v>
      </c>
      <c r="H786">
        <v>3</v>
      </c>
      <c r="I786" s="26">
        <v>6532.04</v>
      </c>
      <c r="J786" t="s">
        <v>9</v>
      </c>
      <c r="K786" t="s">
        <v>14</v>
      </c>
      <c r="L786" t="s">
        <v>11</v>
      </c>
    </row>
    <row r="787" spans="1:12" x14ac:dyDescent="0.25">
      <c r="A787" t="s">
        <v>816</v>
      </c>
      <c r="B787">
        <v>1982</v>
      </c>
      <c r="C787" t="s">
        <v>35</v>
      </c>
      <c r="D787">
        <v>2</v>
      </c>
      <c r="E787" s="14" t="s">
        <v>6731</v>
      </c>
      <c r="F787" s="16">
        <v>40</v>
      </c>
      <c r="G787" s="14">
        <v>45085</v>
      </c>
      <c r="H787">
        <v>3</v>
      </c>
      <c r="I787" s="26">
        <v>6536.68</v>
      </c>
      <c r="J787" t="s">
        <v>9</v>
      </c>
      <c r="K787" t="s">
        <v>9</v>
      </c>
      <c r="L787" t="s">
        <v>21</v>
      </c>
    </row>
    <row r="788" spans="1:12" x14ac:dyDescent="0.25">
      <c r="A788" t="s">
        <v>817</v>
      </c>
      <c r="B788">
        <v>1969</v>
      </c>
      <c r="C788" t="s">
        <v>28</v>
      </c>
      <c r="D788">
        <v>3</v>
      </c>
      <c r="E788" s="14" t="s">
        <v>6732</v>
      </c>
      <c r="F788" s="16">
        <v>53</v>
      </c>
      <c r="G788" s="14">
        <v>45085</v>
      </c>
      <c r="H788">
        <v>0</v>
      </c>
      <c r="I788" s="26">
        <v>6546.16</v>
      </c>
      <c r="J788" t="s">
        <v>9</v>
      </c>
      <c r="K788" t="s">
        <v>10</v>
      </c>
      <c r="L788" t="s">
        <v>11</v>
      </c>
    </row>
    <row r="789" spans="1:12" x14ac:dyDescent="0.25">
      <c r="A789" t="s">
        <v>818</v>
      </c>
      <c r="B789">
        <v>1986</v>
      </c>
      <c r="C789" t="s">
        <v>28</v>
      </c>
      <c r="D789">
        <v>18</v>
      </c>
      <c r="E789" s="14" t="s">
        <v>6733</v>
      </c>
      <c r="F789" s="16">
        <v>36</v>
      </c>
      <c r="G789" s="14">
        <v>45085</v>
      </c>
      <c r="H789">
        <v>3</v>
      </c>
      <c r="I789" s="26">
        <v>6548.2</v>
      </c>
      <c r="J789" t="s">
        <v>9</v>
      </c>
      <c r="K789" t="s">
        <v>10</v>
      </c>
      <c r="L789" t="s">
        <v>21</v>
      </c>
    </row>
    <row r="790" spans="1:12" x14ac:dyDescent="0.25">
      <c r="A790" t="s">
        <v>819</v>
      </c>
      <c r="B790">
        <v>1989</v>
      </c>
      <c r="C790" t="s">
        <v>33</v>
      </c>
      <c r="D790">
        <v>6</v>
      </c>
      <c r="E790" s="14" t="s">
        <v>6734</v>
      </c>
      <c r="F790" s="16">
        <v>33</v>
      </c>
      <c r="G790" s="14">
        <v>45085</v>
      </c>
      <c r="H790">
        <v>3</v>
      </c>
      <c r="I790" s="26">
        <v>6551.75</v>
      </c>
      <c r="J790" t="s">
        <v>9</v>
      </c>
      <c r="K790" t="s">
        <v>9</v>
      </c>
      <c r="L790" t="s">
        <v>245</v>
      </c>
    </row>
    <row r="791" spans="1:12" x14ac:dyDescent="0.25">
      <c r="A791" t="s">
        <v>820</v>
      </c>
      <c r="B791">
        <v>1968</v>
      </c>
      <c r="C791" t="s">
        <v>28</v>
      </c>
      <c r="D791">
        <v>11</v>
      </c>
      <c r="E791" s="14" t="s">
        <v>6735</v>
      </c>
      <c r="F791" s="16">
        <v>54</v>
      </c>
      <c r="G791" s="14">
        <v>45085</v>
      </c>
      <c r="H791">
        <v>0</v>
      </c>
      <c r="I791" s="26">
        <v>6552.01</v>
      </c>
      <c r="J791" t="s">
        <v>10</v>
      </c>
      <c r="K791" t="s">
        <v>9</v>
      </c>
      <c r="L791" t="s">
        <v>11</v>
      </c>
    </row>
    <row r="792" spans="1:12" x14ac:dyDescent="0.25">
      <c r="A792" t="s">
        <v>821</v>
      </c>
      <c r="B792">
        <v>1984</v>
      </c>
      <c r="C792" t="s">
        <v>18</v>
      </c>
      <c r="D792">
        <v>20</v>
      </c>
      <c r="E792" s="14" t="s">
        <v>6736</v>
      </c>
      <c r="F792" s="16">
        <v>38</v>
      </c>
      <c r="G792" s="14">
        <v>45085</v>
      </c>
      <c r="H792">
        <v>1</v>
      </c>
      <c r="I792" s="26">
        <v>6555.07</v>
      </c>
      <c r="J792" t="s">
        <v>9</v>
      </c>
      <c r="K792" t="s">
        <v>9</v>
      </c>
      <c r="L792" t="s">
        <v>245</v>
      </c>
    </row>
    <row r="793" spans="1:12" x14ac:dyDescent="0.25">
      <c r="A793" t="s">
        <v>822</v>
      </c>
      <c r="B793">
        <v>1981</v>
      </c>
      <c r="C793" t="s">
        <v>8</v>
      </c>
      <c r="D793">
        <v>20</v>
      </c>
      <c r="E793" s="14" t="s">
        <v>6737</v>
      </c>
      <c r="F793" s="16">
        <v>41</v>
      </c>
      <c r="G793" s="14">
        <v>45085</v>
      </c>
      <c r="H793">
        <v>0</v>
      </c>
      <c r="I793" s="26">
        <v>6571.02</v>
      </c>
      <c r="J793" t="s">
        <v>9</v>
      </c>
      <c r="K793" t="s">
        <v>14</v>
      </c>
      <c r="L793" t="s">
        <v>21</v>
      </c>
    </row>
    <row r="794" spans="1:12" x14ac:dyDescent="0.25">
      <c r="A794" t="s">
        <v>823</v>
      </c>
      <c r="B794">
        <v>1984</v>
      </c>
      <c r="C794" t="s">
        <v>35</v>
      </c>
      <c r="D794">
        <v>5</v>
      </c>
      <c r="E794" s="14" t="s">
        <v>6738</v>
      </c>
      <c r="F794" s="16">
        <v>38</v>
      </c>
      <c r="G794" s="14">
        <v>45085</v>
      </c>
      <c r="H794">
        <v>2</v>
      </c>
      <c r="I794" s="26">
        <v>6571.54</v>
      </c>
      <c r="J794" t="s">
        <v>9</v>
      </c>
      <c r="K794" t="s">
        <v>10</v>
      </c>
      <c r="L794" t="s">
        <v>40</v>
      </c>
    </row>
    <row r="795" spans="1:12" x14ac:dyDescent="0.25">
      <c r="A795" t="s">
        <v>824</v>
      </c>
      <c r="B795">
        <v>1982</v>
      </c>
      <c r="C795" t="s">
        <v>13</v>
      </c>
      <c r="D795">
        <v>22</v>
      </c>
      <c r="E795" s="14" t="s">
        <v>6739</v>
      </c>
      <c r="F795" s="16">
        <v>40</v>
      </c>
      <c r="G795" s="14">
        <v>45085</v>
      </c>
      <c r="H795">
        <v>2</v>
      </c>
      <c r="I795" s="26">
        <v>6593.51</v>
      </c>
      <c r="J795" t="s">
        <v>9</v>
      </c>
      <c r="K795" t="s">
        <v>14</v>
      </c>
      <c r="L795" t="s">
        <v>11</v>
      </c>
    </row>
    <row r="796" spans="1:12" x14ac:dyDescent="0.25">
      <c r="A796" t="s">
        <v>825</v>
      </c>
      <c r="B796">
        <v>1982</v>
      </c>
      <c r="C796" t="s">
        <v>28</v>
      </c>
      <c r="D796">
        <v>29</v>
      </c>
      <c r="E796" s="14" t="s">
        <v>6740</v>
      </c>
      <c r="F796" s="16">
        <v>40</v>
      </c>
      <c r="G796" s="14">
        <v>45085</v>
      </c>
      <c r="H796">
        <v>1</v>
      </c>
      <c r="I796" s="26">
        <v>6600.21</v>
      </c>
      <c r="J796" t="s">
        <v>10</v>
      </c>
      <c r="K796" t="s">
        <v>9</v>
      </c>
      <c r="L796" t="s">
        <v>166</v>
      </c>
    </row>
    <row r="797" spans="1:12" x14ac:dyDescent="0.25">
      <c r="A797" t="s">
        <v>826</v>
      </c>
      <c r="B797">
        <v>1982</v>
      </c>
      <c r="C797" t="s">
        <v>13</v>
      </c>
      <c r="D797">
        <v>7</v>
      </c>
      <c r="E797" s="14" t="s">
        <v>6741</v>
      </c>
      <c r="F797" s="16">
        <v>40</v>
      </c>
      <c r="G797" s="14">
        <v>45085</v>
      </c>
      <c r="H797">
        <v>2</v>
      </c>
      <c r="I797" s="26">
        <v>6600.36</v>
      </c>
      <c r="J797" t="s">
        <v>9</v>
      </c>
      <c r="K797" t="s">
        <v>10</v>
      </c>
      <c r="L797" t="s">
        <v>40</v>
      </c>
    </row>
    <row r="798" spans="1:12" x14ac:dyDescent="0.25">
      <c r="A798" t="s">
        <v>827</v>
      </c>
      <c r="B798">
        <v>1982</v>
      </c>
      <c r="C798" t="s">
        <v>33</v>
      </c>
      <c r="D798">
        <v>28</v>
      </c>
      <c r="E798" s="14" t="s">
        <v>6727</v>
      </c>
      <c r="F798" s="16">
        <v>40</v>
      </c>
      <c r="G798" s="14">
        <v>45085</v>
      </c>
      <c r="H798">
        <v>1</v>
      </c>
      <c r="I798" s="26">
        <v>6610.11</v>
      </c>
      <c r="J798" t="s">
        <v>10</v>
      </c>
      <c r="K798" t="s">
        <v>9</v>
      </c>
      <c r="L798" t="s">
        <v>162</v>
      </c>
    </row>
    <row r="799" spans="1:12" x14ac:dyDescent="0.25">
      <c r="A799" t="s">
        <v>828</v>
      </c>
      <c r="B799">
        <v>1973</v>
      </c>
      <c r="C799" t="s">
        <v>33</v>
      </c>
      <c r="D799">
        <v>29</v>
      </c>
      <c r="E799" s="14" t="s">
        <v>6742</v>
      </c>
      <c r="F799" s="16">
        <v>49</v>
      </c>
      <c r="G799" s="14">
        <v>45085</v>
      </c>
      <c r="H799">
        <v>0</v>
      </c>
      <c r="I799" s="26">
        <v>6630.31</v>
      </c>
      <c r="J799" t="s">
        <v>9</v>
      </c>
      <c r="K799" t="s">
        <v>14</v>
      </c>
      <c r="L799" t="s">
        <v>11</v>
      </c>
    </row>
    <row r="800" spans="1:12" x14ac:dyDescent="0.25">
      <c r="A800" t="s">
        <v>829</v>
      </c>
      <c r="B800">
        <v>2003</v>
      </c>
      <c r="C800" t="s">
        <v>18</v>
      </c>
      <c r="D800">
        <v>4</v>
      </c>
      <c r="E800" s="14" t="s">
        <v>6743</v>
      </c>
      <c r="F800" s="16">
        <v>19</v>
      </c>
      <c r="G800" s="14">
        <v>45085</v>
      </c>
      <c r="H800">
        <v>0</v>
      </c>
      <c r="I800" s="26">
        <v>6638.16</v>
      </c>
      <c r="J800" t="s">
        <v>9</v>
      </c>
      <c r="K800" t="s">
        <v>14</v>
      </c>
      <c r="L800" t="s">
        <v>21</v>
      </c>
    </row>
    <row r="801" spans="1:12" x14ac:dyDescent="0.25">
      <c r="A801" t="s">
        <v>830</v>
      </c>
      <c r="B801">
        <v>1990</v>
      </c>
      <c r="C801" t="s">
        <v>16</v>
      </c>
      <c r="D801">
        <v>6</v>
      </c>
      <c r="E801" s="14" t="s">
        <v>6744</v>
      </c>
      <c r="F801" s="16">
        <v>33</v>
      </c>
      <c r="G801" s="14">
        <v>45085</v>
      </c>
      <c r="H801">
        <v>3</v>
      </c>
      <c r="I801" s="26">
        <v>6639.3</v>
      </c>
      <c r="J801" t="s">
        <v>9</v>
      </c>
      <c r="K801" t="s">
        <v>9</v>
      </c>
      <c r="L801" t="s">
        <v>298</v>
      </c>
    </row>
    <row r="802" spans="1:12" x14ac:dyDescent="0.25">
      <c r="A802" t="s">
        <v>831</v>
      </c>
      <c r="B802">
        <v>1984</v>
      </c>
      <c r="C802" t="s">
        <v>28</v>
      </c>
      <c r="D802">
        <v>8</v>
      </c>
      <c r="E802" s="14" t="s">
        <v>6745</v>
      </c>
      <c r="F802" s="16">
        <v>38</v>
      </c>
      <c r="G802" s="14">
        <v>45085</v>
      </c>
      <c r="H802">
        <v>2</v>
      </c>
      <c r="I802" s="26">
        <v>6640.54</v>
      </c>
      <c r="J802" t="s">
        <v>9</v>
      </c>
      <c r="K802" t="s">
        <v>10</v>
      </c>
      <c r="L802" t="s">
        <v>164</v>
      </c>
    </row>
    <row r="803" spans="1:12" x14ac:dyDescent="0.25">
      <c r="A803" t="s">
        <v>832</v>
      </c>
      <c r="B803">
        <v>1970</v>
      </c>
      <c r="C803" t="s">
        <v>13</v>
      </c>
      <c r="D803">
        <v>8</v>
      </c>
      <c r="E803" s="14" t="s">
        <v>6746</v>
      </c>
      <c r="F803" s="16">
        <v>52</v>
      </c>
      <c r="G803" s="14">
        <v>45085</v>
      </c>
      <c r="H803">
        <v>0</v>
      </c>
      <c r="I803" s="26">
        <v>6651.26</v>
      </c>
      <c r="J803" t="s">
        <v>9</v>
      </c>
      <c r="K803" t="s">
        <v>10</v>
      </c>
      <c r="L803" t="s">
        <v>11</v>
      </c>
    </row>
    <row r="804" spans="1:12" x14ac:dyDescent="0.25">
      <c r="A804" t="s">
        <v>833</v>
      </c>
      <c r="B804">
        <v>1984</v>
      </c>
      <c r="C804" t="s">
        <v>8</v>
      </c>
      <c r="D804">
        <v>1</v>
      </c>
      <c r="E804" s="14" t="s">
        <v>6747</v>
      </c>
      <c r="F804" s="16">
        <v>38</v>
      </c>
      <c r="G804" s="14">
        <v>45085</v>
      </c>
      <c r="H804">
        <v>3</v>
      </c>
      <c r="I804" s="26">
        <v>6652.53</v>
      </c>
      <c r="J804" t="s">
        <v>10</v>
      </c>
      <c r="K804" t="s">
        <v>9</v>
      </c>
      <c r="L804" t="s">
        <v>11</v>
      </c>
    </row>
    <row r="805" spans="1:12" x14ac:dyDescent="0.25">
      <c r="A805" t="s">
        <v>834</v>
      </c>
      <c r="B805">
        <v>1989</v>
      </c>
      <c r="C805" t="s">
        <v>13</v>
      </c>
      <c r="D805">
        <v>19</v>
      </c>
      <c r="E805" s="14" t="s">
        <v>6748</v>
      </c>
      <c r="F805" s="16">
        <v>33</v>
      </c>
      <c r="G805" s="14">
        <v>45085</v>
      </c>
      <c r="H805">
        <v>5</v>
      </c>
      <c r="I805" s="26">
        <v>6653.79</v>
      </c>
      <c r="J805" t="s">
        <v>9</v>
      </c>
      <c r="K805" t="s">
        <v>14</v>
      </c>
      <c r="L805" t="s">
        <v>11</v>
      </c>
    </row>
    <row r="806" spans="1:12" x14ac:dyDescent="0.25">
      <c r="A806" t="s">
        <v>835</v>
      </c>
      <c r="B806">
        <v>1982</v>
      </c>
      <c r="C806" t="s">
        <v>18</v>
      </c>
      <c r="D806">
        <v>27</v>
      </c>
      <c r="E806" s="14" t="s">
        <v>6461</v>
      </c>
      <c r="F806" s="16">
        <v>40</v>
      </c>
      <c r="G806" s="14">
        <v>45085</v>
      </c>
      <c r="H806">
        <v>3</v>
      </c>
      <c r="I806" s="26">
        <v>6664.32</v>
      </c>
      <c r="J806" t="s">
        <v>9</v>
      </c>
      <c r="K806" t="s">
        <v>9</v>
      </c>
      <c r="L806" t="s">
        <v>11</v>
      </c>
    </row>
    <row r="807" spans="1:12" x14ac:dyDescent="0.25">
      <c r="A807" t="s">
        <v>836</v>
      </c>
      <c r="B807">
        <v>1981</v>
      </c>
      <c r="C807" t="s">
        <v>18</v>
      </c>
      <c r="D807">
        <v>17</v>
      </c>
      <c r="E807" s="14" t="s">
        <v>6749</v>
      </c>
      <c r="F807" s="16">
        <v>41</v>
      </c>
      <c r="G807" s="14">
        <v>45085</v>
      </c>
      <c r="H807">
        <v>1</v>
      </c>
      <c r="I807" s="26">
        <v>6664.69</v>
      </c>
      <c r="J807" t="s">
        <v>10</v>
      </c>
      <c r="K807" t="s">
        <v>14</v>
      </c>
      <c r="L807" t="s">
        <v>21</v>
      </c>
    </row>
    <row r="808" spans="1:12" x14ac:dyDescent="0.25">
      <c r="A808" t="s">
        <v>837</v>
      </c>
      <c r="B808">
        <v>1989</v>
      </c>
      <c r="C808" t="s">
        <v>35</v>
      </c>
      <c r="D808">
        <v>20</v>
      </c>
      <c r="E808" s="14" t="s">
        <v>6750</v>
      </c>
      <c r="F808" s="16">
        <v>33</v>
      </c>
      <c r="G808" s="14">
        <v>45085</v>
      </c>
      <c r="H808">
        <v>5</v>
      </c>
      <c r="I808" s="26">
        <v>6666.24</v>
      </c>
      <c r="J808" t="s">
        <v>10</v>
      </c>
      <c r="K808" t="s">
        <v>14</v>
      </c>
      <c r="L808" t="s">
        <v>40</v>
      </c>
    </row>
    <row r="809" spans="1:12" x14ac:dyDescent="0.25">
      <c r="A809" t="s">
        <v>838</v>
      </c>
      <c r="B809">
        <v>1985</v>
      </c>
      <c r="C809" t="s">
        <v>8</v>
      </c>
      <c r="D809">
        <v>9</v>
      </c>
      <c r="E809" s="14" t="s">
        <v>6751</v>
      </c>
      <c r="F809" s="16">
        <v>37</v>
      </c>
      <c r="G809" s="14">
        <v>45085</v>
      </c>
      <c r="H809">
        <v>2</v>
      </c>
      <c r="I809" s="26">
        <v>6686.43</v>
      </c>
      <c r="J809" t="s">
        <v>9</v>
      </c>
      <c r="K809" t="s">
        <v>10</v>
      </c>
      <c r="L809" t="s">
        <v>21</v>
      </c>
    </row>
    <row r="810" spans="1:12" x14ac:dyDescent="0.25">
      <c r="A810" t="s">
        <v>839</v>
      </c>
      <c r="B810">
        <v>1968</v>
      </c>
      <c r="C810" t="s">
        <v>8</v>
      </c>
      <c r="D810">
        <v>13</v>
      </c>
      <c r="E810" s="14" t="s">
        <v>6752</v>
      </c>
      <c r="F810" s="16">
        <v>54</v>
      </c>
      <c r="G810" s="14">
        <v>45085</v>
      </c>
      <c r="H810">
        <v>0</v>
      </c>
      <c r="I810" s="26">
        <v>6700.56</v>
      </c>
      <c r="J810" t="s">
        <v>10</v>
      </c>
      <c r="K810" t="s">
        <v>14</v>
      </c>
      <c r="L810" t="s">
        <v>21</v>
      </c>
    </row>
    <row r="811" spans="1:12" x14ac:dyDescent="0.25">
      <c r="A811" t="s">
        <v>840</v>
      </c>
      <c r="B811">
        <v>1971</v>
      </c>
      <c r="C811" t="s">
        <v>28</v>
      </c>
      <c r="D811">
        <v>12</v>
      </c>
      <c r="E811" s="14" t="s">
        <v>6753</v>
      </c>
      <c r="F811" s="16">
        <v>51</v>
      </c>
      <c r="G811" s="14">
        <v>45085</v>
      </c>
      <c r="H811">
        <v>0</v>
      </c>
      <c r="I811" s="26">
        <v>6706.47</v>
      </c>
      <c r="J811" t="s">
        <v>9</v>
      </c>
      <c r="K811" t="s">
        <v>14</v>
      </c>
      <c r="L811" t="s">
        <v>11</v>
      </c>
    </row>
    <row r="812" spans="1:12" x14ac:dyDescent="0.25">
      <c r="A812" t="s">
        <v>841</v>
      </c>
      <c r="B812">
        <v>1983</v>
      </c>
      <c r="C812" t="s">
        <v>16</v>
      </c>
      <c r="D812">
        <v>12</v>
      </c>
      <c r="E812" s="14" t="s">
        <v>6754</v>
      </c>
      <c r="F812" s="16">
        <v>40</v>
      </c>
      <c r="G812" s="14">
        <v>45085</v>
      </c>
      <c r="H812">
        <v>2</v>
      </c>
      <c r="I812" s="26">
        <v>6710.19</v>
      </c>
      <c r="J812" t="s">
        <v>10</v>
      </c>
      <c r="K812" t="s">
        <v>10</v>
      </c>
      <c r="L812" t="s">
        <v>21</v>
      </c>
    </row>
    <row r="813" spans="1:12" x14ac:dyDescent="0.25">
      <c r="A813" t="s">
        <v>842</v>
      </c>
      <c r="B813">
        <v>1994</v>
      </c>
      <c r="C813" t="s">
        <v>16</v>
      </c>
      <c r="D813">
        <v>13</v>
      </c>
      <c r="E813" s="14" t="s">
        <v>6755</v>
      </c>
      <c r="F813" s="16">
        <v>29</v>
      </c>
      <c r="G813" s="14">
        <v>45085</v>
      </c>
      <c r="H813">
        <v>0</v>
      </c>
      <c r="I813" s="26">
        <v>6721.37</v>
      </c>
      <c r="J813" t="s">
        <v>9</v>
      </c>
      <c r="K813" t="s">
        <v>14</v>
      </c>
      <c r="L813" t="s">
        <v>21</v>
      </c>
    </row>
    <row r="814" spans="1:12" x14ac:dyDescent="0.25">
      <c r="A814" t="s">
        <v>843</v>
      </c>
      <c r="B814">
        <v>1978</v>
      </c>
      <c r="C814" t="s">
        <v>35</v>
      </c>
      <c r="D814">
        <v>21</v>
      </c>
      <c r="E814" s="14" t="s">
        <v>6756</v>
      </c>
      <c r="F814" s="16">
        <v>44</v>
      </c>
      <c r="G814" s="14">
        <v>45085</v>
      </c>
      <c r="H814">
        <v>2</v>
      </c>
      <c r="I814" s="26">
        <v>6737.98</v>
      </c>
      <c r="J814" t="s">
        <v>9</v>
      </c>
      <c r="K814" t="s">
        <v>10</v>
      </c>
      <c r="L814" t="s">
        <v>11</v>
      </c>
    </row>
    <row r="815" spans="1:12" x14ac:dyDescent="0.25">
      <c r="A815" t="s">
        <v>844</v>
      </c>
      <c r="B815">
        <v>1968</v>
      </c>
      <c r="C815" t="s">
        <v>8</v>
      </c>
      <c r="D815">
        <v>18</v>
      </c>
      <c r="E815" s="14" t="s">
        <v>6757</v>
      </c>
      <c r="F815" s="16">
        <v>54</v>
      </c>
      <c r="G815" s="14">
        <v>45085</v>
      </c>
      <c r="H815">
        <v>0</v>
      </c>
      <c r="I815" s="26">
        <v>6738.84</v>
      </c>
      <c r="J815" t="s">
        <v>10</v>
      </c>
      <c r="K815" t="s">
        <v>14</v>
      </c>
      <c r="L815" t="s">
        <v>21</v>
      </c>
    </row>
    <row r="816" spans="1:12" x14ac:dyDescent="0.25">
      <c r="A816" t="s">
        <v>845</v>
      </c>
      <c r="B816">
        <v>1986</v>
      </c>
      <c r="C816" t="s">
        <v>33</v>
      </c>
      <c r="D816">
        <v>7</v>
      </c>
      <c r="E816" s="14" t="s">
        <v>6758</v>
      </c>
      <c r="F816" s="16">
        <v>36</v>
      </c>
      <c r="G816" s="14">
        <v>45085</v>
      </c>
      <c r="H816">
        <v>3</v>
      </c>
      <c r="I816" s="26">
        <v>6746.74</v>
      </c>
      <c r="J816" t="s">
        <v>10</v>
      </c>
      <c r="K816" t="s">
        <v>9</v>
      </c>
      <c r="L816" t="s">
        <v>166</v>
      </c>
    </row>
    <row r="817" spans="1:12" x14ac:dyDescent="0.25">
      <c r="A817" t="s">
        <v>846</v>
      </c>
      <c r="B817">
        <v>1986</v>
      </c>
      <c r="C817" t="s">
        <v>16</v>
      </c>
      <c r="D817">
        <v>5</v>
      </c>
      <c r="E817" s="14" t="s">
        <v>6759</v>
      </c>
      <c r="F817" s="16">
        <v>37</v>
      </c>
      <c r="G817" s="14">
        <v>45085</v>
      </c>
      <c r="H817">
        <v>3</v>
      </c>
      <c r="I817" s="26">
        <v>6748.59</v>
      </c>
      <c r="J817" t="s">
        <v>10</v>
      </c>
      <c r="K817" t="s">
        <v>14</v>
      </c>
      <c r="L817" t="s">
        <v>166</v>
      </c>
    </row>
    <row r="818" spans="1:12" x14ac:dyDescent="0.25">
      <c r="A818" t="s">
        <v>847</v>
      </c>
      <c r="B818">
        <v>1970</v>
      </c>
      <c r="C818" t="s">
        <v>16</v>
      </c>
      <c r="D818">
        <v>17</v>
      </c>
      <c r="E818" s="14" t="s">
        <v>6760</v>
      </c>
      <c r="F818" s="16">
        <v>53</v>
      </c>
      <c r="G818" s="14">
        <v>45085</v>
      </c>
      <c r="H818">
        <v>0</v>
      </c>
      <c r="I818" s="26">
        <v>6749.63</v>
      </c>
      <c r="J818" t="s">
        <v>9</v>
      </c>
      <c r="K818" t="s">
        <v>14</v>
      </c>
      <c r="L818" t="s">
        <v>11</v>
      </c>
    </row>
    <row r="819" spans="1:12" x14ac:dyDescent="0.25">
      <c r="A819" t="s">
        <v>848</v>
      </c>
      <c r="B819">
        <v>1966</v>
      </c>
      <c r="C819" t="s">
        <v>28</v>
      </c>
      <c r="D819">
        <v>9</v>
      </c>
      <c r="E819" s="14" t="s">
        <v>6761</v>
      </c>
      <c r="F819" s="16">
        <v>56</v>
      </c>
      <c r="G819" s="14">
        <v>45085</v>
      </c>
      <c r="H819">
        <v>0</v>
      </c>
      <c r="I819" s="26">
        <v>6750.27</v>
      </c>
      <c r="J819" t="s">
        <v>10</v>
      </c>
      <c r="K819" t="s">
        <v>9</v>
      </c>
      <c r="L819" t="s">
        <v>11</v>
      </c>
    </row>
    <row r="820" spans="1:12" x14ac:dyDescent="0.25">
      <c r="A820" t="s">
        <v>849</v>
      </c>
      <c r="B820">
        <v>1988</v>
      </c>
      <c r="C820" t="s">
        <v>35</v>
      </c>
      <c r="D820">
        <v>10</v>
      </c>
      <c r="E820" s="14" t="s">
        <v>6762</v>
      </c>
      <c r="F820" s="16">
        <v>34</v>
      </c>
      <c r="G820" s="14">
        <v>45085</v>
      </c>
      <c r="H820">
        <v>3</v>
      </c>
      <c r="I820" s="26">
        <v>6753.04</v>
      </c>
      <c r="J820" t="s">
        <v>9</v>
      </c>
      <c r="K820" t="s">
        <v>9</v>
      </c>
      <c r="L820" t="s">
        <v>245</v>
      </c>
    </row>
    <row r="821" spans="1:12" x14ac:dyDescent="0.25">
      <c r="A821" t="s">
        <v>850</v>
      </c>
      <c r="B821">
        <v>1981</v>
      </c>
      <c r="C821" t="s">
        <v>18</v>
      </c>
      <c r="D821">
        <v>21</v>
      </c>
      <c r="E821" s="14" t="s">
        <v>6763</v>
      </c>
      <c r="F821" s="16">
        <v>41</v>
      </c>
      <c r="G821" s="14">
        <v>45085</v>
      </c>
      <c r="H821">
        <v>1</v>
      </c>
      <c r="I821" s="26">
        <v>6770.19</v>
      </c>
      <c r="J821" t="s">
        <v>9</v>
      </c>
      <c r="K821" t="s">
        <v>10</v>
      </c>
      <c r="L821" t="s">
        <v>11</v>
      </c>
    </row>
    <row r="822" spans="1:12" x14ac:dyDescent="0.25">
      <c r="A822" t="s">
        <v>851</v>
      </c>
      <c r="B822">
        <v>1981</v>
      </c>
      <c r="C822" t="s">
        <v>18</v>
      </c>
      <c r="D822">
        <v>3</v>
      </c>
      <c r="E822" s="14" t="s">
        <v>6764</v>
      </c>
      <c r="F822" s="16">
        <v>41</v>
      </c>
      <c r="G822" s="14">
        <v>45085</v>
      </c>
      <c r="H822">
        <v>1</v>
      </c>
      <c r="I822" s="26">
        <v>6775.96</v>
      </c>
      <c r="J822" t="s">
        <v>9</v>
      </c>
      <c r="K822" t="s">
        <v>10</v>
      </c>
      <c r="L822" t="s">
        <v>40</v>
      </c>
    </row>
    <row r="823" spans="1:12" x14ac:dyDescent="0.25">
      <c r="A823" t="s">
        <v>852</v>
      </c>
      <c r="B823">
        <v>1981</v>
      </c>
      <c r="C823" t="s">
        <v>35</v>
      </c>
      <c r="D823">
        <v>8</v>
      </c>
      <c r="E823" s="14" t="s">
        <v>6765</v>
      </c>
      <c r="F823" s="16">
        <v>41</v>
      </c>
      <c r="G823" s="14">
        <v>45085</v>
      </c>
      <c r="H823">
        <v>1</v>
      </c>
      <c r="I823" s="26">
        <v>6781.35</v>
      </c>
      <c r="J823" t="s">
        <v>9</v>
      </c>
      <c r="K823" t="s">
        <v>14</v>
      </c>
      <c r="L823" t="s">
        <v>11</v>
      </c>
    </row>
    <row r="824" spans="1:12" x14ac:dyDescent="0.25">
      <c r="A824" t="s">
        <v>853</v>
      </c>
      <c r="B824">
        <v>1980</v>
      </c>
      <c r="C824" t="s">
        <v>13</v>
      </c>
      <c r="D824">
        <v>23</v>
      </c>
      <c r="E824" s="14" t="s">
        <v>6766</v>
      </c>
      <c r="F824" s="16">
        <v>42</v>
      </c>
      <c r="G824" s="14">
        <v>45085</v>
      </c>
      <c r="H824">
        <v>2</v>
      </c>
      <c r="I824" s="26">
        <v>6781.52</v>
      </c>
      <c r="J824" t="s">
        <v>9</v>
      </c>
      <c r="K824" t="s">
        <v>9</v>
      </c>
      <c r="L824" t="s">
        <v>11</v>
      </c>
    </row>
    <row r="825" spans="1:12" x14ac:dyDescent="0.25">
      <c r="A825" t="s">
        <v>854</v>
      </c>
      <c r="B825">
        <v>1985</v>
      </c>
      <c r="C825" t="s">
        <v>28</v>
      </c>
      <c r="D825">
        <v>24</v>
      </c>
      <c r="E825" s="14" t="s">
        <v>6767</v>
      </c>
      <c r="F825" s="16">
        <v>37</v>
      </c>
      <c r="G825" s="14">
        <v>45085</v>
      </c>
      <c r="H825">
        <v>3</v>
      </c>
      <c r="I825" s="26">
        <v>6796.86</v>
      </c>
      <c r="J825" t="s">
        <v>10</v>
      </c>
      <c r="K825" t="s">
        <v>10</v>
      </c>
      <c r="L825" t="s">
        <v>21</v>
      </c>
    </row>
    <row r="826" spans="1:12" x14ac:dyDescent="0.25">
      <c r="A826" t="s">
        <v>855</v>
      </c>
      <c r="B826">
        <v>1991</v>
      </c>
      <c r="C826" t="s">
        <v>16</v>
      </c>
      <c r="D826">
        <v>29</v>
      </c>
      <c r="E826" s="14" t="s">
        <v>6768</v>
      </c>
      <c r="F826" s="16">
        <v>31</v>
      </c>
      <c r="G826" s="14">
        <v>45085</v>
      </c>
      <c r="H826">
        <v>5</v>
      </c>
      <c r="I826" s="26">
        <v>6799.46</v>
      </c>
      <c r="J826" t="s">
        <v>14</v>
      </c>
      <c r="K826" t="s">
        <v>9</v>
      </c>
      <c r="L826" t="s">
        <v>274</v>
      </c>
    </row>
    <row r="827" spans="1:12" x14ac:dyDescent="0.25">
      <c r="A827" t="s">
        <v>856</v>
      </c>
      <c r="B827">
        <v>1975</v>
      </c>
      <c r="C827" t="s">
        <v>33</v>
      </c>
      <c r="D827">
        <v>17</v>
      </c>
      <c r="E827" s="14" t="s">
        <v>6769</v>
      </c>
      <c r="F827" s="16">
        <v>47</v>
      </c>
      <c r="G827" s="14">
        <v>45085</v>
      </c>
      <c r="H827">
        <v>1</v>
      </c>
      <c r="I827" s="26">
        <v>6809.46</v>
      </c>
      <c r="J827" t="s">
        <v>9</v>
      </c>
      <c r="K827" t="s">
        <v>14</v>
      </c>
      <c r="L827" t="s">
        <v>21</v>
      </c>
    </row>
    <row r="828" spans="1:12" x14ac:dyDescent="0.25">
      <c r="A828" t="s">
        <v>857</v>
      </c>
      <c r="B828">
        <v>1994</v>
      </c>
      <c r="C828" t="s">
        <v>8</v>
      </c>
      <c r="D828">
        <v>8</v>
      </c>
      <c r="E828" s="14" t="s">
        <v>6770</v>
      </c>
      <c r="F828" s="16">
        <v>28</v>
      </c>
      <c r="G828" s="14">
        <v>45085</v>
      </c>
      <c r="H828">
        <v>0</v>
      </c>
      <c r="I828" s="26">
        <v>6827.69</v>
      </c>
      <c r="J828" t="s">
        <v>9</v>
      </c>
      <c r="K828" t="s">
        <v>9</v>
      </c>
      <c r="L828" t="s">
        <v>298</v>
      </c>
    </row>
    <row r="829" spans="1:12" x14ac:dyDescent="0.25">
      <c r="A829" t="s">
        <v>858</v>
      </c>
      <c r="B829">
        <v>1979</v>
      </c>
      <c r="C829" t="s">
        <v>8</v>
      </c>
      <c r="D829">
        <v>15</v>
      </c>
      <c r="E829" s="14" t="s">
        <v>6771</v>
      </c>
      <c r="F829" s="16">
        <v>43</v>
      </c>
      <c r="G829" s="14">
        <v>45085</v>
      </c>
      <c r="H829">
        <v>0</v>
      </c>
      <c r="I829" s="26">
        <v>6837.37</v>
      </c>
      <c r="J829" t="s">
        <v>10</v>
      </c>
      <c r="K829" t="s">
        <v>14</v>
      </c>
      <c r="L829" t="s">
        <v>166</v>
      </c>
    </row>
    <row r="830" spans="1:12" x14ac:dyDescent="0.25">
      <c r="A830" t="s">
        <v>859</v>
      </c>
      <c r="B830">
        <v>2000</v>
      </c>
      <c r="C830" t="s">
        <v>13</v>
      </c>
      <c r="D830">
        <v>30</v>
      </c>
      <c r="E830" s="14" t="s">
        <v>6772</v>
      </c>
      <c r="F830" s="16">
        <v>22</v>
      </c>
      <c r="G830" s="14">
        <v>45085</v>
      </c>
      <c r="H830">
        <v>0</v>
      </c>
      <c r="I830" s="26">
        <v>6842.28</v>
      </c>
      <c r="J830" t="s">
        <v>9</v>
      </c>
      <c r="K830" t="s">
        <v>14</v>
      </c>
      <c r="L830" t="s">
        <v>21</v>
      </c>
    </row>
    <row r="831" spans="1:12" x14ac:dyDescent="0.25">
      <c r="A831" t="s">
        <v>860</v>
      </c>
      <c r="B831">
        <v>1977</v>
      </c>
      <c r="C831" t="s">
        <v>16</v>
      </c>
      <c r="D831">
        <v>15</v>
      </c>
      <c r="E831" s="14" t="s">
        <v>6773</v>
      </c>
      <c r="F831" s="16">
        <v>46</v>
      </c>
      <c r="G831" s="14">
        <v>45085</v>
      </c>
      <c r="H831">
        <v>2</v>
      </c>
      <c r="I831" s="26">
        <v>6843.17</v>
      </c>
      <c r="J831" t="s">
        <v>9</v>
      </c>
      <c r="K831" t="s">
        <v>14</v>
      </c>
      <c r="L831" t="s">
        <v>11</v>
      </c>
    </row>
    <row r="832" spans="1:12" x14ac:dyDescent="0.25">
      <c r="A832" t="s">
        <v>861</v>
      </c>
      <c r="B832">
        <v>1979</v>
      </c>
      <c r="C832" t="s">
        <v>13</v>
      </c>
      <c r="D832">
        <v>4</v>
      </c>
      <c r="E832" s="14" t="s">
        <v>6774</v>
      </c>
      <c r="F832" s="16">
        <v>43</v>
      </c>
      <c r="G832" s="14">
        <v>45085</v>
      </c>
      <c r="H832">
        <v>1</v>
      </c>
      <c r="I832" s="26">
        <v>6849.03</v>
      </c>
      <c r="J832" t="s">
        <v>9</v>
      </c>
      <c r="K832" t="s">
        <v>9</v>
      </c>
      <c r="L832" t="s">
        <v>40</v>
      </c>
    </row>
    <row r="833" spans="1:12" x14ac:dyDescent="0.25">
      <c r="A833" t="s">
        <v>862</v>
      </c>
      <c r="B833">
        <v>1981</v>
      </c>
      <c r="C833" t="s">
        <v>16</v>
      </c>
      <c r="D833">
        <v>19</v>
      </c>
      <c r="E833" s="14" t="s">
        <v>6775</v>
      </c>
      <c r="F833" s="16">
        <v>41</v>
      </c>
      <c r="G833" s="14">
        <v>45085</v>
      </c>
      <c r="H833">
        <v>1</v>
      </c>
      <c r="I833" s="26">
        <v>6858.48</v>
      </c>
      <c r="J833" t="s">
        <v>9</v>
      </c>
      <c r="K833" t="s">
        <v>9</v>
      </c>
      <c r="L833" t="s">
        <v>164</v>
      </c>
    </row>
    <row r="834" spans="1:12" x14ac:dyDescent="0.25">
      <c r="A834" t="s">
        <v>863</v>
      </c>
      <c r="B834">
        <v>1978</v>
      </c>
      <c r="C834" t="s">
        <v>33</v>
      </c>
      <c r="D834">
        <v>5</v>
      </c>
      <c r="E834" s="14" t="s">
        <v>6776</v>
      </c>
      <c r="F834" s="16">
        <v>44</v>
      </c>
      <c r="G834" s="14">
        <v>45085</v>
      </c>
      <c r="H834">
        <v>2</v>
      </c>
      <c r="I834" s="26">
        <v>6863.49</v>
      </c>
      <c r="J834" t="s">
        <v>9</v>
      </c>
      <c r="K834" t="s">
        <v>14</v>
      </c>
      <c r="L834" t="s">
        <v>11</v>
      </c>
    </row>
    <row r="835" spans="1:12" x14ac:dyDescent="0.25">
      <c r="A835" t="s">
        <v>864</v>
      </c>
      <c r="B835">
        <v>1969</v>
      </c>
      <c r="C835" t="s">
        <v>35</v>
      </c>
      <c r="D835">
        <v>23</v>
      </c>
      <c r="E835" s="14" t="s">
        <v>6777</v>
      </c>
      <c r="F835" s="16">
        <v>53</v>
      </c>
      <c r="G835" s="14">
        <v>45085</v>
      </c>
      <c r="H835">
        <v>0</v>
      </c>
      <c r="I835" s="26">
        <v>6868.39</v>
      </c>
      <c r="J835" t="s">
        <v>9</v>
      </c>
      <c r="K835" t="s">
        <v>9</v>
      </c>
      <c r="L835" t="s">
        <v>11</v>
      </c>
    </row>
    <row r="836" spans="1:12" x14ac:dyDescent="0.25">
      <c r="A836" t="s">
        <v>865</v>
      </c>
      <c r="B836">
        <v>1981</v>
      </c>
      <c r="C836" t="s">
        <v>16</v>
      </c>
      <c r="D836">
        <v>23</v>
      </c>
      <c r="E836" s="14" t="s">
        <v>6778</v>
      </c>
      <c r="F836" s="16">
        <v>41</v>
      </c>
      <c r="G836" s="14">
        <v>45085</v>
      </c>
      <c r="H836">
        <v>2</v>
      </c>
      <c r="I836" s="26">
        <v>6875.96</v>
      </c>
      <c r="J836" t="s">
        <v>9</v>
      </c>
      <c r="K836" t="s">
        <v>9</v>
      </c>
      <c r="L836" t="s">
        <v>40</v>
      </c>
    </row>
    <row r="837" spans="1:12" x14ac:dyDescent="0.25">
      <c r="A837" t="s">
        <v>866</v>
      </c>
      <c r="B837">
        <v>2004</v>
      </c>
      <c r="C837" t="s">
        <v>28</v>
      </c>
      <c r="D837">
        <v>24</v>
      </c>
      <c r="E837" s="14" t="s">
        <v>6779</v>
      </c>
      <c r="F837" s="16">
        <v>18</v>
      </c>
      <c r="G837" s="14">
        <v>45085</v>
      </c>
      <c r="H837">
        <v>0</v>
      </c>
      <c r="I837" s="26">
        <v>6876.53</v>
      </c>
      <c r="J837" t="s">
        <v>9</v>
      </c>
      <c r="K837" t="s">
        <v>14</v>
      </c>
      <c r="L837" t="s">
        <v>21</v>
      </c>
    </row>
    <row r="838" spans="1:12" x14ac:dyDescent="0.25">
      <c r="A838" t="s">
        <v>867</v>
      </c>
      <c r="B838">
        <v>1985</v>
      </c>
      <c r="C838" t="s">
        <v>18</v>
      </c>
      <c r="D838">
        <v>10</v>
      </c>
      <c r="E838" s="14" t="s">
        <v>6780</v>
      </c>
      <c r="F838" s="16">
        <v>37</v>
      </c>
      <c r="G838" s="14">
        <v>45085</v>
      </c>
      <c r="H838">
        <v>2</v>
      </c>
      <c r="I838" s="26">
        <v>6877.98</v>
      </c>
      <c r="J838" t="s">
        <v>9</v>
      </c>
      <c r="K838" t="s">
        <v>14</v>
      </c>
      <c r="L838" t="s">
        <v>245</v>
      </c>
    </row>
    <row r="839" spans="1:12" x14ac:dyDescent="0.25">
      <c r="A839" t="s">
        <v>868</v>
      </c>
      <c r="B839">
        <v>1989</v>
      </c>
      <c r="C839" t="s">
        <v>28</v>
      </c>
      <c r="D839">
        <v>21</v>
      </c>
      <c r="E839" s="14" t="s">
        <v>6781</v>
      </c>
      <c r="F839" s="16">
        <v>33</v>
      </c>
      <c r="G839" s="14">
        <v>45085</v>
      </c>
      <c r="H839">
        <v>3</v>
      </c>
      <c r="I839" s="26">
        <v>6895.19</v>
      </c>
      <c r="J839" t="s">
        <v>9</v>
      </c>
      <c r="K839" t="s">
        <v>10</v>
      </c>
      <c r="L839" t="s">
        <v>245</v>
      </c>
    </row>
    <row r="840" spans="1:12" x14ac:dyDescent="0.25">
      <c r="A840" t="s">
        <v>869</v>
      </c>
      <c r="B840">
        <v>1984</v>
      </c>
      <c r="C840" t="s">
        <v>18</v>
      </c>
      <c r="D840">
        <v>5</v>
      </c>
      <c r="E840" s="14" t="s">
        <v>6782</v>
      </c>
      <c r="F840" s="16">
        <v>38</v>
      </c>
      <c r="G840" s="14">
        <v>45085</v>
      </c>
      <c r="H840">
        <v>2</v>
      </c>
      <c r="I840" s="26">
        <v>6933.24</v>
      </c>
      <c r="J840" t="s">
        <v>9</v>
      </c>
      <c r="K840" t="s">
        <v>10</v>
      </c>
      <c r="L840" t="s">
        <v>21</v>
      </c>
    </row>
    <row r="841" spans="1:12" x14ac:dyDescent="0.25">
      <c r="A841" t="s">
        <v>870</v>
      </c>
      <c r="B841">
        <v>1978</v>
      </c>
      <c r="C841" t="s">
        <v>13</v>
      </c>
      <c r="D841">
        <v>29</v>
      </c>
      <c r="E841" s="14" t="s">
        <v>6783</v>
      </c>
      <c r="F841" s="16">
        <v>44</v>
      </c>
      <c r="G841" s="14">
        <v>45085</v>
      </c>
      <c r="H841">
        <v>2</v>
      </c>
      <c r="I841" s="26">
        <v>6938.11</v>
      </c>
      <c r="J841" t="s">
        <v>9</v>
      </c>
      <c r="K841" t="s">
        <v>9</v>
      </c>
      <c r="L841" t="s">
        <v>11</v>
      </c>
    </row>
    <row r="842" spans="1:12" x14ac:dyDescent="0.25">
      <c r="A842" t="s">
        <v>871</v>
      </c>
      <c r="B842">
        <v>1980</v>
      </c>
      <c r="C842" t="s">
        <v>33</v>
      </c>
      <c r="D842">
        <v>30</v>
      </c>
      <c r="E842" s="14" t="s">
        <v>6784</v>
      </c>
      <c r="F842" s="16">
        <v>42</v>
      </c>
      <c r="G842" s="14">
        <v>45085</v>
      </c>
      <c r="H842">
        <v>1</v>
      </c>
      <c r="I842" s="26">
        <v>6940.91</v>
      </c>
      <c r="J842" t="s">
        <v>9</v>
      </c>
      <c r="K842" t="s">
        <v>9</v>
      </c>
      <c r="L842" t="s">
        <v>21</v>
      </c>
    </row>
    <row r="843" spans="1:12" x14ac:dyDescent="0.25">
      <c r="A843" t="s">
        <v>872</v>
      </c>
      <c r="B843">
        <v>1980</v>
      </c>
      <c r="C843" t="s">
        <v>35</v>
      </c>
      <c r="D843">
        <v>5</v>
      </c>
      <c r="E843" s="14" t="s">
        <v>6785</v>
      </c>
      <c r="F843" s="16">
        <v>42</v>
      </c>
      <c r="G843" s="14">
        <v>45085</v>
      </c>
      <c r="H843">
        <v>2</v>
      </c>
      <c r="I843" s="26">
        <v>6940.94</v>
      </c>
      <c r="J843" t="s">
        <v>9</v>
      </c>
      <c r="K843" t="s">
        <v>10</v>
      </c>
      <c r="L843" t="s">
        <v>11</v>
      </c>
    </row>
    <row r="844" spans="1:12" x14ac:dyDescent="0.25">
      <c r="A844" t="s">
        <v>873</v>
      </c>
      <c r="B844">
        <v>1978</v>
      </c>
      <c r="C844" t="s">
        <v>28</v>
      </c>
      <c r="D844">
        <v>15</v>
      </c>
      <c r="E844" s="14" t="s">
        <v>6786</v>
      </c>
      <c r="F844" s="16">
        <v>44</v>
      </c>
      <c r="G844" s="14">
        <v>45085</v>
      </c>
      <c r="H844">
        <v>0</v>
      </c>
      <c r="I844" s="26">
        <v>6948.7</v>
      </c>
      <c r="J844" t="s">
        <v>14</v>
      </c>
      <c r="K844" t="s">
        <v>9</v>
      </c>
      <c r="L844" t="s">
        <v>21</v>
      </c>
    </row>
    <row r="845" spans="1:12" x14ac:dyDescent="0.25">
      <c r="A845" t="s">
        <v>874</v>
      </c>
      <c r="B845">
        <v>1980</v>
      </c>
      <c r="C845" t="s">
        <v>33</v>
      </c>
      <c r="D845">
        <v>18</v>
      </c>
      <c r="E845" s="14" t="s">
        <v>6787</v>
      </c>
      <c r="F845" s="16">
        <v>42</v>
      </c>
      <c r="G845" s="14">
        <v>45085</v>
      </c>
      <c r="H845">
        <v>2</v>
      </c>
      <c r="I845" s="26">
        <v>6951.12</v>
      </c>
      <c r="J845" t="s">
        <v>9</v>
      </c>
      <c r="K845" t="s">
        <v>9</v>
      </c>
      <c r="L845" t="s">
        <v>11</v>
      </c>
    </row>
    <row r="846" spans="1:12" x14ac:dyDescent="0.25">
      <c r="A846" t="s">
        <v>875</v>
      </c>
      <c r="B846">
        <v>1975</v>
      </c>
      <c r="C846" t="s">
        <v>16</v>
      </c>
      <c r="D846">
        <v>3</v>
      </c>
      <c r="E846" s="14" t="s">
        <v>6788</v>
      </c>
      <c r="F846" s="16">
        <v>48</v>
      </c>
      <c r="G846" s="14">
        <v>45085</v>
      </c>
      <c r="H846">
        <v>1</v>
      </c>
      <c r="I846" s="26">
        <v>6965.21</v>
      </c>
      <c r="J846" t="s">
        <v>9</v>
      </c>
      <c r="K846" t="s">
        <v>10</v>
      </c>
      <c r="L846" t="s">
        <v>11</v>
      </c>
    </row>
    <row r="847" spans="1:12" x14ac:dyDescent="0.25">
      <c r="A847" t="s">
        <v>876</v>
      </c>
      <c r="B847">
        <v>1985</v>
      </c>
      <c r="C847" t="s">
        <v>28</v>
      </c>
      <c r="D847">
        <v>10</v>
      </c>
      <c r="E847" s="14" t="s">
        <v>6716</v>
      </c>
      <c r="F847" s="16">
        <v>37</v>
      </c>
      <c r="G847" s="14">
        <v>45085</v>
      </c>
      <c r="H847">
        <v>3</v>
      </c>
      <c r="I847" s="26">
        <v>6985.51</v>
      </c>
      <c r="J847" t="s">
        <v>9</v>
      </c>
      <c r="K847" t="s">
        <v>9</v>
      </c>
      <c r="L847" t="s">
        <v>164</v>
      </c>
    </row>
    <row r="848" spans="1:12" x14ac:dyDescent="0.25">
      <c r="A848" t="s">
        <v>877</v>
      </c>
      <c r="B848">
        <v>1982</v>
      </c>
      <c r="C848" t="s">
        <v>35</v>
      </c>
      <c r="D848">
        <v>18</v>
      </c>
      <c r="E848" s="14" t="s">
        <v>6789</v>
      </c>
      <c r="F848" s="16">
        <v>40</v>
      </c>
      <c r="G848" s="14">
        <v>45085</v>
      </c>
      <c r="H848">
        <v>2</v>
      </c>
      <c r="I848" s="26">
        <v>6986.7</v>
      </c>
      <c r="J848" t="s">
        <v>10</v>
      </c>
      <c r="K848" t="s">
        <v>14</v>
      </c>
      <c r="L848" t="s">
        <v>21</v>
      </c>
    </row>
    <row r="849" spans="1:12" x14ac:dyDescent="0.25">
      <c r="A849" t="s">
        <v>878</v>
      </c>
      <c r="B849">
        <v>1982</v>
      </c>
      <c r="C849" t="s">
        <v>18</v>
      </c>
      <c r="D849">
        <v>1</v>
      </c>
      <c r="E849" s="14" t="s">
        <v>6790</v>
      </c>
      <c r="F849" s="16">
        <v>40</v>
      </c>
      <c r="G849" s="14">
        <v>45085</v>
      </c>
      <c r="H849">
        <v>3</v>
      </c>
      <c r="I849" s="26">
        <v>6989.95</v>
      </c>
      <c r="J849" t="s">
        <v>9</v>
      </c>
      <c r="K849" t="s">
        <v>14</v>
      </c>
      <c r="L849" t="s">
        <v>11</v>
      </c>
    </row>
    <row r="850" spans="1:12" x14ac:dyDescent="0.25">
      <c r="A850" t="s">
        <v>879</v>
      </c>
      <c r="B850">
        <v>1969</v>
      </c>
      <c r="C850" t="s">
        <v>8</v>
      </c>
      <c r="D850">
        <v>6</v>
      </c>
      <c r="E850" s="14" t="s">
        <v>6791</v>
      </c>
      <c r="F850" s="16">
        <v>53</v>
      </c>
      <c r="G850" s="14">
        <v>45085</v>
      </c>
      <c r="H850">
        <v>0</v>
      </c>
      <c r="I850" s="26">
        <v>7003.1</v>
      </c>
      <c r="J850" t="s">
        <v>9</v>
      </c>
      <c r="K850" t="s">
        <v>10</v>
      </c>
      <c r="L850" t="s">
        <v>11</v>
      </c>
    </row>
    <row r="851" spans="1:12" x14ac:dyDescent="0.25">
      <c r="A851" t="s">
        <v>880</v>
      </c>
      <c r="B851">
        <v>1978</v>
      </c>
      <c r="C851" t="s">
        <v>16</v>
      </c>
      <c r="D851">
        <v>2</v>
      </c>
      <c r="E851" s="14" t="s">
        <v>6792</v>
      </c>
      <c r="F851" s="16">
        <v>45</v>
      </c>
      <c r="G851" s="14">
        <v>45085</v>
      </c>
      <c r="H851">
        <v>2</v>
      </c>
      <c r="I851" s="26">
        <v>7033.08</v>
      </c>
      <c r="J851" t="s">
        <v>9</v>
      </c>
      <c r="K851" t="s">
        <v>9</v>
      </c>
      <c r="L851" t="s">
        <v>11</v>
      </c>
    </row>
    <row r="852" spans="1:12" x14ac:dyDescent="0.25">
      <c r="A852" t="s">
        <v>881</v>
      </c>
      <c r="B852">
        <v>1995</v>
      </c>
      <c r="C852" t="s">
        <v>35</v>
      </c>
      <c r="D852">
        <v>29</v>
      </c>
      <c r="E852" s="14" t="s">
        <v>6793</v>
      </c>
      <c r="F852" s="16">
        <v>27</v>
      </c>
      <c r="G852" s="14">
        <v>45085</v>
      </c>
      <c r="H852">
        <v>0</v>
      </c>
      <c r="I852" s="26">
        <v>7042.11</v>
      </c>
      <c r="J852" t="s">
        <v>9</v>
      </c>
      <c r="K852" t="s">
        <v>10</v>
      </c>
      <c r="L852" t="s">
        <v>21</v>
      </c>
    </row>
    <row r="853" spans="1:12" x14ac:dyDescent="0.25">
      <c r="A853" t="s">
        <v>882</v>
      </c>
      <c r="B853">
        <v>1980</v>
      </c>
      <c r="C853" t="s">
        <v>8</v>
      </c>
      <c r="D853">
        <v>26</v>
      </c>
      <c r="E853" s="14" t="s">
        <v>6794</v>
      </c>
      <c r="F853" s="16">
        <v>42</v>
      </c>
      <c r="G853" s="14">
        <v>45085</v>
      </c>
      <c r="H853">
        <v>1</v>
      </c>
      <c r="I853" s="26">
        <v>7045.5</v>
      </c>
      <c r="J853" t="s">
        <v>9</v>
      </c>
      <c r="K853" t="s">
        <v>14</v>
      </c>
      <c r="L853" t="s">
        <v>40</v>
      </c>
    </row>
    <row r="854" spans="1:12" x14ac:dyDescent="0.25">
      <c r="A854" t="s">
        <v>883</v>
      </c>
      <c r="B854">
        <v>1980</v>
      </c>
      <c r="C854" t="s">
        <v>35</v>
      </c>
      <c r="D854">
        <v>22</v>
      </c>
      <c r="E854" s="14" t="s">
        <v>6795</v>
      </c>
      <c r="F854" s="16">
        <v>42</v>
      </c>
      <c r="G854" s="14">
        <v>45085</v>
      </c>
      <c r="H854">
        <v>1</v>
      </c>
      <c r="I854" s="26">
        <v>7046.72</v>
      </c>
      <c r="J854" t="s">
        <v>9</v>
      </c>
      <c r="K854" t="s">
        <v>10</v>
      </c>
      <c r="L854" t="s">
        <v>11</v>
      </c>
    </row>
    <row r="855" spans="1:12" x14ac:dyDescent="0.25">
      <c r="A855" t="s">
        <v>884</v>
      </c>
      <c r="B855">
        <v>1980</v>
      </c>
      <c r="C855" t="s">
        <v>8</v>
      </c>
      <c r="D855">
        <v>21</v>
      </c>
      <c r="E855" s="14" t="s">
        <v>6646</v>
      </c>
      <c r="F855" s="16">
        <v>42</v>
      </c>
      <c r="G855" s="14">
        <v>45085</v>
      </c>
      <c r="H855">
        <v>0</v>
      </c>
      <c r="I855" s="26">
        <v>7050.02</v>
      </c>
      <c r="J855" t="s">
        <v>9</v>
      </c>
      <c r="K855" t="s">
        <v>14</v>
      </c>
      <c r="L855" t="s">
        <v>245</v>
      </c>
    </row>
    <row r="856" spans="1:12" x14ac:dyDescent="0.25">
      <c r="A856" t="s">
        <v>885</v>
      </c>
      <c r="B856">
        <v>1980</v>
      </c>
      <c r="C856" t="s">
        <v>16</v>
      </c>
      <c r="D856">
        <v>28</v>
      </c>
      <c r="E856" s="14" t="s">
        <v>6796</v>
      </c>
      <c r="F856" s="16">
        <v>42</v>
      </c>
      <c r="G856" s="14">
        <v>45085</v>
      </c>
      <c r="H856">
        <v>1</v>
      </c>
      <c r="I856" s="26">
        <v>7050.64</v>
      </c>
      <c r="J856" t="s">
        <v>9</v>
      </c>
      <c r="K856" t="s">
        <v>10</v>
      </c>
      <c r="L856" t="s">
        <v>40</v>
      </c>
    </row>
    <row r="857" spans="1:12" x14ac:dyDescent="0.25">
      <c r="A857" t="s">
        <v>886</v>
      </c>
      <c r="B857">
        <v>1978</v>
      </c>
      <c r="C857" t="s">
        <v>16</v>
      </c>
      <c r="D857">
        <v>24</v>
      </c>
      <c r="E857" s="14" t="s">
        <v>6797</v>
      </c>
      <c r="F857" s="16">
        <v>44</v>
      </c>
      <c r="G857" s="14">
        <v>45085</v>
      </c>
      <c r="H857">
        <v>2</v>
      </c>
      <c r="I857" s="26">
        <v>7054.41</v>
      </c>
      <c r="J857" t="s">
        <v>9</v>
      </c>
      <c r="K857" t="s">
        <v>9</v>
      </c>
      <c r="L857" t="s">
        <v>11</v>
      </c>
    </row>
    <row r="858" spans="1:12" x14ac:dyDescent="0.25">
      <c r="A858" t="s">
        <v>887</v>
      </c>
      <c r="B858">
        <v>1982</v>
      </c>
      <c r="C858" t="s">
        <v>35</v>
      </c>
      <c r="D858">
        <v>6</v>
      </c>
      <c r="E858" s="14" t="s">
        <v>6798</v>
      </c>
      <c r="F858" s="16">
        <v>40</v>
      </c>
      <c r="G858" s="14">
        <v>45085</v>
      </c>
      <c r="H858">
        <v>1</v>
      </c>
      <c r="I858" s="26">
        <v>7077.19</v>
      </c>
      <c r="J858" t="s">
        <v>9</v>
      </c>
      <c r="K858" t="s">
        <v>10</v>
      </c>
      <c r="L858" t="s">
        <v>245</v>
      </c>
    </row>
    <row r="859" spans="1:12" x14ac:dyDescent="0.25">
      <c r="A859" t="s">
        <v>888</v>
      </c>
      <c r="B859">
        <v>1992</v>
      </c>
      <c r="C859" t="s">
        <v>16</v>
      </c>
      <c r="D859">
        <v>18</v>
      </c>
      <c r="E859" s="14" t="s">
        <v>6417</v>
      </c>
      <c r="F859" s="16">
        <v>30</v>
      </c>
      <c r="G859" s="14">
        <v>45085</v>
      </c>
      <c r="H859">
        <v>0</v>
      </c>
      <c r="I859" s="26">
        <v>7096.98</v>
      </c>
      <c r="J859" t="s">
        <v>9</v>
      </c>
      <c r="K859" t="s">
        <v>9</v>
      </c>
      <c r="L859" t="s">
        <v>21</v>
      </c>
    </row>
    <row r="860" spans="1:12" x14ac:dyDescent="0.25">
      <c r="A860" t="s">
        <v>889</v>
      </c>
      <c r="B860">
        <v>1987</v>
      </c>
      <c r="C860" t="s">
        <v>33</v>
      </c>
      <c r="D860">
        <v>11</v>
      </c>
      <c r="E860" s="14" t="s">
        <v>6799</v>
      </c>
      <c r="F860" s="16">
        <v>35</v>
      </c>
      <c r="G860" s="14">
        <v>45085</v>
      </c>
      <c r="H860">
        <v>3</v>
      </c>
      <c r="I860" s="26">
        <v>7106.81</v>
      </c>
      <c r="J860" t="s">
        <v>9</v>
      </c>
      <c r="K860" t="s">
        <v>14</v>
      </c>
      <c r="L860" t="s">
        <v>21</v>
      </c>
    </row>
    <row r="861" spans="1:12" x14ac:dyDescent="0.25">
      <c r="A861" t="s">
        <v>890</v>
      </c>
      <c r="B861">
        <v>1968</v>
      </c>
      <c r="C861" t="s">
        <v>16</v>
      </c>
      <c r="D861">
        <v>29</v>
      </c>
      <c r="E861" s="14" t="s">
        <v>6800</v>
      </c>
      <c r="F861" s="16">
        <v>54</v>
      </c>
      <c r="G861" s="14">
        <v>45085</v>
      </c>
      <c r="H861">
        <v>0</v>
      </c>
      <c r="I861" s="26">
        <v>7125.25</v>
      </c>
      <c r="J861" t="s">
        <v>10</v>
      </c>
      <c r="K861" t="s">
        <v>9</v>
      </c>
      <c r="L861" t="s">
        <v>11</v>
      </c>
    </row>
    <row r="862" spans="1:12" x14ac:dyDescent="0.25">
      <c r="A862" t="s">
        <v>891</v>
      </c>
      <c r="B862">
        <v>1993</v>
      </c>
      <c r="C862" t="s">
        <v>33</v>
      </c>
      <c r="D862">
        <v>1</v>
      </c>
      <c r="E862" s="14" t="s">
        <v>6801</v>
      </c>
      <c r="F862" s="16">
        <v>29</v>
      </c>
      <c r="G862" s="14">
        <v>45085</v>
      </c>
      <c r="H862">
        <v>0</v>
      </c>
      <c r="I862" s="26">
        <v>7128.64</v>
      </c>
      <c r="J862" t="s">
        <v>9</v>
      </c>
      <c r="K862" t="s">
        <v>9</v>
      </c>
      <c r="L862" t="s">
        <v>298</v>
      </c>
    </row>
    <row r="863" spans="1:12" x14ac:dyDescent="0.25">
      <c r="A863" t="s">
        <v>892</v>
      </c>
      <c r="B863">
        <v>1984</v>
      </c>
      <c r="C863" t="s">
        <v>8</v>
      </c>
      <c r="D863">
        <v>7</v>
      </c>
      <c r="E863" s="14" t="s">
        <v>6405</v>
      </c>
      <c r="F863" s="16">
        <v>38</v>
      </c>
      <c r="G863" s="14">
        <v>45085</v>
      </c>
      <c r="H863">
        <v>2</v>
      </c>
      <c r="I863" s="26">
        <v>7133.9</v>
      </c>
      <c r="J863" t="s">
        <v>9</v>
      </c>
      <c r="K863" t="s">
        <v>14</v>
      </c>
      <c r="L863" t="s">
        <v>245</v>
      </c>
    </row>
    <row r="864" spans="1:12" x14ac:dyDescent="0.25">
      <c r="A864" t="s">
        <v>893</v>
      </c>
      <c r="B864">
        <v>1999</v>
      </c>
      <c r="C864" t="s">
        <v>33</v>
      </c>
      <c r="D864">
        <v>8</v>
      </c>
      <c r="E864" s="14" t="s">
        <v>6802</v>
      </c>
      <c r="F864" s="16">
        <v>23</v>
      </c>
      <c r="G864" s="14">
        <v>45085</v>
      </c>
      <c r="H864">
        <v>0</v>
      </c>
      <c r="I864" s="26">
        <v>7144.4</v>
      </c>
      <c r="J864" t="s">
        <v>9</v>
      </c>
      <c r="K864" t="s">
        <v>14</v>
      </c>
      <c r="L864" t="s">
        <v>630</v>
      </c>
    </row>
    <row r="865" spans="1:12" x14ac:dyDescent="0.25">
      <c r="A865" t="s">
        <v>894</v>
      </c>
      <c r="B865">
        <v>1984</v>
      </c>
      <c r="C865" t="s">
        <v>13</v>
      </c>
      <c r="D865">
        <v>21</v>
      </c>
      <c r="E865" s="14" t="s">
        <v>6803</v>
      </c>
      <c r="F865" s="16">
        <v>38</v>
      </c>
      <c r="G865" s="14">
        <v>45085</v>
      </c>
      <c r="H865">
        <v>2</v>
      </c>
      <c r="I865" s="26">
        <v>7144.86</v>
      </c>
      <c r="J865" t="s">
        <v>9</v>
      </c>
      <c r="K865" t="s">
        <v>9</v>
      </c>
      <c r="L865" t="s">
        <v>245</v>
      </c>
    </row>
    <row r="866" spans="1:12" x14ac:dyDescent="0.25">
      <c r="A866" t="s">
        <v>895</v>
      </c>
      <c r="B866">
        <v>1976</v>
      </c>
      <c r="C866" t="s">
        <v>16</v>
      </c>
      <c r="D866">
        <v>24</v>
      </c>
      <c r="E866" s="14" t="s">
        <v>6804</v>
      </c>
      <c r="F866" s="16">
        <v>46</v>
      </c>
      <c r="G866" s="14">
        <v>45085</v>
      </c>
      <c r="H866">
        <v>0</v>
      </c>
      <c r="I866" s="26">
        <v>7147.11</v>
      </c>
      <c r="J866" t="s">
        <v>10</v>
      </c>
      <c r="K866" t="s">
        <v>9</v>
      </c>
      <c r="L866" t="s">
        <v>40</v>
      </c>
    </row>
    <row r="867" spans="1:12" x14ac:dyDescent="0.25">
      <c r="A867" t="s">
        <v>896</v>
      </c>
      <c r="B867">
        <v>1978</v>
      </c>
      <c r="C867" t="s">
        <v>8</v>
      </c>
      <c r="D867">
        <v>30</v>
      </c>
      <c r="E867" s="14" t="s">
        <v>6805</v>
      </c>
      <c r="F867" s="16">
        <v>44</v>
      </c>
      <c r="G867" s="14">
        <v>45085</v>
      </c>
      <c r="H867">
        <v>1</v>
      </c>
      <c r="I867" s="26">
        <v>7147.47</v>
      </c>
      <c r="J867" t="s">
        <v>9</v>
      </c>
      <c r="K867" t="s">
        <v>10</v>
      </c>
      <c r="L867" t="s">
        <v>11</v>
      </c>
    </row>
    <row r="868" spans="1:12" x14ac:dyDescent="0.25">
      <c r="A868" t="s">
        <v>897</v>
      </c>
      <c r="B868">
        <v>1984</v>
      </c>
      <c r="C868" t="s">
        <v>16</v>
      </c>
      <c r="D868">
        <v>29</v>
      </c>
      <c r="E868" s="14" t="s">
        <v>6806</v>
      </c>
      <c r="F868" s="16">
        <v>38</v>
      </c>
      <c r="G868" s="14">
        <v>45085</v>
      </c>
      <c r="H868">
        <v>3</v>
      </c>
      <c r="I868" s="26">
        <v>7151.09</v>
      </c>
      <c r="J868" t="s">
        <v>9</v>
      </c>
      <c r="K868" t="s">
        <v>9</v>
      </c>
      <c r="L868" t="s">
        <v>40</v>
      </c>
    </row>
    <row r="869" spans="1:12" x14ac:dyDescent="0.25">
      <c r="A869" t="s">
        <v>898</v>
      </c>
      <c r="B869">
        <v>1978</v>
      </c>
      <c r="C869" t="s">
        <v>18</v>
      </c>
      <c r="D869">
        <v>6</v>
      </c>
      <c r="E869" s="14" t="s">
        <v>6807</v>
      </c>
      <c r="F869" s="16">
        <v>44</v>
      </c>
      <c r="G869" s="14">
        <v>45085</v>
      </c>
      <c r="H869">
        <v>1</v>
      </c>
      <c r="I869" s="26">
        <v>7152.67</v>
      </c>
      <c r="J869" t="s">
        <v>10</v>
      </c>
      <c r="K869" t="s">
        <v>9</v>
      </c>
      <c r="L869" t="s">
        <v>11</v>
      </c>
    </row>
    <row r="870" spans="1:12" x14ac:dyDescent="0.25">
      <c r="A870" t="s">
        <v>899</v>
      </c>
      <c r="B870">
        <v>1981</v>
      </c>
      <c r="C870" t="s">
        <v>8</v>
      </c>
      <c r="D870">
        <v>17</v>
      </c>
      <c r="E870" s="14" t="s">
        <v>6808</v>
      </c>
      <c r="F870" s="16">
        <v>41</v>
      </c>
      <c r="G870" s="14">
        <v>45085</v>
      </c>
      <c r="H870">
        <v>1</v>
      </c>
      <c r="I870" s="26">
        <v>7153.55</v>
      </c>
      <c r="J870" t="s">
        <v>9</v>
      </c>
      <c r="K870" t="s">
        <v>14</v>
      </c>
      <c r="L870" t="s">
        <v>21</v>
      </c>
    </row>
    <row r="871" spans="1:12" x14ac:dyDescent="0.25">
      <c r="A871" t="s">
        <v>900</v>
      </c>
      <c r="B871">
        <v>1980</v>
      </c>
      <c r="C871" t="s">
        <v>16</v>
      </c>
      <c r="D871">
        <v>22</v>
      </c>
      <c r="E871" s="14" t="s">
        <v>6809</v>
      </c>
      <c r="F871" s="16">
        <v>42</v>
      </c>
      <c r="G871" s="14">
        <v>45085</v>
      </c>
      <c r="H871">
        <v>2</v>
      </c>
      <c r="I871" s="26">
        <v>7160.09</v>
      </c>
      <c r="J871" t="s">
        <v>9</v>
      </c>
      <c r="K871" t="s">
        <v>9</v>
      </c>
      <c r="L871" t="s">
        <v>40</v>
      </c>
    </row>
    <row r="872" spans="1:12" x14ac:dyDescent="0.25">
      <c r="A872" t="s">
        <v>901</v>
      </c>
      <c r="B872">
        <v>1980</v>
      </c>
      <c r="C872" t="s">
        <v>35</v>
      </c>
      <c r="D872">
        <v>7</v>
      </c>
      <c r="E872" s="14" t="s">
        <v>6810</v>
      </c>
      <c r="F872" s="16">
        <v>42</v>
      </c>
      <c r="G872" s="14">
        <v>45085</v>
      </c>
      <c r="H872">
        <v>2</v>
      </c>
      <c r="I872" s="26">
        <v>7160.33</v>
      </c>
      <c r="J872" t="s">
        <v>9</v>
      </c>
      <c r="K872" t="s">
        <v>14</v>
      </c>
      <c r="L872" t="s">
        <v>11</v>
      </c>
    </row>
    <row r="873" spans="1:12" x14ac:dyDescent="0.25">
      <c r="A873" t="s">
        <v>902</v>
      </c>
      <c r="B873">
        <v>1980</v>
      </c>
      <c r="C873" t="s">
        <v>18</v>
      </c>
      <c r="D873">
        <v>30</v>
      </c>
      <c r="E873" s="14" t="s">
        <v>6811</v>
      </c>
      <c r="F873" s="16">
        <v>42</v>
      </c>
      <c r="G873" s="14">
        <v>45085</v>
      </c>
      <c r="H873">
        <v>2</v>
      </c>
      <c r="I873" s="26">
        <v>7162.01</v>
      </c>
      <c r="J873" t="s">
        <v>9</v>
      </c>
      <c r="K873" t="s">
        <v>10</v>
      </c>
      <c r="L873" t="s">
        <v>11</v>
      </c>
    </row>
    <row r="874" spans="1:12" x14ac:dyDescent="0.25">
      <c r="A874" t="s">
        <v>903</v>
      </c>
      <c r="B874">
        <v>1982</v>
      </c>
      <c r="C874" t="s">
        <v>33</v>
      </c>
      <c r="D874">
        <v>16</v>
      </c>
      <c r="E874" s="14" t="s">
        <v>6812</v>
      </c>
      <c r="F874" s="16">
        <v>40</v>
      </c>
      <c r="G874" s="14">
        <v>45085</v>
      </c>
      <c r="H874">
        <v>2</v>
      </c>
      <c r="I874" s="26">
        <v>7173.36</v>
      </c>
      <c r="J874" t="s">
        <v>10</v>
      </c>
      <c r="K874" t="s">
        <v>9</v>
      </c>
      <c r="L874" t="s">
        <v>166</v>
      </c>
    </row>
    <row r="875" spans="1:12" x14ac:dyDescent="0.25">
      <c r="A875" t="s">
        <v>904</v>
      </c>
      <c r="B875">
        <v>1975</v>
      </c>
      <c r="C875" t="s">
        <v>8</v>
      </c>
      <c r="D875">
        <v>19</v>
      </c>
      <c r="E875" s="14" t="s">
        <v>6813</v>
      </c>
      <c r="F875" s="16">
        <v>47</v>
      </c>
      <c r="G875" s="14">
        <v>45085</v>
      </c>
      <c r="H875">
        <v>1</v>
      </c>
      <c r="I875" s="26">
        <v>7175.51</v>
      </c>
      <c r="J875" t="s">
        <v>9</v>
      </c>
      <c r="K875" t="s">
        <v>10</v>
      </c>
      <c r="L875" t="s">
        <v>11</v>
      </c>
    </row>
    <row r="876" spans="1:12" x14ac:dyDescent="0.25">
      <c r="A876" t="s">
        <v>905</v>
      </c>
      <c r="B876">
        <v>1968</v>
      </c>
      <c r="C876" t="s">
        <v>33</v>
      </c>
      <c r="D876">
        <v>26</v>
      </c>
      <c r="E876" s="14" t="s">
        <v>6814</v>
      </c>
      <c r="F876" s="16">
        <v>54</v>
      </c>
      <c r="G876" s="14">
        <v>45085</v>
      </c>
      <c r="H876">
        <v>0</v>
      </c>
      <c r="I876" s="26">
        <v>7179.52</v>
      </c>
      <c r="J876" t="s">
        <v>10</v>
      </c>
      <c r="K876" t="s">
        <v>10</v>
      </c>
      <c r="L876" t="s">
        <v>11</v>
      </c>
    </row>
    <row r="877" spans="1:12" x14ac:dyDescent="0.25">
      <c r="A877" t="s">
        <v>906</v>
      </c>
      <c r="B877">
        <v>1982</v>
      </c>
      <c r="C877" t="s">
        <v>18</v>
      </c>
      <c r="D877">
        <v>14</v>
      </c>
      <c r="E877" s="14" t="s">
        <v>6815</v>
      </c>
      <c r="F877" s="16">
        <v>40</v>
      </c>
      <c r="G877" s="14">
        <v>45085</v>
      </c>
      <c r="H877">
        <v>3</v>
      </c>
      <c r="I877" s="26">
        <v>7196.87</v>
      </c>
      <c r="J877" t="s">
        <v>10</v>
      </c>
      <c r="K877" t="s">
        <v>9</v>
      </c>
      <c r="L877" t="s">
        <v>40</v>
      </c>
    </row>
    <row r="878" spans="1:12" x14ac:dyDescent="0.25">
      <c r="A878" t="s">
        <v>907</v>
      </c>
      <c r="B878">
        <v>1983</v>
      </c>
      <c r="C878" t="s">
        <v>33</v>
      </c>
      <c r="D878">
        <v>11</v>
      </c>
      <c r="E878" s="14" t="s">
        <v>6666</v>
      </c>
      <c r="F878" s="16">
        <v>39</v>
      </c>
      <c r="G878" s="14">
        <v>45085</v>
      </c>
      <c r="H878">
        <v>2</v>
      </c>
      <c r="I878" s="26">
        <v>7201.7</v>
      </c>
      <c r="J878" t="s">
        <v>9</v>
      </c>
      <c r="K878" t="s">
        <v>10</v>
      </c>
      <c r="L878" t="s">
        <v>21</v>
      </c>
    </row>
    <row r="879" spans="1:12" x14ac:dyDescent="0.25">
      <c r="A879" t="s">
        <v>908</v>
      </c>
      <c r="B879">
        <v>1983</v>
      </c>
      <c r="C879" t="s">
        <v>13</v>
      </c>
      <c r="D879">
        <v>21</v>
      </c>
      <c r="E879" s="14" t="s">
        <v>6816</v>
      </c>
      <c r="F879" s="16">
        <v>39</v>
      </c>
      <c r="G879" s="14">
        <v>45085</v>
      </c>
      <c r="H879">
        <v>2</v>
      </c>
      <c r="I879" s="26">
        <v>7209.49</v>
      </c>
      <c r="J879" t="s">
        <v>9</v>
      </c>
      <c r="K879" t="s">
        <v>10</v>
      </c>
      <c r="L879" t="s">
        <v>21</v>
      </c>
    </row>
    <row r="880" spans="1:12" x14ac:dyDescent="0.25">
      <c r="A880" t="s">
        <v>909</v>
      </c>
      <c r="B880">
        <v>1991</v>
      </c>
      <c r="C880" t="s">
        <v>16</v>
      </c>
      <c r="D880">
        <v>28</v>
      </c>
      <c r="E880" s="14" t="s">
        <v>6817</v>
      </c>
      <c r="F880" s="16">
        <v>31</v>
      </c>
      <c r="G880" s="14">
        <v>45085</v>
      </c>
      <c r="H880">
        <v>3</v>
      </c>
      <c r="I880" s="26">
        <v>7220.25</v>
      </c>
      <c r="J880" t="s">
        <v>9</v>
      </c>
      <c r="K880" t="s">
        <v>9</v>
      </c>
      <c r="L880" t="s">
        <v>298</v>
      </c>
    </row>
    <row r="881" spans="1:12" x14ac:dyDescent="0.25">
      <c r="A881" t="s">
        <v>910</v>
      </c>
      <c r="B881">
        <v>1977</v>
      </c>
      <c r="C881" t="s">
        <v>18</v>
      </c>
      <c r="D881">
        <v>15</v>
      </c>
      <c r="E881" s="14" t="s">
        <v>6818</v>
      </c>
      <c r="F881" s="16">
        <v>45</v>
      </c>
      <c r="G881" s="14">
        <v>45085</v>
      </c>
      <c r="H881">
        <v>0</v>
      </c>
      <c r="I881" s="26">
        <v>7222.79</v>
      </c>
      <c r="J881" t="s">
        <v>10</v>
      </c>
      <c r="K881" t="s">
        <v>10</v>
      </c>
      <c r="L881" t="s">
        <v>21</v>
      </c>
    </row>
    <row r="882" spans="1:12" x14ac:dyDescent="0.25">
      <c r="A882" t="s">
        <v>911</v>
      </c>
      <c r="B882">
        <v>1986</v>
      </c>
      <c r="C882" t="s">
        <v>8</v>
      </c>
      <c r="D882">
        <v>13</v>
      </c>
      <c r="E882" s="14" t="s">
        <v>6444</v>
      </c>
      <c r="F882" s="16">
        <v>36</v>
      </c>
      <c r="G882" s="14">
        <v>45085</v>
      </c>
      <c r="H882">
        <v>3</v>
      </c>
      <c r="I882" s="26">
        <v>7228.22</v>
      </c>
      <c r="J882" t="s">
        <v>9</v>
      </c>
      <c r="K882" t="s">
        <v>14</v>
      </c>
      <c r="L882" t="s">
        <v>245</v>
      </c>
    </row>
    <row r="883" spans="1:12" x14ac:dyDescent="0.25">
      <c r="A883" t="s">
        <v>912</v>
      </c>
      <c r="B883">
        <v>1986</v>
      </c>
      <c r="C883" t="s">
        <v>18</v>
      </c>
      <c r="D883">
        <v>2</v>
      </c>
      <c r="E883" s="14" t="s">
        <v>6819</v>
      </c>
      <c r="F883" s="16">
        <v>36</v>
      </c>
      <c r="G883" s="14">
        <v>45085</v>
      </c>
      <c r="H883">
        <v>4</v>
      </c>
      <c r="I883" s="26">
        <v>7243.81</v>
      </c>
      <c r="J883" t="s">
        <v>9</v>
      </c>
      <c r="K883" t="s">
        <v>10</v>
      </c>
      <c r="L883" t="s">
        <v>11</v>
      </c>
    </row>
    <row r="884" spans="1:12" x14ac:dyDescent="0.25">
      <c r="A884" t="s">
        <v>913</v>
      </c>
      <c r="B884">
        <v>1982</v>
      </c>
      <c r="C884" t="s">
        <v>8</v>
      </c>
      <c r="D884">
        <v>24</v>
      </c>
      <c r="E884" s="14" t="s">
        <v>6820</v>
      </c>
      <c r="F884" s="16">
        <v>40</v>
      </c>
      <c r="G884" s="14">
        <v>45085</v>
      </c>
      <c r="H884">
        <v>3</v>
      </c>
      <c r="I884" s="26">
        <v>7248.71</v>
      </c>
      <c r="J884" t="s">
        <v>9</v>
      </c>
      <c r="K884" t="s">
        <v>14</v>
      </c>
      <c r="L884" t="s">
        <v>11</v>
      </c>
    </row>
    <row r="885" spans="1:12" x14ac:dyDescent="0.25">
      <c r="A885" t="s">
        <v>914</v>
      </c>
      <c r="B885">
        <v>1981</v>
      </c>
      <c r="C885" t="s">
        <v>33</v>
      </c>
      <c r="D885">
        <v>14</v>
      </c>
      <c r="E885" s="14" t="s">
        <v>6821</v>
      </c>
      <c r="F885" s="16">
        <v>41</v>
      </c>
      <c r="G885" s="14">
        <v>45085</v>
      </c>
      <c r="H885">
        <v>2</v>
      </c>
      <c r="I885" s="26">
        <v>7256.72</v>
      </c>
      <c r="J885" t="s">
        <v>10</v>
      </c>
      <c r="K885" t="s">
        <v>9</v>
      </c>
      <c r="L885" t="s">
        <v>21</v>
      </c>
    </row>
    <row r="886" spans="1:12" x14ac:dyDescent="0.25">
      <c r="A886" t="s">
        <v>915</v>
      </c>
      <c r="B886">
        <v>1981</v>
      </c>
      <c r="C886" t="s">
        <v>16</v>
      </c>
      <c r="D886">
        <v>13</v>
      </c>
      <c r="E886" s="14" t="s">
        <v>6822</v>
      </c>
      <c r="F886" s="16">
        <v>42</v>
      </c>
      <c r="G886" s="14">
        <v>45085</v>
      </c>
      <c r="H886">
        <v>2</v>
      </c>
      <c r="I886" s="26">
        <v>7261.74</v>
      </c>
      <c r="J886" t="s">
        <v>10</v>
      </c>
      <c r="K886" t="s">
        <v>10</v>
      </c>
      <c r="L886" t="s">
        <v>21</v>
      </c>
    </row>
    <row r="887" spans="1:12" x14ac:dyDescent="0.25">
      <c r="A887" t="s">
        <v>916</v>
      </c>
      <c r="B887">
        <v>1973</v>
      </c>
      <c r="C887" t="s">
        <v>35</v>
      </c>
      <c r="D887">
        <v>25</v>
      </c>
      <c r="E887" s="14" t="s">
        <v>6823</v>
      </c>
      <c r="F887" s="16">
        <v>49</v>
      </c>
      <c r="G887" s="14">
        <v>45085</v>
      </c>
      <c r="H887">
        <v>0</v>
      </c>
      <c r="I887" s="26">
        <v>7265.58</v>
      </c>
      <c r="J887" t="s">
        <v>9</v>
      </c>
      <c r="K887" t="s">
        <v>9</v>
      </c>
      <c r="L887" t="s">
        <v>11</v>
      </c>
    </row>
    <row r="888" spans="1:12" x14ac:dyDescent="0.25">
      <c r="A888" t="s">
        <v>917</v>
      </c>
      <c r="B888">
        <v>1981</v>
      </c>
      <c r="C888" t="s">
        <v>33</v>
      </c>
      <c r="D888">
        <v>4</v>
      </c>
      <c r="E888" s="14" t="s">
        <v>6824</v>
      </c>
      <c r="F888" s="16">
        <v>41</v>
      </c>
      <c r="G888" s="14">
        <v>45085</v>
      </c>
      <c r="H888">
        <v>2</v>
      </c>
      <c r="I888" s="26">
        <v>7265.7</v>
      </c>
      <c r="J888" t="s">
        <v>10</v>
      </c>
      <c r="K888" t="s">
        <v>10</v>
      </c>
      <c r="L888" t="s">
        <v>21</v>
      </c>
    </row>
    <row r="889" spans="1:12" x14ac:dyDescent="0.25">
      <c r="A889" t="s">
        <v>918</v>
      </c>
      <c r="B889">
        <v>1976</v>
      </c>
      <c r="C889" t="s">
        <v>28</v>
      </c>
      <c r="D889">
        <v>18</v>
      </c>
      <c r="E889" s="14" t="s">
        <v>6825</v>
      </c>
      <c r="F889" s="16">
        <v>46</v>
      </c>
      <c r="G889" s="14">
        <v>45085</v>
      </c>
      <c r="H889">
        <v>2</v>
      </c>
      <c r="I889" s="26">
        <v>7273.02</v>
      </c>
      <c r="J889" t="s">
        <v>9</v>
      </c>
      <c r="K889" t="s">
        <v>14</v>
      </c>
      <c r="L889" t="s">
        <v>11</v>
      </c>
    </row>
    <row r="890" spans="1:12" x14ac:dyDescent="0.25">
      <c r="A890" t="s">
        <v>919</v>
      </c>
      <c r="B890">
        <v>1985</v>
      </c>
      <c r="C890" t="s">
        <v>13</v>
      </c>
      <c r="D890">
        <v>2</v>
      </c>
      <c r="E890" s="14" t="s">
        <v>6826</v>
      </c>
      <c r="F890" s="16">
        <v>37</v>
      </c>
      <c r="G890" s="14">
        <v>45085</v>
      </c>
      <c r="H890">
        <v>3</v>
      </c>
      <c r="I890" s="26">
        <v>7281.51</v>
      </c>
      <c r="J890" t="s">
        <v>9</v>
      </c>
      <c r="K890" t="s">
        <v>14</v>
      </c>
      <c r="L890" t="s">
        <v>21</v>
      </c>
    </row>
    <row r="891" spans="1:12" x14ac:dyDescent="0.25">
      <c r="A891" t="s">
        <v>920</v>
      </c>
      <c r="B891">
        <v>1966</v>
      </c>
      <c r="C891" t="s">
        <v>28</v>
      </c>
      <c r="D891">
        <v>26</v>
      </c>
      <c r="E891" s="14" t="s">
        <v>6827</v>
      </c>
      <c r="F891" s="16">
        <v>56</v>
      </c>
      <c r="G891" s="14">
        <v>45085</v>
      </c>
      <c r="H891">
        <v>0</v>
      </c>
      <c r="I891" s="26">
        <v>7302.46</v>
      </c>
      <c r="J891" t="s">
        <v>10</v>
      </c>
      <c r="K891" t="s">
        <v>14</v>
      </c>
      <c r="L891" t="s">
        <v>21</v>
      </c>
    </row>
    <row r="892" spans="1:12" x14ac:dyDescent="0.25">
      <c r="A892" t="s">
        <v>921</v>
      </c>
      <c r="B892">
        <v>1965</v>
      </c>
      <c r="C892" t="s">
        <v>16</v>
      </c>
      <c r="D892">
        <v>6</v>
      </c>
      <c r="E892" s="14" t="s">
        <v>6828</v>
      </c>
      <c r="F892" s="16">
        <v>58</v>
      </c>
      <c r="G892" s="14">
        <v>45085</v>
      </c>
      <c r="H892">
        <v>0</v>
      </c>
      <c r="I892" s="26">
        <v>7304.65</v>
      </c>
      <c r="J892" t="s">
        <v>10</v>
      </c>
      <c r="K892" t="s">
        <v>10</v>
      </c>
      <c r="L892" t="s">
        <v>11</v>
      </c>
    </row>
    <row r="893" spans="1:12" x14ac:dyDescent="0.25">
      <c r="A893" t="s">
        <v>922</v>
      </c>
      <c r="B893">
        <v>1965</v>
      </c>
      <c r="C893" t="s">
        <v>16</v>
      </c>
      <c r="D893">
        <v>25</v>
      </c>
      <c r="E893" s="14" t="s">
        <v>6829</v>
      </c>
      <c r="F893" s="16">
        <v>57</v>
      </c>
      <c r="G893" s="14">
        <v>45085</v>
      </c>
      <c r="H893">
        <v>0</v>
      </c>
      <c r="I893" s="26">
        <v>7318.21</v>
      </c>
      <c r="J893" t="s">
        <v>10</v>
      </c>
      <c r="K893" t="s">
        <v>14</v>
      </c>
      <c r="L893" t="s">
        <v>11</v>
      </c>
    </row>
    <row r="894" spans="1:12" x14ac:dyDescent="0.25">
      <c r="A894" t="s">
        <v>923</v>
      </c>
      <c r="B894">
        <v>1972</v>
      </c>
      <c r="C894" t="s">
        <v>33</v>
      </c>
      <c r="D894">
        <v>11</v>
      </c>
      <c r="E894" s="14" t="s">
        <v>6830</v>
      </c>
      <c r="F894" s="16">
        <v>50</v>
      </c>
      <c r="G894" s="14">
        <v>45085</v>
      </c>
      <c r="H894">
        <v>0</v>
      </c>
      <c r="I894" s="26">
        <v>7318.22</v>
      </c>
      <c r="J894" t="s">
        <v>9</v>
      </c>
      <c r="K894" t="s">
        <v>10</v>
      </c>
      <c r="L894" t="s">
        <v>21</v>
      </c>
    </row>
    <row r="895" spans="1:12" x14ac:dyDescent="0.25">
      <c r="A895" t="s">
        <v>924</v>
      </c>
      <c r="B895">
        <v>1965</v>
      </c>
      <c r="C895" t="s">
        <v>8</v>
      </c>
      <c r="D895">
        <v>11</v>
      </c>
      <c r="E895" s="14" t="s">
        <v>6831</v>
      </c>
      <c r="F895" s="16">
        <v>57</v>
      </c>
      <c r="G895" s="14">
        <v>45085</v>
      </c>
      <c r="H895">
        <v>0</v>
      </c>
      <c r="I895" s="26">
        <v>7322.86</v>
      </c>
      <c r="J895" t="s">
        <v>10</v>
      </c>
      <c r="K895" t="s">
        <v>10</v>
      </c>
      <c r="L895" t="s">
        <v>21</v>
      </c>
    </row>
    <row r="896" spans="1:12" x14ac:dyDescent="0.25">
      <c r="A896" t="s">
        <v>925</v>
      </c>
      <c r="B896">
        <v>2004</v>
      </c>
      <c r="C896" t="s">
        <v>13</v>
      </c>
      <c r="D896">
        <v>15</v>
      </c>
      <c r="E896" s="14" t="s">
        <v>6832</v>
      </c>
      <c r="F896" s="16">
        <v>18</v>
      </c>
      <c r="G896" s="14">
        <v>45085</v>
      </c>
      <c r="H896">
        <v>0</v>
      </c>
      <c r="I896" s="26">
        <v>7323.73</v>
      </c>
      <c r="J896" t="s">
        <v>9</v>
      </c>
      <c r="K896" t="s">
        <v>9</v>
      </c>
      <c r="L896" t="s">
        <v>245</v>
      </c>
    </row>
    <row r="897" spans="1:12" x14ac:dyDescent="0.25">
      <c r="A897" t="s">
        <v>926</v>
      </c>
      <c r="B897">
        <v>1979</v>
      </c>
      <c r="C897" t="s">
        <v>16</v>
      </c>
      <c r="D897">
        <v>19</v>
      </c>
      <c r="E897" s="14" t="s">
        <v>6833</v>
      </c>
      <c r="F897" s="16">
        <v>44</v>
      </c>
      <c r="G897" s="14">
        <v>45085</v>
      </c>
      <c r="H897">
        <v>0</v>
      </c>
      <c r="I897" s="26">
        <v>7325.05</v>
      </c>
      <c r="J897" t="s">
        <v>9</v>
      </c>
      <c r="K897" t="s">
        <v>10</v>
      </c>
      <c r="L897" t="s">
        <v>245</v>
      </c>
    </row>
    <row r="898" spans="1:12" x14ac:dyDescent="0.25">
      <c r="A898" t="s">
        <v>927</v>
      </c>
      <c r="B898">
        <v>1984</v>
      </c>
      <c r="C898" t="s">
        <v>8</v>
      </c>
      <c r="D898">
        <v>25</v>
      </c>
      <c r="E898" s="14" t="s">
        <v>6662</v>
      </c>
      <c r="F898" s="16">
        <v>38</v>
      </c>
      <c r="G898" s="14">
        <v>45085</v>
      </c>
      <c r="H898">
        <v>3</v>
      </c>
      <c r="I898" s="26">
        <v>7325.47</v>
      </c>
      <c r="J898" t="s">
        <v>9</v>
      </c>
      <c r="K898" t="s">
        <v>14</v>
      </c>
      <c r="L898" t="s">
        <v>21</v>
      </c>
    </row>
    <row r="899" spans="1:12" x14ac:dyDescent="0.25">
      <c r="A899" t="s">
        <v>928</v>
      </c>
      <c r="B899">
        <v>1979</v>
      </c>
      <c r="C899" t="s">
        <v>18</v>
      </c>
      <c r="D899">
        <v>19</v>
      </c>
      <c r="E899" s="14" t="s">
        <v>6834</v>
      </c>
      <c r="F899" s="16">
        <v>43</v>
      </c>
      <c r="G899" s="14">
        <v>45085</v>
      </c>
      <c r="H899">
        <v>1</v>
      </c>
      <c r="I899" s="26">
        <v>7337.75</v>
      </c>
      <c r="J899" t="s">
        <v>9</v>
      </c>
      <c r="K899" t="s">
        <v>10</v>
      </c>
      <c r="L899" t="s">
        <v>40</v>
      </c>
    </row>
    <row r="900" spans="1:12" x14ac:dyDescent="0.25">
      <c r="A900" t="s">
        <v>929</v>
      </c>
      <c r="B900">
        <v>1986</v>
      </c>
      <c r="C900" t="s">
        <v>16</v>
      </c>
      <c r="D900">
        <v>15</v>
      </c>
      <c r="E900" s="14" t="s">
        <v>6835</v>
      </c>
      <c r="F900" s="16">
        <v>37</v>
      </c>
      <c r="G900" s="14">
        <v>45085</v>
      </c>
      <c r="H900">
        <v>3</v>
      </c>
      <c r="I900" s="26">
        <v>7339.93</v>
      </c>
      <c r="J900" t="s">
        <v>9</v>
      </c>
      <c r="K900" t="s">
        <v>9</v>
      </c>
      <c r="L900" t="s">
        <v>21</v>
      </c>
    </row>
    <row r="901" spans="1:12" x14ac:dyDescent="0.25">
      <c r="A901" t="s">
        <v>930</v>
      </c>
      <c r="B901">
        <v>1977</v>
      </c>
      <c r="C901" t="s">
        <v>28</v>
      </c>
      <c r="D901">
        <v>18</v>
      </c>
      <c r="E901" s="14" t="s">
        <v>6836</v>
      </c>
      <c r="F901" s="16">
        <v>45</v>
      </c>
      <c r="G901" s="14">
        <v>45085</v>
      </c>
      <c r="H901">
        <v>0</v>
      </c>
      <c r="I901" s="26">
        <v>7345.08</v>
      </c>
      <c r="J901" t="s">
        <v>9</v>
      </c>
      <c r="K901" t="s">
        <v>14</v>
      </c>
      <c r="L901" t="s">
        <v>40</v>
      </c>
    </row>
    <row r="902" spans="1:12" x14ac:dyDescent="0.25">
      <c r="A902" t="s">
        <v>931</v>
      </c>
      <c r="B902">
        <v>1979</v>
      </c>
      <c r="C902" t="s">
        <v>16</v>
      </c>
      <c r="D902">
        <v>26</v>
      </c>
      <c r="E902" s="14" t="s">
        <v>6837</v>
      </c>
      <c r="F902" s="16">
        <v>43</v>
      </c>
      <c r="G902" s="14">
        <v>45085</v>
      </c>
      <c r="H902">
        <v>1</v>
      </c>
      <c r="I902" s="26">
        <v>7345.73</v>
      </c>
      <c r="J902" t="s">
        <v>9</v>
      </c>
      <c r="K902" t="s">
        <v>14</v>
      </c>
      <c r="L902" t="s">
        <v>11</v>
      </c>
    </row>
    <row r="903" spans="1:12" x14ac:dyDescent="0.25">
      <c r="A903" t="s">
        <v>932</v>
      </c>
      <c r="B903">
        <v>1977</v>
      </c>
      <c r="C903" t="s">
        <v>28</v>
      </c>
      <c r="D903">
        <v>1</v>
      </c>
      <c r="E903" s="14" t="s">
        <v>6838</v>
      </c>
      <c r="F903" s="16">
        <v>45</v>
      </c>
      <c r="G903" s="14">
        <v>45085</v>
      </c>
      <c r="H903">
        <v>0</v>
      </c>
      <c r="I903" s="26">
        <v>7348.14</v>
      </c>
      <c r="J903" t="s">
        <v>9</v>
      </c>
      <c r="K903" t="s">
        <v>14</v>
      </c>
      <c r="L903" t="s">
        <v>40</v>
      </c>
    </row>
    <row r="904" spans="1:12" x14ac:dyDescent="0.25">
      <c r="A904" t="s">
        <v>933</v>
      </c>
      <c r="B904">
        <v>1993</v>
      </c>
      <c r="C904" t="s">
        <v>35</v>
      </c>
      <c r="D904">
        <v>5</v>
      </c>
      <c r="E904" s="14" t="s">
        <v>6839</v>
      </c>
      <c r="F904" s="16">
        <v>29</v>
      </c>
      <c r="G904" s="14">
        <v>45085</v>
      </c>
      <c r="H904">
        <v>0</v>
      </c>
      <c r="I904" s="26">
        <v>7349.12</v>
      </c>
      <c r="J904" t="s">
        <v>9</v>
      </c>
      <c r="K904" t="s">
        <v>9</v>
      </c>
      <c r="L904" t="s">
        <v>298</v>
      </c>
    </row>
    <row r="905" spans="1:12" x14ac:dyDescent="0.25">
      <c r="A905" t="s">
        <v>934</v>
      </c>
      <c r="B905">
        <v>1983</v>
      </c>
      <c r="C905" t="s">
        <v>16</v>
      </c>
      <c r="D905">
        <v>21</v>
      </c>
      <c r="E905" s="14" t="s">
        <v>6840</v>
      </c>
      <c r="F905" s="16">
        <v>39</v>
      </c>
      <c r="G905" s="14">
        <v>45085</v>
      </c>
      <c r="H905">
        <v>3</v>
      </c>
      <c r="I905" s="26">
        <v>7357.49</v>
      </c>
      <c r="J905" t="s">
        <v>9</v>
      </c>
      <c r="K905" t="s">
        <v>9</v>
      </c>
      <c r="L905" t="s">
        <v>21</v>
      </c>
    </row>
    <row r="906" spans="1:12" x14ac:dyDescent="0.25">
      <c r="A906" t="s">
        <v>935</v>
      </c>
      <c r="B906">
        <v>1981</v>
      </c>
      <c r="C906" t="s">
        <v>8</v>
      </c>
      <c r="D906">
        <v>16</v>
      </c>
      <c r="E906" s="14" t="s">
        <v>6841</v>
      </c>
      <c r="F906" s="16">
        <v>41</v>
      </c>
      <c r="G906" s="14">
        <v>45085</v>
      </c>
      <c r="H906">
        <v>1</v>
      </c>
      <c r="I906" s="26">
        <v>7358.18</v>
      </c>
      <c r="J906" t="s">
        <v>9</v>
      </c>
      <c r="K906" t="s">
        <v>10</v>
      </c>
      <c r="L906" t="s">
        <v>245</v>
      </c>
    </row>
    <row r="907" spans="1:12" x14ac:dyDescent="0.25">
      <c r="A907" t="s">
        <v>936</v>
      </c>
      <c r="B907">
        <v>1965</v>
      </c>
      <c r="C907" t="s">
        <v>28</v>
      </c>
      <c r="D907">
        <v>9</v>
      </c>
      <c r="E907" s="14" t="s">
        <v>6842</v>
      </c>
      <c r="F907" s="16">
        <v>57</v>
      </c>
      <c r="G907" s="14">
        <v>45085</v>
      </c>
      <c r="H907">
        <v>0</v>
      </c>
      <c r="I907" s="26">
        <v>7362.31</v>
      </c>
      <c r="J907" t="s">
        <v>10</v>
      </c>
      <c r="K907" t="s">
        <v>10</v>
      </c>
      <c r="L907" t="s">
        <v>11</v>
      </c>
    </row>
    <row r="908" spans="1:12" x14ac:dyDescent="0.25">
      <c r="A908" t="s">
        <v>937</v>
      </c>
      <c r="B908">
        <v>1981</v>
      </c>
      <c r="C908" t="s">
        <v>13</v>
      </c>
      <c r="D908">
        <v>24</v>
      </c>
      <c r="E908" s="14" t="s">
        <v>6696</v>
      </c>
      <c r="F908" s="16">
        <v>41</v>
      </c>
      <c r="G908" s="14">
        <v>45085</v>
      </c>
      <c r="H908">
        <v>2</v>
      </c>
      <c r="I908" s="26">
        <v>7371.77</v>
      </c>
      <c r="J908" t="s">
        <v>9</v>
      </c>
      <c r="K908" t="s">
        <v>14</v>
      </c>
      <c r="L908" t="s">
        <v>40</v>
      </c>
    </row>
    <row r="909" spans="1:12" x14ac:dyDescent="0.25">
      <c r="A909" t="s">
        <v>938</v>
      </c>
      <c r="B909">
        <v>1993</v>
      </c>
      <c r="C909" t="s">
        <v>8</v>
      </c>
      <c r="D909">
        <v>22</v>
      </c>
      <c r="E909" s="14" t="s">
        <v>6843</v>
      </c>
      <c r="F909" s="16">
        <v>29</v>
      </c>
      <c r="G909" s="14">
        <v>45085</v>
      </c>
      <c r="H909">
        <v>0</v>
      </c>
      <c r="I909" s="26">
        <v>7388.85</v>
      </c>
      <c r="J909" t="s">
        <v>9</v>
      </c>
      <c r="K909" t="s">
        <v>9</v>
      </c>
      <c r="L909" t="s">
        <v>533</v>
      </c>
    </row>
    <row r="910" spans="1:12" x14ac:dyDescent="0.25">
      <c r="A910" t="s">
        <v>939</v>
      </c>
      <c r="B910">
        <v>1965</v>
      </c>
      <c r="C910" t="s">
        <v>28</v>
      </c>
      <c r="D910">
        <v>5</v>
      </c>
      <c r="E910" s="14" t="s">
        <v>6844</v>
      </c>
      <c r="F910" s="16">
        <v>57</v>
      </c>
      <c r="G910" s="14">
        <v>45085</v>
      </c>
      <c r="H910">
        <v>0</v>
      </c>
      <c r="I910" s="26">
        <v>7403.98</v>
      </c>
      <c r="J910" t="s">
        <v>10</v>
      </c>
      <c r="K910" t="s">
        <v>9</v>
      </c>
      <c r="L910" t="s">
        <v>11</v>
      </c>
    </row>
    <row r="911" spans="1:12" x14ac:dyDescent="0.25">
      <c r="A911" t="s">
        <v>940</v>
      </c>
      <c r="B911">
        <v>1983</v>
      </c>
      <c r="C911" t="s">
        <v>18</v>
      </c>
      <c r="D911">
        <v>19</v>
      </c>
      <c r="E911" s="14" t="s">
        <v>6845</v>
      </c>
      <c r="F911" s="16">
        <v>39</v>
      </c>
      <c r="G911" s="14">
        <v>45085</v>
      </c>
      <c r="H911">
        <v>3</v>
      </c>
      <c r="I911" s="26">
        <v>7418.52</v>
      </c>
      <c r="J911" t="s">
        <v>9</v>
      </c>
      <c r="K911" t="s">
        <v>9</v>
      </c>
      <c r="L911" t="s">
        <v>40</v>
      </c>
    </row>
    <row r="912" spans="1:12" x14ac:dyDescent="0.25">
      <c r="A912" t="s">
        <v>941</v>
      </c>
      <c r="B912">
        <v>1978</v>
      </c>
      <c r="C912" t="s">
        <v>13</v>
      </c>
      <c r="D912">
        <v>12</v>
      </c>
      <c r="E912" s="14" t="s">
        <v>6846</v>
      </c>
      <c r="F912" s="16">
        <v>44</v>
      </c>
      <c r="G912" s="14">
        <v>45085</v>
      </c>
      <c r="H912">
        <v>0</v>
      </c>
      <c r="I912" s="26">
        <v>7419.48</v>
      </c>
      <c r="J912" t="s">
        <v>9</v>
      </c>
      <c r="K912" t="s">
        <v>9</v>
      </c>
      <c r="L912" t="s">
        <v>21</v>
      </c>
    </row>
    <row r="913" spans="1:12" x14ac:dyDescent="0.25">
      <c r="A913" t="s">
        <v>942</v>
      </c>
      <c r="B913">
        <v>1978</v>
      </c>
      <c r="C913" t="s">
        <v>28</v>
      </c>
      <c r="D913">
        <v>2</v>
      </c>
      <c r="E913" s="14" t="s">
        <v>6847</v>
      </c>
      <c r="F913" s="16">
        <v>44</v>
      </c>
      <c r="G913" s="14">
        <v>45085</v>
      </c>
      <c r="H913">
        <v>0</v>
      </c>
      <c r="I913" s="26">
        <v>7421.19</v>
      </c>
      <c r="J913" t="s">
        <v>9</v>
      </c>
      <c r="K913" t="s">
        <v>10</v>
      </c>
      <c r="L913" t="s">
        <v>21</v>
      </c>
    </row>
    <row r="914" spans="1:12" x14ac:dyDescent="0.25">
      <c r="A914" t="s">
        <v>943</v>
      </c>
      <c r="B914">
        <v>1977</v>
      </c>
      <c r="C914" t="s">
        <v>33</v>
      </c>
      <c r="D914">
        <v>25</v>
      </c>
      <c r="E914" s="14" t="s">
        <v>6848</v>
      </c>
      <c r="F914" s="16">
        <v>45</v>
      </c>
      <c r="G914" s="14">
        <v>45085</v>
      </c>
      <c r="H914">
        <v>1</v>
      </c>
      <c r="I914" s="26">
        <v>7441.05</v>
      </c>
      <c r="J914" t="s">
        <v>10</v>
      </c>
      <c r="K914" t="s">
        <v>9</v>
      </c>
      <c r="L914" t="s">
        <v>40</v>
      </c>
    </row>
    <row r="915" spans="1:12" x14ac:dyDescent="0.25">
      <c r="A915" t="s">
        <v>944</v>
      </c>
      <c r="B915">
        <v>1979</v>
      </c>
      <c r="C915" t="s">
        <v>18</v>
      </c>
      <c r="D915">
        <v>1</v>
      </c>
      <c r="E915" s="14" t="s">
        <v>6849</v>
      </c>
      <c r="F915" s="16">
        <v>43</v>
      </c>
      <c r="G915" s="14">
        <v>45085</v>
      </c>
      <c r="H915">
        <v>2</v>
      </c>
      <c r="I915" s="26">
        <v>7441.5</v>
      </c>
      <c r="J915" t="s">
        <v>10</v>
      </c>
      <c r="K915" t="s">
        <v>9</v>
      </c>
      <c r="L915" t="s">
        <v>40</v>
      </c>
    </row>
    <row r="916" spans="1:12" x14ac:dyDescent="0.25">
      <c r="A916" t="s">
        <v>945</v>
      </c>
      <c r="B916">
        <v>1980</v>
      </c>
      <c r="C916" t="s">
        <v>8</v>
      </c>
      <c r="D916">
        <v>7</v>
      </c>
      <c r="E916" s="14" t="s">
        <v>6850</v>
      </c>
      <c r="F916" s="16">
        <v>42</v>
      </c>
      <c r="G916" s="14">
        <v>45085</v>
      </c>
      <c r="H916">
        <v>1</v>
      </c>
      <c r="I916" s="26">
        <v>7443.64</v>
      </c>
      <c r="J916" t="s">
        <v>9</v>
      </c>
      <c r="K916" t="s">
        <v>10</v>
      </c>
      <c r="L916" t="s">
        <v>21</v>
      </c>
    </row>
    <row r="917" spans="1:12" x14ac:dyDescent="0.25">
      <c r="A917" t="s">
        <v>946</v>
      </c>
      <c r="B917">
        <v>1977</v>
      </c>
      <c r="C917" t="s">
        <v>18</v>
      </c>
      <c r="D917">
        <v>25</v>
      </c>
      <c r="E917" s="14" t="s">
        <v>6851</v>
      </c>
      <c r="F917" s="16">
        <v>45</v>
      </c>
      <c r="G917" s="14">
        <v>45085</v>
      </c>
      <c r="H917">
        <v>1</v>
      </c>
      <c r="I917" s="26">
        <v>7445.92</v>
      </c>
      <c r="J917" t="s">
        <v>10</v>
      </c>
      <c r="K917" t="s">
        <v>14</v>
      </c>
      <c r="L917" t="s">
        <v>40</v>
      </c>
    </row>
    <row r="918" spans="1:12" x14ac:dyDescent="0.25">
      <c r="A918" t="s">
        <v>947</v>
      </c>
      <c r="B918">
        <v>1977</v>
      </c>
      <c r="C918" t="s">
        <v>18</v>
      </c>
      <c r="D918">
        <v>30</v>
      </c>
      <c r="E918" s="14" t="s">
        <v>6852</v>
      </c>
      <c r="F918" s="16">
        <v>45</v>
      </c>
      <c r="G918" s="14">
        <v>45085</v>
      </c>
      <c r="H918">
        <v>0</v>
      </c>
      <c r="I918" s="26">
        <v>7448.4</v>
      </c>
      <c r="J918" t="s">
        <v>10</v>
      </c>
      <c r="K918" t="s">
        <v>10</v>
      </c>
      <c r="L918" t="s">
        <v>354</v>
      </c>
    </row>
    <row r="919" spans="1:12" x14ac:dyDescent="0.25">
      <c r="A919" t="s">
        <v>948</v>
      </c>
      <c r="B919">
        <v>2001</v>
      </c>
      <c r="C919" t="s">
        <v>16</v>
      </c>
      <c r="D919">
        <v>1</v>
      </c>
      <c r="E919" s="14" t="s">
        <v>6853</v>
      </c>
      <c r="F919" s="16">
        <v>22</v>
      </c>
      <c r="G919" s="14">
        <v>45085</v>
      </c>
      <c r="H919">
        <v>0</v>
      </c>
      <c r="I919" s="26">
        <v>7450.36</v>
      </c>
      <c r="J919" t="s">
        <v>9</v>
      </c>
      <c r="K919" t="s">
        <v>9</v>
      </c>
      <c r="L919" t="s">
        <v>21</v>
      </c>
    </row>
    <row r="920" spans="1:12" x14ac:dyDescent="0.25">
      <c r="A920" t="s">
        <v>949</v>
      </c>
      <c r="B920">
        <v>1967</v>
      </c>
      <c r="C920" t="s">
        <v>33</v>
      </c>
      <c r="D920">
        <v>4</v>
      </c>
      <c r="E920" s="14" t="s">
        <v>6854</v>
      </c>
      <c r="F920" s="16">
        <v>55</v>
      </c>
      <c r="G920" s="14">
        <v>45085</v>
      </c>
      <c r="H920">
        <v>0</v>
      </c>
      <c r="I920" s="26">
        <v>7463.51</v>
      </c>
      <c r="J920" t="s">
        <v>10</v>
      </c>
      <c r="K920" t="s">
        <v>10</v>
      </c>
      <c r="L920" t="s">
        <v>11</v>
      </c>
    </row>
    <row r="921" spans="1:12" x14ac:dyDescent="0.25">
      <c r="A921" t="s">
        <v>950</v>
      </c>
      <c r="B921">
        <v>1996</v>
      </c>
      <c r="C921" t="s">
        <v>16</v>
      </c>
      <c r="D921">
        <v>14</v>
      </c>
      <c r="E921" s="14" t="s">
        <v>6855</v>
      </c>
      <c r="F921" s="16">
        <v>27</v>
      </c>
      <c r="G921" s="14">
        <v>45085</v>
      </c>
      <c r="H921">
        <v>0</v>
      </c>
      <c r="I921" s="26">
        <v>7487.38</v>
      </c>
      <c r="J921" t="s">
        <v>9</v>
      </c>
      <c r="K921" t="s">
        <v>10</v>
      </c>
      <c r="L921" t="s">
        <v>21</v>
      </c>
    </row>
    <row r="922" spans="1:12" x14ac:dyDescent="0.25">
      <c r="A922" t="s">
        <v>951</v>
      </c>
      <c r="B922">
        <v>1988</v>
      </c>
      <c r="C922" t="s">
        <v>28</v>
      </c>
      <c r="D922">
        <v>15</v>
      </c>
      <c r="E922" s="14" t="s">
        <v>6856</v>
      </c>
      <c r="F922" s="16">
        <v>34</v>
      </c>
      <c r="G922" s="14">
        <v>45085</v>
      </c>
      <c r="H922">
        <v>3</v>
      </c>
      <c r="I922" s="26">
        <v>7494.63</v>
      </c>
      <c r="J922" t="s">
        <v>9</v>
      </c>
      <c r="K922" t="s">
        <v>10</v>
      </c>
      <c r="L922" t="s">
        <v>198</v>
      </c>
    </row>
    <row r="923" spans="1:12" x14ac:dyDescent="0.25">
      <c r="A923" t="s">
        <v>952</v>
      </c>
      <c r="B923">
        <v>1997</v>
      </c>
      <c r="C923" t="s">
        <v>35</v>
      </c>
      <c r="D923">
        <v>28</v>
      </c>
      <c r="E923" s="14" t="s">
        <v>6857</v>
      </c>
      <c r="F923" s="16">
        <v>25</v>
      </c>
      <c r="G923" s="14">
        <v>45085</v>
      </c>
      <c r="H923">
        <v>0</v>
      </c>
      <c r="I923" s="26">
        <v>7504.3</v>
      </c>
      <c r="J923" t="s">
        <v>9</v>
      </c>
      <c r="K923" t="s">
        <v>14</v>
      </c>
      <c r="L923" t="s">
        <v>21</v>
      </c>
    </row>
    <row r="924" spans="1:12" x14ac:dyDescent="0.25">
      <c r="A924" t="s">
        <v>953</v>
      </c>
      <c r="B924">
        <v>1983</v>
      </c>
      <c r="C924" t="s">
        <v>8</v>
      </c>
      <c r="D924">
        <v>10</v>
      </c>
      <c r="E924" s="14" t="s">
        <v>6858</v>
      </c>
      <c r="F924" s="16">
        <v>39</v>
      </c>
      <c r="G924" s="14">
        <v>45085</v>
      </c>
      <c r="H924">
        <v>4</v>
      </c>
      <c r="I924" s="26">
        <v>7512.27</v>
      </c>
      <c r="J924" t="s">
        <v>10</v>
      </c>
      <c r="K924" t="s">
        <v>9</v>
      </c>
      <c r="L924" t="s">
        <v>40</v>
      </c>
    </row>
    <row r="925" spans="1:12" x14ac:dyDescent="0.25">
      <c r="A925" t="s">
        <v>954</v>
      </c>
      <c r="B925">
        <v>1978</v>
      </c>
      <c r="C925" t="s">
        <v>35</v>
      </c>
      <c r="D925">
        <v>18</v>
      </c>
      <c r="E925" s="14" t="s">
        <v>6859</v>
      </c>
      <c r="F925" s="16">
        <v>44</v>
      </c>
      <c r="G925" s="14">
        <v>45085</v>
      </c>
      <c r="H925">
        <v>1</v>
      </c>
      <c r="I925" s="26">
        <v>7518.03</v>
      </c>
      <c r="J925" t="s">
        <v>9</v>
      </c>
      <c r="K925" t="s">
        <v>10</v>
      </c>
      <c r="L925" t="s">
        <v>21</v>
      </c>
    </row>
    <row r="926" spans="1:12" x14ac:dyDescent="0.25">
      <c r="A926" t="s">
        <v>955</v>
      </c>
      <c r="B926">
        <v>1976</v>
      </c>
      <c r="C926" t="s">
        <v>35</v>
      </c>
      <c r="D926">
        <v>10</v>
      </c>
      <c r="E926" s="14" t="s">
        <v>6860</v>
      </c>
      <c r="F926" s="16">
        <v>46</v>
      </c>
      <c r="G926" s="14">
        <v>45085</v>
      </c>
      <c r="H926">
        <v>0</v>
      </c>
      <c r="I926" s="26">
        <v>7526.71</v>
      </c>
      <c r="J926" t="s">
        <v>10</v>
      </c>
      <c r="K926" t="s">
        <v>14</v>
      </c>
      <c r="L926" t="s">
        <v>21</v>
      </c>
    </row>
    <row r="927" spans="1:12" x14ac:dyDescent="0.25">
      <c r="A927" t="s">
        <v>956</v>
      </c>
      <c r="B927">
        <v>1978</v>
      </c>
      <c r="C927" t="s">
        <v>28</v>
      </c>
      <c r="D927">
        <v>14</v>
      </c>
      <c r="E927" s="14" t="s">
        <v>6861</v>
      </c>
      <c r="F927" s="16">
        <v>44</v>
      </c>
      <c r="G927" s="14">
        <v>45085</v>
      </c>
      <c r="H927">
        <v>2</v>
      </c>
      <c r="I927" s="26">
        <v>7531.7</v>
      </c>
      <c r="J927" t="s">
        <v>9</v>
      </c>
      <c r="K927" t="s">
        <v>14</v>
      </c>
      <c r="L927" t="s">
        <v>11</v>
      </c>
    </row>
    <row r="928" spans="1:12" x14ac:dyDescent="0.25">
      <c r="A928" t="s">
        <v>957</v>
      </c>
      <c r="B928">
        <v>1984</v>
      </c>
      <c r="C928" t="s">
        <v>33</v>
      </c>
      <c r="D928">
        <v>22</v>
      </c>
      <c r="E928" s="14" t="s">
        <v>6549</v>
      </c>
      <c r="F928" s="16">
        <v>38</v>
      </c>
      <c r="G928" s="14">
        <v>45085</v>
      </c>
      <c r="H928">
        <v>3</v>
      </c>
      <c r="I928" s="26">
        <v>7537.16</v>
      </c>
      <c r="J928" t="s">
        <v>9</v>
      </c>
      <c r="K928" t="s">
        <v>9</v>
      </c>
      <c r="L928" t="s">
        <v>21</v>
      </c>
    </row>
    <row r="929" spans="1:12" x14ac:dyDescent="0.25">
      <c r="A929" t="s">
        <v>958</v>
      </c>
      <c r="B929">
        <v>1988</v>
      </c>
      <c r="C929" t="s">
        <v>28</v>
      </c>
      <c r="D929">
        <v>15</v>
      </c>
      <c r="E929" s="14" t="s">
        <v>6856</v>
      </c>
      <c r="F929" s="16">
        <v>34</v>
      </c>
      <c r="G929" s="14">
        <v>45085</v>
      </c>
      <c r="H929">
        <v>3</v>
      </c>
      <c r="I929" s="26">
        <v>7538.52</v>
      </c>
      <c r="J929" t="s">
        <v>9</v>
      </c>
      <c r="K929" t="s">
        <v>9</v>
      </c>
      <c r="L929" t="s">
        <v>21</v>
      </c>
    </row>
    <row r="930" spans="1:12" x14ac:dyDescent="0.25">
      <c r="A930" t="s">
        <v>959</v>
      </c>
      <c r="B930">
        <v>1994</v>
      </c>
      <c r="C930" t="s">
        <v>33</v>
      </c>
      <c r="D930">
        <v>14</v>
      </c>
      <c r="E930" s="14" t="s">
        <v>6862</v>
      </c>
      <c r="F930" s="16">
        <v>28</v>
      </c>
      <c r="G930" s="14">
        <v>45085</v>
      </c>
      <c r="H930">
        <v>0</v>
      </c>
      <c r="I930" s="26">
        <v>7567.13</v>
      </c>
      <c r="J930" t="s">
        <v>9</v>
      </c>
      <c r="K930" t="s">
        <v>9</v>
      </c>
      <c r="L930" t="s">
        <v>298</v>
      </c>
    </row>
    <row r="931" spans="1:12" x14ac:dyDescent="0.25">
      <c r="A931" t="s">
        <v>960</v>
      </c>
      <c r="B931">
        <v>1967</v>
      </c>
      <c r="C931" t="s">
        <v>8</v>
      </c>
      <c r="D931">
        <v>17</v>
      </c>
      <c r="E931" s="14" t="s">
        <v>6863</v>
      </c>
      <c r="F931" s="16">
        <v>55</v>
      </c>
      <c r="G931" s="14">
        <v>45085</v>
      </c>
      <c r="H931">
        <v>0</v>
      </c>
      <c r="I931" s="26">
        <v>7585.62</v>
      </c>
      <c r="J931" t="s">
        <v>10</v>
      </c>
      <c r="K931" t="s">
        <v>9</v>
      </c>
      <c r="L931" t="s">
        <v>11</v>
      </c>
    </row>
    <row r="932" spans="1:12" x14ac:dyDescent="0.25">
      <c r="A932" t="s">
        <v>961</v>
      </c>
      <c r="B932">
        <v>1997</v>
      </c>
      <c r="C932" t="s">
        <v>18</v>
      </c>
      <c r="D932">
        <v>30</v>
      </c>
      <c r="E932" s="14" t="s">
        <v>6864</v>
      </c>
      <c r="F932" s="16">
        <v>25</v>
      </c>
      <c r="G932" s="14">
        <v>45085</v>
      </c>
      <c r="H932">
        <v>0</v>
      </c>
      <c r="I932" s="26">
        <v>7607.03</v>
      </c>
      <c r="J932" t="s">
        <v>9</v>
      </c>
      <c r="K932" t="s">
        <v>9</v>
      </c>
      <c r="L932" t="s">
        <v>21</v>
      </c>
    </row>
    <row r="933" spans="1:12" x14ac:dyDescent="0.25">
      <c r="A933" t="s">
        <v>962</v>
      </c>
      <c r="B933">
        <v>1968</v>
      </c>
      <c r="C933" t="s">
        <v>8</v>
      </c>
      <c r="D933">
        <v>3</v>
      </c>
      <c r="E933" s="14" t="s">
        <v>6865</v>
      </c>
      <c r="F933" s="16">
        <v>54</v>
      </c>
      <c r="G933" s="14">
        <v>45085</v>
      </c>
      <c r="H933">
        <v>0</v>
      </c>
      <c r="I933" s="26">
        <v>7609.6</v>
      </c>
      <c r="J933" t="s">
        <v>10</v>
      </c>
      <c r="K933" t="s">
        <v>9</v>
      </c>
      <c r="L933" t="s">
        <v>21</v>
      </c>
    </row>
    <row r="934" spans="1:12" x14ac:dyDescent="0.25">
      <c r="A934" t="s">
        <v>963</v>
      </c>
      <c r="B934">
        <v>1996</v>
      </c>
      <c r="C934" t="s">
        <v>18</v>
      </c>
      <c r="D934">
        <v>17</v>
      </c>
      <c r="E934" s="14" t="s">
        <v>6866</v>
      </c>
      <c r="F934" s="16">
        <v>26</v>
      </c>
      <c r="G934" s="14">
        <v>45085</v>
      </c>
      <c r="H934">
        <v>0</v>
      </c>
      <c r="I934" s="26">
        <v>7623.13</v>
      </c>
      <c r="J934" t="s">
        <v>9</v>
      </c>
      <c r="K934" t="s">
        <v>10</v>
      </c>
      <c r="L934" t="s">
        <v>40</v>
      </c>
    </row>
    <row r="935" spans="1:12" x14ac:dyDescent="0.25">
      <c r="A935" t="s">
        <v>964</v>
      </c>
      <c r="B935">
        <v>1978</v>
      </c>
      <c r="C935" t="s">
        <v>13</v>
      </c>
      <c r="D935">
        <v>28</v>
      </c>
      <c r="E935" s="14" t="s">
        <v>6867</v>
      </c>
      <c r="F935" s="16">
        <v>44</v>
      </c>
      <c r="G935" s="14">
        <v>45085</v>
      </c>
      <c r="H935">
        <v>1</v>
      </c>
      <c r="I935" s="26">
        <v>7623.52</v>
      </c>
      <c r="J935" t="s">
        <v>9</v>
      </c>
      <c r="K935" t="s">
        <v>14</v>
      </c>
      <c r="L935" t="s">
        <v>40</v>
      </c>
    </row>
    <row r="936" spans="1:12" x14ac:dyDescent="0.25">
      <c r="A936" t="s">
        <v>965</v>
      </c>
      <c r="B936">
        <v>1978</v>
      </c>
      <c r="C936" t="s">
        <v>13</v>
      </c>
      <c r="D936">
        <v>6</v>
      </c>
      <c r="E936" s="14" t="s">
        <v>6868</v>
      </c>
      <c r="F936" s="16">
        <v>44</v>
      </c>
      <c r="G936" s="14">
        <v>45085</v>
      </c>
      <c r="H936">
        <v>1</v>
      </c>
      <c r="I936" s="26">
        <v>7624.63</v>
      </c>
      <c r="J936" t="s">
        <v>9</v>
      </c>
      <c r="K936" t="s">
        <v>14</v>
      </c>
      <c r="L936" t="s">
        <v>40</v>
      </c>
    </row>
    <row r="937" spans="1:12" x14ac:dyDescent="0.25">
      <c r="A937" t="s">
        <v>966</v>
      </c>
      <c r="B937">
        <v>1978</v>
      </c>
      <c r="C937" t="s">
        <v>13</v>
      </c>
      <c r="D937">
        <v>29</v>
      </c>
      <c r="E937" s="14" t="s">
        <v>6783</v>
      </c>
      <c r="F937" s="16">
        <v>44</v>
      </c>
      <c r="G937" s="14">
        <v>45085</v>
      </c>
      <c r="H937">
        <v>1</v>
      </c>
      <c r="I937" s="26">
        <v>7626.99</v>
      </c>
      <c r="J937" t="s">
        <v>9</v>
      </c>
      <c r="K937" t="s">
        <v>9</v>
      </c>
      <c r="L937" t="s">
        <v>40</v>
      </c>
    </row>
    <row r="938" spans="1:12" x14ac:dyDescent="0.25">
      <c r="A938" t="s">
        <v>967</v>
      </c>
      <c r="B938">
        <v>1978</v>
      </c>
      <c r="C938" t="s">
        <v>33</v>
      </c>
      <c r="D938">
        <v>24</v>
      </c>
      <c r="E938" s="14" t="s">
        <v>6869</v>
      </c>
      <c r="F938" s="16">
        <v>44</v>
      </c>
      <c r="G938" s="14">
        <v>45085</v>
      </c>
      <c r="H938">
        <v>1</v>
      </c>
      <c r="I938" s="26">
        <v>7633.72</v>
      </c>
      <c r="J938" t="s">
        <v>9</v>
      </c>
      <c r="K938" t="s">
        <v>14</v>
      </c>
      <c r="L938" t="s">
        <v>11</v>
      </c>
    </row>
    <row r="939" spans="1:12" x14ac:dyDescent="0.25">
      <c r="A939" t="s">
        <v>968</v>
      </c>
      <c r="B939">
        <v>2001</v>
      </c>
      <c r="C939" t="s">
        <v>28</v>
      </c>
      <c r="D939">
        <v>13</v>
      </c>
      <c r="E939" s="14" t="s">
        <v>6870</v>
      </c>
      <c r="F939" s="16">
        <v>21</v>
      </c>
      <c r="G939" s="14">
        <v>45085</v>
      </c>
      <c r="H939">
        <v>0</v>
      </c>
      <c r="I939" s="26">
        <v>7636.92</v>
      </c>
      <c r="J939" t="s">
        <v>9</v>
      </c>
      <c r="K939" t="s">
        <v>10</v>
      </c>
      <c r="L939" t="s">
        <v>21</v>
      </c>
    </row>
    <row r="940" spans="1:12" x14ac:dyDescent="0.25">
      <c r="A940" t="s">
        <v>969</v>
      </c>
      <c r="B940">
        <v>1980</v>
      </c>
      <c r="C940" t="s">
        <v>16</v>
      </c>
      <c r="D940">
        <v>20</v>
      </c>
      <c r="E940" s="14" t="s">
        <v>6871</v>
      </c>
      <c r="F940" s="16">
        <v>42</v>
      </c>
      <c r="G940" s="14">
        <v>45085</v>
      </c>
      <c r="H940">
        <v>1</v>
      </c>
      <c r="I940" s="26">
        <v>7639.42</v>
      </c>
      <c r="J940" t="s">
        <v>9</v>
      </c>
      <c r="K940" t="s">
        <v>9</v>
      </c>
      <c r="L940" t="s">
        <v>245</v>
      </c>
    </row>
    <row r="941" spans="1:12" x14ac:dyDescent="0.25">
      <c r="A941" t="s">
        <v>970</v>
      </c>
      <c r="B941">
        <v>1980</v>
      </c>
      <c r="C941" t="s">
        <v>8</v>
      </c>
      <c r="D941">
        <v>24</v>
      </c>
      <c r="E941" s="14" t="s">
        <v>6872</v>
      </c>
      <c r="F941" s="16">
        <v>42</v>
      </c>
      <c r="G941" s="14">
        <v>45085</v>
      </c>
      <c r="H941">
        <v>2</v>
      </c>
      <c r="I941" s="26">
        <v>7640.31</v>
      </c>
      <c r="J941" t="s">
        <v>9</v>
      </c>
      <c r="K941" t="s">
        <v>14</v>
      </c>
      <c r="L941" t="s">
        <v>11</v>
      </c>
    </row>
    <row r="942" spans="1:12" x14ac:dyDescent="0.25">
      <c r="A942" t="s">
        <v>971</v>
      </c>
      <c r="B942">
        <v>1999</v>
      </c>
      <c r="C942" t="s">
        <v>16</v>
      </c>
      <c r="D942">
        <v>15</v>
      </c>
      <c r="E942" s="14" t="s">
        <v>6873</v>
      </c>
      <c r="F942" s="16">
        <v>23</v>
      </c>
      <c r="G942" s="14">
        <v>45085</v>
      </c>
      <c r="H942">
        <v>0</v>
      </c>
      <c r="I942" s="26">
        <v>7642.05</v>
      </c>
      <c r="J942" t="s">
        <v>9</v>
      </c>
      <c r="K942" t="s">
        <v>9</v>
      </c>
      <c r="L942" t="s">
        <v>533</v>
      </c>
    </row>
    <row r="943" spans="1:12" x14ac:dyDescent="0.25">
      <c r="A943" t="s">
        <v>972</v>
      </c>
      <c r="B943">
        <v>1980</v>
      </c>
      <c r="C943" t="s">
        <v>35</v>
      </c>
      <c r="D943">
        <v>16</v>
      </c>
      <c r="E943" s="14" t="s">
        <v>6874</v>
      </c>
      <c r="F943" s="16">
        <v>42</v>
      </c>
      <c r="G943" s="14">
        <v>45085</v>
      </c>
      <c r="H943">
        <v>1</v>
      </c>
      <c r="I943" s="26">
        <v>7650.77</v>
      </c>
      <c r="J943" t="s">
        <v>9</v>
      </c>
      <c r="K943" t="s">
        <v>9</v>
      </c>
      <c r="L943" t="s">
        <v>245</v>
      </c>
    </row>
    <row r="944" spans="1:12" x14ac:dyDescent="0.25">
      <c r="A944" t="s">
        <v>973</v>
      </c>
      <c r="B944">
        <v>1993</v>
      </c>
      <c r="C944" t="s">
        <v>33</v>
      </c>
      <c r="D944">
        <v>10</v>
      </c>
      <c r="E944" s="14" t="s">
        <v>6521</v>
      </c>
      <c r="F944" s="16">
        <v>29</v>
      </c>
      <c r="G944" s="14">
        <v>45085</v>
      </c>
      <c r="H944">
        <v>0</v>
      </c>
      <c r="I944" s="26">
        <v>7650.8</v>
      </c>
      <c r="J944" t="s">
        <v>9</v>
      </c>
      <c r="K944" t="s">
        <v>9</v>
      </c>
      <c r="L944" t="s">
        <v>21</v>
      </c>
    </row>
    <row r="945" spans="1:12" x14ac:dyDescent="0.25">
      <c r="A945" t="s">
        <v>974</v>
      </c>
      <c r="B945">
        <v>1998</v>
      </c>
      <c r="C945" t="s">
        <v>18</v>
      </c>
      <c r="D945">
        <v>30</v>
      </c>
      <c r="E945" s="14" t="s">
        <v>6875</v>
      </c>
      <c r="F945" s="16">
        <v>24</v>
      </c>
      <c r="G945" s="14">
        <v>45085</v>
      </c>
      <c r="H945">
        <v>0</v>
      </c>
      <c r="I945" s="26">
        <v>7652.26</v>
      </c>
      <c r="J945" t="s">
        <v>9</v>
      </c>
      <c r="K945" t="s">
        <v>10</v>
      </c>
      <c r="L945" t="s">
        <v>247</v>
      </c>
    </row>
    <row r="946" spans="1:12" x14ac:dyDescent="0.25">
      <c r="A946" t="s">
        <v>975</v>
      </c>
      <c r="B946">
        <v>1965</v>
      </c>
      <c r="C946" t="s">
        <v>28</v>
      </c>
      <c r="D946">
        <v>27</v>
      </c>
      <c r="E946" s="14" t="s">
        <v>6876</v>
      </c>
      <c r="F946" s="16">
        <v>57</v>
      </c>
      <c r="G946" s="14">
        <v>45085</v>
      </c>
      <c r="H946">
        <v>0</v>
      </c>
      <c r="I946" s="26">
        <v>7657.69</v>
      </c>
      <c r="J946" t="s">
        <v>10</v>
      </c>
      <c r="K946" t="s">
        <v>10</v>
      </c>
      <c r="L946" t="s">
        <v>21</v>
      </c>
    </row>
    <row r="947" spans="1:12" x14ac:dyDescent="0.25">
      <c r="A947" t="s">
        <v>976</v>
      </c>
      <c r="B947">
        <v>1976</v>
      </c>
      <c r="C947" t="s">
        <v>35</v>
      </c>
      <c r="D947">
        <v>9</v>
      </c>
      <c r="E947" s="14" t="s">
        <v>6877</v>
      </c>
      <c r="F947" s="16">
        <v>46</v>
      </c>
      <c r="G947" s="14">
        <v>45085</v>
      </c>
      <c r="H947">
        <v>2</v>
      </c>
      <c r="I947" s="26">
        <v>7662.47</v>
      </c>
      <c r="J947" t="s">
        <v>9</v>
      </c>
      <c r="K947" t="s">
        <v>14</v>
      </c>
      <c r="L947" t="s">
        <v>40</v>
      </c>
    </row>
    <row r="948" spans="1:12" x14ac:dyDescent="0.25">
      <c r="A948" t="s">
        <v>977</v>
      </c>
      <c r="B948">
        <v>1996</v>
      </c>
      <c r="C948" t="s">
        <v>13</v>
      </c>
      <c r="D948">
        <v>24</v>
      </c>
      <c r="E948" s="14" t="s">
        <v>6878</v>
      </c>
      <c r="F948" s="16">
        <v>26</v>
      </c>
      <c r="G948" s="14">
        <v>45085</v>
      </c>
      <c r="H948">
        <v>0</v>
      </c>
      <c r="I948" s="26">
        <v>7670.75</v>
      </c>
      <c r="J948" t="s">
        <v>9</v>
      </c>
      <c r="K948" t="s">
        <v>9</v>
      </c>
      <c r="L948" t="s">
        <v>630</v>
      </c>
    </row>
    <row r="949" spans="1:12" x14ac:dyDescent="0.25">
      <c r="A949" t="s">
        <v>978</v>
      </c>
      <c r="B949">
        <v>1995</v>
      </c>
      <c r="C949" t="s">
        <v>18</v>
      </c>
      <c r="D949">
        <v>13</v>
      </c>
      <c r="E949" s="14" t="s">
        <v>6879</v>
      </c>
      <c r="F949" s="16">
        <v>27</v>
      </c>
      <c r="G949" s="14">
        <v>45085</v>
      </c>
      <c r="H949">
        <v>0</v>
      </c>
      <c r="I949" s="26">
        <v>7676.4</v>
      </c>
      <c r="J949" t="s">
        <v>9</v>
      </c>
      <c r="K949" t="s">
        <v>14</v>
      </c>
      <c r="L949" t="s">
        <v>21</v>
      </c>
    </row>
    <row r="950" spans="1:12" x14ac:dyDescent="0.25">
      <c r="A950" t="s">
        <v>979</v>
      </c>
      <c r="B950">
        <v>1971</v>
      </c>
      <c r="C950" t="s">
        <v>35</v>
      </c>
      <c r="D950">
        <v>11</v>
      </c>
      <c r="E950" s="14" t="s">
        <v>6880</v>
      </c>
      <c r="F950" s="16">
        <v>51</v>
      </c>
      <c r="G950" s="14">
        <v>45085</v>
      </c>
      <c r="H950">
        <v>0</v>
      </c>
      <c r="I950" s="26">
        <v>7680.92</v>
      </c>
      <c r="J950" t="s">
        <v>9</v>
      </c>
      <c r="K950" t="s">
        <v>14</v>
      </c>
      <c r="L950" t="s">
        <v>11</v>
      </c>
    </row>
    <row r="951" spans="1:12" x14ac:dyDescent="0.25">
      <c r="A951" t="s">
        <v>980</v>
      </c>
      <c r="B951">
        <v>1981</v>
      </c>
      <c r="C951" t="s">
        <v>28</v>
      </c>
      <c r="D951">
        <v>19</v>
      </c>
      <c r="E951" s="14" t="s">
        <v>6881</v>
      </c>
      <c r="F951" s="16">
        <v>41</v>
      </c>
      <c r="G951" s="14">
        <v>45085</v>
      </c>
      <c r="H951">
        <v>1</v>
      </c>
      <c r="I951" s="26">
        <v>7681.17</v>
      </c>
      <c r="J951" t="s">
        <v>9</v>
      </c>
      <c r="K951" t="s">
        <v>9</v>
      </c>
      <c r="L951" t="s">
        <v>514</v>
      </c>
    </row>
    <row r="952" spans="1:12" x14ac:dyDescent="0.25">
      <c r="A952" t="s">
        <v>981</v>
      </c>
      <c r="B952">
        <v>1982</v>
      </c>
      <c r="C952" t="s">
        <v>28</v>
      </c>
      <c r="D952">
        <v>18</v>
      </c>
      <c r="E952" s="14" t="s">
        <v>6882</v>
      </c>
      <c r="F952" s="16">
        <v>40</v>
      </c>
      <c r="G952" s="14">
        <v>45085</v>
      </c>
      <c r="H952">
        <v>3</v>
      </c>
      <c r="I952" s="26">
        <v>7682.67</v>
      </c>
      <c r="J952" t="s">
        <v>9</v>
      </c>
      <c r="K952" t="s">
        <v>14</v>
      </c>
      <c r="L952" t="s">
        <v>11</v>
      </c>
    </row>
    <row r="953" spans="1:12" x14ac:dyDescent="0.25">
      <c r="A953" t="s">
        <v>982</v>
      </c>
      <c r="B953">
        <v>1987</v>
      </c>
      <c r="C953" t="s">
        <v>8</v>
      </c>
      <c r="D953">
        <v>12</v>
      </c>
      <c r="E953" s="14" t="s">
        <v>6883</v>
      </c>
      <c r="F953" s="16">
        <v>35</v>
      </c>
      <c r="G953" s="14">
        <v>45085</v>
      </c>
      <c r="H953">
        <v>3</v>
      </c>
      <c r="I953" s="26">
        <v>7684.62</v>
      </c>
      <c r="J953" t="s">
        <v>9</v>
      </c>
      <c r="K953" t="s">
        <v>10</v>
      </c>
      <c r="L953" t="s">
        <v>298</v>
      </c>
    </row>
    <row r="954" spans="1:12" x14ac:dyDescent="0.25">
      <c r="A954" t="s">
        <v>983</v>
      </c>
      <c r="B954">
        <v>1978</v>
      </c>
      <c r="C954" t="s">
        <v>28</v>
      </c>
      <c r="D954">
        <v>29</v>
      </c>
      <c r="E954" s="14" t="s">
        <v>6884</v>
      </c>
      <c r="F954" s="16">
        <v>44</v>
      </c>
      <c r="G954" s="14">
        <v>45085</v>
      </c>
      <c r="H954">
        <v>2</v>
      </c>
      <c r="I954" s="26">
        <v>7726.85</v>
      </c>
      <c r="J954" t="s">
        <v>14</v>
      </c>
      <c r="K954" t="s">
        <v>9</v>
      </c>
      <c r="L954" t="s">
        <v>40</v>
      </c>
    </row>
    <row r="955" spans="1:12" x14ac:dyDescent="0.25">
      <c r="A955" t="s">
        <v>984</v>
      </c>
      <c r="B955">
        <v>1979</v>
      </c>
      <c r="C955" t="s">
        <v>16</v>
      </c>
      <c r="D955">
        <v>2</v>
      </c>
      <c r="E955" s="14" t="s">
        <v>6885</v>
      </c>
      <c r="F955" s="16">
        <v>44</v>
      </c>
      <c r="G955" s="14">
        <v>45085</v>
      </c>
      <c r="H955">
        <v>1</v>
      </c>
      <c r="I955" s="26">
        <v>7727.25</v>
      </c>
      <c r="J955" t="s">
        <v>9</v>
      </c>
      <c r="K955" t="s">
        <v>10</v>
      </c>
      <c r="L955" t="s">
        <v>21</v>
      </c>
    </row>
    <row r="956" spans="1:12" x14ac:dyDescent="0.25">
      <c r="A956" t="s">
        <v>985</v>
      </c>
      <c r="B956">
        <v>1980</v>
      </c>
      <c r="C956" t="s">
        <v>18</v>
      </c>
      <c r="D956">
        <v>10</v>
      </c>
      <c r="E956" s="14" t="s">
        <v>6886</v>
      </c>
      <c r="F956" s="16">
        <v>42</v>
      </c>
      <c r="G956" s="14">
        <v>45085</v>
      </c>
      <c r="H956">
        <v>2</v>
      </c>
      <c r="I956" s="26">
        <v>7729.65</v>
      </c>
      <c r="J956" t="s">
        <v>10</v>
      </c>
      <c r="K956" t="s">
        <v>14</v>
      </c>
      <c r="L956" t="s">
        <v>166</v>
      </c>
    </row>
    <row r="957" spans="1:12" x14ac:dyDescent="0.25">
      <c r="A957" t="s">
        <v>986</v>
      </c>
      <c r="B957">
        <v>1978</v>
      </c>
      <c r="C957" t="s">
        <v>28</v>
      </c>
      <c r="D957">
        <v>4</v>
      </c>
      <c r="E957" s="14" t="s">
        <v>6887</v>
      </c>
      <c r="F957" s="16">
        <v>44</v>
      </c>
      <c r="G957" s="14">
        <v>45085</v>
      </c>
      <c r="H957">
        <v>2</v>
      </c>
      <c r="I957" s="26">
        <v>7731.43</v>
      </c>
      <c r="J957" t="s">
        <v>10</v>
      </c>
      <c r="K957" t="s">
        <v>9</v>
      </c>
      <c r="L957" t="s">
        <v>11</v>
      </c>
    </row>
    <row r="958" spans="1:12" x14ac:dyDescent="0.25">
      <c r="A958" t="s">
        <v>987</v>
      </c>
      <c r="B958">
        <v>1977</v>
      </c>
      <c r="C958" t="s">
        <v>33</v>
      </c>
      <c r="D958">
        <v>29</v>
      </c>
      <c r="E958" s="14" t="s">
        <v>6888</v>
      </c>
      <c r="F958" s="16">
        <v>45</v>
      </c>
      <c r="G958" s="14">
        <v>45085</v>
      </c>
      <c r="H958">
        <v>0</v>
      </c>
      <c r="I958" s="26">
        <v>7731.86</v>
      </c>
      <c r="J958" t="s">
        <v>9</v>
      </c>
      <c r="K958" t="s">
        <v>10</v>
      </c>
      <c r="L958" t="s">
        <v>21</v>
      </c>
    </row>
    <row r="959" spans="1:12" x14ac:dyDescent="0.25">
      <c r="A959" t="s">
        <v>988</v>
      </c>
      <c r="B959">
        <v>1965</v>
      </c>
      <c r="C959" t="s">
        <v>8</v>
      </c>
      <c r="D959">
        <v>18</v>
      </c>
      <c r="E959" s="14" t="s">
        <v>6889</v>
      </c>
      <c r="F959" s="16">
        <v>57</v>
      </c>
      <c r="G959" s="14">
        <v>45085</v>
      </c>
      <c r="H959">
        <v>0</v>
      </c>
      <c r="I959" s="26">
        <v>7736.39</v>
      </c>
      <c r="J959" t="s">
        <v>10</v>
      </c>
      <c r="K959" t="s">
        <v>9</v>
      </c>
      <c r="L959" t="s">
        <v>11</v>
      </c>
    </row>
    <row r="960" spans="1:12" x14ac:dyDescent="0.25">
      <c r="A960" t="s">
        <v>989</v>
      </c>
      <c r="B960">
        <v>1978</v>
      </c>
      <c r="C960" t="s">
        <v>18</v>
      </c>
      <c r="D960">
        <v>4</v>
      </c>
      <c r="E960" s="14" t="s">
        <v>6890</v>
      </c>
      <c r="F960" s="16">
        <v>44</v>
      </c>
      <c r="G960" s="14">
        <v>45085</v>
      </c>
      <c r="H960">
        <v>2</v>
      </c>
      <c r="I960" s="26">
        <v>7740.34</v>
      </c>
      <c r="J960" t="s">
        <v>14</v>
      </c>
      <c r="K960" t="s">
        <v>14</v>
      </c>
      <c r="L960" t="s">
        <v>40</v>
      </c>
    </row>
    <row r="961" spans="1:12" x14ac:dyDescent="0.25">
      <c r="A961" t="s">
        <v>990</v>
      </c>
      <c r="B961">
        <v>1976</v>
      </c>
      <c r="C961" t="s">
        <v>28</v>
      </c>
      <c r="D961">
        <v>12</v>
      </c>
      <c r="E961" s="14" t="s">
        <v>6671</v>
      </c>
      <c r="F961" s="16">
        <v>46</v>
      </c>
      <c r="G961" s="14">
        <v>45085</v>
      </c>
      <c r="H961">
        <v>1</v>
      </c>
      <c r="I961" s="26">
        <v>7742.11</v>
      </c>
      <c r="J961" t="s">
        <v>10</v>
      </c>
      <c r="K961" t="s">
        <v>9</v>
      </c>
      <c r="L961" t="s">
        <v>11</v>
      </c>
    </row>
    <row r="962" spans="1:12" x14ac:dyDescent="0.25">
      <c r="A962" t="s">
        <v>991</v>
      </c>
      <c r="B962">
        <v>1981</v>
      </c>
      <c r="C962" t="s">
        <v>16</v>
      </c>
      <c r="D962">
        <v>30</v>
      </c>
      <c r="E962" s="14" t="s">
        <v>6694</v>
      </c>
      <c r="F962" s="16">
        <v>41</v>
      </c>
      <c r="G962" s="14">
        <v>45085</v>
      </c>
      <c r="H962">
        <v>2</v>
      </c>
      <c r="I962" s="26">
        <v>7749.16</v>
      </c>
      <c r="J962" t="s">
        <v>9</v>
      </c>
      <c r="K962" t="s">
        <v>14</v>
      </c>
      <c r="L962" t="s">
        <v>21</v>
      </c>
    </row>
    <row r="963" spans="1:12" x14ac:dyDescent="0.25">
      <c r="A963" t="s">
        <v>992</v>
      </c>
      <c r="B963">
        <v>1997</v>
      </c>
      <c r="C963" t="s">
        <v>28</v>
      </c>
      <c r="D963">
        <v>21</v>
      </c>
      <c r="E963" s="14" t="s">
        <v>6891</v>
      </c>
      <c r="F963" s="16">
        <v>25</v>
      </c>
      <c r="G963" s="14">
        <v>45085</v>
      </c>
      <c r="H963">
        <v>0</v>
      </c>
      <c r="I963" s="26">
        <v>7763.06</v>
      </c>
      <c r="J963" t="s">
        <v>9</v>
      </c>
      <c r="K963" t="s">
        <v>14</v>
      </c>
      <c r="L963" t="s">
        <v>21</v>
      </c>
    </row>
    <row r="964" spans="1:12" x14ac:dyDescent="0.25">
      <c r="A964" t="s">
        <v>993</v>
      </c>
      <c r="B964">
        <v>1974</v>
      </c>
      <c r="C964" t="s">
        <v>28</v>
      </c>
      <c r="D964">
        <v>6</v>
      </c>
      <c r="E964" s="14" t="s">
        <v>6892</v>
      </c>
      <c r="F964" s="16">
        <v>48</v>
      </c>
      <c r="G964" s="14">
        <v>45085</v>
      </c>
      <c r="H964">
        <v>0</v>
      </c>
      <c r="I964" s="26">
        <v>7789.64</v>
      </c>
      <c r="J964" t="s">
        <v>14</v>
      </c>
      <c r="K964" t="s">
        <v>10</v>
      </c>
      <c r="L964" t="s">
        <v>11</v>
      </c>
    </row>
    <row r="965" spans="1:12" x14ac:dyDescent="0.25">
      <c r="A965" t="s">
        <v>994</v>
      </c>
      <c r="B965">
        <v>1999</v>
      </c>
      <c r="C965" t="s">
        <v>28</v>
      </c>
      <c r="D965">
        <v>25</v>
      </c>
      <c r="E965" s="14" t="s">
        <v>6893</v>
      </c>
      <c r="F965" s="16">
        <v>23</v>
      </c>
      <c r="G965" s="14">
        <v>45085</v>
      </c>
      <c r="H965">
        <v>0</v>
      </c>
      <c r="I965" s="26">
        <v>7794.68</v>
      </c>
      <c r="J965" t="s">
        <v>9</v>
      </c>
      <c r="K965" t="s">
        <v>9</v>
      </c>
      <c r="L965" t="s">
        <v>533</v>
      </c>
    </row>
    <row r="966" spans="1:12" x14ac:dyDescent="0.25">
      <c r="A966" t="s">
        <v>995</v>
      </c>
      <c r="B966">
        <v>1997</v>
      </c>
      <c r="C966" t="s">
        <v>28</v>
      </c>
      <c r="D966">
        <v>2</v>
      </c>
      <c r="E966" s="14" t="s">
        <v>6894</v>
      </c>
      <c r="F966" s="16">
        <v>25</v>
      </c>
      <c r="G966" s="14">
        <v>45085</v>
      </c>
      <c r="H966">
        <v>0</v>
      </c>
      <c r="I966" s="26">
        <v>7803.77</v>
      </c>
      <c r="J966" t="s">
        <v>9</v>
      </c>
      <c r="K966" t="s">
        <v>10</v>
      </c>
      <c r="L966" t="s">
        <v>21</v>
      </c>
    </row>
    <row r="967" spans="1:12" x14ac:dyDescent="0.25">
      <c r="A967" t="s">
        <v>996</v>
      </c>
      <c r="B967">
        <v>1974</v>
      </c>
      <c r="C967" t="s">
        <v>13</v>
      </c>
      <c r="D967">
        <v>9</v>
      </c>
      <c r="E967" s="14" t="s">
        <v>6895</v>
      </c>
      <c r="F967" s="16">
        <v>48</v>
      </c>
      <c r="G967" s="14">
        <v>45085</v>
      </c>
      <c r="H967">
        <v>0</v>
      </c>
      <c r="I967" s="26">
        <v>7804.16</v>
      </c>
      <c r="J967" t="s">
        <v>9</v>
      </c>
      <c r="K967" t="s">
        <v>10</v>
      </c>
      <c r="L967" t="s">
        <v>11</v>
      </c>
    </row>
    <row r="968" spans="1:12" x14ac:dyDescent="0.25">
      <c r="A968" t="s">
        <v>997</v>
      </c>
      <c r="B968">
        <v>1991</v>
      </c>
      <c r="C968" t="s">
        <v>28</v>
      </c>
      <c r="D968">
        <v>21</v>
      </c>
      <c r="E968" s="14" t="s">
        <v>6896</v>
      </c>
      <c r="F968" s="16">
        <v>31</v>
      </c>
      <c r="G968" s="14">
        <v>45085</v>
      </c>
      <c r="H968">
        <v>3</v>
      </c>
      <c r="I968" s="26">
        <v>7812.67</v>
      </c>
      <c r="J968" t="s">
        <v>9</v>
      </c>
      <c r="K968" t="s">
        <v>14</v>
      </c>
      <c r="L968" t="s">
        <v>21</v>
      </c>
    </row>
    <row r="969" spans="1:12" x14ac:dyDescent="0.25">
      <c r="A969" t="s">
        <v>998</v>
      </c>
      <c r="B969">
        <v>1989</v>
      </c>
      <c r="C969" t="s">
        <v>35</v>
      </c>
      <c r="D969">
        <v>12</v>
      </c>
      <c r="E969" s="14" t="s">
        <v>6897</v>
      </c>
      <c r="F969" s="16">
        <v>33</v>
      </c>
      <c r="G969" s="14">
        <v>45085</v>
      </c>
      <c r="H969">
        <v>3</v>
      </c>
      <c r="I969" s="26">
        <v>7824.37</v>
      </c>
      <c r="J969" t="s">
        <v>9</v>
      </c>
      <c r="K969" t="s">
        <v>9</v>
      </c>
      <c r="L969" t="s">
        <v>21</v>
      </c>
    </row>
    <row r="970" spans="1:12" x14ac:dyDescent="0.25">
      <c r="A970" t="s">
        <v>999</v>
      </c>
      <c r="B970">
        <v>2001</v>
      </c>
      <c r="C970" t="s">
        <v>35</v>
      </c>
      <c r="D970">
        <v>5</v>
      </c>
      <c r="E970" s="14" t="s">
        <v>6528</v>
      </c>
      <c r="F970" s="16">
        <v>21</v>
      </c>
      <c r="G970" s="14">
        <v>45085</v>
      </c>
      <c r="H970">
        <v>0</v>
      </c>
      <c r="I970" s="26">
        <v>7844.8</v>
      </c>
      <c r="J970" t="s">
        <v>9</v>
      </c>
      <c r="K970" t="s">
        <v>9</v>
      </c>
      <c r="L970" t="s">
        <v>21</v>
      </c>
    </row>
    <row r="971" spans="1:12" x14ac:dyDescent="0.25">
      <c r="A971" t="s">
        <v>1000</v>
      </c>
      <c r="B971">
        <v>1994</v>
      </c>
      <c r="C971" t="s">
        <v>13</v>
      </c>
      <c r="D971">
        <v>17</v>
      </c>
      <c r="E971" s="14" t="s">
        <v>6022</v>
      </c>
      <c r="F971" s="16">
        <v>28</v>
      </c>
      <c r="G971" s="14">
        <v>45085</v>
      </c>
      <c r="H971">
        <v>0</v>
      </c>
      <c r="I971" s="26">
        <v>7851.85</v>
      </c>
      <c r="J971" t="s">
        <v>9</v>
      </c>
      <c r="K971" t="s">
        <v>10</v>
      </c>
      <c r="L971" t="s">
        <v>21</v>
      </c>
    </row>
    <row r="972" spans="1:12" x14ac:dyDescent="0.25">
      <c r="A972" t="s">
        <v>1001</v>
      </c>
      <c r="B972">
        <v>1962</v>
      </c>
      <c r="C972" t="s">
        <v>35</v>
      </c>
      <c r="D972">
        <v>10</v>
      </c>
      <c r="E972" s="14" t="s">
        <v>6898</v>
      </c>
      <c r="F972" s="16">
        <v>60</v>
      </c>
      <c r="G972" s="14">
        <v>45085</v>
      </c>
      <c r="H972">
        <v>0</v>
      </c>
      <c r="I972" s="26">
        <v>7896.41</v>
      </c>
      <c r="J972" t="s">
        <v>10</v>
      </c>
      <c r="K972" t="s">
        <v>9</v>
      </c>
      <c r="L972" t="s">
        <v>11</v>
      </c>
    </row>
    <row r="973" spans="1:12" x14ac:dyDescent="0.25">
      <c r="A973" t="s">
        <v>1002</v>
      </c>
      <c r="B973">
        <v>1977</v>
      </c>
      <c r="C973" t="s">
        <v>8</v>
      </c>
      <c r="D973">
        <v>20</v>
      </c>
      <c r="E973" s="14" t="s">
        <v>6899</v>
      </c>
      <c r="F973" s="16">
        <v>45</v>
      </c>
      <c r="G973" s="14">
        <v>45085</v>
      </c>
      <c r="H973">
        <v>0</v>
      </c>
      <c r="I973" s="26">
        <v>7935.29</v>
      </c>
      <c r="J973" t="s">
        <v>9</v>
      </c>
      <c r="K973" t="s">
        <v>14</v>
      </c>
      <c r="L973" t="s">
        <v>245</v>
      </c>
    </row>
    <row r="974" spans="1:12" x14ac:dyDescent="0.25">
      <c r="A974" t="s">
        <v>1003</v>
      </c>
      <c r="B974">
        <v>1987</v>
      </c>
      <c r="C974" t="s">
        <v>35</v>
      </c>
      <c r="D974">
        <v>29</v>
      </c>
      <c r="E974" s="14" t="s">
        <v>6900</v>
      </c>
      <c r="F974" s="16">
        <v>35</v>
      </c>
      <c r="G974" s="14">
        <v>45085</v>
      </c>
      <c r="H974">
        <v>3</v>
      </c>
      <c r="I974" s="26">
        <v>7948.22</v>
      </c>
      <c r="J974" t="s">
        <v>9</v>
      </c>
      <c r="K974" t="s">
        <v>10</v>
      </c>
      <c r="L974" t="s">
        <v>198</v>
      </c>
    </row>
    <row r="975" spans="1:12" x14ac:dyDescent="0.25">
      <c r="A975" t="s">
        <v>1004</v>
      </c>
      <c r="B975">
        <v>1966</v>
      </c>
      <c r="C975" t="s">
        <v>8</v>
      </c>
      <c r="D975">
        <v>9</v>
      </c>
      <c r="E975" s="14" t="s">
        <v>6901</v>
      </c>
      <c r="F975" s="16">
        <v>56</v>
      </c>
      <c r="G975" s="14">
        <v>45085</v>
      </c>
      <c r="H975">
        <v>0</v>
      </c>
      <c r="I975" s="26">
        <v>7953.72</v>
      </c>
      <c r="J975" t="s">
        <v>10</v>
      </c>
      <c r="K975" t="s">
        <v>10</v>
      </c>
      <c r="L975" t="s">
        <v>21</v>
      </c>
    </row>
    <row r="976" spans="1:12" x14ac:dyDescent="0.25">
      <c r="A976" t="s">
        <v>1005</v>
      </c>
      <c r="B976">
        <v>1981</v>
      </c>
      <c r="C976" t="s">
        <v>28</v>
      </c>
      <c r="D976">
        <v>28</v>
      </c>
      <c r="E976" s="14" t="s">
        <v>6902</v>
      </c>
      <c r="F976" s="16">
        <v>41</v>
      </c>
      <c r="G976" s="14">
        <v>45085</v>
      </c>
      <c r="H976">
        <v>3</v>
      </c>
      <c r="I976" s="26">
        <v>7954.52</v>
      </c>
      <c r="J976" t="s">
        <v>9</v>
      </c>
      <c r="K976" t="s">
        <v>9</v>
      </c>
      <c r="L976" t="s">
        <v>40</v>
      </c>
    </row>
    <row r="977" spans="1:12" x14ac:dyDescent="0.25">
      <c r="A977" t="s">
        <v>1006</v>
      </c>
      <c r="B977">
        <v>1970</v>
      </c>
      <c r="C977" t="s">
        <v>16</v>
      </c>
      <c r="D977">
        <v>19</v>
      </c>
      <c r="E977" s="14" t="s">
        <v>6903</v>
      </c>
      <c r="F977" s="16">
        <v>53</v>
      </c>
      <c r="G977" s="14">
        <v>45085</v>
      </c>
      <c r="H977">
        <v>0</v>
      </c>
      <c r="I977" s="26">
        <v>7958.13</v>
      </c>
      <c r="J977" t="s">
        <v>9</v>
      </c>
      <c r="K977" t="s">
        <v>9</v>
      </c>
      <c r="L977" t="s">
        <v>11</v>
      </c>
    </row>
    <row r="978" spans="1:12" x14ac:dyDescent="0.25">
      <c r="A978" t="s">
        <v>1007</v>
      </c>
      <c r="B978">
        <v>1975</v>
      </c>
      <c r="C978" t="s">
        <v>33</v>
      </c>
      <c r="D978">
        <v>10</v>
      </c>
      <c r="E978" s="14" t="s">
        <v>6904</v>
      </c>
      <c r="F978" s="16">
        <v>47</v>
      </c>
      <c r="G978" s="14">
        <v>45085</v>
      </c>
      <c r="H978">
        <v>1</v>
      </c>
      <c r="I978" s="26">
        <v>7966.81</v>
      </c>
      <c r="J978" t="s">
        <v>9</v>
      </c>
      <c r="K978" t="s">
        <v>9</v>
      </c>
      <c r="L978" t="s">
        <v>11</v>
      </c>
    </row>
    <row r="979" spans="1:12" x14ac:dyDescent="0.25">
      <c r="A979" t="s">
        <v>1008</v>
      </c>
      <c r="B979">
        <v>1972</v>
      </c>
      <c r="C979" t="s">
        <v>13</v>
      </c>
      <c r="D979">
        <v>23</v>
      </c>
      <c r="E979" s="14" t="s">
        <v>6905</v>
      </c>
      <c r="F979" s="16">
        <v>50</v>
      </c>
      <c r="G979" s="14">
        <v>45085</v>
      </c>
      <c r="H979">
        <v>0</v>
      </c>
      <c r="I979" s="26">
        <v>7980.34</v>
      </c>
      <c r="J979" t="s">
        <v>9</v>
      </c>
      <c r="K979" t="s">
        <v>9</v>
      </c>
      <c r="L979" t="s">
        <v>11</v>
      </c>
    </row>
    <row r="980" spans="1:12" x14ac:dyDescent="0.25">
      <c r="A980" t="s">
        <v>1009</v>
      </c>
      <c r="B980">
        <v>1983</v>
      </c>
      <c r="C980" t="s">
        <v>33</v>
      </c>
      <c r="D980">
        <v>28</v>
      </c>
      <c r="E980" s="14" t="s">
        <v>6906</v>
      </c>
      <c r="F980" s="16">
        <v>39</v>
      </c>
      <c r="G980" s="14">
        <v>45085</v>
      </c>
      <c r="H980">
        <v>3</v>
      </c>
      <c r="I980" s="26">
        <v>7985.82</v>
      </c>
      <c r="J980" t="s">
        <v>9</v>
      </c>
      <c r="K980" t="s">
        <v>14</v>
      </c>
      <c r="L980" t="s">
        <v>245</v>
      </c>
    </row>
    <row r="981" spans="1:12" x14ac:dyDescent="0.25">
      <c r="A981" t="s">
        <v>1010</v>
      </c>
      <c r="B981">
        <v>1983</v>
      </c>
      <c r="C981" t="s">
        <v>33</v>
      </c>
      <c r="D981">
        <v>20</v>
      </c>
      <c r="E981" s="14" t="s">
        <v>6907</v>
      </c>
      <c r="F981" s="16">
        <v>39</v>
      </c>
      <c r="G981" s="14">
        <v>45085</v>
      </c>
      <c r="H981">
        <v>3</v>
      </c>
      <c r="I981" s="26">
        <v>7986.48</v>
      </c>
      <c r="J981" t="s">
        <v>9</v>
      </c>
      <c r="K981" t="s">
        <v>10</v>
      </c>
      <c r="L981" t="s">
        <v>245</v>
      </c>
    </row>
    <row r="982" spans="1:12" x14ac:dyDescent="0.25">
      <c r="A982" t="s">
        <v>1011</v>
      </c>
      <c r="B982">
        <v>1962</v>
      </c>
      <c r="C982" t="s">
        <v>33</v>
      </c>
      <c r="D982">
        <v>22</v>
      </c>
      <c r="E982" s="14" t="s">
        <v>6908</v>
      </c>
      <c r="F982" s="16">
        <v>60</v>
      </c>
      <c r="G982" s="14">
        <v>45085</v>
      </c>
      <c r="H982">
        <v>0</v>
      </c>
      <c r="I982" s="26">
        <v>8004.96</v>
      </c>
      <c r="J982" t="s">
        <v>10</v>
      </c>
      <c r="K982" t="s">
        <v>14</v>
      </c>
      <c r="L982" t="s">
        <v>11</v>
      </c>
    </row>
    <row r="983" spans="1:12" x14ac:dyDescent="0.25">
      <c r="A983" t="s">
        <v>1012</v>
      </c>
      <c r="B983">
        <v>1995</v>
      </c>
      <c r="C983" t="s">
        <v>18</v>
      </c>
      <c r="D983">
        <v>18</v>
      </c>
      <c r="E983" s="14" t="s">
        <v>6909</v>
      </c>
      <c r="F983" s="16">
        <v>27</v>
      </c>
      <c r="G983" s="14">
        <v>45085</v>
      </c>
      <c r="H983">
        <v>0</v>
      </c>
      <c r="I983" s="26">
        <v>8014.62</v>
      </c>
      <c r="J983" t="s">
        <v>9</v>
      </c>
      <c r="K983" t="s">
        <v>10</v>
      </c>
      <c r="L983" t="s">
        <v>21</v>
      </c>
    </row>
    <row r="984" spans="1:12" x14ac:dyDescent="0.25">
      <c r="A984" t="s">
        <v>1013</v>
      </c>
      <c r="B984">
        <v>1980</v>
      </c>
      <c r="C984" t="s">
        <v>13</v>
      </c>
      <c r="D984">
        <v>8</v>
      </c>
      <c r="E984" s="14" t="s">
        <v>6910</v>
      </c>
      <c r="F984" s="16">
        <v>42</v>
      </c>
      <c r="G984" s="14">
        <v>45085</v>
      </c>
      <c r="H984">
        <v>2</v>
      </c>
      <c r="I984" s="26">
        <v>8017.06</v>
      </c>
      <c r="J984" t="s">
        <v>9</v>
      </c>
      <c r="K984" t="s">
        <v>9</v>
      </c>
      <c r="L984" t="s">
        <v>21</v>
      </c>
    </row>
    <row r="985" spans="1:12" x14ac:dyDescent="0.25">
      <c r="A985" t="s">
        <v>1014</v>
      </c>
      <c r="B985">
        <v>1989</v>
      </c>
      <c r="C985" t="s">
        <v>13</v>
      </c>
      <c r="D985">
        <v>3</v>
      </c>
      <c r="E985" s="14" t="s">
        <v>6911</v>
      </c>
      <c r="F985" s="16">
        <v>33</v>
      </c>
      <c r="G985" s="14">
        <v>45085</v>
      </c>
      <c r="H985">
        <v>3</v>
      </c>
      <c r="I985" s="26">
        <v>8021.11</v>
      </c>
      <c r="J985" t="s">
        <v>9</v>
      </c>
      <c r="K985" t="s">
        <v>14</v>
      </c>
      <c r="L985" t="s">
        <v>21</v>
      </c>
    </row>
    <row r="986" spans="1:12" x14ac:dyDescent="0.25">
      <c r="A986" t="s">
        <v>1015</v>
      </c>
      <c r="B986">
        <v>1978</v>
      </c>
      <c r="C986" t="s">
        <v>8</v>
      </c>
      <c r="D986">
        <v>17</v>
      </c>
      <c r="E986" s="14" t="s">
        <v>6912</v>
      </c>
      <c r="F986" s="16">
        <v>44</v>
      </c>
      <c r="G986" s="14">
        <v>45085</v>
      </c>
      <c r="H986">
        <v>1</v>
      </c>
      <c r="I986" s="26">
        <v>8023.14</v>
      </c>
      <c r="J986" t="s">
        <v>9</v>
      </c>
      <c r="K986" t="s">
        <v>10</v>
      </c>
      <c r="L986" t="s">
        <v>21</v>
      </c>
    </row>
    <row r="987" spans="1:12" x14ac:dyDescent="0.25">
      <c r="A987" t="s">
        <v>1016</v>
      </c>
      <c r="B987">
        <v>1976</v>
      </c>
      <c r="C987" t="s">
        <v>28</v>
      </c>
      <c r="D987">
        <v>20</v>
      </c>
      <c r="E987" s="14" t="s">
        <v>6913</v>
      </c>
      <c r="F987" s="16">
        <v>46</v>
      </c>
      <c r="G987" s="14">
        <v>45085</v>
      </c>
      <c r="H987">
        <v>0</v>
      </c>
      <c r="I987" s="26">
        <v>8026.67</v>
      </c>
      <c r="J987" t="s">
        <v>9</v>
      </c>
      <c r="K987" t="s">
        <v>9</v>
      </c>
      <c r="L987" t="s">
        <v>21</v>
      </c>
    </row>
    <row r="988" spans="1:12" x14ac:dyDescent="0.25">
      <c r="A988" t="s">
        <v>1017</v>
      </c>
      <c r="B988">
        <v>1977</v>
      </c>
      <c r="C988" t="s">
        <v>13</v>
      </c>
      <c r="D988">
        <v>6</v>
      </c>
      <c r="E988" s="14" t="s">
        <v>6914</v>
      </c>
      <c r="F988" s="16">
        <v>45</v>
      </c>
      <c r="G988" s="14">
        <v>45085</v>
      </c>
      <c r="H988">
        <v>2</v>
      </c>
      <c r="I988" s="26">
        <v>8027.97</v>
      </c>
      <c r="J988" t="s">
        <v>10</v>
      </c>
      <c r="K988" t="s">
        <v>9</v>
      </c>
      <c r="L988" t="s">
        <v>40</v>
      </c>
    </row>
    <row r="989" spans="1:12" x14ac:dyDescent="0.25">
      <c r="A989" t="s">
        <v>1018</v>
      </c>
      <c r="B989">
        <v>2003</v>
      </c>
      <c r="C989" t="s">
        <v>28</v>
      </c>
      <c r="D989">
        <v>12</v>
      </c>
      <c r="E989" s="14" t="s">
        <v>6915</v>
      </c>
      <c r="F989" s="16">
        <v>19</v>
      </c>
      <c r="G989" s="14">
        <v>45085</v>
      </c>
      <c r="H989">
        <v>0</v>
      </c>
      <c r="I989" s="26">
        <v>8035.64</v>
      </c>
      <c r="J989" t="s">
        <v>9</v>
      </c>
      <c r="K989" t="s">
        <v>9</v>
      </c>
      <c r="L989" t="s">
        <v>21</v>
      </c>
    </row>
    <row r="990" spans="1:12" x14ac:dyDescent="0.25">
      <c r="A990" t="s">
        <v>1019</v>
      </c>
      <c r="B990">
        <v>1985</v>
      </c>
      <c r="C990" t="s">
        <v>13</v>
      </c>
      <c r="D990">
        <v>28</v>
      </c>
      <c r="E990" s="14" t="s">
        <v>6916</v>
      </c>
      <c r="F990" s="16">
        <v>37</v>
      </c>
      <c r="G990" s="14">
        <v>45085</v>
      </c>
      <c r="H990">
        <v>3</v>
      </c>
      <c r="I990" s="26">
        <v>8059.06</v>
      </c>
      <c r="J990" t="s">
        <v>9</v>
      </c>
      <c r="K990" t="s">
        <v>10</v>
      </c>
      <c r="L990" t="s">
        <v>21</v>
      </c>
    </row>
    <row r="991" spans="1:12" x14ac:dyDescent="0.25">
      <c r="A991" t="s">
        <v>1020</v>
      </c>
      <c r="B991">
        <v>1982</v>
      </c>
      <c r="C991" t="s">
        <v>28</v>
      </c>
      <c r="D991">
        <v>27</v>
      </c>
      <c r="E991" s="14" t="s">
        <v>6917</v>
      </c>
      <c r="F991" s="16">
        <v>40</v>
      </c>
      <c r="G991" s="14">
        <v>45085</v>
      </c>
      <c r="H991">
        <v>3</v>
      </c>
      <c r="I991" s="26">
        <v>8059.68</v>
      </c>
      <c r="J991" t="s">
        <v>9</v>
      </c>
      <c r="K991" t="s">
        <v>10</v>
      </c>
      <c r="L991" t="s">
        <v>21</v>
      </c>
    </row>
    <row r="992" spans="1:12" x14ac:dyDescent="0.25">
      <c r="A992" t="s">
        <v>1021</v>
      </c>
      <c r="B992">
        <v>1970</v>
      </c>
      <c r="C992" t="s">
        <v>28</v>
      </c>
      <c r="D992">
        <v>12</v>
      </c>
      <c r="E992" s="14" t="s">
        <v>6918</v>
      </c>
      <c r="F992" s="16">
        <v>52</v>
      </c>
      <c r="G992" s="14">
        <v>45085</v>
      </c>
      <c r="H992">
        <v>0</v>
      </c>
      <c r="I992" s="26">
        <v>8062.31</v>
      </c>
      <c r="J992" t="s">
        <v>9</v>
      </c>
      <c r="K992" t="s">
        <v>14</v>
      </c>
      <c r="L992" t="s">
        <v>11</v>
      </c>
    </row>
    <row r="993" spans="1:12" x14ac:dyDescent="0.25">
      <c r="A993" t="s">
        <v>1022</v>
      </c>
      <c r="B993">
        <v>1975</v>
      </c>
      <c r="C993" t="s">
        <v>16</v>
      </c>
      <c r="D993">
        <v>28</v>
      </c>
      <c r="E993" s="14" t="s">
        <v>6919</v>
      </c>
      <c r="F993" s="16">
        <v>47</v>
      </c>
      <c r="G993" s="14">
        <v>45085</v>
      </c>
      <c r="H993">
        <v>1</v>
      </c>
      <c r="I993" s="26">
        <v>8062.76</v>
      </c>
      <c r="J993" t="s">
        <v>10</v>
      </c>
      <c r="K993" t="s">
        <v>10</v>
      </c>
      <c r="L993" t="s">
        <v>40</v>
      </c>
    </row>
    <row r="994" spans="1:12" x14ac:dyDescent="0.25">
      <c r="A994" t="s">
        <v>1023</v>
      </c>
      <c r="B994">
        <v>1965</v>
      </c>
      <c r="C994" t="s">
        <v>33</v>
      </c>
      <c r="D994">
        <v>11</v>
      </c>
      <c r="E994" s="14" t="s">
        <v>6920</v>
      </c>
      <c r="F994" s="16">
        <v>57</v>
      </c>
      <c r="G994" s="14">
        <v>45085</v>
      </c>
      <c r="H994">
        <v>0</v>
      </c>
      <c r="I994" s="26">
        <v>8067.83</v>
      </c>
      <c r="J994" t="s">
        <v>10</v>
      </c>
      <c r="K994" t="s">
        <v>14</v>
      </c>
      <c r="L994" t="s">
        <v>11</v>
      </c>
    </row>
    <row r="995" spans="1:12" x14ac:dyDescent="0.25">
      <c r="A995" t="s">
        <v>1024</v>
      </c>
      <c r="B995">
        <v>1975</v>
      </c>
      <c r="C995" t="s">
        <v>28</v>
      </c>
      <c r="D995">
        <v>15</v>
      </c>
      <c r="E995" s="14" t="s">
        <v>6921</v>
      </c>
      <c r="F995" s="16">
        <v>47</v>
      </c>
      <c r="G995" s="14">
        <v>45085</v>
      </c>
      <c r="H995">
        <v>1</v>
      </c>
      <c r="I995" s="26">
        <v>8068.19</v>
      </c>
      <c r="J995" t="s">
        <v>10</v>
      </c>
      <c r="K995" t="s">
        <v>9</v>
      </c>
      <c r="L995" t="s">
        <v>40</v>
      </c>
    </row>
    <row r="996" spans="1:12" x14ac:dyDescent="0.25">
      <c r="A996" t="s">
        <v>1025</v>
      </c>
      <c r="B996">
        <v>1965</v>
      </c>
      <c r="C996" t="s">
        <v>35</v>
      </c>
      <c r="D996">
        <v>21</v>
      </c>
      <c r="E996" s="14" t="s">
        <v>6922</v>
      </c>
      <c r="F996" s="16">
        <v>57</v>
      </c>
      <c r="G996" s="14">
        <v>45085</v>
      </c>
      <c r="H996">
        <v>0</v>
      </c>
      <c r="I996" s="26">
        <v>8071.57</v>
      </c>
      <c r="J996" t="s">
        <v>10</v>
      </c>
      <c r="K996" t="s">
        <v>14</v>
      </c>
      <c r="L996" t="s">
        <v>40</v>
      </c>
    </row>
    <row r="997" spans="1:12" x14ac:dyDescent="0.25">
      <c r="A997" t="s">
        <v>1026</v>
      </c>
      <c r="B997">
        <v>1993</v>
      </c>
      <c r="C997" t="s">
        <v>13</v>
      </c>
      <c r="D997">
        <v>7</v>
      </c>
      <c r="E997" s="14" t="s">
        <v>6923</v>
      </c>
      <c r="F997" s="16">
        <v>29</v>
      </c>
      <c r="G997" s="14">
        <v>45085</v>
      </c>
      <c r="H997">
        <v>0</v>
      </c>
      <c r="I997" s="26">
        <v>8077.41</v>
      </c>
      <c r="J997" t="s">
        <v>9</v>
      </c>
      <c r="K997" t="s">
        <v>14</v>
      </c>
      <c r="L997" t="s">
        <v>533</v>
      </c>
    </row>
    <row r="998" spans="1:12" x14ac:dyDescent="0.25">
      <c r="A998" t="s">
        <v>1027</v>
      </c>
      <c r="B998">
        <v>2001</v>
      </c>
      <c r="C998" t="s">
        <v>33</v>
      </c>
      <c r="D998">
        <v>28</v>
      </c>
      <c r="E998" s="14" t="s">
        <v>6924</v>
      </c>
      <c r="F998" s="16">
        <v>21</v>
      </c>
      <c r="G998" s="14">
        <v>45085</v>
      </c>
      <c r="H998">
        <v>0</v>
      </c>
      <c r="I998" s="26">
        <v>8081.26</v>
      </c>
      <c r="J998" t="s">
        <v>9</v>
      </c>
      <c r="K998" t="s">
        <v>9</v>
      </c>
      <c r="L998" t="s">
        <v>21</v>
      </c>
    </row>
    <row r="999" spans="1:12" x14ac:dyDescent="0.25">
      <c r="A999" t="s">
        <v>1028</v>
      </c>
      <c r="B999">
        <v>1994</v>
      </c>
      <c r="C999" t="s">
        <v>35</v>
      </c>
      <c r="D999">
        <v>12</v>
      </c>
      <c r="E999" s="14" t="s">
        <v>6925</v>
      </c>
      <c r="F999" s="16">
        <v>28</v>
      </c>
      <c r="G999" s="14">
        <v>45085</v>
      </c>
      <c r="H999">
        <v>0</v>
      </c>
      <c r="I999" s="26">
        <v>8081.74</v>
      </c>
      <c r="J999" t="s">
        <v>9</v>
      </c>
      <c r="K999" t="s">
        <v>9</v>
      </c>
      <c r="L999" t="s">
        <v>533</v>
      </c>
    </row>
    <row r="1000" spans="1:12" x14ac:dyDescent="0.25">
      <c r="A1000" t="s">
        <v>1029</v>
      </c>
      <c r="B1000">
        <v>1975</v>
      </c>
      <c r="C1000" t="s">
        <v>28</v>
      </c>
      <c r="D1000">
        <v>21</v>
      </c>
      <c r="E1000" s="14" t="s">
        <v>6926</v>
      </c>
      <c r="F1000" s="16">
        <v>47</v>
      </c>
      <c r="G1000" s="14">
        <v>45085</v>
      </c>
      <c r="H1000">
        <v>1</v>
      </c>
      <c r="I1000" s="26">
        <v>8083.92</v>
      </c>
      <c r="J1000" t="s">
        <v>10</v>
      </c>
      <c r="K1000" t="s">
        <v>10</v>
      </c>
      <c r="L1000" t="s">
        <v>11</v>
      </c>
    </row>
    <row r="1001" spans="1:12" x14ac:dyDescent="0.25">
      <c r="A1001" t="s">
        <v>1030</v>
      </c>
      <c r="B1001">
        <v>1967</v>
      </c>
      <c r="C1001" t="s">
        <v>16</v>
      </c>
      <c r="D1001">
        <v>10</v>
      </c>
      <c r="E1001" s="14" t="s">
        <v>6927</v>
      </c>
      <c r="F1001" s="16">
        <v>56</v>
      </c>
      <c r="G1001" s="14">
        <v>45085</v>
      </c>
      <c r="H1001">
        <v>0</v>
      </c>
      <c r="I1001" s="26">
        <v>8091.3</v>
      </c>
      <c r="J1001" t="s">
        <v>10</v>
      </c>
      <c r="K1001" t="s">
        <v>14</v>
      </c>
      <c r="L1001" t="s">
        <v>21</v>
      </c>
    </row>
    <row r="1002" spans="1:12" x14ac:dyDescent="0.25">
      <c r="A1002" t="s">
        <v>1031</v>
      </c>
      <c r="B1002">
        <v>1973</v>
      </c>
      <c r="C1002" t="s">
        <v>35</v>
      </c>
      <c r="D1002">
        <v>11</v>
      </c>
      <c r="E1002" s="14" t="s">
        <v>6928</v>
      </c>
      <c r="F1002" s="16">
        <v>49</v>
      </c>
      <c r="G1002" s="14">
        <v>45085</v>
      </c>
      <c r="H1002">
        <v>0</v>
      </c>
      <c r="I1002" s="26">
        <v>8112.59</v>
      </c>
      <c r="J1002" t="s">
        <v>9</v>
      </c>
      <c r="K1002" t="s">
        <v>9</v>
      </c>
      <c r="L1002" t="s">
        <v>11</v>
      </c>
    </row>
    <row r="1003" spans="1:12" x14ac:dyDescent="0.25">
      <c r="A1003" t="s">
        <v>1032</v>
      </c>
      <c r="B1003">
        <v>1978</v>
      </c>
      <c r="C1003" t="s">
        <v>18</v>
      </c>
      <c r="D1003">
        <v>1</v>
      </c>
      <c r="E1003" s="14" t="s">
        <v>6929</v>
      </c>
      <c r="F1003" s="16">
        <v>44</v>
      </c>
      <c r="G1003" s="14">
        <v>45085</v>
      </c>
      <c r="H1003">
        <v>2</v>
      </c>
      <c r="I1003" s="26">
        <v>8116.27</v>
      </c>
      <c r="J1003" t="s">
        <v>10</v>
      </c>
      <c r="K1003" t="s">
        <v>14</v>
      </c>
      <c r="L1003" t="s">
        <v>21</v>
      </c>
    </row>
    <row r="1004" spans="1:12" x14ac:dyDescent="0.25">
      <c r="A1004" t="s">
        <v>1033</v>
      </c>
      <c r="B1004">
        <v>1973</v>
      </c>
      <c r="C1004" t="s">
        <v>28</v>
      </c>
      <c r="D1004">
        <v>16</v>
      </c>
      <c r="E1004" s="14" t="s">
        <v>6930</v>
      </c>
      <c r="F1004" s="16">
        <v>49</v>
      </c>
      <c r="G1004" s="14">
        <v>45085</v>
      </c>
      <c r="H1004">
        <v>0</v>
      </c>
      <c r="I1004" s="26">
        <v>8116.68</v>
      </c>
      <c r="J1004" t="s">
        <v>10</v>
      </c>
      <c r="K1004" t="s">
        <v>14</v>
      </c>
      <c r="L1004" t="s">
        <v>40</v>
      </c>
    </row>
    <row r="1005" spans="1:12" x14ac:dyDescent="0.25">
      <c r="A1005" t="s">
        <v>1034</v>
      </c>
      <c r="B1005">
        <v>1973</v>
      </c>
      <c r="C1005" t="s">
        <v>33</v>
      </c>
      <c r="D1005">
        <v>30</v>
      </c>
      <c r="E1005" s="14" t="s">
        <v>6931</v>
      </c>
      <c r="F1005" s="16">
        <v>49</v>
      </c>
      <c r="G1005" s="14">
        <v>45085</v>
      </c>
      <c r="H1005">
        <v>0</v>
      </c>
      <c r="I1005" s="26">
        <v>8124.41</v>
      </c>
      <c r="J1005" t="s">
        <v>10</v>
      </c>
      <c r="K1005" t="s">
        <v>14</v>
      </c>
      <c r="L1005" t="s">
        <v>11</v>
      </c>
    </row>
    <row r="1006" spans="1:12" x14ac:dyDescent="0.25">
      <c r="A1006" t="s">
        <v>1035</v>
      </c>
      <c r="B1006">
        <v>1973</v>
      </c>
      <c r="C1006" t="s">
        <v>18</v>
      </c>
      <c r="D1006">
        <v>3</v>
      </c>
      <c r="E1006" s="14" t="s">
        <v>6932</v>
      </c>
      <c r="F1006" s="16">
        <v>49</v>
      </c>
      <c r="G1006" s="14">
        <v>45085</v>
      </c>
      <c r="H1006">
        <v>0</v>
      </c>
      <c r="I1006" s="26">
        <v>8125.78</v>
      </c>
      <c r="J1006" t="s">
        <v>9</v>
      </c>
      <c r="K1006" t="s">
        <v>9</v>
      </c>
      <c r="L1006" t="s">
        <v>11</v>
      </c>
    </row>
    <row r="1007" spans="1:12" x14ac:dyDescent="0.25">
      <c r="A1007" t="s">
        <v>1036</v>
      </c>
      <c r="B1007">
        <v>1990</v>
      </c>
      <c r="C1007" t="s">
        <v>16</v>
      </c>
      <c r="D1007">
        <v>21</v>
      </c>
      <c r="E1007" s="14" t="s">
        <v>6933</v>
      </c>
      <c r="F1007" s="16">
        <v>32</v>
      </c>
      <c r="G1007" s="14">
        <v>45085</v>
      </c>
      <c r="H1007">
        <v>3</v>
      </c>
      <c r="I1007" s="26">
        <v>8157.92</v>
      </c>
      <c r="J1007" t="s">
        <v>9</v>
      </c>
      <c r="K1007" t="s">
        <v>10</v>
      </c>
      <c r="L1007" t="s">
        <v>198</v>
      </c>
    </row>
    <row r="1008" spans="1:12" x14ac:dyDescent="0.25">
      <c r="A1008" t="s">
        <v>1037</v>
      </c>
      <c r="B1008">
        <v>1982</v>
      </c>
      <c r="C1008" t="s">
        <v>16</v>
      </c>
      <c r="D1008">
        <v>28</v>
      </c>
      <c r="E1008" s="14" t="s">
        <v>6934</v>
      </c>
      <c r="F1008" s="16">
        <v>40</v>
      </c>
      <c r="G1008" s="14">
        <v>45085</v>
      </c>
      <c r="H1008">
        <v>4</v>
      </c>
      <c r="I1008" s="26">
        <v>8162.72</v>
      </c>
      <c r="J1008" t="s">
        <v>10</v>
      </c>
      <c r="K1008" t="s">
        <v>10</v>
      </c>
      <c r="L1008" t="s">
        <v>21</v>
      </c>
    </row>
    <row r="1009" spans="1:12" x14ac:dyDescent="0.25">
      <c r="A1009" t="s">
        <v>1038</v>
      </c>
      <c r="B1009">
        <v>1963</v>
      </c>
      <c r="C1009" t="s">
        <v>13</v>
      </c>
      <c r="D1009">
        <v>5</v>
      </c>
      <c r="E1009" s="14" t="s">
        <v>6935</v>
      </c>
      <c r="F1009" s="16">
        <v>59</v>
      </c>
      <c r="G1009" s="14">
        <v>45085</v>
      </c>
      <c r="H1009">
        <v>0</v>
      </c>
      <c r="I1009" s="26">
        <v>8177.9</v>
      </c>
      <c r="J1009" t="s">
        <v>10</v>
      </c>
      <c r="K1009" t="s">
        <v>14</v>
      </c>
      <c r="L1009" t="s">
        <v>11</v>
      </c>
    </row>
    <row r="1010" spans="1:12" x14ac:dyDescent="0.25">
      <c r="A1010" t="s">
        <v>1039</v>
      </c>
      <c r="B1010">
        <v>1983</v>
      </c>
      <c r="C1010" t="s">
        <v>16</v>
      </c>
      <c r="D1010">
        <v>8</v>
      </c>
      <c r="E1010" s="14" t="s">
        <v>6612</v>
      </c>
      <c r="F1010" s="16">
        <v>40</v>
      </c>
      <c r="G1010" s="14">
        <v>45085</v>
      </c>
      <c r="H1010">
        <v>3</v>
      </c>
      <c r="I1010" s="26">
        <v>8179.51</v>
      </c>
      <c r="J1010" t="s">
        <v>9</v>
      </c>
      <c r="K1010" t="s">
        <v>9</v>
      </c>
      <c r="L1010" t="s">
        <v>514</v>
      </c>
    </row>
    <row r="1011" spans="1:12" x14ac:dyDescent="0.25">
      <c r="A1011" t="s">
        <v>1040</v>
      </c>
      <c r="B1011">
        <v>1997</v>
      </c>
      <c r="C1011" t="s">
        <v>35</v>
      </c>
      <c r="D1011">
        <v>21</v>
      </c>
      <c r="E1011" s="14" t="s">
        <v>6936</v>
      </c>
      <c r="F1011" s="16">
        <v>25</v>
      </c>
      <c r="G1011" s="14">
        <v>45085</v>
      </c>
      <c r="H1011">
        <v>0</v>
      </c>
      <c r="I1011" s="26">
        <v>8182.89</v>
      </c>
      <c r="J1011" t="s">
        <v>9</v>
      </c>
      <c r="K1011" t="s">
        <v>14</v>
      </c>
      <c r="L1011" t="s">
        <v>533</v>
      </c>
    </row>
    <row r="1012" spans="1:12" x14ac:dyDescent="0.25">
      <c r="A1012" t="s">
        <v>1041</v>
      </c>
      <c r="B1012">
        <v>1962</v>
      </c>
      <c r="C1012" t="s">
        <v>13</v>
      </c>
      <c r="D1012">
        <v>23</v>
      </c>
      <c r="E1012" s="14" t="s">
        <v>6937</v>
      </c>
      <c r="F1012" s="16">
        <v>60</v>
      </c>
      <c r="G1012" s="14">
        <v>45085</v>
      </c>
      <c r="H1012">
        <v>0</v>
      </c>
      <c r="I1012" s="26">
        <v>8188.12</v>
      </c>
      <c r="J1012" t="s">
        <v>10</v>
      </c>
      <c r="K1012" t="s">
        <v>10</v>
      </c>
      <c r="L1012" t="s">
        <v>11</v>
      </c>
    </row>
    <row r="1013" spans="1:12" x14ac:dyDescent="0.25">
      <c r="A1013" t="s">
        <v>1042</v>
      </c>
      <c r="B1013">
        <v>1978</v>
      </c>
      <c r="C1013" t="s">
        <v>35</v>
      </c>
      <c r="D1013">
        <v>24</v>
      </c>
      <c r="E1013" s="14" t="s">
        <v>6938</v>
      </c>
      <c r="F1013" s="16">
        <v>44</v>
      </c>
      <c r="G1013" s="14">
        <v>45085</v>
      </c>
      <c r="H1013">
        <v>2</v>
      </c>
      <c r="I1013" s="26">
        <v>8211.1</v>
      </c>
      <c r="J1013" t="s">
        <v>9</v>
      </c>
      <c r="K1013" t="s">
        <v>10</v>
      </c>
      <c r="L1013" t="s">
        <v>11</v>
      </c>
    </row>
    <row r="1014" spans="1:12" x14ac:dyDescent="0.25">
      <c r="A1014" t="s">
        <v>1043</v>
      </c>
      <c r="B1014">
        <v>1978</v>
      </c>
      <c r="C1014" t="s">
        <v>16</v>
      </c>
      <c r="D1014">
        <v>30</v>
      </c>
      <c r="E1014" s="14" t="s">
        <v>6939</v>
      </c>
      <c r="F1014" s="16">
        <v>44</v>
      </c>
      <c r="G1014" s="14">
        <v>45085</v>
      </c>
      <c r="H1014">
        <v>2</v>
      </c>
      <c r="I1014" s="26">
        <v>8219.2000000000007</v>
      </c>
      <c r="J1014" t="s">
        <v>9</v>
      </c>
      <c r="K1014" t="s">
        <v>9</v>
      </c>
      <c r="L1014" t="s">
        <v>11</v>
      </c>
    </row>
    <row r="1015" spans="1:12" x14ac:dyDescent="0.25">
      <c r="A1015" t="s">
        <v>1044</v>
      </c>
      <c r="B1015">
        <v>1976</v>
      </c>
      <c r="C1015" t="s">
        <v>18</v>
      </c>
      <c r="D1015">
        <v>3</v>
      </c>
      <c r="E1015" s="14" t="s">
        <v>6940</v>
      </c>
      <c r="F1015" s="16">
        <v>46</v>
      </c>
      <c r="G1015" s="14">
        <v>45085</v>
      </c>
      <c r="H1015">
        <v>1</v>
      </c>
      <c r="I1015" s="26">
        <v>8232.64</v>
      </c>
      <c r="J1015" t="s">
        <v>9</v>
      </c>
      <c r="K1015" t="s">
        <v>10</v>
      </c>
      <c r="L1015" t="s">
        <v>11</v>
      </c>
    </row>
    <row r="1016" spans="1:12" x14ac:dyDescent="0.25">
      <c r="A1016" t="s">
        <v>1045</v>
      </c>
      <c r="B1016">
        <v>1976</v>
      </c>
      <c r="C1016" t="s">
        <v>16</v>
      </c>
      <c r="D1016">
        <v>30</v>
      </c>
      <c r="E1016" s="14" t="s">
        <v>6941</v>
      </c>
      <c r="F1016" s="16">
        <v>46</v>
      </c>
      <c r="G1016" s="14">
        <v>45085</v>
      </c>
      <c r="H1016">
        <v>1</v>
      </c>
      <c r="I1016" s="26">
        <v>8233.1</v>
      </c>
      <c r="J1016" t="s">
        <v>9</v>
      </c>
      <c r="K1016" t="s">
        <v>9</v>
      </c>
      <c r="L1016" t="s">
        <v>11</v>
      </c>
    </row>
    <row r="1017" spans="1:12" x14ac:dyDescent="0.25">
      <c r="A1017" t="s">
        <v>1046</v>
      </c>
      <c r="B1017">
        <v>1976</v>
      </c>
      <c r="C1017" t="s">
        <v>18</v>
      </c>
      <c r="D1017">
        <v>2</v>
      </c>
      <c r="E1017" s="14" t="s">
        <v>6942</v>
      </c>
      <c r="F1017" s="16">
        <v>46</v>
      </c>
      <c r="G1017" s="14">
        <v>45085</v>
      </c>
      <c r="H1017">
        <v>1</v>
      </c>
      <c r="I1017" s="26">
        <v>8240.59</v>
      </c>
      <c r="J1017" t="s">
        <v>9</v>
      </c>
      <c r="K1017" t="s">
        <v>9</v>
      </c>
      <c r="L1017" t="s">
        <v>11</v>
      </c>
    </row>
    <row r="1018" spans="1:12" x14ac:dyDescent="0.25">
      <c r="A1018" t="s">
        <v>1047</v>
      </c>
      <c r="B1018">
        <v>1982</v>
      </c>
      <c r="C1018" t="s">
        <v>18</v>
      </c>
      <c r="D1018">
        <v>27</v>
      </c>
      <c r="E1018" s="14" t="s">
        <v>6461</v>
      </c>
      <c r="F1018" s="16">
        <v>40</v>
      </c>
      <c r="G1018" s="14">
        <v>45085</v>
      </c>
      <c r="H1018">
        <v>3</v>
      </c>
      <c r="I1018" s="26">
        <v>8252.2800000000007</v>
      </c>
      <c r="J1018" t="s">
        <v>9</v>
      </c>
      <c r="K1018" t="s">
        <v>9</v>
      </c>
      <c r="L1018" t="s">
        <v>245</v>
      </c>
    </row>
    <row r="1019" spans="1:12" x14ac:dyDescent="0.25">
      <c r="A1019" t="s">
        <v>1048</v>
      </c>
      <c r="B1019">
        <v>1964</v>
      </c>
      <c r="C1019" t="s">
        <v>18</v>
      </c>
      <c r="D1019">
        <v>5</v>
      </c>
      <c r="E1019" s="14" t="s">
        <v>6943</v>
      </c>
      <c r="F1019" s="16">
        <v>58</v>
      </c>
      <c r="G1019" s="14">
        <v>45085</v>
      </c>
      <c r="H1019">
        <v>0</v>
      </c>
      <c r="I1019" s="26">
        <v>8268</v>
      </c>
      <c r="J1019" t="s">
        <v>10</v>
      </c>
      <c r="K1019" t="s">
        <v>10</v>
      </c>
      <c r="L1019" t="s">
        <v>11</v>
      </c>
    </row>
    <row r="1020" spans="1:12" x14ac:dyDescent="0.25">
      <c r="A1020" t="s">
        <v>1049</v>
      </c>
      <c r="B1020">
        <v>1974</v>
      </c>
      <c r="C1020" t="s">
        <v>33</v>
      </c>
      <c r="D1020">
        <v>5</v>
      </c>
      <c r="E1020" s="14" t="s">
        <v>6944</v>
      </c>
      <c r="F1020" s="16">
        <v>48</v>
      </c>
      <c r="G1020" s="14">
        <v>45085</v>
      </c>
      <c r="H1020">
        <v>0</v>
      </c>
      <c r="I1020" s="26">
        <v>8269.0400000000009</v>
      </c>
      <c r="J1020" t="s">
        <v>9</v>
      </c>
      <c r="K1020" t="s">
        <v>14</v>
      </c>
      <c r="L1020" t="s">
        <v>40</v>
      </c>
    </row>
    <row r="1021" spans="1:12" x14ac:dyDescent="0.25">
      <c r="A1021" t="s">
        <v>1050</v>
      </c>
      <c r="B1021">
        <v>2000</v>
      </c>
      <c r="C1021" t="s">
        <v>13</v>
      </c>
      <c r="D1021">
        <v>28</v>
      </c>
      <c r="E1021" s="14" t="s">
        <v>6945</v>
      </c>
      <c r="F1021" s="16">
        <v>22</v>
      </c>
      <c r="G1021" s="14">
        <v>45085</v>
      </c>
      <c r="H1021">
        <v>0</v>
      </c>
      <c r="I1021" s="26">
        <v>8271.4599999999991</v>
      </c>
      <c r="J1021" t="s">
        <v>9</v>
      </c>
      <c r="K1021" t="s">
        <v>14</v>
      </c>
      <c r="L1021" t="s">
        <v>247</v>
      </c>
    </row>
    <row r="1022" spans="1:12" x14ac:dyDescent="0.25">
      <c r="A1022" t="s">
        <v>1051</v>
      </c>
      <c r="B1022">
        <v>1974</v>
      </c>
      <c r="C1022" t="s">
        <v>18</v>
      </c>
      <c r="D1022">
        <v>26</v>
      </c>
      <c r="E1022" s="14" t="s">
        <v>6946</v>
      </c>
      <c r="F1022" s="16">
        <v>48</v>
      </c>
      <c r="G1022" s="14">
        <v>45085</v>
      </c>
      <c r="H1022">
        <v>0</v>
      </c>
      <c r="I1022" s="26">
        <v>8277.52</v>
      </c>
      <c r="J1022" t="s">
        <v>9</v>
      </c>
      <c r="K1022" t="s">
        <v>9</v>
      </c>
      <c r="L1022" t="s">
        <v>40</v>
      </c>
    </row>
    <row r="1023" spans="1:12" x14ac:dyDescent="0.25">
      <c r="A1023" t="s">
        <v>1052</v>
      </c>
      <c r="B1023">
        <v>1974</v>
      </c>
      <c r="C1023" t="s">
        <v>28</v>
      </c>
      <c r="D1023">
        <v>22</v>
      </c>
      <c r="E1023" s="14" t="s">
        <v>6947</v>
      </c>
      <c r="F1023" s="16">
        <v>48</v>
      </c>
      <c r="G1023" s="14">
        <v>45085</v>
      </c>
      <c r="H1023">
        <v>0</v>
      </c>
      <c r="I1023" s="26">
        <v>8280.6200000000008</v>
      </c>
      <c r="J1023" t="s">
        <v>9</v>
      </c>
      <c r="K1023" t="s">
        <v>9</v>
      </c>
      <c r="L1023" t="s">
        <v>11</v>
      </c>
    </row>
    <row r="1024" spans="1:12" x14ac:dyDescent="0.25">
      <c r="A1024" t="s">
        <v>1053</v>
      </c>
      <c r="B1024">
        <v>1974</v>
      </c>
      <c r="C1024" t="s">
        <v>16</v>
      </c>
      <c r="D1024">
        <v>6</v>
      </c>
      <c r="E1024" s="14" t="s">
        <v>6948</v>
      </c>
      <c r="F1024" s="16">
        <v>49</v>
      </c>
      <c r="G1024" s="14">
        <v>45085</v>
      </c>
      <c r="H1024">
        <v>0</v>
      </c>
      <c r="I1024" s="26">
        <v>8283.68</v>
      </c>
      <c r="J1024" t="s">
        <v>9</v>
      </c>
      <c r="K1024" t="s">
        <v>10</v>
      </c>
      <c r="L1024" t="s">
        <v>11</v>
      </c>
    </row>
    <row r="1025" spans="1:12" x14ac:dyDescent="0.25">
      <c r="A1025" t="s">
        <v>1054</v>
      </c>
      <c r="B1025">
        <v>1978</v>
      </c>
      <c r="C1025" t="s">
        <v>16</v>
      </c>
      <c r="D1025">
        <v>26</v>
      </c>
      <c r="E1025" s="14" t="s">
        <v>6949</v>
      </c>
      <c r="F1025" s="16">
        <v>44</v>
      </c>
      <c r="G1025" s="14">
        <v>45085</v>
      </c>
      <c r="H1025">
        <v>2</v>
      </c>
      <c r="I1025" s="26">
        <v>8302.5400000000009</v>
      </c>
      <c r="J1025" t="s">
        <v>10</v>
      </c>
      <c r="K1025" t="s">
        <v>10</v>
      </c>
      <c r="L1025" t="s">
        <v>166</v>
      </c>
    </row>
    <row r="1026" spans="1:12" x14ac:dyDescent="0.25">
      <c r="A1026" t="s">
        <v>1055</v>
      </c>
      <c r="B1026">
        <v>1979</v>
      </c>
      <c r="C1026" t="s">
        <v>33</v>
      </c>
      <c r="D1026">
        <v>7</v>
      </c>
      <c r="E1026" s="14" t="s">
        <v>6950</v>
      </c>
      <c r="F1026" s="16">
        <v>43</v>
      </c>
      <c r="G1026" s="14">
        <v>45085</v>
      </c>
      <c r="H1026">
        <v>2</v>
      </c>
      <c r="I1026" s="26">
        <v>8310.84</v>
      </c>
      <c r="J1026" t="s">
        <v>9</v>
      </c>
      <c r="K1026" t="s">
        <v>9</v>
      </c>
      <c r="L1026" t="s">
        <v>21</v>
      </c>
    </row>
    <row r="1027" spans="1:12" x14ac:dyDescent="0.25">
      <c r="A1027" t="s">
        <v>1056</v>
      </c>
      <c r="B1027">
        <v>1993</v>
      </c>
      <c r="C1027" t="s">
        <v>16</v>
      </c>
      <c r="D1027">
        <v>22</v>
      </c>
      <c r="E1027" s="14" t="s">
        <v>6367</v>
      </c>
      <c r="F1027" s="16">
        <v>29</v>
      </c>
      <c r="G1027" s="14">
        <v>45085</v>
      </c>
      <c r="H1027">
        <v>0</v>
      </c>
      <c r="I1027" s="26">
        <v>8314.65</v>
      </c>
      <c r="J1027" t="s">
        <v>9</v>
      </c>
      <c r="K1027" t="s">
        <v>14</v>
      </c>
      <c r="L1027" t="s">
        <v>21</v>
      </c>
    </row>
    <row r="1028" spans="1:12" x14ac:dyDescent="0.25">
      <c r="A1028" t="s">
        <v>1057</v>
      </c>
      <c r="B1028">
        <v>1976</v>
      </c>
      <c r="C1028" t="s">
        <v>8</v>
      </c>
      <c r="D1028">
        <v>12</v>
      </c>
      <c r="E1028" s="14" t="s">
        <v>6951</v>
      </c>
      <c r="F1028" s="16">
        <v>46</v>
      </c>
      <c r="G1028" s="14">
        <v>45085</v>
      </c>
      <c r="H1028">
        <v>1</v>
      </c>
      <c r="I1028" s="26">
        <v>8334.4599999999991</v>
      </c>
      <c r="J1028" t="s">
        <v>10</v>
      </c>
      <c r="K1028" t="s">
        <v>9</v>
      </c>
      <c r="L1028" t="s">
        <v>166</v>
      </c>
    </row>
    <row r="1029" spans="1:12" x14ac:dyDescent="0.25">
      <c r="A1029" t="s">
        <v>1058</v>
      </c>
      <c r="B1029">
        <v>1976</v>
      </c>
      <c r="C1029" t="s">
        <v>8</v>
      </c>
      <c r="D1029">
        <v>20</v>
      </c>
      <c r="E1029" s="14" t="s">
        <v>6952</v>
      </c>
      <c r="F1029" s="16">
        <v>46</v>
      </c>
      <c r="G1029" s="14">
        <v>45085</v>
      </c>
      <c r="H1029">
        <v>1</v>
      </c>
      <c r="I1029" s="26">
        <v>8334.59</v>
      </c>
      <c r="J1029" t="s">
        <v>10</v>
      </c>
      <c r="K1029" t="s">
        <v>9</v>
      </c>
      <c r="L1029" t="s">
        <v>166</v>
      </c>
    </row>
    <row r="1030" spans="1:12" x14ac:dyDescent="0.25">
      <c r="A1030" t="s">
        <v>1059</v>
      </c>
      <c r="B1030">
        <v>1976</v>
      </c>
      <c r="C1030" t="s">
        <v>8</v>
      </c>
      <c r="D1030">
        <v>7</v>
      </c>
      <c r="E1030" s="14" t="s">
        <v>6953</v>
      </c>
      <c r="F1030" s="16">
        <v>46</v>
      </c>
      <c r="G1030" s="14">
        <v>45085</v>
      </c>
      <c r="H1030">
        <v>1</v>
      </c>
      <c r="I1030" s="26">
        <v>8342.91</v>
      </c>
      <c r="J1030" t="s">
        <v>10</v>
      </c>
      <c r="K1030" t="s">
        <v>14</v>
      </c>
      <c r="L1030" t="s">
        <v>166</v>
      </c>
    </row>
    <row r="1031" spans="1:12" x14ac:dyDescent="0.25">
      <c r="A1031" t="s">
        <v>1060</v>
      </c>
      <c r="B1031">
        <v>1976</v>
      </c>
      <c r="C1031" t="s">
        <v>16</v>
      </c>
      <c r="D1031">
        <v>12</v>
      </c>
      <c r="E1031" s="14" t="s">
        <v>6954</v>
      </c>
      <c r="F1031" s="16">
        <v>47</v>
      </c>
      <c r="G1031" s="14">
        <v>45085</v>
      </c>
      <c r="H1031">
        <v>2</v>
      </c>
      <c r="I1031" s="26">
        <v>8347.16</v>
      </c>
      <c r="J1031" t="s">
        <v>9</v>
      </c>
      <c r="K1031" t="s">
        <v>14</v>
      </c>
      <c r="L1031" t="s">
        <v>11</v>
      </c>
    </row>
    <row r="1032" spans="1:12" x14ac:dyDescent="0.25">
      <c r="A1032" t="s">
        <v>1061</v>
      </c>
      <c r="B1032">
        <v>1963</v>
      </c>
      <c r="C1032" t="s">
        <v>18</v>
      </c>
      <c r="D1032">
        <v>21</v>
      </c>
      <c r="E1032" s="14" t="s">
        <v>6955</v>
      </c>
      <c r="F1032" s="16">
        <v>59</v>
      </c>
      <c r="G1032" s="14">
        <v>45085</v>
      </c>
      <c r="H1032">
        <v>0</v>
      </c>
      <c r="I1032" s="26">
        <v>8355.5400000000009</v>
      </c>
      <c r="J1032" t="s">
        <v>10</v>
      </c>
      <c r="K1032" t="s">
        <v>10</v>
      </c>
      <c r="L1032" t="s">
        <v>21</v>
      </c>
    </row>
    <row r="1033" spans="1:12" x14ac:dyDescent="0.25">
      <c r="A1033" t="s">
        <v>1062</v>
      </c>
      <c r="B1033">
        <v>1971</v>
      </c>
      <c r="C1033" t="s">
        <v>18</v>
      </c>
      <c r="D1033">
        <v>4</v>
      </c>
      <c r="E1033" s="14" t="s">
        <v>6956</v>
      </c>
      <c r="F1033" s="16">
        <v>51</v>
      </c>
      <c r="G1033" s="14">
        <v>45085</v>
      </c>
      <c r="H1033">
        <v>0</v>
      </c>
      <c r="I1033" s="26">
        <v>8396.6200000000008</v>
      </c>
      <c r="J1033" t="s">
        <v>9</v>
      </c>
      <c r="K1033" t="s">
        <v>10</v>
      </c>
      <c r="L1033" t="s">
        <v>11</v>
      </c>
    </row>
    <row r="1034" spans="1:12" x14ac:dyDescent="0.25">
      <c r="A1034" t="s">
        <v>1063</v>
      </c>
      <c r="B1034">
        <v>1971</v>
      </c>
      <c r="C1034" t="s">
        <v>18</v>
      </c>
      <c r="D1034">
        <v>18</v>
      </c>
      <c r="E1034" s="14" t="s">
        <v>6957</v>
      </c>
      <c r="F1034" s="16">
        <v>51</v>
      </c>
      <c r="G1034" s="14">
        <v>45085</v>
      </c>
      <c r="H1034">
        <v>0</v>
      </c>
      <c r="I1034" s="26">
        <v>8400.01</v>
      </c>
      <c r="J1034" t="s">
        <v>9</v>
      </c>
      <c r="K1034" t="s">
        <v>10</v>
      </c>
      <c r="L1034" t="s">
        <v>11</v>
      </c>
    </row>
    <row r="1035" spans="1:12" x14ac:dyDescent="0.25">
      <c r="A1035" t="s">
        <v>1064</v>
      </c>
      <c r="B1035">
        <v>1979</v>
      </c>
      <c r="C1035" t="s">
        <v>16</v>
      </c>
      <c r="D1035">
        <v>11</v>
      </c>
      <c r="E1035" s="14" t="s">
        <v>6958</v>
      </c>
      <c r="F1035" s="16">
        <v>44</v>
      </c>
      <c r="G1035" s="14">
        <v>45085</v>
      </c>
      <c r="H1035">
        <v>3</v>
      </c>
      <c r="I1035" s="26">
        <v>8410.0499999999993</v>
      </c>
      <c r="J1035" t="s">
        <v>9</v>
      </c>
      <c r="K1035" t="s">
        <v>9</v>
      </c>
      <c r="L1035" t="s">
        <v>21</v>
      </c>
    </row>
    <row r="1036" spans="1:12" x14ac:dyDescent="0.25">
      <c r="A1036" t="s">
        <v>1065</v>
      </c>
      <c r="B1036">
        <v>1977</v>
      </c>
      <c r="C1036" t="s">
        <v>18</v>
      </c>
      <c r="D1036">
        <v>4</v>
      </c>
      <c r="E1036" s="14" t="s">
        <v>6959</v>
      </c>
      <c r="F1036" s="16">
        <v>45</v>
      </c>
      <c r="G1036" s="14">
        <v>45085</v>
      </c>
      <c r="H1036">
        <v>2</v>
      </c>
      <c r="I1036" s="26">
        <v>8413.4599999999991</v>
      </c>
      <c r="J1036" t="s">
        <v>10</v>
      </c>
      <c r="K1036" t="s">
        <v>14</v>
      </c>
      <c r="L1036" t="s">
        <v>21</v>
      </c>
    </row>
    <row r="1037" spans="1:12" x14ac:dyDescent="0.25">
      <c r="A1037" t="s">
        <v>1066</v>
      </c>
      <c r="B1037">
        <v>1975</v>
      </c>
      <c r="C1037" t="s">
        <v>18</v>
      </c>
      <c r="D1037">
        <v>28</v>
      </c>
      <c r="E1037" s="14" t="s">
        <v>6960</v>
      </c>
      <c r="F1037" s="16">
        <v>47</v>
      </c>
      <c r="G1037" s="14">
        <v>45085</v>
      </c>
      <c r="H1037">
        <v>1</v>
      </c>
      <c r="I1037" s="26">
        <v>8428.07</v>
      </c>
      <c r="J1037" t="s">
        <v>10</v>
      </c>
      <c r="K1037" t="s">
        <v>9</v>
      </c>
      <c r="L1037" t="s">
        <v>21</v>
      </c>
    </row>
    <row r="1038" spans="1:12" x14ac:dyDescent="0.25">
      <c r="A1038" t="s">
        <v>1067</v>
      </c>
      <c r="B1038">
        <v>1963</v>
      </c>
      <c r="C1038" t="s">
        <v>18</v>
      </c>
      <c r="D1038">
        <v>24</v>
      </c>
      <c r="E1038" s="14" t="s">
        <v>6961</v>
      </c>
      <c r="F1038" s="16">
        <v>59</v>
      </c>
      <c r="G1038" s="14">
        <v>45085</v>
      </c>
      <c r="H1038">
        <v>0</v>
      </c>
      <c r="I1038" s="26">
        <v>8440.0499999999993</v>
      </c>
      <c r="J1038" t="s">
        <v>10</v>
      </c>
      <c r="K1038" t="s">
        <v>9</v>
      </c>
      <c r="L1038" t="s">
        <v>11</v>
      </c>
    </row>
    <row r="1039" spans="1:12" x14ac:dyDescent="0.25">
      <c r="A1039" t="s">
        <v>1068</v>
      </c>
      <c r="B1039">
        <v>1972</v>
      </c>
      <c r="C1039" t="s">
        <v>18</v>
      </c>
      <c r="D1039">
        <v>9</v>
      </c>
      <c r="E1039" s="14" t="s">
        <v>6962</v>
      </c>
      <c r="F1039" s="16">
        <v>50</v>
      </c>
      <c r="G1039" s="14">
        <v>45085</v>
      </c>
      <c r="H1039">
        <v>0</v>
      </c>
      <c r="I1039" s="26">
        <v>8442.67</v>
      </c>
      <c r="J1039" t="s">
        <v>9</v>
      </c>
      <c r="K1039" t="s">
        <v>10</v>
      </c>
      <c r="L1039" t="s">
        <v>11</v>
      </c>
    </row>
    <row r="1040" spans="1:12" x14ac:dyDescent="0.25">
      <c r="A1040" t="s">
        <v>1069</v>
      </c>
      <c r="B1040">
        <v>1972</v>
      </c>
      <c r="C1040" t="s">
        <v>18</v>
      </c>
      <c r="D1040">
        <v>4</v>
      </c>
      <c r="E1040" s="14" t="s">
        <v>6963</v>
      </c>
      <c r="F1040" s="16">
        <v>50</v>
      </c>
      <c r="G1040" s="14">
        <v>45085</v>
      </c>
      <c r="H1040">
        <v>0</v>
      </c>
      <c r="I1040" s="26">
        <v>8444.4699999999993</v>
      </c>
      <c r="J1040" t="s">
        <v>10</v>
      </c>
      <c r="K1040" t="s">
        <v>14</v>
      </c>
      <c r="L1040" t="s">
        <v>40</v>
      </c>
    </row>
    <row r="1041" spans="1:12" x14ac:dyDescent="0.25">
      <c r="A1041" t="s">
        <v>1070</v>
      </c>
      <c r="B1041">
        <v>1966</v>
      </c>
      <c r="C1041" t="s">
        <v>16</v>
      </c>
      <c r="D1041">
        <v>12</v>
      </c>
      <c r="E1041" s="14" t="s">
        <v>6964</v>
      </c>
      <c r="F1041" s="16">
        <v>57</v>
      </c>
      <c r="G1041" s="14">
        <v>45085</v>
      </c>
      <c r="H1041">
        <v>0</v>
      </c>
      <c r="I1041" s="26">
        <v>8448.66</v>
      </c>
      <c r="J1041" t="s">
        <v>10</v>
      </c>
      <c r="K1041" t="s">
        <v>14</v>
      </c>
      <c r="L1041" t="s">
        <v>11</v>
      </c>
    </row>
    <row r="1042" spans="1:12" x14ac:dyDescent="0.25">
      <c r="A1042" t="s">
        <v>1071</v>
      </c>
      <c r="B1042">
        <v>1984</v>
      </c>
      <c r="C1042" t="s">
        <v>16</v>
      </c>
      <c r="D1042">
        <v>19</v>
      </c>
      <c r="E1042" s="14" t="s">
        <v>6965</v>
      </c>
      <c r="F1042" s="16">
        <v>38</v>
      </c>
      <c r="G1042" s="14">
        <v>45085</v>
      </c>
      <c r="H1042">
        <v>3</v>
      </c>
      <c r="I1042" s="26">
        <v>8450.82</v>
      </c>
      <c r="J1042" t="s">
        <v>9</v>
      </c>
      <c r="K1042" t="s">
        <v>9</v>
      </c>
      <c r="L1042" t="s">
        <v>198</v>
      </c>
    </row>
    <row r="1043" spans="1:12" x14ac:dyDescent="0.25">
      <c r="A1043" t="s">
        <v>1072</v>
      </c>
      <c r="B1043">
        <v>1972</v>
      </c>
      <c r="C1043" t="s">
        <v>28</v>
      </c>
      <c r="D1043">
        <v>26</v>
      </c>
      <c r="E1043" s="14" t="s">
        <v>6966</v>
      </c>
      <c r="F1043" s="16">
        <v>50</v>
      </c>
      <c r="G1043" s="14">
        <v>45085</v>
      </c>
      <c r="H1043">
        <v>0</v>
      </c>
      <c r="I1043" s="26">
        <v>8457.82</v>
      </c>
      <c r="J1043" t="s">
        <v>9</v>
      </c>
      <c r="K1043" t="s">
        <v>10</v>
      </c>
      <c r="L1043" t="s">
        <v>40</v>
      </c>
    </row>
    <row r="1044" spans="1:12" x14ac:dyDescent="0.25">
      <c r="A1044" t="s">
        <v>1073</v>
      </c>
      <c r="B1044">
        <v>1992</v>
      </c>
      <c r="C1044" t="s">
        <v>18</v>
      </c>
      <c r="D1044">
        <v>9</v>
      </c>
      <c r="E1044" s="14" t="s">
        <v>6967</v>
      </c>
      <c r="F1044" s="16">
        <v>30</v>
      </c>
      <c r="G1044" s="14">
        <v>45085</v>
      </c>
      <c r="H1044">
        <v>0</v>
      </c>
      <c r="I1044" s="26">
        <v>8466.35</v>
      </c>
      <c r="J1044" t="s">
        <v>9</v>
      </c>
      <c r="K1044" t="s">
        <v>9</v>
      </c>
      <c r="L1044" t="s">
        <v>21</v>
      </c>
    </row>
    <row r="1045" spans="1:12" x14ac:dyDescent="0.25">
      <c r="A1045" t="s">
        <v>1074</v>
      </c>
      <c r="B1045">
        <v>1993</v>
      </c>
      <c r="C1045" t="s">
        <v>13</v>
      </c>
      <c r="D1045">
        <v>10</v>
      </c>
      <c r="E1045" s="14" t="s">
        <v>6968</v>
      </c>
      <c r="F1045" s="16">
        <v>29</v>
      </c>
      <c r="G1045" s="14">
        <v>45085</v>
      </c>
      <c r="H1045">
        <v>0</v>
      </c>
      <c r="I1045" s="26">
        <v>8471.65</v>
      </c>
      <c r="J1045" t="s">
        <v>9</v>
      </c>
      <c r="K1045" t="s">
        <v>14</v>
      </c>
      <c r="L1045" t="s">
        <v>21</v>
      </c>
    </row>
    <row r="1046" spans="1:12" x14ac:dyDescent="0.25">
      <c r="A1046" t="s">
        <v>1075</v>
      </c>
      <c r="B1046">
        <v>1977</v>
      </c>
      <c r="C1046" t="s">
        <v>28</v>
      </c>
      <c r="D1046">
        <v>26</v>
      </c>
      <c r="E1046" s="14" t="s">
        <v>6969</v>
      </c>
      <c r="F1046" s="16">
        <v>45</v>
      </c>
      <c r="G1046" s="14">
        <v>45085</v>
      </c>
      <c r="H1046">
        <v>2</v>
      </c>
      <c r="I1046" s="26">
        <v>8515.76</v>
      </c>
      <c r="J1046" t="s">
        <v>9</v>
      </c>
      <c r="K1046" t="s">
        <v>9</v>
      </c>
      <c r="L1046" t="s">
        <v>11</v>
      </c>
    </row>
    <row r="1047" spans="1:12" x14ac:dyDescent="0.25">
      <c r="A1047" t="s">
        <v>1076</v>
      </c>
      <c r="B1047">
        <v>1977</v>
      </c>
      <c r="C1047" t="s">
        <v>16</v>
      </c>
      <c r="D1047">
        <v>21</v>
      </c>
      <c r="E1047" s="14" t="s">
        <v>6970</v>
      </c>
      <c r="F1047" s="16">
        <v>45</v>
      </c>
      <c r="G1047" s="14">
        <v>45085</v>
      </c>
      <c r="H1047">
        <v>2</v>
      </c>
      <c r="I1047" s="26">
        <v>8516.83</v>
      </c>
      <c r="J1047" t="s">
        <v>9</v>
      </c>
      <c r="K1047" t="s">
        <v>14</v>
      </c>
      <c r="L1047" t="s">
        <v>11</v>
      </c>
    </row>
    <row r="1048" spans="1:12" x14ac:dyDescent="0.25">
      <c r="A1048" t="s">
        <v>1077</v>
      </c>
      <c r="B1048">
        <v>1977</v>
      </c>
      <c r="C1048" t="s">
        <v>28</v>
      </c>
      <c r="D1048">
        <v>29</v>
      </c>
      <c r="E1048" s="14" t="s">
        <v>6971</v>
      </c>
      <c r="F1048" s="16">
        <v>45</v>
      </c>
      <c r="G1048" s="14">
        <v>45085</v>
      </c>
      <c r="H1048">
        <v>2</v>
      </c>
      <c r="I1048" s="26">
        <v>8520.0300000000007</v>
      </c>
      <c r="J1048" t="s">
        <v>9</v>
      </c>
      <c r="K1048" t="s">
        <v>10</v>
      </c>
      <c r="L1048" t="s">
        <v>40</v>
      </c>
    </row>
    <row r="1049" spans="1:12" x14ac:dyDescent="0.25">
      <c r="A1049" t="s">
        <v>1078</v>
      </c>
      <c r="B1049">
        <v>1979</v>
      </c>
      <c r="C1049" t="s">
        <v>33</v>
      </c>
      <c r="D1049">
        <v>13</v>
      </c>
      <c r="E1049" s="14" t="s">
        <v>6972</v>
      </c>
      <c r="F1049" s="16">
        <v>43</v>
      </c>
      <c r="G1049" s="14">
        <v>45085</v>
      </c>
      <c r="H1049">
        <v>3</v>
      </c>
      <c r="I1049" s="26">
        <v>8522</v>
      </c>
      <c r="J1049" t="s">
        <v>9</v>
      </c>
      <c r="K1049" t="s">
        <v>9</v>
      </c>
      <c r="L1049" t="s">
        <v>40</v>
      </c>
    </row>
    <row r="1050" spans="1:12" x14ac:dyDescent="0.25">
      <c r="A1050" t="s">
        <v>1079</v>
      </c>
      <c r="B1050">
        <v>1977</v>
      </c>
      <c r="C1050" t="s">
        <v>8</v>
      </c>
      <c r="D1050">
        <v>26</v>
      </c>
      <c r="E1050" s="14" t="s">
        <v>6973</v>
      </c>
      <c r="F1050" s="16">
        <v>45</v>
      </c>
      <c r="G1050" s="14">
        <v>45085</v>
      </c>
      <c r="H1050">
        <v>2</v>
      </c>
      <c r="I1050" s="26">
        <v>8527.5300000000007</v>
      </c>
      <c r="J1050" t="s">
        <v>9</v>
      </c>
      <c r="K1050" t="s">
        <v>9</v>
      </c>
      <c r="L1050" t="s">
        <v>11</v>
      </c>
    </row>
    <row r="1051" spans="1:12" x14ac:dyDescent="0.25">
      <c r="A1051" t="s">
        <v>1080</v>
      </c>
      <c r="B1051" t="s">
        <v>29</v>
      </c>
      <c r="C1051" t="s">
        <v>8</v>
      </c>
      <c r="D1051">
        <v>24</v>
      </c>
      <c r="E1051" s="14" t="s">
        <v>6974</v>
      </c>
      <c r="F1051" s="16" t="e">
        <v>#VALUE!</v>
      </c>
      <c r="G1051" s="14">
        <v>45085</v>
      </c>
      <c r="H1051">
        <v>0</v>
      </c>
      <c r="I1051" s="26">
        <v>8534.67</v>
      </c>
      <c r="J1051" t="s">
        <v>9</v>
      </c>
      <c r="K1051" t="s">
        <v>10</v>
      </c>
      <c r="L1051" t="s">
        <v>245</v>
      </c>
    </row>
    <row r="1052" spans="1:12" x14ac:dyDescent="0.25">
      <c r="A1052" t="s">
        <v>1081</v>
      </c>
      <c r="B1052">
        <v>1981</v>
      </c>
      <c r="C1052" t="s">
        <v>28</v>
      </c>
      <c r="D1052">
        <v>27</v>
      </c>
      <c r="E1052" s="14" t="s">
        <v>6975</v>
      </c>
      <c r="F1052" s="16">
        <v>41</v>
      </c>
      <c r="G1052" s="14">
        <v>45085</v>
      </c>
      <c r="H1052">
        <v>3</v>
      </c>
      <c r="I1052" s="26">
        <v>8538.2900000000009</v>
      </c>
      <c r="J1052" t="s">
        <v>9</v>
      </c>
      <c r="K1052" t="s">
        <v>10</v>
      </c>
      <c r="L1052" t="s">
        <v>245</v>
      </c>
    </row>
    <row r="1053" spans="1:12" x14ac:dyDescent="0.25">
      <c r="A1053" t="s">
        <v>1082</v>
      </c>
      <c r="B1053">
        <v>1975</v>
      </c>
      <c r="C1053" t="s">
        <v>13</v>
      </c>
      <c r="D1053">
        <v>6</v>
      </c>
      <c r="E1053" s="14" t="s">
        <v>6976</v>
      </c>
      <c r="F1053" s="16">
        <v>47</v>
      </c>
      <c r="G1053" s="14">
        <v>45085</v>
      </c>
      <c r="H1053">
        <v>1</v>
      </c>
      <c r="I1053" s="26">
        <v>8539.67</v>
      </c>
      <c r="J1053" t="s">
        <v>9</v>
      </c>
      <c r="K1053" t="s">
        <v>10</v>
      </c>
      <c r="L1053" t="s">
        <v>40</v>
      </c>
    </row>
    <row r="1054" spans="1:12" x14ac:dyDescent="0.25">
      <c r="A1054" t="s">
        <v>1083</v>
      </c>
      <c r="B1054" t="s">
        <v>29</v>
      </c>
      <c r="C1054" t="s">
        <v>28</v>
      </c>
      <c r="D1054">
        <v>12</v>
      </c>
      <c r="E1054" s="14" t="s">
        <v>6977</v>
      </c>
      <c r="F1054" s="16" t="e">
        <v>#VALUE!</v>
      </c>
      <c r="G1054" s="14">
        <v>45085</v>
      </c>
      <c r="H1054">
        <v>1</v>
      </c>
      <c r="I1054" s="26">
        <v>8547.69</v>
      </c>
      <c r="J1054" t="s">
        <v>9</v>
      </c>
      <c r="K1054" t="s">
        <v>14</v>
      </c>
      <c r="L1054" t="s">
        <v>11</v>
      </c>
    </row>
    <row r="1055" spans="1:12" x14ac:dyDescent="0.25">
      <c r="A1055" t="s">
        <v>1084</v>
      </c>
      <c r="B1055">
        <v>1975</v>
      </c>
      <c r="C1055" t="s">
        <v>33</v>
      </c>
      <c r="D1055">
        <v>6</v>
      </c>
      <c r="E1055" s="14" t="s">
        <v>6978</v>
      </c>
      <c r="F1055" s="16">
        <v>47</v>
      </c>
      <c r="G1055" s="14">
        <v>45085</v>
      </c>
      <c r="H1055">
        <v>1</v>
      </c>
      <c r="I1055" s="26">
        <v>8551.35</v>
      </c>
      <c r="J1055" t="s">
        <v>9</v>
      </c>
      <c r="K1055" t="s">
        <v>9</v>
      </c>
      <c r="L1055" t="s">
        <v>40</v>
      </c>
    </row>
    <row r="1056" spans="1:12" x14ac:dyDescent="0.25">
      <c r="A1056" t="s">
        <v>1085</v>
      </c>
      <c r="B1056">
        <v>1975</v>
      </c>
      <c r="C1056" t="s">
        <v>33</v>
      </c>
      <c r="D1056">
        <v>21</v>
      </c>
      <c r="E1056" s="14" t="s">
        <v>6979</v>
      </c>
      <c r="F1056" s="16">
        <v>47</v>
      </c>
      <c r="G1056" s="14">
        <v>45085</v>
      </c>
      <c r="H1056">
        <v>1</v>
      </c>
      <c r="I1056" s="26">
        <v>8556.91</v>
      </c>
      <c r="J1056" t="s">
        <v>9</v>
      </c>
      <c r="K1056" t="s">
        <v>14</v>
      </c>
      <c r="L1056" t="s">
        <v>40</v>
      </c>
    </row>
    <row r="1057" spans="1:12" x14ac:dyDescent="0.25">
      <c r="A1057" t="s">
        <v>1086</v>
      </c>
      <c r="B1057">
        <v>1988</v>
      </c>
      <c r="C1057" t="s">
        <v>18</v>
      </c>
      <c r="D1057">
        <v>21</v>
      </c>
      <c r="E1057" s="14" t="s">
        <v>6980</v>
      </c>
      <c r="F1057" s="16">
        <v>34</v>
      </c>
      <c r="G1057" s="14">
        <v>45085</v>
      </c>
      <c r="H1057">
        <v>3</v>
      </c>
      <c r="I1057" s="26">
        <v>8567.25</v>
      </c>
      <c r="J1057" t="s">
        <v>9</v>
      </c>
      <c r="K1057" t="s">
        <v>14</v>
      </c>
      <c r="L1057" t="s">
        <v>21</v>
      </c>
    </row>
    <row r="1058" spans="1:12" x14ac:dyDescent="0.25">
      <c r="A1058" t="s">
        <v>1087</v>
      </c>
      <c r="B1058">
        <v>1975</v>
      </c>
      <c r="C1058" t="s">
        <v>18</v>
      </c>
      <c r="D1058">
        <v>26</v>
      </c>
      <c r="E1058" s="14" t="s">
        <v>6981</v>
      </c>
      <c r="F1058" s="16">
        <v>47</v>
      </c>
      <c r="G1058" s="14">
        <v>45085</v>
      </c>
      <c r="H1058">
        <v>1</v>
      </c>
      <c r="I1058" s="26">
        <v>8569.86</v>
      </c>
      <c r="J1058" t="s">
        <v>9</v>
      </c>
      <c r="K1058" t="s">
        <v>10</v>
      </c>
      <c r="L1058" t="s">
        <v>11</v>
      </c>
    </row>
    <row r="1059" spans="1:12" x14ac:dyDescent="0.25">
      <c r="A1059" t="s">
        <v>1088</v>
      </c>
      <c r="B1059">
        <v>1982</v>
      </c>
      <c r="C1059" t="s">
        <v>28</v>
      </c>
      <c r="D1059">
        <v>6</v>
      </c>
      <c r="E1059" s="14" t="s">
        <v>6982</v>
      </c>
      <c r="F1059" s="16">
        <v>40</v>
      </c>
      <c r="G1059" s="14">
        <v>45085</v>
      </c>
      <c r="H1059">
        <v>3</v>
      </c>
      <c r="I1059" s="26">
        <v>8572.0400000000009</v>
      </c>
      <c r="J1059" t="s">
        <v>9</v>
      </c>
      <c r="K1059" t="s">
        <v>9</v>
      </c>
      <c r="L1059" t="s">
        <v>298</v>
      </c>
    </row>
    <row r="1060" spans="1:12" x14ac:dyDescent="0.25">
      <c r="A1060" t="s">
        <v>1089</v>
      </c>
      <c r="B1060">
        <v>1987</v>
      </c>
      <c r="C1060" t="s">
        <v>13</v>
      </c>
      <c r="D1060">
        <v>11</v>
      </c>
      <c r="E1060" s="14" t="s">
        <v>6983</v>
      </c>
      <c r="F1060" s="16">
        <v>35</v>
      </c>
      <c r="G1060" s="14">
        <v>45085</v>
      </c>
      <c r="H1060">
        <v>3</v>
      </c>
      <c r="I1060" s="26">
        <v>8573.2999999999993</v>
      </c>
      <c r="J1060" t="s">
        <v>9</v>
      </c>
      <c r="K1060" t="s">
        <v>9</v>
      </c>
      <c r="L1060" t="s">
        <v>298</v>
      </c>
    </row>
    <row r="1061" spans="1:12" x14ac:dyDescent="0.25">
      <c r="A1061" t="s">
        <v>1090</v>
      </c>
      <c r="B1061">
        <v>1983</v>
      </c>
      <c r="C1061" t="s">
        <v>28</v>
      </c>
      <c r="D1061">
        <v>30</v>
      </c>
      <c r="E1061" s="14" t="s">
        <v>6984</v>
      </c>
      <c r="F1061" s="16">
        <v>39</v>
      </c>
      <c r="G1061" s="14">
        <v>45085</v>
      </c>
      <c r="H1061">
        <v>5</v>
      </c>
      <c r="I1061" s="26">
        <v>8582.2999999999993</v>
      </c>
      <c r="J1061" t="s">
        <v>9</v>
      </c>
      <c r="K1061" t="s">
        <v>14</v>
      </c>
      <c r="L1061" t="s">
        <v>11</v>
      </c>
    </row>
    <row r="1062" spans="1:12" x14ac:dyDescent="0.25">
      <c r="A1062" t="s">
        <v>1091</v>
      </c>
      <c r="B1062">
        <v>1983</v>
      </c>
      <c r="C1062" t="s">
        <v>8</v>
      </c>
      <c r="D1062">
        <v>25</v>
      </c>
      <c r="E1062" s="14" t="s">
        <v>6985</v>
      </c>
      <c r="F1062" s="16">
        <v>39</v>
      </c>
      <c r="G1062" s="14">
        <v>45085</v>
      </c>
      <c r="H1062">
        <v>5</v>
      </c>
      <c r="I1062" s="26">
        <v>8596.83</v>
      </c>
      <c r="J1062" t="s">
        <v>9</v>
      </c>
      <c r="K1062" t="s">
        <v>10</v>
      </c>
      <c r="L1062" t="s">
        <v>11</v>
      </c>
    </row>
    <row r="1063" spans="1:12" x14ac:dyDescent="0.25">
      <c r="A1063" t="s">
        <v>1092</v>
      </c>
      <c r="B1063">
        <v>1973</v>
      </c>
      <c r="C1063" t="s">
        <v>8</v>
      </c>
      <c r="D1063">
        <v>11</v>
      </c>
      <c r="E1063" s="14" t="s">
        <v>6986</v>
      </c>
      <c r="F1063" s="16">
        <v>49</v>
      </c>
      <c r="G1063" s="14">
        <v>45085</v>
      </c>
      <c r="H1063">
        <v>0</v>
      </c>
      <c r="I1063" s="26">
        <v>8601.33</v>
      </c>
      <c r="J1063" t="s">
        <v>9</v>
      </c>
      <c r="K1063" t="s">
        <v>14</v>
      </c>
      <c r="L1063" t="s">
        <v>11</v>
      </c>
    </row>
    <row r="1064" spans="1:12" x14ac:dyDescent="0.25">
      <c r="A1064" t="s">
        <v>1093</v>
      </c>
      <c r="B1064">
        <v>1977</v>
      </c>
      <c r="C1064" t="s">
        <v>18</v>
      </c>
      <c r="D1064">
        <v>24</v>
      </c>
      <c r="E1064" s="14" t="s">
        <v>6987</v>
      </c>
      <c r="F1064" s="16">
        <v>45</v>
      </c>
      <c r="G1064" s="14">
        <v>45085</v>
      </c>
      <c r="H1064">
        <v>2</v>
      </c>
      <c r="I1064" s="26">
        <v>8603.82</v>
      </c>
      <c r="J1064" t="s">
        <v>9</v>
      </c>
      <c r="K1064" t="s">
        <v>14</v>
      </c>
      <c r="L1064" t="s">
        <v>164</v>
      </c>
    </row>
    <row r="1065" spans="1:12" x14ac:dyDescent="0.25">
      <c r="A1065" t="s">
        <v>1094</v>
      </c>
      <c r="B1065">
        <v>1977</v>
      </c>
      <c r="C1065" t="s">
        <v>13</v>
      </c>
      <c r="D1065">
        <v>12</v>
      </c>
      <c r="E1065" s="14" t="s">
        <v>6988</v>
      </c>
      <c r="F1065" s="16">
        <v>45</v>
      </c>
      <c r="G1065" s="14">
        <v>45085</v>
      </c>
      <c r="H1065">
        <v>2</v>
      </c>
      <c r="I1065" s="26">
        <v>8604.48</v>
      </c>
      <c r="J1065" t="s">
        <v>10</v>
      </c>
      <c r="K1065" t="s">
        <v>9</v>
      </c>
      <c r="L1065" t="s">
        <v>166</v>
      </c>
    </row>
    <row r="1066" spans="1:12" x14ac:dyDescent="0.25">
      <c r="A1066" t="s">
        <v>1095</v>
      </c>
      <c r="B1066">
        <v>1977</v>
      </c>
      <c r="C1066" t="s">
        <v>35</v>
      </c>
      <c r="D1066">
        <v>15</v>
      </c>
      <c r="E1066" s="14" t="s">
        <v>6989</v>
      </c>
      <c r="F1066" s="16">
        <v>45</v>
      </c>
      <c r="G1066" s="14">
        <v>45085</v>
      </c>
      <c r="H1066">
        <v>3</v>
      </c>
      <c r="I1066" s="26">
        <v>8605.36</v>
      </c>
      <c r="J1066" t="s">
        <v>9</v>
      </c>
      <c r="K1066" t="s">
        <v>9</v>
      </c>
      <c r="L1066" t="s">
        <v>11</v>
      </c>
    </row>
    <row r="1067" spans="1:12" x14ac:dyDescent="0.25">
      <c r="A1067" t="s">
        <v>1096</v>
      </c>
      <c r="B1067">
        <v>1979</v>
      </c>
      <c r="C1067" t="s">
        <v>8</v>
      </c>
      <c r="D1067">
        <v>17</v>
      </c>
      <c r="E1067" s="14" t="s">
        <v>6990</v>
      </c>
      <c r="F1067" s="16">
        <v>43</v>
      </c>
      <c r="G1067" s="14">
        <v>45085</v>
      </c>
      <c r="H1067">
        <v>3</v>
      </c>
      <c r="I1067" s="26">
        <v>8606.2199999999993</v>
      </c>
      <c r="J1067" t="s">
        <v>14</v>
      </c>
      <c r="K1067" t="s">
        <v>9</v>
      </c>
      <c r="L1067" t="s">
        <v>274</v>
      </c>
    </row>
    <row r="1068" spans="1:12" x14ac:dyDescent="0.25">
      <c r="A1068" t="s">
        <v>1097</v>
      </c>
      <c r="B1068">
        <v>1977</v>
      </c>
      <c r="C1068" t="s">
        <v>18</v>
      </c>
      <c r="D1068">
        <v>2</v>
      </c>
      <c r="E1068" s="14" t="s">
        <v>6991</v>
      </c>
      <c r="F1068" s="16">
        <v>45</v>
      </c>
      <c r="G1068" s="14">
        <v>45085</v>
      </c>
      <c r="H1068">
        <v>3</v>
      </c>
      <c r="I1068" s="26">
        <v>8615.2999999999993</v>
      </c>
      <c r="J1068" t="s">
        <v>9</v>
      </c>
      <c r="K1068" t="s">
        <v>10</v>
      </c>
      <c r="L1068" t="s">
        <v>40</v>
      </c>
    </row>
    <row r="1069" spans="1:12" x14ac:dyDescent="0.25">
      <c r="A1069" t="s">
        <v>1098</v>
      </c>
      <c r="B1069">
        <v>1975</v>
      </c>
      <c r="C1069" t="s">
        <v>33</v>
      </c>
      <c r="D1069">
        <v>3</v>
      </c>
      <c r="E1069" s="14" t="s">
        <v>6992</v>
      </c>
      <c r="F1069" s="16">
        <v>47</v>
      </c>
      <c r="G1069" s="14">
        <v>45085</v>
      </c>
      <c r="H1069">
        <v>1</v>
      </c>
      <c r="I1069" s="26">
        <v>8627.5400000000009</v>
      </c>
      <c r="J1069" t="s">
        <v>9</v>
      </c>
      <c r="K1069" t="s">
        <v>9</v>
      </c>
      <c r="L1069" t="s">
        <v>354</v>
      </c>
    </row>
    <row r="1070" spans="1:12" x14ac:dyDescent="0.25">
      <c r="A1070" t="s">
        <v>1099</v>
      </c>
      <c r="B1070">
        <v>1965</v>
      </c>
      <c r="C1070" t="s">
        <v>35</v>
      </c>
      <c r="D1070">
        <v>21</v>
      </c>
      <c r="E1070" s="14" t="s">
        <v>6922</v>
      </c>
      <c r="F1070" s="16">
        <v>57</v>
      </c>
      <c r="G1070" s="14">
        <v>45085</v>
      </c>
      <c r="H1070">
        <v>0</v>
      </c>
      <c r="I1070" s="26">
        <v>8665.09</v>
      </c>
      <c r="J1070" t="s">
        <v>10</v>
      </c>
      <c r="K1070" t="s">
        <v>9</v>
      </c>
      <c r="L1070" t="s">
        <v>21</v>
      </c>
    </row>
    <row r="1071" spans="1:12" x14ac:dyDescent="0.25">
      <c r="A1071" t="s">
        <v>1100</v>
      </c>
      <c r="B1071">
        <v>1969</v>
      </c>
      <c r="C1071" t="s">
        <v>33</v>
      </c>
      <c r="D1071">
        <v>10</v>
      </c>
      <c r="E1071" s="14" t="s">
        <v>6993</v>
      </c>
      <c r="F1071" s="16">
        <v>53</v>
      </c>
      <c r="G1071" s="14">
        <v>45085</v>
      </c>
      <c r="H1071">
        <v>0</v>
      </c>
      <c r="I1071" s="26">
        <v>8665.14</v>
      </c>
      <c r="J1071" t="s">
        <v>9</v>
      </c>
      <c r="K1071" t="s">
        <v>10</v>
      </c>
      <c r="L1071" t="s">
        <v>11</v>
      </c>
    </row>
    <row r="1072" spans="1:12" x14ac:dyDescent="0.25">
      <c r="A1072" t="s">
        <v>1101</v>
      </c>
      <c r="B1072">
        <v>1974</v>
      </c>
      <c r="C1072" t="s">
        <v>33</v>
      </c>
      <c r="D1072">
        <v>16</v>
      </c>
      <c r="E1072" s="14" t="s">
        <v>6994</v>
      </c>
      <c r="F1072" s="16">
        <v>48</v>
      </c>
      <c r="G1072" s="14">
        <v>45085</v>
      </c>
      <c r="H1072">
        <v>0</v>
      </c>
      <c r="I1072" s="26">
        <v>8671.19</v>
      </c>
      <c r="J1072" t="s">
        <v>9</v>
      </c>
      <c r="K1072" t="s">
        <v>14</v>
      </c>
      <c r="L1072" t="s">
        <v>21</v>
      </c>
    </row>
    <row r="1073" spans="1:12" x14ac:dyDescent="0.25">
      <c r="A1073" t="s">
        <v>1102</v>
      </c>
      <c r="B1073">
        <v>1973</v>
      </c>
      <c r="C1073" t="s">
        <v>35</v>
      </c>
      <c r="D1073">
        <v>11</v>
      </c>
      <c r="E1073" s="14" t="s">
        <v>6928</v>
      </c>
      <c r="F1073" s="16">
        <v>49</v>
      </c>
      <c r="G1073" s="14">
        <v>45085</v>
      </c>
      <c r="H1073">
        <v>0</v>
      </c>
      <c r="I1073" s="26">
        <v>8688.86</v>
      </c>
      <c r="J1073" t="s">
        <v>9</v>
      </c>
      <c r="K1073" t="s">
        <v>14</v>
      </c>
      <c r="L1073" t="s">
        <v>354</v>
      </c>
    </row>
    <row r="1074" spans="1:12" x14ac:dyDescent="0.25">
      <c r="A1074" t="s">
        <v>1103</v>
      </c>
      <c r="B1074">
        <v>1980</v>
      </c>
      <c r="C1074" t="s">
        <v>35</v>
      </c>
      <c r="D1074">
        <v>28</v>
      </c>
      <c r="E1074" s="14" t="s">
        <v>6995</v>
      </c>
      <c r="F1074" s="16">
        <v>42</v>
      </c>
      <c r="G1074" s="14">
        <v>45085</v>
      </c>
      <c r="H1074">
        <v>2</v>
      </c>
      <c r="I1074" s="26">
        <v>8701.84</v>
      </c>
      <c r="J1074" t="s">
        <v>9</v>
      </c>
      <c r="K1074" t="s">
        <v>10</v>
      </c>
      <c r="L1074" t="s">
        <v>298</v>
      </c>
    </row>
    <row r="1075" spans="1:12" x14ac:dyDescent="0.25">
      <c r="A1075" t="s">
        <v>1104</v>
      </c>
      <c r="B1075">
        <v>1973</v>
      </c>
      <c r="C1075" t="s">
        <v>16</v>
      </c>
      <c r="D1075">
        <v>25</v>
      </c>
      <c r="E1075" s="14" t="s">
        <v>6996</v>
      </c>
      <c r="F1075" s="16">
        <v>49</v>
      </c>
      <c r="G1075" s="14">
        <v>45085</v>
      </c>
      <c r="H1075">
        <v>1</v>
      </c>
      <c r="I1075" s="26">
        <v>8703.4599999999991</v>
      </c>
      <c r="J1075" t="s">
        <v>10</v>
      </c>
      <c r="K1075" t="s">
        <v>10</v>
      </c>
      <c r="L1075" t="s">
        <v>40</v>
      </c>
    </row>
    <row r="1076" spans="1:12" x14ac:dyDescent="0.25">
      <c r="A1076" t="s">
        <v>1105</v>
      </c>
      <c r="B1076">
        <v>1976</v>
      </c>
      <c r="C1076" t="s">
        <v>16</v>
      </c>
      <c r="D1076">
        <v>17</v>
      </c>
      <c r="E1076" s="14" t="s">
        <v>6997</v>
      </c>
      <c r="F1076" s="16">
        <v>47</v>
      </c>
      <c r="G1076" s="14">
        <v>45085</v>
      </c>
      <c r="H1076">
        <v>2</v>
      </c>
      <c r="I1076" s="26">
        <v>8733.23</v>
      </c>
      <c r="J1076" t="s">
        <v>9</v>
      </c>
      <c r="K1076" t="s">
        <v>10</v>
      </c>
      <c r="L1076" t="s">
        <v>21</v>
      </c>
    </row>
    <row r="1077" spans="1:12" x14ac:dyDescent="0.25">
      <c r="A1077" t="s">
        <v>1106</v>
      </c>
      <c r="B1077">
        <v>1999</v>
      </c>
      <c r="C1077" t="s">
        <v>33</v>
      </c>
      <c r="D1077">
        <v>23</v>
      </c>
      <c r="E1077" s="14" t="s">
        <v>6998</v>
      </c>
      <c r="F1077" s="16">
        <v>23</v>
      </c>
      <c r="G1077" s="14">
        <v>45085</v>
      </c>
      <c r="H1077">
        <v>0</v>
      </c>
      <c r="I1077" s="26">
        <v>8747.68</v>
      </c>
      <c r="J1077" t="s">
        <v>9</v>
      </c>
      <c r="K1077" t="s">
        <v>10</v>
      </c>
      <c r="L1077" t="s">
        <v>40</v>
      </c>
    </row>
    <row r="1078" spans="1:12" x14ac:dyDescent="0.25">
      <c r="A1078" t="s">
        <v>1107</v>
      </c>
      <c r="B1078">
        <v>1969</v>
      </c>
      <c r="C1078" t="s">
        <v>18</v>
      </c>
      <c r="D1078">
        <v>9</v>
      </c>
      <c r="E1078" s="14" t="s">
        <v>6999</v>
      </c>
      <c r="F1078" s="16">
        <v>53</v>
      </c>
      <c r="G1078" s="14">
        <v>45085</v>
      </c>
      <c r="H1078">
        <v>0</v>
      </c>
      <c r="I1078" s="26">
        <v>8760.1200000000008</v>
      </c>
      <c r="J1078" t="s">
        <v>9</v>
      </c>
      <c r="K1078" t="s">
        <v>14</v>
      </c>
      <c r="L1078" t="s">
        <v>11</v>
      </c>
    </row>
    <row r="1079" spans="1:12" x14ac:dyDescent="0.25">
      <c r="A1079" t="s">
        <v>1108</v>
      </c>
      <c r="B1079">
        <v>1974</v>
      </c>
      <c r="C1079" t="s">
        <v>18</v>
      </c>
      <c r="D1079">
        <v>6</v>
      </c>
      <c r="E1079" s="14" t="s">
        <v>7000</v>
      </c>
      <c r="F1079" s="16">
        <v>48</v>
      </c>
      <c r="G1079" s="14">
        <v>45085</v>
      </c>
      <c r="H1079">
        <v>1</v>
      </c>
      <c r="I1079" s="26">
        <v>8765.25</v>
      </c>
      <c r="J1079" t="s">
        <v>9</v>
      </c>
      <c r="K1079" t="s">
        <v>10</v>
      </c>
      <c r="L1079" t="s">
        <v>21</v>
      </c>
    </row>
    <row r="1080" spans="1:12" x14ac:dyDescent="0.25">
      <c r="A1080" t="s">
        <v>1109</v>
      </c>
      <c r="B1080">
        <v>1971</v>
      </c>
      <c r="C1080" t="s">
        <v>33</v>
      </c>
      <c r="D1080">
        <v>23</v>
      </c>
      <c r="E1080" s="14" t="s">
        <v>7001</v>
      </c>
      <c r="F1080" s="16">
        <v>51</v>
      </c>
      <c r="G1080" s="14">
        <v>45085</v>
      </c>
      <c r="H1080">
        <v>0</v>
      </c>
      <c r="I1080" s="26">
        <v>8782.4699999999993</v>
      </c>
      <c r="J1080" t="s">
        <v>9</v>
      </c>
      <c r="K1080" t="s">
        <v>10</v>
      </c>
      <c r="L1080" t="s">
        <v>40</v>
      </c>
    </row>
    <row r="1081" spans="1:12" x14ac:dyDescent="0.25">
      <c r="A1081" t="s">
        <v>1110</v>
      </c>
      <c r="B1081">
        <v>1971</v>
      </c>
      <c r="C1081" t="s">
        <v>16</v>
      </c>
      <c r="D1081">
        <v>18</v>
      </c>
      <c r="E1081" s="14" t="s">
        <v>7002</v>
      </c>
      <c r="F1081" s="16">
        <v>52</v>
      </c>
      <c r="G1081" s="14">
        <v>45085</v>
      </c>
      <c r="H1081">
        <v>0</v>
      </c>
      <c r="I1081" s="26">
        <v>8798.59</v>
      </c>
      <c r="J1081" t="s">
        <v>9</v>
      </c>
      <c r="K1081" t="s">
        <v>14</v>
      </c>
      <c r="L1081" t="s">
        <v>40</v>
      </c>
    </row>
    <row r="1082" spans="1:12" x14ac:dyDescent="0.25">
      <c r="A1082" t="s">
        <v>1111</v>
      </c>
      <c r="B1082">
        <v>1965</v>
      </c>
      <c r="C1082" t="s">
        <v>33</v>
      </c>
      <c r="D1082">
        <v>29</v>
      </c>
      <c r="E1082" s="14" t="s">
        <v>7003</v>
      </c>
      <c r="F1082" s="16">
        <v>57</v>
      </c>
      <c r="G1082" s="14">
        <v>45085</v>
      </c>
      <c r="H1082">
        <v>0</v>
      </c>
      <c r="I1082" s="26">
        <v>8800.49</v>
      </c>
      <c r="J1082" t="s">
        <v>10</v>
      </c>
      <c r="K1082" t="s">
        <v>9</v>
      </c>
      <c r="L1082" t="s">
        <v>11</v>
      </c>
    </row>
    <row r="1083" spans="1:12" x14ac:dyDescent="0.25">
      <c r="A1083" t="s">
        <v>1112</v>
      </c>
      <c r="B1083">
        <v>2001</v>
      </c>
      <c r="C1083" t="s">
        <v>13</v>
      </c>
      <c r="D1083">
        <v>7</v>
      </c>
      <c r="E1083" s="14" t="s">
        <v>7004</v>
      </c>
      <c r="F1083" s="16">
        <v>21</v>
      </c>
      <c r="G1083" s="14">
        <v>45085</v>
      </c>
      <c r="H1083">
        <v>0</v>
      </c>
      <c r="I1083" s="26">
        <v>8821.8799999999992</v>
      </c>
      <c r="J1083" t="s">
        <v>9</v>
      </c>
      <c r="K1083" t="s">
        <v>10</v>
      </c>
      <c r="L1083" t="s">
        <v>247</v>
      </c>
    </row>
    <row r="1084" spans="1:12" x14ac:dyDescent="0.25">
      <c r="A1084" t="s">
        <v>1113</v>
      </c>
      <c r="B1084">
        <v>1976</v>
      </c>
      <c r="C1084" t="s">
        <v>16</v>
      </c>
      <c r="D1084">
        <v>14</v>
      </c>
      <c r="E1084" s="14" t="s">
        <v>7005</v>
      </c>
      <c r="F1084" s="16">
        <v>47</v>
      </c>
      <c r="G1084" s="14">
        <v>45085</v>
      </c>
      <c r="H1084">
        <v>2</v>
      </c>
      <c r="I1084" s="26">
        <v>8823.2800000000007</v>
      </c>
      <c r="J1084" t="s">
        <v>9</v>
      </c>
      <c r="K1084" t="s">
        <v>14</v>
      </c>
      <c r="L1084" t="s">
        <v>40</v>
      </c>
    </row>
    <row r="1085" spans="1:12" x14ac:dyDescent="0.25">
      <c r="A1085" t="s">
        <v>1114</v>
      </c>
      <c r="B1085">
        <v>1976</v>
      </c>
      <c r="C1085" t="s">
        <v>35</v>
      </c>
      <c r="D1085">
        <v>19</v>
      </c>
      <c r="E1085" s="14" t="s">
        <v>7006</v>
      </c>
      <c r="F1085" s="16">
        <v>46</v>
      </c>
      <c r="G1085" s="14">
        <v>45085</v>
      </c>
      <c r="H1085">
        <v>1</v>
      </c>
      <c r="I1085" s="26">
        <v>8823.99</v>
      </c>
      <c r="J1085" t="s">
        <v>9</v>
      </c>
      <c r="K1085" t="s">
        <v>10</v>
      </c>
      <c r="L1085" t="s">
        <v>245</v>
      </c>
    </row>
    <row r="1086" spans="1:12" x14ac:dyDescent="0.25">
      <c r="A1086" t="s">
        <v>1115</v>
      </c>
      <c r="B1086">
        <v>1988</v>
      </c>
      <c r="C1086" t="s">
        <v>33</v>
      </c>
      <c r="D1086">
        <v>22</v>
      </c>
      <c r="E1086" s="14" t="s">
        <v>7007</v>
      </c>
      <c r="F1086" s="16">
        <v>34</v>
      </c>
      <c r="G1086" s="14">
        <v>45085</v>
      </c>
      <c r="H1086">
        <v>3</v>
      </c>
      <c r="I1086" s="26">
        <v>8824.27</v>
      </c>
      <c r="J1086" t="s">
        <v>9</v>
      </c>
      <c r="K1086" t="s">
        <v>14</v>
      </c>
      <c r="L1086" t="s">
        <v>198</v>
      </c>
    </row>
    <row r="1087" spans="1:12" x14ac:dyDescent="0.25">
      <c r="A1087" t="s">
        <v>1116</v>
      </c>
      <c r="B1087">
        <v>1976</v>
      </c>
      <c r="C1087" t="s">
        <v>8</v>
      </c>
      <c r="D1087">
        <v>14</v>
      </c>
      <c r="E1087" s="14" t="s">
        <v>7008</v>
      </c>
      <c r="F1087" s="16">
        <v>46</v>
      </c>
      <c r="G1087" s="14">
        <v>45085</v>
      </c>
      <c r="H1087">
        <v>2</v>
      </c>
      <c r="I1087" s="26">
        <v>8825.09</v>
      </c>
      <c r="J1087" t="s">
        <v>9</v>
      </c>
      <c r="K1087" t="s">
        <v>10</v>
      </c>
      <c r="L1087" t="s">
        <v>40</v>
      </c>
    </row>
    <row r="1088" spans="1:12" x14ac:dyDescent="0.25">
      <c r="A1088" t="s">
        <v>1117</v>
      </c>
      <c r="B1088">
        <v>1972</v>
      </c>
      <c r="C1088" t="s">
        <v>13</v>
      </c>
      <c r="D1088">
        <v>14</v>
      </c>
      <c r="E1088" s="14" t="s">
        <v>7009</v>
      </c>
      <c r="F1088" s="16">
        <v>50</v>
      </c>
      <c r="G1088" s="14">
        <v>45085</v>
      </c>
      <c r="H1088">
        <v>0</v>
      </c>
      <c r="I1088" s="26">
        <v>8827.2099999999991</v>
      </c>
      <c r="J1088" t="s">
        <v>10</v>
      </c>
      <c r="K1088" t="s">
        <v>14</v>
      </c>
      <c r="L1088" t="s">
        <v>21</v>
      </c>
    </row>
    <row r="1089" spans="1:12" x14ac:dyDescent="0.25">
      <c r="A1089" t="s">
        <v>1118</v>
      </c>
      <c r="B1089">
        <v>1972</v>
      </c>
      <c r="C1089" t="s">
        <v>13</v>
      </c>
      <c r="D1089">
        <v>22</v>
      </c>
      <c r="E1089" s="14" t="s">
        <v>7010</v>
      </c>
      <c r="F1089" s="16">
        <v>50</v>
      </c>
      <c r="G1089" s="14">
        <v>45085</v>
      </c>
      <c r="H1089">
        <v>0</v>
      </c>
      <c r="I1089" s="26">
        <v>8835.26</v>
      </c>
      <c r="J1089" t="s">
        <v>10</v>
      </c>
      <c r="K1089" t="s">
        <v>9</v>
      </c>
      <c r="L1089" t="s">
        <v>21</v>
      </c>
    </row>
    <row r="1090" spans="1:12" x14ac:dyDescent="0.25">
      <c r="A1090" t="s">
        <v>1119</v>
      </c>
      <c r="B1090">
        <v>1974</v>
      </c>
      <c r="C1090" t="s">
        <v>16</v>
      </c>
      <c r="D1090">
        <v>18</v>
      </c>
      <c r="E1090" s="14" t="s">
        <v>7011</v>
      </c>
      <c r="F1090" s="16">
        <v>49</v>
      </c>
      <c r="G1090" s="14">
        <v>45085</v>
      </c>
      <c r="H1090">
        <v>1</v>
      </c>
      <c r="I1090" s="26">
        <v>8871.15</v>
      </c>
      <c r="J1090" t="s">
        <v>9</v>
      </c>
      <c r="K1090" t="s">
        <v>10</v>
      </c>
      <c r="L1090" t="s">
        <v>11</v>
      </c>
    </row>
    <row r="1091" spans="1:12" x14ac:dyDescent="0.25">
      <c r="A1091" t="s">
        <v>1120</v>
      </c>
      <c r="B1091">
        <v>1973</v>
      </c>
      <c r="C1091" t="s">
        <v>18</v>
      </c>
      <c r="D1091">
        <v>9</v>
      </c>
      <c r="E1091" s="14" t="s">
        <v>7012</v>
      </c>
      <c r="F1091" s="16">
        <v>49</v>
      </c>
      <c r="G1091" s="14">
        <v>45085</v>
      </c>
      <c r="H1091">
        <v>0</v>
      </c>
      <c r="I1091" s="26">
        <v>8890.59</v>
      </c>
      <c r="J1091" t="s">
        <v>9</v>
      </c>
      <c r="K1091" t="s">
        <v>10</v>
      </c>
      <c r="L1091" t="s">
        <v>21</v>
      </c>
    </row>
    <row r="1092" spans="1:12" x14ac:dyDescent="0.25">
      <c r="A1092" t="s">
        <v>1121</v>
      </c>
      <c r="B1092">
        <v>1978</v>
      </c>
      <c r="C1092" t="s">
        <v>28</v>
      </c>
      <c r="D1092">
        <v>16</v>
      </c>
      <c r="E1092" s="14" t="s">
        <v>7013</v>
      </c>
      <c r="F1092" s="16">
        <v>44</v>
      </c>
      <c r="G1092" s="14">
        <v>45085</v>
      </c>
      <c r="H1092">
        <v>3</v>
      </c>
      <c r="I1092" s="26">
        <v>8891.14</v>
      </c>
      <c r="J1092" t="s">
        <v>9</v>
      </c>
      <c r="K1092" t="s">
        <v>10</v>
      </c>
      <c r="L1092" t="s">
        <v>354</v>
      </c>
    </row>
    <row r="1093" spans="1:12" x14ac:dyDescent="0.25">
      <c r="A1093" t="s">
        <v>1122</v>
      </c>
      <c r="B1093">
        <v>1997</v>
      </c>
      <c r="C1093" t="s">
        <v>13</v>
      </c>
      <c r="D1093">
        <v>28</v>
      </c>
      <c r="E1093" s="14" t="s">
        <v>7014</v>
      </c>
      <c r="F1093" s="16">
        <v>25</v>
      </c>
      <c r="G1093" s="14">
        <v>45085</v>
      </c>
      <c r="H1093">
        <v>0</v>
      </c>
      <c r="I1093" s="26">
        <v>8906.14</v>
      </c>
      <c r="J1093" t="s">
        <v>9</v>
      </c>
      <c r="K1093" t="s">
        <v>9</v>
      </c>
      <c r="L1093" t="s">
        <v>21</v>
      </c>
    </row>
    <row r="1094" spans="1:12" x14ac:dyDescent="0.25">
      <c r="A1094" t="s">
        <v>1123</v>
      </c>
      <c r="B1094">
        <v>1967</v>
      </c>
      <c r="C1094" t="s">
        <v>18</v>
      </c>
      <c r="D1094">
        <v>6</v>
      </c>
      <c r="E1094" s="14" t="s">
        <v>7015</v>
      </c>
      <c r="F1094" s="16">
        <v>55</v>
      </c>
      <c r="G1094" s="14">
        <v>45085</v>
      </c>
      <c r="H1094">
        <v>0</v>
      </c>
      <c r="I1094" s="26">
        <v>8908.4699999999993</v>
      </c>
      <c r="J1094" t="s">
        <v>10</v>
      </c>
      <c r="K1094" t="s">
        <v>9</v>
      </c>
      <c r="L1094" t="s">
        <v>11</v>
      </c>
    </row>
    <row r="1095" spans="1:12" x14ac:dyDescent="0.25">
      <c r="A1095" t="s">
        <v>1124</v>
      </c>
      <c r="B1095">
        <v>1975</v>
      </c>
      <c r="C1095" t="s">
        <v>8</v>
      </c>
      <c r="D1095">
        <v>7</v>
      </c>
      <c r="E1095" s="14" t="s">
        <v>7016</v>
      </c>
      <c r="F1095" s="16">
        <v>47</v>
      </c>
      <c r="G1095" s="14">
        <v>45085</v>
      </c>
      <c r="H1095">
        <v>1</v>
      </c>
      <c r="I1095" s="26">
        <v>8930.93</v>
      </c>
      <c r="J1095" t="s">
        <v>9</v>
      </c>
      <c r="K1095" t="s">
        <v>9</v>
      </c>
      <c r="L1095" t="s">
        <v>21</v>
      </c>
    </row>
    <row r="1096" spans="1:12" x14ac:dyDescent="0.25">
      <c r="A1096" t="s">
        <v>1125</v>
      </c>
      <c r="B1096">
        <v>1972</v>
      </c>
      <c r="C1096" t="s">
        <v>16</v>
      </c>
      <c r="D1096">
        <v>6</v>
      </c>
      <c r="E1096" s="14" t="s">
        <v>7017</v>
      </c>
      <c r="F1096" s="16">
        <v>51</v>
      </c>
      <c r="G1096" s="14">
        <v>45085</v>
      </c>
      <c r="H1096">
        <v>0</v>
      </c>
      <c r="I1096" s="26">
        <v>8932.08</v>
      </c>
      <c r="J1096" t="s">
        <v>9</v>
      </c>
      <c r="K1096" t="s">
        <v>14</v>
      </c>
      <c r="L1096" t="s">
        <v>40</v>
      </c>
    </row>
    <row r="1097" spans="1:12" x14ac:dyDescent="0.25">
      <c r="A1097" t="s">
        <v>1126</v>
      </c>
      <c r="B1097">
        <v>1976</v>
      </c>
      <c r="C1097" t="s">
        <v>28</v>
      </c>
      <c r="D1097">
        <v>25</v>
      </c>
      <c r="E1097" s="14" t="s">
        <v>7018</v>
      </c>
      <c r="F1097" s="16">
        <v>46</v>
      </c>
      <c r="G1097" s="14">
        <v>45085</v>
      </c>
      <c r="H1097">
        <v>3</v>
      </c>
      <c r="I1097" s="26">
        <v>8944.1200000000008</v>
      </c>
      <c r="J1097" t="s">
        <v>10</v>
      </c>
      <c r="K1097" t="s">
        <v>9</v>
      </c>
      <c r="L1097" t="s">
        <v>11</v>
      </c>
    </row>
    <row r="1098" spans="1:12" x14ac:dyDescent="0.25">
      <c r="A1098" t="s">
        <v>1127</v>
      </c>
      <c r="B1098">
        <v>1992</v>
      </c>
      <c r="C1098" t="s">
        <v>18</v>
      </c>
      <c r="D1098">
        <v>27</v>
      </c>
      <c r="E1098" s="14" t="s">
        <v>7019</v>
      </c>
      <c r="F1098" s="16">
        <v>30</v>
      </c>
      <c r="G1098" s="14">
        <v>45085</v>
      </c>
      <c r="H1098">
        <v>0</v>
      </c>
      <c r="I1098" s="26">
        <v>8954.99</v>
      </c>
      <c r="J1098" t="s">
        <v>9</v>
      </c>
      <c r="K1098" t="s">
        <v>10</v>
      </c>
      <c r="L1098" t="s">
        <v>533</v>
      </c>
    </row>
    <row r="1099" spans="1:12" x14ac:dyDescent="0.25">
      <c r="A1099" t="s">
        <v>1128</v>
      </c>
      <c r="B1099">
        <v>1974</v>
      </c>
      <c r="C1099" t="s">
        <v>33</v>
      </c>
      <c r="D1099">
        <v>17</v>
      </c>
      <c r="E1099" s="14" t="s">
        <v>6654</v>
      </c>
      <c r="F1099" s="16">
        <v>48</v>
      </c>
      <c r="G1099" s="14">
        <v>45085</v>
      </c>
      <c r="H1099">
        <v>1</v>
      </c>
      <c r="I1099" s="26">
        <v>8964.06</v>
      </c>
      <c r="J1099" t="s">
        <v>10</v>
      </c>
      <c r="K1099" t="s">
        <v>9</v>
      </c>
      <c r="L1099" t="s">
        <v>166</v>
      </c>
    </row>
    <row r="1100" spans="1:12" x14ac:dyDescent="0.25">
      <c r="A1100" t="s">
        <v>1129</v>
      </c>
      <c r="B1100">
        <v>1983</v>
      </c>
      <c r="C1100" t="s">
        <v>8</v>
      </c>
      <c r="D1100">
        <v>15</v>
      </c>
      <c r="E1100" s="14" t="s">
        <v>7020</v>
      </c>
      <c r="F1100" s="16">
        <v>39</v>
      </c>
      <c r="G1100" s="14">
        <v>45085</v>
      </c>
      <c r="H1100">
        <v>5</v>
      </c>
      <c r="I1100" s="26">
        <v>8965.7999999999993</v>
      </c>
      <c r="J1100" t="s">
        <v>9</v>
      </c>
      <c r="K1100" t="s">
        <v>10</v>
      </c>
      <c r="L1100" t="s">
        <v>21</v>
      </c>
    </row>
    <row r="1101" spans="1:12" x14ac:dyDescent="0.25">
      <c r="A1101" t="s">
        <v>1130</v>
      </c>
      <c r="B1101">
        <v>1974</v>
      </c>
      <c r="C1101" t="s">
        <v>18</v>
      </c>
      <c r="D1101">
        <v>8</v>
      </c>
      <c r="E1101" s="14" t="s">
        <v>7021</v>
      </c>
      <c r="F1101" s="16">
        <v>48</v>
      </c>
      <c r="G1101" s="14">
        <v>45085</v>
      </c>
      <c r="H1101">
        <v>2</v>
      </c>
      <c r="I1101" s="26">
        <v>8968.33</v>
      </c>
      <c r="J1101" t="s">
        <v>10</v>
      </c>
      <c r="K1101" t="s">
        <v>9</v>
      </c>
      <c r="L1101" t="s">
        <v>40</v>
      </c>
    </row>
    <row r="1102" spans="1:12" x14ac:dyDescent="0.25">
      <c r="A1102" t="s">
        <v>1131</v>
      </c>
      <c r="B1102">
        <v>1974</v>
      </c>
      <c r="C1102" t="s">
        <v>8</v>
      </c>
      <c r="D1102">
        <v>21</v>
      </c>
      <c r="E1102" s="14" t="s">
        <v>7022</v>
      </c>
      <c r="F1102" s="16">
        <v>48</v>
      </c>
      <c r="G1102" s="14">
        <v>45085</v>
      </c>
      <c r="H1102">
        <v>2</v>
      </c>
      <c r="I1102" s="26">
        <v>8978.19</v>
      </c>
      <c r="J1102" t="s">
        <v>9</v>
      </c>
      <c r="K1102" t="s">
        <v>9</v>
      </c>
      <c r="L1102" t="s">
        <v>11</v>
      </c>
    </row>
    <row r="1103" spans="1:12" x14ac:dyDescent="0.25">
      <c r="A1103" t="s">
        <v>1132</v>
      </c>
      <c r="B1103">
        <v>1973</v>
      </c>
      <c r="C1103" t="s">
        <v>35</v>
      </c>
      <c r="D1103">
        <v>11</v>
      </c>
      <c r="E1103" s="14" t="s">
        <v>6928</v>
      </c>
      <c r="F1103" s="16">
        <v>49</v>
      </c>
      <c r="G1103" s="14">
        <v>45085</v>
      </c>
      <c r="H1103">
        <v>0</v>
      </c>
      <c r="I1103" s="26">
        <v>8988.16</v>
      </c>
      <c r="J1103" t="s">
        <v>9</v>
      </c>
      <c r="K1103" t="s">
        <v>14</v>
      </c>
      <c r="L1103" t="s">
        <v>21</v>
      </c>
    </row>
    <row r="1104" spans="1:12" x14ac:dyDescent="0.25">
      <c r="A1104" t="s">
        <v>1133</v>
      </c>
      <c r="B1104">
        <v>1979</v>
      </c>
      <c r="C1104" t="s">
        <v>28</v>
      </c>
      <c r="D1104">
        <v>16</v>
      </c>
      <c r="E1104" s="14" t="s">
        <v>7023</v>
      </c>
      <c r="F1104" s="16">
        <v>43</v>
      </c>
      <c r="G1104" s="14">
        <v>45085</v>
      </c>
      <c r="H1104">
        <v>2</v>
      </c>
      <c r="I1104" s="26">
        <v>8998.43</v>
      </c>
      <c r="J1104" t="s">
        <v>9</v>
      </c>
      <c r="K1104" t="s">
        <v>14</v>
      </c>
      <c r="L1104" t="s">
        <v>198</v>
      </c>
    </row>
    <row r="1105" spans="1:12" x14ac:dyDescent="0.25">
      <c r="A1105" t="s">
        <v>1134</v>
      </c>
      <c r="B1105">
        <v>1993</v>
      </c>
      <c r="C1105" t="s">
        <v>28</v>
      </c>
      <c r="D1105">
        <v>1</v>
      </c>
      <c r="E1105" s="14" t="s">
        <v>7024</v>
      </c>
      <c r="F1105" s="16">
        <v>29</v>
      </c>
      <c r="G1105" s="14">
        <v>45085</v>
      </c>
      <c r="H1105">
        <v>0</v>
      </c>
      <c r="I1105" s="26">
        <v>9010.2000000000007</v>
      </c>
      <c r="J1105" t="s">
        <v>9</v>
      </c>
      <c r="K1105" t="s">
        <v>10</v>
      </c>
      <c r="L1105" t="s">
        <v>533</v>
      </c>
    </row>
    <row r="1106" spans="1:12" x14ac:dyDescent="0.25">
      <c r="A1106" t="s">
        <v>1135</v>
      </c>
      <c r="B1106">
        <v>1972</v>
      </c>
      <c r="C1106" t="s">
        <v>28</v>
      </c>
      <c r="D1106">
        <v>7</v>
      </c>
      <c r="E1106" s="14" t="s">
        <v>7025</v>
      </c>
      <c r="F1106" s="16">
        <v>50</v>
      </c>
      <c r="G1106" s="14">
        <v>45085</v>
      </c>
      <c r="H1106">
        <v>1</v>
      </c>
      <c r="I1106" s="26">
        <v>9048.0300000000007</v>
      </c>
      <c r="J1106" t="s">
        <v>9</v>
      </c>
      <c r="K1106" t="s">
        <v>9</v>
      </c>
      <c r="L1106" t="s">
        <v>11</v>
      </c>
    </row>
    <row r="1107" spans="1:12" x14ac:dyDescent="0.25">
      <c r="A1107" t="s">
        <v>1136</v>
      </c>
      <c r="B1107">
        <v>1972</v>
      </c>
      <c r="C1107" t="s">
        <v>28</v>
      </c>
      <c r="D1107">
        <v>2</v>
      </c>
      <c r="E1107" s="14" t="s">
        <v>7026</v>
      </c>
      <c r="F1107" s="16">
        <v>50</v>
      </c>
      <c r="G1107" s="14">
        <v>45085</v>
      </c>
      <c r="H1107">
        <v>1</v>
      </c>
      <c r="I1107" s="26">
        <v>9058.73</v>
      </c>
      <c r="J1107" t="s">
        <v>10</v>
      </c>
      <c r="K1107" t="s">
        <v>9</v>
      </c>
      <c r="L1107" t="s">
        <v>11</v>
      </c>
    </row>
    <row r="1108" spans="1:12" x14ac:dyDescent="0.25">
      <c r="A1108" t="s">
        <v>1137</v>
      </c>
      <c r="B1108">
        <v>1977</v>
      </c>
      <c r="C1108" t="s">
        <v>13</v>
      </c>
      <c r="D1108">
        <v>4</v>
      </c>
      <c r="E1108" s="14" t="s">
        <v>7027</v>
      </c>
      <c r="F1108" s="16">
        <v>45</v>
      </c>
      <c r="G1108" s="14">
        <v>45085</v>
      </c>
      <c r="H1108">
        <v>2</v>
      </c>
      <c r="I1108" s="26">
        <v>9095.07</v>
      </c>
      <c r="J1108" t="s">
        <v>9</v>
      </c>
      <c r="K1108" t="s">
        <v>9</v>
      </c>
      <c r="L1108" t="s">
        <v>245</v>
      </c>
    </row>
    <row r="1109" spans="1:12" x14ac:dyDescent="0.25">
      <c r="A1109" t="s">
        <v>1138</v>
      </c>
      <c r="B1109">
        <v>1965</v>
      </c>
      <c r="C1109" t="s">
        <v>13</v>
      </c>
      <c r="D1109">
        <v>9</v>
      </c>
      <c r="E1109" s="14" t="s">
        <v>7028</v>
      </c>
      <c r="F1109" s="16">
        <v>57</v>
      </c>
      <c r="G1109" s="14">
        <v>45085</v>
      </c>
      <c r="H1109">
        <v>0</v>
      </c>
      <c r="I1109" s="26">
        <v>9095.94</v>
      </c>
      <c r="J1109" t="s">
        <v>10</v>
      </c>
      <c r="K1109" t="s">
        <v>14</v>
      </c>
      <c r="L1109" t="s">
        <v>40</v>
      </c>
    </row>
    <row r="1110" spans="1:12" x14ac:dyDescent="0.25">
      <c r="A1110" t="s">
        <v>1139</v>
      </c>
      <c r="B1110">
        <v>1977</v>
      </c>
      <c r="C1110" t="s">
        <v>28</v>
      </c>
      <c r="D1110">
        <v>2</v>
      </c>
      <c r="E1110" s="14" t="s">
        <v>7029</v>
      </c>
      <c r="F1110" s="16">
        <v>45</v>
      </c>
      <c r="G1110" s="14">
        <v>45085</v>
      </c>
      <c r="H1110">
        <v>3</v>
      </c>
      <c r="I1110" s="26">
        <v>9101.7999999999993</v>
      </c>
      <c r="J1110" t="s">
        <v>9</v>
      </c>
      <c r="K1110" t="s">
        <v>14</v>
      </c>
      <c r="L1110" t="s">
        <v>40</v>
      </c>
    </row>
    <row r="1111" spans="1:12" x14ac:dyDescent="0.25">
      <c r="A1111" t="s">
        <v>1140</v>
      </c>
      <c r="B1111">
        <v>1970</v>
      </c>
      <c r="C1111" t="s">
        <v>33</v>
      </c>
      <c r="D1111">
        <v>12</v>
      </c>
      <c r="E1111" s="14" t="s">
        <v>7030</v>
      </c>
      <c r="F1111" s="16">
        <v>52</v>
      </c>
      <c r="G1111" s="14">
        <v>45085</v>
      </c>
      <c r="H1111">
        <v>0</v>
      </c>
      <c r="I1111" s="26">
        <v>9140.9500000000007</v>
      </c>
      <c r="J1111" t="s">
        <v>10</v>
      </c>
      <c r="K1111" t="s">
        <v>10</v>
      </c>
      <c r="L1111" t="s">
        <v>11</v>
      </c>
    </row>
    <row r="1112" spans="1:12" x14ac:dyDescent="0.25">
      <c r="A1112" t="s">
        <v>1141</v>
      </c>
      <c r="B1112">
        <v>1970</v>
      </c>
      <c r="C1112" t="s">
        <v>35</v>
      </c>
      <c r="D1112">
        <v>18</v>
      </c>
      <c r="E1112" s="14" t="s">
        <v>7031</v>
      </c>
      <c r="F1112" s="16">
        <v>52</v>
      </c>
      <c r="G1112" s="14">
        <v>45085</v>
      </c>
      <c r="H1112">
        <v>0</v>
      </c>
      <c r="I1112" s="26">
        <v>9144.57</v>
      </c>
      <c r="J1112" t="s">
        <v>10</v>
      </c>
      <c r="K1112" t="s">
        <v>9</v>
      </c>
      <c r="L1112" t="s">
        <v>40</v>
      </c>
    </row>
    <row r="1113" spans="1:12" x14ac:dyDescent="0.25">
      <c r="A1113" t="s">
        <v>1142</v>
      </c>
      <c r="B1113">
        <v>1982</v>
      </c>
      <c r="C1113" t="s">
        <v>28</v>
      </c>
      <c r="D1113">
        <v>8</v>
      </c>
      <c r="E1113" s="14" t="s">
        <v>7032</v>
      </c>
      <c r="F1113" s="16">
        <v>40</v>
      </c>
      <c r="G1113" s="14">
        <v>45085</v>
      </c>
      <c r="H1113">
        <v>3</v>
      </c>
      <c r="I1113" s="26">
        <v>9147.5</v>
      </c>
      <c r="J1113" t="s">
        <v>9</v>
      </c>
      <c r="K1113" t="s">
        <v>14</v>
      </c>
      <c r="L1113" t="s">
        <v>21</v>
      </c>
    </row>
    <row r="1114" spans="1:12" x14ac:dyDescent="0.25">
      <c r="A1114" t="s">
        <v>1143</v>
      </c>
      <c r="B1114">
        <v>1990</v>
      </c>
      <c r="C1114" t="s">
        <v>33</v>
      </c>
      <c r="D1114">
        <v>23</v>
      </c>
      <c r="E1114" s="14" t="s">
        <v>7033</v>
      </c>
      <c r="F1114" s="16">
        <v>32</v>
      </c>
      <c r="G1114" s="14">
        <v>45085</v>
      </c>
      <c r="H1114">
        <v>3</v>
      </c>
      <c r="I1114" s="26">
        <v>9159.51</v>
      </c>
      <c r="J1114" t="s">
        <v>9</v>
      </c>
      <c r="K1114" t="s">
        <v>9</v>
      </c>
      <c r="L1114" t="s">
        <v>298</v>
      </c>
    </row>
    <row r="1115" spans="1:12" x14ac:dyDescent="0.25">
      <c r="A1115" t="s">
        <v>1144</v>
      </c>
      <c r="B1115">
        <v>1970</v>
      </c>
      <c r="C1115" t="s">
        <v>35</v>
      </c>
      <c r="D1115">
        <v>24</v>
      </c>
      <c r="E1115" s="14" t="s">
        <v>7034</v>
      </c>
      <c r="F1115" s="16">
        <v>52</v>
      </c>
      <c r="G1115" s="14">
        <v>45085</v>
      </c>
      <c r="H1115">
        <v>0</v>
      </c>
      <c r="I1115" s="26">
        <v>9171.75</v>
      </c>
      <c r="J1115" t="s">
        <v>9</v>
      </c>
      <c r="K1115" t="s">
        <v>9</v>
      </c>
      <c r="L1115" t="s">
        <v>21</v>
      </c>
    </row>
    <row r="1116" spans="1:12" x14ac:dyDescent="0.25">
      <c r="A1116" t="s">
        <v>1145</v>
      </c>
      <c r="B1116">
        <v>1971</v>
      </c>
      <c r="C1116" t="s">
        <v>28</v>
      </c>
      <c r="D1116">
        <v>29</v>
      </c>
      <c r="E1116" s="14" t="s">
        <v>7035</v>
      </c>
      <c r="F1116" s="16">
        <v>51</v>
      </c>
      <c r="G1116" s="14">
        <v>45085</v>
      </c>
      <c r="H1116">
        <v>0</v>
      </c>
      <c r="I1116" s="26">
        <v>9174.14</v>
      </c>
      <c r="J1116" t="s">
        <v>10</v>
      </c>
      <c r="K1116" t="s">
        <v>14</v>
      </c>
      <c r="L1116" t="s">
        <v>21</v>
      </c>
    </row>
    <row r="1117" spans="1:12" x14ac:dyDescent="0.25">
      <c r="A1117" t="s">
        <v>1146</v>
      </c>
      <c r="B1117">
        <v>1973</v>
      </c>
      <c r="C1117" t="s">
        <v>28</v>
      </c>
      <c r="D1117">
        <v>25</v>
      </c>
      <c r="E1117" s="14" t="s">
        <v>7036</v>
      </c>
      <c r="F1117" s="16">
        <v>49</v>
      </c>
      <c r="G1117" s="14">
        <v>45085</v>
      </c>
      <c r="H1117">
        <v>1</v>
      </c>
      <c r="I1117" s="26">
        <v>9182.17</v>
      </c>
      <c r="J1117" t="s">
        <v>9</v>
      </c>
      <c r="K1117" t="s">
        <v>10</v>
      </c>
      <c r="L1117" t="s">
        <v>40</v>
      </c>
    </row>
    <row r="1118" spans="1:12" x14ac:dyDescent="0.25">
      <c r="A1118" t="s">
        <v>1147</v>
      </c>
      <c r="B1118">
        <v>1976</v>
      </c>
      <c r="C1118" t="s">
        <v>18</v>
      </c>
      <c r="D1118">
        <v>10</v>
      </c>
      <c r="E1118" s="14" t="s">
        <v>7037</v>
      </c>
      <c r="F1118" s="16">
        <v>46</v>
      </c>
      <c r="G1118" s="14">
        <v>45085</v>
      </c>
      <c r="H1118">
        <v>2</v>
      </c>
      <c r="I1118" s="26">
        <v>9193.84</v>
      </c>
      <c r="J1118" t="s">
        <v>9</v>
      </c>
      <c r="K1118" t="s">
        <v>14</v>
      </c>
      <c r="L1118" t="s">
        <v>21</v>
      </c>
    </row>
    <row r="1119" spans="1:12" x14ac:dyDescent="0.25">
      <c r="A1119" t="s">
        <v>1148</v>
      </c>
      <c r="B1119">
        <v>1986</v>
      </c>
      <c r="C1119" t="s">
        <v>28</v>
      </c>
      <c r="D1119">
        <v>25</v>
      </c>
      <c r="E1119" s="14" t="s">
        <v>6594</v>
      </c>
      <c r="F1119" s="16">
        <v>36</v>
      </c>
      <c r="G1119" s="14">
        <v>45085</v>
      </c>
      <c r="H1119">
        <v>3</v>
      </c>
      <c r="I1119" s="26">
        <v>9210.06</v>
      </c>
      <c r="J1119" t="s">
        <v>9</v>
      </c>
      <c r="K1119" t="s">
        <v>10</v>
      </c>
      <c r="L1119" t="s">
        <v>298</v>
      </c>
    </row>
    <row r="1120" spans="1:12" x14ac:dyDescent="0.25">
      <c r="A1120" t="s">
        <v>1149</v>
      </c>
      <c r="B1120">
        <v>1981</v>
      </c>
      <c r="C1120" t="s">
        <v>28</v>
      </c>
      <c r="D1120">
        <v>5</v>
      </c>
      <c r="E1120" s="14" t="s">
        <v>7038</v>
      </c>
      <c r="F1120" s="16">
        <v>41</v>
      </c>
      <c r="G1120" s="14">
        <v>45085</v>
      </c>
      <c r="H1120">
        <v>5</v>
      </c>
      <c r="I1120" s="26">
        <v>9222.4</v>
      </c>
      <c r="J1120" t="s">
        <v>9</v>
      </c>
      <c r="K1120" t="s">
        <v>10</v>
      </c>
      <c r="L1120" t="s">
        <v>164</v>
      </c>
    </row>
    <row r="1121" spans="1:12" x14ac:dyDescent="0.25">
      <c r="A1121" t="s">
        <v>1150</v>
      </c>
      <c r="B1121">
        <v>1975</v>
      </c>
      <c r="C1121" t="s">
        <v>28</v>
      </c>
      <c r="D1121">
        <v>6</v>
      </c>
      <c r="E1121" s="14" t="s">
        <v>7039</v>
      </c>
      <c r="F1121" s="16">
        <v>47</v>
      </c>
      <c r="G1121" s="14">
        <v>45085</v>
      </c>
      <c r="H1121">
        <v>2</v>
      </c>
      <c r="I1121" s="26">
        <v>9225.26</v>
      </c>
      <c r="J1121" t="s">
        <v>10</v>
      </c>
      <c r="K1121" t="s">
        <v>10</v>
      </c>
      <c r="L1121" t="s">
        <v>162</v>
      </c>
    </row>
    <row r="1122" spans="1:12" x14ac:dyDescent="0.25">
      <c r="A1122" t="s">
        <v>1151</v>
      </c>
      <c r="B1122">
        <v>1980</v>
      </c>
      <c r="C1122" t="s">
        <v>35</v>
      </c>
      <c r="D1122">
        <v>5</v>
      </c>
      <c r="E1122" s="14" t="s">
        <v>6785</v>
      </c>
      <c r="F1122" s="16">
        <v>42</v>
      </c>
      <c r="G1122" s="14">
        <v>45085</v>
      </c>
      <c r="H1122">
        <v>2</v>
      </c>
      <c r="I1122" s="26">
        <v>9247.94</v>
      </c>
      <c r="J1122" t="s">
        <v>9</v>
      </c>
      <c r="K1122" t="s">
        <v>14</v>
      </c>
      <c r="L1122" t="s">
        <v>298</v>
      </c>
    </row>
    <row r="1123" spans="1:12" x14ac:dyDescent="0.25">
      <c r="A1123" t="s">
        <v>1152</v>
      </c>
      <c r="B1123">
        <v>1974</v>
      </c>
      <c r="C1123" t="s">
        <v>33</v>
      </c>
      <c r="D1123">
        <v>21</v>
      </c>
      <c r="E1123" s="14" t="s">
        <v>7040</v>
      </c>
      <c r="F1123" s="16">
        <v>48</v>
      </c>
      <c r="G1123" s="14">
        <v>45085</v>
      </c>
      <c r="H1123">
        <v>1</v>
      </c>
      <c r="I1123" s="26">
        <v>9249.5</v>
      </c>
      <c r="J1123" t="s">
        <v>9</v>
      </c>
      <c r="K1123" t="s">
        <v>14</v>
      </c>
      <c r="L1123" t="s">
        <v>21</v>
      </c>
    </row>
    <row r="1124" spans="1:12" x14ac:dyDescent="0.25">
      <c r="A1124" t="s">
        <v>1153</v>
      </c>
      <c r="B1124">
        <v>1971</v>
      </c>
      <c r="C1124" t="s">
        <v>33</v>
      </c>
      <c r="D1124">
        <v>6</v>
      </c>
      <c r="E1124" s="14" t="s">
        <v>7041</v>
      </c>
      <c r="F1124" s="16">
        <v>51</v>
      </c>
      <c r="G1124" s="14">
        <v>45085</v>
      </c>
      <c r="H1124">
        <v>0</v>
      </c>
      <c r="I1124" s="26">
        <v>9264.7999999999993</v>
      </c>
      <c r="J1124" t="s">
        <v>9</v>
      </c>
      <c r="K1124" t="s">
        <v>14</v>
      </c>
      <c r="L1124" t="s">
        <v>40</v>
      </c>
    </row>
    <row r="1125" spans="1:12" x14ac:dyDescent="0.25">
      <c r="A1125" t="s">
        <v>1154</v>
      </c>
      <c r="B1125">
        <v>1973</v>
      </c>
      <c r="C1125" t="s">
        <v>35</v>
      </c>
      <c r="D1125">
        <v>27</v>
      </c>
      <c r="E1125" s="14" t="s">
        <v>7042</v>
      </c>
      <c r="F1125" s="16">
        <v>49</v>
      </c>
      <c r="G1125" s="14">
        <v>45085</v>
      </c>
      <c r="H1125">
        <v>1</v>
      </c>
      <c r="I1125" s="26">
        <v>9282.48</v>
      </c>
      <c r="J1125" t="s">
        <v>10</v>
      </c>
      <c r="K1125" t="s">
        <v>9</v>
      </c>
      <c r="L1125" t="s">
        <v>166</v>
      </c>
    </row>
    <row r="1126" spans="1:12" x14ac:dyDescent="0.25">
      <c r="A1126" t="s">
        <v>1155</v>
      </c>
      <c r="B1126">
        <v>1971</v>
      </c>
      <c r="C1126" t="s">
        <v>8</v>
      </c>
      <c r="D1126">
        <v>2</v>
      </c>
      <c r="E1126" s="14" t="s">
        <v>7043</v>
      </c>
      <c r="F1126" s="16">
        <v>51</v>
      </c>
      <c r="G1126" s="14">
        <v>45085</v>
      </c>
      <c r="H1126">
        <v>0</v>
      </c>
      <c r="I1126" s="26">
        <v>9283.56</v>
      </c>
      <c r="J1126" t="s">
        <v>9</v>
      </c>
      <c r="K1126" t="s">
        <v>10</v>
      </c>
      <c r="L1126" t="s">
        <v>11</v>
      </c>
    </row>
    <row r="1127" spans="1:12" x14ac:dyDescent="0.25">
      <c r="A1127" t="s">
        <v>1156</v>
      </c>
      <c r="B1127">
        <v>1969</v>
      </c>
      <c r="C1127" t="s">
        <v>13</v>
      </c>
      <c r="D1127">
        <v>26</v>
      </c>
      <c r="E1127" s="14" t="s">
        <v>7044</v>
      </c>
      <c r="F1127" s="16">
        <v>53</v>
      </c>
      <c r="G1127" s="14">
        <v>45085</v>
      </c>
      <c r="H1127">
        <v>0</v>
      </c>
      <c r="I1127" s="26">
        <v>9285.8700000000008</v>
      </c>
      <c r="J1127" t="s">
        <v>9</v>
      </c>
      <c r="K1127" t="s">
        <v>10</v>
      </c>
      <c r="L1127" t="s">
        <v>11</v>
      </c>
    </row>
    <row r="1128" spans="1:12" x14ac:dyDescent="0.25">
      <c r="A1128" t="s">
        <v>1157</v>
      </c>
      <c r="B1128">
        <v>1973</v>
      </c>
      <c r="C1128" t="s">
        <v>35</v>
      </c>
      <c r="D1128">
        <v>16</v>
      </c>
      <c r="E1128" s="14" t="s">
        <v>7045</v>
      </c>
      <c r="F1128" s="16">
        <v>49</v>
      </c>
      <c r="G1128" s="14">
        <v>45085</v>
      </c>
      <c r="H1128">
        <v>1</v>
      </c>
      <c r="I1128" s="26">
        <v>9288.0300000000007</v>
      </c>
      <c r="J1128" t="s">
        <v>9</v>
      </c>
      <c r="K1128" t="s">
        <v>10</v>
      </c>
      <c r="L1128" t="s">
        <v>168</v>
      </c>
    </row>
    <row r="1129" spans="1:12" x14ac:dyDescent="0.25">
      <c r="A1129" t="s">
        <v>1158</v>
      </c>
      <c r="B1129">
        <v>1973</v>
      </c>
      <c r="C1129" t="s">
        <v>18</v>
      </c>
      <c r="D1129">
        <v>18</v>
      </c>
      <c r="E1129" s="14" t="s">
        <v>7046</v>
      </c>
      <c r="F1129" s="16">
        <v>49</v>
      </c>
      <c r="G1129" s="14">
        <v>45085</v>
      </c>
      <c r="H1129">
        <v>1</v>
      </c>
      <c r="I1129" s="26">
        <v>9290.14</v>
      </c>
      <c r="J1129" t="s">
        <v>10</v>
      </c>
      <c r="K1129" t="s">
        <v>10</v>
      </c>
      <c r="L1129" t="s">
        <v>166</v>
      </c>
    </row>
    <row r="1130" spans="1:12" x14ac:dyDescent="0.25">
      <c r="A1130" t="s">
        <v>1159</v>
      </c>
      <c r="B1130">
        <v>1976</v>
      </c>
      <c r="C1130" t="s">
        <v>13</v>
      </c>
      <c r="D1130">
        <v>3</v>
      </c>
      <c r="E1130" s="14" t="s">
        <v>7047</v>
      </c>
      <c r="F1130" s="16">
        <v>46</v>
      </c>
      <c r="G1130" s="14">
        <v>45085</v>
      </c>
      <c r="H1130">
        <v>3</v>
      </c>
      <c r="I1130" s="26">
        <v>9301.89</v>
      </c>
      <c r="J1130" t="s">
        <v>9</v>
      </c>
      <c r="K1130" t="s">
        <v>14</v>
      </c>
      <c r="L1130" t="s">
        <v>21</v>
      </c>
    </row>
    <row r="1131" spans="1:12" x14ac:dyDescent="0.25">
      <c r="A1131" t="s">
        <v>1160</v>
      </c>
      <c r="B1131">
        <v>1973</v>
      </c>
      <c r="C1131" t="s">
        <v>35</v>
      </c>
      <c r="D1131">
        <v>16</v>
      </c>
      <c r="E1131" s="14" t="s">
        <v>7045</v>
      </c>
      <c r="F1131" s="16">
        <v>49</v>
      </c>
      <c r="G1131" s="14">
        <v>45085</v>
      </c>
      <c r="H1131">
        <v>2</v>
      </c>
      <c r="I1131" s="26">
        <v>9304.7000000000007</v>
      </c>
      <c r="J1131" t="s">
        <v>10</v>
      </c>
      <c r="K1131" t="s">
        <v>10</v>
      </c>
      <c r="L1131" t="s">
        <v>11</v>
      </c>
    </row>
    <row r="1132" spans="1:12" x14ac:dyDescent="0.25">
      <c r="A1132" t="s">
        <v>1161</v>
      </c>
      <c r="B1132">
        <v>1963</v>
      </c>
      <c r="C1132" t="s">
        <v>16</v>
      </c>
      <c r="D1132">
        <v>8</v>
      </c>
      <c r="E1132" s="14" t="s">
        <v>7048</v>
      </c>
      <c r="F1132" s="16">
        <v>60</v>
      </c>
      <c r="G1132" s="14">
        <v>45085</v>
      </c>
      <c r="H1132">
        <v>0</v>
      </c>
      <c r="I1132" s="26">
        <v>9310.81</v>
      </c>
      <c r="J1132" t="s">
        <v>10</v>
      </c>
      <c r="K1132" t="s">
        <v>14</v>
      </c>
      <c r="L1132" t="s">
        <v>11</v>
      </c>
    </row>
    <row r="1133" spans="1:12" x14ac:dyDescent="0.25">
      <c r="A1133" t="s">
        <v>1162</v>
      </c>
      <c r="B1133">
        <v>1977</v>
      </c>
      <c r="C1133" t="s">
        <v>35</v>
      </c>
      <c r="D1133">
        <v>12</v>
      </c>
      <c r="E1133" s="14" t="s">
        <v>7049</v>
      </c>
      <c r="F1133" s="16">
        <v>45</v>
      </c>
      <c r="G1133" s="14">
        <v>45085</v>
      </c>
      <c r="H1133">
        <v>2</v>
      </c>
      <c r="I1133" s="26">
        <v>9315.41</v>
      </c>
      <c r="J1133" t="s">
        <v>9</v>
      </c>
      <c r="K1133" t="s">
        <v>14</v>
      </c>
      <c r="L1133" t="s">
        <v>245</v>
      </c>
    </row>
    <row r="1134" spans="1:12" x14ac:dyDescent="0.25">
      <c r="A1134" t="s">
        <v>1163</v>
      </c>
      <c r="B1134">
        <v>1988</v>
      </c>
      <c r="C1134" t="s">
        <v>8</v>
      </c>
      <c r="D1134">
        <v>9</v>
      </c>
      <c r="E1134" s="14" t="s">
        <v>7050</v>
      </c>
      <c r="F1134" s="16">
        <v>34</v>
      </c>
      <c r="G1134" s="14">
        <v>45085</v>
      </c>
      <c r="H1134">
        <v>3</v>
      </c>
      <c r="I1134" s="26">
        <v>9320.26</v>
      </c>
      <c r="J1134" t="s">
        <v>9</v>
      </c>
      <c r="K1134" t="s">
        <v>14</v>
      </c>
      <c r="L1134" t="s">
        <v>21</v>
      </c>
    </row>
    <row r="1135" spans="1:12" x14ac:dyDescent="0.25">
      <c r="A1135" t="s">
        <v>1164</v>
      </c>
      <c r="B1135">
        <v>1996</v>
      </c>
      <c r="C1135" t="s">
        <v>35</v>
      </c>
      <c r="D1135">
        <v>12</v>
      </c>
      <c r="E1135" s="14" t="s">
        <v>7051</v>
      </c>
      <c r="F1135" s="16">
        <v>26</v>
      </c>
      <c r="G1135" s="14">
        <v>45085</v>
      </c>
      <c r="H1135">
        <v>0</v>
      </c>
      <c r="I1135" s="26">
        <v>9338.61</v>
      </c>
      <c r="J1135" t="s">
        <v>9</v>
      </c>
      <c r="K1135" t="s">
        <v>14</v>
      </c>
      <c r="L1135" t="s">
        <v>533</v>
      </c>
    </row>
    <row r="1136" spans="1:12" x14ac:dyDescent="0.25">
      <c r="A1136" t="s">
        <v>1165</v>
      </c>
      <c r="B1136">
        <v>1988</v>
      </c>
      <c r="C1136" t="s">
        <v>8</v>
      </c>
      <c r="D1136">
        <v>1</v>
      </c>
      <c r="E1136" s="14" t="s">
        <v>7052</v>
      </c>
      <c r="F1136" s="16">
        <v>34</v>
      </c>
      <c r="G1136" s="14">
        <v>45085</v>
      </c>
      <c r="H1136">
        <v>3</v>
      </c>
      <c r="I1136" s="26">
        <v>9344.2000000000007</v>
      </c>
      <c r="J1136" t="s">
        <v>9</v>
      </c>
      <c r="K1136" t="s">
        <v>14</v>
      </c>
      <c r="L1136" t="s">
        <v>298</v>
      </c>
    </row>
    <row r="1137" spans="1:12" x14ac:dyDescent="0.25">
      <c r="A1137" t="s">
        <v>1166</v>
      </c>
      <c r="B1137">
        <v>1971</v>
      </c>
      <c r="C1137" t="s">
        <v>35</v>
      </c>
      <c r="D1137">
        <v>8</v>
      </c>
      <c r="E1137" s="14" t="s">
        <v>7053</v>
      </c>
      <c r="F1137" s="16">
        <v>51</v>
      </c>
      <c r="G1137" s="14">
        <v>45085</v>
      </c>
      <c r="H1137">
        <v>0</v>
      </c>
      <c r="I1137" s="26">
        <v>9361.33</v>
      </c>
      <c r="J1137" t="s">
        <v>10</v>
      </c>
      <c r="K1137" t="s">
        <v>14</v>
      </c>
      <c r="L1137" t="s">
        <v>166</v>
      </c>
    </row>
    <row r="1138" spans="1:12" x14ac:dyDescent="0.25">
      <c r="A1138" t="s">
        <v>1167</v>
      </c>
      <c r="B1138">
        <v>1969</v>
      </c>
      <c r="C1138" t="s">
        <v>13</v>
      </c>
      <c r="D1138">
        <v>24</v>
      </c>
      <c r="E1138" s="14" t="s">
        <v>7054</v>
      </c>
      <c r="F1138" s="16">
        <v>53</v>
      </c>
      <c r="G1138" s="14">
        <v>45085</v>
      </c>
      <c r="H1138">
        <v>0</v>
      </c>
      <c r="I1138" s="26">
        <v>9377.4500000000007</v>
      </c>
      <c r="J1138" t="s">
        <v>9</v>
      </c>
      <c r="K1138" t="s">
        <v>10</v>
      </c>
      <c r="L1138" t="s">
        <v>11</v>
      </c>
    </row>
    <row r="1139" spans="1:12" x14ac:dyDescent="0.25">
      <c r="A1139" t="s">
        <v>1168</v>
      </c>
      <c r="B1139">
        <v>1971</v>
      </c>
      <c r="C1139" t="s">
        <v>13</v>
      </c>
      <c r="D1139">
        <v>26</v>
      </c>
      <c r="E1139" s="14" t="s">
        <v>7055</v>
      </c>
      <c r="F1139" s="16">
        <v>51</v>
      </c>
      <c r="G1139" s="14">
        <v>45085</v>
      </c>
      <c r="H1139">
        <v>1</v>
      </c>
      <c r="I1139" s="26">
        <v>9377.9</v>
      </c>
      <c r="J1139" t="s">
        <v>9</v>
      </c>
      <c r="K1139" t="s">
        <v>14</v>
      </c>
      <c r="L1139" t="s">
        <v>11</v>
      </c>
    </row>
    <row r="1140" spans="1:12" x14ac:dyDescent="0.25">
      <c r="A1140" t="s">
        <v>1169</v>
      </c>
      <c r="B1140">
        <v>1975</v>
      </c>
      <c r="C1140" t="s">
        <v>28</v>
      </c>
      <c r="D1140">
        <v>2</v>
      </c>
      <c r="E1140" s="14" t="s">
        <v>7056</v>
      </c>
      <c r="F1140" s="16">
        <v>47</v>
      </c>
      <c r="G1140" s="14">
        <v>45085</v>
      </c>
      <c r="H1140">
        <v>1</v>
      </c>
      <c r="I1140" s="26">
        <v>9380.75</v>
      </c>
      <c r="J1140" t="s">
        <v>9</v>
      </c>
      <c r="K1140" t="s">
        <v>9</v>
      </c>
      <c r="L1140" t="s">
        <v>245</v>
      </c>
    </row>
    <row r="1141" spans="1:12" x14ac:dyDescent="0.25">
      <c r="A1141" t="s">
        <v>1170</v>
      </c>
      <c r="B1141">
        <v>1971</v>
      </c>
      <c r="C1141" t="s">
        <v>28</v>
      </c>
      <c r="D1141">
        <v>29</v>
      </c>
      <c r="E1141" s="14" t="s">
        <v>7035</v>
      </c>
      <c r="F1141" s="16">
        <v>51</v>
      </c>
      <c r="G1141" s="14">
        <v>45085</v>
      </c>
      <c r="H1141">
        <v>1</v>
      </c>
      <c r="I1141" s="26">
        <v>9386.16</v>
      </c>
      <c r="J1141" t="s">
        <v>10</v>
      </c>
      <c r="K1141" t="s">
        <v>9</v>
      </c>
      <c r="L1141" t="s">
        <v>11</v>
      </c>
    </row>
    <row r="1142" spans="1:12" x14ac:dyDescent="0.25">
      <c r="A1142" t="s">
        <v>1171</v>
      </c>
      <c r="B1142">
        <v>1971</v>
      </c>
      <c r="C1142" t="s">
        <v>35</v>
      </c>
      <c r="D1142">
        <v>20</v>
      </c>
      <c r="E1142" s="14" t="s">
        <v>7057</v>
      </c>
      <c r="F1142" s="16">
        <v>51</v>
      </c>
      <c r="G1142" s="14">
        <v>45085</v>
      </c>
      <c r="H1142">
        <v>1</v>
      </c>
      <c r="I1142" s="26">
        <v>9391.35</v>
      </c>
      <c r="J1142" t="s">
        <v>10</v>
      </c>
      <c r="K1142" t="s">
        <v>10</v>
      </c>
      <c r="L1142" t="s">
        <v>40</v>
      </c>
    </row>
    <row r="1143" spans="1:12" x14ac:dyDescent="0.25">
      <c r="A1143" t="s">
        <v>1172</v>
      </c>
      <c r="B1143">
        <v>1976</v>
      </c>
      <c r="C1143" t="s">
        <v>35</v>
      </c>
      <c r="D1143">
        <v>17</v>
      </c>
      <c r="E1143" s="14" t="s">
        <v>7058</v>
      </c>
      <c r="F1143" s="16">
        <v>46</v>
      </c>
      <c r="G1143" s="14">
        <v>45085</v>
      </c>
      <c r="H1143">
        <v>2</v>
      </c>
      <c r="I1143" s="26">
        <v>9411.01</v>
      </c>
      <c r="J1143" t="s">
        <v>9</v>
      </c>
      <c r="K1143" t="s">
        <v>10</v>
      </c>
      <c r="L1143" t="s">
        <v>245</v>
      </c>
    </row>
    <row r="1144" spans="1:12" x14ac:dyDescent="0.25">
      <c r="A1144" t="s">
        <v>1173</v>
      </c>
      <c r="B1144">
        <v>1976</v>
      </c>
      <c r="C1144" t="s">
        <v>35</v>
      </c>
      <c r="D1144">
        <v>30</v>
      </c>
      <c r="E1144" s="14" t="s">
        <v>7059</v>
      </c>
      <c r="F1144" s="16">
        <v>46</v>
      </c>
      <c r="G1144" s="14">
        <v>45085</v>
      </c>
      <c r="H1144">
        <v>3</v>
      </c>
      <c r="I1144" s="26">
        <v>9414.92</v>
      </c>
      <c r="J1144" t="s">
        <v>9</v>
      </c>
      <c r="K1144" t="s">
        <v>9</v>
      </c>
      <c r="L1144" t="s">
        <v>40</v>
      </c>
    </row>
    <row r="1145" spans="1:12" x14ac:dyDescent="0.25">
      <c r="A1145" t="s">
        <v>1174</v>
      </c>
      <c r="B1145">
        <v>1976</v>
      </c>
      <c r="C1145" t="s">
        <v>13</v>
      </c>
      <c r="D1145">
        <v>3</v>
      </c>
      <c r="E1145" s="14" t="s">
        <v>7047</v>
      </c>
      <c r="F1145" s="16">
        <v>46</v>
      </c>
      <c r="G1145" s="14">
        <v>45085</v>
      </c>
      <c r="H1145">
        <v>2</v>
      </c>
      <c r="I1145" s="26">
        <v>9432.93</v>
      </c>
      <c r="J1145" t="s">
        <v>9</v>
      </c>
      <c r="K1145" t="s">
        <v>14</v>
      </c>
      <c r="L1145" t="s">
        <v>245</v>
      </c>
    </row>
    <row r="1146" spans="1:12" x14ac:dyDescent="0.25">
      <c r="A1146" t="s">
        <v>1175</v>
      </c>
      <c r="B1146">
        <v>1974</v>
      </c>
      <c r="C1146" t="s">
        <v>13</v>
      </c>
      <c r="D1146">
        <v>27</v>
      </c>
      <c r="E1146" s="14" t="s">
        <v>7060</v>
      </c>
      <c r="F1146" s="16">
        <v>48</v>
      </c>
      <c r="G1146" s="14">
        <v>45085</v>
      </c>
      <c r="H1146">
        <v>1</v>
      </c>
      <c r="I1146" s="26">
        <v>9447.25</v>
      </c>
      <c r="J1146" t="s">
        <v>9</v>
      </c>
      <c r="K1146" t="s">
        <v>14</v>
      </c>
      <c r="L1146" t="s">
        <v>245</v>
      </c>
    </row>
    <row r="1147" spans="1:12" x14ac:dyDescent="0.25">
      <c r="A1147" t="s">
        <v>1176</v>
      </c>
      <c r="B1147">
        <v>1974</v>
      </c>
      <c r="C1147" t="s">
        <v>16</v>
      </c>
      <c r="D1147">
        <v>8</v>
      </c>
      <c r="E1147" s="14" t="s">
        <v>7061</v>
      </c>
      <c r="F1147" s="16">
        <v>49</v>
      </c>
      <c r="G1147" s="14">
        <v>45085</v>
      </c>
      <c r="H1147">
        <v>1</v>
      </c>
      <c r="I1147" s="26">
        <v>9447.3799999999992</v>
      </c>
      <c r="J1147" t="s">
        <v>9</v>
      </c>
      <c r="K1147" t="s">
        <v>10</v>
      </c>
      <c r="L1147" t="s">
        <v>245</v>
      </c>
    </row>
    <row r="1148" spans="1:12" x14ac:dyDescent="0.25">
      <c r="A1148" t="s">
        <v>1177</v>
      </c>
      <c r="B1148">
        <v>1987</v>
      </c>
      <c r="C1148" t="s">
        <v>13</v>
      </c>
      <c r="D1148">
        <v>14</v>
      </c>
      <c r="E1148" s="14" t="s">
        <v>7062</v>
      </c>
      <c r="F1148" s="16">
        <v>35</v>
      </c>
      <c r="G1148" s="14">
        <v>45085</v>
      </c>
      <c r="H1148">
        <v>3</v>
      </c>
      <c r="I1148" s="26">
        <v>9448.42</v>
      </c>
      <c r="J1148" t="s">
        <v>9</v>
      </c>
      <c r="K1148" t="s">
        <v>10</v>
      </c>
      <c r="L1148" t="s">
        <v>298</v>
      </c>
    </row>
    <row r="1149" spans="1:12" x14ac:dyDescent="0.25">
      <c r="A1149" t="s">
        <v>1178</v>
      </c>
      <c r="B1149">
        <v>1979</v>
      </c>
      <c r="C1149" t="s">
        <v>8</v>
      </c>
      <c r="D1149">
        <v>17</v>
      </c>
      <c r="E1149" s="14" t="s">
        <v>6990</v>
      </c>
      <c r="F1149" s="16">
        <v>43</v>
      </c>
      <c r="G1149" s="14">
        <v>45085</v>
      </c>
      <c r="H1149">
        <v>2</v>
      </c>
      <c r="I1149" s="26">
        <v>9453.92</v>
      </c>
      <c r="J1149" t="s">
        <v>9</v>
      </c>
      <c r="K1149" t="s">
        <v>9</v>
      </c>
      <c r="L1149" t="s">
        <v>298</v>
      </c>
    </row>
    <row r="1150" spans="1:12" x14ac:dyDescent="0.25">
      <c r="A1150" t="s">
        <v>1179</v>
      </c>
      <c r="B1150">
        <v>1969</v>
      </c>
      <c r="C1150" t="s">
        <v>16</v>
      </c>
      <c r="D1150">
        <v>4</v>
      </c>
      <c r="E1150" s="14" t="s">
        <v>7063</v>
      </c>
      <c r="F1150" s="16">
        <v>54</v>
      </c>
      <c r="G1150" s="14">
        <v>45085</v>
      </c>
      <c r="H1150">
        <v>0</v>
      </c>
      <c r="I1150" s="26">
        <v>9487.64</v>
      </c>
      <c r="J1150" t="s">
        <v>9</v>
      </c>
      <c r="K1150" t="s">
        <v>9</v>
      </c>
      <c r="L1150" t="s">
        <v>11</v>
      </c>
    </row>
    <row r="1151" spans="1:12" x14ac:dyDescent="0.25">
      <c r="A1151" t="s">
        <v>1180</v>
      </c>
      <c r="B1151">
        <v>1976</v>
      </c>
      <c r="C1151" t="s">
        <v>13</v>
      </c>
      <c r="D1151">
        <v>28</v>
      </c>
      <c r="E1151" s="14" t="s">
        <v>7064</v>
      </c>
      <c r="F1151" s="16">
        <v>46</v>
      </c>
      <c r="G1151" s="14">
        <v>45085</v>
      </c>
      <c r="H1151">
        <v>3</v>
      </c>
      <c r="I1151" s="26">
        <v>9500.57</v>
      </c>
      <c r="J1151" t="s">
        <v>9</v>
      </c>
      <c r="K1151" t="s">
        <v>10</v>
      </c>
      <c r="L1151" t="s">
        <v>354</v>
      </c>
    </row>
    <row r="1152" spans="1:12" x14ac:dyDescent="0.25">
      <c r="A1152" t="s">
        <v>1181</v>
      </c>
      <c r="B1152">
        <v>1969</v>
      </c>
      <c r="C1152" t="s">
        <v>33</v>
      </c>
      <c r="D1152">
        <v>24</v>
      </c>
      <c r="E1152" s="14" t="s">
        <v>7065</v>
      </c>
      <c r="F1152" s="16">
        <v>53</v>
      </c>
      <c r="G1152" s="14">
        <v>45085</v>
      </c>
      <c r="H1152">
        <v>0</v>
      </c>
      <c r="I1152" s="26">
        <v>9504.31</v>
      </c>
      <c r="J1152" t="s">
        <v>10</v>
      </c>
      <c r="K1152" t="s">
        <v>9</v>
      </c>
      <c r="L1152" t="s">
        <v>11</v>
      </c>
    </row>
    <row r="1153" spans="1:12" x14ac:dyDescent="0.25">
      <c r="A1153" t="s">
        <v>1182</v>
      </c>
      <c r="B1153">
        <v>1992</v>
      </c>
      <c r="C1153" t="s">
        <v>33</v>
      </c>
      <c r="D1153">
        <v>22</v>
      </c>
      <c r="E1153" s="14" t="s">
        <v>7066</v>
      </c>
      <c r="F1153" s="16">
        <v>30</v>
      </c>
      <c r="G1153" s="14">
        <v>45085</v>
      </c>
      <c r="H1153">
        <v>0</v>
      </c>
      <c r="I1153" s="26">
        <v>9507.68</v>
      </c>
      <c r="J1153" t="s">
        <v>9</v>
      </c>
      <c r="K1153" t="s">
        <v>14</v>
      </c>
      <c r="L1153" t="s">
        <v>21</v>
      </c>
    </row>
    <row r="1154" spans="1:12" x14ac:dyDescent="0.25">
      <c r="A1154" t="s">
        <v>1183</v>
      </c>
      <c r="B1154">
        <v>1971</v>
      </c>
      <c r="C1154" t="s">
        <v>13</v>
      </c>
      <c r="D1154">
        <v>29</v>
      </c>
      <c r="E1154" s="14" t="s">
        <v>7067</v>
      </c>
      <c r="F1154" s="16">
        <v>51</v>
      </c>
      <c r="G1154" s="14">
        <v>45085</v>
      </c>
      <c r="H1154">
        <v>0</v>
      </c>
      <c r="I1154" s="26">
        <v>9528.9</v>
      </c>
      <c r="J1154" t="s">
        <v>9</v>
      </c>
      <c r="K1154" t="s">
        <v>9</v>
      </c>
      <c r="L1154" t="s">
        <v>40</v>
      </c>
    </row>
    <row r="1155" spans="1:12" x14ac:dyDescent="0.25">
      <c r="A1155" t="s">
        <v>1184</v>
      </c>
      <c r="B1155">
        <v>1973</v>
      </c>
      <c r="C1155" t="s">
        <v>28</v>
      </c>
      <c r="D1155">
        <v>21</v>
      </c>
      <c r="E1155" s="14" t="s">
        <v>7068</v>
      </c>
      <c r="F1155" s="16">
        <v>49</v>
      </c>
      <c r="G1155" s="14">
        <v>45085</v>
      </c>
      <c r="H1155">
        <v>0</v>
      </c>
      <c r="I1155" s="26">
        <v>9538.65</v>
      </c>
      <c r="J1155" t="s">
        <v>9</v>
      </c>
      <c r="K1155" t="s">
        <v>10</v>
      </c>
      <c r="L1155" t="s">
        <v>298</v>
      </c>
    </row>
    <row r="1156" spans="1:12" x14ac:dyDescent="0.25">
      <c r="A1156" t="s">
        <v>1185</v>
      </c>
      <c r="B1156">
        <v>1975</v>
      </c>
      <c r="C1156" t="s">
        <v>8</v>
      </c>
      <c r="D1156">
        <v>28</v>
      </c>
      <c r="E1156" s="14" t="s">
        <v>7069</v>
      </c>
      <c r="F1156" s="16">
        <v>47</v>
      </c>
      <c r="G1156" s="14">
        <v>45085</v>
      </c>
      <c r="H1156">
        <v>1</v>
      </c>
      <c r="I1156" s="26">
        <v>9540.17</v>
      </c>
      <c r="J1156" t="s">
        <v>9</v>
      </c>
      <c r="K1156" t="s">
        <v>9</v>
      </c>
      <c r="L1156" t="s">
        <v>245</v>
      </c>
    </row>
    <row r="1157" spans="1:12" x14ac:dyDescent="0.25">
      <c r="A1157" t="s">
        <v>1186</v>
      </c>
      <c r="B1157">
        <v>1972</v>
      </c>
      <c r="C1157" t="s">
        <v>18</v>
      </c>
      <c r="D1157">
        <v>22</v>
      </c>
      <c r="E1157" s="14" t="s">
        <v>7070</v>
      </c>
      <c r="F1157" s="16">
        <v>50</v>
      </c>
      <c r="G1157" s="14">
        <v>45085</v>
      </c>
      <c r="H1157">
        <v>0</v>
      </c>
      <c r="I1157" s="26">
        <v>9541.7000000000007</v>
      </c>
      <c r="J1157" t="s">
        <v>9</v>
      </c>
      <c r="K1157" t="s">
        <v>14</v>
      </c>
      <c r="L1157" t="s">
        <v>245</v>
      </c>
    </row>
    <row r="1158" spans="1:12" x14ac:dyDescent="0.25">
      <c r="A1158" t="s">
        <v>1187</v>
      </c>
      <c r="B1158">
        <v>1972</v>
      </c>
      <c r="C1158" t="s">
        <v>18</v>
      </c>
      <c r="D1158">
        <v>22</v>
      </c>
      <c r="E1158" s="14" t="s">
        <v>7070</v>
      </c>
      <c r="F1158" s="16">
        <v>50</v>
      </c>
      <c r="G1158" s="14">
        <v>45085</v>
      </c>
      <c r="H1158">
        <v>1</v>
      </c>
      <c r="I1158" s="26">
        <v>9549.57</v>
      </c>
      <c r="J1158" t="s">
        <v>9</v>
      </c>
      <c r="K1158" t="s">
        <v>14</v>
      </c>
      <c r="L1158" t="s">
        <v>11</v>
      </c>
    </row>
    <row r="1159" spans="1:12" x14ac:dyDescent="0.25">
      <c r="A1159" t="s">
        <v>1188</v>
      </c>
      <c r="B1159">
        <v>1974</v>
      </c>
      <c r="C1159" t="s">
        <v>33</v>
      </c>
      <c r="D1159">
        <v>14</v>
      </c>
      <c r="E1159" s="14" t="s">
        <v>7071</v>
      </c>
      <c r="F1159" s="16">
        <v>48</v>
      </c>
      <c r="G1159" s="14">
        <v>45085</v>
      </c>
      <c r="H1159">
        <v>3</v>
      </c>
      <c r="I1159" s="26">
        <v>9563.0300000000007</v>
      </c>
      <c r="J1159" t="s">
        <v>10</v>
      </c>
      <c r="K1159" t="s">
        <v>14</v>
      </c>
      <c r="L1159" t="s">
        <v>40</v>
      </c>
    </row>
    <row r="1160" spans="1:12" x14ac:dyDescent="0.25">
      <c r="A1160" t="s">
        <v>1189</v>
      </c>
      <c r="B1160">
        <v>1973</v>
      </c>
      <c r="C1160" t="s">
        <v>28</v>
      </c>
      <c r="D1160">
        <v>1</v>
      </c>
      <c r="E1160" s="14" t="s">
        <v>7072</v>
      </c>
      <c r="F1160" s="16">
        <v>49</v>
      </c>
      <c r="G1160" s="14">
        <v>45085</v>
      </c>
      <c r="H1160">
        <v>1</v>
      </c>
      <c r="I1160" s="26">
        <v>9566.99</v>
      </c>
      <c r="J1160" t="s">
        <v>9</v>
      </c>
      <c r="K1160" t="s">
        <v>14</v>
      </c>
      <c r="L1160" t="s">
        <v>21</v>
      </c>
    </row>
    <row r="1161" spans="1:12" x14ac:dyDescent="0.25">
      <c r="A1161" t="s">
        <v>1190</v>
      </c>
      <c r="B1161">
        <v>1966</v>
      </c>
      <c r="C1161" t="s">
        <v>28</v>
      </c>
      <c r="D1161">
        <v>4</v>
      </c>
      <c r="E1161" s="14" t="s">
        <v>7073</v>
      </c>
      <c r="F1161" s="16">
        <v>56</v>
      </c>
      <c r="G1161" s="14">
        <v>45085</v>
      </c>
      <c r="H1161">
        <v>0</v>
      </c>
      <c r="I1161" s="26">
        <v>9582.5400000000009</v>
      </c>
      <c r="J1161" t="s">
        <v>10</v>
      </c>
      <c r="K1161" t="s">
        <v>9</v>
      </c>
      <c r="L1161" t="s">
        <v>11</v>
      </c>
    </row>
    <row r="1162" spans="1:12" x14ac:dyDescent="0.25">
      <c r="A1162" t="s">
        <v>1191</v>
      </c>
      <c r="B1162">
        <v>1973</v>
      </c>
      <c r="C1162" t="s">
        <v>13</v>
      </c>
      <c r="D1162">
        <v>28</v>
      </c>
      <c r="E1162" s="14" t="s">
        <v>7074</v>
      </c>
      <c r="F1162" s="16">
        <v>49</v>
      </c>
      <c r="G1162" s="14">
        <v>45085</v>
      </c>
      <c r="H1162">
        <v>1</v>
      </c>
      <c r="I1162" s="26">
        <v>9583.89</v>
      </c>
      <c r="J1162" t="s">
        <v>9</v>
      </c>
      <c r="K1162" t="s">
        <v>10</v>
      </c>
      <c r="L1162" t="s">
        <v>21</v>
      </c>
    </row>
    <row r="1163" spans="1:12" x14ac:dyDescent="0.25">
      <c r="A1163" t="s">
        <v>1192</v>
      </c>
      <c r="B1163">
        <v>1981</v>
      </c>
      <c r="C1163" t="s">
        <v>35</v>
      </c>
      <c r="D1163">
        <v>18</v>
      </c>
      <c r="E1163" s="14" t="s">
        <v>6520</v>
      </c>
      <c r="F1163" s="16">
        <v>41</v>
      </c>
      <c r="G1163" s="14">
        <v>45085</v>
      </c>
      <c r="H1163">
        <v>1</v>
      </c>
      <c r="I1163" s="26">
        <v>9584.0400000000009</v>
      </c>
      <c r="J1163" t="s">
        <v>9</v>
      </c>
      <c r="K1163" t="s">
        <v>14</v>
      </c>
      <c r="L1163" t="s">
        <v>298</v>
      </c>
    </row>
    <row r="1164" spans="1:12" x14ac:dyDescent="0.25">
      <c r="A1164" t="s">
        <v>1193</v>
      </c>
      <c r="B1164">
        <v>1964</v>
      </c>
      <c r="C1164" t="s">
        <v>28</v>
      </c>
      <c r="D1164">
        <v>15</v>
      </c>
      <c r="E1164" s="14" t="s">
        <v>7075</v>
      </c>
      <c r="F1164" s="16">
        <v>58</v>
      </c>
      <c r="G1164" s="14">
        <v>45085</v>
      </c>
      <c r="H1164">
        <v>0</v>
      </c>
      <c r="I1164" s="26">
        <v>9597.6299999999992</v>
      </c>
      <c r="J1164" t="s">
        <v>10</v>
      </c>
      <c r="K1164" t="s">
        <v>10</v>
      </c>
      <c r="L1164" t="s">
        <v>11</v>
      </c>
    </row>
    <row r="1165" spans="1:12" x14ac:dyDescent="0.25">
      <c r="A1165" t="s">
        <v>1194</v>
      </c>
      <c r="B1165">
        <v>1972</v>
      </c>
      <c r="C1165" t="s">
        <v>28</v>
      </c>
      <c r="D1165">
        <v>27</v>
      </c>
      <c r="E1165" s="14" t="s">
        <v>7076</v>
      </c>
      <c r="F1165" s="16">
        <v>50</v>
      </c>
      <c r="G1165" s="14">
        <v>45085</v>
      </c>
      <c r="H1165">
        <v>1</v>
      </c>
      <c r="I1165" s="26">
        <v>9617.66</v>
      </c>
      <c r="J1165" t="s">
        <v>10</v>
      </c>
      <c r="K1165" t="s">
        <v>10</v>
      </c>
      <c r="L1165" t="s">
        <v>166</v>
      </c>
    </row>
    <row r="1166" spans="1:12" x14ac:dyDescent="0.25">
      <c r="A1166" t="s">
        <v>1195</v>
      </c>
      <c r="B1166">
        <v>1982</v>
      </c>
      <c r="C1166" t="s">
        <v>33</v>
      </c>
      <c r="D1166">
        <v>29</v>
      </c>
      <c r="E1166" s="14" t="s">
        <v>7077</v>
      </c>
      <c r="F1166" s="16">
        <v>40</v>
      </c>
      <c r="G1166" s="14">
        <v>45085</v>
      </c>
      <c r="H1166">
        <v>3</v>
      </c>
      <c r="I1166" s="26">
        <v>9619.18</v>
      </c>
      <c r="J1166" t="s">
        <v>9</v>
      </c>
      <c r="K1166" t="s">
        <v>14</v>
      </c>
      <c r="L1166" t="s">
        <v>198</v>
      </c>
    </row>
    <row r="1167" spans="1:12" x14ac:dyDescent="0.25">
      <c r="A1167" t="s">
        <v>1196</v>
      </c>
      <c r="B1167">
        <v>1975</v>
      </c>
      <c r="C1167" t="s">
        <v>35</v>
      </c>
      <c r="D1167">
        <v>29</v>
      </c>
      <c r="E1167" s="14" t="s">
        <v>7078</v>
      </c>
      <c r="F1167" s="16">
        <v>47</v>
      </c>
      <c r="G1167" s="14">
        <v>45085</v>
      </c>
      <c r="H1167">
        <v>3</v>
      </c>
      <c r="I1167" s="26">
        <v>9620.33</v>
      </c>
      <c r="J1167" t="s">
        <v>10</v>
      </c>
      <c r="K1167" t="s">
        <v>10</v>
      </c>
      <c r="L1167" t="s">
        <v>21</v>
      </c>
    </row>
    <row r="1168" spans="1:12" x14ac:dyDescent="0.25">
      <c r="A1168" t="s">
        <v>1197</v>
      </c>
      <c r="B1168">
        <v>1970</v>
      </c>
      <c r="C1168" t="s">
        <v>28</v>
      </c>
      <c r="D1168">
        <v>16</v>
      </c>
      <c r="E1168" s="14" t="s">
        <v>7079</v>
      </c>
      <c r="F1168" s="16">
        <v>52</v>
      </c>
      <c r="G1168" s="14">
        <v>45085</v>
      </c>
      <c r="H1168">
        <v>0</v>
      </c>
      <c r="I1168" s="26">
        <v>9625.92</v>
      </c>
      <c r="J1168" t="s">
        <v>9</v>
      </c>
      <c r="K1168" t="s">
        <v>10</v>
      </c>
      <c r="L1168" t="s">
        <v>40</v>
      </c>
    </row>
    <row r="1169" spans="1:12" x14ac:dyDescent="0.25">
      <c r="A1169" t="s">
        <v>1198</v>
      </c>
      <c r="B1169">
        <v>1998</v>
      </c>
      <c r="C1169" t="s">
        <v>16</v>
      </c>
      <c r="D1169">
        <v>23</v>
      </c>
      <c r="E1169" s="14" t="s">
        <v>7080</v>
      </c>
      <c r="F1169" s="16">
        <v>24</v>
      </c>
      <c r="G1169" s="14">
        <v>45085</v>
      </c>
      <c r="H1169">
        <v>0</v>
      </c>
      <c r="I1169" s="26">
        <v>9628.7900000000009</v>
      </c>
      <c r="J1169" t="s">
        <v>9</v>
      </c>
      <c r="K1169" t="s">
        <v>9</v>
      </c>
      <c r="L1169" t="s">
        <v>533</v>
      </c>
    </row>
    <row r="1170" spans="1:12" x14ac:dyDescent="0.25">
      <c r="A1170" t="s">
        <v>1199</v>
      </c>
      <c r="B1170">
        <v>1979</v>
      </c>
      <c r="C1170" t="s">
        <v>28</v>
      </c>
      <c r="D1170">
        <v>19</v>
      </c>
      <c r="E1170" s="14" t="s">
        <v>7081</v>
      </c>
      <c r="F1170" s="16">
        <v>43</v>
      </c>
      <c r="G1170" s="14">
        <v>45085</v>
      </c>
      <c r="H1170">
        <v>2</v>
      </c>
      <c r="I1170" s="26">
        <v>9630.2999999999993</v>
      </c>
      <c r="J1170" t="s">
        <v>9</v>
      </c>
      <c r="K1170" t="s">
        <v>9</v>
      </c>
      <c r="L1170" t="s">
        <v>298</v>
      </c>
    </row>
    <row r="1171" spans="1:12" x14ac:dyDescent="0.25">
      <c r="A1171" t="s">
        <v>1200</v>
      </c>
      <c r="B1171">
        <v>1972</v>
      </c>
      <c r="C1171" t="s">
        <v>35</v>
      </c>
      <c r="D1171">
        <v>23</v>
      </c>
      <c r="E1171" s="14" t="s">
        <v>7082</v>
      </c>
      <c r="F1171" s="16">
        <v>50</v>
      </c>
      <c r="G1171" s="14">
        <v>45085</v>
      </c>
      <c r="H1171">
        <v>2</v>
      </c>
      <c r="I1171" s="26">
        <v>9630.4</v>
      </c>
      <c r="J1171" t="s">
        <v>9</v>
      </c>
      <c r="K1171" t="s">
        <v>9</v>
      </c>
      <c r="L1171" t="s">
        <v>40</v>
      </c>
    </row>
    <row r="1172" spans="1:12" x14ac:dyDescent="0.25">
      <c r="A1172" t="s">
        <v>1201</v>
      </c>
      <c r="B1172">
        <v>1968</v>
      </c>
      <c r="C1172" t="s">
        <v>16</v>
      </c>
      <c r="D1172">
        <v>22</v>
      </c>
      <c r="E1172" s="14" t="s">
        <v>7083</v>
      </c>
      <c r="F1172" s="16">
        <v>54</v>
      </c>
      <c r="G1172" s="14">
        <v>45085</v>
      </c>
      <c r="H1172">
        <v>0</v>
      </c>
      <c r="I1172" s="26">
        <v>9630.91</v>
      </c>
      <c r="J1172" t="s">
        <v>10</v>
      </c>
      <c r="K1172" t="s">
        <v>9</v>
      </c>
      <c r="L1172" t="s">
        <v>11</v>
      </c>
    </row>
    <row r="1173" spans="1:12" x14ac:dyDescent="0.25">
      <c r="A1173" t="s">
        <v>1202</v>
      </c>
      <c r="B1173">
        <v>1970</v>
      </c>
      <c r="C1173" t="s">
        <v>18</v>
      </c>
      <c r="D1173">
        <v>30</v>
      </c>
      <c r="E1173" s="14" t="s">
        <v>7084</v>
      </c>
      <c r="F1173" s="16">
        <v>52</v>
      </c>
      <c r="G1173" s="14">
        <v>45085</v>
      </c>
      <c r="H1173">
        <v>0</v>
      </c>
      <c r="I1173" s="26">
        <v>9634.5400000000009</v>
      </c>
      <c r="J1173" t="s">
        <v>9</v>
      </c>
      <c r="K1173" t="s">
        <v>9</v>
      </c>
      <c r="L1173" t="s">
        <v>40</v>
      </c>
    </row>
    <row r="1174" spans="1:12" x14ac:dyDescent="0.25">
      <c r="A1174" t="s">
        <v>1203</v>
      </c>
      <c r="B1174">
        <v>1971</v>
      </c>
      <c r="C1174" t="s">
        <v>8</v>
      </c>
      <c r="D1174">
        <v>19</v>
      </c>
      <c r="E1174" s="14" t="s">
        <v>7085</v>
      </c>
      <c r="F1174" s="16">
        <v>51</v>
      </c>
      <c r="G1174" s="14">
        <v>45085</v>
      </c>
      <c r="H1174">
        <v>0</v>
      </c>
      <c r="I1174" s="26">
        <v>9644.25</v>
      </c>
      <c r="J1174" t="s">
        <v>9</v>
      </c>
      <c r="K1174" t="s">
        <v>14</v>
      </c>
      <c r="L1174" t="s">
        <v>21</v>
      </c>
    </row>
    <row r="1175" spans="1:12" x14ac:dyDescent="0.25">
      <c r="A1175" t="s">
        <v>1204</v>
      </c>
      <c r="B1175">
        <v>1974</v>
      </c>
      <c r="C1175" t="s">
        <v>8</v>
      </c>
      <c r="D1175">
        <v>8</v>
      </c>
      <c r="E1175" s="14" t="s">
        <v>7086</v>
      </c>
      <c r="F1175" s="16">
        <v>48</v>
      </c>
      <c r="G1175" s="14">
        <v>45085</v>
      </c>
      <c r="H1175">
        <v>0</v>
      </c>
      <c r="I1175" s="26">
        <v>9653.81</v>
      </c>
      <c r="J1175" t="s">
        <v>9</v>
      </c>
      <c r="K1175" t="s">
        <v>9</v>
      </c>
      <c r="L1175" t="s">
        <v>40</v>
      </c>
    </row>
    <row r="1176" spans="1:12" x14ac:dyDescent="0.25">
      <c r="A1176" t="s">
        <v>1205</v>
      </c>
      <c r="B1176">
        <v>1981</v>
      </c>
      <c r="C1176" t="s">
        <v>33</v>
      </c>
      <c r="D1176">
        <v>8</v>
      </c>
      <c r="E1176" s="14" t="s">
        <v>7087</v>
      </c>
      <c r="F1176" s="16">
        <v>41</v>
      </c>
      <c r="G1176" s="14">
        <v>45085</v>
      </c>
      <c r="H1176">
        <v>1</v>
      </c>
      <c r="I1176" s="26">
        <v>9664.34</v>
      </c>
      <c r="J1176" t="s">
        <v>9</v>
      </c>
      <c r="K1176" t="s">
        <v>10</v>
      </c>
      <c r="L1176" t="s">
        <v>40</v>
      </c>
    </row>
    <row r="1177" spans="1:12" x14ac:dyDescent="0.25">
      <c r="A1177" t="s">
        <v>1206</v>
      </c>
      <c r="B1177">
        <v>1966</v>
      </c>
      <c r="C1177" t="s">
        <v>18</v>
      </c>
      <c r="D1177">
        <v>16</v>
      </c>
      <c r="E1177" s="14" t="s">
        <v>7088</v>
      </c>
      <c r="F1177" s="16">
        <v>56</v>
      </c>
      <c r="G1177" s="14">
        <v>45085</v>
      </c>
      <c r="H1177">
        <v>0</v>
      </c>
      <c r="I1177" s="26">
        <v>9684.2900000000009</v>
      </c>
      <c r="J1177" t="s">
        <v>10</v>
      </c>
      <c r="K1177" t="s">
        <v>9</v>
      </c>
      <c r="L1177" t="s">
        <v>11</v>
      </c>
    </row>
    <row r="1178" spans="1:12" x14ac:dyDescent="0.25">
      <c r="A1178" t="s">
        <v>1207</v>
      </c>
      <c r="B1178">
        <v>1964</v>
      </c>
      <c r="C1178" t="s">
        <v>13</v>
      </c>
      <c r="D1178">
        <v>7</v>
      </c>
      <c r="E1178" s="14" t="s">
        <v>7089</v>
      </c>
      <c r="F1178" s="16">
        <v>58</v>
      </c>
      <c r="G1178" s="14">
        <v>45085</v>
      </c>
      <c r="H1178">
        <v>0</v>
      </c>
      <c r="I1178" s="26">
        <v>9698.42</v>
      </c>
      <c r="J1178" t="s">
        <v>10</v>
      </c>
      <c r="K1178" t="s">
        <v>10</v>
      </c>
      <c r="L1178" t="s">
        <v>11</v>
      </c>
    </row>
    <row r="1179" spans="1:12" x14ac:dyDescent="0.25">
      <c r="A1179" t="s">
        <v>1208</v>
      </c>
      <c r="B1179">
        <v>1977</v>
      </c>
      <c r="C1179" t="s">
        <v>18</v>
      </c>
      <c r="D1179">
        <v>19</v>
      </c>
      <c r="E1179" s="14" t="s">
        <v>7090</v>
      </c>
      <c r="F1179" s="16">
        <v>45</v>
      </c>
      <c r="G1179" s="14">
        <v>45085</v>
      </c>
      <c r="H1179">
        <v>3</v>
      </c>
      <c r="I1179" s="26">
        <v>9704.67</v>
      </c>
      <c r="J1179" t="s">
        <v>9</v>
      </c>
      <c r="K1179" t="s">
        <v>10</v>
      </c>
      <c r="L1179" t="s">
        <v>245</v>
      </c>
    </row>
    <row r="1180" spans="1:12" x14ac:dyDescent="0.25">
      <c r="A1180" t="s">
        <v>1209</v>
      </c>
      <c r="B1180">
        <v>1972</v>
      </c>
      <c r="C1180" t="s">
        <v>8</v>
      </c>
      <c r="D1180">
        <v>10</v>
      </c>
      <c r="E1180" s="14" t="s">
        <v>7091</v>
      </c>
      <c r="F1180" s="16">
        <v>50</v>
      </c>
      <c r="G1180" s="14">
        <v>45085</v>
      </c>
      <c r="H1180">
        <v>0</v>
      </c>
      <c r="I1180" s="26">
        <v>9710.7099999999991</v>
      </c>
      <c r="J1180" t="s">
        <v>9</v>
      </c>
      <c r="K1180" t="s">
        <v>14</v>
      </c>
      <c r="L1180" t="s">
        <v>298</v>
      </c>
    </row>
    <row r="1181" spans="1:12" x14ac:dyDescent="0.25">
      <c r="A1181" t="s">
        <v>1210</v>
      </c>
      <c r="B1181">
        <v>1975</v>
      </c>
      <c r="C1181" t="s">
        <v>16</v>
      </c>
      <c r="D1181">
        <v>27</v>
      </c>
      <c r="E1181" s="14" t="s">
        <v>7092</v>
      </c>
      <c r="F1181" s="16">
        <v>47</v>
      </c>
      <c r="G1181" s="14">
        <v>45085</v>
      </c>
      <c r="H1181">
        <v>2</v>
      </c>
      <c r="I1181" s="26">
        <v>9715.84</v>
      </c>
      <c r="J1181" t="s">
        <v>9</v>
      </c>
      <c r="K1181" t="s">
        <v>14</v>
      </c>
      <c r="L1181" t="s">
        <v>245</v>
      </c>
    </row>
    <row r="1182" spans="1:12" x14ac:dyDescent="0.25">
      <c r="A1182" t="s">
        <v>1211</v>
      </c>
      <c r="B1182">
        <v>1970</v>
      </c>
      <c r="C1182" t="s">
        <v>18</v>
      </c>
      <c r="D1182">
        <v>12</v>
      </c>
      <c r="E1182" s="14" t="s">
        <v>7093</v>
      </c>
      <c r="F1182" s="16">
        <v>52</v>
      </c>
      <c r="G1182" s="14">
        <v>45085</v>
      </c>
      <c r="H1182">
        <v>0</v>
      </c>
      <c r="I1182" s="26">
        <v>9722.77</v>
      </c>
      <c r="J1182" t="s">
        <v>10</v>
      </c>
      <c r="K1182" t="s">
        <v>14</v>
      </c>
      <c r="L1182" t="s">
        <v>166</v>
      </c>
    </row>
    <row r="1183" spans="1:12" x14ac:dyDescent="0.25">
      <c r="A1183" t="s">
        <v>1212</v>
      </c>
      <c r="B1183">
        <v>1970</v>
      </c>
      <c r="C1183" t="s">
        <v>33</v>
      </c>
      <c r="D1183">
        <v>18</v>
      </c>
      <c r="E1183" s="14" t="s">
        <v>7094</v>
      </c>
      <c r="F1183" s="16">
        <v>52</v>
      </c>
      <c r="G1183" s="14">
        <v>45085</v>
      </c>
      <c r="H1183">
        <v>1</v>
      </c>
      <c r="I1183" s="26">
        <v>9724.5300000000007</v>
      </c>
      <c r="J1183" t="s">
        <v>10</v>
      </c>
      <c r="K1183" t="s">
        <v>14</v>
      </c>
      <c r="L1183" t="s">
        <v>40</v>
      </c>
    </row>
    <row r="1184" spans="1:12" x14ac:dyDescent="0.25">
      <c r="A1184" t="s">
        <v>1213</v>
      </c>
      <c r="B1184">
        <v>1970</v>
      </c>
      <c r="C1184" t="s">
        <v>8</v>
      </c>
      <c r="D1184">
        <v>4</v>
      </c>
      <c r="E1184" s="14" t="s">
        <v>7095</v>
      </c>
      <c r="F1184" s="16">
        <v>52</v>
      </c>
      <c r="G1184" s="14">
        <v>45085</v>
      </c>
      <c r="H1184">
        <v>1</v>
      </c>
      <c r="I1184" s="26">
        <v>9748.91</v>
      </c>
      <c r="J1184" t="s">
        <v>9</v>
      </c>
      <c r="K1184" t="s">
        <v>14</v>
      </c>
      <c r="L1184" t="s">
        <v>11</v>
      </c>
    </row>
    <row r="1185" spans="1:12" x14ac:dyDescent="0.25">
      <c r="A1185" t="s">
        <v>1214</v>
      </c>
      <c r="B1185">
        <v>2001</v>
      </c>
      <c r="C1185" t="s">
        <v>8</v>
      </c>
      <c r="D1185">
        <v>14</v>
      </c>
      <c r="E1185" s="14" t="s">
        <v>7096</v>
      </c>
      <c r="F1185" s="16">
        <v>21</v>
      </c>
      <c r="G1185" s="14">
        <v>45085</v>
      </c>
      <c r="H1185">
        <v>0</v>
      </c>
      <c r="I1185" s="26">
        <v>9753.49</v>
      </c>
      <c r="J1185" t="s">
        <v>9</v>
      </c>
      <c r="K1185" t="s">
        <v>9</v>
      </c>
      <c r="L1185" t="s">
        <v>21</v>
      </c>
    </row>
    <row r="1186" spans="1:12" x14ac:dyDescent="0.25">
      <c r="A1186" t="s">
        <v>1215</v>
      </c>
      <c r="B1186">
        <v>1965</v>
      </c>
      <c r="C1186" t="s">
        <v>18</v>
      </c>
      <c r="D1186">
        <v>5</v>
      </c>
      <c r="E1186" s="14" t="s">
        <v>7097</v>
      </c>
      <c r="F1186" s="16">
        <v>57</v>
      </c>
      <c r="G1186" s="14">
        <v>45085</v>
      </c>
      <c r="H1186">
        <v>0</v>
      </c>
      <c r="I1186" s="26">
        <v>9764.08</v>
      </c>
      <c r="J1186" t="s">
        <v>10</v>
      </c>
      <c r="K1186" t="s">
        <v>14</v>
      </c>
      <c r="L1186" t="s">
        <v>21</v>
      </c>
    </row>
    <row r="1187" spans="1:12" x14ac:dyDescent="0.25">
      <c r="A1187" t="s">
        <v>1216</v>
      </c>
      <c r="B1187">
        <v>1973</v>
      </c>
      <c r="C1187" t="s">
        <v>8</v>
      </c>
      <c r="D1187">
        <v>7</v>
      </c>
      <c r="E1187" s="14" t="s">
        <v>7098</v>
      </c>
      <c r="F1187" s="16">
        <v>49</v>
      </c>
      <c r="G1187" s="14">
        <v>45085</v>
      </c>
      <c r="H1187">
        <v>1</v>
      </c>
      <c r="I1187" s="26">
        <v>9778.35</v>
      </c>
      <c r="J1187" t="s">
        <v>9</v>
      </c>
      <c r="K1187" t="s">
        <v>9</v>
      </c>
      <c r="L1187" t="s">
        <v>245</v>
      </c>
    </row>
    <row r="1188" spans="1:12" x14ac:dyDescent="0.25">
      <c r="A1188" t="s">
        <v>1217</v>
      </c>
      <c r="B1188">
        <v>1996</v>
      </c>
      <c r="C1188" t="s">
        <v>33</v>
      </c>
      <c r="D1188">
        <v>8</v>
      </c>
      <c r="E1188" s="14" t="s">
        <v>7099</v>
      </c>
      <c r="F1188" s="16">
        <v>26</v>
      </c>
      <c r="G1188" s="14">
        <v>45085</v>
      </c>
      <c r="H1188">
        <v>0</v>
      </c>
      <c r="I1188" s="26">
        <v>9787.32</v>
      </c>
      <c r="J1188" t="s">
        <v>9</v>
      </c>
      <c r="K1188" t="s">
        <v>10</v>
      </c>
      <c r="L1188" t="s">
        <v>247</v>
      </c>
    </row>
    <row r="1189" spans="1:12" x14ac:dyDescent="0.25">
      <c r="A1189" t="s">
        <v>1218</v>
      </c>
      <c r="B1189">
        <v>1977</v>
      </c>
      <c r="C1189" t="s">
        <v>16</v>
      </c>
      <c r="D1189">
        <v>7</v>
      </c>
      <c r="E1189" s="14" t="s">
        <v>7100</v>
      </c>
      <c r="F1189" s="16">
        <v>46</v>
      </c>
      <c r="G1189" s="14">
        <v>45085</v>
      </c>
      <c r="H1189">
        <v>5</v>
      </c>
      <c r="I1189" s="26">
        <v>9788.8700000000008</v>
      </c>
      <c r="J1189" t="s">
        <v>10</v>
      </c>
      <c r="K1189" t="s">
        <v>9</v>
      </c>
      <c r="L1189" t="s">
        <v>11</v>
      </c>
    </row>
    <row r="1190" spans="1:12" x14ac:dyDescent="0.25">
      <c r="A1190" t="s">
        <v>1219</v>
      </c>
      <c r="B1190">
        <v>1973</v>
      </c>
      <c r="C1190" t="s">
        <v>18</v>
      </c>
      <c r="D1190">
        <v>17</v>
      </c>
      <c r="E1190" s="14" t="s">
        <v>7101</v>
      </c>
      <c r="F1190" s="16">
        <v>49</v>
      </c>
      <c r="G1190" s="14">
        <v>45085</v>
      </c>
      <c r="H1190">
        <v>2</v>
      </c>
      <c r="I1190" s="26">
        <v>9800.89</v>
      </c>
      <c r="J1190" t="s">
        <v>9</v>
      </c>
      <c r="K1190" t="s">
        <v>14</v>
      </c>
      <c r="L1190" t="s">
        <v>11</v>
      </c>
    </row>
    <row r="1191" spans="1:12" x14ac:dyDescent="0.25">
      <c r="A1191" t="s">
        <v>1220</v>
      </c>
      <c r="B1191">
        <v>1972</v>
      </c>
      <c r="C1191" t="s">
        <v>16</v>
      </c>
      <c r="D1191">
        <v>28</v>
      </c>
      <c r="E1191" s="14" t="s">
        <v>7102</v>
      </c>
      <c r="F1191" s="16">
        <v>50</v>
      </c>
      <c r="G1191" s="14">
        <v>45085</v>
      </c>
      <c r="H1191">
        <v>0</v>
      </c>
      <c r="I1191" s="26">
        <v>9819.25</v>
      </c>
      <c r="J1191" t="s">
        <v>9</v>
      </c>
      <c r="K1191" t="s">
        <v>9</v>
      </c>
      <c r="L1191" t="s">
        <v>298</v>
      </c>
    </row>
    <row r="1192" spans="1:12" x14ac:dyDescent="0.25">
      <c r="A1192" t="s">
        <v>1221</v>
      </c>
      <c r="B1192">
        <v>1972</v>
      </c>
      <c r="C1192" t="s">
        <v>18</v>
      </c>
      <c r="D1192">
        <v>26</v>
      </c>
      <c r="E1192" s="14" t="s">
        <v>7103</v>
      </c>
      <c r="F1192" s="16">
        <v>50</v>
      </c>
      <c r="G1192" s="14">
        <v>45085</v>
      </c>
      <c r="H1192">
        <v>0</v>
      </c>
      <c r="I1192" s="26">
        <v>9836.2099999999991</v>
      </c>
      <c r="J1192" t="s">
        <v>9</v>
      </c>
      <c r="K1192" t="s">
        <v>10</v>
      </c>
      <c r="L1192" t="s">
        <v>298</v>
      </c>
    </row>
    <row r="1193" spans="1:12" x14ac:dyDescent="0.25">
      <c r="A1193" t="s">
        <v>1222</v>
      </c>
      <c r="B1193">
        <v>1992</v>
      </c>
      <c r="C1193" t="s">
        <v>33</v>
      </c>
      <c r="D1193">
        <v>13</v>
      </c>
      <c r="E1193" s="14" t="s">
        <v>6466</v>
      </c>
      <c r="F1193" s="16">
        <v>30</v>
      </c>
      <c r="G1193" s="14">
        <v>45085</v>
      </c>
      <c r="H1193">
        <v>0</v>
      </c>
      <c r="I1193" s="26">
        <v>9844.4500000000007</v>
      </c>
      <c r="J1193" t="s">
        <v>9</v>
      </c>
      <c r="K1193" t="s">
        <v>14</v>
      </c>
      <c r="L1193" t="s">
        <v>21</v>
      </c>
    </row>
    <row r="1194" spans="1:12" x14ac:dyDescent="0.25">
      <c r="A1194" t="s">
        <v>1223</v>
      </c>
      <c r="B1194">
        <v>1968</v>
      </c>
      <c r="C1194" t="s">
        <v>13</v>
      </c>
      <c r="D1194">
        <v>4</v>
      </c>
      <c r="E1194" s="14" t="s">
        <v>7104</v>
      </c>
      <c r="F1194" s="16">
        <v>54</v>
      </c>
      <c r="G1194" s="14">
        <v>45085</v>
      </c>
      <c r="H1194">
        <v>0</v>
      </c>
      <c r="I1194" s="26">
        <v>9850.43</v>
      </c>
      <c r="J1194" t="s">
        <v>10</v>
      </c>
      <c r="K1194" t="s">
        <v>10</v>
      </c>
      <c r="L1194" t="s">
        <v>40</v>
      </c>
    </row>
    <row r="1195" spans="1:12" x14ac:dyDescent="0.25">
      <c r="A1195" t="s">
        <v>1224</v>
      </c>
      <c r="B1195">
        <v>1971</v>
      </c>
      <c r="C1195" t="s">
        <v>35</v>
      </c>
      <c r="D1195">
        <v>23</v>
      </c>
      <c r="E1195" s="14" t="s">
        <v>7105</v>
      </c>
      <c r="F1195" s="16">
        <v>51</v>
      </c>
      <c r="G1195" s="14">
        <v>45085</v>
      </c>
      <c r="H1195">
        <v>1</v>
      </c>
      <c r="I1195" s="26">
        <v>9855.1299999999992</v>
      </c>
      <c r="J1195" t="s">
        <v>9</v>
      </c>
      <c r="K1195" t="s">
        <v>10</v>
      </c>
      <c r="L1195" t="s">
        <v>11</v>
      </c>
    </row>
    <row r="1196" spans="1:12" x14ac:dyDescent="0.25">
      <c r="A1196" t="s">
        <v>1225</v>
      </c>
      <c r="B1196">
        <v>1971</v>
      </c>
      <c r="C1196" t="s">
        <v>8</v>
      </c>
      <c r="D1196">
        <v>17</v>
      </c>
      <c r="E1196" s="14" t="s">
        <v>7106</v>
      </c>
      <c r="F1196" s="16">
        <v>51</v>
      </c>
      <c r="G1196" s="14">
        <v>45085</v>
      </c>
      <c r="H1196">
        <v>1</v>
      </c>
      <c r="I1196" s="26">
        <v>9861.0300000000007</v>
      </c>
      <c r="J1196" t="s">
        <v>9</v>
      </c>
      <c r="K1196" t="s">
        <v>9</v>
      </c>
      <c r="L1196" t="s">
        <v>40</v>
      </c>
    </row>
    <row r="1197" spans="1:12" x14ac:dyDescent="0.25">
      <c r="A1197" t="s">
        <v>1226</v>
      </c>
      <c r="B1197">
        <v>1969</v>
      </c>
      <c r="C1197" t="s">
        <v>35</v>
      </c>
      <c r="D1197">
        <v>20</v>
      </c>
      <c r="E1197" s="14" t="s">
        <v>7107</v>
      </c>
      <c r="F1197" s="16">
        <v>53</v>
      </c>
      <c r="G1197" s="14">
        <v>45085</v>
      </c>
      <c r="H1197">
        <v>0</v>
      </c>
      <c r="I1197" s="26">
        <v>9863.4699999999993</v>
      </c>
      <c r="J1197" t="s">
        <v>10</v>
      </c>
      <c r="K1197" t="s">
        <v>10</v>
      </c>
      <c r="L1197" t="s">
        <v>21</v>
      </c>
    </row>
    <row r="1198" spans="1:12" x14ac:dyDescent="0.25">
      <c r="A1198" t="s">
        <v>1227</v>
      </c>
      <c r="B1198">
        <v>1971</v>
      </c>
      <c r="C1198" t="s">
        <v>13</v>
      </c>
      <c r="D1198">
        <v>9</v>
      </c>
      <c r="E1198" s="14" t="s">
        <v>7108</v>
      </c>
      <c r="F1198" s="16">
        <v>51</v>
      </c>
      <c r="G1198" s="14">
        <v>45085</v>
      </c>
      <c r="H1198">
        <v>0</v>
      </c>
      <c r="I1198" s="26">
        <v>9866.2999999999993</v>
      </c>
      <c r="J1198" t="s">
        <v>9</v>
      </c>
      <c r="K1198" t="s">
        <v>10</v>
      </c>
      <c r="L1198" t="s">
        <v>245</v>
      </c>
    </row>
    <row r="1199" spans="1:12" x14ac:dyDescent="0.25">
      <c r="A1199" t="s">
        <v>1228</v>
      </c>
      <c r="B1199">
        <v>1969</v>
      </c>
      <c r="C1199" t="s">
        <v>33</v>
      </c>
      <c r="D1199">
        <v>13</v>
      </c>
      <c r="E1199" s="14" t="s">
        <v>7109</v>
      </c>
      <c r="F1199" s="16">
        <v>53</v>
      </c>
      <c r="G1199" s="14">
        <v>45085</v>
      </c>
      <c r="H1199">
        <v>0</v>
      </c>
      <c r="I1199" s="26">
        <v>9869.81</v>
      </c>
      <c r="J1199" t="s">
        <v>10</v>
      </c>
      <c r="K1199" t="s">
        <v>10</v>
      </c>
      <c r="L1199" t="s">
        <v>21</v>
      </c>
    </row>
    <row r="1200" spans="1:12" x14ac:dyDescent="0.25">
      <c r="A1200" t="s">
        <v>1229</v>
      </c>
      <c r="B1200">
        <v>1998</v>
      </c>
      <c r="C1200" t="s">
        <v>8</v>
      </c>
      <c r="D1200">
        <v>6</v>
      </c>
      <c r="E1200" s="14" t="s">
        <v>7110</v>
      </c>
      <c r="F1200" s="16">
        <v>24</v>
      </c>
      <c r="G1200" s="14">
        <v>45085</v>
      </c>
      <c r="H1200">
        <v>0</v>
      </c>
      <c r="I1200" s="26">
        <v>9870.59</v>
      </c>
      <c r="J1200" t="s">
        <v>9</v>
      </c>
      <c r="K1200" t="s">
        <v>9</v>
      </c>
      <c r="L1200" t="s">
        <v>247</v>
      </c>
    </row>
    <row r="1201" spans="1:12" x14ac:dyDescent="0.25">
      <c r="A1201" t="s">
        <v>1230</v>
      </c>
      <c r="B1201">
        <v>1971</v>
      </c>
      <c r="C1201" t="s">
        <v>28</v>
      </c>
      <c r="D1201">
        <v>22</v>
      </c>
      <c r="E1201" s="14" t="s">
        <v>7111</v>
      </c>
      <c r="F1201" s="16">
        <v>51</v>
      </c>
      <c r="G1201" s="14">
        <v>45085</v>
      </c>
      <c r="H1201">
        <v>1</v>
      </c>
      <c r="I1201" s="26">
        <v>9872.7000000000007</v>
      </c>
      <c r="J1201" t="s">
        <v>9</v>
      </c>
      <c r="K1201" t="s">
        <v>9</v>
      </c>
      <c r="L1201" t="s">
        <v>40</v>
      </c>
    </row>
    <row r="1202" spans="1:12" x14ac:dyDescent="0.25">
      <c r="A1202" t="s">
        <v>1231</v>
      </c>
      <c r="B1202">
        <v>1971</v>
      </c>
      <c r="C1202" t="s">
        <v>8</v>
      </c>
      <c r="D1202">
        <v>3</v>
      </c>
      <c r="E1202" s="14" t="s">
        <v>7112</v>
      </c>
      <c r="F1202" s="16">
        <v>51</v>
      </c>
      <c r="G1202" s="14">
        <v>45085</v>
      </c>
      <c r="H1202">
        <v>0</v>
      </c>
      <c r="I1202" s="26">
        <v>9875.68</v>
      </c>
      <c r="J1202" t="s">
        <v>9</v>
      </c>
      <c r="K1202" t="s">
        <v>10</v>
      </c>
      <c r="L1202" t="s">
        <v>245</v>
      </c>
    </row>
    <row r="1203" spans="1:12" x14ac:dyDescent="0.25">
      <c r="A1203" t="s">
        <v>1232</v>
      </c>
      <c r="B1203">
        <v>1971</v>
      </c>
      <c r="C1203" t="s">
        <v>35</v>
      </c>
      <c r="D1203">
        <v>3</v>
      </c>
      <c r="E1203" s="14" t="s">
        <v>7113</v>
      </c>
      <c r="F1203" s="16">
        <v>51</v>
      </c>
      <c r="G1203" s="14">
        <v>45085</v>
      </c>
      <c r="H1203">
        <v>1</v>
      </c>
      <c r="I1203" s="26">
        <v>9877.61</v>
      </c>
      <c r="J1203" t="s">
        <v>9</v>
      </c>
      <c r="K1203" t="s">
        <v>14</v>
      </c>
      <c r="L1203" t="s">
        <v>11</v>
      </c>
    </row>
    <row r="1204" spans="1:12" x14ac:dyDescent="0.25">
      <c r="A1204" t="s">
        <v>1233</v>
      </c>
      <c r="B1204">
        <v>1971</v>
      </c>
      <c r="C1204" t="s">
        <v>13</v>
      </c>
      <c r="D1204">
        <v>8</v>
      </c>
      <c r="E1204" s="14" t="s">
        <v>7114</v>
      </c>
      <c r="F1204" s="16">
        <v>51</v>
      </c>
      <c r="G1204" s="14">
        <v>45085</v>
      </c>
      <c r="H1204">
        <v>1</v>
      </c>
      <c r="I1204" s="26">
        <v>9880.07</v>
      </c>
      <c r="J1204" t="s">
        <v>9</v>
      </c>
      <c r="K1204" t="s">
        <v>10</v>
      </c>
      <c r="L1204" t="s">
        <v>40</v>
      </c>
    </row>
    <row r="1205" spans="1:12" x14ac:dyDescent="0.25">
      <c r="A1205" t="s">
        <v>1234</v>
      </c>
      <c r="B1205">
        <v>1966</v>
      </c>
      <c r="C1205" t="s">
        <v>13</v>
      </c>
      <c r="D1205">
        <v>5</v>
      </c>
      <c r="E1205" s="14" t="s">
        <v>7115</v>
      </c>
      <c r="F1205" s="16">
        <v>56</v>
      </c>
      <c r="G1205" s="14">
        <v>45085</v>
      </c>
      <c r="H1205">
        <v>0</v>
      </c>
      <c r="I1205" s="26">
        <v>9890.23</v>
      </c>
      <c r="J1205" t="s">
        <v>10</v>
      </c>
      <c r="K1205" t="s">
        <v>10</v>
      </c>
      <c r="L1205" t="s">
        <v>11</v>
      </c>
    </row>
    <row r="1206" spans="1:12" x14ac:dyDescent="0.25">
      <c r="A1206" t="s">
        <v>1235</v>
      </c>
      <c r="B1206">
        <v>1996</v>
      </c>
      <c r="C1206" t="s">
        <v>8</v>
      </c>
      <c r="D1206">
        <v>8</v>
      </c>
      <c r="E1206" s="14" t="s">
        <v>7116</v>
      </c>
      <c r="F1206" s="16">
        <v>26</v>
      </c>
      <c r="G1206" s="14">
        <v>45085</v>
      </c>
      <c r="H1206">
        <v>0</v>
      </c>
      <c r="I1206" s="26">
        <v>9894.69</v>
      </c>
      <c r="J1206" t="s">
        <v>9</v>
      </c>
      <c r="K1206" t="s">
        <v>10</v>
      </c>
      <c r="L1206" t="s">
        <v>21</v>
      </c>
    </row>
    <row r="1207" spans="1:12" x14ac:dyDescent="0.25">
      <c r="A1207" t="s">
        <v>1236</v>
      </c>
      <c r="B1207">
        <v>1962</v>
      </c>
      <c r="C1207" t="s">
        <v>33</v>
      </c>
      <c r="D1207">
        <v>17</v>
      </c>
      <c r="E1207" s="14" t="s">
        <v>7117</v>
      </c>
      <c r="F1207" s="16">
        <v>60</v>
      </c>
      <c r="G1207" s="14">
        <v>45085</v>
      </c>
      <c r="H1207">
        <v>0</v>
      </c>
      <c r="I1207" s="26">
        <v>9907.83</v>
      </c>
      <c r="J1207" t="s">
        <v>10</v>
      </c>
      <c r="K1207" t="s">
        <v>9</v>
      </c>
      <c r="L1207" t="s">
        <v>11</v>
      </c>
    </row>
    <row r="1208" spans="1:12" x14ac:dyDescent="0.25">
      <c r="A1208" t="s">
        <v>1237</v>
      </c>
      <c r="B1208">
        <v>1972</v>
      </c>
      <c r="C1208" t="s">
        <v>18</v>
      </c>
      <c r="D1208">
        <v>14</v>
      </c>
      <c r="E1208" s="14" t="s">
        <v>7118</v>
      </c>
      <c r="F1208" s="16">
        <v>50</v>
      </c>
      <c r="G1208" s="14">
        <v>45085</v>
      </c>
      <c r="H1208">
        <v>1</v>
      </c>
      <c r="I1208" s="26">
        <v>9910.36</v>
      </c>
      <c r="J1208" t="s">
        <v>9</v>
      </c>
      <c r="K1208" t="s">
        <v>10</v>
      </c>
      <c r="L1208" t="s">
        <v>21</v>
      </c>
    </row>
    <row r="1209" spans="1:12" x14ac:dyDescent="0.25">
      <c r="A1209" t="s">
        <v>1238</v>
      </c>
      <c r="B1209">
        <v>1985</v>
      </c>
      <c r="C1209" t="s">
        <v>33</v>
      </c>
      <c r="D1209">
        <v>19</v>
      </c>
      <c r="E1209" s="14" t="s">
        <v>7119</v>
      </c>
      <c r="F1209" s="16">
        <v>37</v>
      </c>
      <c r="G1209" s="14">
        <v>45085</v>
      </c>
      <c r="H1209">
        <v>3</v>
      </c>
      <c r="I1209" s="26">
        <v>9930.64</v>
      </c>
      <c r="J1209" t="s">
        <v>9</v>
      </c>
      <c r="K1209" t="s">
        <v>10</v>
      </c>
      <c r="L1209" t="s">
        <v>198</v>
      </c>
    </row>
    <row r="1210" spans="1:12" x14ac:dyDescent="0.25">
      <c r="A1210" t="s">
        <v>1239</v>
      </c>
      <c r="B1210">
        <v>1983</v>
      </c>
      <c r="C1210" t="s">
        <v>28</v>
      </c>
      <c r="D1210">
        <v>3</v>
      </c>
      <c r="E1210" s="14" t="s">
        <v>7120</v>
      </c>
      <c r="F1210" s="16">
        <v>39</v>
      </c>
      <c r="G1210" s="14">
        <v>45085</v>
      </c>
      <c r="H1210">
        <v>3</v>
      </c>
      <c r="I1210" s="26">
        <v>9931.9599999999991</v>
      </c>
      <c r="J1210" t="s">
        <v>9</v>
      </c>
      <c r="K1210" t="s">
        <v>9</v>
      </c>
      <c r="L1210" t="s">
        <v>21</v>
      </c>
    </row>
    <row r="1211" spans="1:12" x14ac:dyDescent="0.25">
      <c r="A1211" t="s">
        <v>1240</v>
      </c>
      <c r="B1211">
        <v>1964</v>
      </c>
      <c r="C1211" t="s">
        <v>18</v>
      </c>
      <c r="D1211">
        <v>11</v>
      </c>
      <c r="E1211" s="14" t="s">
        <v>7121</v>
      </c>
      <c r="F1211" s="16">
        <v>58</v>
      </c>
      <c r="G1211" s="14">
        <v>45085</v>
      </c>
      <c r="H1211">
        <v>0</v>
      </c>
      <c r="I1211" s="26">
        <v>9933.44</v>
      </c>
      <c r="J1211" t="s">
        <v>10</v>
      </c>
      <c r="K1211" t="s">
        <v>10</v>
      </c>
      <c r="L1211" t="s">
        <v>11</v>
      </c>
    </row>
    <row r="1212" spans="1:12" x14ac:dyDescent="0.25">
      <c r="A1212" t="s">
        <v>1241</v>
      </c>
      <c r="B1212">
        <v>1971</v>
      </c>
      <c r="C1212" t="s">
        <v>28</v>
      </c>
      <c r="D1212">
        <v>26</v>
      </c>
      <c r="E1212" s="14" t="s">
        <v>7122</v>
      </c>
      <c r="F1212" s="16">
        <v>51</v>
      </c>
      <c r="G1212" s="14">
        <v>45085</v>
      </c>
      <c r="H1212">
        <v>1</v>
      </c>
      <c r="I1212" s="26">
        <v>9957.7199999999993</v>
      </c>
      <c r="J1212" t="s">
        <v>9</v>
      </c>
      <c r="K1212" t="s">
        <v>10</v>
      </c>
      <c r="L1212" t="s">
        <v>168</v>
      </c>
    </row>
    <row r="1213" spans="1:12" x14ac:dyDescent="0.25">
      <c r="A1213" t="s">
        <v>1242</v>
      </c>
      <c r="B1213">
        <v>1971</v>
      </c>
      <c r="C1213" t="s">
        <v>35</v>
      </c>
      <c r="D1213">
        <v>6</v>
      </c>
      <c r="E1213" s="14" t="s">
        <v>7123</v>
      </c>
      <c r="F1213" s="16">
        <v>51</v>
      </c>
      <c r="G1213" s="14">
        <v>45085</v>
      </c>
      <c r="H1213">
        <v>1</v>
      </c>
      <c r="I1213" s="26">
        <v>9964.06</v>
      </c>
      <c r="J1213" t="s">
        <v>9</v>
      </c>
      <c r="K1213" t="s">
        <v>9</v>
      </c>
      <c r="L1213" t="s">
        <v>164</v>
      </c>
    </row>
    <row r="1214" spans="1:12" x14ac:dyDescent="0.25">
      <c r="A1214" t="s">
        <v>1243</v>
      </c>
      <c r="B1214">
        <v>1970</v>
      </c>
      <c r="C1214" t="s">
        <v>33</v>
      </c>
      <c r="D1214">
        <v>11</v>
      </c>
      <c r="E1214" s="14" t="s">
        <v>7124</v>
      </c>
      <c r="F1214" s="16">
        <v>52</v>
      </c>
      <c r="G1214" s="14">
        <v>45085</v>
      </c>
      <c r="H1214">
        <v>0</v>
      </c>
      <c r="I1214" s="26">
        <v>9991.0400000000009</v>
      </c>
      <c r="J1214" t="s">
        <v>9</v>
      </c>
      <c r="K1214" t="s">
        <v>10</v>
      </c>
      <c r="L1214" t="s">
        <v>21</v>
      </c>
    </row>
    <row r="1215" spans="1:12" x14ac:dyDescent="0.25">
      <c r="A1215" t="s">
        <v>1244</v>
      </c>
      <c r="B1215">
        <v>1988</v>
      </c>
      <c r="C1215" t="s">
        <v>8</v>
      </c>
      <c r="D1215">
        <v>3</v>
      </c>
      <c r="E1215" s="14" t="s">
        <v>7125</v>
      </c>
      <c r="F1215" s="16">
        <v>34</v>
      </c>
      <c r="G1215" s="14">
        <v>45085</v>
      </c>
      <c r="H1215">
        <v>3</v>
      </c>
      <c r="I1215" s="26">
        <v>10011.44</v>
      </c>
      <c r="J1215" t="s">
        <v>10</v>
      </c>
      <c r="K1215" t="s">
        <v>10</v>
      </c>
      <c r="L1215" t="s">
        <v>533</v>
      </c>
    </row>
    <row r="1216" spans="1:12" x14ac:dyDescent="0.25">
      <c r="A1216" t="s">
        <v>1245</v>
      </c>
      <c r="B1216">
        <v>1979</v>
      </c>
      <c r="C1216" t="s">
        <v>28</v>
      </c>
      <c r="D1216">
        <v>28</v>
      </c>
      <c r="E1216" s="14" t="s">
        <v>7126</v>
      </c>
      <c r="F1216" s="16">
        <v>43</v>
      </c>
      <c r="G1216" s="14">
        <v>45085</v>
      </c>
      <c r="H1216">
        <v>2</v>
      </c>
      <c r="I1216" s="26">
        <v>10027.15</v>
      </c>
      <c r="J1216" t="s">
        <v>10</v>
      </c>
      <c r="K1216" t="s">
        <v>14</v>
      </c>
      <c r="L1216" t="s">
        <v>298</v>
      </c>
    </row>
    <row r="1217" spans="1:12" x14ac:dyDescent="0.25">
      <c r="A1217" t="s">
        <v>1246</v>
      </c>
      <c r="B1217">
        <v>1974</v>
      </c>
      <c r="C1217" t="s">
        <v>33</v>
      </c>
      <c r="D1217">
        <v>30</v>
      </c>
      <c r="E1217" s="14" t="s">
        <v>7127</v>
      </c>
      <c r="F1217" s="16">
        <v>48</v>
      </c>
      <c r="G1217" s="14">
        <v>45085</v>
      </c>
      <c r="H1217">
        <v>2</v>
      </c>
      <c r="I1217" s="26">
        <v>10043.25</v>
      </c>
      <c r="J1217" t="s">
        <v>10</v>
      </c>
      <c r="K1217" t="s">
        <v>9</v>
      </c>
      <c r="L1217" t="s">
        <v>245</v>
      </c>
    </row>
    <row r="1218" spans="1:12" x14ac:dyDescent="0.25">
      <c r="A1218" t="s">
        <v>1247</v>
      </c>
      <c r="B1218">
        <v>1969</v>
      </c>
      <c r="C1218" t="s">
        <v>33</v>
      </c>
      <c r="D1218">
        <v>22</v>
      </c>
      <c r="E1218" s="14" t="s">
        <v>7128</v>
      </c>
      <c r="F1218" s="16">
        <v>53</v>
      </c>
      <c r="G1218" s="14">
        <v>45085</v>
      </c>
      <c r="H1218">
        <v>1</v>
      </c>
      <c r="I1218" s="26">
        <v>10065.41</v>
      </c>
      <c r="J1218" t="s">
        <v>10</v>
      </c>
      <c r="K1218" t="s">
        <v>9</v>
      </c>
      <c r="L1218" t="s">
        <v>40</v>
      </c>
    </row>
    <row r="1219" spans="1:12" x14ac:dyDescent="0.25">
      <c r="A1219" t="s">
        <v>1248</v>
      </c>
      <c r="B1219">
        <v>1969</v>
      </c>
      <c r="C1219" t="s">
        <v>35</v>
      </c>
      <c r="D1219">
        <v>27</v>
      </c>
      <c r="E1219" s="14" t="s">
        <v>7129</v>
      </c>
      <c r="F1219" s="16">
        <v>53</v>
      </c>
      <c r="G1219" s="14">
        <v>45085</v>
      </c>
      <c r="H1219">
        <v>0</v>
      </c>
      <c r="I1219" s="26">
        <v>10072.06</v>
      </c>
      <c r="J1219" t="s">
        <v>10</v>
      </c>
      <c r="K1219" t="s">
        <v>14</v>
      </c>
      <c r="L1219" t="s">
        <v>354</v>
      </c>
    </row>
    <row r="1220" spans="1:12" x14ac:dyDescent="0.25">
      <c r="A1220" t="s">
        <v>1249</v>
      </c>
      <c r="B1220">
        <v>1969</v>
      </c>
      <c r="C1220" t="s">
        <v>8</v>
      </c>
      <c r="D1220">
        <v>3</v>
      </c>
      <c r="E1220" s="14" t="s">
        <v>7130</v>
      </c>
      <c r="F1220" s="16">
        <v>53</v>
      </c>
      <c r="G1220" s="14">
        <v>45085</v>
      </c>
      <c r="H1220">
        <v>1</v>
      </c>
      <c r="I1220" s="26">
        <v>10085.85</v>
      </c>
      <c r="J1220" t="s">
        <v>10</v>
      </c>
      <c r="K1220" t="s">
        <v>10</v>
      </c>
      <c r="L1220" t="s">
        <v>40</v>
      </c>
    </row>
    <row r="1221" spans="1:12" x14ac:dyDescent="0.25">
      <c r="A1221" t="s">
        <v>1250</v>
      </c>
      <c r="B1221">
        <v>1976</v>
      </c>
      <c r="C1221" t="s">
        <v>28</v>
      </c>
      <c r="D1221">
        <v>19</v>
      </c>
      <c r="E1221" s="14" t="s">
        <v>7131</v>
      </c>
      <c r="F1221" s="16">
        <v>46</v>
      </c>
      <c r="G1221" s="14">
        <v>45085</v>
      </c>
      <c r="H1221">
        <v>5</v>
      </c>
      <c r="I1221" s="26">
        <v>10096.969999999999</v>
      </c>
      <c r="J1221" t="s">
        <v>10</v>
      </c>
      <c r="K1221" t="s">
        <v>9</v>
      </c>
      <c r="L1221" t="s">
        <v>40</v>
      </c>
    </row>
    <row r="1222" spans="1:12" x14ac:dyDescent="0.25">
      <c r="A1222" t="s">
        <v>1251</v>
      </c>
      <c r="B1222">
        <v>1972</v>
      </c>
      <c r="C1222" t="s">
        <v>35</v>
      </c>
      <c r="D1222">
        <v>19</v>
      </c>
      <c r="E1222" s="14" t="s">
        <v>7132</v>
      </c>
      <c r="F1222" s="16">
        <v>50</v>
      </c>
      <c r="G1222" s="14">
        <v>45085</v>
      </c>
      <c r="H1222">
        <v>1</v>
      </c>
      <c r="I1222" s="26">
        <v>10106.129999999999</v>
      </c>
      <c r="J1222" t="s">
        <v>10</v>
      </c>
      <c r="K1222" t="s">
        <v>14</v>
      </c>
      <c r="L1222" t="s">
        <v>245</v>
      </c>
    </row>
    <row r="1223" spans="1:12" x14ac:dyDescent="0.25">
      <c r="A1223" t="s">
        <v>1252</v>
      </c>
      <c r="B1223">
        <v>1972</v>
      </c>
      <c r="C1223" t="s">
        <v>33</v>
      </c>
      <c r="D1223">
        <v>8</v>
      </c>
      <c r="E1223" s="14" t="s">
        <v>7133</v>
      </c>
      <c r="F1223" s="16">
        <v>50</v>
      </c>
      <c r="G1223" s="14">
        <v>45085</v>
      </c>
      <c r="H1223">
        <v>2</v>
      </c>
      <c r="I1223" s="26">
        <v>10107.219999999999</v>
      </c>
      <c r="J1223" t="s">
        <v>10</v>
      </c>
      <c r="K1223" t="s">
        <v>14</v>
      </c>
      <c r="L1223" t="s">
        <v>11</v>
      </c>
    </row>
    <row r="1224" spans="1:12" x14ac:dyDescent="0.25">
      <c r="A1224" t="s">
        <v>1253</v>
      </c>
      <c r="B1224">
        <v>1975</v>
      </c>
      <c r="C1224" t="s">
        <v>8</v>
      </c>
      <c r="D1224">
        <v>2</v>
      </c>
      <c r="E1224" s="14" t="s">
        <v>7134</v>
      </c>
      <c r="F1224" s="16">
        <v>47</v>
      </c>
      <c r="G1224" s="14">
        <v>45085</v>
      </c>
      <c r="H1224">
        <v>3</v>
      </c>
      <c r="I1224" s="26">
        <v>10115.01</v>
      </c>
      <c r="J1224" t="s">
        <v>10</v>
      </c>
      <c r="K1224" t="s">
        <v>10</v>
      </c>
      <c r="L1224" t="s">
        <v>21</v>
      </c>
    </row>
    <row r="1225" spans="1:12" x14ac:dyDescent="0.25">
      <c r="A1225" t="s">
        <v>1254</v>
      </c>
      <c r="B1225">
        <v>1972</v>
      </c>
      <c r="C1225" t="s">
        <v>13</v>
      </c>
      <c r="D1225">
        <v>16</v>
      </c>
      <c r="E1225" s="14" t="s">
        <v>7135</v>
      </c>
      <c r="F1225" s="16">
        <v>50</v>
      </c>
      <c r="G1225" s="14">
        <v>45085</v>
      </c>
      <c r="H1225">
        <v>2</v>
      </c>
      <c r="I1225" s="26">
        <v>10118.42</v>
      </c>
      <c r="J1225" t="s">
        <v>10</v>
      </c>
      <c r="K1225" t="s">
        <v>10</v>
      </c>
      <c r="L1225" t="s">
        <v>40</v>
      </c>
    </row>
    <row r="1226" spans="1:12" x14ac:dyDescent="0.25">
      <c r="A1226" t="s">
        <v>1255</v>
      </c>
      <c r="B1226">
        <v>1997</v>
      </c>
      <c r="C1226" t="s">
        <v>18</v>
      </c>
      <c r="D1226">
        <v>5</v>
      </c>
      <c r="E1226" s="14" t="s">
        <v>7136</v>
      </c>
      <c r="F1226" s="16">
        <v>25</v>
      </c>
      <c r="G1226" s="14">
        <v>45085</v>
      </c>
      <c r="H1226">
        <v>0</v>
      </c>
      <c r="I1226" s="26">
        <v>10139.84</v>
      </c>
      <c r="J1226" t="s">
        <v>10</v>
      </c>
      <c r="K1226" t="s">
        <v>9</v>
      </c>
      <c r="L1226" t="s">
        <v>21</v>
      </c>
    </row>
    <row r="1227" spans="1:12" x14ac:dyDescent="0.25">
      <c r="A1227" t="s">
        <v>1256</v>
      </c>
      <c r="B1227">
        <v>1974</v>
      </c>
      <c r="C1227" t="s">
        <v>28</v>
      </c>
      <c r="D1227">
        <v>30</v>
      </c>
      <c r="E1227" s="14" t="s">
        <v>7137</v>
      </c>
      <c r="F1227" s="16">
        <v>48</v>
      </c>
      <c r="G1227" s="14">
        <v>45085</v>
      </c>
      <c r="H1227">
        <v>3</v>
      </c>
      <c r="I1227" s="26">
        <v>10141.14</v>
      </c>
      <c r="J1227" t="s">
        <v>10</v>
      </c>
      <c r="K1227" t="s">
        <v>14</v>
      </c>
      <c r="L1227" t="s">
        <v>166</v>
      </c>
    </row>
    <row r="1228" spans="1:12" x14ac:dyDescent="0.25">
      <c r="A1228" t="s">
        <v>1257</v>
      </c>
      <c r="B1228">
        <v>1981</v>
      </c>
      <c r="C1228" t="s">
        <v>16</v>
      </c>
      <c r="D1228">
        <v>12</v>
      </c>
      <c r="E1228" s="14" t="s">
        <v>7138</v>
      </c>
      <c r="F1228" s="16">
        <v>42</v>
      </c>
      <c r="G1228" s="14">
        <v>45085</v>
      </c>
      <c r="H1228">
        <v>1</v>
      </c>
      <c r="I1228" s="26">
        <v>10146.129999999999</v>
      </c>
      <c r="J1228" t="s">
        <v>10</v>
      </c>
      <c r="K1228" t="s">
        <v>14</v>
      </c>
      <c r="L1228" t="s">
        <v>198</v>
      </c>
    </row>
    <row r="1229" spans="1:12" x14ac:dyDescent="0.25">
      <c r="A1229" t="s">
        <v>1258</v>
      </c>
      <c r="B1229">
        <v>1973</v>
      </c>
      <c r="C1229" t="s">
        <v>35</v>
      </c>
      <c r="D1229">
        <v>13</v>
      </c>
      <c r="E1229" s="14" t="s">
        <v>7139</v>
      </c>
      <c r="F1229" s="16">
        <v>49</v>
      </c>
      <c r="G1229" s="14">
        <v>45085</v>
      </c>
      <c r="H1229">
        <v>2</v>
      </c>
      <c r="I1229" s="26">
        <v>10156.780000000001</v>
      </c>
      <c r="J1229" t="s">
        <v>10</v>
      </c>
      <c r="K1229" t="s">
        <v>9</v>
      </c>
      <c r="L1229" t="s">
        <v>21</v>
      </c>
    </row>
    <row r="1230" spans="1:12" x14ac:dyDescent="0.25">
      <c r="A1230" t="s">
        <v>1259</v>
      </c>
      <c r="B1230">
        <v>1972</v>
      </c>
      <c r="C1230" t="s">
        <v>8</v>
      </c>
      <c r="D1230">
        <v>10</v>
      </c>
      <c r="E1230" s="14" t="s">
        <v>7091</v>
      </c>
      <c r="F1230" s="16">
        <v>50</v>
      </c>
      <c r="G1230" s="14">
        <v>45085</v>
      </c>
      <c r="H1230">
        <v>0</v>
      </c>
      <c r="I1230" s="26">
        <v>10160.870000000001</v>
      </c>
      <c r="J1230" t="s">
        <v>10</v>
      </c>
      <c r="K1230" t="s">
        <v>10</v>
      </c>
      <c r="L1230" t="s">
        <v>198</v>
      </c>
    </row>
    <row r="1231" spans="1:12" x14ac:dyDescent="0.25">
      <c r="A1231" t="s">
        <v>1260</v>
      </c>
      <c r="B1231">
        <v>1985</v>
      </c>
      <c r="C1231" t="s">
        <v>35</v>
      </c>
      <c r="D1231">
        <v>16</v>
      </c>
      <c r="E1231" s="14" t="s">
        <v>7140</v>
      </c>
      <c r="F1231" s="16">
        <v>37</v>
      </c>
      <c r="G1231" s="14">
        <v>45085</v>
      </c>
      <c r="H1231">
        <v>3</v>
      </c>
      <c r="I1231" s="26">
        <v>10191.82</v>
      </c>
      <c r="J1231" t="s">
        <v>10</v>
      </c>
      <c r="K1231" t="s">
        <v>9</v>
      </c>
      <c r="L1231" t="s">
        <v>533</v>
      </c>
    </row>
    <row r="1232" spans="1:12" x14ac:dyDescent="0.25">
      <c r="A1232" t="s">
        <v>1261</v>
      </c>
      <c r="B1232">
        <v>1970</v>
      </c>
      <c r="C1232" t="s">
        <v>28</v>
      </c>
      <c r="D1232">
        <v>24</v>
      </c>
      <c r="E1232" s="14" t="s">
        <v>7141</v>
      </c>
      <c r="F1232" s="16">
        <v>52</v>
      </c>
      <c r="G1232" s="14">
        <v>45085</v>
      </c>
      <c r="H1232">
        <v>0</v>
      </c>
      <c r="I1232" s="26">
        <v>10197.77</v>
      </c>
      <c r="J1232" t="s">
        <v>10</v>
      </c>
      <c r="K1232" t="s">
        <v>14</v>
      </c>
      <c r="L1232" t="s">
        <v>245</v>
      </c>
    </row>
    <row r="1233" spans="1:12" x14ac:dyDescent="0.25">
      <c r="A1233" t="s">
        <v>1262</v>
      </c>
      <c r="B1233">
        <v>1967</v>
      </c>
      <c r="C1233" t="s">
        <v>18</v>
      </c>
      <c r="D1233">
        <v>26</v>
      </c>
      <c r="E1233" s="14" t="s">
        <v>7142</v>
      </c>
      <c r="F1233" s="16">
        <v>55</v>
      </c>
      <c r="G1233" s="14">
        <v>45085</v>
      </c>
      <c r="H1233">
        <v>0</v>
      </c>
      <c r="I1233" s="26">
        <v>10214.64</v>
      </c>
      <c r="J1233" t="s">
        <v>10</v>
      </c>
      <c r="K1233" t="s">
        <v>9</v>
      </c>
      <c r="L1233" t="s">
        <v>40</v>
      </c>
    </row>
    <row r="1234" spans="1:12" x14ac:dyDescent="0.25">
      <c r="A1234" t="s">
        <v>1263</v>
      </c>
      <c r="B1234">
        <v>1967</v>
      </c>
      <c r="C1234" t="s">
        <v>16</v>
      </c>
      <c r="D1234">
        <v>28</v>
      </c>
      <c r="E1234" s="14" t="s">
        <v>7143</v>
      </c>
      <c r="F1234" s="16">
        <v>55</v>
      </c>
      <c r="G1234" s="14">
        <v>45085</v>
      </c>
      <c r="H1234">
        <v>0</v>
      </c>
      <c r="I1234" s="26">
        <v>10226.280000000001</v>
      </c>
      <c r="J1234" t="s">
        <v>10</v>
      </c>
      <c r="K1234" t="s">
        <v>10</v>
      </c>
      <c r="L1234" t="s">
        <v>11</v>
      </c>
    </row>
    <row r="1235" spans="1:12" x14ac:dyDescent="0.25">
      <c r="A1235" t="s">
        <v>1264</v>
      </c>
      <c r="B1235">
        <v>1968</v>
      </c>
      <c r="C1235" t="s">
        <v>18</v>
      </c>
      <c r="D1235">
        <v>23</v>
      </c>
      <c r="E1235" s="14" t="s">
        <v>7144</v>
      </c>
      <c r="F1235" s="16">
        <v>54</v>
      </c>
      <c r="G1235" s="14">
        <v>45085</v>
      </c>
      <c r="H1235">
        <v>0</v>
      </c>
      <c r="I1235" s="26">
        <v>10231.5</v>
      </c>
      <c r="J1235" t="s">
        <v>10</v>
      </c>
      <c r="K1235" t="s">
        <v>14</v>
      </c>
      <c r="L1235" t="s">
        <v>21</v>
      </c>
    </row>
    <row r="1236" spans="1:12" x14ac:dyDescent="0.25">
      <c r="A1236" t="s">
        <v>1265</v>
      </c>
      <c r="B1236">
        <v>1975</v>
      </c>
      <c r="C1236" t="s">
        <v>33</v>
      </c>
      <c r="D1236">
        <v>15</v>
      </c>
      <c r="E1236" s="14" t="s">
        <v>7145</v>
      </c>
      <c r="F1236" s="16">
        <v>47</v>
      </c>
      <c r="G1236" s="14">
        <v>45085</v>
      </c>
      <c r="H1236">
        <v>1</v>
      </c>
      <c r="I1236" s="26">
        <v>10259.129999999999</v>
      </c>
      <c r="J1236" t="s">
        <v>10</v>
      </c>
      <c r="K1236" t="s">
        <v>9</v>
      </c>
      <c r="L1236" t="s">
        <v>40</v>
      </c>
    </row>
    <row r="1237" spans="1:12" x14ac:dyDescent="0.25">
      <c r="A1237" t="s">
        <v>1266</v>
      </c>
      <c r="B1237">
        <v>1973</v>
      </c>
      <c r="C1237" t="s">
        <v>18</v>
      </c>
      <c r="D1237">
        <v>5</v>
      </c>
      <c r="E1237" s="14" t="s">
        <v>7146</v>
      </c>
      <c r="F1237" s="16">
        <v>49</v>
      </c>
      <c r="G1237" s="14">
        <v>45085</v>
      </c>
      <c r="H1237">
        <v>3</v>
      </c>
      <c r="I1237" s="26">
        <v>10264.44</v>
      </c>
      <c r="J1237" t="s">
        <v>10</v>
      </c>
      <c r="K1237" t="s">
        <v>9</v>
      </c>
      <c r="L1237" t="s">
        <v>21</v>
      </c>
    </row>
    <row r="1238" spans="1:12" x14ac:dyDescent="0.25">
      <c r="A1238" t="s">
        <v>1267</v>
      </c>
      <c r="B1238">
        <v>1973</v>
      </c>
      <c r="C1238" t="s">
        <v>13</v>
      </c>
      <c r="D1238">
        <v>27</v>
      </c>
      <c r="E1238" s="14" t="s">
        <v>7147</v>
      </c>
      <c r="F1238" s="16">
        <v>49</v>
      </c>
      <c r="G1238" s="14">
        <v>45085</v>
      </c>
      <c r="H1238">
        <v>3</v>
      </c>
      <c r="I1238" s="26">
        <v>10269.459999999999</v>
      </c>
      <c r="J1238" t="s">
        <v>10</v>
      </c>
      <c r="K1238" t="s">
        <v>10</v>
      </c>
      <c r="L1238" t="s">
        <v>21</v>
      </c>
    </row>
    <row r="1239" spans="1:12" x14ac:dyDescent="0.25">
      <c r="A1239" t="s">
        <v>1268</v>
      </c>
      <c r="B1239">
        <v>1970</v>
      </c>
      <c r="C1239" t="s">
        <v>16</v>
      </c>
      <c r="D1239">
        <v>21</v>
      </c>
      <c r="E1239" s="14" t="s">
        <v>7148</v>
      </c>
      <c r="F1239" s="16">
        <v>53</v>
      </c>
      <c r="G1239" s="14">
        <v>45085</v>
      </c>
      <c r="H1239">
        <v>0</v>
      </c>
      <c r="I1239" s="26">
        <v>10274.33</v>
      </c>
      <c r="J1239" t="s">
        <v>10</v>
      </c>
      <c r="K1239" t="s">
        <v>14</v>
      </c>
      <c r="L1239" t="s">
        <v>245</v>
      </c>
    </row>
    <row r="1240" spans="1:12" x14ac:dyDescent="0.25">
      <c r="A1240" t="s">
        <v>1269</v>
      </c>
      <c r="B1240">
        <v>1988</v>
      </c>
      <c r="C1240" t="s">
        <v>18</v>
      </c>
      <c r="D1240">
        <v>14</v>
      </c>
      <c r="E1240" s="14" t="s">
        <v>7149</v>
      </c>
      <c r="F1240" s="16">
        <v>34</v>
      </c>
      <c r="G1240" s="14">
        <v>45085</v>
      </c>
      <c r="H1240">
        <v>3</v>
      </c>
      <c r="I1240" s="26">
        <v>10276.99</v>
      </c>
      <c r="J1240" t="s">
        <v>10</v>
      </c>
      <c r="K1240" t="s">
        <v>14</v>
      </c>
      <c r="L1240" t="s">
        <v>298</v>
      </c>
    </row>
    <row r="1241" spans="1:12" x14ac:dyDescent="0.25">
      <c r="A1241" t="s">
        <v>1270</v>
      </c>
      <c r="B1241">
        <v>1963</v>
      </c>
      <c r="C1241" t="s">
        <v>18</v>
      </c>
      <c r="D1241">
        <v>24</v>
      </c>
      <c r="E1241" s="14" t="s">
        <v>6961</v>
      </c>
      <c r="F1241" s="16">
        <v>59</v>
      </c>
      <c r="G1241" s="14">
        <v>45085</v>
      </c>
      <c r="H1241">
        <v>0</v>
      </c>
      <c r="I1241" s="26">
        <v>10308.040000000001</v>
      </c>
      <c r="J1241" t="s">
        <v>10</v>
      </c>
      <c r="K1241" t="s">
        <v>14</v>
      </c>
      <c r="L1241" t="s">
        <v>11</v>
      </c>
    </row>
    <row r="1242" spans="1:12" x14ac:dyDescent="0.25">
      <c r="A1242" t="s">
        <v>1271</v>
      </c>
      <c r="B1242">
        <v>1962</v>
      </c>
      <c r="C1242" t="s">
        <v>8</v>
      </c>
      <c r="D1242">
        <v>12</v>
      </c>
      <c r="E1242" s="14" t="s">
        <v>7150</v>
      </c>
      <c r="F1242" s="16">
        <v>60</v>
      </c>
      <c r="G1242" s="14">
        <v>45085</v>
      </c>
      <c r="H1242">
        <v>0</v>
      </c>
      <c r="I1242" s="26">
        <v>10310.780000000001</v>
      </c>
      <c r="J1242" t="s">
        <v>10</v>
      </c>
      <c r="K1242" t="s">
        <v>10</v>
      </c>
      <c r="L1242" t="s">
        <v>21</v>
      </c>
    </row>
    <row r="1243" spans="1:12" x14ac:dyDescent="0.25">
      <c r="A1243" t="s">
        <v>1272</v>
      </c>
      <c r="B1243">
        <v>1991</v>
      </c>
      <c r="C1243" t="s">
        <v>13</v>
      </c>
      <c r="D1243">
        <v>17</v>
      </c>
      <c r="E1243" s="14" t="s">
        <v>6240</v>
      </c>
      <c r="F1243" s="16">
        <v>31</v>
      </c>
      <c r="G1243" s="14">
        <v>45085</v>
      </c>
      <c r="H1243">
        <v>3</v>
      </c>
      <c r="I1243" s="26">
        <v>10315.91</v>
      </c>
      <c r="J1243" t="s">
        <v>10</v>
      </c>
      <c r="K1243" t="s">
        <v>9</v>
      </c>
      <c r="L1243" t="s">
        <v>21</v>
      </c>
    </row>
    <row r="1244" spans="1:12" x14ac:dyDescent="0.25">
      <c r="A1244" t="s">
        <v>1273</v>
      </c>
      <c r="B1244">
        <v>1991</v>
      </c>
      <c r="C1244" t="s">
        <v>33</v>
      </c>
      <c r="D1244">
        <v>21</v>
      </c>
      <c r="E1244" s="14" t="s">
        <v>7151</v>
      </c>
      <c r="F1244" s="16">
        <v>31</v>
      </c>
      <c r="G1244" s="14">
        <v>45085</v>
      </c>
      <c r="H1244">
        <v>3</v>
      </c>
      <c r="I1244" s="26">
        <v>10322.9</v>
      </c>
      <c r="J1244" t="s">
        <v>10</v>
      </c>
      <c r="K1244" t="s">
        <v>14</v>
      </c>
      <c r="L1244" t="s">
        <v>533</v>
      </c>
    </row>
    <row r="1245" spans="1:12" x14ac:dyDescent="0.25">
      <c r="A1245" t="s">
        <v>1274</v>
      </c>
      <c r="B1245">
        <v>1970</v>
      </c>
      <c r="C1245" t="s">
        <v>28</v>
      </c>
      <c r="D1245">
        <v>1</v>
      </c>
      <c r="E1245" s="14" t="s">
        <v>6725</v>
      </c>
      <c r="F1245" s="16">
        <v>52</v>
      </c>
      <c r="G1245" s="14">
        <v>45085</v>
      </c>
      <c r="H1245">
        <v>2</v>
      </c>
      <c r="I1245" s="26">
        <v>10325.209999999999</v>
      </c>
      <c r="J1245" t="s">
        <v>10</v>
      </c>
      <c r="K1245" t="s">
        <v>10</v>
      </c>
      <c r="L1245" t="s">
        <v>40</v>
      </c>
    </row>
    <row r="1246" spans="1:12" x14ac:dyDescent="0.25">
      <c r="A1246" t="s">
        <v>1275</v>
      </c>
      <c r="B1246">
        <v>1982</v>
      </c>
      <c r="C1246" t="s">
        <v>8</v>
      </c>
      <c r="D1246">
        <v>21</v>
      </c>
      <c r="E1246" s="14" t="s">
        <v>7152</v>
      </c>
      <c r="F1246" s="16">
        <v>40</v>
      </c>
      <c r="G1246" s="14">
        <v>45085</v>
      </c>
      <c r="H1246">
        <v>3</v>
      </c>
      <c r="I1246" s="26">
        <v>10329.06</v>
      </c>
      <c r="J1246" t="s">
        <v>10</v>
      </c>
      <c r="K1246" t="s">
        <v>14</v>
      </c>
      <c r="L1246" t="s">
        <v>298</v>
      </c>
    </row>
    <row r="1247" spans="1:12" x14ac:dyDescent="0.25">
      <c r="A1247" t="s">
        <v>1276</v>
      </c>
      <c r="B1247">
        <v>1968</v>
      </c>
      <c r="C1247" t="s">
        <v>8</v>
      </c>
      <c r="D1247">
        <v>19</v>
      </c>
      <c r="E1247" s="14" t="s">
        <v>7153</v>
      </c>
      <c r="F1247" s="16">
        <v>54</v>
      </c>
      <c r="G1247" s="14">
        <v>45085</v>
      </c>
      <c r="H1247">
        <v>0</v>
      </c>
      <c r="I1247" s="26">
        <v>10338.93</v>
      </c>
      <c r="J1247" t="s">
        <v>10</v>
      </c>
      <c r="K1247" t="s">
        <v>14</v>
      </c>
      <c r="L1247" t="s">
        <v>11</v>
      </c>
    </row>
    <row r="1248" spans="1:12" x14ac:dyDescent="0.25">
      <c r="A1248" t="s">
        <v>1277</v>
      </c>
      <c r="B1248">
        <v>1973</v>
      </c>
      <c r="C1248" t="s">
        <v>33</v>
      </c>
      <c r="D1248">
        <v>8</v>
      </c>
      <c r="E1248" s="14" t="s">
        <v>7154</v>
      </c>
      <c r="F1248" s="16">
        <v>49</v>
      </c>
      <c r="G1248" s="14">
        <v>45085</v>
      </c>
      <c r="H1248">
        <v>0</v>
      </c>
      <c r="I1248" s="26">
        <v>10345.93</v>
      </c>
      <c r="J1248" t="s">
        <v>10</v>
      </c>
      <c r="K1248" t="s">
        <v>9</v>
      </c>
      <c r="L1248" t="s">
        <v>298</v>
      </c>
    </row>
    <row r="1249" spans="1:12" x14ac:dyDescent="0.25">
      <c r="A1249" t="s">
        <v>1278</v>
      </c>
      <c r="B1249">
        <v>1974</v>
      </c>
      <c r="C1249" t="s">
        <v>18</v>
      </c>
      <c r="D1249">
        <v>29</v>
      </c>
      <c r="E1249" s="14" t="s">
        <v>7155</v>
      </c>
      <c r="F1249" s="16">
        <v>48</v>
      </c>
      <c r="G1249" s="14">
        <v>45085</v>
      </c>
      <c r="H1249">
        <v>0</v>
      </c>
      <c r="I1249" s="26">
        <v>10352.48</v>
      </c>
      <c r="J1249" t="s">
        <v>10</v>
      </c>
      <c r="K1249" t="s">
        <v>14</v>
      </c>
      <c r="L1249" t="s">
        <v>21</v>
      </c>
    </row>
    <row r="1250" spans="1:12" x14ac:dyDescent="0.25">
      <c r="A1250" t="s">
        <v>1279</v>
      </c>
      <c r="B1250">
        <v>1969</v>
      </c>
      <c r="C1250" t="s">
        <v>16</v>
      </c>
      <c r="D1250">
        <v>17</v>
      </c>
      <c r="E1250" s="14" t="s">
        <v>7156</v>
      </c>
      <c r="F1250" s="16">
        <v>54</v>
      </c>
      <c r="G1250" s="14">
        <v>45085</v>
      </c>
      <c r="H1250">
        <v>0</v>
      </c>
      <c r="I1250" s="26">
        <v>10355.64</v>
      </c>
      <c r="J1250" t="s">
        <v>10</v>
      </c>
      <c r="K1250" t="s">
        <v>14</v>
      </c>
      <c r="L1250" t="s">
        <v>21</v>
      </c>
    </row>
    <row r="1251" spans="1:12" x14ac:dyDescent="0.25">
      <c r="A1251" t="s">
        <v>1280</v>
      </c>
      <c r="B1251">
        <v>1971</v>
      </c>
      <c r="C1251" t="s">
        <v>18</v>
      </c>
      <c r="D1251">
        <v>6</v>
      </c>
      <c r="E1251" s="14" t="s">
        <v>7157</v>
      </c>
      <c r="F1251" s="16">
        <v>51</v>
      </c>
      <c r="G1251" s="14">
        <v>45085</v>
      </c>
      <c r="H1251">
        <v>0</v>
      </c>
      <c r="I1251" s="26">
        <v>10356.67</v>
      </c>
      <c r="J1251" t="s">
        <v>10</v>
      </c>
      <c r="K1251" t="s">
        <v>14</v>
      </c>
      <c r="L1251" t="s">
        <v>198</v>
      </c>
    </row>
    <row r="1252" spans="1:12" x14ac:dyDescent="0.25">
      <c r="A1252" t="s">
        <v>1281</v>
      </c>
      <c r="B1252">
        <v>1973</v>
      </c>
      <c r="C1252" t="s">
        <v>18</v>
      </c>
      <c r="D1252">
        <v>29</v>
      </c>
      <c r="E1252" s="14" t="s">
        <v>7158</v>
      </c>
      <c r="F1252" s="16">
        <v>49</v>
      </c>
      <c r="G1252" s="14">
        <v>45085</v>
      </c>
      <c r="H1252">
        <v>2</v>
      </c>
      <c r="I1252" s="26">
        <v>10370.91</v>
      </c>
      <c r="J1252" t="s">
        <v>10</v>
      </c>
      <c r="K1252" t="s">
        <v>10</v>
      </c>
      <c r="L1252" t="s">
        <v>245</v>
      </c>
    </row>
    <row r="1253" spans="1:12" x14ac:dyDescent="0.25">
      <c r="A1253" t="s">
        <v>1282</v>
      </c>
      <c r="B1253">
        <v>1973</v>
      </c>
      <c r="C1253" t="s">
        <v>18</v>
      </c>
      <c r="D1253">
        <v>19</v>
      </c>
      <c r="E1253" s="14" t="s">
        <v>7159</v>
      </c>
      <c r="F1253" s="16">
        <v>49</v>
      </c>
      <c r="G1253" s="14">
        <v>45085</v>
      </c>
      <c r="H1253">
        <v>3</v>
      </c>
      <c r="I1253" s="26">
        <v>10381.48</v>
      </c>
      <c r="J1253" t="s">
        <v>10</v>
      </c>
      <c r="K1253" t="s">
        <v>10</v>
      </c>
      <c r="L1253" t="s">
        <v>11</v>
      </c>
    </row>
    <row r="1254" spans="1:12" x14ac:dyDescent="0.25">
      <c r="A1254" t="s">
        <v>1283</v>
      </c>
      <c r="B1254">
        <v>1969</v>
      </c>
      <c r="C1254" t="s">
        <v>8</v>
      </c>
      <c r="D1254">
        <v>7</v>
      </c>
      <c r="E1254" s="14" t="s">
        <v>7160</v>
      </c>
      <c r="F1254" s="16">
        <v>53</v>
      </c>
      <c r="G1254" s="14">
        <v>45085</v>
      </c>
      <c r="H1254">
        <v>0</v>
      </c>
      <c r="I1254" s="26">
        <v>10403.27</v>
      </c>
      <c r="J1254" t="s">
        <v>10</v>
      </c>
      <c r="K1254" t="s">
        <v>9</v>
      </c>
      <c r="L1254" t="s">
        <v>514</v>
      </c>
    </row>
    <row r="1255" spans="1:12" x14ac:dyDescent="0.25">
      <c r="A1255" t="s">
        <v>1284</v>
      </c>
      <c r="B1255">
        <v>1975</v>
      </c>
      <c r="C1255" t="s">
        <v>16</v>
      </c>
      <c r="D1255">
        <v>5</v>
      </c>
      <c r="E1255" s="14" t="s">
        <v>7161</v>
      </c>
      <c r="F1255" s="16">
        <v>48</v>
      </c>
      <c r="G1255" s="14">
        <v>45085</v>
      </c>
      <c r="H1255">
        <v>4</v>
      </c>
      <c r="I1255" s="26">
        <v>10407.09</v>
      </c>
      <c r="J1255" t="s">
        <v>10</v>
      </c>
      <c r="K1255" t="s">
        <v>14</v>
      </c>
      <c r="L1255" t="s">
        <v>162</v>
      </c>
    </row>
    <row r="1256" spans="1:12" x14ac:dyDescent="0.25">
      <c r="A1256" t="s">
        <v>1285</v>
      </c>
      <c r="B1256">
        <v>1980</v>
      </c>
      <c r="C1256" t="s">
        <v>35</v>
      </c>
      <c r="D1256">
        <v>24</v>
      </c>
      <c r="E1256" s="14" t="s">
        <v>7162</v>
      </c>
      <c r="F1256" s="16">
        <v>42</v>
      </c>
      <c r="G1256" s="14">
        <v>45085</v>
      </c>
      <c r="H1256">
        <v>2</v>
      </c>
      <c r="I1256" s="26">
        <v>10407.98</v>
      </c>
      <c r="J1256" t="s">
        <v>10</v>
      </c>
      <c r="K1256" t="s">
        <v>14</v>
      </c>
      <c r="L1256" t="s">
        <v>298</v>
      </c>
    </row>
    <row r="1257" spans="1:12" x14ac:dyDescent="0.25">
      <c r="A1257" t="s">
        <v>1286</v>
      </c>
      <c r="B1257">
        <v>1973</v>
      </c>
      <c r="C1257" t="s">
        <v>35</v>
      </c>
      <c r="D1257">
        <v>11</v>
      </c>
      <c r="E1257" s="14" t="s">
        <v>6928</v>
      </c>
      <c r="F1257" s="16">
        <v>49</v>
      </c>
      <c r="G1257" s="14">
        <v>45085</v>
      </c>
      <c r="H1257">
        <v>0</v>
      </c>
      <c r="I1257" s="26">
        <v>10419.59</v>
      </c>
      <c r="J1257" t="s">
        <v>10</v>
      </c>
      <c r="K1257" t="s">
        <v>9</v>
      </c>
      <c r="L1257" t="s">
        <v>198</v>
      </c>
    </row>
    <row r="1258" spans="1:12" x14ac:dyDescent="0.25">
      <c r="A1258" t="s">
        <v>1287</v>
      </c>
      <c r="B1258">
        <v>1979</v>
      </c>
      <c r="C1258" t="s">
        <v>13</v>
      </c>
      <c r="D1258">
        <v>25</v>
      </c>
      <c r="E1258" s="14" t="s">
        <v>7163</v>
      </c>
      <c r="F1258" s="16">
        <v>43</v>
      </c>
      <c r="G1258" s="14">
        <v>45085</v>
      </c>
      <c r="H1258">
        <v>2</v>
      </c>
      <c r="I1258" s="26">
        <v>10419.65</v>
      </c>
      <c r="J1258" t="s">
        <v>10</v>
      </c>
      <c r="K1258" t="s">
        <v>9</v>
      </c>
      <c r="L1258" t="s">
        <v>198</v>
      </c>
    </row>
    <row r="1259" spans="1:12" x14ac:dyDescent="0.25">
      <c r="A1259" t="s">
        <v>1288</v>
      </c>
      <c r="B1259">
        <v>1968</v>
      </c>
      <c r="C1259" t="s">
        <v>28</v>
      </c>
      <c r="D1259">
        <v>27</v>
      </c>
      <c r="E1259" s="14" t="s">
        <v>7164</v>
      </c>
      <c r="F1259" s="16">
        <v>54</v>
      </c>
      <c r="G1259" s="14">
        <v>45085</v>
      </c>
      <c r="H1259">
        <v>0</v>
      </c>
      <c r="I1259" s="26">
        <v>10422.92</v>
      </c>
      <c r="J1259" t="s">
        <v>10</v>
      </c>
      <c r="K1259" t="s">
        <v>14</v>
      </c>
      <c r="L1259" t="s">
        <v>354</v>
      </c>
    </row>
    <row r="1260" spans="1:12" x14ac:dyDescent="0.25">
      <c r="A1260" t="s">
        <v>1289</v>
      </c>
      <c r="B1260">
        <v>1968</v>
      </c>
      <c r="C1260" t="s">
        <v>33</v>
      </c>
      <c r="D1260">
        <v>23</v>
      </c>
      <c r="E1260" s="14" t="s">
        <v>7165</v>
      </c>
      <c r="F1260" s="16">
        <v>54</v>
      </c>
      <c r="G1260" s="14">
        <v>45085</v>
      </c>
      <c r="H1260">
        <v>0</v>
      </c>
      <c r="I1260" s="26">
        <v>10435.07</v>
      </c>
      <c r="J1260" t="s">
        <v>10</v>
      </c>
      <c r="K1260" t="s">
        <v>14</v>
      </c>
      <c r="L1260" t="s">
        <v>166</v>
      </c>
    </row>
    <row r="1261" spans="1:12" x14ac:dyDescent="0.25">
      <c r="A1261" t="s">
        <v>1290</v>
      </c>
      <c r="B1261">
        <v>1968</v>
      </c>
      <c r="C1261" t="s">
        <v>33</v>
      </c>
      <c r="D1261">
        <v>29</v>
      </c>
      <c r="E1261" s="14" t="s">
        <v>7166</v>
      </c>
      <c r="F1261" s="16">
        <v>54</v>
      </c>
      <c r="G1261" s="14">
        <v>45085</v>
      </c>
      <c r="H1261">
        <v>1</v>
      </c>
      <c r="I1261" s="26">
        <v>10436.1</v>
      </c>
      <c r="J1261" t="s">
        <v>10</v>
      </c>
      <c r="K1261" t="s">
        <v>10</v>
      </c>
      <c r="L1261" t="s">
        <v>40</v>
      </c>
    </row>
    <row r="1262" spans="1:12" x14ac:dyDescent="0.25">
      <c r="A1262" t="s">
        <v>1291</v>
      </c>
      <c r="B1262">
        <v>1968</v>
      </c>
      <c r="C1262" t="s">
        <v>13</v>
      </c>
      <c r="D1262">
        <v>8</v>
      </c>
      <c r="E1262" s="14" t="s">
        <v>7167</v>
      </c>
      <c r="F1262" s="16">
        <v>54</v>
      </c>
      <c r="G1262" s="14">
        <v>45085</v>
      </c>
      <c r="H1262">
        <v>1</v>
      </c>
      <c r="I1262" s="26">
        <v>10450.549999999999</v>
      </c>
      <c r="J1262" t="s">
        <v>10</v>
      </c>
      <c r="K1262" t="s">
        <v>14</v>
      </c>
      <c r="L1262" t="s">
        <v>40</v>
      </c>
    </row>
    <row r="1263" spans="1:12" x14ac:dyDescent="0.25">
      <c r="A1263" t="s">
        <v>1292</v>
      </c>
      <c r="B1263">
        <v>1964</v>
      </c>
      <c r="C1263" t="s">
        <v>35</v>
      </c>
      <c r="D1263">
        <v>14</v>
      </c>
      <c r="E1263" s="14" t="s">
        <v>7168</v>
      </c>
      <c r="F1263" s="16">
        <v>58</v>
      </c>
      <c r="G1263" s="14">
        <v>45085</v>
      </c>
      <c r="H1263">
        <v>0</v>
      </c>
      <c r="I1263" s="26">
        <v>10455.1</v>
      </c>
      <c r="J1263" t="s">
        <v>10</v>
      </c>
      <c r="K1263" t="s">
        <v>14</v>
      </c>
      <c r="L1263" t="s">
        <v>21</v>
      </c>
    </row>
    <row r="1264" spans="1:12" x14ac:dyDescent="0.25">
      <c r="A1264" t="s">
        <v>1293</v>
      </c>
      <c r="B1264">
        <v>1976</v>
      </c>
      <c r="C1264" t="s">
        <v>33</v>
      </c>
      <c r="D1264">
        <v>3</v>
      </c>
      <c r="E1264" s="14" t="s">
        <v>7169</v>
      </c>
      <c r="F1264" s="16">
        <v>46</v>
      </c>
      <c r="G1264" s="14">
        <v>45085</v>
      </c>
      <c r="H1264">
        <v>2</v>
      </c>
      <c r="I1264" s="26">
        <v>10455.14</v>
      </c>
      <c r="J1264" t="s">
        <v>10</v>
      </c>
      <c r="K1264" t="s">
        <v>9</v>
      </c>
      <c r="L1264" t="s">
        <v>298</v>
      </c>
    </row>
    <row r="1265" spans="1:12" x14ac:dyDescent="0.25">
      <c r="A1265" t="s">
        <v>1294</v>
      </c>
      <c r="B1265">
        <v>1964</v>
      </c>
      <c r="C1265" t="s">
        <v>8</v>
      </c>
      <c r="D1265">
        <v>27</v>
      </c>
      <c r="E1265" s="14" t="s">
        <v>7170</v>
      </c>
      <c r="F1265" s="16">
        <v>58</v>
      </c>
      <c r="G1265" s="14">
        <v>45085</v>
      </c>
      <c r="H1265">
        <v>0</v>
      </c>
      <c r="I1265" s="26">
        <v>10459.19</v>
      </c>
      <c r="J1265" t="s">
        <v>10</v>
      </c>
      <c r="K1265" t="s">
        <v>14</v>
      </c>
      <c r="L1265" t="s">
        <v>11</v>
      </c>
    </row>
    <row r="1266" spans="1:12" x14ac:dyDescent="0.25">
      <c r="A1266" t="s">
        <v>1295</v>
      </c>
      <c r="B1266">
        <v>1969</v>
      </c>
      <c r="C1266" t="s">
        <v>18</v>
      </c>
      <c r="D1266">
        <v>22</v>
      </c>
      <c r="E1266" s="14" t="s">
        <v>7171</v>
      </c>
      <c r="F1266" s="16">
        <v>53</v>
      </c>
      <c r="G1266" s="14">
        <v>45085</v>
      </c>
      <c r="H1266">
        <v>1</v>
      </c>
      <c r="I1266" s="26">
        <v>10461.98</v>
      </c>
      <c r="J1266" t="s">
        <v>10</v>
      </c>
      <c r="K1266" t="s">
        <v>14</v>
      </c>
      <c r="L1266" t="s">
        <v>21</v>
      </c>
    </row>
    <row r="1267" spans="1:12" x14ac:dyDescent="0.25">
      <c r="A1267" t="s">
        <v>1296</v>
      </c>
      <c r="B1267">
        <v>1987</v>
      </c>
      <c r="C1267" t="s">
        <v>16</v>
      </c>
      <c r="D1267">
        <v>28</v>
      </c>
      <c r="E1267" s="14" t="s">
        <v>7172</v>
      </c>
      <c r="F1267" s="16">
        <v>35</v>
      </c>
      <c r="G1267" s="14">
        <v>45085</v>
      </c>
      <c r="H1267">
        <v>3</v>
      </c>
      <c r="I1267" s="26">
        <v>10464.83</v>
      </c>
      <c r="J1267" t="s">
        <v>10</v>
      </c>
      <c r="K1267" t="s">
        <v>14</v>
      </c>
      <c r="L1267" t="s">
        <v>21</v>
      </c>
    </row>
    <row r="1268" spans="1:12" x14ac:dyDescent="0.25">
      <c r="A1268" t="s">
        <v>1297</v>
      </c>
      <c r="B1268">
        <v>1978</v>
      </c>
      <c r="C1268" t="s">
        <v>33</v>
      </c>
      <c r="D1268">
        <v>21</v>
      </c>
      <c r="E1268" s="14" t="s">
        <v>7173</v>
      </c>
      <c r="F1268" s="16">
        <v>44</v>
      </c>
      <c r="G1268" s="14">
        <v>45085</v>
      </c>
      <c r="H1268">
        <v>2</v>
      </c>
      <c r="I1268" s="26">
        <v>10486.55</v>
      </c>
      <c r="J1268" t="s">
        <v>10</v>
      </c>
      <c r="K1268" t="s">
        <v>10</v>
      </c>
      <c r="L1268" t="s">
        <v>198</v>
      </c>
    </row>
    <row r="1269" spans="1:12" x14ac:dyDescent="0.25">
      <c r="A1269" t="s">
        <v>1298</v>
      </c>
      <c r="B1269">
        <v>1972</v>
      </c>
      <c r="C1269" t="s">
        <v>35</v>
      </c>
      <c r="D1269">
        <v>19</v>
      </c>
      <c r="E1269" s="14" t="s">
        <v>7132</v>
      </c>
      <c r="F1269" s="16">
        <v>50</v>
      </c>
      <c r="G1269" s="14">
        <v>45085</v>
      </c>
      <c r="H1269">
        <v>2</v>
      </c>
      <c r="I1269" s="26">
        <v>10493.95</v>
      </c>
      <c r="J1269" t="s">
        <v>10</v>
      </c>
      <c r="K1269" t="s">
        <v>14</v>
      </c>
      <c r="L1269" t="s">
        <v>21</v>
      </c>
    </row>
    <row r="1270" spans="1:12" x14ac:dyDescent="0.25">
      <c r="A1270" t="s">
        <v>1299</v>
      </c>
      <c r="B1270">
        <v>1977</v>
      </c>
      <c r="C1270" t="s">
        <v>35</v>
      </c>
      <c r="D1270">
        <v>25</v>
      </c>
      <c r="E1270" s="14" t="s">
        <v>7174</v>
      </c>
      <c r="F1270" s="16">
        <v>45</v>
      </c>
      <c r="G1270" s="14">
        <v>45085</v>
      </c>
      <c r="H1270">
        <v>2</v>
      </c>
      <c r="I1270" s="26">
        <v>10495.6</v>
      </c>
      <c r="J1270" t="s">
        <v>10</v>
      </c>
      <c r="K1270" t="s">
        <v>14</v>
      </c>
      <c r="L1270" t="s">
        <v>21</v>
      </c>
    </row>
    <row r="1271" spans="1:12" x14ac:dyDescent="0.25">
      <c r="A1271" t="s">
        <v>1300</v>
      </c>
      <c r="B1271">
        <v>1971</v>
      </c>
      <c r="C1271" t="s">
        <v>18</v>
      </c>
      <c r="D1271">
        <v>26</v>
      </c>
      <c r="E1271" s="14" t="s">
        <v>7175</v>
      </c>
      <c r="F1271" s="16">
        <v>51</v>
      </c>
      <c r="G1271" s="14">
        <v>45085</v>
      </c>
      <c r="H1271">
        <v>0</v>
      </c>
      <c r="I1271" s="26">
        <v>10546.48</v>
      </c>
      <c r="J1271" t="s">
        <v>10</v>
      </c>
      <c r="K1271" t="s">
        <v>10</v>
      </c>
      <c r="L1271" t="s">
        <v>40</v>
      </c>
    </row>
    <row r="1272" spans="1:12" x14ac:dyDescent="0.25">
      <c r="A1272" t="s">
        <v>1301</v>
      </c>
      <c r="B1272">
        <v>1971</v>
      </c>
      <c r="C1272" t="s">
        <v>16</v>
      </c>
      <c r="D1272">
        <v>29</v>
      </c>
      <c r="E1272" s="14" t="s">
        <v>7176</v>
      </c>
      <c r="F1272" s="16">
        <v>51</v>
      </c>
      <c r="G1272" s="14">
        <v>45085</v>
      </c>
      <c r="H1272">
        <v>3</v>
      </c>
      <c r="I1272" s="26">
        <v>10560.49</v>
      </c>
      <c r="J1272" t="s">
        <v>10</v>
      </c>
      <c r="K1272" t="s">
        <v>9</v>
      </c>
      <c r="L1272" t="s">
        <v>11</v>
      </c>
    </row>
    <row r="1273" spans="1:12" x14ac:dyDescent="0.25">
      <c r="A1273" t="s">
        <v>1302</v>
      </c>
      <c r="B1273">
        <v>1969</v>
      </c>
      <c r="C1273" t="s">
        <v>8</v>
      </c>
      <c r="D1273">
        <v>17</v>
      </c>
      <c r="E1273" s="14" t="s">
        <v>7177</v>
      </c>
      <c r="F1273" s="16">
        <v>53</v>
      </c>
      <c r="G1273" s="14">
        <v>45085</v>
      </c>
      <c r="H1273">
        <v>0</v>
      </c>
      <c r="I1273" s="26">
        <v>10564.88</v>
      </c>
      <c r="J1273" t="s">
        <v>10</v>
      </c>
      <c r="K1273" t="s">
        <v>14</v>
      </c>
      <c r="L1273" t="s">
        <v>245</v>
      </c>
    </row>
    <row r="1274" spans="1:12" x14ac:dyDescent="0.25">
      <c r="A1274" t="s">
        <v>1303</v>
      </c>
      <c r="B1274">
        <v>1966</v>
      </c>
      <c r="C1274" t="s">
        <v>28</v>
      </c>
      <c r="D1274">
        <v>11</v>
      </c>
      <c r="E1274" s="14" t="s">
        <v>7178</v>
      </c>
      <c r="F1274" s="16">
        <v>56</v>
      </c>
      <c r="G1274" s="14">
        <v>45085</v>
      </c>
      <c r="H1274">
        <v>0</v>
      </c>
      <c r="I1274" s="26">
        <v>10577.09</v>
      </c>
      <c r="J1274" t="s">
        <v>10</v>
      </c>
      <c r="K1274" t="s">
        <v>10</v>
      </c>
      <c r="L1274" t="s">
        <v>40</v>
      </c>
    </row>
    <row r="1275" spans="1:12" x14ac:dyDescent="0.25">
      <c r="A1275" t="s">
        <v>1304</v>
      </c>
      <c r="B1275">
        <v>1969</v>
      </c>
      <c r="C1275" t="s">
        <v>28</v>
      </c>
      <c r="D1275">
        <v>25</v>
      </c>
      <c r="E1275" s="14" t="s">
        <v>7179</v>
      </c>
      <c r="F1275" s="16">
        <v>53</v>
      </c>
      <c r="G1275" s="14">
        <v>45085</v>
      </c>
      <c r="H1275">
        <v>1</v>
      </c>
      <c r="I1275" s="26">
        <v>10579.71</v>
      </c>
      <c r="J1275" t="s">
        <v>10</v>
      </c>
      <c r="K1275" t="s">
        <v>10</v>
      </c>
      <c r="L1275" t="s">
        <v>11</v>
      </c>
    </row>
    <row r="1276" spans="1:12" x14ac:dyDescent="0.25">
      <c r="A1276" t="s">
        <v>1305</v>
      </c>
      <c r="B1276">
        <v>1966</v>
      </c>
      <c r="C1276" t="s">
        <v>13</v>
      </c>
      <c r="D1276">
        <v>3</v>
      </c>
      <c r="E1276" s="14" t="s">
        <v>7180</v>
      </c>
      <c r="F1276" s="16">
        <v>56</v>
      </c>
      <c r="G1276" s="14">
        <v>45085</v>
      </c>
      <c r="H1276">
        <v>0</v>
      </c>
      <c r="I1276" s="26">
        <v>10594.23</v>
      </c>
      <c r="J1276" t="s">
        <v>10</v>
      </c>
      <c r="K1276" t="s">
        <v>10</v>
      </c>
      <c r="L1276" t="s">
        <v>11</v>
      </c>
    </row>
    <row r="1277" spans="1:12" x14ac:dyDescent="0.25">
      <c r="A1277" t="s">
        <v>1306</v>
      </c>
      <c r="B1277">
        <v>1967</v>
      </c>
      <c r="C1277" t="s">
        <v>13</v>
      </c>
      <c r="D1277">
        <v>29</v>
      </c>
      <c r="E1277" s="14" t="s">
        <v>7181</v>
      </c>
      <c r="F1277" s="16">
        <v>55</v>
      </c>
      <c r="G1277" s="14">
        <v>45085</v>
      </c>
      <c r="H1277">
        <v>0</v>
      </c>
      <c r="I1277" s="26">
        <v>10594.5</v>
      </c>
      <c r="J1277" t="s">
        <v>10</v>
      </c>
      <c r="K1277" t="s">
        <v>14</v>
      </c>
      <c r="L1277" t="s">
        <v>21</v>
      </c>
    </row>
    <row r="1278" spans="1:12" x14ac:dyDescent="0.25">
      <c r="A1278" t="s">
        <v>1307</v>
      </c>
      <c r="B1278">
        <v>1972</v>
      </c>
      <c r="C1278" t="s">
        <v>28</v>
      </c>
      <c r="D1278">
        <v>14</v>
      </c>
      <c r="E1278" s="14" t="s">
        <v>7182</v>
      </c>
      <c r="F1278" s="16">
        <v>50</v>
      </c>
      <c r="G1278" s="14">
        <v>45085</v>
      </c>
      <c r="H1278">
        <v>3</v>
      </c>
      <c r="I1278" s="26">
        <v>10600.55</v>
      </c>
      <c r="J1278" t="s">
        <v>10</v>
      </c>
      <c r="K1278" t="s">
        <v>14</v>
      </c>
      <c r="L1278" t="s">
        <v>21</v>
      </c>
    </row>
    <row r="1279" spans="1:12" x14ac:dyDescent="0.25">
      <c r="A1279" t="s">
        <v>1308</v>
      </c>
      <c r="B1279">
        <v>1966</v>
      </c>
      <c r="C1279" t="s">
        <v>8</v>
      </c>
      <c r="D1279">
        <v>20</v>
      </c>
      <c r="E1279" s="14" t="s">
        <v>7183</v>
      </c>
      <c r="F1279" s="16">
        <v>56</v>
      </c>
      <c r="G1279" s="14">
        <v>45085</v>
      </c>
      <c r="H1279">
        <v>0</v>
      </c>
      <c r="I1279" s="26">
        <v>10601.41</v>
      </c>
      <c r="J1279" t="s">
        <v>10</v>
      </c>
      <c r="K1279" t="s">
        <v>9</v>
      </c>
      <c r="L1279" t="s">
        <v>40</v>
      </c>
    </row>
    <row r="1280" spans="1:12" x14ac:dyDescent="0.25">
      <c r="A1280" t="s">
        <v>1309</v>
      </c>
      <c r="B1280">
        <v>1967</v>
      </c>
      <c r="C1280" t="s">
        <v>16</v>
      </c>
      <c r="D1280">
        <v>23</v>
      </c>
      <c r="E1280" s="14" t="s">
        <v>7184</v>
      </c>
      <c r="F1280" s="16">
        <v>55</v>
      </c>
      <c r="G1280" s="14">
        <v>45085</v>
      </c>
      <c r="H1280">
        <v>0</v>
      </c>
      <c r="I1280" s="26">
        <v>10601.63</v>
      </c>
      <c r="J1280" t="s">
        <v>10</v>
      </c>
      <c r="K1280" t="s">
        <v>9</v>
      </c>
      <c r="L1280" t="s">
        <v>21</v>
      </c>
    </row>
    <row r="1281" spans="1:12" x14ac:dyDescent="0.25">
      <c r="A1281" t="s">
        <v>1310</v>
      </c>
      <c r="B1281">
        <v>1966</v>
      </c>
      <c r="C1281" t="s">
        <v>8</v>
      </c>
      <c r="D1281">
        <v>2</v>
      </c>
      <c r="E1281" s="14" t="s">
        <v>7185</v>
      </c>
      <c r="F1281" s="16">
        <v>56</v>
      </c>
      <c r="G1281" s="14">
        <v>45085</v>
      </c>
      <c r="H1281">
        <v>0</v>
      </c>
      <c r="I1281" s="26">
        <v>10602.39</v>
      </c>
      <c r="J1281" t="s">
        <v>10</v>
      </c>
      <c r="K1281" t="s">
        <v>10</v>
      </c>
      <c r="L1281" t="s">
        <v>40</v>
      </c>
    </row>
    <row r="1282" spans="1:12" x14ac:dyDescent="0.25">
      <c r="A1282" t="s">
        <v>1311</v>
      </c>
      <c r="B1282">
        <v>1965</v>
      </c>
      <c r="C1282" t="s">
        <v>16</v>
      </c>
      <c r="D1282">
        <v>27</v>
      </c>
      <c r="E1282" s="14" t="s">
        <v>7186</v>
      </c>
      <c r="F1282" s="16">
        <v>57</v>
      </c>
      <c r="G1282" s="14">
        <v>45085</v>
      </c>
      <c r="H1282">
        <v>0</v>
      </c>
      <c r="I1282" s="26">
        <v>10608.67</v>
      </c>
      <c r="J1282" t="s">
        <v>10</v>
      </c>
      <c r="K1282" t="s">
        <v>10</v>
      </c>
      <c r="L1282" t="s">
        <v>21</v>
      </c>
    </row>
    <row r="1283" spans="1:12" x14ac:dyDescent="0.25">
      <c r="A1283" t="s">
        <v>1312</v>
      </c>
      <c r="B1283">
        <v>1992</v>
      </c>
      <c r="C1283" t="s">
        <v>8</v>
      </c>
      <c r="D1283">
        <v>23</v>
      </c>
      <c r="E1283" s="14" t="s">
        <v>7187</v>
      </c>
      <c r="F1283" s="16">
        <v>30</v>
      </c>
      <c r="G1283" s="14">
        <v>45085</v>
      </c>
      <c r="H1283">
        <v>0</v>
      </c>
      <c r="I1283" s="26">
        <v>10617.04</v>
      </c>
      <c r="J1283" t="s">
        <v>10</v>
      </c>
      <c r="K1283" t="s">
        <v>10</v>
      </c>
      <c r="L1283" t="s">
        <v>533</v>
      </c>
    </row>
    <row r="1284" spans="1:12" x14ac:dyDescent="0.25">
      <c r="A1284" t="s">
        <v>1313</v>
      </c>
      <c r="B1284">
        <v>1990</v>
      </c>
      <c r="C1284" t="s">
        <v>8</v>
      </c>
      <c r="D1284">
        <v>6</v>
      </c>
      <c r="E1284" s="14" t="s">
        <v>6564</v>
      </c>
      <c r="F1284" s="16">
        <v>32</v>
      </c>
      <c r="G1284" s="14">
        <v>45085</v>
      </c>
      <c r="H1284">
        <v>3</v>
      </c>
      <c r="I1284" s="26">
        <v>10620.26</v>
      </c>
      <c r="J1284" t="s">
        <v>10</v>
      </c>
      <c r="K1284" t="s">
        <v>10</v>
      </c>
      <c r="L1284" t="s">
        <v>21</v>
      </c>
    </row>
    <row r="1285" spans="1:12" x14ac:dyDescent="0.25">
      <c r="A1285" t="s">
        <v>1314</v>
      </c>
      <c r="B1285">
        <v>1964</v>
      </c>
      <c r="C1285" t="s">
        <v>33</v>
      </c>
      <c r="D1285">
        <v>8</v>
      </c>
      <c r="E1285" s="14" t="s">
        <v>7188</v>
      </c>
      <c r="F1285" s="16">
        <v>58</v>
      </c>
      <c r="G1285" s="14">
        <v>45085</v>
      </c>
      <c r="H1285">
        <v>0</v>
      </c>
      <c r="I1285" s="26">
        <v>10627.81</v>
      </c>
      <c r="J1285" t="s">
        <v>10</v>
      </c>
      <c r="K1285" t="s">
        <v>10</v>
      </c>
      <c r="L1285" t="s">
        <v>11</v>
      </c>
    </row>
    <row r="1286" spans="1:12" x14ac:dyDescent="0.25">
      <c r="A1286" t="s">
        <v>1315</v>
      </c>
      <c r="B1286">
        <v>1976</v>
      </c>
      <c r="C1286" t="s">
        <v>13</v>
      </c>
      <c r="D1286">
        <v>22</v>
      </c>
      <c r="E1286" s="14" t="s">
        <v>7189</v>
      </c>
      <c r="F1286" s="16">
        <v>46</v>
      </c>
      <c r="G1286" s="14">
        <v>45085</v>
      </c>
      <c r="H1286">
        <v>2</v>
      </c>
      <c r="I1286" s="26">
        <v>10665.44</v>
      </c>
      <c r="J1286" t="s">
        <v>10</v>
      </c>
      <c r="K1286" t="s">
        <v>9</v>
      </c>
      <c r="L1286" t="s">
        <v>298</v>
      </c>
    </row>
    <row r="1287" spans="1:12" x14ac:dyDescent="0.25">
      <c r="A1287" t="s">
        <v>1316</v>
      </c>
      <c r="B1287">
        <v>1962</v>
      </c>
      <c r="C1287" t="s">
        <v>18</v>
      </c>
      <c r="D1287">
        <v>7</v>
      </c>
      <c r="E1287" s="14" t="s">
        <v>7190</v>
      </c>
      <c r="F1287" s="16">
        <v>60</v>
      </c>
      <c r="G1287" s="14">
        <v>45085</v>
      </c>
      <c r="H1287">
        <v>0</v>
      </c>
      <c r="I1287" s="26">
        <v>10676.83</v>
      </c>
      <c r="J1287" t="s">
        <v>10</v>
      </c>
      <c r="K1287" t="s">
        <v>10</v>
      </c>
      <c r="L1287" t="s">
        <v>11</v>
      </c>
    </row>
    <row r="1288" spans="1:12" x14ac:dyDescent="0.25">
      <c r="A1288" t="s">
        <v>1317</v>
      </c>
      <c r="B1288">
        <v>1977</v>
      </c>
      <c r="C1288" t="s">
        <v>33</v>
      </c>
      <c r="D1288">
        <v>2</v>
      </c>
      <c r="E1288" s="14" t="s">
        <v>7191</v>
      </c>
      <c r="F1288" s="16">
        <v>45</v>
      </c>
      <c r="G1288" s="14">
        <v>45085</v>
      </c>
      <c r="H1288">
        <v>2</v>
      </c>
      <c r="I1288" s="26">
        <v>10690.11</v>
      </c>
      <c r="J1288" t="s">
        <v>10</v>
      </c>
      <c r="K1288" t="s">
        <v>9</v>
      </c>
      <c r="L1288" t="s">
        <v>298</v>
      </c>
    </row>
    <row r="1289" spans="1:12" x14ac:dyDescent="0.25">
      <c r="A1289" t="s">
        <v>1318</v>
      </c>
      <c r="B1289">
        <v>1976</v>
      </c>
      <c r="C1289" t="s">
        <v>18</v>
      </c>
      <c r="D1289">
        <v>30</v>
      </c>
      <c r="E1289" s="14" t="s">
        <v>7192</v>
      </c>
      <c r="F1289" s="16">
        <v>46</v>
      </c>
      <c r="G1289" s="14">
        <v>45085</v>
      </c>
      <c r="H1289">
        <v>2</v>
      </c>
      <c r="I1289" s="26">
        <v>10698.38</v>
      </c>
      <c r="J1289" t="s">
        <v>10</v>
      </c>
      <c r="K1289" t="s">
        <v>14</v>
      </c>
      <c r="L1289" t="s">
        <v>198</v>
      </c>
    </row>
    <row r="1290" spans="1:12" x14ac:dyDescent="0.25">
      <c r="A1290" t="s">
        <v>1319</v>
      </c>
      <c r="B1290">
        <v>1972</v>
      </c>
      <c r="C1290" t="s">
        <v>35</v>
      </c>
      <c r="D1290">
        <v>24</v>
      </c>
      <c r="E1290" s="14" t="s">
        <v>7193</v>
      </c>
      <c r="F1290" s="16">
        <v>50</v>
      </c>
      <c r="G1290" s="14">
        <v>45085</v>
      </c>
      <c r="H1290">
        <v>3</v>
      </c>
      <c r="I1290" s="26">
        <v>10702.64</v>
      </c>
      <c r="J1290" t="s">
        <v>10</v>
      </c>
      <c r="K1290" t="s">
        <v>10</v>
      </c>
      <c r="L1290" t="s">
        <v>11</v>
      </c>
    </row>
    <row r="1291" spans="1:12" x14ac:dyDescent="0.25">
      <c r="A1291" t="s">
        <v>1320</v>
      </c>
      <c r="B1291">
        <v>1967</v>
      </c>
      <c r="C1291" t="s">
        <v>8</v>
      </c>
      <c r="D1291">
        <v>30</v>
      </c>
      <c r="E1291" s="14" t="s">
        <v>7194</v>
      </c>
      <c r="F1291" s="16">
        <v>55</v>
      </c>
      <c r="G1291" s="14">
        <v>45085</v>
      </c>
      <c r="H1291">
        <v>0</v>
      </c>
      <c r="I1291" s="26">
        <v>10704.47</v>
      </c>
      <c r="J1291" t="s">
        <v>10</v>
      </c>
      <c r="K1291" t="s">
        <v>9</v>
      </c>
      <c r="L1291" t="s">
        <v>40</v>
      </c>
    </row>
    <row r="1292" spans="1:12" x14ac:dyDescent="0.25">
      <c r="A1292" t="s">
        <v>1321</v>
      </c>
      <c r="B1292">
        <v>1967</v>
      </c>
      <c r="C1292" t="s">
        <v>35</v>
      </c>
      <c r="D1292">
        <v>5</v>
      </c>
      <c r="E1292" s="14" t="s">
        <v>7195</v>
      </c>
      <c r="F1292" s="16">
        <v>55</v>
      </c>
      <c r="G1292" s="14">
        <v>45085</v>
      </c>
      <c r="H1292">
        <v>0</v>
      </c>
      <c r="I1292" s="26">
        <v>10713.64</v>
      </c>
      <c r="J1292" t="s">
        <v>10</v>
      </c>
      <c r="K1292" t="s">
        <v>10</v>
      </c>
      <c r="L1292" t="s">
        <v>40</v>
      </c>
    </row>
    <row r="1293" spans="1:12" x14ac:dyDescent="0.25">
      <c r="A1293" t="s">
        <v>1322</v>
      </c>
      <c r="B1293">
        <v>1992</v>
      </c>
      <c r="C1293" t="s">
        <v>16</v>
      </c>
      <c r="D1293">
        <v>25</v>
      </c>
      <c r="E1293" s="14" t="s">
        <v>7196</v>
      </c>
      <c r="F1293" s="16">
        <v>30</v>
      </c>
      <c r="G1293" s="14">
        <v>45085</v>
      </c>
      <c r="H1293">
        <v>0</v>
      </c>
      <c r="I1293" s="26">
        <v>10719.57</v>
      </c>
      <c r="J1293" t="s">
        <v>10</v>
      </c>
      <c r="K1293" t="s">
        <v>14</v>
      </c>
      <c r="L1293" t="s">
        <v>21</v>
      </c>
    </row>
    <row r="1294" spans="1:12" x14ac:dyDescent="0.25">
      <c r="A1294" t="s">
        <v>1323</v>
      </c>
      <c r="B1294">
        <v>1974</v>
      </c>
      <c r="C1294" t="s">
        <v>28</v>
      </c>
      <c r="D1294">
        <v>9</v>
      </c>
      <c r="E1294" s="14" t="s">
        <v>7197</v>
      </c>
      <c r="F1294" s="16">
        <v>48</v>
      </c>
      <c r="G1294" s="14">
        <v>45085</v>
      </c>
      <c r="H1294">
        <v>4</v>
      </c>
      <c r="I1294" s="26">
        <v>10736.87</v>
      </c>
      <c r="J1294" t="s">
        <v>10</v>
      </c>
      <c r="K1294" t="s">
        <v>14</v>
      </c>
      <c r="L1294" t="s">
        <v>166</v>
      </c>
    </row>
    <row r="1295" spans="1:12" x14ac:dyDescent="0.25">
      <c r="A1295" t="s">
        <v>1324</v>
      </c>
      <c r="B1295">
        <v>1986</v>
      </c>
      <c r="C1295" t="s">
        <v>33</v>
      </c>
      <c r="D1295">
        <v>29</v>
      </c>
      <c r="E1295" s="14" t="s">
        <v>7198</v>
      </c>
      <c r="F1295" s="16">
        <v>36</v>
      </c>
      <c r="G1295" s="14">
        <v>45085</v>
      </c>
      <c r="H1295">
        <v>3</v>
      </c>
      <c r="I1295" s="26">
        <v>10749.02</v>
      </c>
      <c r="J1295" t="s">
        <v>10</v>
      </c>
      <c r="K1295" t="s">
        <v>14</v>
      </c>
      <c r="L1295" t="s">
        <v>533</v>
      </c>
    </row>
    <row r="1296" spans="1:12" x14ac:dyDescent="0.25">
      <c r="A1296" t="s">
        <v>1325</v>
      </c>
      <c r="B1296">
        <v>1989</v>
      </c>
      <c r="C1296" t="s">
        <v>13</v>
      </c>
      <c r="D1296">
        <v>25</v>
      </c>
      <c r="E1296" s="14" t="s">
        <v>6565</v>
      </c>
      <c r="F1296" s="16">
        <v>33</v>
      </c>
      <c r="G1296" s="14">
        <v>45085</v>
      </c>
      <c r="H1296">
        <v>3</v>
      </c>
      <c r="I1296" s="26">
        <v>10769.75</v>
      </c>
      <c r="J1296" t="s">
        <v>10</v>
      </c>
      <c r="K1296" t="s">
        <v>9</v>
      </c>
      <c r="L1296" t="s">
        <v>630</v>
      </c>
    </row>
    <row r="1297" spans="1:12" x14ac:dyDescent="0.25">
      <c r="A1297" t="s">
        <v>1326</v>
      </c>
      <c r="B1297">
        <v>1967</v>
      </c>
      <c r="C1297" t="s">
        <v>13</v>
      </c>
      <c r="D1297">
        <v>11</v>
      </c>
      <c r="E1297" s="14" t="s">
        <v>7199</v>
      </c>
      <c r="F1297" s="16">
        <v>55</v>
      </c>
      <c r="G1297" s="14">
        <v>45085</v>
      </c>
      <c r="H1297">
        <v>1</v>
      </c>
      <c r="I1297" s="26">
        <v>10791.96</v>
      </c>
      <c r="J1297" t="s">
        <v>10</v>
      </c>
      <c r="K1297" t="s">
        <v>9</v>
      </c>
      <c r="L1297" t="s">
        <v>40</v>
      </c>
    </row>
    <row r="1298" spans="1:12" x14ac:dyDescent="0.25">
      <c r="A1298" t="s">
        <v>1327</v>
      </c>
      <c r="B1298">
        <v>1999</v>
      </c>
      <c r="C1298" t="s">
        <v>28</v>
      </c>
      <c r="D1298">
        <v>24</v>
      </c>
      <c r="E1298" s="14" t="s">
        <v>6266</v>
      </c>
      <c r="F1298" s="16">
        <v>23</v>
      </c>
      <c r="G1298" s="14">
        <v>45085</v>
      </c>
      <c r="H1298">
        <v>0</v>
      </c>
      <c r="I1298" s="26">
        <v>10795.94</v>
      </c>
      <c r="J1298" t="s">
        <v>10</v>
      </c>
      <c r="K1298" t="s">
        <v>14</v>
      </c>
      <c r="L1298" t="s">
        <v>40</v>
      </c>
    </row>
    <row r="1299" spans="1:12" x14ac:dyDescent="0.25">
      <c r="A1299" t="s">
        <v>1328</v>
      </c>
      <c r="B1299">
        <v>1967</v>
      </c>
      <c r="C1299" t="s">
        <v>35</v>
      </c>
      <c r="D1299">
        <v>23</v>
      </c>
      <c r="E1299" s="14" t="s">
        <v>7200</v>
      </c>
      <c r="F1299" s="16">
        <v>55</v>
      </c>
      <c r="G1299" s="14">
        <v>45085</v>
      </c>
      <c r="H1299">
        <v>0</v>
      </c>
      <c r="I1299" s="26">
        <v>10796.35</v>
      </c>
      <c r="J1299" t="s">
        <v>10</v>
      </c>
      <c r="K1299" t="s">
        <v>14</v>
      </c>
      <c r="L1299" t="s">
        <v>164</v>
      </c>
    </row>
    <row r="1300" spans="1:12" x14ac:dyDescent="0.25">
      <c r="A1300" t="s">
        <v>1329</v>
      </c>
      <c r="B1300">
        <v>1970</v>
      </c>
      <c r="C1300" t="s">
        <v>35</v>
      </c>
      <c r="D1300">
        <v>28</v>
      </c>
      <c r="E1300" s="14" t="s">
        <v>7201</v>
      </c>
      <c r="F1300" s="16">
        <v>52</v>
      </c>
      <c r="G1300" s="14">
        <v>45085</v>
      </c>
      <c r="H1300">
        <v>1</v>
      </c>
      <c r="I1300" s="26">
        <v>10797.34</v>
      </c>
      <c r="J1300" t="s">
        <v>10</v>
      </c>
      <c r="K1300" t="s">
        <v>9</v>
      </c>
      <c r="L1300" t="s">
        <v>247</v>
      </c>
    </row>
    <row r="1301" spans="1:12" x14ac:dyDescent="0.25">
      <c r="A1301" t="s">
        <v>1330</v>
      </c>
      <c r="B1301">
        <v>1970</v>
      </c>
      <c r="C1301" t="s">
        <v>28</v>
      </c>
      <c r="D1301">
        <v>18</v>
      </c>
      <c r="E1301" s="14" t="s">
        <v>7202</v>
      </c>
      <c r="F1301" s="16">
        <v>52</v>
      </c>
      <c r="G1301" s="14">
        <v>45085</v>
      </c>
      <c r="H1301">
        <v>2</v>
      </c>
      <c r="I1301" s="26">
        <v>10806.84</v>
      </c>
      <c r="J1301" t="s">
        <v>10</v>
      </c>
      <c r="K1301" t="s">
        <v>9</v>
      </c>
      <c r="L1301" t="s">
        <v>40</v>
      </c>
    </row>
    <row r="1302" spans="1:12" x14ac:dyDescent="0.25">
      <c r="A1302" t="s">
        <v>1331</v>
      </c>
      <c r="B1302">
        <v>1967</v>
      </c>
      <c r="C1302" t="s">
        <v>35</v>
      </c>
      <c r="D1302">
        <v>2</v>
      </c>
      <c r="E1302" s="14" t="s">
        <v>7203</v>
      </c>
      <c r="F1302" s="16">
        <v>55</v>
      </c>
      <c r="G1302" s="14">
        <v>45085</v>
      </c>
      <c r="H1302">
        <v>1</v>
      </c>
      <c r="I1302" s="26">
        <v>10807.49</v>
      </c>
      <c r="J1302" t="s">
        <v>10</v>
      </c>
      <c r="K1302" t="s">
        <v>9</v>
      </c>
      <c r="L1302" t="s">
        <v>11</v>
      </c>
    </row>
    <row r="1303" spans="1:12" x14ac:dyDescent="0.25">
      <c r="A1303" t="s">
        <v>1332</v>
      </c>
      <c r="B1303">
        <v>1968</v>
      </c>
      <c r="C1303" t="s">
        <v>8</v>
      </c>
      <c r="D1303">
        <v>28</v>
      </c>
      <c r="E1303" s="14" t="s">
        <v>7204</v>
      </c>
      <c r="F1303" s="16">
        <v>54</v>
      </c>
      <c r="G1303" s="14">
        <v>45085</v>
      </c>
      <c r="H1303">
        <v>1</v>
      </c>
      <c r="I1303" s="26">
        <v>10825.25</v>
      </c>
      <c r="J1303" t="s">
        <v>10</v>
      </c>
      <c r="K1303" t="s">
        <v>10</v>
      </c>
      <c r="L1303" t="s">
        <v>21</v>
      </c>
    </row>
    <row r="1304" spans="1:12" x14ac:dyDescent="0.25">
      <c r="A1304" t="s">
        <v>1333</v>
      </c>
      <c r="B1304">
        <v>1971</v>
      </c>
      <c r="C1304" t="s">
        <v>28</v>
      </c>
      <c r="D1304">
        <v>20</v>
      </c>
      <c r="E1304" s="14" t="s">
        <v>7205</v>
      </c>
      <c r="F1304" s="16">
        <v>51</v>
      </c>
      <c r="G1304" s="14">
        <v>45085</v>
      </c>
      <c r="H1304">
        <v>2</v>
      </c>
      <c r="I1304" s="26">
        <v>10848.13</v>
      </c>
      <c r="J1304" t="s">
        <v>10</v>
      </c>
      <c r="K1304" t="s">
        <v>10</v>
      </c>
      <c r="L1304" t="s">
        <v>21</v>
      </c>
    </row>
    <row r="1305" spans="1:12" x14ac:dyDescent="0.25">
      <c r="A1305" t="s">
        <v>1334</v>
      </c>
      <c r="B1305">
        <v>1994</v>
      </c>
      <c r="C1305" t="s">
        <v>18</v>
      </c>
      <c r="D1305">
        <v>6</v>
      </c>
      <c r="E1305" s="14" t="s">
        <v>7206</v>
      </c>
      <c r="F1305" s="16">
        <v>28</v>
      </c>
      <c r="G1305" s="14">
        <v>45085</v>
      </c>
      <c r="H1305">
        <v>0</v>
      </c>
      <c r="I1305" s="26">
        <v>10886.66</v>
      </c>
      <c r="J1305" t="s">
        <v>10</v>
      </c>
      <c r="K1305" t="s">
        <v>10</v>
      </c>
      <c r="L1305" t="s">
        <v>21</v>
      </c>
    </row>
    <row r="1306" spans="1:12" x14ac:dyDescent="0.25">
      <c r="A1306" t="s">
        <v>1335</v>
      </c>
      <c r="B1306">
        <v>1968</v>
      </c>
      <c r="C1306" t="s">
        <v>13</v>
      </c>
      <c r="D1306">
        <v>13</v>
      </c>
      <c r="E1306" s="14" t="s">
        <v>7207</v>
      </c>
      <c r="F1306" s="16">
        <v>54</v>
      </c>
      <c r="G1306" s="14">
        <v>45085</v>
      </c>
      <c r="H1306">
        <v>0</v>
      </c>
      <c r="I1306" s="26">
        <v>10923.93</v>
      </c>
      <c r="J1306" t="s">
        <v>10</v>
      </c>
      <c r="K1306" t="s">
        <v>14</v>
      </c>
      <c r="L1306" t="s">
        <v>245</v>
      </c>
    </row>
    <row r="1307" spans="1:12" x14ac:dyDescent="0.25">
      <c r="A1307" t="s">
        <v>1336</v>
      </c>
      <c r="B1307">
        <v>1968</v>
      </c>
      <c r="C1307" t="s">
        <v>13</v>
      </c>
      <c r="D1307">
        <v>12</v>
      </c>
      <c r="E1307" s="14" t="s">
        <v>7208</v>
      </c>
      <c r="F1307" s="16">
        <v>54</v>
      </c>
      <c r="G1307" s="14">
        <v>45085</v>
      </c>
      <c r="H1307">
        <v>1</v>
      </c>
      <c r="I1307" s="26">
        <v>10928.85</v>
      </c>
      <c r="J1307" t="s">
        <v>10</v>
      </c>
      <c r="K1307" t="s">
        <v>10</v>
      </c>
      <c r="L1307" t="s">
        <v>11</v>
      </c>
    </row>
    <row r="1308" spans="1:12" x14ac:dyDescent="0.25">
      <c r="A1308" t="s">
        <v>1337</v>
      </c>
      <c r="B1308">
        <v>1969</v>
      </c>
      <c r="C1308" t="s">
        <v>13</v>
      </c>
      <c r="D1308">
        <v>10</v>
      </c>
      <c r="E1308" s="14" t="s">
        <v>7209</v>
      </c>
      <c r="F1308" s="16">
        <v>53</v>
      </c>
      <c r="G1308" s="14">
        <v>45085</v>
      </c>
      <c r="H1308">
        <v>1</v>
      </c>
      <c r="I1308" s="26">
        <v>10942.13</v>
      </c>
      <c r="J1308" t="s">
        <v>10</v>
      </c>
      <c r="K1308" t="s">
        <v>10</v>
      </c>
      <c r="L1308" t="s">
        <v>21</v>
      </c>
    </row>
    <row r="1309" spans="1:12" x14ac:dyDescent="0.25">
      <c r="A1309" t="s">
        <v>1338</v>
      </c>
      <c r="B1309">
        <v>1965</v>
      </c>
      <c r="C1309" t="s">
        <v>28</v>
      </c>
      <c r="D1309">
        <v>4</v>
      </c>
      <c r="E1309" s="14" t="s">
        <v>7210</v>
      </c>
      <c r="F1309" s="16">
        <v>57</v>
      </c>
      <c r="G1309" s="14">
        <v>45085</v>
      </c>
      <c r="H1309">
        <v>0</v>
      </c>
      <c r="I1309" s="26">
        <v>10959.33</v>
      </c>
      <c r="J1309" t="s">
        <v>10</v>
      </c>
      <c r="K1309" t="s">
        <v>10</v>
      </c>
      <c r="L1309" t="s">
        <v>40</v>
      </c>
    </row>
    <row r="1310" spans="1:12" x14ac:dyDescent="0.25">
      <c r="A1310" t="s">
        <v>1339</v>
      </c>
      <c r="B1310">
        <v>1969</v>
      </c>
      <c r="C1310" t="s">
        <v>33</v>
      </c>
      <c r="D1310">
        <v>14</v>
      </c>
      <c r="E1310" s="14" t="s">
        <v>7211</v>
      </c>
      <c r="F1310" s="16">
        <v>53</v>
      </c>
      <c r="G1310" s="14">
        <v>45085</v>
      </c>
      <c r="H1310">
        <v>1</v>
      </c>
      <c r="I1310" s="26">
        <v>10959.69</v>
      </c>
      <c r="J1310" t="s">
        <v>10</v>
      </c>
      <c r="K1310" t="s">
        <v>10</v>
      </c>
      <c r="L1310" t="s">
        <v>21</v>
      </c>
    </row>
    <row r="1311" spans="1:12" x14ac:dyDescent="0.25">
      <c r="A1311" t="s">
        <v>1340</v>
      </c>
      <c r="B1311">
        <v>1965</v>
      </c>
      <c r="C1311" t="s">
        <v>16</v>
      </c>
      <c r="D1311">
        <v>19</v>
      </c>
      <c r="E1311" s="14" t="s">
        <v>7212</v>
      </c>
      <c r="F1311" s="16">
        <v>58</v>
      </c>
      <c r="G1311" s="14">
        <v>45085</v>
      </c>
      <c r="H1311">
        <v>0</v>
      </c>
      <c r="I1311" s="26">
        <v>10965.45</v>
      </c>
      <c r="J1311" t="s">
        <v>10</v>
      </c>
      <c r="K1311" t="s">
        <v>9</v>
      </c>
      <c r="L1311" t="s">
        <v>40</v>
      </c>
    </row>
    <row r="1312" spans="1:12" x14ac:dyDescent="0.25">
      <c r="A1312" t="s">
        <v>1341</v>
      </c>
      <c r="B1312">
        <v>1966</v>
      </c>
      <c r="C1312" t="s">
        <v>8</v>
      </c>
      <c r="D1312">
        <v>9</v>
      </c>
      <c r="E1312" s="14" t="s">
        <v>6901</v>
      </c>
      <c r="F1312" s="16">
        <v>56</v>
      </c>
      <c r="G1312" s="14">
        <v>45085</v>
      </c>
      <c r="H1312">
        <v>0</v>
      </c>
      <c r="I1312" s="26">
        <v>10976.25</v>
      </c>
      <c r="J1312" t="s">
        <v>10</v>
      </c>
      <c r="K1312" t="s">
        <v>9</v>
      </c>
      <c r="L1312" t="s">
        <v>21</v>
      </c>
    </row>
    <row r="1313" spans="1:12" x14ac:dyDescent="0.25">
      <c r="A1313" t="s">
        <v>1342</v>
      </c>
      <c r="B1313">
        <v>1973</v>
      </c>
      <c r="C1313" t="s">
        <v>35</v>
      </c>
      <c r="D1313">
        <v>21</v>
      </c>
      <c r="E1313" s="14" t="s">
        <v>7213</v>
      </c>
      <c r="F1313" s="16">
        <v>49</v>
      </c>
      <c r="G1313" s="14">
        <v>45085</v>
      </c>
      <c r="H1313">
        <v>4</v>
      </c>
      <c r="I1313" s="26">
        <v>10977.21</v>
      </c>
      <c r="J1313" t="s">
        <v>10</v>
      </c>
      <c r="K1313" t="s">
        <v>14</v>
      </c>
      <c r="L1313" t="s">
        <v>11</v>
      </c>
    </row>
    <row r="1314" spans="1:12" x14ac:dyDescent="0.25">
      <c r="A1314" t="s">
        <v>1343</v>
      </c>
      <c r="B1314">
        <v>1965</v>
      </c>
      <c r="C1314" t="s">
        <v>28</v>
      </c>
      <c r="D1314">
        <v>18</v>
      </c>
      <c r="E1314" s="14" t="s">
        <v>7214</v>
      </c>
      <c r="F1314" s="16">
        <v>57</v>
      </c>
      <c r="G1314" s="14">
        <v>45085</v>
      </c>
      <c r="H1314">
        <v>0</v>
      </c>
      <c r="I1314" s="26">
        <v>10982.5</v>
      </c>
      <c r="J1314" t="s">
        <v>10</v>
      </c>
      <c r="K1314" t="s">
        <v>10</v>
      </c>
      <c r="L1314" t="s">
        <v>11</v>
      </c>
    </row>
    <row r="1315" spans="1:12" x14ac:dyDescent="0.25">
      <c r="A1315" t="s">
        <v>1344</v>
      </c>
      <c r="B1315">
        <v>2000</v>
      </c>
      <c r="C1315" t="s">
        <v>18</v>
      </c>
      <c r="D1315">
        <v>17</v>
      </c>
      <c r="E1315" s="14" t="s">
        <v>7215</v>
      </c>
      <c r="F1315" s="16">
        <v>22</v>
      </c>
      <c r="G1315" s="14">
        <v>45085</v>
      </c>
      <c r="H1315">
        <v>0</v>
      </c>
      <c r="I1315" s="26">
        <v>10991.58</v>
      </c>
      <c r="J1315" t="s">
        <v>10</v>
      </c>
      <c r="K1315" t="s">
        <v>10</v>
      </c>
      <c r="L1315" t="s">
        <v>21</v>
      </c>
    </row>
    <row r="1316" spans="1:12" x14ac:dyDescent="0.25">
      <c r="A1316" t="s">
        <v>1345</v>
      </c>
      <c r="B1316">
        <v>1968</v>
      </c>
      <c r="C1316" t="s">
        <v>35</v>
      </c>
      <c r="D1316">
        <v>24</v>
      </c>
      <c r="E1316" s="14" t="s">
        <v>7216</v>
      </c>
      <c r="F1316" s="16">
        <v>54</v>
      </c>
      <c r="G1316" s="14">
        <v>45085</v>
      </c>
      <c r="H1316">
        <v>2</v>
      </c>
      <c r="I1316" s="26">
        <v>11013.71</v>
      </c>
      <c r="J1316" t="s">
        <v>10</v>
      </c>
      <c r="K1316" t="s">
        <v>14</v>
      </c>
      <c r="L1316" t="s">
        <v>11</v>
      </c>
    </row>
    <row r="1317" spans="1:12" x14ac:dyDescent="0.25">
      <c r="A1317" t="s">
        <v>1346</v>
      </c>
      <c r="B1317">
        <v>1974</v>
      </c>
      <c r="C1317" t="s">
        <v>28</v>
      </c>
      <c r="D1317">
        <v>15</v>
      </c>
      <c r="E1317" s="14" t="s">
        <v>7217</v>
      </c>
      <c r="F1317" s="16">
        <v>48</v>
      </c>
      <c r="G1317" s="14">
        <v>45085</v>
      </c>
      <c r="H1317">
        <v>4</v>
      </c>
      <c r="I1317" s="26">
        <v>11015.17</v>
      </c>
      <c r="J1317" t="s">
        <v>10</v>
      </c>
      <c r="K1317" t="s">
        <v>14</v>
      </c>
      <c r="L1317" t="s">
        <v>21</v>
      </c>
    </row>
    <row r="1318" spans="1:12" x14ac:dyDescent="0.25">
      <c r="A1318" t="s">
        <v>1347</v>
      </c>
      <c r="B1318">
        <v>1991</v>
      </c>
      <c r="C1318" t="s">
        <v>16</v>
      </c>
      <c r="D1318">
        <v>26</v>
      </c>
      <c r="E1318" s="14" t="s">
        <v>7218</v>
      </c>
      <c r="F1318" s="16">
        <v>31</v>
      </c>
      <c r="G1318" s="14">
        <v>45085</v>
      </c>
      <c r="H1318">
        <v>3</v>
      </c>
      <c r="I1318" s="26">
        <v>11018.05</v>
      </c>
      <c r="J1318" t="s">
        <v>10</v>
      </c>
      <c r="K1318" t="s">
        <v>9</v>
      </c>
      <c r="L1318" t="s">
        <v>21</v>
      </c>
    </row>
    <row r="1319" spans="1:12" x14ac:dyDescent="0.25">
      <c r="A1319" t="s">
        <v>1348</v>
      </c>
      <c r="B1319">
        <v>1996</v>
      </c>
      <c r="C1319" t="s">
        <v>8</v>
      </c>
      <c r="D1319">
        <v>21</v>
      </c>
      <c r="E1319" s="14" t="s">
        <v>7219</v>
      </c>
      <c r="F1319" s="16">
        <v>26</v>
      </c>
      <c r="G1319" s="14">
        <v>45085</v>
      </c>
      <c r="H1319">
        <v>0</v>
      </c>
      <c r="I1319" s="26">
        <v>11028.56</v>
      </c>
      <c r="J1319" t="s">
        <v>10</v>
      </c>
      <c r="K1319" t="s">
        <v>10</v>
      </c>
      <c r="L1319" t="s">
        <v>21</v>
      </c>
    </row>
    <row r="1320" spans="1:12" x14ac:dyDescent="0.25">
      <c r="A1320" t="s">
        <v>1349</v>
      </c>
      <c r="B1320">
        <v>1974</v>
      </c>
      <c r="C1320" t="s">
        <v>28</v>
      </c>
      <c r="D1320">
        <v>10</v>
      </c>
      <c r="E1320" s="14" t="s">
        <v>7220</v>
      </c>
      <c r="F1320" s="16">
        <v>48</v>
      </c>
      <c r="G1320" s="14">
        <v>45085</v>
      </c>
      <c r="H1320">
        <v>4</v>
      </c>
      <c r="I1320" s="26">
        <v>11033.66</v>
      </c>
      <c r="J1320" t="s">
        <v>10</v>
      </c>
      <c r="K1320" t="s">
        <v>10</v>
      </c>
      <c r="L1320" t="s">
        <v>21</v>
      </c>
    </row>
    <row r="1321" spans="1:12" x14ac:dyDescent="0.25">
      <c r="A1321" t="s">
        <v>1350</v>
      </c>
      <c r="B1321">
        <v>1989</v>
      </c>
      <c r="C1321" t="s">
        <v>35</v>
      </c>
      <c r="D1321">
        <v>25</v>
      </c>
      <c r="E1321" s="14" t="s">
        <v>7221</v>
      </c>
      <c r="F1321" s="16">
        <v>33</v>
      </c>
      <c r="G1321" s="14">
        <v>45085</v>
      </c>
      <c r="H1321">
        <v>3</v>
      </c>
      <c r="I1321" s="26">
        <v>11037.51</v>
      </c>
      <c r="J1321" t="s">
        <v>10</v>
      </c>
      <c r="K1321" t="s">
        <v>14</v>
      </c>
      <c r="L1321" t="s">
        <v>21</v>
      </c>
    </row>
    <row r="1322" spans="1:12" x14ac:dyDescent="0.25">
      <c r="A1322" t="s">
        <v>1351</v>
      </c>
      <c r="B1322">
        <v>1974</v>
      </c>
      <c r="C1322" t="s">
        <v>33</v>
      </c>
      <c r="D1322">
        <v>30</v>
      </c>
      <c r="E1322" s="14" t="s">
        <v>7127</v>
      </c>
      <c r="F1322" s="16">
        <v>48</v>
      </c>
      <c r="G1322" s="14">
        <v>45085</v>
      </c>
      <c r="H1322">
        <v>0</v>
      </c>
      <c r="I1322" s="26">
        <v>11037.85</v>
      </c>
      <c r="J1322" t="s">
        <v>10</v>
      </c>
      <c r="K1322" t="s">
        <v>9</v>
      </c>
      <c r="L1322" t="s">
        <v>198</v>
      </c>
    </row>
    <row r="1323" spans="1:12" x14ac:dyDescent="0.25">
      <c r="A1323" t="s">
        <v>1352</v>
      </c>
      <c r="B1323">
        <v>2001</v>
      </c>
      <c r="C1323" t="s">
        <v>28</v>
      </c>
      <c r="D1323">
        <v>17</v>
      </c>
      <c r="E1323" s="14" t="s">
        <v>7222</v>
      </c>
      <c r="F1323" s="16">
        <v>21</v>
      </c>
      <c r="G1323" s="14">
        <v>45085</v>
      </c>
      <c r="H1323">
        <v>0</v>
      </c>
      <c r="I1323" s="26">
        <v>11046.02</v>
      </c>
      <c r="J1323" t="s">
        <v>10</v>
      </c>
      <c r="K1323" t="s">
        <v>14</v>
      </c>
      <c r="L1323" t="s">
        <v>533</v>
      </c>
    </row>
    <row r="1324" spans="1:12" x14ac:dyDescent="0.25">
      <c r="A1324" t="s">
        <v>1353</v>
      </c>
      <c r="B1324">
        <v>2000</v>
      </c>
      <c r="C1324" t="s">
        <v>18</v>
      </c>
      <c r="D1324">
        <v>18</v>
      </c>
      <c r="E1324" s="14" t="s">
        <v>7223</v>
      </c>
      <c r="F1324" s="16">
        <v>22</v>
      </c>
      <c r="G1324" s="14">
        <v>45085</v>
      </c>
      <c r="H1324">
        <v>0</v>
      </c>
      <c r="I1324" s="26">
        <v>11068.7</v>
      </c>
      <c r="J1324" t="s">
        <v>10</v>
      </c>
      <c r="K1324" t="s">
        <v>14</v>
      </c>
      <c r="L1324" t="s">
        <v>40</v>
      </c>
    </row>
    <row r="1325" spans="1:12" x14ac:dyDescent="0.25">
      <c r="A1325" t="s">
        <v>1354</v>
      </c>
      <c r="B1325">
        <v>1971</v>
      </c>
      <c r="C1325" t="s">
        <v>13</v>
      </c>
      <c r="D1325">
        <v>9</v>
      </c>
      <c r="E1325" s="14" t="s">
        <v>7108</v>
      </c>
      <c r="F1325" s="16">
        <v>51</v>
      </c>
      <c r="G1325" s="14">
        <v>45085</v>
      </c>
      <c r="H1325">
        <v>0</v>
      </c>
      <c r="I1325" s="26">
        <v>11068.77</v>
      </c>
      <c r="J1325" t="s">
        <v>10</v>
      </c>
      <c r="K1325" t="s">
        <v>9</v>
      </c>
      <c r="L1325" t="s">
        <v>21</v>
      </c>
    </row>
    <row r="1326" spans="1:12" x14ac:dyDescent="0.25">
      <c r="A1326" t="s">
        <v>1355</v>
      </c>
      <c r="B1326">
        <v>1966</v>
      </c>
      <c r="C1326" t="s">
        <v>13</v>
      </c>
      <c r="D1326">
        <v>7</v>
      </c>
      <c r="E1326" s="14" t="s">
        <v>7224</v>
      </c>
      <c r="F1326" s="16">
        <v>56</v>
      </c>
      <c r="G1326" s="14">
        <v>45085</v>
      </c>
      <c r="H1326">
        <v>0</v>
      </c>
      <c r="I1326" s="26">
        <v>11070.54</v>
      </c>
      <c r="J1326" t="s">
        <v>10</v>
      </c>
      <c r="K1326" t="s">
        <v>10</v>
      </c>
      <c r="L1326" t="s">
        <v>40</v>
      </c>
    </row>
    <row r="1327" spans="1:12" x14ac:dyDescent="0.25">
      <c r="A1327" t="s">
        <v>1356</v>
      </c>
      <c r="B1327">
        <v>1966</v>
      </c>
      <c r="C1327" t="s">
        <v>13</v>
      </c>
      <c r="D1327">
        <v>20</v>
      </c>
      <c r="E1327" s="14" t="s">
        <v>7225</v>
      </c>
      <c r="F1327" s="16">
        <v>56</v>
      </c>
      <c r="G1327" s="14">
        <v>45085</v>
      </c>
      <c r="H1327">
        <v>0</v>
      </c>
      <c r="I1327" s="26">
        <v>11073.18</v>
      </c>
      <c r="J1327" t="s">
        <v>10</v>
      </c>
      <c r="K1327" t="s">
        <v>10</v>
      </c>
      <c r="L1327" t="s">
        <v>40</v>
      </c>
    </row>
    <row r="1328" spans="1:12" x14ac:dyDescent="0.25">
      <c r="A1328" t="s">
        <v>1357</v>
      </c>
      <c r="B1328">
        <v>1967</v>
      </c>
      <c r="C1328" t="s">
        <v>18</v>
      </c>
      <c r="D1328">
        <v>4</v>
      </c>
      <c r="E1328" s="14" t="s">
        <v>7226</v>
      </c>
      <c r="F1328" s="16">
        <v>55</v>
      </c>
      <c r="G1328" s="14">
        <v>45085</v>
      </c>
      <c r="H1328">
        <v>0</v>
      </c>
      <c r="I1328" s="26">
        <v>11082.58</v>
      </c>
      <c r="J1328" t="s">
        <v>10</v>
      </c>
      <c r="K1328" t="s">
        <v>9</v>
      </c>
      <c r="L1328" t="s">
        <v>21</v>
      </c>
    </row>
    <row r="1329" spans="1:12" x14ac:dyDescent="0.25">
      <c r="A1329" t="s">
        <v>1358</v>
      </c>
      <c r="B1329">
        <v>1972</v>
      </c>
      <c r="C1329" t="s">
        <v>35</v>
      </c>
      <c r="D1329">
        <v>7</v>
      </c>
      <c r="E1329" s="14" t="s">
        <v>7227</v>
      </c>
      <c r="F1329" s="16">
        <v>50</v>
      </c>
      <c r="G1329" s="14">
        <v>45085</v>
      </c>
      <c r="H1329">
        <v>3</v>
      </c>
      <c r="I1329" s="26">
        <v>11085.59</v>
      </c>
      <c r="J1329" t="s">
        <v>10</v>
      </c>
      <c r="K1329" t="s">
        <v>9</v>
      </c>
      <c r="L1329" t="s">
        <v>21</v>
      </c>
    </row>
    <row r="1330" spans="1:12" x14ac:dyDescent="0.25">
      <c r="A1330" t="s">
        <v>1359</v>
      </c>
      <c r="B1330">
        <v>1966</v>
      </c>
      <c r="C1330" t="s">
        <v>18</v>
      </c>
      <c r="D1330">
        <v>9</v>
      </c>
      <c r="E1330" s="14" t="s">
        <v>7228</v>
      </c>
      <c r="F1330" s="16">
        <v>56</v>
      </c>
      <c r="G1330" s="14">
        <v>45085</v>
      </c>
      <c r="H1330">
        <v>0</v>
      </c>
      <c r="I1330" s="26">
        <v>11090.72</v>
      </c>
      <c r="J1330" t="s">
        <v>10</v>
      </c>
      <c r="K1330" t="s">
        <v>14</v>
      </c>
      <c r="L1330" t="s">
        <v>11</v>
      </c>
    </row>
    <row r="1331" spans="1:12" x14ac:dyDescent="0.25">
      <c r="A1331" t="s">
        <v>1360</v>
      </c>
      <c r="B1331">
        <v>1966</v>
      </c>
      <c r="C1331" t="s">
        <v>8</v>
      </c>
      <c r="D1331">
        <v>5</v>
      </c>
      <c r="E1331" s="14" t="s">
        <v>7229</v>
      </c>
      <c r="F1331" s="16">
        <v>56</v>
      </c>
      <c r="G1331" s="14">
        <v>45085</v>
      </c>
      <c r="H1331">
        <v>0</v>
      </c>
      <c r="I1331" s="26">
        <v>11093.62</v>
      </c>
      <c r="J1331" t="s">
        <v>10</v>
      </c>
      <c r="K1331" t="s">
        <v>14</v>
      </c>
      <c r="L1331" t="s">
        <v>11</v>
      </c>
    </row>
    <row r="1332" spans="1:12" x14ac:dyDescent="0.25">
      <c r="A1332" t="s">
        <v>1361</v>
      </c>
      <c r="B1332">
        <v>1980</v>
      </c>
      <c r="C1332" t="s">
        <v>33</v>
      </c>
      <c r="D1332">
        <v>20</v>
      </c>
      <c r="E1332" s="14" t="s">
        <v>7230</v>
      </c>
      <c r="F1332" s="16">
        <v>42</v>
      </c>
      <c r="G1332" s="14">
        <v>45085</v>
      </c>
      <c r="H1332">
        <v>2</v>
      </c>
      <c r="I1332" s="26">
        <v>11103.33</v>
      </c>
      <c r="J1332" t="s">
        <v>10</v>
      </c>
      <c r="K1332" t="s">
        <v>14</v>
      </c>
      <c r="L1332" t="s">
        <v>298</v>
      </c>
    </row>
    <row r="1333" spans="1:12" x14ac:dyDescent="0.25">
      <c r="A1333" t="s">
        <v>1362</v>
      </c>
      <c r="B1333">
        <v>1969</v>
      </c>
      <c r="C1333" t="s">
        <v>13</v>
      </c>
      <c r="D1333">
        <v>30</v>
      </c>
      <c r="E1333" s="14" t="s">
        <v>7231</v>
      </c>
      <c r="F1333" s="16">
        <v>53</v>
      </c>
      <c r="G1333" s="14">
        <v>45085</v>
      </c>
      <c r="H1333">
        <v>2</v>
      </c>
      <c r="I1333" s="26">
        <v>11150.78</v>
      </c>
      <c r="J1333" t="s">
        <v>10</v>
      </c>
      <c r="K1333" t="s">
        <v>9</v>
      </c>
      <c r="L1333" t="s">
        <v>40</v>
      </c>
    </row>
    <row r="1334" spans="1:12" x14ac:dyDescent="0.25">
      <c r="A1334" t="s">
        <v>1363</v>
      </c>
      <c r="B1334">
        <v>1969</v>
      </c>
      <c r="C1334" t="s">
        <v>16</v>
      </c>
      <c r="D1334">
        <v>25</v>
      </c>
      <c r="E1334" s="14" t="s">
        <v>7232</v>
      </c>
      <c r="F1334" s="16">
        <v>53</v>
      </c>
      <c r="G1334" s="14">
        <v>45085</v>
      </c>
      <c r="H1334">
        <v>2</v>
      </c>
      <c r="I1334" s="26">
        <v>11163.57</v>
      </c>
      <c r="J1334" t="s">
        <v>10</v>
      </c>
      <c r="K1334" t="s">
        <v>9</v>
      </c>
      <c r="L1334" t="s">
        <v>40</v>
      </c>
    </row>
    <row r="1335" spans="1:12" x14ac:dyDescent="0.25">
      <c r="A1335" t="s">
        <v>1364</v>
      </c>
      <c r="B1335">
        <v>1966</v>
      </c>
      <c r="C1335" t="s">
        <v>33</v>
      </c>
      <c r="D1335">
        <v>6</v>
      </c>
      <c r="E1335" s="14" t="s">
        <v>7233</v>
      </c>
      <c r="F1335" s="16">
        <v>56</v>
      </c>
      <c r="G1335" s="14">
        <v>45085</v>
      </c>
      <c r="H1335">
        <v>0</v>
      </c>
      <c r="I1335" s="26">
        <v>11165.42</v>
      </c>
      <c r="J1335" t="s">
        <v>10</v>
      </c>
      <c r="K1335" t="s">
        <v>14</v>
      </c>
      <c r="L1335" t="s">
        <v>166</v>
      </c>
    </row>
    <row r="1336" spans="1:12" x14ac:dyDescent="0.25">
      <c r="A1336" t="s">
        <v>1365</v>
      </c>
      <c r="B1336">
        <v>1972</v>
      </c>
      <c r="C1336" t="s">
        <v>18</v>
      </c>
      <c r="D1336">
        <v>3</v>
      </c>
      <c r="E1336" s="14" t="s">
        <v>7234</v>
      </c>
      <c r="F1336" s="16">
        <v>50</v>
      </c>
      <c r="G1336" s="14">
        <v>45085</v>
      </c>
      <c r="H1336">
        <v>0</v>
      </c>
      <c r="I1336" s="26">
        <v>11186.2</v>
      </c>
      <c r="J1336" t="s">
        <v>10</v>
      </c>
      <c r="K1336" t="s">
        <v>9</v>
      </c>
      <c r="L1336" t="s">
        <v>298</v>
      </c>
    </row>
    <row r="1337" spans="1:12" x14ac:dyDescent="0.25">
      <c r="A1337" t="s">
        <v>1366</v>
      </c>
      <c r="B1337">
        <v>1970</v>
      </c>
      <c r="C1337" t="s">
        <v>16</v>
      </c>
      <c r="D1337">
        <v>14</v>
      </c>
      <c r="E1337" s="14" t="s">
        <v>7235</v>
      </c>
      <c r="F1337" s="16">
        <v>53</v>
      </c>
      <c r="G1337" s="14">
        <v>45085</v>
      </c>
      <c r="H1337">
        <v>2</v>
      </c>
      <c r="I1337" s="26">
        <v>11187.66</v>
      </c>
      <c r="J1337" t="s">
        <v>10</v>
      </c>
      <c r="K1337" t="s">
        <v>9</v>
      </c>
      <c r="L1337" t="s">
        <v>21</v>
      </c>
    </row>
    <row r="1338" spans="1:12" x14ac:dyDescent="0.25">
      <c r="A1338" t="s">
        <v>1367</v>
      </c>
      <c r="B1338">
        <v>1976</v>
      </c>
      <c r="C1338" t="s">
        <v>16</v>
      </c>
      <c r="D1338">
        <v>28</v>
      </c>
      <c r="E1338" s="14" t="s">
        <v>7236</v>
      </c>
      <c r="F1338" s="16">
        <v>46</v>
      </c>
      <c r="G1338" s="14">
        <v>45085</v>
      </c>
      <c r="H1338">
        <v>2</v>
      </c>
      <c r="I1338" s="26">
        <v>11217.35</v>
      </c>
      <c r="J1338" t="s">
        <v>10</v>
      </c>
      <c r="K1338" t="s">
        <v>9</v>
      </c>
      <c r="L1338" t="s">
        <v>198</v>
      </c>
    </row>
    <row r="1339" spans="1:12" x14ac:dyDescent="0.25">
      <c r="A1339" t="s">
        <v>1368</v>
      </c>
      <c r="B1339">
        <v>1969</v>
      </c>
      <c r="C1339" t="s">
        <v>28</v>
      </c>
      <c r="D1339">
        <v>30</v>
      </c>
      <c r="E1339" s="14" t="s">
        <v>7237</v>
      </c>
      <c r="F1339" s="16">
        <v>53</v>
      </c>
      <c r="G1339" s="14">
        <v>45085</v>
      </c>
      <c r="H1339">
        <v>2</v>
      </c>
      <c r="I1339" s="26">
        <v>11244.38</v>
      </c>
      <c r="J1339" t="s">
        <v>10</v>
      </c>
      <c r="K1339" t="s">
        <v>14</v>
      </c>
      <c r="L1339" t="s">
        <v>166</v>
      </c>
    </row>
    <row r="1340" spans="1:12" x14ac:dyDescent="0.25">
      <c r="A1340" t="s">
        <v>1369</v>
      </c>
      <c r="B1340">
        <v>1989</v>
      </c>
      <c r="C1340" t="s">
        <v>28</v>
      </c>
      <c r="D1340">
        <v>17</v>
      </c>
      <c r="E1340" s="14" t="s">
        <v>7238</v>
      </c>
      <c r="F1340" s="16">
        <v>33</v>
      </c>
      <c r="G1340" s="14">
        <v>45085</v>
      </c>
      <c r="H1340">
        <v>3</v>
      </c>
      <c r="I1340" s="26">
        <v>11250.43</v>
      </c>
      <c r="J1340" t="s">
        <v>10</v>
      </c>
      <c r="K1340" t="s">
        <v>9</v>
      </c>
      <c r="L1340" t="s">
        <v>533</v>
      </c>
    </row>
    <row r="1341" spans="1:12" x14ac:dyDescent="0.25">
      <c r="A1341" t="s">
        <v>1370</v>
      </c>
      <c r="B1341">
        <v>1969</v>
      </c>
      <c r="C1341" t="s">
        <v>33</v>
      </c>
      <c r="D1341">
        <v>20</v>
      </c>
      <c r="E1341" s="14" t="s">
        <v>7239</v>
      </c>
      <c r="F1341" s="16">
        <v>53</v>
      </c>
      <c r="G1341" s="14">
        <v>45085</v>
      </c>
      <c r="H1341">
        <v>3</v>
      </c>
      <c r="I1341" s="26">
        <v>11253.42</v>
      </c>
      <c r="J1341" t="s">
        <v>10</v>
      </c>
      <c r="K1341" t="s">
        <v>14</v>
      </c>
      <c r="L1341" t="s">
        <v>40</v>
      </c>
    </row>
    <row r="1342" spans="1:12" x14ac:dyDescent="0.25">
      <c r="A1342" t="s">
        <v>1371</v>
      </c>
      <c r="B1342">
        <v>1981</v>
      </c>
      <c r="C1342" t="s">
        <v>35</v>
      </c>
      <c r="D1342">
        <v>2</v>
      </c>
      <c r="E1342" s="14" t="s">
        <v>7240</v>
      </c>
      <c r="F1342" s="16">
        <v>41</v>
      </c>
      <c r="G1342" s="14">
        <v>45085</v>
      </c>
      <c r="H1342">
        <v>1</v>
      </c>
      <c r="I1342" s="26">
        <v>11255.29</v>
      </c>
      <c r="J1342" t="s">
        <v>10</v>
      </c>
      <c r="K1342" t="s">
        <v>14</v>
      </c>
      <c r="L1342" t="s">
        <v>533</v>
      </c>
    </row>
    <row r="1343" spans="1:12" x14ac:dyDescent="0.25">
      <c r="A1343" t="s">
        <v>1372</v>
      </c>
      <c r="B1343">
        <v>1969</v>
      </c>
      <c r="C1343" t="s">
        <v>35</v>
      </c>
      <c r="D1343">
        <v>11</v>
      </c>
      <c r="E1343" s="14" t="s">
        <v>7241</v>
      </c>
      <c r="F1343" s="16">
        <v>53</v>
      </c>
      <c r="G1343" s="14">
        <v>45085</v>
      </c>
      <c r="H1343">
        <v>3</v>
      </c>
      <c r="I1343" s="26">
        <v>11264.54</v>
      </c>
      <c r="J1343" t="s">
        <v>10</v>
      </c>
      <c r="K1343" t="s">
        <v>9</v>
      </c>
      <c r="L1343" t="s">
        <v>40</v>
      </c>
    </row>
    <row r="1344" spans="1:12" x14ac:dyDescent="0.25">
      <c r="A1344" t="s">
        <v>1373</v>
      </c>
      <c r="B1344">
        <v>1971</v>
      </c>
      <c r="C1344" t="s">
        <v>28</v>
      </c>
      <c r="D1344">
        <v>26</v>
      </c>
      <c r="E1344" s="14" t="s">
        <v>7122</v>
      </c>
      <c r="F1344" s="16">
        <v>51</v>
      </c>
      <c r="G1344" s="14">
        <v>45085</v>
      </c>
      <c r="H1344">
        <v>0</v>
      </c>
      <c r="I1344" s="26">
        <v>11265.71</v>
      </c>
      <c r="J1344" t="s">
        <v>10</v>
      </c>
      <c r="K1344" t="s">
        <v>14</v>
      </c>
      <c r="L1344" t="s">
        <v>198</v>
      </c>
    </row>
    <row r="1345" spans="1:12" x14ac:dyDescent="0.25">
      <c r="A1345" t="s">
        <v>1374</v>
      </c>
      <c r="B1345">
        <v>2004</v>
      </c>
      <c r="C1345" t="s">
        <v>35</v>
      </c>
      <c r="D1345">
        <v>4</v>
      </c>
      <c r="E1345" s="14" t="s">
        <v>6117</v>
      </c>
      <c r="F1345" s="16">
        <v>18</v>
      </c>
      <c r="G1345" s="14">
        <v>45085</v>
      </c>
      <c r="H1345">
        <v>1</v>
      </c>
      <c r="I1345" s="26">
        <v>11272.33</v>
      </c>
      <c r="J1345" t="s">
        <v>10</v>
      </c>
      <c r="K1345" t="s">
        <v>9</v>
      </c>
      <c r="L1345" t="s">
        <v>164</v>
      </c>
    </row>
    <row r="1346" spans="1:12" x14ac:dyDescent="0.25">
      <c r="A1346" t="s">
        <v>1375</v>
      </c>
      <c r="B1346">
        <v>1967</v>
      </c>
      <c r="C1346" t="s">
        <v>16</v>
      </c>
      <c r="D1346">
        <v>14</v>
      </c>
      <c r="E1346" s="14" t="s">
        <v>7242</v>
      </c>
      <c r="F1346" s="16">
        <v>56</v>
      </c>
      <c r="G1346" s="14">
        <v>45085</v>
      </c>
      <c r="H1346">
        <v>0</v>
      </c>
      <c r="I1346" s="26">
        <v>11286.54</v>
      </c>
      <c r="J1346" t="s">
        <v>10</v>
      </c>
      <c r="K1346" t="s">
        <v>10</v>
      </c>
      <c r="L1346" t="s">
        <v>245</v>
      </c>
    </row>
    <row r="1347" spans="1:12" x14ac:dyDescent="0.25">
      <c r="A1347" t="s">
        <v>1376</v>
      </c>
      <c r="B1347">
        <v>1970</v>
      </c>
      <c r="C1347" t="s">
        <v>16</v>
      </c>
      <c r="D1347">
        <v>22</v>
      </c>
      <c r="E1347" s="14" t="s">
        <v>7243</v>
      </c>
      <c r="F1347" s="16">
        <v>52</v>
      </c>
      <c r="G1347" s="14">
        <v>45085</v>
      </c>
      <c r="H1347">
        <v>3</v>
      </c>
      <c r="I1347" s="26">
        <v>11289.11</v>
      </c>
      <c r="J1347" t="s">
        <v>10</v>
      </c>
      <c r="K1347" t="s">
        <v>14</v>
      </c>
      <c r="L1347" t="s">
        <v>21</v>
      </c>
    </row>
    <row r="1348" spans="1:12" x14ac:dyDescent="0.25">
      <c r="A1348" t="s">
        <v>1377</v>
      </c>
      <c r="B1348">
        <v>1988</v>
      </c>
      <c r="C1348" t="s">
        <v>13</v>
      </c>
      <c r="D1348">
        <v>14</v>
      </c>
      <c r="E1348" s="14" t="s">
        <v>7244</v>
      </c>
      <c r="F1348" s="16">
        <v>34</v>
      </c>
      <c r="G1348" s="14">
        <v>45085</v>
      </c>
      <c r="H1348">
        <v>3</v>
      </c>
      <c r="I1348" s="26">
        <v>11294.57</v>
      </c>
      <c r="J1348" t="s">
        <v>10</v>
      </c>
      <c r="K1348" t="s">
        <v>14</v>
      </c>
      <c r="L1348" t="s">
        <v>630</v>
      </c>
    </row>
    <row r="1349" spans="1:12" x14ac:dyDescent="0.25">
      <c r="A1349" t="s">
        <v>1378</v>
      </c>
      <c r="B1349">
        <v>1972</v>
      </c>
      <c r="C1349" t="s">
        <v>18</v>
      </c>
      <c r="D1349">
        <v>25</v>
      </c>
      <c r="E1349" s="14" t="s">
        <v>7245</v>
      </c>
      <c r="F1349" s="16">
        <v>50</v>
      </c>
      <c r="G1349" s="14">
        <v>45085</v>
      </c>
      <c r="H1349">
        <v>4</v>
      </c>
      <c r="I1349" s="26">
        <v>11299.34</v>
      </c>
      <c r="J1349" t="s">
        <v>10</v>
      </c>
      <c r="K1349" t="s">
        <v>9</v>
      </c>
      <c r="L1349" t="s">
        <v>40</v>
      </c>
    </row>
    <row r="1350" spans="1:12" x14ac:dyDescent="0.25">
      <c r="A1350" t="s">
        <v>1379</v>
      </c>
      <c r="B1350">
        <v>1968</v>
      </c>
      <c r="C1350" t="s">
        <v>35</v>
      </c>
      <c r="D1350">
        <v>6</v>
      </c>
      <c r="E1350" s="14" t="s">
        <v>7246</v>
      </c>
      <c r="F1350" s="16">
        <v>54</v>
      </c>
      <c r="G1350" s="14">
        <v>45085</v>
      </c>
      <c r="H1350">
        <v>1</v>
      </c>
      <c r="I1350" s="26">
        <v>11305.93</v>
      </c>
      <c r="J1350" t="s">
        <v>10</v>
      </c>
      <c r="K1350" t="s">
        <v>14</v>
      </c>
      <c r="L1350" t="s">
        <v>21</v>
      </c>
    </row>
    <row r="1351" spans="1:12" x14ac:dyDescent="0.25">
      <c r="A1351" t="s">
        <v>1380</v>
      </c>
      <c r="B1351">
        <v>1963</v>
      </c>
      <c r="C1351" t="s">
        <v>13</v>
      </c>
      <c r="D1351">
        <v>22</v>
      </c>
      <c r="E1351" s="14" t="s">
        <v>7247</v>
      </c>
      <c r="F1351" s="16">
        <v>59</v>
      </c>
      <c r="G1351" s="14">
        <v>45085</v>
      </c>
      <c r="H1351">
        <v>0</v>
      </c>
      <c r="I1351" s="26">
        <v>11312.33</v>
      </c>
      <c r="J1351" t="s">
        <v>10</v>
      </c>
      <c r="K1351" t="s">
        <v>10</v>
      </c>
      <c r="L1351" t="s">
        <v>21</v>
      </c>
    </row>
    <row r="1352" spans="1:12" x14ac:dyDescent="0.25">
      <c r="A1352" t="s">
        <v>1381</v>
      </c>
      <c r="B1352">
        <v>1995</v>
      </c>
      <c r="C1352" t="s">
        <v>28</v>
      </c>
      <c r="D1352">
        <v>10</v>
      </c>
      <c r="E1352" s="14" t="s">
        <v>7248</v>
      </c>
      <c r="F1352" s="16">
        <v>27</v>
      </c>
      <c r="G1352" s="14">
        <v>45085</v>
      </c>
      <c r="H1352">
        <v>0</v>
      </c>
      <c r="I1352" s="26">
        <v>11318.57</v>
      </c>
      <c r="J1352" t="s">
        <v>10</v>
      </c>
      <c r="K1352" t="s">
        <v>9</v>
      </c>
      <c r="L1352" t="s">
        <v>533</v>
      </c>
    </row>
    <row r="1353" spans="1:12" x14ac:dyDescent="0.25">
      <c r="A1353" t="s">
        <v>1382</v>
      </c>
      <c r="B1353">
        <v>1963</v>
      </c>
      <c r="C1353" t="s">
        <v>8</v>
      </c>
      <c r="D1353">
        <v>11</v>
      </c>
      <c r="E1353" s="14" t="s">
        <v>7249</v>
      </c>
      <c r="F1353" s="16">
        <v>59</v>
      </c>
      <c r="G1353" s="14">
        <v>45085</v>
      </c>
      <c r="H1353">
        <v>0</v>
      </c>
      <c r="I1353" s="26">
        <v>11319.12</v>
      </c>
      <c r="J1353" t="s">
        <v>10</v>
      </c>
      <c r="K1353" t="s">
        <v>14</v>
      </c>
      <c r="L1353" t="s">
        <v>21</v>
      </c>
    </row>
    <row r="1354" spans="1:12" x14ac:dyDescent="0.25">
      <c r="A1354" t="s">
        <v>1383</v>
      </c>
      <c r="B1354">
        <v>2002</v>
      </c>
      <c r="C1354" t="s">
        <v>18</v>
      </c>
      <c r="D1354">
        <v>20</v>
      </c>
      <c r="E1354" s="14" t="s">
        <v>7250</v>
      </c>
      <c r="F1354" s="16">
        <v>20</v>
      </c>
      <c r="G1354" s="14">
        <v>45085</v>
      </c>
      <c r="H1354">
        <v>0</v>
      </c>
      <c r="I1354" s="26">
        <v>11321.49</v>
      </c>
      <c r="J1354" t="s">
        <v>10</v>
      </c>
      <c r="K1354" t="s">
        <v>10</v>
      </c>
      <c r="L1354" t="s">
        <v>21</v>
      </c>
    </row>
    <row r="1355" spans="1:12" x14ac:dyDescent="0.25">
      <c r="A1355" t="s">
        <v>1384</v>
      </c>
      <c r="B1355">
        <v>1989</v>
      </c>
      <c r="C1355" t="s">
        <v>33</v>
      </c>
      <c r="D1355">
        <v>19</v>
      </c>
      <c r="E1355" s="14" t="s">
        <v>7251</v>
      </c>
      <c r="F1355" s="16">
        <v>33</v>
      </c>
      <c r="G1355" s="14">
        <v>45085</v>
      </c>
      <c r="H1355">
        <v>1</v>
      </c>
      <c r="I1355" s="26">
        <v>11326.71</v>
      </c>
      <c r="J1355" t="s">
        <v>10</v>
      </c>
      <c r="K1355" t="s">
        <v>10</v>
      </c>
      <c r="L1355" t="s">
        <v>11</v>
      </c>
    </row>
    <row r="1356" spans="1:12" x14ac:dyDescent="0.25">
      <c r="A1356" t="s">
        <v>1385</v>
      </c>
      <c r="B1356">
        <v>1968</v>
      </c>
      <c r="C1356" t="s">
        <v>13</v>
      </c>
      <c r="D1356">
        <v>2</v>
      </c>
      <c r="E1356" s="14" t="s">
        <v>7252</v>
      </c>
      <c r="F1356" s="16">
        <v>54</v>
      </c>
      <c r="G1356" s="14">
        <v>45085</v>
      </c>
      <c r="H1356">
        <v>0</v>
      </c>
      <c r="I1356" s="26">
        <v>11344.32</v>
      </c>
      <c r="J1356" t="s">
        <v>10</v>
      </c>
      <c r="K1356" t="s">
        <v>9</v>
      </c>
      <c r="L1356" t="s">
        <v>198</v>
      </c>
    </row>
    <row r="1357" spans="1:12" x14ac:dyDescent="0.25">
      <c r="A1357" t="s">
        <v>1386</v>
      </c>
      <c r="B1357">
        <v>1964</v>
      </c>
      <c r="C1357" t="s">
        <v>8</v>
      </c>
      <c r="D1357">
        <v>12</v>
      </c>
      <c r="E1357" s="14" t="s">
        <v>7253</v>
      </c>
      <c r="F1357" s="16">
        <v>58</v>
      </c>
      <c r="G1357" s="14">
        <v>45085</v>
      </c>
      <c r="H1357">
        <v>0</v>
      </c>
      <c r="I1357" s="26">
        <v>11345.52</v>
      </c>
      <c r="J1357" t="s">
        <v>10</v>
      </c>
      <c r="K1357" t="s">
        <v>10</v>
      </c>
      <c r="L1357" t="s">
        <v>40</v>
      </c>
    </row>
    <row r="1358" spans="1:12" x14ac:dyDescent="0.25">
      <c r="A1358" t="s">
        <v>1387</v>
      </c>
      <c r="B1358">
        <v>1965</v>
      </c>
      <c r="C1358" t="s">
        <v>13</v>
      </c>
      <c r="D1358">
        <v>29</v>
      </c>
      <c r="E1358" s="14" t="s">
        <v>7254</v>
      </c>
      <c r="F1358" s="16">
        <v>57</v>
      </c>
      <c r="G1358" s="14">
        <v>45085</v>
      </c>
      <c r="H1358">
        <v>0</v>
      </c>
      <c r="I1358" s="26">
        <v>11353.23</v>
      </c>
      <c r="J1358" t="s">
        <v>10</v>
      </c>
      <c r="K1358" t="s">
        <v>14</v>
      </c>
      <c r="L1358" t="s">
        <v>21</v>
      </c>
    </row>
    <row r="1359" spans="1:12" x14ac:dyDescent="0.25">
      <c r="A1359" t="s">
        <v>1388</v>
      </c>
      <c r="B1359">
        <v>1965</v>
      </c>
      <c r="C1359" t="s">
        <v>18</v>
      </c>
      <c r="D1359">
        <v>26</v>
      </c>
      <c r="E1359" s="14" t="s">
        <v>7255</v>
      </c>
      <c r="F1359" s="16">
        <v>57</v>
      </c>
      <c r="G1359" s="14">
        <v>45085</v>
      </c>
      <c r="H1359">
        <v>0</v>
      </c>
      <c r="I1359" s="26">
        <v>11356.66</v>
      </c>
      <c r="J1359" t="s">
        <v>10</v>
      </c>
      <c r="K1359" t="s">
        <v>10</v>
      </c>
      <c r="L1359" t="s">
        <v>21</v>
      </c>
    </row>
    <row r="1360" spans="1:12" x14ac:dyDescent="0.25">
      <c r="A1360" t="s">
        <v>1389</v>
      </c>
      <c r="B1360">
        <v>1964</v>
      </c>
      <c r="C1360" t="s">
        <v>8</v>
      </c>
      <c r="D1360">
        <v>4</v>
      </c>
      <c r="E1360" s="14" t="s">
        <v>7256</v>
      </c>
      <c r="F1360" s="16">
        <v>58</v>
      </c>
      <c r="G1360" s="14">
        <v>45085</v>
      </c>
      <c r="H1360">
        <v>0</v>
      </c>
      <c r="I1360" s="26">
        <v>11362.76</v>
      </c>
      <c r="J1360" t="s">
        <v>10</v>
      </c>
      <c r="K1360" t="s">
        <v>14</v>
      </c>
      <c r="L1360" t="s">
        <v>40</v>
      </c>
    </row>
    <row r="1361" spans="1:12" x14ac:dyDescent="0.25">
      <c r="A1361" t="s">
        <v>1390</v>
      </c>
      <c r="B1361">
        <v>1964</v>
      </c>
      <c r="C1361" t="s">
        <v>8</v>
      </c>
      <c r="D1361">
        <v>3</v>
      </c>
      <c r="E1361" s="14" t="s">
        <v>7257</v>
      </c>
      <c r="F1361" s="16">
        <v>58</v>
      </c>
      <c r="G1361" s="14">
        <v>45085</v>
      </c>
      <c r="H1361">
        <v>0</v>
      </c>
      <c r="I1361" s="26">
        <v>11363.28</v>
      </c>
      <c r="J1361" t="s">
        <v>10</v>
      </c>
      <c r="K1361" t="s">
        <v>14</v>
      </c>
      <c r="L1361" t="s">
        <v>11</v>
      </c>
    </row>
    <row r="1362" spans="1:12" x14ac:dyDescent="0.25">
      <c r="A1362" t="s">
        <v>1391</v>
      </c>
      <c r="B1362">
        <v>1964</v>
      </c>
      <c r="C1362" t="s">
        <v>28</v>
      </c>
      <c r="D1362">
        <v>13</v>
      </c>
      <c r="E1362" s="14" t="s">
        <v>7258</v>
      </c>
      <c r="F1362" s="16">
        <v>58</v>
      </c>
      <c r="G1362" s="14">
        <v>45085</v>
      </c>
      <c r="H1362">
        <v>0</v>
      </c>
      <c r="I1362" s="26">
        <v>11365.95</v>
      </c>
      <c r="J1362" t="s">
        <v>10</v>
      </c>
      <c r="K1362" t="s">
        <v>9</v>
      </c>
      <c r="L1362" t="s">
        <v>40</v>
      </c>
    </row>
    <row r="1363" spans="1:12" x14ac:dyDescent="0.25">
      <c r="A1363" t="s">
        <v>1392</v>
      </c>
      <c r="B1363">
        <v>1979</v>
      </c>
      <c r="C1363" t="s">
        <v>16</v>
      </c>
      <c r="D1363">
        <v>7</v>
      </c>
      <c r="E1363" s="14" t="s">
        <v>7259</v>
      </c>
      <c r="F1363" s="16">
        <v>44</v>
      </c>
      <c r="G1363" s="14">
        <v>45085</v>
      </c>
      <c r="H1363">
        <v>2</v>
      </c>
      <c r="I1363" s="26">
        <v>11369.39</v>
      </c>
      <c r="J1363" t="s">
        <v>10</v>
      </c>
      <c r="K1363" t="s">
        <v>14</v>
      </c>
      <c r="L1363" t="s">
        <v>533</v>
      </c>
    </row>
    <row r="1364" spans="1:12" x14ac:dyDescent="0.25">
      <c r="A1364" t="s">
        <v>1393</v>
      </c>
      <c r="B1364">
        <v>1972</v>
      </c>
      <c r="C1364" t="s">
        <v>28</v>
      </c>
      <c r="D1364">
        <v>6</v>
      </c>
      <c r="E1364" s="14" t="s">
        <v>7260</v>
      </c>
      <c r="F1364" s="16">
        <v>50</v>
      </c>
      <c r="G1364" s="14">
        <v>45085</v>
      </c>
      <c r="H1364">
        <v>0</v>
      </c>
      <c r="I1364" s="26">
        <v>11378.57</v>
      </c>
      <c r="J1364" t="s">
        <v>10</v>
      </c>
      <c r="K1364" t="s">
        <v>9</v>
      </c>
      <c r="L1364" t="s">
        <v>198</v>
      </c>
    </row>
    <row r="1365" spans="1:12" x14ac:dyDescent="0.25">
      <c r="A1365" t="s">
        <v>1394</v>
      </c>
      <c r="B1365">
        <v>1964</v>
      </c>
      <c r="C1365" t="s">
        <v>16</v>
      </c>
      <c r="D1365">
        <v>13</v>
      </c>
      <c r="E1365" s="14" t="s">
        <v>7261</v>
      </c>
      <c r="F1365" s="16">
        <v>59</v>
      </c>
      <c r="G1365" s="14">
        <v>45085</v>
      </c>
      <c r="H1365">
        <v>0</v>
      </c>
      <c r="I1365" s="26">
        <v>11381.33</v>
      </c>
      <c r="J1365" t="s">
        <v>10</v>
      </c>
      <c r="K1365" t="s">
        <v>9</v>
      </c>
      <c r="L1365" t="s">
        <v>11</v>
      </c>
    </row>
    <row r="1366" spans="1:12" x14ac:dyDescent="0.25">
      <c r="A1366" t="s">
        <v>1395</v>
      </c>
      <c r="B1366">
        <v>1997</v>
      </c>
      <c r="C1366" t="s">
        <v>8</v>
      </c>
      <c r="D1366">
        <v>28</v>
      </c>
      <c r="E1366" s="14" t="s">
        <v>6238</v>
      </c>
      <c r="F1366" s="16">
        <v>25</v>
      </c>
      <c r="G1366" s="14">
        <v>45085</v>
      </c>
      <c r="H1366">
        <v>0</v>
      </c>
      <c r="I1366" s="26">
        <v>11388.27</v>
      </c>
      <c r="J1366" t="s">
        <v>10</v>
      </c>
      <c r="K1366" t="s">
        <v>9</v>
      </c>
      <c r="L1366" t="s">
        <v>533</v>
      </c>
    </row>
    <row r="1367" spans="1:12" x14ac:dyDescent="0.25">
      <c r="A1367" t="s">
        <v>1396</v>
      </c>
      <c r="B1367">
        <v>1967</v>
      </c>
      <c r="C1367" t="s">
        <v>28</v>
      </c>
      <c r="D1367">
        <v>19</v>
      </c>
      <c r="E1367" s="14" t="s">
        <v>7262</v>
      </c>
      <c r="F1367" s="16">
        <v>55</v>
      </c>
      <c r="G1367" s="14">
        <v>45085</v>
      </c>
      <c r="H1367">
        <v>1</v>
      </c>
      <c r="I1367" s="26">
        <v>11394.07</v>
      </c>
      <c r="J1367" t="s">
        <v>10</v>
      </c>
      <c r="K1367" t="s">
        <v>14</v>
      </c>
      <c r="L1367" t="s">
        <v>168</v>
      </c>
    </row>
    <row r="1368" spans="1:12" x14ac:dyDescent="0.25">
      <c r="A1368" t="s">
        <v>1397</v>
      </c>
      <c r="B1368">
        <v>1970</v>
      </c>
      <c r="C1368" t="s">
        <v>35</v>
      </c>
      <c r="D1368">
        <v>2</v>
      </c>
      <c r="E1368" s="14" t="s">
        <v>7263</v>
      </c>
      <c r="F1368" s="16">
        <v>52</v>
      </c>
      <c r="G1368" s="14">
        <v>45085</v>
      </c>
      <c r="H1368">
        <v>2</v>
      </c>
      <c r="I1368" s="26">
        <v>11396.9</v>
      </c>
      <c r="J1368" t="s">
        <v>10</v>
      </c>
      <c r="K1368" t="s">
        <v>10</v>
      </c>
      <c r="L1368" t="s">
        <v>245</v>
      </c>
    </row>
    <row r="1369" spans="1:12" x14ac:dyDescent="0.25">
      <c r="A1369" t="s">
        <v>1398</v>
      </c>
      <c r="B1369">
        <v>1970</v>
      </c>
      <c r="C1369" t="s">
        <v>35</v>
      </c>
      <c r="D1369">
        <v>7</v>
      </c>
      <c r="E1369" s="14" t="s">
        <v>7264</v>
      </c>
      <c r="F1369" s="16">
        <v>52</v>
      </c>
      <c r="G1369" s="14">
        <v>45085</v>
      </c>
      <c r="H1369">
        <v>3</v>
      </c>
      <c r="I1369" s="26">
        <v>11411.69</v>
      </c>
      <c r="J1369" t="s">
        <v>10</v>
      </c>
      <c r="K1369" t="s">
        <v>9</v>
      </c>
      <c r="L1369" t="s">
        <v>40</v>
      </c>
    </row>
    <row r="1370" spans="1:12" x14ac:dyDescent="0.25">
      <c r="A1370" t="s">
        <v>1399</v>
      </c>
      <c r="B1370">
        <v>1983</v>
      </c>
      <c r="C1370" t="s">
        <v>35</v>
      </c>
      <c r="D1370">
        <v>23</v>
      </c>
      <c r="E1370" s="14" t="s">
        <v>7265</v>
      </c>
      <c r="F1370" s="16">
        <v>39</v>
      </c>
      <c r="G1370" s="14">
        <v>45085</v>
      </c>
      <c r="H1370">
        <v>3</v>
      </c>
      <c r="I1370" s="26">
        <v>11412.02</v>
      </c>
      <c r="J1370" t="s">
        <v>10</v>
      </c>
      <c r="K1370" t="s">
        <v>14</v>
      </c>
      <c r="L1370" t="s">
        <v>298</v>
      </c>
    </row>
    <row r="1371" spans="1:12" x14ac:dyDescent="0.25">
      <c r="A1371" t="s">
        <v>1400</v>
      </c>
      <c r="B1371">
        <v>1985</v>
      </c>
      <c r="C1371" t="s">
        <v>16</v>
      </c>
      <c r="D1371">
        <v>9</v>
      </c>
      <c r="E1371" s="14" t="s">
        <v>7266</v>
      </c>
      <c r="F1371" s="16">
        <v>38</v>
      </c>
      <c r="G1371" s="14">
        <v>45085</v>
      </c>
      <c r="H1371">
        <v>3</v>
      </c>
      <c r="I1371" s="26">
        <v>11419.49</v>
      </c>
      <c r="J1371" t="s">
        <v>10</v>
      </c>
      <c r="K1371" t="s">
        <v>14</v>
      </c>
      <c r="L1371" t="s">
        <v>21</v>
      </c>
    </row>
    <row r="1372" spans="1:12" x14ac:dyDescent="0.25">
      <c r="A1372" t="s">
        <v>1401</v>
      </c>
      <c r="B1372">
        <v>1980</v>
      </c>
      <c r="C1372" t="s">
        <v>8</v>
      </c>
      <c r="D1372">
        <v>17</v>
      </c>
      <c r="E1372" s="14" t="s">
        <v>7267</v>
      </c>
      <c r="F1372" s="16">
        <v>42</v>
      </c>
      <c r="G1372" s="14">
        <v>45085</v>
      </c>
      <c r="H1372">
        <v>2</v>
      </c>
      <c r="I1372" s="26">
        <v>11435.74</v>
      </c>
      <c r="J1372" t="s">
        <v>10</v>
      </c>
      <c r="K1372" t="s">
        <v>10</v>
      </c>
      <c r="L1372" t="s">
        <v>298</v>
      </c>
    </row>
    <row r="1373" spans="1:12" x14ac:dyDescent="0.25">
      <c r="A1373" t="s">
        <v>1402</v>
      </c>
      <c r="B1373">
        <v>1971</v>
      </c>
      <c r="C1373" t="s">
        <v>18</v>
      </c>
      <c r="D1373">
        <v>12</v>
      </c>
      <c r="E1373" s="14" t="s">
        <v>7268</v>
      </c>
      <c r="F1373" s="16">
        <v>51</v>
      </c>
      <c r="G1373" s="14">
        <v>45085</v>
      </c>
      <c r="H1373">
        <v>3</v>
      </c>
      <c r="I1373" s="26">
        <v>11436.74</v>
      </c>
      <c r="J1373" t="s">
        <v>10</v>
      </c>
      <c r="K1373" t="s">
        <v>10</v>
      </c>
      <c r="L1373" t="s">
        <v>21</v>
      </c>
    </row>
    <row r="1374" spans="1:12" x14ac:dyDescent="0.25">
      <c r="A1374" t="s">
        <v>1403</v>
      </c>
      <c r="B1374">
        <v>1966</v>
      </c>
      <c r="C1374" t="s">
        <v>16</v>
      </c>
      <c r="D1374">
        <v>14</v>
      </c>
      <c r="E1374" s="14" t="s">
        <v>7269</v>
      </c>
      <c r="F1374" s="16">
        <v>57</v>
      </c>
      <c r="G1374" s="14">
        <v>45085</v>
      </c>
      <c r="H1374">
        <v>0</v>
      </c>
      <c r="I1374" s="26">
        <v>11454.02</v>
      </c>
      <c r="J1374" t="s">
        <v>10</v>
      </c>
      <c r="K1374" t="s">
        <v>14</v>
      </c>
      <c r="L1374" t="s">
        <v>21</v>
      </c>
    </row>
    <row r="1375" spans="1:12" x14ac:dyDescent="0.25">
      <c r="A1375" t="s">
        <v>1404</v>
      </c>
      <c r="B1375">
        <v>1965</v>
      </c>
      <c r="C1375" t="s">
        <v>16</v>
      </c>
      <c r="D1375">
        <v>23</v>
      </c>
      <c r="E1375" s="14" t="s">
        <v>7270</v>
      </c>
      <c r="F1375" s="16">
        <v>57</v>
      </c>
      <c r="G1375" s="14">
        <v>45085</v>
      </c>
      <c r="H1375">
        <v>0</v>
      </c>
      <c r="I1375" s="26">
        <v>11455.28</v>
      </c>
      <c r="J1375" t="s">
        <v>10</v>
      </c>
      <c r="K1375" t="s">
        <v>9</v>
      </c>
      <c r="L1375" t="s">
        <v>40</v>
      </c>
    </row>
    <row r="1376" spans="1:12" x14ac:dyDescent="0.25">
      <c r="A1376" t="s">
        <v>1405</v>
      </c>
      <c r="B1376">
        <v>1966</v>
      </c>
      <c r="C1376" t="s">
        <v>18</v>
      </c>
      <c r="D1376">
        <v>7</v>
      </c>
      <c r="E1376" s="14" t="s">
        <v>7271</v>
      </c>
      <c r="F1376" s="16">
        <v>56</v>
      </c>
      <c r="G1376" s="14">
        <v>45085</v>
      </c>
      <c r="H1376">
        <v>0</v>
      </c>
      <c r="I1376" s="26">
        <v>11478.14</v>
      </c>
      <c r="J1376" t="s">
        <v>10</v>
      </c>
      <c r="K1376" t="s">
        <v>9</v>
      </c>
      <c r="L1376" t="s">
        <v>198</v>
      </c>
    </row>
    <row r="1377" spans="1:12" x14ac:dyDescent="0.25">
      <c r="A1377" t="s">
        <v>1406</v>
      </c>
      <c r="B1377">
        <v>2004</v>
      </c>
      <c r="C1377" t="s">
        <v>18</v>
      </c>
      <c r="D1377">
        <v>10</v>
      </c>
      <c r="E1377" s="14" t="s">
        <v>7272</v>
      </c>
      <c r="F1377" s="16">
        <v>18</v>
      </c>
      <c r="G1377" s="14">
        <v>45085</v>
      </c>
      <c r="H1377">
        <v>0</v>
      </c>
      <c r="I1377" s="26">
        <v>11482.63</v>
      </c>
      <c r="J1377" t="s">
        <v>10</v>
      </c>
      <c r="K1377" t="s">
        <v>9</v>
      </c>
      <c r="L1377" t="s">
        <v>11</v>
      </c>
    </row>
    <row r="1378" spans="1:12" x14ac:dyDescent="0.25">
      <c r="A1378" t="s">
        <v>1407</v>
      </c>
      <c r="B1378">
        <v>1970</v>
      </c>
      <c r="C1378" t="s">
        <v>35</v>
      </c>
      <c r="D1378">
        <v>13</v>
      </c>
      <c r="E1378" s="14" t="s">
        <v>7273</v>
      </c>
      <c r="F1378" s="16">
        <v>52</v>
      </c>
      <c r="G1378" s="14">
        <v>45085</v>
      </c>
      <c r="H1378">
        <v>3</v>
      </c>
      <c r="I1378" s="26">
        <v>11488.32</v>
      </c>
      <c r="J1378" t="s">
        <v>10</v>
      </c>
      <c r="K1378" t="s">
        <v>14</v>
      </c>
      <c r="L1378" t="s">
        <v>274</v>
      </c>
    </row>
    <row r="1379" spans="1:12" x14ac:dyDescent="0.25">
      <c r="A1379" t="s">
        <v>1408</v>
      </c>
      <c r="B1379">
        <v>1983</v>
      </c>
      <c r="C1379" t="s">
        <v>16</v>
      </c>
      <c r="D1379">
        <v>7</v>
      </c>
      <c r="E1379" s="14" t="s">
        <v>7274</v>
      </c>
      <c r="F1379" s="16">
        <v>40</v>
      </c>
      <c r="G1379" s="14">
        <v>45085</v>
      </c>
      <c r="H1379">
        <v>3</v>
      </c>
      <c r="I1379" s="26">
        <v>11492.46</v>
      </c>
      <c r="J1379" t="s">
        <v>10</v>
      </c>
      <c r="K1379" t="s">
        <v>10</v>
      </c>
      <c r="L1379" t="s">
        <v>533</v>
      </c>
    </row>
    <row r="1380" spans="1:12" x14ac:dyDescent="0.25">
      <c r="A1380" t="s">
        <v>1409</v>
      </c>
      <c r="B1380">
        <v>1969</v>
      </c>
      <c r="C1380" t="s">
        <v>33</v>
      </c>
      <c r="D1380">
        <v>11</v>
      </c>
      <c r="E1380" s="14" t="s">
        <v>7275</v>
      </c>
      <c r="F1380" s="16">
        <v>53</v>
      </c>
      <c r="G1380" s="14">
        <v>45085</v>
      </c>
      <c r="H1380">
        <v>0</v>
      </c>
      <c r="I1380" s="26">
        <v>11497.69</v>
      </c>
      <c r="J1380" t="s">
        <v>10</v>
      </c>
      <c r="K1380" t="s">
        <v>14</v>
      </c>
      <c r="L1380" t="s">
        <v>21</v>
      </c>
    </row>
    <row r="1381" spans="1:12" x14ac:dyDescent="0.25">
      <c r="A1381" t="s">
        <v>1410</v>
      </c>
      <c r="B1381">
        <v>1989</v>
      </c>
      <c r="C1381" t="s">
        <v>35</v>
      </c>
      <c r="D1381">
        <v>6</v>
      </c>
      <c r="E1381" s="14" t="s">
        <v>7276</v>
      </c>
      <c r="F1381" s="16">
        <v>33</v>
      </c>
      <c r="G1381" s="14">
        <v>45085</v>
      </c>
      <c r="H1381">
        <v>3</v>
      </c>
      <c r="I1381" s="26">
        <v>11511.61</v>
      </c>
      <c r="J1381" t="s">
        <v>10</v>
      </c>
      <c r="K1381" t="s">
        <v>10</v>
      </c>
      <c r="L1381" t="s">
        <v>533</v>
      </c>
    </row>
    <row r="1382" spans="1:12" x14ac:dyDescent="0.25">
      <c r="A1382" t="s">
        <v>1411</v>
      </c>
      <c r="B1382">
        <v>1968</v>
      </c>
      <c r="C1382" t="s">
        <v>16</v>
      </c>
      <c r="D1382">
        <v>24</v>
      </c>
      <c r="E1382" s="14" t="s">
        <v>7277</v>
      </c>
      <c r="F1382" s="16">
        <v>54</v>
      </c>
      <c r="G1382" s="14">
        <v>45085</v>
      </c>
      <c r="H1382">
        <v>1</v>
      </c>
      <c r="I1382" s="26">
        <v>11512.41</v>
      </c>
      <c r="J1382" t="s">
        <v>10</v>
      </c>
      <c r="K1382" t="s">
        <v>14</v>
      </c>
      <c r="L1382" t="s">
        <v>245</v>
      </c>
    </row>
    <row r="1383" spans="1:12" x14ac:dyDescent="0.25">
      <c r="A1383" t="s">
        <v>1412</v>
      </c>
      <c r="B1383">
        <v>1971</v>
      </c>
      <c r="C1383" t="s">
        <v>28</v>
      </c>
      <c r="D1383">
        <v>19</v>
      </c>
      <c r="E1383" s="14" t="s">
        <v>7278</v>
      </c>
      <c r="F1383" s="16">
        <v>51</v>
      </c>
      <c r="G1383" s="14">
        <v>45085</v>
      </c>
      <c r="H1383">
        <v>4</v>
      </c>
      <c r="I1383" s="26">
        <v>11520.1</v>
      </c>
      <c r="J1383" t="s">
        <v>10</v>
      </c>
      <c r="K1383" t="s">
        <v>14</v>
      </c>
      <c r="L1383" t="s">
        <v>21</v>
      </c>
    </row>
    <row r="1384" spans="1:12" x14ac:dyDescent="0.25">
      <c r="A1384" t="s">
        <v>1413</v>
      </c>
      <c r="B1384">
        <v>1988</v>
      </c>
      <c r="C1384" t="s">
        <v>16</v>
      </c>
      <c r="D1384">
        <v>12</v>
      </c>
      <c r="E1384" s="14" t="s">
        <v>7279</v>
      </c>
      <c r="F1384" s="16">
        <v>35</v>
      </c>
      <c r="G1384" s="14">
        <v>45085</v>
      </c>
      <c r="H1384">
        <v>3</v>
      </c>
      <c r="I1384" s="26">
        <v>11524.25</v>
      </c>
      <c r="J1384" t="s">
        <v>10</v>
      </c>
      <c r="K1384" t="s">
        <v>14</v>
      </c>
      <c r="L1384" t="s">
        <v>533</v>
      </c>
    </row>
    <row r="1385" spans="1:12" x14ac:dyDescent="0.25">
      <c r="A1385" t="s">
        <v>1414</v>
      </c>
      <c r="B1385">
        <v>1970</v>
      </c>
      <c r="C1385" t="s">
        <v>8</v>
      </c>
      <c r="D1385">
        <v>23</v>
      </c>
      <c r="E1385" s="14" t="s">
        <v>7280</v>
      </c>
      <c r="F1385" s="16">
        <v>52</v>
      </c>
      <c r="G1385" s="14">
        <v>45085</v>
      </c>
      <c r="H1385">
        <v>0</v>
      </c>
      <c r="I1385" s="26">
        <v>11530.12</v>
      </c>
      <c r="J1385" t="s">
        <v>10</v>
      </c>
      <c r="K1385" t="s">
        <v>14</v>
      </c>
      <c r="L1385" t="s">
        <v>21</v>
      </c>
    </row>
    <row r="1386" spans="1:12" x14ac:dyDescent="0.25">
      <c r="A1386" t="s">
        <v>1415</v>
      </c>
      <c r="B1386">
        <v>1965</v>
      </c>
      <c r="C1386" t="s">
        <v>35</v>
      </c>
      <c r="D1386">
        <v>3</v>
      </c>
      <c r="E1386" s="14" t="s">
        <v>7281</v>
      </c>
      <c r="F1386" s="16">
        <v>57</v>
      </c>
      <c r="G1386" s="14">
        <v>45085</v>
      </c>
      <c r="H1386">
        <v>0</v>
      </c>
      <c r="I1386" s="26">
        <v>11534.87</v>
      </c>
      <c r="J1386" t="s">
        <v>10</v>
      </c>
      <c r="K1386" t="s">
        <v>14</v>
      </c>
      <c r="L1386" t="s">
        <v>354</v>
      </c>
    </row>
    <row r="1387" spans="1:12" x14ac:dyDescent="0.25">
      <c r="A1387" t="s">
        <v>1416</v>
      </c>
      <c r="B1387">
        <v>1968</v>
      </c>
      <c r="C1387" t="s">
        <v>13</v>
      </c>
      <c r="D1387">
        <v>14</v>
      </c>
      <c r="E1387" s="14" t="s">
        <v>7282</v>
      </c>
      <c r="F1387" s="16">
        <v>54</v>
      </c>
      <c r="G1387" s="14">
        <v>45085</v>
      </c>
      <c r="H1387">
        <v>2</v>
      </c>
      <c r="I1387" s="26">
        <v>11538.42</v>
      </c>
      <c r="J1387" t="s">
        <v>10</v>
      </c>
      <c r="K1387" t="s">
        <v>14</v>
      </c>
      <c r="L1387" t="s">
        <v>40</v>
      </c>
    </row>
    <row r="1388" spans="1:12" x14ac:dyDescent="0.25">
      <c r="A1388" t="s">
        <v>1417</v>
      </c>
      <c r="B1388">
        <v>1971</v>
      </c>
      <c r="C1388" t="s">
        <v>28</v>
      </c>
      <c r="D1388">
        <v>1</v>
      </c>
      <c r="E1388" s="14" t="s">
        <v>7283</v>
      </c>
      <c r="F1388" s="16">
        <v>51</v>
      </c>
      <c r="G1388" s="14">
        <v>45085</v>
      </c>
      <c r="H1388">
        <v>0</v>
      </c>
      <c r="I1388" s="26">
        <v>11540.25</v>
      </c>
      <c r="J1388" t="s">
        <v>10</v>
      </c>
      <c r="K1388" t="s">
        <v>14</v>
      </c>
      <c r="L1388" t="s">
        <v>21</v>
      </c>
    </row>
    <row r="1389" spans="1:12" x14ac:dyDescent="0.25">
      <c r="A1389" t="s">
        <v>1418</v>
      </c>
      <c r="B1389">
        <v>1973</v>
      </c>
      <c r="C1389" t="s">
        <v>8</v>
      </c>
      <c r="D1389">
        <v>23</v>
      </c>
      <c r="E1389" s="14" t="s">
        <v>7284</v>
      </c>
      <c r="F1389" s="16">
        <v>49</v>
      </c>
      <c r="G1389" s="14">
        <v>45085</v>
      </c>
      <c r="H1389">
        <v>5</v>
      </c>
      <c r="I1389" s="26">
        <v>11552.9</v>
      </c>
      <c r="J1389" t="s">
        <v>10</v>
      </c>
      <c r="K1389" t="s">
        <v>9</v>
      </c>
      <c r="L1389" t="s">
        <v>40</v>
      </c>
    </row>
    <row r="1390" spans="1:12" x14ac:dyDescent="0.25">
      <c r="A1390" t="s">
        <v>1419</v>
      </c>
      <c r="B1390">
        <v>1965</v>
      </c>
      <c r="C1390" t="s">
        <v>35</v>
      </c>
      <c r="D1390">
        <v>27</v>
      </c>
      <c r="E1390" s="14" t="s">
        <v>7285</v>
      </c>
      <c r="F1390" s="16">
        <v>57</v>
      </c>
      <c r="G1390" s="14">
        <v>45085</v>
      </c>
      <c r="H1390">
        <v>1</v>
      </c>
      <c r="I1390" s="26">
        <v>11554.22</v>
      </c>
      <c r="J1390" t="s">
        <v>10</v>
      </c>
      <c r="K1390" t="s">
        <v>14</v>
      </c>
      <c r="L1390" t="s">
        <v>11</v>
      </c>
    </row>
    <row r="1391" spans="1:12" x14ac:dyDescent="0.25">
      <c r="A1391" t="s">
        <v>1420</v>
      </c>
      <c r="B1391">
        <v>1965</v>
      </c>
      <c r="C1391" t="s">
        <v>28</v>
      </c>
      <c r="D1391">
        <v>25</v>
      </c>
      <c r="E1391" s="14" t="s">
        <v>7286</v>
      </c>
      <c r="F1391" s="16">
        <v>57</v>
      </c>
      <c r="G1391" s="14">
        <v>45085</v>
      </c>
      <c r="H1391">
        <v>0</v>
      </c>
      <c r="I1391" s="26">
        <v>11566.3</v>
      </c>
      <c r="J1391" t="s">
        <v>10</v>
      </c>
      <c r="K1391" t="s">
        <v>10</v>
      </c>
      <c r="L1391" t="s">
        <v>166</v>
      </c>
    </row>
    <row r="1392" spans="1:12" x14ac:dyDescent="0.25">
      <c r="A1392" t="s">
        <v>1421</v>
      </c>
      <c r="B1392">
        <v>1965</v>
      </c>
      <c r="C1392" t="s">
        <v>13</v>
      </c>
      <c r="D1392">
        <v>6</v>
      </c>
      <c r="E1392" s="14" t="s">
        <v>7287</v>
      </c>
      <c r="F1392" s="16">
        <v>57</v>
      </c>
      <c r="G1392" s="14">
        <v>45085</v>
      </c>
      <c r="H1392">
        <v>1</v>
      </c>
      <c r="I1392" s="26">
        <v>11576.13</v>
      </c>
      <c r="J1392" t="s">
        <v>10</v>
      </c>
      <c r="K1392" t="s">
        <v>10</v>
      </c>
      <c r="L1392" t="s">
        <v>40</v>
      </c>
    </row>
    <row r="1393" spans="1:12" x14ac:dyDescent="0.25">
      <c r="A1393" t="s">
        <v>1422</v>
      </c>
      <c r="B1393">
        <v>1964</v>
      </c>
      <c r="C1393" t="s">
        <v>16</v>
      </c>
      <c r="D1393">
        <v>20</v>
      </c>
      <c r="E1393" s="14" t="s">
        <v>7288</v>
      </c>
      <c r="F1393" s="16">
        <v>59</v>
      </c>
      <c r="G1393" s="14">
        <v>45085</v>
      </c>
      <c r="H1393">
        <v>0</v>
      </c>
      <c r="I1393" s="26">
        <v>11602.75</v>
      </c>
      <c r="J1393" t="s">
        <v>10</v>
      </c>
      <c r="K1393" t="s">
        <v>14</v>
      </c>
      <c r="L1393" t="s">
        <v>514</v>
      </c>
    </row>
    <row r="1394" spans="1:12" x14ac:dyDescent="0.25">
      <c r="A1394" t="s">
        <v>1423</v>
      </c>
      <c r="B1394">
        <v>1986</v>
      </c>
      <c r="C1394" t="s">
        <v>8</v>
      </c>
      <c r="D1394">
        <v>17</v>
      </c>
      <c r="E1394" s="14" t="s">
        <v>7289</v>
      </c>
      <c r="F1394" s="16">
        <v>36</v>
      </c>
      <c r="G1394" s="14">
        <v>45085</v>
      </c>
      <c r="H1394">
        <v>3</v>
      </c>
      <c r="I1394" s="26">
        <v>11625.11</v>
      </c>
      <c r="J1394" t="s">
        <v>10</v>
      </c>
      <c r="K1394" t="s">
        <v>10</v>
      </c>
      <c r="L1394" t="s">
        <v>630</v>
      </c>
    </row>
    <row r="1395" spans="1:12" x14ac:dyDescent="0.25">
      <c r="A1395" t="s">
        <v>1424</v>
      </c>
      <c r="B1395">
        <v>1966</v>
      </c>
      <c r="C1395" t="s">
        <v>35</v>
      </c>
      <c r="D1395">
        <v>4</v>
      </c>
      <c r="E1395" s="14" t="s">
        <v>7290</v>
      </c>
      <c r="F1395" s="16">
        <v>56</v>
      </c>
      <c r="G1395" s="14">
        <v>45085</v>
      </c>
      <c r="H1395">
        <v>0</v>
      </c>
      <c r="I1395" s="26">
        <v>11657.72</v>
      </c>
      <c r="J1395" t="s">
        <v>10</v>
      </c>
      <c r="K1395" t="s">
        <v>9</v>
      </c>
      <c r="L1395" t="s">
        <v>245</v>
      </c>
    </row>
    <row r="1396" spans="1:12" x14ac:dyDescent="0.25">
      <c r="A1396" t="s">
        <v>1425</v>
      </c>
      <c r="B1396">
        <v>1994</v>
      </c>
      <c r="C1396" t="s">
        <v>8</v>
      </c>
      <c r="D1396">
        <v>20</v>
      </c>
      <c r="E1396" s="14" t="s">
        <v>7291</v>
      </c>
      <c r="F1396" s="16">
        <v>28</v>
      </c>
      <c r="G1396" s="14">
        <v>45085</v>
      </c>
      <c r="H1396">
        <v>0</v>
      </c>
      <c r="I1396" s="26">
        <v>11657.81</v>
      </c>
      <c r="J1396" t="s">
        <v>10</v>
      </c>
      <c r="K1396" t="s">
        <v>9</v>
      </c>
      <c r="L1396" t="s">
        <v>247</v>
      </c>
    </row>
    <row r="1397" spans="1:12" x14ac:dyDescent="0.25">
      <c r="A1397" t="s">
        <v>1426</v>
      </c>
      <c r="B1397">
        <v>1966</v>
      </c>
      <c r="C1397" t="s">
        <v>8</v>
      </c>
      <c r="D1397">
        <v>6</v>
      </c>
      <c r="E1397" s="14" t="s">
        <v>7292</v>
      </c>
      <c r="F1397" s="16">
        <v>56</v>
      </c>
      <c r="G1397" s="14">
        <v>45085</v>
      </c>
      <c r="H1397">
        <v>0</v>
      </c>
      <c r="I1397" s="26">
        <v>11658.12</v>
      </c>
      <c r="J1397" t="s">
        <v>10</v>
      </c>
      <c r="K1397" t="s">
        <v>14</v>
      </c>
      <c r="L1397" t="s">
        <v>245</v>
      </c>
    </row>
    <row r="1398" spans="1:12" x14ac:dyDescent="0.25">
      <c r="A1398" t="s">
        <v>1427</v>
      </c>
      <c r="B1398">
        <v>1966</v>
      </c>
      <c r="C1398" t="s">
        <v>33</v>
      </c>
      <c r="D1398">
        <v>23</v>
      </c>
      <c r="E1398" s="14" t="s">
        <v>7293</v>
      </c>
      <c r="F1398" s="16">
        <v>56</v>
      </c>
      <c r="G1398" s="14">
        <v>45085</v>
      </c>
      <c r="H1398">
        <v>0</v>
      </c>
      <c r="I1398" s="26">
        <v>11658.38</v>
      </c>
      <c r="J1398" t="s">
        <v>10</v>
      </c>
      <c r="K1398" t="s">
        <v>10</v>
      </c>
      <c r="L1398" t="s">
        <v>245</v>
      </c>
    </row>
    <row r="1399" spans="1:12" x14ac:dyDescent="0.25">
      <c r="A1399" t="s">
        <v>1428</v>
      </c>
      <c r="B1399">
        <v>1966</v>
      </c>
      <c r="C1399" t="s">
        <v>13</v>
      </c>
      <c r="D1399">
        <v>9</v>
      </c>
      <c r="E1399" s="14" t="s">
        <v>7294</v>
      </c>
      <c r="F1399" s="16">
        <v>56</v>
      </c>
      <c r="G1399" s="14">
        <v>45085</v>
      </c>
      <c r="H1399">
        <v>1</v>
      </c>
      <c r="I1399" s="26">
        <v>11674.13</v>
      </c>
      <c r="J1399" t="s">
        <v>10</v>
      </c>
      <c r="K1399" t="s">
        <v>14</v>
      </c>
      <c r="L1399" t="s">
        <v>40</v>
      </c>
    </row>
    <row r="1400" spans="1:12" x14ac:dyDescent="0.25">
      <c r="A1400" t="s">
        <v>1429</v>
      </c>
      <c r="B1400">
        <v>1970</v>
      </c>
      <c r="C1400" t="s">
        <v>28</v>
      </c>
      <c r="D1400">
        <v>1</v>
      </c>
      <c r="E1400" s="14" t="s">
        <v>6725</v>
      </c>
      <c r="F1400" s="16">
        <v>52</v>
      </c>
      <c r="G1400" s="14">
        <v>45085</v>
      </c>
      <c r="H1400">
        <v>0</v>
      </c>
      <c r="I1400" s="26">
        <v>11696.52</v>
      </c>
      <c r="J1400" t="s">
        <v>10</v>
      </c>
      <c r="K1400" t="s">
        <v>14</v>
      </c>
      <c r="L1400" t="s">
        <v>298</v>
      </c>
    </row>
    <row r="1401" spans="1:12" x14ac:dyDescent="0.25">
      <c r="A1401" t="s">
        <v>1430</v>
      </c>
      <c r="B1401">
        <v>1982</v>
      </c>
      <c r="C1401" t="s">
        <v>35</v>
      </c>
      <c r="D1401">
        <v>21</v>
      </c>
      <c r="E1401" s="14" t="s">
        <v>7295</v>
      </c>
      <c r="F1401" s="16">
        <v>40</v>
      </c>
      <c r="G1401" s="14">
        <v>45085</v>
      </c>
      <c r="H1401">
        <v>3</v>
      </c>
      <c r="I1401" s="26">
        <v>11712.97</v>
      </c>
      <c r="J1401" t="s">
        <v>10</v>
      </c>
      <c r="K1401" t="s">
        <v>9</v>
      </c>
      <c r="L1401" t="s">
        <v>298</v>
      </c>
    </row>
    <row r="1402" spans="1:12" x14ac:dyDescent="0.25">
      <c r="A1402" t="s">
        <v>1431</v>
      </c>
      <c r="B1402">
        <v>1969</v>
      </c>
      <c r="C1402" t="s">
        <v>35</v>
      </c>
      <c r="D1402">
        <v>12</v>
      </c>
      <c r="E1402" s="14" t="s">
        <v>7296</v>
      </c>
      <c r="F1402" s="16">
        <v>53</v>
      </c>
      <c r="G1402" s="14">
        <v>45085</v>
      </c>
      <c r="H1402">
        <v>2</v>
      </c>
      <c r="I1402" s="26">
        <v>11729.68</v>
      </c>
      <c r="J1402" t="s">
        <v>10</v>
      </c>
      <c r="K1402" t="s">
        <v>14</v>
      </c>
      <c r="L1402" t="s">
        <v>245</v>
      </c>
    </row>
    <row r="1403" spans="1:12" x14ac:dyDescent="0.25">
      <c r="A1403" t="s">
        <v>1432</v>
      </c>
      <c r="B1403">
        <v>1984</v>
      </c>
      <c r="C1403" t="s">
        <v>13</v>
      </c>
      <c r="D1403">
        <v>26</v>
      </c>
      <c r="E1403" s="14" t="s">
        <v>7297</v>
      </c>
      <c r="F1403" s="16">
        <v>38</v>
      </c>
      <c r="G1403" s="14">
        <v>45085</v>
      </c>
      <c r="H1403">
        <v>3</v>
      </c>
      <c r="I1403" s="26">
        <v>11730.82</v>
      </c>
      <c r="J1403" t="s">
        <v>10</v>
      </c>
      <c r="K1403" t="s">
        <v>10</v>
      </c>
      <c r="L1403" t="s">
        <v>533</v>
      </c>
    </row>
    <row r="1404" spans="1:12" x14ac:dyDescent="0.25">
      <c r="A1404" t="s">
        <v>1433</v>
      </c>
      <c r="B1404">
        <v>1964</v>
      </c>
      <c r="C1404" t="s">
        <v>13</v>
      </c>
      <c r="D1404">
        <v>9</v>
      </c>
      <c r="E1404" s="14" t="s">
        <v>7298</v>
      </c>
      <c r="F1404" s="16">
        <v>58</v>
      </c>
      <c r="G1404" s="14">
        <v>45085</v>
      </c>
      <c r="H1404">
        <v>0</v>
      </c>
      <c r="I1404" s="26">
        <v>11735.88</v>
      </c>
      <c r="J1404" t="s">
        <v>10</v>
      </c>
      <c r="K1404" t="s">
        <v>14</v>
      </c>
      <c r="L1404" t="s">
        <v>21</v>
      </c>
    </row>
    <row r="1405" spans="1:12" x14ac:dyDescent="0.25">
      <c r="A1405" t="s">
        <v>1434</v>
      </c>
      <c r="B1405">
        <v>1988</v>
      </c>
      <c r="C1405" t="s">
        <v>18</v>
      </c>
      <c r="D1405">
        <v>5</v>
      </c>
      <c r="E1405" s="14" t="s">
        <v>7299</v>
      </c>
      <c r="F1405" s="16">
        <v>34</v>
      </c>
      <c r="G1405" s="14">
        <v>45085</v>
      </c>
      <c r="H1405">
        <v>2</v>
      </c>
      <c r="I1405" s="26">
        <v>11737.85</v>
      </c>
      <c r="J1405" t="s">
        <v>10</v>
      </c>
      <c r="K1405" t="s">
        <v>14</v>
      </c>
      <c r="L1405" t="s">
        <v>40</v>
      </c>
    </row>
    <row r="1406" spans="1:12" x14ac:dyDescent="0.25">
      <c r="A1406" t="s">
        <v>1435</v>
      </c>
      <c r="B1406">
        <v>1969</v>
      </c>
      <c r="C1406" t="s">
        <v>13</v>
      </c>
      <c r="D1406">
        <v>12</v>
      </c>
      <c r="E1406" s="14" t="s">
        <v>7300</v>
      </c>
      <c r="F1406" s="16">
        <v>53</v>
      </c>
      <c r="G1406" s="14">
        <v>45085</v>
      </c>
      <c r="H1406">
        <v>3</v>
      </c>
      <c r="I1406" s="26">
        <v>11741.73</v>
      </c>
      <c r="J1406" t="s">
        <v>10</v>
      </c>
      <c r="K1406" t="s">
        <v>14</v>
      </c>
      <c r="L1406" t="s">
        <v>40</v>
      </c>
    </row>
    <row r="1407" spans="1:12" x14ac:dyDescent="0.25">
      <c r="A1407" t="s">
        <v>1436</v>
      </c>
      <c r="B1407">
        <v>1963</v>
      </c>
      <c r="C1407" t="s">
        <v>16</v>
      </c>
      <c r="D1407">
        <v>9</v>
      </c>
      <c r="E1407" s="14" t="s">
        <v>7301</v>
      </c>
      <c r="F1407" s="16">
        <v>60</v>
      </c>
      <c r="G1407" s="14">
        <v>45085</v>
      </c>
      <c r="H1407">
        <v>0</v>
      </c>
      <c r="I1407" s="26">
        <v>11743.3</v>
      </c>
      <c r="J1407" t="s">
        <v>10</v>
      </c>
      <c r="K1407" t="s">
        <v>10</v>
      </c>
      <c r="L1407" t="s">
        <v>11</v>
      </c>
    </row>
    <row r="1408" spans="1:12" x14ac:dyDescent="0.25">
      <c r="A1408" t="s">
        <v>1437</v>
      </c>
      <c r="B1408">
        <v>1964</v>
      </c>
      <c r="C1408" t="s">
        <v>28</v>
      </c>
      <c r="D1408">
        <v>2</v>
      </c>
      <c r="E1408" s="14" t="s">
        <v>7302</v>
      </c>
      <c r="F1408" s="16">
        <v>58</v>
      </c>
      <c r="G1408" s="14">
        <v>45085</v>
      </c>
      <c r="H1408">
        <v>0</v>
      </c>
      <c r="I1408" s="26">
        <v>11743.93</v>
      </c>
      <c r="J1408" t="s">
        <v>10</v>
      </c>
      <c r="K1408" t="s">
        <v>14</v>
      </c>
      <c r="L1408" t="s">
        <v>21</v>
      </c>
    </row>
    <row r="1409" spans="1:12" x14ac:dyDescent="0.25">
      <c r="A1409" t="s">
        <v>1438</v>
      </c>
      <c r="B1409">
        <v>1979</v>
      </c>
      <c r="C1409" t="s">
        <v>13</v>
      </c>
      <c r="D1409">
        <v>6</v>
      </c>
      <c r="E1409" s="14" t="s">
        <v>7303</v>
      </c>
      <c r="F1409" s="16">
        <v>43</v>
      </c>
      <c r="G1409" s="14">
        <v>45085</v>
      </c>
      <c r="H1409">
        <v>2</v>
      </c>
      <c r="I1409" s="26">
        <v>11752.68</v>
      </c>
      <c r="J1409" t="s">
        <v>10</v>
      </c>
      <c r="K1409" t="s">
        <v>14</v>
      </c>
      <c r="L1409" t="s">
        <v>533</v>
      </c>
    </row>
    <row r="1410" spans="1:12" x14ac:dyDescent="0.25">
      <c r="A1410" t="s">
        <v>1439</v>
      </c>
      <c r="B1410">
        <v>1966</v>
      </c>
      <c r="C1410" t="s">
        <v>8</v>
      </c>
      <c r="D1410">
        <v>25</v>
      </c>
      <c r="E1410" s="14" t="s">
        <v>7304</v>
      </c>
      <c r="F1410" s="16">
        <v>56</v>
      </c>
      <c r="G1410" s="14">
        <v>45085</v>
      </c>
      <c r="H1410">
        <v>1</v>
      </c>
      <c r="I1410" s="26">
        <v>11763</v>
      </c>
      <c r="J1410" t="s">
        <v>10</v>
      </c>
      <c r="K1410" t="s">
        <v>10</v>
      </c>
      <c r="L1410" t="s">
        <v>166</v>
      </c>
    </row>
    <row r="1411" spans="1:12" x14ac:dyDescent="0.25">
      <c r="A1411" t="s">
        <v>1440</v>
      </c>
      <c r="B1411">
        <v>1982</v>
      </c>
      <c r="C1411" t="s">
        <v>13</v>
      </c>
      <c r="D1411">
        <v>20</v>
      </c>
      <c r="E1411" s="14" t="s">
        <v>7305</v>
      </c>
      <c r="F1411" s="16">
        <v>40</v>
      </c>
      <c r="G1411" s="14">
        <v>45085</v>
      </c>
      <c r="H1411">
        <v>3</v>
      </c>
      <c r="I1411" s="26">
        <v>11773.06</v>
      </c>
      <c r="J1411" t="s">
        <v>10</v>
      </c>
      <c r="K1411" t="s">
        <v>10</v>
      </c>
      <c r="L1411" t="s">
        <v>533</v>
      </c>
    </row>
    <row r="1412" spans="1:12" x14ac:dyDescent="0.25">
      <c r="A1412" t="s">
        <v>1441</v>
      </c>
      <c r="B1412">
        <v>1965</v>
      </c>
      <c r="C1412" t="s">
        <v>35</v>
      </c>
      <c r="D1412">
        <v>3</v>
      </c>
      <c r="E1412" s="14" t="s">
        <v>7281</v>
      </c>
      <c r="F1412" s="16">
        <v>57</v>
      </c>
      <c r="G1412" s="14">
        <v>45085</v>
      </c>
      <c r="H1412">
        <v>0</v>
      </c>
      <c r="I1412" s="26">
        <v>11830.61</v>
      </c>
      <c r="J1412" t="s">
        <v>10</v>
      </c>
      <c r="K1412" t="s">
        <v>14</v>
      </c>
      <c r="L1412" t="s">
        <v>21</v>
      </c>
    </row>
    <row r="1413" spans="1:12" x14ac:dyDescent="0.25">
      <c r="A1413" t="s">
        <v>1442</v>
      </c>
      <c r="B1413">
        <v>1964</v>
      </c>
      <c r="C1413" t="s">
        <v>16</v>
      </c>
      <c r="D1413">
        <v>27</v>
      </c>
      <c r="E1413" s="14" t="s">
        <v>7306</v>
      </c>
      <c r="F1413" s="16">
        <v>58</v>
      </c>
      <c r="G1413" s="14">
        <v>45085</v>
      </c>
      <c r="H1413">
        <v>0</v>
      </c>
      <c r="I1413" s="26">
        <v>11833.78</v>
      </c>
      <c r="J1413" t="s">
        <v>10</v>
      </c>
      <c r="K1413" t="s">
        <v>10</v>
      </c>
      <c r="L1413" t="s">
        <v>11</v>
      </c>
    </row>
    <row r="1414" spans="1:12" x14ac:dyDescent="0.25">
      <c r="A1414" t="s">
        <v>1443</v>
      </c>
      <c r="B1414">
        <v>1964</v>
      </c>
      <c r="C1414" t="s">
        <v>18</v>
      </c>
      <c r="D1414">
        <v>11</v>
      </c>
      <c r="E1414" s="14" t="s">
        <v>7121</v>
      </c>
      <c r="F1414" s="16">
        <v>58</v>
      </c>
      <c r="G1414" s="14">
        <v>45085</v>
      </c>
      <c r="H1414">
        <v>0</v>
      </c>
      <c r="I1414" s="26">
        <v>11837.16</v>
      </c>
      <c r="J1414" t="s">
        <v>10</v>
      </c>
      <c r="K1414" t="s">
        <v>10</v>
      </c>
      <c r="L1414" t="s">
        <v>40</v>
      </c>
    </row>
    <row r="1415" spans="1:12" x14ac:dyDescent="0.25">
      <c r="A1415" t="s">
        <v>1444</v>
      </c>
      <c r="B1415">
        <v>1965</v>
      </c>
      <c r="C1415" t="s">
        <v>18</v>
      </c>
      <c r="D1415">
        <v>25</v>
      </c>
      <c r="E1415" s="14" t="s">
        <v>7307</v>
      </c>
      <c r="F1415" s="16">
        <v>57</v>
      </c>
      <c r="G1415" s="14">
        <v>45085</v>
      </c>
      <c r="H1415">
        <v>0</v>
      </c>
      <c r="I1415" s="26">
        <v>11840.78</v>
      </c>
      <c r="J1415" t="s">
        <v>10</v>
      </c>
      <c r="K1415" t="s">
        <v>9</v>
      </c>
      <c r="L1415" t="s">
        <v>21</v>
      </c>
    </row>
    <row r="1416" spans="1:12" x14ac:dyDescent="0.25">
      <c r="A1416" t="s">
        <v>1445</v>
      </c>
      <c r="B1416">
        <v>1964</v>
      </c>
      <c r="C1416" t="s">
        <v>8</v>
      </c>
      <c r="D1416">
        <v>11</v>
      </c>
      <c r="E1416" s="14" t="s">
        <v>7308</v>
      </c>
      <c r="F1416" s="16">
        <v>58</v>
      </c>
      <c r="G1416" s="14">
        <v>45085</v>
      </c>
      <c r="H1416">
        <v>0</v>
      </c>
      <c r="I1416" s="26">
        <v>11842.44</v>
      </c>
      <c r="J1416" t="s">
        <v>10</v>
      </c>
      <c r="K1416" t="s">
        <v>9</v>
      </c>
      <c r="L1416" t="s">
        <v>40</v>
      </c>
    </row>
    <row r="1417" spans="1:12" x14ac:dyDescent="0.25">
      <c r="A1417" t="s">
        <v>1446</v>
      </c>
      <c r="B1417">
        <v>1965</v>
      </c>
      <c r="C1417" t="s">
        <v>13</v>
      </c>
      <c r="D1417">
        <v>10</v>
      </c>
      <c r="E1417" s="14" t="s">
        <v>7309</v>
      </c>
      <c r="F1417" s="16">
        <v>57</v>
      </c>
      <c r="G1417" s="14">
        <v>45085</v>
      </c>
      <c r="H1417">
        <v>0</v>
      </c>
      <c r="I1417" s="26">
        <v>11842.62</v>
      </c>
      <c r="J1417" t="s">
        <v>10</v>
      </c>
      <c r="K1417" t="s">
        <v>10</v>
      </c>
      <c r="L1417" t="s">
        <v>21</v>
      </c>
    </row>
    <row r="1418" spans="1:12" x14ac:dyDescent="0.25">
      <c r="A1418" t="s">
        <v>1447</v>
      </c>
      <c r="B1418">
        <v>1964</v>
      </c>
      <c r="C1418" t="s">
        <v>16</v>
      </c>
      <c r="D1418">
        <v>27</v>
      </c>
      <c r="E1418" s="14" t="s">
        <v>7306</v>
      </c>
      <c r="F1418" s="16">
        <v>58</v>
      </c>
      <c r="G1418" s="14">
        <v>45085</v>
      </c>
      <c r="H1418">
        <v>0</v>
      </c>
      <c r="I1418" s="26">
        <v>11848.14</v>
      </c>
      <c r="J1418" t="s">
        <v>10</v>
      </c>
      <c r="K1418" t="s">
        <v>9</v>
      </c>
      <c r="L1418" t="s">
        <v>40</v>
      </c>
    </row>
    <row r="1419" spans="1:12" x14ac:dyDescent="0.25">
      <c r="A1419" t="s">
        <v>1448</v>
      </c>
      <c r="B1419">
        <v>1964</v>
      </c>
      <c r="C1419" t="s">
        <v>18</v>
      </c>
      <c r="D1419">
        <v>29</v>
      </c>
      <c r="E1419" s="14" t="s">
        <v>7310</v>
      </c>
      <c r="F1419" s="16">
        <v>58</v>
      </c>
      <c r="G1419" s="14">
        <v>45085</v>
      </c>
      <c r="H1419">
        <v>0</v>
      </c>
      <c r="I1419" s="26">
        <v>11856.41</v>
      </c>
      <c r="J1419" t="s">
        <v>10</v>
      </c>
      <c r="K1419" t="s">
        <v>9</v>
      </c>
      <c r="L1419" t="s">
        <v>11</v>
      </c>
    </row>
    <row r="1420" spans="1:12" x14ac:dyDescent="0.25">
      <c r="A1420" t="s">
        <v>1449</v>
      </c>
      <c r="B1420">
        <v>1974</v>
      </c>
      <c r="C1420" t="s">
        <v>8</v>
      </c>
      <c r="D1420">
        <v>7</v>
      </c>
      <c r="E1420" s="14" t="s">
        <v>7311</v>
      </c>
      <c r="F1420" s="16">
        <v>48</v>
      </c>
      <c r="G1420" s="14">
        <v>45085</v>
      </c>
      <c r="H1420">
        <v>0</v>
      </c>
      <c r="I1420" s="26">
        <v>11858.56</v>
      </c>
      <c r="J1420" t="s">
        <v>10</v>
      </c>
      <c r="K1420" t="s">
        <v>10</v>
      </c>
      <c r="L1420" t="s">
        <v>40</v>
      </c>
    </row>
    <row r="1421" spans="1:12" x14ac:dyDescent="0.25">
      <c r="A1421" t="s">
        <v>1450</v>
      </c>
      <c r="B1421">
        <v>1967</v>
      </c>
      <c r="C1421" t="s">
        <v>33</v>
      </c>
      <c r="D1421">
        <v>24</v>
      </c>
      <c r="E1421" s="14" t="s">
        <v>7312</v>
      </c>
      <c r="F1421" s="16">
        <v>55</v>
      </c>
      <c r="G1421" s="14">
        <v>45085</v>
      </c>
      <c r="H1421">
        <v>1</v>
      </c>
      <c r="I1421" s="26">
        <v>11879.1</v>
      </c>
      <c r="J1421" t="s">
        <v>10</v>
      </c>
      <c r="K1421" t="s">
        <v>10</v>
      </c>
      <c r="L1421" t="s">
        <v>245</v>
      </c>
    </row>
    <row r="1422" spans="1:12" x14ac:dyDescent="0.25">
      <c r="A1422" t="s">
        <v>1451</v>
      </c>
      <c r="B1422">
        <v>1967</v>
      </c>
      <c r="C1422" t="s">
        <v>8</v>
      </c>
      <c r="D1422">
        <v>14</v>
      </c>
      <c r="E1422" s="14" t="s">
        <v>7313</v>
      </c>
      <c r="F1422" s="16">
        <v>55</v>
      </c>
      <c r="G1422" s="14">
        <v>45085</v>
      </c>
      <c r="H1422">
        <v>2</v>
      </c>
      <c r="I1422" s="26">
        <v>11881.36</v>
      </c>
      <c r="J1422" t="s">
        <v>10</v>
      </c>
      <c r="K1422" t="s">
        <v>9</v>
      </c>
      <c r="L1422" t="s">
        <v>40</v>
      </c>
    </row>
    <row r="1423" spans="1:12" x14ac:dyDescent="0.25">
      <c r="A1423" t="s">
        <v>1452</v>
      </c>
      <c r="B1423">
        <v>1967</v>
      </c>
      <c r="C1423" t="s">
        <v>35</v>
      </c>
      <c r="D1423">
        <v>29</v>
      </c>
      <c r="E1423" s="14" t="s">
        <v>7314</v>
      </c>
      <c r="F1423" s="16">
        <v>55</v>
      </c>
      <c r="G1423" s="14">
        <v>45085</v>
      </c>
      <c r="H1423">
        <v>2</v>
      </c>
      <c r="I1423" s="26">
        <v>11881.97</v>
      </c>
      <c r="J1423" t="s">
        <v>10</v>
      </c>
      <c r="K1423" t="s">
        <v>14</v>
      </c>
      <c r="L1423" t="s">
        <v>11</v>
      </c>
    </row>
    <row r="1424" spans="1:12" x14ac:dyDescent="0.25">
      <c r="A1424" t="s">
        <v>1453</v>
      </c>
      <c r="B1424">
        <v>2004</v>
      </c>
      <c r="C1424" t="s">
        <v>16</v>
      </c>
      <c r="D1424">
        <v>2</v>
      </c>
      <c r="E1424" s="14" t="s">
        <v>6056</v>
      </c>
      <c r="F1424" s="16">
        <v>19</v>
      </c>
      <c r="G1424" s="14">
        <v>45085</v>
      </c>
      <c r="H1424">
        <v>2</v>
      </c>
      <c r="I1424" s="26">
        <v>11884.05</v>
      </c>
      <c r="J1424" t="s">
        <v>10</v>
      </c>
      <c r="K1424" t="s">
        <v>10</v>
      </c>
      <c r="L1424" t="s">
        <v>11</v>
      </c>
    </row>
    <row r="1425" spans="1:12" x14ac:dyDescent="0.25">
      <c r="A1425" t="s">
        <v>1454</v>
      </c>
      <c r="B1425">
        <v>1964</v>
      </c>
      <c r="C1425" t="s">
        <v>13</v>
      </c>
      <c r="D1425">
        <v>19</v>
      </c>
      <c r="E1425" s="14" t="s">
        <v>7315</v>
      </c>
      <c r="F1425" s="16">
        <v>58</v>
      </c>
      <c r="G1425" s="14">
        <v>45085</v>
      </c>
      <c r="H1425">
        <v>0</v>
      </c>
      <c r="I1425" s="26">
        <v>11918.2</v>
      </c>
      <c r="J1425" t="s">
        <v>10</v>
      </c>
      <c r="K1425" t="s">
        <v>14</v>
      </c>
      <c r="L1425" t="s">
        <v>298</v>
      </c>
    </row>
    <row r="1426" spans="1:12" x14ac:dyDescent="0.25">
      <c r="A1426" t="s">
        <v>1455</v>
      </c>
      <c r="B1426">
        <v>1964</v>
      </c>
      <c r="C1426" t="s">
        <v>28</v>
      </c>
      <c r="D1426">
        <v>20</v>
      </c>
      <c r="E1426" s="14" t="s">
        <v>7316</v>
      </c>
      <c r="F1426" s="16">
        <v>58</v>
      </c>
      <c r="G1426" s="14">
        <v>45085</v>
      </c>
      <c r="H1426">
        <v>0</v>
      </c>
      <c r="I1426" s="26">
        <v>11931.13</v>
      </c>
      <c r="J1426" t="s">
        <v>10</v>
      </c>
      <c r="K1426" t="s">
        <v>14</v>
      </c>
      <c r="L1426" t="s">
        <v>164</v>
      </c>
    </row>
    <row r="1427" spans="1:12" x14ac:dyDescent="0.25">
      <c r="A1427" t="s">
        <v>1456</v>
      </c>
      <c r="B1427">
        <v>1964</v>
      </c>
      <c r="C1427" t="s">
        <v>33</v>
      </c>
      <c r="D1427">
        <v>2</v>
      </c>
      <c r="E1427" s="14" t="s">
        <v>7317</v>
      </c>
      <c r="F1427" s="16">
        <v>58</v>
      </c>
      <c r="G1427" s="14">
        <v>45085</v>
      </c>
      <c r="H1427">
        <v>0</v>
      </c>
      <c r="I1427" s="26">
        <v>11938.26</v>
      </c>
      <c r="J1427" t="s">
        <v>10</v>
      </c>
      <c r="K1427" t="s">
        <v>10</v>
      </c>
      <c r="L1427" t="s">
        <v>164</v>
      </c>
    </row>
    <row r="1428" spans="1:12" x14ac:dyDescent="0.25">
      <c r="A1428" t="s">
        <v>1457</v>
      </c>
      <c r="B1428">
        <v>1991</v>
      </c>
      <c r="C1428" t="s">
        <v>35</v>
      </c>
      <c r="D1428">
        <v>19</v>
      </c>
      <c r="E1428" s="14" t="s">
        <v>7318</v>
      </c>
      <c r="F1428" s="16">
        <v>31</v>
      </c>
      <c r="G1428" s="14">
        <v>45085</v>
      </c>
      <c r="H1428">
        <v>3</v>
      </c>
      <c r="I1428" s="26">
        <v>11941.83</v>
      </c>
      <c r="J1428" t="s">
        <v>10</v>
      </c>
      <c r="K1428" t="s">
        <v>14</v>
      </c>
      <c r="L1428" t="s">
        <v>247</v>
      </c>
    </row>
    <row r="1429" spans="1:12" x14ac:dyDescent="0.25">
      <c r="A1429" t="s">
        <v>1458</v>
      </c>
      <c r="B1429">
        <v>1964</v>
      </c>
      <c r="C1429" t="s">
        <v>28</v>
      </c>
      <c r="D1429">
        <v>25</v>
      </c>
      <c r="E1429" s="14" t="s">
        <v>7319</v>
      </c>
      <c r="F1429" s="16">
        <v>58</v>
      </c>
      <c r="G1429" s="14">
        <v>45085</v>
      </c>
      <c r="H1429">
        <v>0</v>
      </c>
      <c r="I1429" s="26">
        <v>11944.59</v>
      </c>
      <c r="J1429" t="s">
        <v>10</v>
      </c>
      <c r="K1429" t="s">
        <v>9</v>
      </c>
      <c r="L1429" t="s">
        <v>166</v>
      </c>
    </row>
    <row r="1430" spans="1:12" x14ac:dyDescent="0.25">
      <c r="A1430" t="s">
        <v>1459</v>
      </c>
      <c r="B1430">
        <v>1965</v>
      </c>
      <c r="C1430" t="s">
        <v>13</v>
      </c>
      <c r="D1430">
        <v>1</v>
      </c>
      <c r="E1430" s="14" t="s">
        <v>7320</v>
      </c>
      <c r="F1430" s="16">
        <v>57</v>
      </c>
      <c r="G1430" s="14">
        <v>45085</v>
      </c>
      <c r="H1430">
        <v>1</v>
      </c>
      <c r="I1430" s="26">
        <v>11945.13</v>
      </c>
      <c r="J1430" t="s">
        <v>10</v>
      </c>
      <c r="K1430" t="s">
        <v>9</v>
      </c>
      <c r="L1430" t="s">
        <v>21</v>
      </c>
    </row>
    <row r="1431" spans="1:12" x14ac:dyDescent="0.25">
      <c r="A1431" t="s">
        <v>1460</v>
      </c>
      <c r="B1431">
        <v>1964</v>
      </c>
      <c r="C1431" t="s">
        <v>18</v>
      </c>
      <c r="D1431">
        <v>29</v>
      </c>
      <c r="E1431" s="14" t="s">
        <v>7310</v>
      </c>
      <c r="F1431" s="16">
        <v>58</v>
      </c>
      <c r="G1431" s="14">
        <v>45085</v>
      </c>
      <c r="H1431">
        <v>1</v>
      </c>
      <c r="I1431" s="26">
        <v>11946.63</v>
      </c>
      <c r="J1431" t="s">
        <v>10</v>
      </c>
      <c r="K1431" t="s">
        <v>9</v>
      </c>
      <c r="L1431" t="s">
        <v>11</v>
      </c>
    </row>
    <row r="1432" spans="1:12" x14ac:dyDescent="0.25">
      <c r="A1432" t="s">
        <v>1461</v>
      </c>
      <c r="B1432">
        <v>1967</v>
      </c>
      <c r="C1432" t="s">
        <v>28</v>
      </c>
      <c r="D1432">
        <v>22</v>
      </c>
      <c r="E1432" s="14" t="s">
        <v>7321</v>
      </c>
      <c r="F1432" s="16">
        <v>55</v>
      </c>
      <c r="G1432" s="14">
        <v>45085</v>
      </c>
      <c r="H1432">
        <v>3</v>
      </c>
      <c r="I1432" s="26">
        <v>11987.17</v>
      </c>
      <c r="J1432" t="s">
        <v>10</v>
      </c>
      <c r="K1432" t="s">
        <v>10</v>
      </c>
      <c r="L1432" t="s">
        <v>11</v>
      </c>
    </row>
    <row r="1433" spans="1:12" x14ac:dyDescent="0.25">
      <c r="A1433" t="s">
        <v>1462</v>
      </c>
      <c r="B1433">
        <v>1983</v>
      </c>
      <c r="C1433" t="s">
        <v>8</v>
      </c>
      <c r="D1433">
        <v>4</v>
      </c>
      <c r="E1433" s="14" t="s">
        <v>7322</v>
      </c>
      <c r="F1433" s="16">
        <v>39</v>
      </c>
      <c r="G1433" s="14">
        <v>45085</v>
      </c>
      <c r="H1433">
        <v>3</v>
      </c>
      <c r="I1433" s="26">
        <v>11987.68</v>
      </c>
      <c r="J1433" t="s">
        <v>10</v>
      </c>
      <c r="K1433" t="s">
        <v>9</v>
      </c>
      <c r="L1433" t="s">
        <v>533</v>
      </c>
    </row>
    <row r="1434" spans="1:12" x14ac:dyDescent="0.25">
      <c r="A1434" t="s">
        <v>1463</v>
      </c>
      <c r="B1434">
        <v>1993</v>
      </c>
      <c r="C1434" t="s">
        <v>28</v>
      </c>
      <c r="D1434">
        <v>12</v>
      </c>
      <c r="E1434" s="14" t="s">
        <v>7323</v>
      </c>
      <c r="F1434" s="16">
        <v>29</v>
      </c>
      <c r="G1434" s="14">
        <v>45085</v>
      </c>
      <c r="H1434">
        <v>0</v>
      </c>
      <c r="I1434" s="26">
        <v>11994.89</v>
      </c>
      <c r="J1434" t="s">
        <v>10</v>
      </c>
      <c r="K1434" t="s">
        <v>9</v>
      </c>
      <c r="L1434" t="s">
        <v>21</v>
      </c>
    </row>
    <row r="1435" spans="1:12" x14ac:dyDescent="0.25">
      <c r="A1435" t="s">
        <v>1464</v>
      </c>
      <c r="B1435">
        <v>1982</v>
      </c>
      <c r="C1435" t="s">
        <v>35</v>
      </c>
      <c r="D1435">
        <v>17</v>
      </c>
      <c r="E1435" s="14" t="s">
        <v>7324</v>
      </c>
      <c r="F1435" s="16">
        <v>40</v>
      </c>
      <c r="G1435" s="14">
        <v>45085</v>
      </c>
      <c r="H1435">
        <v>3</v>
      </c>
      <c r="I1435" s="26">
        <v>12001.29</v>
      </c>
      <c r="J1435" t="s">
        <v>10</v>
      </c>
      <c r="K1435" t="s">
        <v>10</v>
      </c>
      <c r="L1435" t="s">
        <v>298</v>
      </c>
    </row>
    <row r="1436" spans="1:12" x14ac:dyDescent="0.25">
      <c r="A1436" t="s">
        <v>1465</v>
      </c>
      <c r="B1436">
        <v>1965</v>
      </c>
      <c r="C1436" t="s">
        <v>16</v>
      </c>
      <c r="D1436">
        <v>9</v>
      </c>
      <c r="E1436" s="14" t="s">
        <v>7325</v>
      </c>
      <c r="F1436" s="16">
        <v>58</v>
      </c>
      <c r="G1436" s="14">
        <v>45085</v>
      </c>
      <c r="H1436">
        <v>0</v>
      </c>
      <c r="I1436" s="26">
        <v>12029.29</v>
      </c>
      <c r="J1436" t="s">
        <v>10</v>
      </c>
      <c r="K1436" t="s">
        <v>9</v>
      </c>
      <c r="L1436" t="s">
        <v>245</v>
      </c>
    </row>
    <row r="1437" spans="1:12" x14ac:dyDescent="0.25">
      <c r="A1437" t="s">
        <v>1466</v>
      </c>
      <c r="B1437">
        <v>1965</v>
      </c>
      <c r="C1437" t="s">
        <v>35</v>
      </c>
      <c r="D1437">
        <v>29</v>
      </c>
      <c r="E1437" s="14" t="s">
        <v>7326</v>
      </c>
      <c r="F1437" s="16">
        <v>57</v>
      </c>
      <c r="G1437" s="14">
        <v>45085</v>
      </c>
      <c r="H1437">
        <v>1</v>
      </c>
      <c r="I1437" s="26">
        <v>12032.33</v>
      </c>
      <c r="J1437" t="s">
        <v>10</v>
      </c>
      <c r="K1437" t="s">
        <v>14</v>
      </c>
      <c r="L1437" t="s">
        <v>40</v>
      </c>
    </row>
    <row r="1438" spans="1:12" x14ac:dyDescent="0.25">
      <c r="A1438" t="s">
        <v>1467</v>
      </c>
      <c r="B1438">
        <v>1979</v>
      </c>
      <c r="C1438" t="s">
        <v>35</v>
      </c>
      <c r="D1438">
        <v>16</v>
      </c>
      <c r="E1438" s="14" t="s">
        <v>7327</v>
      </c>
      <c r="F1438" s="16">
        <v>43</v>
      </c>
      <c r="G1438" s="14">
        <v>45085</v>
      </c>
      <c r="H1438">
        <v>2</v>
      </c>
      <c r="I1438" s="26">
        <v>12035.18</v>
      </c>
      <c r="J1438" t="s">
        <v>10</v>
      </c>
      <c r="K1438" t="s">
        <v>10</v>
      </c>
      <c r="L1438" t="s">
        <v>298</v>
      </c>
    </row>
    <row r="1439" spans="1:12" x14ac:dyDescent="0.25">
      <c r="A1439" t="s">
        <v>1468</v>
      </c>
      <c r="B1439">
        <v>1966</v>
      </c>
      <c r="C1439" t="s">
        <v>13</v>
      </c>
      <c r="D1439">
        <v>24</v>
      </c>
      <c r="E1439" s="14" t="s">
        <v>7328</v>
      </c>
      <c r="F1439" s="16">
        <v>56</v>
      </c>
      <c r="G1439" s="14">
        <v>45085</v>
      </c>
      <c r="H1439">
        <v>1</v>
      </c>
      <c r="I1439" s="26">
        <v>12044.34</v>
      </c>
      <c r="J1439" t="s">
        <v>10</v>
      </c>
      <c r="K1439" t="s">
        <v>14</v>
      </c>
      <c r="L1439" t="s">
        <v>21</v>
      </c>
    </row>
    <row r="1440" spans="1:12" x14ac:dyDescent="0.25">
      <c r="A1440" t="s">
        <v>1469</v>
      </c>
      <c r="B1440">
        <v>1986</v>
      </c>
      <c r="C1440" t="s">
        <v>18</v>
      </c>
      <c r="D1440">
        <v>7</v>
      </c>
      <c r="E1440" s="14" t="s">
        <v>7329</v>
      </c>
      <c r="F1440" s="16">
        <v>36</v>
      </c>
      <c r="G1440" s="14">
        <v>45085</v>
      </c>
      <c r="H1440">
        <v>3</v>
      </c>
      <c r="I1440" s="26">
        <v>12048.13</v>
      </c>
      <c r="J1440" t="s">
        <v>10</v>
      </c>
      <c r="K1440" t="s">
        <v>9</v>
      </c>
      <c r="L1440" t="s">
        <v>533</v>
      </c>
    </row>
    <row r="1441" spans="1:12" x14ac:dyDescent="0.25">
      <c r="A1441" t="s">
        <v>1470</v>
      </c>
      <c r="B1441">
        <v>1984</v>
      </c>
      <c r="C1441" t="s">
        <v>18</v>
      </c>
      <c r="D1441">
        <v>2</v>
      </c>
      <c r="E1441" s="14" t="s">
        <v>7330</v>
      </c>
      <c r="F1441" s="16">
        <v>38</v>
      </c>
      <c r="G1441" s="14">
        <v>45085</v>
      </c>
      <c r="H1441">
        <v>3</v>
      </c>
      <c r="I1441" s="26">
        <v>12091.34</v>
      </c>
      <c r="J1441" t="s">
        <v>10</v>
      </c>
      <c r="K1441" t="s">
        <v>9</v>
      </c>
      <c r="L1441" t="s">
        <v>630</v>
      </c>
    </row>
    <row r="1442" spans="1:12" x14ac:dyDescent="0.25">
      <c r="A1442" t="s">
        <v>1471</v>
      </c>
      <c r="B1442">
        <v>1968</v>
      </c>
      <c r="C1442" t="s">
        <v>16</v>
      </c>
      <c r="D1442">
        <v>21</v>
      </c>
      <c r="E1442" s="14" t="s">
        <v>7331</v>
      </c>
      <c r="F1442" s="16">
        <v>55</v>
      </c>
      <c r="G1442" s="14">
        <v>45085</v>
      </c>
      <c r="H1442">
        <v>3</v>
      </c>
      <c r="I1442" s="26">
        <v>12094.48</v>
      </c>
      <c r="J1442" t="s">
        <v>10</v>
      </c>
      <c r="K1442" t="s">
        <v>10</v>
      </c>
      <c r="L1442" t="s">
        <v>40</v>
      </c>
    </row>
    <row r="1443" spans="1:12" x14ac:dyDescent="0.25">
      <c r="A1443" t="s">
        <v>1472</v>
      </c>
      <c r="B1443">
        <v>1968</v>
      </c>
      <c r="C1443" t="s">
        <v>28</v>
      </c>
      <c r="D1443">
        <v>9</v>
      </c>
      <c r="E1443" s="14" t="s">
        <v>7332</v>
      </c>
      <c r="F1443" s="16">
        <v>54</v>
      </c>
      <c r="G1443" s="14">
        <v>45085</v>
      </c>
      <c r="H1443">
        <v>2</v>
      </c>
      <c r="I1443" s="26">
        <v>12096.65</v>
      </c>
      <c r="J1443" t="s">
        <v>10</v>
      </c>
      <c r="K1443" t="s">
        <v>14</v>
      </c>
      <c r="L1443" t="s">
        <v>245</v>
      </c>
    </row>
    <row r="1444" spans="1:12" x14ac:dyDescent="0.25">
      <c r="A1444" t="s">
        <v>1473</v>
      </c>
      <c r="B1444">
        <v>1968</v>
      </c>
      <c r="C1444" t="s">
        <v>35</v>
      </c>
      <c r="D1444">
        <v>25</v>
      </c>
      <c r="E1444" s="14" t="s">
        <v>7333</v>
      </c>
      <c r="F1444" s="16">
        <v>54</v>
      </c>
      <c r="G1444" s="14">
        <v>45085</v>
      </c>
      <c r="H1444">
        <v>3</v>
      </c>
      <c r="I1444" s="26">
        <v>12105.32</v>
      </c>
      <c r="J1444" t="s">
        <v>10</v>
      </c>
      <c r="K1444" t="s">
        <v>10</v>
      </c>
      <c r="L1444" t="s">
        <v>40</v>
      </c>
    </row>
    <row r="1445" spans="1:12" x14ac:dyDescent="0.25">
      <c r="A1445" t="s">
        <v>1474</v>
      </c>
      <c r="B1445">
        <v>1963</v>
      </c>
      <c r="C1445" t="s">
        <v>8</v>
      </c>
      <c r="D1445">
        <v>20</v>
      </c>
      <c r="E1445" s="14" t="s">
        <v>7334</v>
      </c>
      <c r="F1445" s="16">
        <v>59</v>
      </c>
      <c r="G1445" s="14">
        <v>45085</v>
      </c>
      <c r="H1445">
        <v>0</v>
      </c>
      <c r="I1445" s="26">
        <v>12124.99</v>
      </c>
      <c r="J1445" t="s">
        <v>10</v>
      </c>
      <c r="K1445" t="s">
        <v>14</v>
      </c>
      <c r="L1445" t="s">
        <v>21</v>
      </c>
    </row>
    <row r="1446" spans="1:12" x14ac:dyDescent="0.25">
      <c r="A1446" t="s">
        <v>1475</v>
      </c>
      <c r="B1446">
        <v>1963</v>
      </c>
      <c r="C1446" t="s">
        <v>16</v>
      </c>
      <c r="D1446">
        <v>4</v>
      </c>
      <c r="E1446" s="14" t="s">
        <v>7335</v>
      </c>
      <c r="F1446" s="16">
        <v>60</v>
      </c>
      <c r="G1446" s="14">
        <v>45085</v>
      </c>
      <c r="H1446">
        <v>0</v>
      </c>
      <c r="I1446" s="26">
        <v>12129.61</v>
      </c>
      <c r="J1446" t="s">
        <v>10</v>
      </c>
      <c r="K1446" t="s">
        <v>14</v>
      </c>
      <c r="L1446" t="s">
        <v>21</v>
      </c>
    </row>
    <row r="1447" spans="1:12" x14ac:dyDescent="0.25">
      <c r="A1447" t="s">
        <v>1476</v>
      </c>
      <c r="B1447">
        <v>1991</v>
      </c>
      <c r="C1447" t="s">
        <v>13</v>
      </c>
      <c r="D1447">
        <v>6</v>
      </c>
      <c r="E1447" s="14" t="s">
        <v>7336</v>
      </c>
      <c r="F1447" s="16">
        <v>31</v>
      </c>
      <c r="G1447" s="14">
        <v>45085</v>
      </c>
      <c r="H1447">
        <v>3</v>
      </c>
      <c r="I1447" s="26">
        <v>12130.8</v>
      </c>
      <c r="J1447" t="s">
        <v>10</v>
      </c>
      <c r="K1447" t="s">
        <v>10</v>
      </c>
      <c r="L1447" t="s">
        <v>533</v>
      </c>
    </row>
    <row r="1448" spans="1:12" x14ac:dyDescent="0.25">
      <c r="A1448" t="s">
        <v>1477</v>
      </c>
      <c r="B1448">
        <v>1974</v>
      </c>
      <c r="C1448" t="s">
        <v>18</v>
      </c>
      <c r="D1448">
        <v>16</v>
      </c>
      <c r="E1448" s="14" t="s">
        <v>7337</v>
      </c>
      <c r="F1448" s="16">
        <v>48</v>
      </c>
      <c r="G1448" s="14">
        <v>45085</v>
      </c>
      <c r="H1448">
        <v>0</v>
      </c>
      <c r="I1448" s="26">
        <v>12137.6</v>
      </c>
      <c r="J1448" t="s">
        <v>10</v>
      </c>
      <c r="K1448" t="s">
        <v>10</v>
      </c>
      <c r="L1448" t="s">
        <v>21</v>
      </c>
    </row>
    <row r="1449" spans="1:12" x14ac:dyDescent="0.25">
      <c r="A1449" t="s">
        <v>1478</v>
      </c>
      <c r="B1449">
        <v>1962</v>
      </c>
      <c r="C1449" t="s">
        <v>13</v>
      </c>
      <c r="D1449">
        <v>4</v>
      </c>
      <c r="E1449" s="14" t="s">
        <v>7338</v>
      </c>
      <c r="F1449" s="16">
        <v>60</v>
      </c>
      <c r="G1449" s="14">
        <v>45085</v>
      </c>
      <c r="H1449">
        <v>0</v>
      </c>
      <c r="I1449" s="26">
        <v>12142.58</v>
      </c>
      <c r="J1449" t="s">
        <v>10</v>
      </c>
      <c r="K1449" t="s">
        <v>9</v>
      </c>
      <c r="L1449" t="s">
        <v>11</v>
      </c>
    </row>
    <row r="1450" spans="1:12" x14ac:dyDescent="0.25">
      <c r="A1450" t="s">
        <v>1479</v>
      </c>
      <c r="B1450">
        <v>1962</v>
      </c>
      <c r="C1450" t="s">
        <v>18</v>
      </c>
      <c r="D1450">
        <v>15</v>
      </c>
      <c r="E1450" s="14" t="s">
        <v>7339</v>
      </c>
      <c r="F1450" s="16">
        <v>60</v>
      </c>
      <c r="G1450" s="14">
        <v>45085</v>
      </c>
      <c r="H1450">
        <v>0</v>
      </c>
      <c r="I1450" s="26">
        <v>12146.97</v>
      </c>
      <c r="J1450" t="s">
        <v>10</v>
      </c>
      <c r="K1450" t="s">
        <v>10</v>
      </c>
      <c r="L1450" t="s">
        <v>40</v>
      </c>
    </row>
    <row r="1451" spans="1:12" x14ac:dyDescent="0.25">
      <c r="A1451" t="s">
        <v>1480</v>
      </c>
      <c r="B1451">
        <v>1987</v>
      </c>
      <c r="C1451" t="s">
        <v>35</v>
      </c>
      <c r="D1451">
        <v>5</v>
      </c>
      <c r="E1451" s="14" t="s">
        <v>7340</v>
      </c>
      <c r="F1451" s="16">
        <v>35</v>
      </c>
      <c r="G1451" s="14">
        <v>45085</v>
      </c>
      <c r="H1451">
        <v>3</v>
      </c>
      <c r="I1451" s="26">
        <v>12148.2</v>
      </c>
      <c r="J1451" t="s">
        <v>10</v>
      </c>
      <c r="K1451" t="s">
        <v>10</v>
      </c>
      <c r="L1451" t="s">
        <v>21</v>
      </c>
    </row>
    <row r="1452" spans="1:12" x14ac:dyDescent="0.25">
      <c r="A1452" t="s">
        <v>1481</v>
      </c>
      <c r="B1452">
        <v>1991</v>
      </c>
      <c r="C1452" t="s">
        <v>33</v>
      </c>
      <c r="D1452">
        <v>29</v>
      </c>
      <c r="E1452" s="14" t="s">
        <v>6552</v>
      </c>
      <c r="F1452" s="16">
        <v>31</v>
      </c>
      <c r="G1452" s="14">
        <v>45085</v>
      </c>
      <c r="H1452">
        <v>3</v>
      </c>
      <c r="I1452" s="26">
        <v>12198.64</v>
      </c>
      <c r="J1452" t="s">
        <v>10</v>
      </c>
      <c r="K1452" t="s">
        <v>10</v>
      </c>
      <c r="L1452" t="s">
        <v>533</v>
      </c>
    </row>
    <row r="1453" spans="1:12" x14ac:dyDescent="0.25">
      <c r="A1453" t="s">
        <v>1482</v>
      </c>
      <c r="B1453">
        <v>1977</v>
      </c>
      <c r="C1453" t="s">
        <v>33</v>
      </c>
      <c r="D1453">
        <v>14</v>
      </c>
      <c r="E1453" s="14" t="s">
        <v>7341</v>
      </c>
      <c r="F1453" s="16">
        <v>45</v>
      </c>
      <c r="G1453" s="14">
        <v>45085</v>
      </c>
      <c r="H1453">
        <v>2</v>
      </c>
      <c r="I1453" s="26">
        <v>12218.7</v>
      </c>
      <c r="J1453" t="s">
        <v>10</v>
      </c>
      <c r="K1453" t="s">
        <v>14</v>
      </c>
      <c r="L1453" t="s">
        <v>21</v>
      </c>
    </row>
    <row r="1454" spans="1:12" x14ac:dyDescent="0.25">
      <c r="A1454" t="s">
        <v>1483</v>
      </c>
      <c r="B1454">
        <v>1964</v>
      </c>
      <c r="C1454" t="s">
        <v>8</v>
      </c>
      <c r="D1454">
        <v>20</v>
      </c>
      <c r="E1454" s="14" t="s">
        <v>7342</v>
      </c>
      <c r="F1454" s="16">
        <v>58</v>
      </c>
      <c r="G1454" s="14">
        <v>45085</v>
      </c>
      <c r="H1454">
        <v>0</v>
      </c>
      <c r="I1454" s="26">
        <v>12222.9</v>
      </c>
      <c r="J1454" t="s">
        <v>10</v>
      </c>
      <c r="K1454" t="s">
        <v>9</v>
      </c>
      <c r="L1454" t="s">
        <v>21</v>
      </c>
    </row>
    <row r="1455" spans="1:12" x14ac:dyDescent="0.25">
      <c r="A1455" t="s">
        <v>1484</v>
      </c>
      <c r="B1455">
        <v>1964</v>
      </c>
      <c r="C1455" t="s">
        <v>8</v>
      </c>
      <c r="D1455">
        <v>2</v>
      </c>
      <c r="E1455" s="14" t="s">
        <v>7343</v>
      </c>
      <c r="F1455" s="16">
        <v>58</v>
      </c>
      <c r="G1455" s="14">
        <v>45085</v>
      </c>
      <c r="H1455">
        <v>0</v>
      </c>
      <c r="I1455" s="26">
        <v>12224.35</v>
      </c>
      <c r="J1455" t="s">
        <v>10</v>
      </c>
      <c r="K1455" t="s">
        <v>14</v>
      </c>
      <c r="L1455" t="s">
        <v>21</v>
      </c>
    </row>
    <row r="1456" spans="1:12" x14ac:dyDescent="0.25">
      <c r="A1456" t="s">
        <v>1485</v>
      </c>
      <c r="B1456">
        <v>1964</v>
      </c>
      <c r="C1456" t="s">
        <v>16</v>
      </c>
      <c r="D1456">
        <v>24</v>
      </c>
      <c r="E1456" s="14" t="s">
        <v>7344</v>
      </c>
      <c r="F1456" s="16">
        <v>58</v>
      </c>
      <c r="G1456" s="14">
        <v>45085</v>
      </c>
      <c r="H1456">
        <v>0</v>
      </c>
      <c r="I1456" s="26">
        <v>12231.61</v>
      </c>
      <c r="J1456" t="s">
        <v>10</v>
      </c>
      <c r="K1456" t="s">
        <v>10</v>
      </c>
      <c r="L1456" t="s">
        <v>21</v>
      </c>
    </row>
    <row r="1457" spans="1:12" x14ac:dyDescent="0.25">
      <c r="A1457" t="s">
        <v>1486</v>
      </c>
      <c r="B1457">
        <v>1963</v>
      </c>
      <c r="C1457" t="s">
        <v>8</v>
      </c>
      <c r="D1457">
        <v>19</v>
      </c>
      <c r="E1457" s="14" t="s">
        <v>7345</v>
      </c>
      <c r="F1457" s="16">
        <v>59</v>
      </c>
      <c r="G1457" s="14">
        <v>45085</v>
      </c>
      <c r="H1457">
        <v>0</v>
      </c>
      <c r="I1457" s="26">
        <v>12233.83</v>
      </c>
      <c r="J1457" t="s">
        <v>10</v>
      </c>
      <c r="K1457" t="s">
        <v>14</v>
      </c>
      <c r="L1457" t="s">
        <v>40</v>
      </c>
    </row>
    <row r="1458" spans="1:12" x14ac:dyDescent="0.25">
      <c r="A1458" t="s">
        <v>1487</v>
      </c>
      <c r="B1458">
        <v>1964</v>
      </c>
      <c r="C1458" t="s">
        <v>35</v>
      </c>
      <c r="D1458">
        <v>15</v>
      </c>
      <c r="E1458" s="14" t="s">
        <v>7346</v>
      </c>
      <c r="F1458" s="16">
        <v>58</v>
      </c>
      <c r="G1458" s="14">
        <v>45085</v>
      </c>
      <c r="H1458">
        <v>0</v>
      </c>
      <c r="I1458" s="26">
        <v>12235.84</v>
      </c>
      <c r="J1458" t="s">
        <v>10</v>
      </c>
      <c r="K1458" t="s">
        <v>10</v>
      </c>
      <c r="L1458" t="s">
        <v>21</v>
      </c>
    </row>
    <row r="1459" spans="1:12" x14ac:dyDescent="0.25">
      <c r="A1459" t="s">
        <v>1488</v>
      </c>
      <c r="B1459">
        <v>1966</v>
      </c>
      <c r="C1459" t="s">
        <v>8</v>
      </c>
      <c r="D1459">
        <v>29</v>
      </c>
      <c r="E1459" s="14" t="s">
        <v>7347</v>
      </c>
      <c r="F1459" s="16">
        <v>56</v>
      </c>
      <c r="G1459" s="14">
        <v>45085</v>
      </c>
      <c r="H1459">
        <v>0</v>
      </c>
      <c r="I1459" s="26">
        <v>12237.73</v>
      </c>
      <c r="J1459" t="s">
        <v>10</v>
      </c>
      <c r="K1459" t="s">
        <v>10</v>
      </c>
      <c r="L1459" t="s">
        <v>21</v>
      </c>
    </row>
    <row r="1460" spans="1:12" x14ac:dyDescent="0.25">
      <c r="A1460" t="s">
        <v>1489</v>
      </c>
      <c r="B1460">
        <v>1963</v>
      </c>
      <c r="C1460" t="s">
        <v>8</v>
      </c>
      <c r="D1460">
        <v>17</v>
      </c>
      <c r="E1460" s="14" t="s">
        <v>7348</v>
      </c>
      <c r="F1460" s="16">
        <v>59</v>
      </c>
      <c r="G1460" s="14">
        <v>45085</v>
      </c>
      <c r="H1460">
        <v>0</v>
      </c>
      <c r="I1460" s="26">
        <v>12244.53</v>
      </c>
      <c r="J1460" t="s">
        <v>10</v>
      </c>
      <c r="K1460" t="s">
        <v>14</v>
      </c>
      <c r="L1460" t="s">
        <v>11</v>
      </c>
    </row>
    <row r="1461" spans="1:12" x14ac:dyDescent="0.25">
      <c r="A1461" t="s">
        <v>1490</v>
      </c>
      <c r="B1461">
        <v>1974</v>
      </c>
      <c r="C1461" t="s">
        <v>16</v>
      </c>
      <c r="D1461">
        <v>23</v>
      </c>
      <c r="E1461" s="14" t="s">
        <v>7349</v>
      </c>
      <c r="F1461" s="16">
        <v>48</v>
      </c>
      <c r="G1461" s="14">
        <v>45085</v>
      </c>
      <c r="H1461">
        <v>0</v>
      </c>
      <c r="I1461" s="26">
        <v>12245.17</v>
      </c>
      <c r="J1461" t="s">
        <v>10</v>
      </c>
      <c r="K1461" t="s">
        <v>14</v>
      </c>
      <c r="L1461" t="s">
        <v>21</v>
      </c>
    </row>
    <row r="1462" spans="1:12" x14ac:dyDescent="0.25">
      <c r="A1462" t="s">
        <v>1491</v>
      </c>
      <c r="B1462">
        <v>1989</v>
      </c>
      <c r="C1462" t="s">
        <v>13</v>
      </c>
      <c r="D1462">
        <v>23</v>
      </c>
      <c r="E1462" s="14" t="s">
        <v>7350</v>
      </c>
      <c r="F1462" s="16">
        <v>33</v>
      </c>
      <c r="G1462" s="14">
        <v>45085</v>
      </c>
      <c r="H1462">
        <v>3</v>
      </c>
      <c r="I1462" s="26">
        <v>12254.44</v>
      </c>
      <c r="J1462" t="s">
        <v>10</v>
      </c>
      <c r="K1462" t="s">
        <v>10</v>
      </c>
      <c r="L1462" t="s">
        <v>533</v>
      </c>
    </row>
    <row r="1463" spans="1:12" x14ac:dyDescent="0.25">
      <c r="A1463" t="s">
        <v>1492</v>
      </c>
      <c r="B1463">
        <v>1986</v>
      </c>
      <c r="C1463" t="s">
        <v>33</v>
      </c>
      <c r="D1463">
        <v>13</v>
      </c>
      <c r="E1463" s="14" t="s">
        <v>7351</v>
      </c>
      <c r="F1463" s="16">
        <v>36</v>
      </c>
      <c r="G1463" s="14">
        <v>45085</v>
      </c>
      <c r="H1463">
        <v>3</v>
      </c>
      <c r="I1463" s="26">
        <v>12255.04</v>
      </c>
      <c r="J1463" t="s">
        <v>10</v>
      </c>
      <c r="K1463" t="s">
        <v>9</v>
      </c>
      <c r="L1463" t="s">
        <v>533</v>
      </c>
    </row>
    <row r="1464" spans="1:12" x14ac:dyDescent="0.25">
      <c r="A1464" t="s">
        <v>1493</v>
      </c>
      <c r="B1464">
        <v>1966</v>
      </c>
      <c r="C1464" t="s">
        <v>28</v>
      </c>
      <c r="D1464">
        <v>6</v>
      </c>
      <c r="E1464" s="14" t="s">
        <v>7352</v>
      </c>
      <c r="F1464" s="16">
        <v>56</v>
      </c>
      <c r="G1464" s="14">
        <v>45085</v>
      </c>
      <c r="H1464">
        <v>2</v>
      </c>
      <c r="I1464" s="26">
        <v>12265.51</v>
      </c>
      <c r="J1464" t="s">
        <v>10</v>
      </c>
      <c r="K1464" t="s">
        <v>10</v>
      </c>
      <c r="L1464" t="s">
        <v>11</v>
      </c>
    </row>
    <row r="1465" spans="1:12" x14ac:dyDescent="0.25">
      <c r="A1465" t="s">
        <v>1494</v>
      </c>
      <c r="B1465">
        <v>1967</v>
      </c>
      <c r="C1465" t="s">
        <v>28</v>
      </c>
      <c r="D1465">
        <v>30</v>
      </c>
      <c r="E1465" s="14" t="s">
        <v>7353</v>
      </c>
      <c r="F1465" s="16">
        <v>55</v>
      </c>
      <c r="G1465" s="14">
        <v>45085</v>
      </c>
      <c r="H1465">
        <v>2</v>
      </c>
      <c r="I1465" s="26">
        <v>12268.63</v>
      </c>
      <c r="J1465" t="s">
        <v>10</v>
      </c>
      <c r="K1465" t="s">
        <v>14</v>
      </c>
      <c r="L1465" t="s">
        <v>21</v>
      </c>
    </row>
    <row r="1466" spans="1:12" x14ac:dyDescent="0.25">
      <c r="A1466" t="s">
        <v>1495</v>
      </c>
      <c r="B1466">
        <v>1967</v>
      </c>
      <c r="C1466" t="s">
        <v>33</v>
      </c>
      <c r="D1466">
        <v>28</v>
      </c>
      <c r="E1466" s="14" t="s">
        <v>7354</v>
      </c>
      <c r="F1466" s="16">
        <v>55</v>
      </c>
      <c r="G1466" s="14">
        <v>45085</v>
      </c>
      <c r="H1466">
        <v>2</v>
      </c>
      <c r="I1466" s="26">
        <v>12269.69</v>
      </c>
      <c r="J1466" t="s">
        <v>10</v>
      </c>
      <c r="K1466" t="s">
        <v>9</v>
      </c>
      <c r="L1466" t="s">
        <v>21</v>
      </c>
    </row>
    <row r="1467" spans="1:12" x14ac:dyDescent="0.25">
      <c r="A1467" t="s">
        <v>1496</v>
      </c>
      <c r="B1467">
        <v>1966</v>
      </c>
      <c r="C1467" t="s">
        <v>13</v>
      </c>
      <c r="D1467">
        <v>16</v>
      </c>
      <c r="E1467" s="14" t="s">
        <v>7355</v>
      </c>
      <c r="F1467" s="16">
        <v>56</v>
      </c>
      <c r="G1467" s="14">
        <v>45085</v>
      </c>
      <c r="H1467">
        <v>0</v>
      </c>
      <c r="I1467" s="26">
        <v>12282.03</v>
      </c>
      <c r="J1467" t="s">
        <v>10</v>
      </c>
      <c r="K1467" t="s">
        <v>14</v>
      </c>
      <c r="L1467" t="s">
        <v>198</v>
      </c>
    </row>
    <row r="1468" spans="1:12" x14ac:dyDescent="0.25">
      <c r="A1468" t="s">
        <v>1497</v>
      </c>
      <c r="B1468">
        <v>1990</v>
      </c>
      <c r="C1468" t="s">
        <v>35</v>
      </c>
      <c r="D1468">
        <v>29</v>
      </c>
      <c r="E1468" s="14" t="s">
        <v>7356</v>
      </c>
      <c r="F1468" s="16">
        <v>32</v>
      </c>
      <c r="G1468" s="14">
        <v>45085</v>
      </c>
      <c r="H1468">
        <v>3</v>
      </c>
      <c r="I1468" s="26">
        <v>12282.38</v>
      </c>
      <c r="J1468" t="s">
        <v>10</v>
      </c>
      <c r="K1468" t="s">
        <v>14</v>
      </c>
      <c r="L1468" t="s">
        <v>40</v>
      </c>
    </row>
    <row r="1469" spans="1:12" x14ac:dyDescent="0.25">
      <c r="A1469" t="s">
        <v>1498</v>
      </c>
      <c r="B1469">
        <v>1963</v>
      </c>
      <c r="C1469" t="s">
        <v>35</v>
      </c>
      <c r="D1469">
        <v>28</v>
      </c>
      <c r="E1469" s="14" t="s">
        <v>7357</v>
      </c>
      <c r="F1469" s="16">
        <v>59</v>
      </c>
      <c r="G1469" s="14">
        <v>45085</v>
      </c>
      <c r="H1469">
        <v>0</v>
      </c>
      <c r="I1469" s="26">
        <v>12299.59</v>
      </c>
      <c r="J1469" t="s">
        <v>10</v>
      </c>
      <c r="K1469" t="s">
        <v>14</v>
      </c>
      <c r="L1469" t="s">
        <v>198</v>
      </c>
    </row>
    <row r="1470" spans="1:12" x14ac:dyDescent="0.25">
      <c r="A1470" t="s">
        <v>1499</v>
      </c>
      <c r="B1470">
        <v>1963</v>
      </c>
      <c r="C1470" t="s">
        <v>33</v>
      </c>
      <c r="D1470">
        <v>29</v>
      </c>
      <c r="E1470" s="14" t="s">
        <v>7358</v>
      </c>
      <c r="F1470" s="16">
        <v>59</v>
      </c>
      <c r="G1470" s="14">
        <v>45085</v>
      </c>
      <c r="H1470">
        <v>0</v>
      </c>
      <c r="I1470" s="26">
        <v>12323.94</v>
      </c>
      <c r="J1470" t="s">
        <v>10</v>
      </c>
      <c r="K1470" t="s">
        <v>10</v>
      </c>
      <c r="L1470" t="s">
        <v>354</v>
      </c>
    </row>
    <row r="1471" spans="1:12" x14ac:dyDescent="0.25">
      <c r="A1471" t="s">
        <v>1500</v>
      </c>
      <c r="B1471">
        <v>1963</v>
      </c>
      <c r="C1471" t="s">
        <v>33</v>
      </c>
      <c r="D1471">
        <v>2</v>
      </c>
      <c r="E1471" s="14" t="s">
        <v>7359</v>
      </c>
      <c r="F1471" s="16">
        <v>59</v>
      </c>
      <c r="G1471" s="14">
        <v>45085</v>
      </c>
      <c r="H1471">
        <v>1</v>
      </c>
      <c r="I1471" s="26">
        <v>12333.83</v>
      </c>
      <c r="J1471" t="s">
        <v>10</v>
      </c>
      <c r="K1471" t="s">
        <v>9</v>
      </c>
      <c r="L1471" t="s">
        <v>40</v>
      </c>
    </row>
    <row r="1472" spans="1:12" x14ac:dyDescent="0.25">
      <c r="A1472" t="s">
        <v>1501</v>
      </c>
      <c r="B1472">
        <v>1963</v>
      </c>
      <c r="C1472" t="s">
        <v>18</v>
      </c>
      <c r="D1472">
        <v>22</v>
      </c>
      <c r="E1472" s="14" t="s">
        <v>7360</v>
      </c>
      <c r="F1472" s="16">
        <v>59</v>
      </c>
      <c r="G1472" s="14">
        <v>45085</v>
      </c>
      <c r="H1472">
        <v>1</v>
      </c>
      <c r="I1472" s="26">
        <v>12347.17</v>
      </c>
      <c r="J1472" t="s">
        <v>10</v>
      </c>
      <c r="K1472" t="s">
        <v>10</v>
      </c>
      <c r="L1472" t="s">
        <v>40</v>
      </c>
    </row>
    <row r="1473" spans="1:12" x14ac:dyDescent="0.25">
      <c r="A1473" t="s">
        <v>1502</v>
      </c>
      <c r="B1473">
        <v>1966</v>
      </c>
      <c r="C1473" t="s">
        <v>28</v>
      </c>
      <c r="D1473">
        <v>29</v>
      </c>
      <c r="E1473" s="14" t="s">
        <v>7361</v>
      </c>
      <c r="F1473" s="16">
        <v>56</v>
      </c>
      <c r="G1473" s="14">
        <v>45085</v>
      </c>
      <c r="H1473">
        <v>3</v>
      </c>
      <c r="I1473" s="26">
        <v>12363.55</v>
      </c>
      <c r="J1473" t="s">
        <v>10</v>
      </c>
      <c r="K1473" t="s">
        <v>10</v>
      </c>
      <c r="L1473" t="s">
        <v>40</v>
      </c>
    </row>
    <row r="1474" spans="1:12" x14ac:dyDescent="0.25">
      <c r="A1474" t="s">
        <v>1503</v>
      </c>
      <c r="B1474">
        <v>1962</v>
      </c>
      <c r="C1474" t="s">
        <v>18</v>
      </c>
      <c r="D1474">
        <v>26</v>
      </c>
      <c r="E1474" s="14" t="s">
        <v>7362</v>
      </c>
      <c r="F1474" s="16">
        <v>60</v>
      </c>
      <c r="G1474" s="14">
        <v>45085</v>
      </c>
      <c r="H1474">
        <v>0</v>
      </c>
      <c r="I1474" s="26">
        <v>12369.89</v>
      </c>
      <c r="J1474" t="s">
        <v>10</v>
      </c>
      <c r="K1474" t="s">
        <v>9</v>
      </c>
      <c r="L1474" t="s">
        <v>245</v>
      </c>
    </row>
    <row r="1475" spans="1:12" x14ac:dyDescent="0.25">
      <c r="A1475" t="s">
        <v>1504</v>
      </c>
      <c r="B1475">
        <v>1989</v>
      </c>
      <c r="C1475" t="s">
        <v>28</v>
      </c>
      <c r="D1475">
        <v>29</v>
      </c>
      <c r="E1475" s="14" t="s">
        <v>7363</v>
      </c>
      <c r="F1475" s="16">
        <v>33</v>
      </c>
      <c r="G1475" s="14">
        <v>45085</v>
      </c>
      <c r="H1475">
        <v>0</v>
      </c>
      <c r="I1475" s="26">
        <v>12404.88</v>
      </c>
      <c r="J1475" t="s">
        <v>10</v>
      </c>
      <c r="K1475" t="s">
        <v>10</v>
      </c>
      <c r="L1475" t="s">
        <v>166</v>
      </c>
    </row>
    <row r="1476" spans="1:12" x14ac:dyDescent="0.25">
      <c r="A1476" t="s">
        <v>1505</v>
      </c>
      <c r="B1476">
        <v>1972</v>
      </c>
      <c r="C1476" t="s">
        <v>33</v>
      </c>
      <c r="D1476">
        <v>21</v>
      </c>
      <c r="E1476" s="14" t="s">
        <v>6624</v>
      </c>
      <c r="F1476" s="16">
        <v>50</v>
      </c>
      <c r="G1476" s="14">
        <v>45085</v>
      </c>
      <c r="H1476">
        <v>0</v>
      </c>
      <c r="I1476" s="26">
        <v>12407.3</v>
      </c>
      <c r="J1476" t="s">
        <v>10</v>
      </c>
      <c r="K1476" t="s">
        <v>9</v>
      </c>
      <c r="L1476" t="s">
        <v>298</v>
      </c>
    </row>
    <row r="1477" spans="1:12" x14ac:dyDescent="0.25">
      <c r="A1477" t="s">
        <v>1506</v>
      </c>
      <c r="B1477">
        <v>1979</v>
      </c>
      <c r="C1477" t="s">
        <v>8</v>
      </c>
      <c r="D1477">
        <v>14</v>
      </c>
      <c r="E1477" s="14" t="s">
        <v>7364</v>
      </c>
      <c r="F1477" s="16">
        <v>43</v>
      </c>
      <c r="G1477" s="14">
        <v>45085</v>
      </c>
      <c r="H1477">
        <v>2</v>
      </c>
      <c r="I1477" s="26">
        <v>12408.29</v>
      </c>
      <c r="J1477" t="s">
        <v>10</v>
      </c>
      <c r="K1477" t="s">
        <v>14</v>
      </c>
      <c r="L1477" t="s">
        <v>630</v>
      </c>
    </row>
    <row r="1478" spans="1:12" x14ac:dyDescent="0.25">
      <c r="A1478" t="s">
        <v>1507</v>
      </c>
      <c r="B1478">
        <v>1964</v>
      </c>
      <c r="C1478" t="s">
        <v>33</v>
      </c>
      <c r="D1478">
        <v>4</v>
      </c>
      <c r="E1478" s="14" t="s">
        <v>7365</v>
      </c>
      <c r="F1478" s="16">
        <v>58</v>
      </c>
      <c r="G1478" s="14">
        <v>45085</v>
      </c>
      <c r="H1478">
        <v>0</v>
      </c>
      <c r="I1478" s="26">
        <v>12430.95</v>
      </c>
      <c r="J1478" t="s">
        <v>10</v>
      </c>
      <c r="K1478" t="s">
        <v>10</v>
      </c>
      <c r="L1478" t="s">
        <v>245</v>
      </c>
    </row>
    <row r="1479" spans="1:12" x14ac:dyDescent="0.25">
      <c r="A1479" t="s">
        <v>1508</v>
      </c>
      <c r="B1479">
        <v>1995</v>
      </c>
      <c r="C1479" t="s">
        <v>33</v>
      </c>
      <c r="D1479">
        <v>9</v>
      </c>
      <c r="E1479" s="14" t="s">
        <v>7366</v>
      </c>
      <c r="F1479" s="16">
        <v>27</v>
      </c>
      <c r="G1479" s="14">
        <v>45085</v>
      </c>
      <c r="H1479">
        <v>0</v>
      </c>
      <c r="I1479" s="26">
        <v>12452.25</v>
      </c>
      <c r="J1479" t="s">
        <v>10</v>
      </c>
      <c r="K1479" t="s">
        <v>10</v>
      </c>
      <c r="L1479" t="s">
        <v>21</v>
      </c>
    </row>
    <row r="1480" spans="1:12" x14ac:dyDescent="0.25">
      <c r="A1480" t="s">
        <v>1509</v>
      </c>
      <c r="B1480">
        <v>1968</v>
      </c>
      <c r="C1480" t="s">
        <v>13</v>
      </c>
      <c r="D1480">
        <v>26</v>
      </c>
      <c r="E1480" s="14" t="s">
        <v>7367</v>
      </c>
      <c r="F1480" s="16">
        <v>54</v>
      </c>
      <c r="G1480" s="14">
        <v>45085</v>
      </c>
      <c r="H1480">
        <v>3</v>
      </c>
      <c r="I1480" s="26">
        <v>12475.35</v>
      </c>
      <c r="J1480" t="s">
        <v>10</v>
      </c>
      <c r="K1480" t="s">
        <v>14</v>
      </c>
      <c r="L1480" t="s">
        <v>21</v>
      </c>
    </row>
    <row r="1481" spans="1:12" x14ac:dyDescent="0.25">
      <c r="A1481" t="s">
        <v>1510</v>
      </c>
      <c r="B1481">
        <v>1968</v>
      </c>
      <c r="C1481" t="s">
        <v>13</v>
      </c>
      <c r="D1481">
        <v>12</v>
      </c>
      <c r="E1481" s="14" t="s">
        <v>7208</v>
      </c>
      <c r="F1481" s="16">
        <v>54</v>
      </c>
      <c r="G1481" s="14">
        <v>45085</v>
      </c>
      <c r="H1481">
        <v>3</v>
      </c>
      <c r="I1481" s="26">
        <v>12479.71</v>
      </c>
      <c r="J1481" t="s">
        <v>10</v>
      </c>
      <c r="K1481" t="s">
        <v>10</v>
      </c>
      <c r="L1481" t="s">
        <v>21</v>
      </c>
    </row>
    <row r="1482" spans="1:12" x14ac:dyDescent="0.25">
      <c r="A1482" t="s">
        <v>1511</v>
      </c>
      <c r="B1482">
        <v>1967</v>
      </c>
      <c r="C1482" t="s">
        <v>18</v>
      </c>
      <c r="D1482">
        <v>1</v>
      </c>
      <c r="E1482" s="14" t="s">
        <v>7368</v>
      </c>
      <c r="F1482" s="16">
        <v>55</v>
      </c>
      <c r="G1482" s="14">
        <v>45085</v>
      </c>
      <c r="H1482">
        <v>3</v>
      </c>
      <c r="I1482" s="26">
        <v>12485.8</v>
      </c>
      <c r="J1482" t="s">
        <v>10</v>
      </c>
      <c r="K1482" t="s">
        <v>10</v>
      </c>
      <c r="L1482" t="s">
        <v>11</v>
      </c>
    </row>
    <row r="1483" spans="1:12" x14ac:dyDescent="0.25">
      <c r="A1483" t="s">
        <v>1512</v>
      </c>
      <c r="B1483">
        <v>1968</v>
      </c>
      <c r="C1483" t="s">
        <v>28</v>
      </c>
      <c r="D1483">
        <v>3</v>
      </c>
      <c r="E1483" s="14" t="s">
        <v>7369</v>
      </c>
      <c r="F1483" s="16">
        <v>54</v>
      </c>
      <c r="G1483" s="14">
        <v>45085</v>
      </c>
      <c r="H1483">
        <v>3</v>
      </c>
      <c r="I1483" s="26">
        <v>12495.29</v>
      </c>
      <c r="J1483" t="s">
        <v>10</v>
      </c>
      <c r="K1483" t="s">
        <v>10</v>
      </c>
      <c r="L1483" t="s">
        <v>21</v>
      </c>
    </row>
    <row r="1484" spans="1:12" x14ac:dyDescent="0.25">
      <c r="A1484" t="s">
        <v>1513</v>
      </c>
      <c r="B1484">
        <v>1966</v>
      </c>
      <c r="C1484" t="s">
        <v>8</v>
      </c>
      <c r="D1484">
        <v>12</v>
      </c>
      <c r="E1484" s="14" t="s">
        <v>7370</v>
      </c>
      <c r="F1484" s="16">
        <v>56</v>
      </c>
      <c r="G1484" s="14">
        <v>45085</v>
      </c>
      <c r="H1484">
        <v>0</v>
      </c>
      <c r="I1484" s="26">
        <v>12499.88</v>
      </c>
      <c r="J1484" t="s">
        <v>10</v>
      </c>
      <c r="K1484" t="s">
        <v>9</v>
      </c>
      <c r="L1484" t="s">
        <v>21</v>
      </c>
    </row>
    <row r="1485" spans="1:12" x14ac:dyDescent="0.25">
      <c r="A1485" t="s">
        <v>1514</v>
      </c>
      <c r="B1485">
        <v>1962</v>
      </c>
      <c r="C1485" t="s">
        <v>35</v>
      </c>
      <c r="D1485">
        <v>16</v>
      </c>
      <c r="E1485" s="14" t="s">
        <v>7371</v>
      </c>
      <c r="F1485" s="16">
        <v>60</v>
      </c>
      <c r="G1485" s="14">
        <v>45085</v>
      </c>
      <c r="H1485">
        <v>0</v>
      </c>
      <c r="I1485" s="26">
        <v>12523.6</v>
      </c>
      <c r="J1485" t="s">
        <v>10</v>
      </c>
      <c r="K1485" t="s">
        <v>10</v>
      </c>
      <c r="L1485" t="s">
        <v>21</v>
      </c>
    </row>
    <row r="1486" spans="1:12" x14ac:dyDescent="0.25">
      <c r="A1486" t="s">
        <v>1515</v>
      </c>
      <c r="B1486">
        <v>1961</v>
      </c>
      <c r="C1486" t="s">
        <v>13</v>
      </c>
      <c r="D1486">
        <v>28</v>
      </c>
      <c r="E1486" s="14" t="s">
        <v>7372</v>
      </c>
      <c r="F1486" s="16">
        <v>61</v>
      </c>
      <c r="G1486" s="14">
        <v>45085</v>
      </c>
      <c r="H1486">
        <v>0</v>
      </c>
      <c r="I1486" s="26">
        <v>12557.61</v>
      </c>
      <c r="J1486" t="s">
        <v>10</v>
      </c>
      <c r="K1486" t="s">
        <v>10</v>
      </c>
      <c r="L1486" t="s">
        <v>11</v>
      </c>
    </row>
    <row r="1487" spans="1:12" x14ac:dyDescent="0.25">
      <c r="A1487" t="s">
        <v>1516</v>
      </c>
      <c r="B1487">
        <v>1961</v>
      </c>
      <c r="C1487" t="s">
        <v>13</v>
      </c>
      <c r="D1487">
        <v>28</v>
      </c>
      <c r="E1487" s="14" t="s">
        <v>7372</v>
      </c>
      <c r="F1487" s="16">
        <v>61</v>
      </c>
      <c r="G1487" s="14">
        <v>45085</v>
      </c>
      <c r="H1487">
        <v>0</v>
      </c>
      <c r="I1487" s="26">
        <v>12574.05</v>
      </c>
      <c r="J1487" t="s">
        <v>10</v>
      </c>
      <c r="K1487" t="s">
        <v>14</v>
      </c>
      <c r="L1487" t="s">
        <v>40</v>
      </c>
    </row>
    <row r="1488" spans="1:12" x14ac:dyDescent="0.25">
      <c r="A1488" t="s">
        <v>1517</v>
      </c>
      <c r="B1488">
        <v>1969</v>
      </c>
      <c r="C1488" t="s">
        <v>13</v>
      </c>
      <c r="D1488">
        <v>26</v>
      </c>
      <c r="E1488" s="14" t="s">
        <v>7044</v>
      </c>
      <c r="F1488" s="16">
        <v>53</v>
      </c>
      <c r="G1488" s="14">
        <v>45085</v>
      </c>
      <c r="H1488">
        <v>0</v>
      </c>
      <c r="I1488" s="26">
        <v>12579.92</v>
      </c>
      <c r="J1488" t="s">
        <v>10</v>
      </c>
      <c r="K1488" t="s">
        <v>14</v>
      </c>
      <c r="L1488" t="s">
        <v>198</v>
      </c>
    </row>
    <row r="1489" spans="1:12" x14ac:dyDescent="0.25">
      <c r="A1489" t="s">
        <v>1518</v>
      </c>
      <c r="B1489">
        <v>1970</v>
      </c>
      <c r="C1489" t="s">
        <v>16</v>
      </c>
      <c r="D1489">
        <v>18</v>
      </c>
      <c r="E1489" s="14" t="s">
        <v>7373</v>
      </c>
      <c r="F1489" s="16">
        <v>53</v>
      </c>
      <c r="G1489" s="14">
        <v>45085</v>
      </c>
      <c r="H1489">
        <v>5</v>
      </c>
      <c r="I1489" s="26">
        <v>12592.53</v>
      </c>
      <c r="J1489" t="s">
        <v>10</v>
      </c>
      <c r="K1489" t="s">
        <v>9</v>
      </c>
      <c r="L1489" t="s">
        <v>11</v>
      </c>
    </row>
    <row r="1490" spans="1:12" x14ac:dyDescent="0.25">
      <c r="A1490" t="s">
        <v>1519</v>
      </c>
      <c r="B1490">
        <v>1988</v>
      </c>
      <c r="C1490" t="s">
        <v>33</v>
      </c>
      <c r="D1490">
        <v>11</v>
      </c>
      <c r="E1490" s="14" t="s">
        <v>7374</v>
      </c>
      <c r="F1490" s="16">
        <v>34</v>
      </c>
      <c r="G1490" s="14">
        <v>45085</v>
      </c>
      <c r="H1490">
        <v>3</v>
      </c>
      <c r="I1490" s="26">
        <v>12600.46</v>
      </c>
      <c r="J1490" t="s">
        <v>10</v>
      </c>
      <c r="K1490" t="s">
        <v>14</v>
      </c>
      <c r="L1490" t="s">
        <v>247</v>
      </c>
    </row>
    <row r="1491" spans="1:12" x14ac:dyDescent="0.25">
      <c r="A1491" t="s">
        <v>1520</v>
      </c>
      <c r="B1491">
        <v>1998</v>
      </c>
      <c r="C1491" t="s">
        <v>13</v>
      </c>
      <c r="D1491">
        <v>18</v>
      </c>
      <c r="E1491" s="14" t="s">
        <v>7375</v>
      </c>
      <c r="F1491" s="16">
        <v>24</v>
      </c>
      <c r="G1491" s="14">
        <v>45085</v>
      </c>
      <c r="H1491">
        <v>1</v>
      </c>
      <c r="I1491" s="26">
        <v>12609.89</v>
      </c>
      <c r="J1491" t="s">
        <v>10</v>
      </c>
      <c r="K1491" t="s">
        <v>10</v>
      </c>
      <c r="L1491" t="s">
        <v>21</v>
      </c>
    </row>
    <row r="1492" spans="1:12" x14ac:dyDescent="0.25">
      <c r="A1492" t="s">
        <v>1521</v>
      </c>
      <c r="B1492">
        <v>1963</v>
      </c>
      <c r="C1492" t="s">
        <v>33</v>
      </c>
      <c r="D1492">
        <v>19</v>
      </c>
      <c r="E1492" s="14" t="s">
        <v>7376</v>
      </c>
      <c r="F1492" s="16">
        <v>59</v>
      </c>
      <c r="G1492" s="14">
        <v>45085</v>
      </c>
      <c r="H1492">
        <v>0</v>
      </c>
      <c r="I1492" s="26">
        <v>12622.18</v>
      </c>
      <c r="J1492" t="s">
        <v>10</v>
      </c>
      <c r="K1492" t="s">
        <v>14</v>
      </c>
      <c r="L1492" t="s">
        <v>21</v>
      </c>
    </row>
    <row r="1493" spans="1:12" x14ac:dyDescent="0.25">
      <c r="A1493" t="s">
        <v>1522</v>
      </c>
      <c r="B1493">
        <v>1970</v>
      </c>
      <c r="C1493" t="s">
        <v>28</v>
      </c>
      <c r="D1493">
        <v>28</v>
      </c>
      <c r="E1493" s="14" t="s">
        <v>7377</v>
      </c>
      <c r="F1493" s="16">
        <v>52</v>
      </c>
      <c r="G1493" s="14">
        <v>45085</v>
      </c>
      <c r="H1493">
        <v>0</v>
      </c>
      <c r="I1493" s="26">
        <v>12624.74</v>
      </c>
      <c r="J1493" t="s">
        <v>10</v>
      </c>
      <c r="K1493" t="s">
        <v>14</v>
      </c>
      <c r="L1493" t="s">
        <v>21</v>
      </c>
    </row>
    <row r="1494" spans="1:12" x14ac:dyDescent="0.25">
      <c r="A1494" t="s">
        <v>1523</v>
      </c>
      <c r="B1494">
        <v>1965</v>
      </c>
      <c r="C1494" t="s">
        <v>35</v>
      </c>
      <c r="D1494">
        <v>4</v>
      </c>
      <c r="E1494" s="14" t="s">
        <v>7378</v>
      </c>
      <c r="F1494" s="16">
        <v>57</v>
      </c>
      <c r="G1494" s="14">
        <v>45085</v>
      </c>
      <c r="H1494">
        <v>2</v>
      </c>
      <c r="I1494" s="26">
        <v>12629.17</v>
      </c>
      <c r="J1494" t="s">
        <v>10</v>
      </c>
      <c r="K1494" t="s">
        <v>14</v>
      </c>
      <c r="L1494" t="s">
        <v>11</v>
      </c>
    </row>
    <row r="1495" spans="1:12" x14ac:dyDescent="0.25">
      <c r="A1495" t="s">
        <v>1524</v>
      </c>
      <c r="B1495">
        <v>1962</v>
      </c>
      <c r="C1495" t="s">
        <v>13</v>
      </c>
      <c r="D1495">
        <v>22</v>
      </c>
      <c r="E1495" s="14" t="s">
        <v>7379</v>
      </c>
      <c r="F1495" s="16">
        <v>60</v>
      </c>
      <c r="G1495" s="14">
        <v>45085</v>
      </c>
      <c r="H1495">
        <v>0</v>
      </c>
      <c r="I1495" s="26">
        <v>12629.9</v>
      </c>
      <c r="J1495" t="s">
        <v>10</v>
      </c>
      <c r="K1495" t="s">
        <v>10</v>
      </c>
      <c r="L1495" t="s">
        <v>11</v>
      </c>
    </row>
    <row r="1496" spans="1:12" x14ac:dyDescent="0.25">
      <c r="A1496" t="s">
        <v>1525</v>
      </c>
      <c r="B1496">
        <v>1962</v>
      </c>
      <c r="C1496" t="s">
        <v>8</v>
      </c>
      <c r="D1496">
        <v>22</v>
      </c>
      <c r="E1496" s="14" t="s">
        <v>7380</v>
      </c>
      <c r="F1496" s="16">
        <v>60</v>
      </c>
      <c r="G1496" s="14">
        <v>45085</v>
      </c>
      <c r="H1496">
        <v>0</v>
      </c>
      <c r="I1496" s="26">
        <v>12638.2</v>
      </c>
      <c r="J1496" t="s">
        <v>10</v>
      </c>
      <c r="K1496" t="s">
        <v>14</v>
      </c>
      <c r="L1496" t="s">
        <v>40</v>
      </c>
    </row>
    <row r="1497" spans="1:12" x14ac:dyDescent="0.25">
      <c r="A1497" t="s">
        <v>1526</v>
      </c>
      <c r="B1497">
        <v>1972</v>
      </c>
      <c r="C1497" t="s">
        <v>18</v>
      </c>
      <c r="D1497">
        <v>5</v>
      </c>
      <c r="E1497" s="14" t="s">
        <v>7381</v>
      </c>
      <c r="F1497" s="16">
        <v>50</v>
      </c>
      <c r="G1497" s="14">
        <v>45085</v>
      </c>
      <c r="H1497">
        <v>0</v>
      </c>
      <c r="I1497" s="26">
        <v>12640.24</v>
      </c>
      <c r="J1497" t="s">
        <v>10</v>
      </c>
      <c r="K1497" t="s">
        <v>14</v>
      </c>
      <c r="L1497" t="s">
        <v>40</v>
      </c>
    </row>
    <row r="1498" spans="1:12" x14ac:dyDescent="0.25">
      <c r="A1498" t="s">
        <v>1527</v>
      </c>
      <c r="B1498">
        <v>1966</v>
      </c>
      <c r="C1498" t="s">
        <v>28</v>
      </c>
      <c r="D1498">
        <v>17</v>
      </c>
      <c r="E1498" s="14" t="s">
        <v>7382</v>
      </c>
      <c r="F1498" s="16">
        <v>56</v>
      </c>
      <c r="G1498" s="14">
        <v>45085</v>
      </c>
      <c r="H1498">
        <v>2</v>
      </c>
      <c r="I1498" s="26">
        <v>12643.38</v>
      </c>
      <c r="J1498" t="s">
        <v>10</v>
      </c>
      <c r="K1498" t="s">
        <v>14</v>
      </c>
      <c r="L1498" t="s">
        <v>21</v>
      </c>
    </row>
    <row r="1499" spans="1:12" x14ac:dyDescent="0.25">
      <c r="A1499" t="s">
        <v>1528</v>
      </c>
      <c r="B1499">
        <v>1962</v>
      </c>
      <c r="C1499" t="s">
        <v>8</v>
      </c>
      <c r="D1499">
        <v>11</v>
      </c>
      <c r="E1499" s="14" t="s">
        <v>7383</v>
      </c>
      <c r="F1499" s="16">
        <v>60</v>
      </c>
      <c r="G1499" s="14">
        <v>45085</v>
      </c>
      <c r="H1499">
        <v>0</v>
      </c>
      <c r="I1499" s="26">
        <v>12644.59</v>
      </c>
      <c r="J1499" t="s">
        <v>10</v>
      </c>
      <c r="K1499" t="s">
        <v>9</v>
      </c>
      <c r="L1499" t="s">
        <v>40</v>
      </c>
    </row>
    <row r="1500" spans="1:12" x14ac:dyDescent="0.25">
      <c r="A1500" t="s">
        <v>1529</v>
      </c>
      <c r="B1500">
        <v>1965</v>
      </c>
      <c r="C1500" t="s">
        <v>18</v>
      </c>
      <c r="D1500">
        <v>14</v>
      </c>
      <c r="E1500" s="14" t="s">
        <v>7384</v>
      </c>
      <c r="F1500" s="16">
        <v>57</v>
      </c>
      <c r="G1500" s="14">
        <v>45085</v>
      </c>
      <c r="H1500">
        <v>2</v>
      </c>
      <c r="I1500" s="26">
        <v>12646.21</v>
      </c>
      <c r="J1500" t="s">
        <v>10</v>
      </c>
      <c r="K1500" t="s">
        <v>9</v>
      </c>
      <c r="L1500" t="s">
        <v>40</v>
      </c>
    </row>
    <row r="1501" spans="1:12" x14ac:dyDescent="0.25">
      <c r="A1501" t="s">
        <v>1530</v>
      </c>
      <c r="B1501">
        <v>1962</v>
      </c>
      <c r="C1501" t="s">
        <v>33</v>
      </c>
      <c r="D1501">
        <v>27</v>
      </c>
      <c r="E1501" s="14" t="s">
        <v>7385</v>
      </c>
      <c r="F1501" s="16">
        <v>60</v>
      </c>
      <c r="G1501" s="14">
        <v>45085</v>
      </c>
      <c r="H1501">
        <v>0</v>
      </c>
      <c r="I1501" s="26">
        <v>12648.7</v>
      </c>
      <c r="J1501" t="s">
        <v>10</v>
      </c>
      <c r="K1501" t="s">
        <v>9</v>
      </c>
      <c r="L1501" t="s">
        <v>11</v>
      </c>
    </row>
    <row r="1502" spans="1:12" x14ac:dyDescent="0.25">
      <c r="A1502" t="s">
        <v>1531</v>
      </c>
      <c r="B1502">
        <v>1974</v>
      </c>
      <c r="C1502" t="s">
        <v>18</v>
      </c>
      <c r="D1502">
        <v>24</v>
      </c>
      <c r="E1502" s="14" t="s">
        <v>7386</v>
      </c>
      <c r="F1502" s="16">
        <v>48</v>
      </c>
      <c r="G1502" s="14">
        <v>45085</v>
      </c>
      <c r="H1502">
        <v>0</v>
      </c>
      <c r="I1502" s="26">
        <v>12697.48</v>
      </c>
      <c r="J1502" t="s">
        <v>10</v>
      </c>
      <c r="K1502" t="s">
        <v>10</v>
      </c>
      <c r="L1502" t="s">
        <v>298</v>
      </c>
    </row>
    <row r="1503" spans="1:12" x14ac:dyDescent="0.25">
      <c r="A1503" t="s">
        <v>1532</v>
      </c>
      <c r="B1503">
        <v>1992</v>
      </c>
      <c r="C1503" t="s">
        <v>8</v>
      </c>
      <c r="D1503">
        <v>7</v>
      </c>
      <c r="E1503" s="14" t="s">
        <v>7387</v>
      </c>
      <c r="F1503" s="16">
        <v>30</v>
      </c>
      <c r="G1503" s="14">
        <v>45085</v>
      </c>
      <c r="H1503">
        <v>0</v>
      </c>
      <c r="I1503" s="26">
        <v>12699.56</v>
      </c>
      <c r="J1503" t="s">
        <v>10</v>
      </c>
      <c r="K1503" t="s">
        <v>9</v>
      </c>
      <c r="L1503" t="s">
        <v>40</v>
      </c>
    </row>
    <row r="1504" spans="1:12" x14ac:dyDescent="0.25">
      <c r="A1504" t="s">
        <v>1533</v>
      </c>
      <c r="B1504">
        <v>1964</v>
      </c>
      <c r="C1504" t="s">
        <v>13</v>
      </c>
      <c r="D1504">
        <v>28</v>
      </c>
      <c r="E1504" s="14" t="s">
        <v>7388</v>
      </c>
      <c r="F1504" s="16">
        <v>58</v>
      </c>
      <c r="G1504" s="14">
        <v>45085</v>
      </c>
      <c r="H1504">
        <v>0</v>
      </c>
      <c r="I1504" s="26">
        <v>12700.63</v>
      </c>
      <c r="J1504" t="s">
        <v>10</v>
      </c>
      <c r="K1504" t="s">
        <v>10</v>
      </c>
      <c r="L1504" t="s">
        <v>40</v>
      </c>
    </row>
    <row r="1505" spans="1:12" x14ac:dyDescent="0.25">
      <c r="A1505" t="s">
        <v>1534</v>
      </c>
      <c r="B1505">
        <v>1970</v>
      </c>
      <c r="C1505" t="s">
        <v>8</v>
      </c>
      <c r="D1505">
        <v>8</v>
      </c>
      <c r="E1505" s="14" t="s">
        <v>7389</v>
      </c>
      <c r="F1505" s="16">
        <v>52</v>
      </c>
      <c r="G1505" s="14">
        <v>45085</v>
      </c>
      <c r="H1505">
        <v>0</v>
      </c>
      <c r="I1505" s="26">
        <v>12713</v>
      </c>
      <c r="J1505" t="s">
        <v>10</v>
      </c>
      <c r="K1505" t="s">
        <v>14</v>
      </c>
      <c r="L1505" t="s">
        <v>40</v>
      </c>
    </row>
    <row r="1506" spans="1:12" x14ac:dyDescent="0.25">
      <c r="A1506" t="s">
        <v>1535</v>
      </c>
      <c r="B1506">
        <v>1988</v>
      </c>
      <c r="C1506" t="s">
        <v>8</v>
      </c>
      <c r="D1506">
        <v>17</v>
      </c>
      <c r="E1506" s="14" t="s">
        <v>7390</v>
      </c>
      <c r="F1506" s="16">
        <v>34</v>
      </c>
      <c r="G1506" s="14">
        <v>45085</v>
      </c>
      <c r="H1506">
        <v>3</v>
      </c>
      <c r="I1506" s="26">
        <v>12718.21</v>
      </c>
      <c r="J1506" t="s">
        <v>10</v>
      </c>
      <c r="K1506" t="s">
        <v>14</v>
      </c>
      <c r="L1506" t="s">
        <v>533</v>
      </c>
    </row>
    <row r="1507" spans="1:12" x14ac:dyDescent="0.25">
      <c r="A1507" t="s">
        <v>1536</v>
      </c>
      <c r="B1507">
        <v>1962</v>
      </c>
      <c r="C1507" t="s">
        <v>18</v>
      </c>
      <c r="D1507">
        <v>2</v>
      </c>
      <c r="E1507" s="14" t="s">
        <v>7391</v>
      </c>
      <c r="F1507" s="16">
        <v>60</v>
      </c>
      <c r="G1507" s="14">
        <v>45085</v>
      </c>
      <c r="H1507">
        <v>0</v>
      </c>
      <c r="I1507" s="26">
        <v>12731</v>
      </c>
      <c r="J1507" t="s">
        <v>10</v>
      </c>
      <c r="K1507" t="s">
        <v>10</v>
      </c>
      <c r="L1507" t="s">
        <v>166</v>
      </c>
    </row>
    <row r="1508" spans="1:12" x14ac:dyDescent="0.25">
      <c r="A1508" t="s">
        <v>1537</v>
      </c>
      <c r="B1508">
        <v>1962</v>
      </c>
      <c r="C1508" t="s">
        <v>35</v>
      </c>
      <c r="D1508">
        <v>1</v>
      </c>
      <c r="E1508" s="14" t="s">
        <v>7392</v>
      </c>
      <c r="F1508" s="16">
        <v>60</v>
      </c>
      <c r="G1508" s="14">
        <v>45085</v>
      </c>
      <c r="H1508">
        <v>0</v>
      </c>
      <c r="I1508" s="26">
        <v>12741.17</v>
      </c>
      <c r="J1508" t="s">
        <v>10</v>
      </c>
      <c r="K1508" t="s">
        <v>14</v>
      </c>
      <c r="L1508" t="s">
        <v>354</v>
      </c>
    </row>
    <row r="1509" spans="1:12" x14ac:dyDescent="0.25">
      <c r="A1509" t="s">
        <v>1538</v>
      </c>
      <c r="B1509">
        <v>1975</v>
      </c>
      <c r="C1509" t="s">
        <v>18</v>
      </c>
      <c r="D1509">
        <v>25</v>
      </c>
      <c r="E1509" s="14" t="s">
        <v>7393</v>
      </c>
      <c r="F1509" s="16">
        <v>47</v>
      </c>
      <c r="G1509" s="14">
        <v>45085</v>
      </c>
      <c r="H1509">
        <v>1</v>
      </c>
      <c r="I1509" s="26">
        <v>12770.27</v>
      </c>
      <c r="J1509" t="s">
        <v>10</v>
      </c>
      <c r="K1509" t="s">
        <v>10</v>
      </c>
      <c r="L1509" t="s">
        <v>298</v>
      </c>
    </row>
    <row r="1510" spans="1:12" x14ac:dyDescent="0.25">
      <c r="A1510" t="s">
        <v>1539</v>
      </c>
      <c r="B1510">
        <v>1972</v>
      </c>
      <c r="C1510" t="s">
        <v>35</v>
      </c>
      <c r="D1510">
        <v>7</v>
      </c>
      <c r="E1510" s="14" t="s">
        <v>7227</v>
      </c>
      <c r="F1510" s="16">
        <v>50</v>
      </c>
      <c r="G1510" s="14">
        <v>45085</v>
      </c>
      <c r="H1510">
        <v>0</v>
      </c>
      <c r="I1510" s="26">
        <v>12776.05</v>
      </c>
      <c r="J1510" t="s">
        <v>10</v>
      </c>
      <c r="K1510" t="s">
        <v>10</v>
      </c>
      <c r="L1510" t="s">
        <v>533</v>
      </c>
    </row>
    <row r="1511" spans="1:12" x14ac:dyDescent="0.25">
      <c r="A1511" t="s">
        <v>1540</v>
      </c>
      <c r="B1511">
        <v>1963</v>
      </c>
      <c r="C1511" t="s">
        <v>28</v>
      </c>
      <c r="D1511">
        <v>5</v>
      </c>
      <c r="E1511" s="14" t="s">
        <v>7394</v>
      </c>
      <c r="F1511" s="16">
        <v>59</v>
      </c>
      <c r="G1511" s="14">
        <v>45085</v>
      </c>
      <c r="H1511">
        <v>0</v>
      </c>
      <c r="I1511" s="26">
        <v>12788.03</v>
      </c>
      <c r="J1511" t="s">
        <v>10</v>
      </c>
      <c r="K1511" t="s">
        <v>10</v>
      </c>
      <c r="L1511" t="s">
        <v>198</v>
      </c>
    </row>
    <row r="1512" spans="1:12" x14ac:dyDescent="0.25">
      <c r="A1512" t="s">
        <v>1541</v>
      </c>
      <c r="B1512">
        <v>1983</v>
      </c>
      <c r="C1512" t="s">
        <v>35</v>
      </c>
      <c r="D1512">
        <v>29</v>
      </c>
      <c r="E1512" s="14" t="s">
        <v>7395</v>
      </c>
      <c r="F1512" s="16">
        <v>39</v>
      </c>
      <c r="G1512" s="14">
        <v>45085</v>
      </c>
      <c r="H1512">
        <v>3</v>
      </c>
      <c r="I1512" s="26">
        <v>12788.18</v>
      </c>
      <c r="J1512" t="s">
        <v>10</v>
      </c>
      <c r="K1512" t="s">
        <v>14</v>
      </c>
      <c r="L1512" t="s">
        <v>533</v>
      </c>
    </row>
    <row r="1513" spans="1:12" x14ac:dyDescent="0.25">
      <c r="A1513" t="s">
        <v>1542</v>
      </c>
      <c r="B1513">
        <v>1978</v>
      </c>
      <c r="C1513" t="s">
        <v>8</v>
      </c>
      <c r="D1513">
        <v>24</v>
      </c>
      <c r="E1513" s="14" t="s">
        <v>7396</v>
      </c>
      <c r="F1513" s="16">
        <v>44</v>
      </c>
      <c r="G1513" s="14">
        <v>45085</v>
      </c>
      <c r="H1513">
        <v>0</v>
      </c>
      <c r="I1513" s="26">
        <v>12797.21</v>
      </c>
      <c r="J1513" t="s">
        <v>10</v>
      </c>
      <c r="K1513" t="s">
        <v>14</v>
      </c>
      <c r="L1513" t="s">
        <v>245</v>
      </c>
    </row>
    <row r="1514" spans="1:12" x14ac:dyDescent="0.25">
      <c r="A1514" t="s">
        <v>1543</v>
      </c>
      <c r="B1514">
        <v>1963</v>
      </c>
      <c r="C1514" t="s">
        <v>8</v>
      </c>
      <c r="D1514">
        <v>20</v>
      </c>
      <c r="E1514" s="14" t="s">
        <v>7334</v>
      </c>
      <c r="F1514" s="16">
        <v>59</v>
      </c>
      <c r="G1514" s="14">
        <v>45085</v>
      </c>
      <c r="H1514">
        <v>0</v>
      </c>
      <c r="I1514" s="26">
        <v>12815.44</v>
      </c>
      <c r="J1514" t="s">
        <v>10</v>
      </c>
      <c r="K1514" t="s">
        <v>10</v>
      </c>
      <c r="L1514" t="s">
        <v>245</v>
      </c>
    </row>
    <row r="1515" spans="1:12" x14ac:dyDescent="0.25">
      <c r="A1515" t="s">
        <v>1544</v>
      </c>
      <c r="B1515">
        <v>1967</v>
      </c>
      <c r="C1515" t="s">
        <v>18</v>
      </c>
      <c r="D1515">
        <v>25</v>
      </c>
      <c r="E1515" s="14" t="s">
        <v>7397</v>
      </c>
      <c r="F1515" s="16">
        <v>55</v>
      </c>
      <c r="G1515" s="14">
        <v>45085</v>
      </c>
      <c r="H1515">
        <v>0</v>
      </c>
      <c r="I1515" s="26">
        <v>12823.25</v>
      </c>
      <c r="J1515" t="s">
        <v>10</v>
      </c>
      <c r="K1515" t="s">
        <v>10</v>
      </c>
      <c r="L1515" t="s">
        <v>298</v>
      </c>
    </row>
    <row r="1516" spans="1:12" x14ac:dyDescent="0.25">
      <c r="A1516" t="s">
        <v>1545</v>
      </c>
      <c r="B1516">
        <v>2004</v>
      </c>
      <c r="C1516" t="s">
        <v>13</v>
      </c>
      <c r="D1516">
        <v>9</v>
      </c>
      <c r="E1516" s="14" t="s">
        <v>7398</v>
      </c>
      <c r="F1516" s="16">
        <v>18</v>
      </c>
      <c r="G1516" s="14">
        <v>45085</v>
      </c>
      <c r="H1516">
        <v>2</v>
      </c>
      <c r="I1516" s="26">
        <v>12829.46</v>
      </c>
      <c r="J1516" t="s">
        <v>10</v>
      </c>
      <c r="K1516" t="s">
        <v>10</v>
      </c>
      <c r="L1516" t="s">
        <v>166</v>
      </c>
    </row>
    <row r="1517" spans="1:12" x14ac:dyDescent="0.25">
      <c r="A1517" t="s">
        <v>1546</v>
      </c>
      <c r="B1517">
        <v>1993</v>
      </c>
      <c r="C1517" t="s">
        <v>18</v>
      </c>
      <c r="D1517">
        <v>27</v>
      </c>
      <c r="E1517" s="14" t="s">
        <v>7399</v>
      </c>
      <c r="F1517" s="16">
        <v>29</v>
      </c>
      <c r="G1517" s="14">
        <v>45085</v>
      </c>
      <c r="H1517">
        <v>0</v>
      </c>
      <c r="I1517" s="26">
        <v>12847.24</v>
      </c>
      <c r="J1517" t="s">
        <v>10</v>
      </c>
      <c r="K1517" t="s">
        <v>9</v>
      </c>
      <c r="L1517" t="s">
        <v>21</v>
      </c>
    </row>
    <row r="1518" spans="1:12" x14ac:dyDescent="0.25">
      <c r="A1518" t="s">
        <v>1547</v>
      </c>
      <c r="B1518">
        <v>1973</v>
      </c>
      <c r="C1518" t="s">
        <v>18</v>
      </c>
      <c r="D1518">
        <v>22</v>
      </c>
      <c r="E1518" s="14" t="s">
        <v>7400</v>
      </c>
      <c r="F1518" s="16">
        <v>49</v>
      </c>
      <c r="G1518" s="14">
        <v>45085</v>
      </c>
      <c r="H1518">
        <v>0</v>
      </c>
      <c r="I1518" s="26">
        <v>12852.37</v>
      </c>
      <c r="J1518" t="s">
        <v>10</v>
      </c>
      <c r="K1518" t="s">
        <v>14</v>
      </c>
      <c r="L1518" t="s">
        <v>21</v>
      </c>
    </row>
    <row r="1519" spans="1:12" x14ac:dyDescent="0.25">
      <c r="A1519" t="s">
        <v>1548</v>
      </c>
      <c r="B1519">
        <v>1963</v>
      </c>
      <c r="C1519" t="s">
        <v>18</v>
      </c>
      <c r="D1519">
        <v>27</v>
      </c>
      <c r="E1519" s="14" t="s">
        <v>7401</v>
      </c>
      <c r="F1519" s="16">
        <v>59</v>
      </c>
      <c r="G1519" s="14">
        <v>45085</v>
      </c>
      <c r="H1519">
        <v>0</v>
      </c>
      <c r="I1519" s="26">
        <v>12856.84</v>
      </c>
      <c r="J1519" t="s">
        <v>10</v>
      </c>
      <c r="K1519" t="s">
        <v>10</v>
      </c>
      <c r="L1519" t="s">
        <v>298</v>
      </c>
    </row>
    <row r="1520" spans="1:12" x14ac:dyDescent="0.25">
      <c r="A1520" t="s">
        <v>1549</v>
      </c>
      <c r="B1520">
        <v>1984</v>
      </c>
      <c r="C1520" t="s">
        <v>33</v>
      </c>
      <c r="D1520">
        <v>6</v>
      </c>
      <c r="E1520" s="14" t="s">
        <v>7402</v>
      </c>
      <c r="F1520" s="16">
        <v>38</v>
      </c>
      <c r="G1520" s="14">
        <v>45085</v>
      </c>
      <c r="H1520">
        <v>3</v>
      </c>
      <c r="I1520" s="26">
        <v>12870.31</v>
      </c>
      <c r="J1520" t="s">
        <v>10</v>
      </c>
      <c r="K1520" t="s">
        <v>10</v>
      </c>
      <c r="L1520" t="s">
        <v>21</v>
      </c>
    </row>
    <row r="1521" spans="1:12" x14ac:dyDescent="0.25">
      <c r="A1521" t="s">
        <v>1550</v>
      </c>
      <c r="B1521">
        <v>2004</v>
      </c>
      <c r="C1521" t="s">
        <v>8</v>
      </c>
      <c r="D1521">
        <v>9</v>
      </c>
      <c r="E1521" s="14" t="s">
        <v>6058</v>
      </c>
      <c r="F1521" s="16">
        <v>18</v>
      </c>
      <c r="G1521" s="14">
        <v>45085</v>
      </c>
      <c r="H1521">
        <v>0</v>
      </c>
      <c r="I1521" s="26">
        <v>12890.06</v>
      </c>
      <c r="J1521" t="s">
        <v>10</v>
      </c>
      <c r="K1521" t="s">
        <v>14</v>
      </c>
      <c r="L1521" t="s">
        <v>164</v>
      </c>
    </row>
    <row r="1522" spans="1:12" x14ac:dyDescent="0.25">
      <c r="A1522" t="s">
        <v>1551</v>
      </c>
      <c r="B1522">
        <v>1963</v>
      </c>
      <c r="C1522" t="s">
        <v>33</v>
      </c>
      <c r="D1522">
        <v>16</v>
      </c>
      <c r="E1522" s="14" t="s">
        <v>7403</v>
      </c>
      <c r="F1522" s="16">
        <v>59</v>
      </c>
      <c r="G1522" s="14">
        <v>45085</v>
      </c>
      <c r="H1522">
        <v>1</v>
      </c>
      <c r="I1522" s="26">
        <v>12913.99</v>
      </c>
      <c r="J1522" t="s">
        <v>10</v>
      </c>
      <c r="K1522" t="s">
        <v>9</v>
      </c>
      <c r="L1522" t="s">
        <v>166</v>
      </c>
    </row>
    <row r="1523" spans="1:12" x14ac:dyDescent="0.25">
      <c r="A1523" t="s">
        <v>1552</v>
      </c>
      <c r="B1523">
        <v>1963</v>
      </c>
      <c r="C1523" t="s">
        <v>18</v>
      </c>
      <c r="D1523">
        <v>1</v>
      </c>
      <c r="E1523" s="14" t="s">
        <v>7404</v>
      </c>
      <c r="F1523" s="16">
        <v>59</v>
      </c>
      <c r="G1523" s="14">
        <v>45085</v>
      </c>
      <c r="H1523">
        <v>2</v>
      </c>
      <c r="I1523" s="26">
        <v>12925.89</v>
      </c>
      <c r="J1523" t="s">
        <v>10</v>
      </c>
      <c r="K1523" t="s">
        <v>9</v>
      </c>
      <c r="L1523" t="s">
        <v>11</v>
      </c>
    </row>
    <row r="1524" spans="1:12" x14ac:dyDescent="0.25">
      <c r="A1524" t="s">
        <v>1553</v>
      </c>
      <c r="B1524">
        <v>1963</v>
      </c>
      <c r="C1524" t="s">
        <v>33</v>
      </c>
      <c r="D1524">
        <v>14</v>
      </c>
      <c r="E1524" s="14" t="s">
        <v>7405</v>
      </c>
      <c r="F1524" s="16">
        <v>59</v>
      </c>
      <c r="G1524" s="14">
        <v>45085</v>
      </c>
      <c r="H1524">
        <v>2</v>
      </c>
      <c r="I1524" s="26">
        <v>12928.79</v>
      </c>
      <c r="J1524" t="s">
        <v>10</v>
      </c>
      <c r="K1524" t="s">
        <v>9</v>
      </c>
      <c r="L1524" t="s">
        <v>11</v>
      </c>
    </row>
    <row r="1525" spans="1:12" x14ac:dyDescent="0.25">
      <c r="A1525" t="s">
        <v>1554</v>
      </c>
      <c r="B1525">
        <v>1966</v>
      </c>
      <c r="C1525" t="s">
        <v>28</v>
      </c>
      <c r="D1525">
        <v>22</v>
      </c>
      <c r="E1525" s="14" t="s">
        <v>7406</v>
      </c>
      <c r="F1525" s="16">
        <v>56</v>
      </c>
      <c r="G1525" s="14">
        <v>45085</v>
      </c>
      <c r="H1525">
        <v>4</v>
      </c>
      <c r="I1525" s="26">
        <v>12949.16</v>
      </c>
      <c r="J1525" t="s">
        <v>10</v>
      </c>
      <c r="K1525" t="s">
        <v>10</v>
      </c>
      <c r="L1525" t="s">
        <v>11</v>
      </c>
    </row>
    <row r="1526" spans="1:12" x14ac:dyDescent="0.25">
      <c r="A1526" t="s">
        <v>1555</v>
      </c>
      <c r="B1526">
        <v>1961</v>
      </c>
      <c r="C1526" t="s">
        <v>33</v>
      </c>
      <c r="D1526">
        <v>20</v>
      </c>
      <c r="E1526" s="14" t="s">
        <v>7407</v>
      </c>
      <c r="F1526" s="16">
        <v>61</v>
      </c>
      <c r="G1526" s="14">
        <v>45085</v>
      </c>
      <c r="H1526">
        <v>0</v>
      </c>
      <c r="I1526" s="26">
        <v>12950.07</v>
      </c>
      <c r="J1526" t="s">
        <v>10</v>
      </c>
      <c r="K1526" t="s">
        <v>14</v>
      </c>
      <c r="L1526" t="s">
        <v>21</v>
      </c>
    </row>
    <row r="1527" spans="1:12" x14ac:dyDescent="0.25">
      <c r="A1527" t="s">
        <v>1556</v>
      </c>
      <c r="B1527">
        <v>1960</v>
      </c>
      <c r="C1527" t="s">
        <v>13</v>
      </c>
      <c r="D1527">
        <v>4</v>
      </c>
      <c r="E1527" s="14" t="s">
        <v>7408</v>
      </c>
      <c r="F1527" s="16">
        <v>62</v>
      </c>
      <c r="G1527" s="14">
        <v>45085</v>
      </c>
      <c r="H1527">
        <v>0</v>
      </c>
      <c r="I1527" s="26">
        <v>12957.12</v>
      </c>
      <c r="J1527" t="s">
        <v>10</v>
      </c>
      <c r="K1527" t="s">
        <v>14</v>
      </c>
      <c r="L1527" t="s">
        <v>40</v>
      </c>
    </row>
    <row r="1528" spans="1:12" x14ac:dyDescent="0.25">
      <c r="A1528" t="s">
        <v>1557</v>
      </c>
      <c r="B1528">
        <v>1960</v>
      </c>
      <c r="C1528" t="s">
        <v>16</v>
      </c>
      <c r="D1528">
        <v>22</v>
      </c>
      <c r="E1528" s="14" t="s">
        <v>7409</v>
      </c>
      <c r="F1528" s="16">
        <v>63</v>
      </c>
      <c r="G1528" s="14">
        <v>45085</v>
      </c>
      <c r="H1528">
        <v>0</v>
      </c>
      <c r="I1528" s="26">
        <v>12979.36</v>
      </c>
      <c r="J1528" t="s">
        <v>10</v>
      </c>
      <c r="K1528" t="s">
        <v>14</v>
      </c>
      <c r="L1528" t="s">
        <v>40</v>
      </c>
    </row>
    <row r="1529" spans="1:12" x14ac:dyDescent="0.25">
      <c r="A1529" t="s">
        <v>1558</v>
      </c>
      <c r="B1529">
        <v>1960</v>
      </c>
      <c r="C1529" t="s">
        <v>18</v>
      </c>
      <c r="D1529">
        <v>23</v>
      </c>
      <c r="E1529" s="14" t="s">
        <v>7410</v>
      </c>
      <c r="F1529" s="16">
        <v>62</v>
      </c>
      <c r="G1529" s="14">
        <v>45085</v>
      </c>
      <c r="H1529">
        <v>0</v>
      </c>
      <c r="I1529" s="26">
        <v>12981.35</v>
      </c>
      <c r="J1529" t="s">
        <v>10</v>
      </c>
      <c r="K1529" t="s">
        <v>10</v>
      </c>
      <c r="L1529" t="s">
        <v>11</v>
      </c>
    </row>
    <row r="1530" spans="1:12" x14ac:dyDescent="0.25">
      <c r="A1530" t="s">
        <v>1559</v>
      </c>
      <c r="B1530">
        <v>1960</v>
      </c>
      <c r="C1530" t="s">
        <v>13</v>
      </c>
      <c r="D1530">
        <v>28</v>
      </c>
      <c r="E1530" s="14" t="s">
        <v>7411</v>
      </c>
      <c r="F1530" s="16">
        <v>62</v>
      </c>
      <c r="G1530" s="14">
        <v>45085</v>
      </c>
      <c r="H1530">
        <v>0</v>
      </c>
      <c r="I1530" s="26">
        <v>12982.87</v>
      </c>
      <c r="J1530" t="s">
        <v>10</v>
      </c>
      <c r="K1530" t="s">
        <v>14</v>
      </c>
      <c r="L1530" t="s">
        <v>11</v>
      </c>
    </row>
    <row r="1531" spans="1:12" x14ac:dyDescent="0.25">
      <c r="A1531" t="s">
        <v>1560</v>
      </c>
      <c r="B1531">
        <v>1979</v>
      </c>
      <c r="C1531" t="s">
        <v>13</v>
      </c>
      <c r="D1531">
        <v>27</v>
      </c>
      <c r="E1531" s="14" t="s">
        <v>7412</v>
      </c>
      <c r="F1531" s="16">
        <v>43</v>
      </c>
      <c r="G1531" s="14">
        <v>45085</v>
      </c>
      <c r="H1531">
        <v>2</v>
      </c>
      <c r="I1531" s="26">
        <v>12994.12</v>
      </c>
      <c r="J1531" t="s">
        <v>10</v>
      </c>
      <c r="K1531" t="s">
        <v>9</v>
      </c>
      <c r="L1531" t="s">
        <v>533</v>
      </c>
    </row>
    <row r="1532" spans="1:12" x14ac:dyDescent="0.25">
      <c r="A1532" t="s">
        <v>1561</v>
      </c>
      <c r="B1532">
        <v>1981</v>
      </c>
      <c r="C1532" t="s">
        <v>35</v>
      </c>
      <c r="D1532">
        <v>30</v>
      </c>
      <c r="E1532" s="14" t="s">
        <v>7413</v>
      </c>
      <c r="F1532" s="16">
        <v>41</v>
      </c>
      <c r="G1532" s="14">
        <v>45085</v>
      </c>
      <c r="H1532">
        <v>1</v>
      </c>
      <c r="I1532" s="26">
        <v>13002.91</v>
      </c>
      <c r="J1532" t="s">
        <v>10</v>
      </c>
      <c r="K1532" t="s">
        <v>14</v>
      </c>
      <c r="L1532" t="s">
        <v>21</v>
      </c>
    </row>
    <row r="1533" spans="1:12" x14ac:dyDescent="0.25">
      <c r="A1533" t="s">
        <v>1562</v>
      </c>
      <c r="B1533">
        <v>1962</v>
      </c>
      <c r="C1533" t="s">
        <v>16</v>
      </c>
      <c r="D1533">
        <v>24</v>
      </c>
      <c r="E1533" s="14" t="s">
        <v>7414</v>
      </c>
      <c r="F1533" s="16">
        <v>60</v>
      </c>
      <c r="G1533" s="14">
        <v>45085</v>
      </c>
      <c r="H1533">
        <v>0</v>
      </c>
      <c r="I1533" s="26">
        <v>13004.95</v>
      </c>
      <c r="J1533" t="s">
        <v>10</v>
      </c>
      <c r="K1533" t="s">
        <v>14</v>
      </c>
      <c r="L1533" t="s">
        <v>21</v>
      </c>
    </row>
    <row r="1534" spans="1:12" x14ac:dyDescent="0.25">
      <c r="A1534" t="s">
        <v>1563</v>
      </c>
      <c r="B1534">
        <v>1969</v>
      </c>
      <c r="C1534" t="s">
        <v>28</v>
      </c>
      <c r="D1534">
        <v>13</v>
      </c>
      <c r="E1534" s="14" t="s">
        <v>7415</v>
      </c>
      <c r="F1534" s="16">
        <v>53</v>
      </c>
      <c r="G1534" s="14">
        <v>45085</v>
      </c>
      <c r="H1534">
        <v>0</v>
      </c>
      <c r="I1534" s="26">
        <v>13008.07</v>
      </c>
      <c r="J1534" t="s">
        <v>10</v>
      </c>
      <c r="K1534" t="s">
        <v>10</v>
      </c>
      <c r="L1534" t="s">
        <v>21</v>
      </c>
    </row>
    <row r="1535" spans="1:12" x14ac:dyDescent="0.25">
      <c r="A1535" t="s">
        <v>1564</v>
      </c>
      <c r="B1535">
        <v>1972</v>
      </c>
      <c r="C1535" t="s">
        <v>18</v>
      </c>
      <c r="D1535">
        <v>27</v>
      </c>
      <c r="E1535" s="14" t="s">
        <v>7416</v>
      </c>
      <c r="F1535" s="16">
        <v>50</v>
      </c>
      <c r="G1535" s="14">
        <v>45085</v>
      </c>
      <c r="H1535">
        <v>0</v>
      </c>
      <c r="I1535" s="26">
        <v>13010.86</v>
      </c>
      <c r="J1535" t="s">
        <v>10</v>
      </c>
      <c r="K1535" t="s">
        <v>9</v>
      </c>
      <c r="L1535" t="s">
        <v>21</v>
      </c>
    </row>
    <row r="1536" spans="1:12" x14ac:dyDescent="0.25">
      <c r="A1536" t="s">
        <v>1565</v>
      </c>
      <c r="B1536">
        <v>1962</v>
      </c>
      <c r="C1536" t="s">
        <v>8</v>
      </c>
      <c r="D1536">
        <v>20</v>
      </c>
      <c r="E1536" s="14" t="s">
        <v>7417</v>
      </c>
      <c r="F1536" s="16">
        <v>60</v>
      </c>
      <c r="G1536" s="14">
        <v>45085</v>
      </c>
      <c r="H1536">
        <v>0</v>
      </c>
      <c r="I1536" s="26">
        <v>13012.21</v>
      </c>
      <c r="J1536" t="s">
        <v>10</v>
      </c>
      <c r="K1536" t="s">
        <v>14</v>
      </c>
      <c r="L1536" t="s">
        <v>21</v>
      </c>
    </row>
    <row r="1537" spans="1:12" x14ac:dyDescent="0.25">
      <c r="A1537" t="s">
        <v>1566</v>
      </c>
      <c r="B1537">
        <v>1964</v>
      </c>
      <c r="C1537" t="s">
        <v>18</v>
      </c>
      <c r="D1537">
        <v>23</v>
      </c>
      <c r="E1537" s="14" t="s">
        <v>7418</v>
      </c>
      <c r="F1537" s="16">
        <v>58</v>
      </c>
      <c r="G1537" s="14">
        <v>45085</v>
      </c>
      <c r="H1537">
        <v>1</v>
      </c>
      <c r="I1537" s="26">
        <v>13019.16</v>
      </c>
      <c r="J1537" t="s">
        <v>10</v>
      </c>
      <c r="K1537" t="s">
        <v>14</v>
      </c>
      <c r="L1537" t="s">
        <v>245</v>
      </c>
    </row>
    <row r="1538" spans="1:12" x14ac:dyDescent="0.25">
      <c r="A1538" t="s">
        <v>1567</v>
      </c>
      <c r="B1538">
        <v>1965</v>
      </c>
      <c r="C1538" t="s">
        <v>13</v>
      </c>
      <c r="D1538">
        <v>4</v>
      </c>
      <c r="E1538" s="14" t="s">
        <v>7419</v>
      </c>
      <c r="F1538" s="16">
        <v>57</v>
      </c>
      <c r="G1538" s="14">
        <v>45085</v>
      </c>
      <c r="H1538">
        <v>0</v>
      </c>
      <c r="I1538" s="26">
        <v>13023.93</v>
      </c>
      <c r="J1538" t="s">
        <v>10</v>
      </c>
      <c r="K1538" t="s">
        <v>9</v>
      </c>
      <c r="L1538" t="s">
        <v>198</v>
      </c>
    </row>
    <row r="1539" spans="1:12" x14ac:dyDescent="0.25">
      <c r="A1539" t="s">
        <v>1568</v>
      </c>
      <c r="B1539">
        <v>1961</v>
      </c>
      <c r="C1539" t="s">
        <v>13</v>
      </c>
      <c r="D1539">
        <v>9</v>
      </c>
      <c r="E1539" s="14" t="s">
        <v>7420</v>
      </c>
      <c r="F1539" s="16">
        <v>61</v>
      </c>
      <c r="G1539" s="14">
        <v>45085</v>
      </c>
      <c r="H1539">
        <v>0</v>
      </c>
      <c r="I1539" s="26">
        <v>13041.92</v>
      </c>
      <c r="J1539" t="s">
        <v>10</v>
      </c>
      <c r="K1539" t="s">
        <v>14</v>
      </c>
      <c r="L1539" t="s">
        <v>40</v>
      </c>
    </row>
    <row r="1540" spans="1:12" x14ac:dyDescent="0.25">
      <c r="A1540" t="s">
        <v>1569</v>
      </c>
      <c r="B1540">
        <v>1969</v>
      </c>
      <c r="C1540" t="s">
        <v>18</v>
      </c>
      <c r="D1540">
        <v>23</v>
      </c>
      <c r="E1540" s="14" t="s">
        <v>7421</v>
      </c>
      <c r="F1540" s="16">
        <v>53</v>
      </c>
      <c r="G1540" s="14">
        <v>45085</v>
      </c>
      <c r="H1540">
        <v>0</v>
      </c>
      <c r="I1540" s="26">
        <v>13044.41</v>
      </c>
      <c r="J1540" t="s">
        <v>10</v>
      </c>
      <c r="K1540" t="s">
        <v>14</v>
      </c>
      <c r="L1540" t="s">
        <v>21</v>
      </c>
    </row>
    <row r="1541" spans="1:12" x14ac:dyDescent="0.25">
      <c r="A1541" t="s">
        <v>1570</v>
      </c>
      <c r="B1541">
        <v>1967</v>
      </c>
      <c r="C1541" t="s">
        <v>33</v>
      </c>
      <c r="D1541">
        <v>6</v>
      </c>
      <c r="E1541" s="14" t="s">
        <v>7422</v>
      </c>
      <c r="F1541" s="16">
        <v>55</v>
      </c>
      <c r="G1541" s="14">
        <v>45085</v>
      </c>
      <c r="H1541">
        <v>3</v>
      </c>
      <c r="I1541" s="26">
        <v>13047.33</v>
      </c>
      <c r="J1541" t="s">
        <v>10</v>
      </c>
      <c r="K1541" t="s">
        <v>10</v>
      </c>
      <c r="L1541" t="s">
        <v>245</v>
      </c>
    </row>
    <row r="1542" spans="1:12" x14ac:dyDescent="0.25">
      <c r="A1542" t="s">
        <v>1571</v>
      </c>
      <c r="B1542">
        <v>1985</v>
      </c>
      <c r="C1542" t="s">
        <v>35</v>
      </c>
      <c r="D1542">
        <v>26</v>
      </c>
      <c r="E1542" s="14" t="s">
        <v>7423</v>
      </c>
      <c r="F1542" s="16">
        <v>37</v>
      </c>
      <c r="G1542" s="14">
        <v>45085</v>
      </c>
      <c r="H1542">
        <v>3</v>
      </c>
      <c r="I1542" s="26">
        <v>13051.22</v>
      </c>
      <c r="J1542" t="s">
        <v>10</v>
      </c>
      <c r="K1542" t="s">
        <v>14</v>
      </c>
      <c r="L1542" t="s">
        <v>533</v>
      </c>
    </row>
    <row r="1543" spans="1:12" x14ac:dyDescent="0.25">
      <c r="A1543" t="s">
        <v>1572</v>
      </c>
      <c r="B1543">
        <v>1961</v>
      </c>
      <c r="C1543" t="s">
        <v>13</v>
      </c>
      <c r="D1543">
        <v>6</v>
      </c>
      <c r="E1543" s="14" t="s">
        <v>7424</v>
      </c>
      <c r="F1543" s="16">
        <v>61</v>
      </c>
      <c r="G1543" s="14">
        <v>45085</v>
      </c>
      <c r="H1543">
        <v>0</v>
      </c>
      <c r="I1543" s="26">
        <v>13063.88</v>
      </c>
      <c r="J1543" t="s">
        <v>10</v>
      </c>
      <c r="K1543" t="s">
        <v>9</v>
      </c>
      <c r="L1543" t="s">
        <v>40</v>
      </c>
    </row>
    <row r="1544" spans="1:12" x14ac:dyDescent="0.25">
      <c r="A1544" t="s">
        <v>1573</v>
      </c>
      <c r="B1544">
        <v>1978</v>
      </c>
      <c r="C1544" t="s">
        <v>8</v>
      </c>
      <c r="D1544">
        <v>17</v>
      </c>
      <c r="E1544" s="14" t="s">
        <v>6912</v>
      </c>
      <c r="F1544" s="16">
        <v>44</v>
      </c>
      <c r="G1544" s="14">
        <v>45085</v>
      </c>
      <c r="H1544">
        <v>2</v>
      </c>
      <c r="I1544" s="26">
        <v>13101.74</v>
      </c>
      <c r="J1544" t="s">
        <v>10</v>
      </c>
      <c r="K1544" t="s">
        <v>9</v>
      </c>
      <c r="L1544" t="s">
        <v>533</v>
      </c>
    </row>
    <row r="1545" spans="1:12" x14ac:dyDescent="0.25">
      <c r="A1545" t="s">
        <v>1574</v>
      </c>
      <c r="B1545">
        <v>1971</v>
      </c>
      <c r="C1545" t="s">
        <v>35</v>
      </c>
      <c r="D1545">
        <v>30</v>
      </c>
      <c r="E1545" s="14" t="s">
        <v>7425</v>
      </c>
      <c r="F1545" s="16">
        <v>51</v>
      </c>
      <c r="G1545" s="14">
        <v>45085</v>
      </c>
      <c r="H1545">
        <v>0</v>
      </c>
      <c r="I1545" s="26">
        <v>13110.79</v>
      </c>
      <c r="J1545" t="s">
        <v>10</v>
      </c>
      <c r="K1545" t="s">
        <v>9</v>
      </c>
      <c r="L1545" t="s">
        <v>40</v>
      </c>
    </row>
    <row r="1546" spans="1:12" x14ac:dyDescent="0.25">
      <c r="A1546" t="s">
        <v>1575</v>
      </c>
      <c r="B1546">
        <v>1962</v>
      </c>
      <c r="C1546" t="s">
        <v>33</v>
      </c>
      <c r="D1546">
        <v>2</v>
      </c>
      <c r="E1546" s="14" t="s">
        <v>7426</v>
      </c>
      <c r="F1546" s="16">
        <v>60</v>
      </c>
      <c r="G1546" s="14">
        <v>45085</v>
      </c>
      <c r="H1546">
        <v>1</v>
      </c>
      <c r="I1546" s="26">
        <v>13112.6</v>
      </c>
      <c r="J1546" t="s">
        <v>10</v>
      </c>
      <c r="K1546" t="s">
        <v>10</v>
      </c>
      <c r="L1546" t="s">
        <v>21</v>
      </c>
    </row>
    <row r="1547" spans="1:12" x14ac:dyDescent="0.25">
      <c r="A1547" t="s">
        <v>1576</v>
      </c>
      <c r="B1547">
        <v>1992</v>
      </c>
      <c r="C1547" t="s">
        <v>33</v>
      </c>
      <c r="D1547">
        <v>12</v>
      </c>
      <c r="E1547" s="14" t="s">
        <v>6685</v>
      </c>
      <c r="F1547" s="16">
        <v>30</v>
      </c>
      <c r="G1547" s="14">
        <v>45085</v>
      </c>
      <c r="H1547">
        <v>0</v>
      </c>
      <c r="I1547" s="26">
        <v>13113.51</v>
      </c>
      <c r="J1547" t="s">
        <v>10</v>
      </c>
      <c r="K1547" t="s">
        <v>9</v>
      </c>
      <c r="L1547" t="s">
        <v>533</v>
      </c>
    </row>
    <row r="1548" spans="1:12" x14ac:dyDescent="0.25">
      <c r="A1548" t="s">
        <v>1577</v>
      </c>
      <c r="B1548">
        <v>1963</v>
      </c>
      <c r="C1548" t="s">
        <v>18</v>
      </c>
      <c r="D1548">
        <v>14</v>
      </c>
      <c r="E1548" s="14" t="s">
        <v>7427</v>
      </c>
      <c r="F1548" s="16">
        <v>59</v>
      </c>
      <c r="G1548" s="14">
        <v>45085</v>
      </c>
      <c r="H1548">
        <v>0</v>
      </c>
      <c r="I1548" s="26">
        <v>13116.84</v>
      </c>
      <c r="J1548" t="s">
        <v>10</v>
      </c>
      <c r="K1548" t="s">
        <v>14</v>
      </c>
      <c r="L1548" t="s">
        <v>21</v>
      </c>
    </row>
    <row r="1549" spans="1:12" x14ac:dyDescent="0.25">
      <c r="A1549" t="s">
        <v>1578</v>
      </c>
      <c r="B1549">
        <v>1999</v>
      </c>
      <c r="C1549" t="s">
        <v>33</v>
      </c>
      <c r="D1549">
        <v>16</v>
      </c>
      <c r="E1549" s="14" t="s">
        <v>7428</v>
      </c>
      <c r="F1549" s="16">
        <v>23</v>
      </c>
      <c r="G1549" s="14">
        <v>45085</v>
      </c>
      <c r="H1549">
        <v>0</v>
      </c>
      <c r="I1549" s="26">
        <v>13126.68</v>
      </c>
      <c r="J1549" t="s">
        <v>10</v>
      </c>
      <c r="K1549" t="s">
        <v>10</v>
      </c>
      <c r="L1549" t="s">
        <v>40</v>
      </c>
    </row>
    <row r="1550" spans="1:12" x14ac:dyDescent="0.25">
      <c r="A1550" t="s">
        <v>1579</v>
      </c>
      <c r="B1550">
        <v>1961</v>
      </c>
      <c r="C1550" t="s">
        <v>18</v>
      </c>
      <c r="D1550">
        <v>7</v>
      </c>
      <c r="E1550" s="14" t="s">
        <v>7429</v>
      </c>
      <c r="F1550" s="16">
        <v>61</v>
      </c>
      <c r="G1550" s="14">
        <v>45085</v>
      </c>
      <c r="H1550">
        <v>0</v>
      </c>
      <c r="I1550" s="26">
        <v>13129.6</v>
      </c>
      <c r="J1550" t="s">
        <v>10</v>
      </c>
      <c r="K1550" t="s">
        <v>9</v>
      </c>
      <c r="L1550" t="s">
        <v>354</v>
      </c>
    </row>
    <row r="1551" spans="1:12" x14ac:dyDescent="0.25">
      <c r="A1551" t="s">
        <v>1580</v>
      </c>
      <c r="B1551">
        <v>1961</v>
      </c>
      <c r="C1551" t="s">
        <v>28</v>
      </c>
      <c r="D1551">
        <v>6</v>
      </c>
      <c r="E1551" s="14" t="s">
        <v>7430</v>
      </c>
      <c r="F1551" s="16">
        <v>61</v>
      </c>
      <c r="G1551" s="14">
        <v>45085</v>
      </c>
      <c r="H1551">
        <v>0</v>
      </c>
      <c r="I1551" s="26">
        <v>13143.34</v>
      </c>
      <c r="J1551" t="s">
        <v>10</v>
      </c>
      <c r="K1551" t="s">
        <v>9</v>
      </c>
      <c r="L1551" t="s">
        <v>514</v>
      </c>
    </row>
    <row r="1552" spans="1:12" x14ac:dyDescent="0.25">
      <c r="A1552" t="s">
        <v>1581</v>
      </c>
      <c r="B1552">
        <v>1961</v>
      </c>
      <c r="C1552" t="s">
        <v>28</v>
      </c>
      <c r="D1552">
        <v>6</v>
      </c>
      <c r="E1552" s="14" t="s">
        <v>7430</v>
      </c>
      <c r="F1552" s="16">
        <v>61</v>
      </c>
      <c r="G1552" s="14">
        <v>45085</v>
      </c>
      <c r="H1552">
        <v>0</v>
      </c>
      <c r="I1552" s="26">
        <v>13143.86</v>
      </c>
      <c r="J1552" t="s">
        <v>10</v>
      </c>
      <c r="K1552" t="s">
        <v>9</v>
      </c>
      <c r="L1552" t="s">
        <v>166</v>
      </c>
    </row>
    <row r="1553" spans="1:12" x14ac:dyDescent="0.25">
      <c r="A1553" t="s">
        <v>1582</v>
      </c>
      <c r="B1553">
        <v>1962</v>
      </c>
      <c r="C1553" t="s">
        <v>33</v>
      </c>
      <c r="D1553">
        <v>5</v>
      </c>
      <c r="E1553" s="14" t="s">
        <v>7431</v>
      </c>
      <c r="F1553" s="16">
        <v>60</v>
      </c>
      <c r="G1553" s="14">
        <v>45085</v>
      </c>
      <c r="H1553">
        <v>0</v>
      </c>
      <c r="I1553" s="26">
        <v>13204.29</v>
      </c>
      <c r="J1553" t="s">
        <v>10</v>
      </c>
      <c r="K1553" t="s">
        <v>14</v>
      </c>
      <c r="L1553" t="s">
        <v>245</v>
      </c>
    </row>
    <row r="1554" spans="1:12" x14ac:dyDescent="0.25">
      <c r="A1554" t="s">
        <v>1583</v>
      </c>
      <c r="B1554">
        <v>1982</v>
      </c>
      <c r="C1554" t="s">
        <v>35</v>
      </c>
      <c r="D1554">
        <v>15</v>
      </c>
      <c r="E1554" s="14" t="s">
        <v>7432</v>
      </c>
      <c r="F1554" s="16">
        <v>40</v>
      </c>
      <c r="G1554" s="14">
        <v>45085</v>
      </c>
      <c r="H1554">
        <v>3</v>
      </c>
      <c r="I1554" s="26">
        <v>13214.43</v>
      </c>
      <c r="J1554" t="s">
        <v>10</v>
      </c>
      <c r="K1554" t="s">
        <v>9</v>
      </c>
      <c r="L1554" t="s">
        <v>21</v>
      </c>
    </row>
    <row r="1555" spans="1:12" x14ac:dyDescent="0.25">
      <c r="A1555" t="s">
        <v>1584</v>
      </c>
      <c r="B1555">
        <v>1962</v>
      </c>
      <c r="C1555" t="s">
        <v>28</v>
      </c>
      <c r="D1555">
        <v>7</v>
      </c>
      <c r="E1555" s="14" t="s">
        <v>7433</v>
      </c>
      <c r="F1555" s="16">
        <v>60</v>
      </c>
      <c r="G1555" s="14">
        <v>45085</v>
      </c>
      <c r="H1555">
        <v>0</v>
      </c>
      <c r="I1555" s="26">
        <v>13217.09</v>
      </c>
      <c r="J1555" t="s">
        <v>10</v>
      </c>
      <c r="K1555" t="s">
        <v>14</v>
      </c>
      <c r="L1555" t="s">
        <v>245</v>
      </c>
    </row>
    <row r="1556" spans="1:12" x14ac:dyDescent="0.25">
      <c r="A1556" t="s">
        <v>1585</v>
      </c>
      <c r="B1556">
        <v>1965</v>
      </c>
      <c r="C1556" t="s">
        <v>13</v>
      </c>
      <c r="D1556">
        <v>13</v>
      </c>
      <c r="E1556" s="14" t="s">
        <v>7434</v>
      </c>
      <c r="F1556" s="16">
        <v>57</v>
      </c>
      <c r="G1556" s="14">
        <v>45085</v>
      </c>
      <c r="H1556">
        <v>2</v>
      </c>
      <c r="I1556" s="26">
        <v>13224.06</v>
      </c>
      <c r="J1556" t="s">
        <v>10</v>
      </c>
      <c r="K1556" t="s">
        <v>10</v>
      </c>
      <c r="L1556" t="s">
        <v>245</v>
      </c>
    </row>
    <row r="1557" spans="1:12" x14ac:dyDescent="0.25">
      <c r="A1557" t="s">
        <v>1586</v>
      </c>
      <c r="B1557">
        <v>1962</v>
      </c>
      <c r="C1557" t="s">
        <v>13</v>
      </c>
      <c r="D1557">
        <v>24</v>
      </c>
      <c r="E1557" s="14" t="s">
        <v>7435</v>
      </c>
      <c r="F1557" s="16">
        <v>60</v>
      </c>
      <c r="G1557" s="14">
        <v>45085</v>
      </c>
      <c r="H1557">
        <v>1</v>
      </c>
      <c r="I1557" s="26">
        <v>13224.69</v>
      </c>
      <c r="J1557" t="s">
        <v>10</v>
      </c>
      <c r="K1557" t="s">
        <v>9</v>
      </c>
      <c r="L1557" t="s">
        <v>40</v>
      </c>
    </row>
    <row r="1558" spans="1:12" x14ac:dyDescent="0.25">
      <c r="A1558" t="s">
        <v>1587</v>
      </c>
      <c r="B1558">
        <v>1962</v>
      </c>
      <c r="C1558" t="s">
        <v>35</v>
      </c>
      <c r="D1558">
        <v>11</v>
      </c>
      <c r="E1558" s="14" t="s">
        <v>7436</v>
      </c>
      <c r="F1558" s="16">
        <v>60</v>
      </c>
      <c r="G1558" s="14">
        <v>45085</v>
      </c>
      <c r="H1558">
        <v>0</v>
      </c>
      <c r="I1558" s="26">
        <v>13228.85</v>
      </c>
      <c r="J1558" t="s">
        <v>10</v>
      </c>
      <c r="K1558" t="s">
        <v>10</v>
      </c>
      <c r="L1558" t="s">
        <v>247</v>
      </c>
    </row>
    <row r="1559" spans="1:12" x14ac:dyDescent="0.25">
      <c r="A1559" t="s">
        <v>1588</v>
      </c>
      <c r="B1559">
        <v>1994</v>
      </c>
      <c r="C1559" t="s">
        <v>8</v>
      </c>
      <c r="D1559">
        <v>1</v>
      </c>
      <c r="E1559" s="14" t="s">
        <v>6314</v>
      </c>
      <c r="F1559" s="16">
        <v>28</v>
      </c>
      <c r="G1559" s="14">
        <v>45085</v>
      </c>
      <c r="H1559">
        <v>0</v>
      </c>
      <c r="I1559" s="26">
        <v>13292.52</v>
      </c>
      <c r="J1559" t="s">
        <v>10</v>
      </c>
      <c r="K1559" t="s">
        <v>10</v>
      </c>
      <c r="L1559" t="s">
        <v>21</v>
      </c>
    </row>
    <row r="1560" spans="1:12" x14ac:dyDescent="0.25">
      <c r="A1560" t="s">
        <v>1589</v>
      </c>
      <c r="B1560">
        <v>1976</v>
      </c>
      <c r="C1560" t="s">
        <v>33</v>
      </c>
      <c r="D1560">
        <v>23</v>
      </c>
      <c r="E1560" s="14" t="s">
        <v>7437</v>
      </c>
      <c r="F1560" s="16">
        <v>46</v>
      </c>
      <c r="G1560" s="14">
        <v>45085</v>
      </c>
      <c r="H1560">
        <v>2</v>
      </c>
      <c r="I1560" s="26">
        <v>13333.71</v>
      </c>
      <c r="J1560" t="s">
        <v>10</v>
      </c>
      <c r="K1560" t="s">
        <v>9</v>
      </c>
      <c r="L1560" t="s">
        <v>21</v>
      </c>
    </row>
    <row r="1561" spans="1:12" x14ac:dyDescent="0.25">
      <c r="A1561" t="s">
        <v>1590</v>
      </c>
      <c r="B1561">
        <v>1960</v>
      </c>
      <c r="C1561" t="s">
        <v>13</v>
      </c>
      <c r="D1561">
        <v>11</v>
      </c>
      <c r="E1561" s="14" t="s">
        <v>7438</v>
      </c>
      <c r="F1561" s="16">
        <v>62</v>
      </c>
      <c r="G1561" s="14">
        <v>45085</v>
      </c>
      <c r="H1561">
        <v>0</v>
      </c>
      <c r="I1561" s="26">
        <v>13352.1</v>
      </c>
      <c r="J1561" t="s">
        <v>10</v>
      </c>
      <c r="K1561" t="s">
        <v>14</v>
      </c>
      <c r="L1561" t="s">
        <v>21</v>
      </c>
    </row>
    <row r="1562" spans="1:12" x14ac:dyDescent="0.25">
      <c r="A1562" t="s">
        <v>1591</v>
      </c>
      <c r="B1562">
        <v>1990</v>
      </c>
      <c r="C1562" t="s">
        <v>35</v>
      </c>
      <c r="D1562">
        <v>2</v>
      </c>
      <c r="E1562" s="14" t="s">
        <v>7439</v>
      </c>
      <c r="F1562" s="16">
        <v>32</v>
      </c>
      <c r="G1562" s="14">
        <v>45085</v>
      </c>
      <c r="H1562">
        <v>3</v>
      </c>
      <c r="I1562" s="26">
        <v>13360.94</v>
      </c>
      <c r="J1562" t="s">
        <v>10</v>
      </c>
      <c r="K1562" t="s">
        <v>14</v>
      </c>
      <c r="L1562" t="s">
        <v>21</v>
      </c>
    </row>
    <row r="1563" spans="1:12" x14ac:dyDescent="0.25">
      <c r="A1563" t="s">
        <v>1592</v>
      </c>
      <c r="B1563">
        <v>1964</v>
      </c>
      <c r="C1563" t="s">
        <v>18</v>
      </c>
      <c r="D1563">
        <v>24</v>
      </c>
      <c r="E1563" s="14" t="s">
        <v>7440</v>
      </c>
      <c r="F1563" s="16">
        <v>58</v>
      </c>
      <c r="G1563" s="14">
        <v>45085</v>
      </c>
      <c r="H1563">
        <v>0</v>
      </c>
      <c r="I1563" s="26">
        <v>13375.76</v>
      </c>
      <c r="J1563" t="s">
        <v>10</v>
      </c>
      <c r="K1563" t="s">
        <v>9</v>
      </c>
      <c r="L1563" t="s">
        <v>198</v>
      </c>
    </row>
    <row r="1564" spans="1:12" x14ac:dyDescent="0.25">
      <c r="A1564" t="s">
        <v>1593</v>
      </c>
      <c r="B1564">
        <v>1979</v>
      </c>
      <c r="C1564" t="s">
        <v>18</v>
      </c>
      <c r="D1564">
        <v>30</v>
      </c>
      <c r="E1564" s="14" t="s">
        <v>7441</v>
      </c>
      <c r="F1564" s="16">
        <v>43</v>
      </c>
      <c r="G1564" s="14">
        <v>45085</v>
      </c>
      <c r="H1564">
        <v>2</v>
      </c>
      <c r="I1564" s="26">
        <v>13377.41</v>
      </c>
      <c r="J1564" t="s">
        <v>10</v>
      </c>
      <c r="K1564" t="s">
        <v>10</v>
      </c>
      <c r="L1564" t="s">
        <v>533</v>
      </c>
    </row>
    <row r="1565" spans="1:12" x14ac:dyDescent="0.25">
      <c r="A1565" t="s">
        <v>1594</v>
      </c>
      <c r="B1565">
        <v>1984</v>
      </c>
      <c r="C1565" t="s">
        <v>16</v>
      </c>
      <c r="D1565">
        <v>6</v>
      </c>
      <c r="E1565" s="14" t="s">
        <v>7442</v>
      </c>
      <c r="F1565" s="16">
        <v>39</v>
      </c>
      <c r="G1565" s="14">
        <v>45085</v>
      </c>
      <c r="H1565">
        <v>3</v>
      </c>
      <c r="I1565" s="26">
        <v>13383.67</v>
      </c>
      <c r="J1565" t="s">
        <v>10</v>
      </c>
      <c r="K1565" t="s">
        <v>9</v>
      </c>
      <c r="L1565" t="s">
        <v>247</v>
      </c>
    </row>
    <row r="1566" spans="1:12" x14ac:dyDescent="0.25">
      <c r="A1566" t="s">
        <v>1595</v>
      </c>
      <c r="B1566">
        <v>1959</v>
      </c>
      <c r="C1566" t="s">
        <v>28</v>
      </c>
      <c r="D1566">
        <v>9</v>
      </c>
      <c r="E1566" s="14" t="s">
        <v>7443</v>
      </c>
      <c r="F1566" s="16">
        <v>63</v>
      </c>
      <c r="G1566" s="14">
        <v>45085</v>
      </c>
      <c r="H1566">
        <v>0</v>
      </c>
      <c r="I1566" s="26">
        <v>13390.56</v>
      </c>
      <c r="J1566" t="s">
        <v>10</v>
      </c>
      <c r="K1566" t="s">
        <v>10</v>
      </c>
      <c r="L1566" t="s">
        <v>40</v>
      </c>
    </row>
    <row r="1567" spans="1:12" x14ac:dyDescent="0.25">
      <c r="A1567" t="s">
        <v>1596</v>
      </c>
      <c r="B1567">
        <v>1959</v>
      </c>
      <c r="C1567" t="s">
        <v>13</v>
      </c>
      <c r="D1567">
        <v>25</v>
      </c>
      <c r="E1567" s="14" t="s">
        <v>7444</v>
      </c>
      <c r="F1567" s="16">
        <v>63</v>
      </c>
      <c r="G1567" s="14">
        <v>45085</v>
      </c>
      <c r="H1567">
        <v>0</v>
      </c>
      <c r="I1567" s="26">
        <v>13393.76</v>
      </c>
      <c r="J1567" t="s">
        <v>10</v>
      </c>
      <c r="K1567" t="s">
        <v>14</v>
      </c>
      <c r="L1567" t="s">
        <v>40</v>
      </c>
    </row>
    <row r="1568" spans="1:12" x14ac:dyDescent="0.25">
      <c r="A1568" t="s">
        <v>1597</v>
      </c>
      <c r="B1568">
        <v>1959</v>
      </c>
      <c r="C1568" t="s">
        <v>28</v>
      </c>
      <c r="D1568">
        <v>20</v>
      </c>
      <c r="E1568" s="14" t="s">
        <v>7445</v>
      </c>
      <c r="F1568" s="16">
        <v>63</v>
      </c>
      <c r="G1568" s="14">
        <v>45085</v>
      </c>
      <c r="H1568">
        <v>0</v>
      </c>
      <c r="I1568" s="26">
        <v>13405.39</v>
      </c>
      <c r="J1568" t="s">
        <v>10</v>
      </c>
      <c r="K1568" t="s">
        <v>10</v>
      </c>
      <c r="L1568" t="s">
        <v>11</v>
      </c>
    </row>
    <row r="1569" spans="1:12" x14ac:dyDescent="0.25">
      <c r="A1569" t="s">
        <v>1598</v>
      </c>
      <c r="B1569">
        <v>1992</v>
      </c>
      <c r="C1569" t="s">
        <v>28</v>
      </c>
      <c r="D1569">
        <v>19</v>
      </c>
      <c r="E1569" s="14" t="s">
        <v>7446</v>
      </c>
      <c r="F1569" s="16">
        <v>30</v>
      </c>
      <c r="G1569" s="14">
        <v>45085</v>
      </c>
      <c r="H1569">
        <v>0</v>
      </c>
      <c r="I1569" s="26">
        <v>13412.97</v>
      </c>
      <c r="J1569" t="s">
        <v>10</v>
      </c>
      <c r="K1569" t="s">
        <v>10</v>
      </c>
      <c r="L1569" t="s">
        <v>247</v>
      </c>
    </row>
    <row r="1570" spans="1:12" x14ac:dyDescent="0.25">
      <c r="A1570" t="s">
        <v>1599</v>
      </c>
      <c r="B1570">
        <v>1961</v>
      </c>
      <c r="C1570" t="s">
        <v>8</v>
      </c>
      <c r="D1570">
        <v>22</v>
      </c>
      <c r="E1570" s="14" t="s">
        <v>7447</v>
      </c>
      <c r="F1570" s="16">
        <v>61</v>
      </c>
      <c r="G1570" s="14">
        <v>45085</v>
      </c>
      <c r="H1570">
        <v>0</v>
      </c>
      <c r="I1570" s="26">
        <v>13415.04</v>
      </c>
      <c r="J1570" t="s">
        <v>10</v>
      </c>
      <c r="K1570" t="s">
        <v>9</v>
      </c>
      <c r="L1570" t="s">
        <v>21</v>
      </c>
    </row>
    <row r="1571" spans="1:12" x14ac:dyDescent="0.25">
      <c r="A1571" t="s">
        <v>1600</v>
      </c>
      <c r="B1571">
        <v>1994</v>
      </c>
      <c r="C1571" t="s">
        <v>16</v>
      </c>
      <c r="D1571">
        <v>17</v>
      </c>
      <c r="E1571" s="14" t="s">
        <v>7448</v>
      </c>
      <c r="F1571" s="16">
        <v>28</v>
      </c>
      <c r="G1571" s="14">
        <v>45085</v>
      </c>
      <c r="H1571">
        <v>0</v>
      </c>
      <c r="I1571" s="26">
        <v>13417.05</v>
      </c>
      <c r="J1571" t="s">
        <v>10</v>
      </c>
      <c r="K1571" t="s">
        <v>10</v>
      </c>
      <c r="L1571" t="s">
        <v>21</v>
      </c>
    </row>
    <row r="1572" spans="1:12" x14ac:dyDescent="0.25">
      <c r="A1572" t="s">
        <v>1601</v>
      </c>
      <c r="B1572">
        <v>1961</v>
      </c>
      <c r="C1572" t="s">
        <v>13</v>
      </c>
      <c r="D1572">
        <v>3</v>
      </c>
      <c r="E1572" s="14" t="s">
        <v>7449</v>
      </c>
      <c r="F1572" s="16">
        <v>61</v>
      </c>
      <c r="G1572" s="14">
        <v>45085</v>
      </c>
      <c r="H1572">
        <v>0</v>
      </c>
      <c r="I1572" s="26">
        <v>13429.04</v>
      </c>
      <c r="J1572" t="s">
        <v>10</v>
      </c>
      <c r="K1572" t="s">
        <v>10</v>
      </c>
      <c r="L1572" t="s">
        <v>21</v>
      </c>
    </row>
    <row r="1573" spans="1:12" x14ac:dyDescent="0.25">
      <c r="A1573" t="s">
        <v>1602</v>
      </c>
      <c r="B1573">
        <v>1966</v>
      </c>
      <c r="C1573" t="s">
        <v>13</v>
      </c>
      <c r="D1573">
        <v>14</v>
      </c>
      <c r="E1573" s="14" t="s">
        <v>7450</v>
      </c>
      <c r="F1573" s="16">
        <v>56</v>
      </c>
      <c r="G1573" s="14">
        <v>45085</v>
      </c>
      <c r="H1573">
        <v>3</v>
      </c>
      <c r="I1573" s="26">
        <v>13430.27</v>
      </c>
      <c r="J1573" t="s">
        <v>10</v>
      </c>
      <c r="K1573" t="s">
        <v>10</v>
      </c>
      <c r="L1573" t="s">
        <v>245</v>
      </c>
    </row>
    <row r="1574" spans="1:12" x14ac:dyDescent="0.25">
      <c r="A1574" t="s">
        <v>1603</v>
      </c>
      <c r="B1574">
        <v>1975</v>
      </c>
      <c r="C1574" t="s">
        <v>16</v>
      </c>
      <c r="D1574">
        <v>29</v>
      </c>
      <c r="E1574" s="14" t="s">
        <v>7451</v>
      </c>
      <c r="F1574" s="16">
        <v>47</v>
      </c>
      <c r="G1574" s="14">
        <v>45085</v>
      </c>
      <c r="H1574">
        <v>1</v>
      </c>
      <c r="I1574" s="26">
        <v>13440.7</v>
      </c>
      <c r="J1574" t="s">
        <v>10</v>
      </c>
      <c r="K1574" t="s">
        <v>9</v>
      </c>
      <c r="L1574" t="s">
        <v>21</v>
      </c>
    </row>
    <row r="1575" spans="1:12" x14ac:dyDescent="0.25">
      <c r="A1575" t="s">
        <v>1604</v>
      </c>
      <c r="B1575">
        <v>1960</v>
      </c>
      <c r="C1575" t="s">
        <v>33</v>
      </c>
      <c r="D1575">
        <v>13</v>
      </c>
      <c r="E1575" s="14" t="s">
        <v>7452</v>
      </c>
      <c r="F1575" s="16">
        <v>62</v>
      </c>
      <c r="G1575" s="14">
        <v>45085</v>
      </c>
      <c r="H1575">
        <v>0</v>
      </c>
      <c r="I1575" s="26">
        <v>13451.12</v>
      </c>
      <c r="J1575" t="s">
        <v>10</v>
      </c>
      <c r="K1575" t="s">
        <v>14</v>
      </c>
      <c r="L1575" t="s">
        <v>40</v>
      </c>
    </row>
    <row r="1576" spans="1:12" x14ac:dyDescent="0.25">
      <c r="A1576" t="s">
        <v>1605</v>
      </c>
      <c r="B1576">
        <v>1960</v>
      </c>
      <c r="C1576" t="s">
        <v>8</v>
      </c>
      <c r="D1576">
        <v>11</v>
      </c>
      <c r="E1576" s="14" t="s">
        <v>7453</v>
      </c>
      <c r="F1576" s="16">
        <v>62</v>
      </c>
      <c r="G1576" s="14">
        <v>45085</v>
      </c>
      <c r="H1576">
        <v>0</v>
      </c>
      <c r="I1576" s="26">
        <v>13457.96</v>
      </c>
      <c r="J1576" t="s">
        <v>10</v>
      </c>
      <c r="K1576" t="s">
        <v>14</v>
      </c>
      <c r="L1576" t="s">
        <v>11</v>
      </c>
    </row>
    <row r="1577" spans="1:12" x14ac:dyDescent="0.25">
      <c r="A1577" t="s">
        <v>1606</v>
      </c>
      <c r="B1577">
        <v>1960</v>
      </c>
      <c r="C1577" t="s">
        <v>28</v>
      </c>
      <c r="D1577">
        <v>16</v>
      </c>
      <c r="E1577" s="14" t="s">
        <v>7454</v>
      </c>
      <c r="F1577" s="16">
        <v>62</v>
      </c>
      <c r="G1577" s="14">
        <v>45085</v>
      </c>
      <c r="H1577">
        <v>0</v>
      </c>
      <c r="I1577" s="26">
        <v>13462.52</v>
      </c>
      <c r="J1577" t="s">
        <v>10</v>
      </c>
      <c r="K1577" t="s">
        <v>9</v>
      </c>
      <c r="L1577" t="s">
        <v>40</v>
      </c>
    </row>
    <row r="1578" spans="1:12" x14ac:dyDescent="0.25">
      <c r="A1578" t="s">
        <v>1607</v>
      </c>
      <c r="B1578">
        <v>1985</v>
      </c>
      <c r="C1578" t="s">
        <v>33</v>
      </c>
      <c r="D1578">
        <v>19</v>
      </c>
      <c r="E1578" s="14" t="s">
        <v>7119</v>
      </c>
      <c r="F1578" s="16">
        <v>37</v>
      </c>
      <c r="G1578" s="14">
        <v>45085</v>
      </c>
      <c r="H1578">
        <v>3</v>
      </c>
      <c r="I1578" s="26">
        <v>13465.8</v>
      </c>
      <c r="J1578" t="s">
        <v>10</v>
      </c>
      <c r="K1578" t="s">
        <v>14</v>
      </c>
      <c r="L1578" t="s">
        <v>21</v>
      </c>
    </row>
    <row r="1579" spans="1:12" x14ac:dyDescent="0.25">
      <c r="A1579" t="s">
        <v>1608</v>
      </c>
      <c r="B1579">
        <v>1960</v>
      </c>
      <c r="C1579" t="s">
        <v>8</v>
      </c>
      <c r="D1579">
        <v>28</v>
      </c>
      <c r="E1579" s="14" t="s">
        <v>7455</v>
      </c>
      <c r="F1579" s="16">
        <v>62</v>
      </c>
      <c r="G1579" s="14">
        <v>45085</v>
      </c>
      <c r="H1579">
        <v>0</v>
      </c>
      <c r="I1579" s="26">
        <v>13470.8</v>
      </c>
      <c r="J1579" t="s">
        <v>10</v>
      </c>
      <c r="K1579" t="s">
        <v>9</v>
      </c>
      <c r="L1579" t="s">
        <v>11</v>
      </c>
    </row>
    <row r="1580" spans="1:12" x14ac:dyDescent="0.25">
      <c r="A1580" t="s">
        <v>1609</v>
      </c>
      <c r="B1580">
        <v>1960</v>
      </c>
      <c r="C1580" t="s">
        <v>8</v>
      </c>
      <c r="D1580">
        <v>24</v>
      </c>
      <c r="E1580" s="14" t="s">
        <v>7456</v>
      </c>
      <c r="F1580" s="16">
        <v>62</v>
      </c>
      <c r="G1580" s="14">
        <v>45085</v>
      </c>
      <c r="H1580">
        <v>0</v>
      </c>
      <c r="I1580" s="26">
        <v>13470.86</v>
      </c>
      <c r="J1580" t="s">
        <v>10</v>
      </c>
      <c r="K1580" t="s">
        <v>10</v>
      </c>
      <c r="L1580" t="s">
        <v>40</v>
      </c>
    </row>
    <row r="1581" spans="1:12" x14ac:dyDescent="0.25">
      <c r="A1581" t="s">
        <v>1610</v>
      </c>
      <c r="B1581">
        <v>1975</v>
      </c>
      <c r="C1581" t="s">
        <v>33</v>
      </c>
      <c r="D1581">
        <v>7</v>
      </c>
      <c r="E1581" s="14" t="s">
        <v>7457</v>
      </c>
      <c r="F1581" s="16">
        <v>47</v>
      </c>
      <c r="G1581" s="14">
        <v>45085</v>
      </c>
      <c r="H1581">
        <v>1</v>
      </c>
      <c r="I1581" s="26">
        <v>13472.19</v>
      </c>
      <c r="J1581" t="s">
        <v>10</v>
      </c>
      <c r="K1581" t="s">
        <v>9</v>
      </c>
      <c r="L1581" t="s">
        <v>21</v>
      </c>
    </row>
    <row r="1582" spans="1:12" x14ac:dyDescent="0.25">
      <c r="A1582" t="s">
        <v>1611</v>
      </c>
      <c r="B1582">
        <v>1990</v>
      </c>
      <c r="C1582" t="s">
        <v>33</v>
      </c>
      <c r="D1582">
        <v>30</v>
      </c>
      <c r="E1582" s="14" t="s">
        <v>7458</v>
      </c>
      <c r="F1582" s="16">
        <v>32</v>
      </c>
      <c r="G1582" s="14">
        <v>45085</v>
      </c>
      <c r="H1582">
        <v>3</v>
      </c>
      <c r="I1582" s="26">
        <v>13480.83</v>
      </c>
      <c r="J1582" t="s">
        <v>10</v>
      </c>
      <c r="K1582" t="s">
        <v>9</v>
      </c>
      <c r="L1582" t="s">
        <v>247</v>
      </c>
    </row>
    <row r="1583" spans="1:12" x14ac:dyDescent="0.25">
      <c r="A1583" t="s">
        <v>1612</v>
      </c>
      <c r="B1583">
        <v>1963</v>
      </c>
      <c r="C1583" t="s">
        <v>35</v>
      </c>
      <c r="D1583">
        <v>14</v>
      </c>
      <c r="E1583" s="14" t="s">
        <v>7459</v>
      </c>
      <c r="F1583" s="16">
        <v>59</v>
      </c>
      <c r="G1583" s="14">
        <v>45085</v>
      </c>
      <c r="H1583">
        <v>0</v>
      </c>
      <c r="I1583" s="26">
        <v>13511.28</v>
      </c>
      <c r="J1583" t="s">
        <v>10</v>
      </c>
      <c r="K1583" t="s">
        <v>14</v>
      </c>
      <c r="L1583" t="s">
        <v>21</v>
      </c>
    </row>
    <row r="1584" spans="1:12" x14ac:dyDescent="0.25">
      <c r="A1584" t="s">
        <v>1613</v>
      </c>
      <c r="B1584">
        <v>1960</v>
      </c>
      <c r="C1584" t="s">
        <v>8</v>
      </c>
      <c r="D1584">
        <v>11</v>
      </c>
      <c r="E1584" s="14" t="s">
        <v>7453</v>
      </c>
      <c r="F1584" s="16">
        <v>62</v>
      </c>
      <c r="G1584" s="14">
        <v>45085</v>
      </c>
      <c r="H1584">
        <v>0</v>
      </c>
      <c r="I1584" s="26">
        <v>13555</v>
      </c>
      <c r="J1584" t="s">
        <v>10</v>
      </c>
      <c r="K1584" t="s">
        <v>10</v>
      </c>
      <c r="L1584" t="s">
        <v>354</v>
      </c>
    </row>
    <row r="1585" spans="1:12" x14ac:dyDescent="0.25">
      <c r="A1585" t="s">
        <v>1614</v>
      </c>
      <c r="B1585">
        <v>1968</v>
      </c>
      <c r="C1585" t="s">
        <v>8</v>
      </c>
      <c r="D1585">
        <v>15</v>
      </c>
      <c r="E1585" s="14" t="s">
        <v>7460</v>
      </c>
      <c r="F1585" s="16">
        <v>54</v>
      </c>
      <c r="G1585" s="14">
        <v>45085</v>
      </c>
      <c r="H1585">
        <v>0</v>
      </c>
      <c r="I1585" s="26">
        <v>13566.04</v>
      </c>
      <c r="J1585" t="s">
        <v>10</v>
      </c>
      <c r="K1585" t="s">
        <v>10</v>
      </c>
      <c r="L1585" t="s">
        <v>533</v>
      </c>
    </row>
    <row r="1586" spans="1:12" x14ac:dyDescent="0.25">
      <c r="A1586" t="s">
        <v>1615</v>
      </c>
      <c r="B1586">
        <v>1992</v>
      </c>
      <c r="C1586" t="s">
        <v>33</v>
      </c>
      <c r="D1586">
        <v>14</v>
      </c>
      <c r="E1586" s="14" t="s">
        <v>7461</v>
      </c>
      <c r="F1586" s="16">
        <v>30</v>
      </c>
      <c r="G1586" s="14">
        <v>45085</v>
      </c>
      <c r="H1586">
        <v>0</v>
      </c>
      <c r="I1586" s="26">
        <v>13588.17</v>
      </c>
      <c r="J1586" t="s">
        <v>10</v>
      </c>
      <c r="K1586" t="s">
        <v>14</v>
      </c>
      <c r="L1586" t="s">
        <v>21</v>
      </c>
    </row>
    <row r="1587" spans="1:12" x14ac:dyDescent="0.25">
      <c r="A1587" t="s">
        <v>1616</v>
      </c>
      <c r="B1587">
        <v>1964</v>
      </c>
      <c r="C1587" t="s">
        <v>18</v>
      </c>
      <c r="D1587">
        <v>10</v>
      </c>
      <c r="E1587" s="14" t="s">
        <v>7462</v>
      </c>
      <c r="F1587" s="16">
        <v>58</v>
      </c>
      <c r="G1587" s="14">
        <v>45085</v>
      </c>
      <c r="H1587">
        <v>2</v>
      </c>
      <c r="I1587" s="26">
        <v>13607.37</v>
      </c>
      <c r="J1587" t="s">
        <v>10</v>
      </c>
      <c r="K1587" t="s">
        <v>14</v>
      </c>
      <c r="L1587" t="s">
        <v>245</v>
      </c>
    </row>
    <row r="1588" spans="1:12" x14ac:dyDescent="0.25">
      <c r="A1588" t="s">
        <v>1617</v>
      </c>
      <c r="B1588">
        <v>1961</v>
      </c>
      <c r="C1588" t="s">
        <v>13</v>
      </c>
      <c r="D1588">
        <v>18</v>
      </c>
      <c r="E1588" s="14" t="s">
        <v>7463</v>
      </c>
      <c r="F1588" s="16">
        <v>61</v>
      </c>
      <c r="G1588" s="14">
        <v>45085</v>
      </c>
      <c r="H1588">
        <v>0</v>
      </c>
      <c r="I1588" s="26">
        <v>13616.36</v>
      </c>
      <c r="J1588" t="s">
        <v>10</v>
      </c>
      <c r="K1588" t="s">
        <v>10</v>
      </c>
      <c r="L1588" t="s">
        <v>245</v>
      </c>
    </row>
    <row r="1589" spans="1:12" x14ac:dyDescent="0.25">
      <c r="A1589" t="s">
        <v>1618</v>
      </c>
      <c r="B1589">
        <v>1969</v>
      </c>
      <c r="C1589" t="s">
        <v>8</v>
      </c>
      <c r="D1589">
        <v>26</v>
      </c>
      <c r="E1589" s="14" t="s">
        <v>7464</v>
      </c>
      <c r="F1589" s="16">
        <v>53</v>
      </c>
      <c r="G1589" s="14">
        <v>45085</v>
      </c>
      <c r="H1589">
        <v>0</v>
      </c>
      <c r="I1589" s="26">
        <v>13622.01</v>
      </c>
      <c r="J1589" t="s">
        <v>10</v>
      </c>
      <c r="K1589" t="s">
        <v>10</v>
      </c>
      <c r="L1589" t="s">
        <v>21</v>
      </c>
    </row>
    <row r="1590" spans="1:12" x14ac:dyDescent="0.25">
      <c r="A1590" t="s">
        <v>1619</v>
      </c>
      <c r="B1590">
        <v>1961</v>
      </c>
      <c r="C1590" t="s">
        <v>28</v>
      </c>
      <c r="D1590">
        <v>24</v>
      </c>
      <c r="E1590" s="14" t="s">
        <v>7465</v>
      </c>
      <c r="F1590" s="16">
        <v>61</v>
      </c>
      <c r="G1590" s="14">
        <v>45085</v>
      </c>
      <c r="H1590">
        <v>0</v>
      </c>
      <c r="I1590" s="26">
        <v>13635.64</v>
      </c>
      <c r="J1590" t="s">
        <v>10</v>
      </c>
      <c r="K1590" t="s">
        <v>10</v>
      </c>
      <c r="L1590" t="s">
        <v>245</v>
      </c>
    </row>
    <row r="1591" spans="1:12" x14ac:dyDescent="0.25">
      <c r="A1591" t="s">
        <v>1620</v>
      </c>
      <c r="B1591">
        <v>1984</v>
      </c>
      <c r="C1591" t="s">
        <v>8</v>
      </c>
      <c r="D1591">
        <v>20</v>
      </c>
      <c r="E1591" s="14" t="s">
        <v>7466</v>
      </c>
      <c r="F1591" s="16">
        <v>38</v>
      </c>
      <c r="G1591" s="14">
        <v>45085</v>
      </c>
      <c r="H1591">
        <v>3</v>
      </c>
      <c r="I1591" s="26">
        <v>13638.06</v>
      </c>
      <c r="J1591" t="s">
        <v>10</v>
      </c>
      <c r="K1591" t="s">
        <v>10</v>
      </c>
      <c r="L1591" t="s">
        <v>247</v>
      </c>
    </row>
    <row r="1592" spans="1:12" x14ac:dyDescent="0.25">
      <c r="A1592" t="s">
        <v>1621</v>
      </c>
      <c r="B1592">
        <v>1963</v>
      </c>
      <c r="C1592" t="s">
        <v>33</v>
      </c>
      <c r="D1592">
        <v>4</v>
      </c>
      <c r="E1592" s="14" t="s">
        <v>7467</v>
      </c>
      <c r="F1592" s="16">
        <v>59</v>
      </c>
      <c r="G1592" s="14">
        <v>45085</v>
      </c>
      <c r="H1592">
        <v>0</v>
      </c>
      <c r="I1592" s="26">
        <v>13677.68</v>
      </c>
      <c r="J1592" t="s">
        <v>10</v>
      </c>
      <c r="K1592" t="s">
        <v>9</v>
      </c>
      <c r="L1592" t="s">
        <v>298</v>
      </c>
    </row>
    <row r="1593" spans="1:12" x14ac:dyDescent="0.25">
      <c r="A1593" t="s">
        <v>1622</v>
      </c>
      <c r="B1593">
        <v>1985</v>
      </c>
      <c r="C1593" t="s">
        <v>18</v>
      </c>
      <c r="D1593">
        <v>14</v>
      </c>
      <c r="E1593" s="14" t="s">
        <v>7468</v>
      </c>
      <c r="F1593" s="16">
        <v>37</v>
      </c>
      <c r="G1593" s="14">
        <v>45085</v>
      </c>
      <c r="H1593">
        <v>3</v>
      </c>
      <c r="I1593" s="26">
        <v>13685.51</v>
      </c>
      <c r="J1593" t="s">
        <v>10</v>
      </c>
      <c r="K1593" t="s">
        <v>14</v>
      </c>
      <c r="L1593" t="s">
        <v>533</v>
      </c>
    </row>
    <row r="1594" spans="1:12" x14ac:dyDescent="0.25">
      <c r="A1594" t="s">
        <v>1623</v>
      </c>
      <c r="B1594">
        <v>1986</v>
      </c>
      <c r="C1594" t="s">
        <v>13</v>
      </c>
      <c r="D1594">
        <v>24</v>
      </c>
      <c r="E1594" s="14" t="s">
        <v>7469</v>
      </c>
      <c r="F1594" s="16">
        <v>36</v>
      </c>
      <c r="G1594" s="14">
        <v>45085</v>
      </c>
      <c r="H1594">
        <v>3</v>
      </c>
      <c r="I1594" s="26">
        <v>13714.55</v>
      </c>
      <c r="J1594" t="s">
        <v>10</v>
      </c>
      <c r="K1594" t="s">
        <v>9</v>
      </c>
      <c r="L1594" t="s">
        <v>247</v>
      </c>
    </row>
    <row r="1595" spans="1:12" x14ac:dyDescent="0.25">
      <c r="A1595" t="s">
        <v>1624</v>
      </c>
      <c r="B1595">
        <v>1981</v>
      </c>
      <c r="C1595" t="s">
        <v>33</v>
      </c>
      <c r="D1595">
        <v>2</v>
      </c>
      <c r="E1595" s="14" t="s">
        <v>7470</v>
      </c>
      <c r="F1595" s="16">
        <v>41</v>
      </c>
      <c r="G1595" s="14">
        <v>45085</v>
      </c>
      <c r="H1595">
        <v>1</v>
      </c>
      <c r="I1595" s="26">
        <v>13725.47</v>
      </c>
      <c r="J1595" t="s">
        <v>10</v>
      </c>
      <c r="K1595" t="s">
        <v>9</v>
      </c>
      <c r="L1595" t="s">
        <v>245</v>
      </c>
    </row>
    <row r="1596" spans="1:12" x14ac:dyDescent="0.25">
      <c r="A1596" t="s">
        <v>1625</v>
      </c>
      <c r="B1596">
        <v>1985</v>
      </c>
      <c r="C1596" t="s">
        <v>33</v>
      </c>
      <c r="D1596">
        <v>29</v>
      </c>
      <c r="E1596" s="14" t="s">
        <v>7471</v>
      </c>
      <c r="F1596" s="16">
        <v>37</v>
      </c>
      <c r="G1596" s="14">
        <v>45085</v>
      </c>
      <c r="H1596">
        <v>3</v>
      </c>
      <c r="I1596" s="26">
        <v>13726.21</v>
      </c>
      <c r="J1596" t="s">
        <v>10</v>
      </c>
      <c r="K1596" t="s">
        <v>10</v>
      </c>
      <c r="L1596" t="s">
        <v>533</v>
      </c>
    </row>
    <row r="1597" spans="1:12" x14ac:dyDescent="0.25">
      <c r="A1597" t="s">
        <v>1626</v>
      </c>
      <c r="B1597">
        <v>1969</v>
      </c>
      <c r="C1597" t="s">
        <v>35</v>
      </c>
      <c r="D1597">
        <v>23</v>
      </c>
      <c r="E1597" s="14" t="s">
        <v>6777</v>
      </c>
      <c r="F1597" s="16">
        <v>53</v>
      </c>
      <c r="G1597" s="14">
        <v>45085</v>
      </c>
      <c r="H1597">
        <v>0</v>
      </c>
      <c r="I1597" s="26">
        <v>13746.74</v>
      </c>
      <c r="J1597" t="s">
        <v>10</v>
      </c>
      <c r="K1597" t="s">
        <v>9</v>
      </c>
      <c r="L1597" t="s">
        <v>533</v>
      </c>
    </row>
    <row r="1598" spans="1:12" x14ac:dyDescent="0.25">
      <c r="A1598" t="s">
        <v>1627</v>
      </c>
      <c r="B1598">
        <v>2004</v>
      </c>
      <c r="C1598" t="s">
        <v>8</v>
      </c>
      <c r="D1598">
        <v>16</v>
      </c>
      <c r="E1598" s="14" t="s">
        <v>6328</v>
      </c>
      <c r="F1598" s="16">
        <v>18</v>
      </c>
      <c r="G1598" s="14">
        <v>45085</v>
      </c>
      <c r="H1598">
        <v>0</v>
      </c>
      <c r="I1598" s="26">
        <v>13747.87</v>
      </c>
      <c r="J1598" t="s">
        <v>10</v>
      </c>
      <c r="K1598" t="s">
        <v>9</v>
      </c>
      <c r="L1598" t="s">
        <v>168</v>
      </c>
    </row>
    <row r="1599" spans="1:12" x14ac:dyDescent="0.25">
      <c r="A1599" t="s">
        <v>1628</v>
      </c>
      <c r="B1599">
        <v>1959</v>
      </c>
      <c r="C1599" t="s">
        <v>33</v>
      </c>
      <c r="D1599">
        <v>6</v>
      </c>
      <c r="E1599" s="14" t="s">
        <v>7472</v>
      </c>
      <c r="F1599" s="16">
        <v>63</v>
      </c>
      <c r="G1599" s="14">
        <v>45085</v>
      </c>
      <c r="H1599">
        <v>0</v>
      </c>
      <c r="I1599" s="26">
        <v>13770.1</v>
      </c>
      <c r="J1599" t="s">
        <v>10</v>
      </c>
      <c r="K1599" t="s">
        <v>14</v>
      </c>
      <c r="L1599" t="s">
        <v>21</v>
      </c>
    </row>
    <row r="1600" spans="1:12" x14ac:dyDescent="0.25">
      <c r="A1600" t="s">
        <v>1629</v>
      </c>
      <c r="B1600">
        <v>1966</v>
      </c>
      <c r="C1600" t="s">
        <v>13</v>
      </c>
      <c r="D1600">
        <v>10</v>
      </c>
      <c r="E1600" s="14" t="s">
        <v>7473</v>
      </c>
      <c r="F1600" s="16">
        <v>56</v>
      </c>
      <c r="G1600" s="14">
        <v>45085</v>
      </c>
      <c r="H1600">
        <v>0</v>
      </c>
      <c r="I1600" s="26">
        <v>13801.61</v>
      </c>
      <c r="J1600" t="s">
        <v>10</v>
      </c>
      <c r="K1600" t="s">
        <v>10</v>
      </c>
      <c r="L1600" t="s">
        <v>533</v>
      </c>
    </row>
    <row r="1601" spans="1:12" x14ac:dyDescent="0.25">
      <c r="A1601" t="s">
        <v>1630</v>
      </c>
      <c r="B1601">
        <v>1986</v>
      </c>
      <c r="C1601" t="s">
        <v>28</v>
      </c>
      <c r="D1601">
        <v>8</v>
      </c>
      <c r="E1601" s="14" t="s">
        <v>7474</v>
      </c>
      <c r="F1601" s="16">
        <v>36</v>
      </c>
      <c r="G1601" s="14">
        <v>45085</v>
      </c>
      <c r="H1601">
        <v>3</v>
      </c>
      <c r="I1601" s="26">
        <v>13819.49</v>
      </c>
      <c r="J1601" t="s">
        <v>10</v>
      </c>
      <c r="K1601" t="s">
        <v>9</v>
      </c>
      <c r="L1601" t="s">
        <v>21</v>
      </c>
    </row>
    <row r="1602" spans="1:12" x14ac:dyDescent="0.25">
      <c r="A1602" t="s">
        <v>1631</v>
      </c>
      <c r="B1602">
        <v>1958</v>
      </c>
      <c r="C1602" t="s">
        <v>13</v>
      </c>
      <c r="D1602">
        <v>25</v>
      </c>
      <c r="E1602" s="14" t="s">
        <v>7475</v>
      </c>
      <c r="F1602" s="16">
        <v>64</v>
      </c>
      <c r="G1602" s="14">
        <v>45085</v>
      </c>
      <c r="H1602">
        <v>0</v>
      </c>
      <c r="I1602" s="26">
        <v>13822.8</v>
      </c>
      <c r="J1602" t="s">
        <v>10</v>
      </c>
      <c r="K1602" t="s">
        <v>10</v>
      </c>
      <c r="L1602" t="s">
        <v>40</v>
      </c>
    </row>
    <row r="1603" spans="1:12" x14ac:dyDescent="0.25">
      <c r="A1603" t="s">
        <v>1632</v>
      </c>
      <c r="B1603">
        <v>1958</v>
      </c>
      <c r="C1603" t="s">
        <v>28</v>
      </c>
      <c r="D1603">
        <v>10</v>
      </c>
      <c r="E1603" s="14" t="s">
        <v>7476</v>
      </c>
      <c r="F1603" s="16">
        <v>64</v>
      </c>
      <c r="G1603" s="14">
        <v>45085</v>
      </c>
      <c r="H1603">
        <v>0</v>
      </c>
      <c r="I1603" s="26">
        <v>13831.12</v>
      </c>
      <c r="J1603" t="s">
        <v>10</v>
      </c>
      <c r="K1603" t="s">
        <v>14</v>
      </c>
      <c r="L1603" t="s">
        <v>11</v>
      </c>
    </row>
    <row r="1604" spans="1:12" x14ac:dyDescent="0.25">
      <c r="A1604" t="s">
        <v>1633</v>
      </c>
      <c r="B1604">
        <v>2003</v>
      </c>
      <c r="C1604" t="s">
        <v>16</v>
      </c>
      <c r="D1604">
        <v>7</v>
      </c>
      <c r="E1604" s="14" t="s">
        <v>7477</v>
      </c>
      <c r="F1604" s="16">
        <v>20</v>
      </c>
      <c r="G1604" s="14">
        <v>45085</v>
      </c>
      <c r="H1604">
        <v>0</v>
      </c>
      <c r="I1604" s="26">
        <v>13844.51</v>
      </c>
      <c r="J1604" t="s">
        <v>9</v>
      </c>
      <c r="K1604" t="s">
        <v>14</v>
      </c>
      <c r="L1604" t="s">
        <v>40</v>
      </c>
    </row>
    <row r="1605" spans="1:12" x14ac:dyDescent="0.25">
      <c r="A1605" t="s">
        <v>1634</v>
      </c>
      <c r="B1605">
        <v>1960</v>
      </c>
      <c r="C1605" t="s">
        <v>8</v>
      </c>
      <c r="D1605">
        <v>21</v>
      </c>
      <c r="E1605" s="14" t="s">
        <v>7478</v>
      </c>
      <c r="F1605" s="16">
        <v>62</v>
      </c>
      <c r="G1605" s="14">
        <v>45085</v>
      </c>
      <c r="H1605">
        <v>0</v>
      </c>
      <c r="I1605" s="26">
        <v>13844.8</v>
      </c>
      <c r="J1605" t="s">
        <v>9</v>
      </c>
      <c r="K1605" t="s">
        <v>9</v>
      </c>
      <c r="L1605" t="s">
        <v>21</v>
      </c>
    </row>
    <row r="1606" spans="1:12" x14ac:dyDescent="0.25">
      <c r="A1606" t="s">
        <v>1635</v>
      </c>
      <c r="B1606">
        <v>1978</v>
      </c>
      <c r="C1606" t="s">
        <v>28</v>
      </c>
      <c r="D1606">
        <v>19</v>
      </c>
      <c r="E1606" s="14" t="s">
        <v>7479</v>
      </c>
      <c r="F1606" s="16">
        <v>44</v>
      </c>
      <c r="G1606" s="14">
        <v>45085</v>
      </c>
      <c r="H1606">
        <v>2</v>
      </c>
      <c r="I1606" s="26">
        <v>13874.89</v>
      </c>
      <c r="J1606" t="s">
        <v>9</v>
      </c>
      <c r="K1606" t="s">
        <v>14</v>
      </c>
      <c r="L1606" t="s">
        <v>21</v>
      </c>
    </row>
    <row r="1607" spans="1:12" x14ac:dyDescent="0.25">
      <c r="A1607" t="s">
        <v>1636</v>
      </c>
      <c r="B1607">
        <v>1959</v>
      </c>
      <c r="C1607" t="s">
        <v>35</v>
      </c>
      <c r="D1607">
        <v>5</v>
      </c>
      <c r="E1607" s="14" t="s">
        <v>7480</v>
      </c>
      <c r="F1607" s="16">
        <v>63</v>
      </c>
      <c r="G1607" s="14">
        <v>45085</v>
      </c>
      <c r="H1607">
        <v>0</v>
      </c>
      <c r="I1607" s="26">
        <v>13880.95</v>
      </c>
      <c r="J1607" t="s">
        <v>9</v>
      </c>
      <c r="K1607" t="s">
        <v>9</v>
      </c>
      <c r="L1607" t="s">
        <v>40</v>
      </c>
    </row>
    <row r="1608" spans="1:12" x14ac:dyDescent="0.25">
      <c r="A1608" t="s">
        <v>1637</v>
      </c>
      <c r="B1608">
        <v>1985</v>
      </c>
      <c r="C1608" t="s">
        <v>18</v>
      </c>
      <c r="D1608">
        <v>25</v>
      </c>
      <c r="E1608" s="14" t="s">
        <v>7481</v>
      </c>
      <c r="F1608" s="16">
        <v>37</v>
      </c>
      <c r="G1608" s="14">
        <v>45085</v>
      </c>
      <c r="H1608">
        <v>3</v>
      </c>
      <c r="I1608" s="26">
        <v>13886.4</v>
      </c>
      <c r="J1608" t="s">
        <v>9</v>
      </c>
      <c r="K1608" t="s">
        <v>9</v>
      </c>
      <c r="L1608" t="s">
        <v>21</v>
      </c>
    </row>
    <row r="1609" spans="1:12" x14ac:dyDescent="0.25">
      <c r="A1609" t="s">
        <v>1638</v>
      </c>
      <c r="B1609">
        <v>1959</v>
      </c>
      <c r="C1609" t="s">
        <v>28</v>
      </c>
      <c r="D1609">
        <v>29</v>
      </c>
      <c r="E1609" s="14" t="s">
        <v>7482</v>
      </c>
      <c r="F1609" s="16">
        <v>63</v>
      </c>
      <c r="G1609" s="14">
        <v>45085</v>
      </c>
      <c r="H1609">
        <v>0</v>
      </c>
      <c r="I1609" s="26">
        <v>13887.2</v>
      </c>
      <c r="J1609" t="s">
        <v>9</v>
      </c>
      <c r="K1609" t="s">
        <v>10</v>
      </c>
      <c r="L1609" t="s">
        <v>11</v>
      </c>
    </row>
    <row r="1610" spans="1:12" x14ac:dyDescent="0.25">
      <c r="A1610" t="s">
        <v>1639</v>
      </c>
      <c r="B1610">
        <v>1959</v>
      </c>
      <c r="C1610" t="s">
        <v>8</v>
      </c>
      <c r="D1610">
        <v>7</v>
      </c>
      <c r="E1610" s="14" t="s">
        <v>7483</v>
      </c>
      <c r="F1610" s="16">
        <v>63</v>
      </c>
      <c r="G1610" s="14">
        <v>45085</v>
      </c>
      <c r="H1610">
        <v>0</v>
      </c>
      <c r="I1610" s="26">
        <v>13887.97</v>
      </c>
      <c r="J1610" t="s">
        <v>9</v>
      </c>
      <c r="K1610" t="s">
        <v>9</v>
      </c>
      <c r="L1610" t="s">
        <v>11</v>
      </c>
    </row>
    <row r="1611" spans="1:12" x14ac:dyDescent="0.25">
      <c r="A1611" t="s">
        <v>1640</v>
      </c>
      <c r="B1611">
        <v>1962</v>
      </c>
      <c r="C1611" t="s">
        <v>8</v>
      </c>
      <c r="D1611">
        <v>27</v>
      </c>
      <c r="E1611" s="14" t="s">
        <v>7484</v>
      </c>
      <c r="F1611" s="16">
        <v>60</v>
      </c>
      <c r="G1611" s="14">
        <v>45085</v>
      </c>
      <c r="H1611">
        <v>3</v>
      </c>
      <c r="I1611" s="26">
        <v>13919.82</v>
      </c>
      <c r="J1611" t="s">
        <v>9</v>
      </c>
      <c r="K1611" t="s">
        <v>9</v>
      </c>
      <c r="L1611" t="s">
        <v>11</v>
      </c>
    </row>
    <row r="1612" spans="1:12" x14ac:dyDescent="0.25">
      <c r="A1612" t="s">
        <v>1641</v>
      </c>
      <c r="B1612">
        <v>1960</v>
      </c>
      <c r="C1612" t="s">
        <v>16</v>
      </c>
      <c r="D1612">
        <v>18</v>
      </c>
      <c r="E1612" s="14" t="s">
        <v>7485</v>
      </c>
      <c r="F1612" s="16">
        <v>63</v>
      </c>
      <c r="G1612" s="14">
        <v>45085</v>
      </c>
      <c r="H1612">
        <v>1</v>
      </c>
      <c r="I1612" s="26">
        <v>13937.67</v>
      </c>
      <c r="J1612" t="s">
        <v>9</v>
      </c>
      <c r="K1612" t="s">
        <v>14</v>
      </c>
      <c r="L1612" t="s">
        <v>21</v>
      </c>
    </row>
    <row r="1613" spans="1:12" x14ac:dyDescent="0.25">
      <c r="A1613" t="s">
        <v>1642</v>
      </c>
      <c r="B1613">
        <v>1959</v>
      </c>
      <c r="C1613" t="s">
        <v>33</v>
      </c>
      <c r="D1613">
        <v>29</v>
      </c>
      <c r="E1613" s="14" t="s">
        <v>7486</v>
      </c>
      <c r="F1613" s="16">
        <v>63</v>
      </c>
      <c r="G1613" s="14">
        <v>45085</v>
      </c>
      <c r="H1613">
        <v>0</v>
      </c>
      <c r="I1613" s="26">
        <v>13974.46</v>
      </c>
      <c r="J1613" t="s">
        <v>9</v>
      </c>
      <c r="K1613" t="s">
        <v>9</v>
      </c>
      <c r="L1613" t="s">
        <v>164</v>
      </c>
    </row>
    <row r="1614" spans="1:12" x14ac:dyDescent="0.25">
      <c r="A1614" t="s">
        <v>1643</v>
      </c>
      <c r="B1614">
        <v>1990</v>
      </c>
      <c r="C1614" t="s">
        <v>8</v>
      </c>
      <c r="D1614">
        <v>13</v>
      </c>
      <c r="E1614" s="14" t="s">
        <v>6480</v>
      </c>
      <c r="F1614" s="16">
        <v>32</v>
      </c>
      <c r="G1614" s="14">
        <v>45085</v>
      </c>
      <c r="H1614">
        <v>3</v>
      </c>
      <c r="I1614" s="26">
        <v>13979.45</v>
      </c>
      <c r="J1614" t="s">
        <v>9</v>
      </c>
      <c r="K1614" t="s">
        <v>14</v>
      </c>
      <c r="L1614" t="s">
        <v>247</v>
      </c>
    </row>
    <row r="1615" spans="1:12" x14ac:dyDescent="0.25">
      <c r="A1615" t="s">
        <v>1644</v>
      </c>
      <c r="B1615">
        <v>1959</v>
      </c>
      <c r="C1615" t="s">
        <v>18</v>
      </c>
      <c r="D1615">
        <v>6</v>
      </c>
      <c r="E1615" s="14" t="s">
        <v>7487</v>
      </c>
      <c r="F1615" s="16">
        <v>63</v>
      </c>
      <c r="G1615" s="14">
        <v>45085</v>
      </c>
      <c r="H1615">
        <v>0</v>
      </c>
      <c r="I1615" s="26">
        <v>13981.85</v>
      </c>
      <c r="J1615" t="s">
        <v>9</v>
      </c>
      <c r="K1615" t="s">
        <v>14</v>
      </c>
      <c r="L1615" t="s">
        <v>166</v>
      </c>
    </row>
    <row r="1616" spans="1:12" x14ac:dyDescent="0.25">
      <c r="A1616" t="s">
        <v>1645</v>
      </c>
      <c r="B1616">
        <v>1963</v>
      </c>
      <c r="C1616" t="s">
        <v>28</v>
      </c>
      <c r="D1616">
        <v>23</v>
      </c>
      <c r="E1616" s="14" t="s">
        <v>7488</v>
      </c>
      <c r="F1616" s="16">
        <v>59</v>
      </c>
      <c r="G1616" s="14">
        <v>45085</v>
      </c>
      <c r="H1616">
        <v>3</v>
      </c>
      <c r="I1616" s="26">
        <v>14001.13</v>
      </c>
      <c r="J1616" t="s">
        <v>9</v>
      </c>
      <c r="K1616" t="s">
        <v>14</v>
      </c>
      <c r="L1616" t="s">
        <v>11</v>
      </c>
    </row>
    <row r="1617" spans="1:12" x14ac:dyDescent="0.25">
      <c r="A1617" t="s">
        <v>1646</v>
      </c>
      <c r="B1617">
        <v>1963</v>
      </c>
      <c r="C1617" t="s">
        <v>8</v>
      </c>
      <c r="D1617">
        <v>6</v>
      </c>
      <c r="E1617" s="14" t="s">
        <v>7489</v>
      </c>
      <c r="F1617" s="16">
        <v>59</v>
      </c>
      <c r="G1617" s="14">
        <v>45085</v>
      </c>
      <c r="H1617">
        <v>3</v>
      </c>
      <c r="I1617" s="26">
        <v>14001.29</v>
      </c>
      <c r="J1617" t="s">
        <v>9</v>
      </c>
      <c r="K1617" t="s">
        <v>9</v>
      </c>
      <c r="L1617" t="s">
        <v>11</v>
      </c>
    </row>
    <row r="1618" spans="1:12" x14ac:dyDescent="0.25">
      <c r="A1618" t="s">
        <v>1647</v>
      </c>
      <c r="B1618">
        <v>1963</v>
      </c>
      <c r="C1618" t="s">
        <v>8</v>
      </c>
      <c r="D1618">
        <v>8</v>
      </c>
      <c r="E1618" s="14" t="s">
        <v>7490</v>
      </c>
      <c r="F1618" s="16">
        <v>59</v>
      </c>
      <c r="G1618" s="14">
        <v>45085</v>
      </c>
      <c r="H1618">
        <v>3</v>
      </c>
      <c r="I1618" s="26">
        <v>14007.22</v>
      </c>
      <c r="J1618" t="s">
        <v>9</v>
      </c>
      <c r="K1618" t="s">
        <v>10</v>
      </c>
      <c r="L1618" t="s">
        <v>40</v>
      </c>
    </row>
    <row r="1619" spans="1:12" x14ac:dyDescent="0.25">
      <c r="A1619" t="s">
        <v>1648</v>
      </c>
      <c r="B1619">
        <v>1960</v>
      </c>
      <c r="C1619" t="s">
        <v>13</v>
      </c>
      <c r="D1619">
        <v>8</v>
      </c>
      <c r="E1619" s="14" t="s">
        <v>7491</v>
      </c>
      <c r="F1619" s="16">
        <v>62</v>
      </c>
      <c r="G1619" s="14">
        <v>45085</v>
      </c>
      <c r="H1619">
        <v>0</v>
      </c>
      <c r="I1619" s="26">
        <v>14043.48</v>
      </c>
      <c r="J1619" t="s">
        <v>9</v>
      </c>
      <c r="K1619" t="s">
        <v>10</v>
      </c>
      <c r="L1619" t="s">
        <v>245</v>
      </c>
    </row>
    <row r="1620" spans="1:12" x14ac:dyDescent="0.25">
      <c r="A1620" t="s">
        <v>1649</v>
      </c>
      <c r="B1620">
        <v>1991</v>
      </c>
      <c r="C1620" t="s">
        <v>18</v>
      </c>
      <c r="D1620">
        <v>12</v>
      </c>
      <c r="E1620" s="14" t="s">
        <v>7492</v>
      </c>
      <c r="F1620" s="16">
        <v>31</v>
      </c>
      <c r="G1620" s="14">
        <v>45085</v>
      </c>
      <c r="H1620">
        <v>3</v>
      </c>
      <c r="I1620" s="26">
        <v>14081.93</v>
      </c>
      <c r="J1620" t="s">
        <v>9</v>
      </c>
      <c r="K1620" t="s">
        <v>10</v>
      </c>
      <c r="L1620" t="s">
        <v>21</v>
      </c>
    </row>
    <row r="1621" spans="1:12" x14ac:dyDescent="0.25">
      <c r="A1621" t="s">
        <v>1650</v>
      </c>
      <c r="B1621">
        <v>1976</v>
      </c>
      <c r="C1621" t="s">
        <v>18</v>
      </c>
      <c r="D1621">
        <v>26</v>
      </c>
      <c r="E1621" s="14" t="s">
        <v>7493</v>
      </c>
      <c r="F1621" s="16">
        <v>46</v>
      </c>
      <c r="G1621" s="14">
        <v>45085</v>
      </c>
      <c r="H1621">
        <v>2</v>
      </c>
      <c r="I1621" s="26">
        <v>14098.07</v>
      </c>
      <c r="J1621" t="s">
        <v>9</v>
      </c>
      <c r="K1621" t="s">
        <v>10</v>
      </c>
      <c r="L1621" t="s">
        <v>247</v>
      </c>
    </row>
    <row r="1622" spans="1:12" x14ac:dyDescent="0.25">
      <c r="A1622" t="s">
        <v>1651</v>
      </c>
      <c r="B1622">
        <v>1961</v>
      </c>
      <c r="C1622" t="s">
        <v>16</v>
      </c>
      <c r="D1622">
        <v>14</v>
      </c>
      <c r="E1622" s="14" t="s">
        <v>7494</v>
      </c>
      <c r="F1622" s="16">
        <v>62</v>
      </c>
      <c r="G1622" s="14">
        <v>45085</v>
      </c>
      <c r="H1622">
        <v>2</v>
      </c>
      <c r="I1622" s="26">
        <v>14119.62</v>
      </c>
      <c r="J1622" t="s">
        <v>9</v>
      </c>
      <c r="K1622" t="s">
        <v>14</v>
      </c>
      <c r="L1622" t="s">
        <v>21</v>
      </c>
    </row>
    <row r="1623" spans="1:12" x14ac:dyDescent="0.25">
      <c r="A1623" t="s">
        <v>1652</v>
      </c>
      <c r="B1623">
        <v>2004</v>
      </c>
      <c r="C1623" t="s">
        <v>8</v>
      </c>
      <c r="D1623">
        <v>6</v>
      </c>
      <c r="E1623" s="14" t="s">
        <v>7495</v>
      </c>
      <c r="F1623" s="16">
        <v>18</v>
      </c>
      <c r="G1623" s="14">
        <v>45085</v>
      </c>
      <c r="H1623">
        <v>0</v>
      </c>
      <c r="I1623" s="26">
        <v>14133.04</v>
      </c>
      <c r="J1623" t="s">
        <v>9</v>
      </c>
      <c r="K1623" t="s">
        <v>10</v>
      </c>
      <c r="L1623" t="s">
        <v>11</v>
      </c>
    </row>
    <row r="1624" spans="1:12" x14ac:dyDescent="0.25">
      <c r="A1624" t="s">
        <v>1653</v>
      </c>
      <c r="B1624">
        <v>1984</v>
      </c>
      <c r="C1624" t="s">
        <v>8</v>
      </c>
      <c r="D1624">
        <v>7</v>
      </c>
      <c r="E1624" s="14" t="s">
        <v>6405</v>
      </c>
      <c r="F1624" s="16">
        <v>38</v>
      </c>
      <c r="G1624" s="14">
        <v>45085</v>
      </c>
      <c r="H1624">
        <v>3</v>
      </c>
      <c r="I1624" s="26">
        <v>14152.46</v>
      </c>
      <c r="J1624" t="s">
        <v>9</v>
      </c>
      <c r="K1624" t="s">
        <v>14</v>
      </c>
      <c r="L1624" t="s">
        <v>21</v>
      </c>
    </row>
    <row r="1625" spans="1:12" x14ac:dyDescent="0.25">
      <c r="A1625" t="s">
        <v>1654</v>
      </c>
      <c r="B1625">
        <v>1968</v>
      </c>
      <c r="C1625" t="s">
        <v>28</v>
      </c>
      <c r="D1625">
        <v>25</v>
      </c>
      <c r="E1625" s="14" t="s">
        <v>7496</v>
      </c>
      <c r="F1625" s="16">
        <v>54</v>
      </c>
      <c r="G1625" s="14">
        <v>45085</v>
      </c>
      <c r="H1625">
        <v>0</v>
      </c>
      <c r="I1625" s="26">
        <v>14193.55</v>
      </c>
      <c r="J1625" t="s">
        <v>9</v>
      </c>
      <c r="K1625" t="s">
        <v>14</v>
      </c>
      <c r="L1625" t="s">
        <v>533</v>
      </c>
    </row>
    <row r="1626" spans="1:12" x14ac:dyDescent="0.25">
      <c r="A1626" t="s">
        <v>1655</v>
      </c>
      <c r="B1626">
        <v>1983</v>
      </c>
      <c r="C1626" t="s">
        <v>13</v>
      </c>
      <c r="D1626">
        <v>17</v>
      </c>
      <c r="E1626" s="14" t="s">
        <v>7497</v>
      </c>
      <c r="F1626" s="16">
        <v>39</v>
      </c>
      <c r="G1626" s="14">
        <v>45085</v>
      </c>
      <c r="H1626">
        <v>3</v>
      </c>
      <c r="I1626" s="26">
        <v>14209.4</v>
      </c>
      <c r="J1626" t="s">
        <v>9</v>
      </c>
      <c r="K1626" t="s">
        <v>14</v>
      </c>
      <c r="L1626" t="s">
        <v>533</v>
      </c>
    </row>
    <row r="1627" spans="1:12" x14ac:dyDescent="0.25">
      <c r="A1627" t="s">
        <v>1656</v>
      </c>
      <c r="B1627">
        <v>1958</v>
      </c>
      <c r="C1627" t="s">
        <v>18</v>
      </c>
      <c r="D1627">
        <v>21</v>
      </c>
      <c r="E1627" s="14" t="s">
        <v>7498</v>
      </c>
      <c r="F1627" s="16">
        <v>64</v>
      </c>
      <c r="G1627" s="14">
        <v>45085</v>
      </c>
      <c r="H1627">
        <v>0</v>
      </c>
      <c r="I1627" s="26">
        <v>14210.54</v>
      </c>
      <c r="J1627" t="s">
        <v>9</v>
      </c>
      <c r="K1627" t="s">
        <v>9</v>
      </c>
      <c r="L1627" t="s">
        <v>21</v>
      </c>
    </row>
    <row r="1628" spans="1:12" x14ac:dyDescent="0.25">
      <c r="A1628" t="s">
        <v>1657</v>
      </c>
      <c r="B1628">
        <v>1961</v>
      </c>
      <c r="C1628" t="s">
        <v>18</v>
      </c>
      <c r="D1628">
        <v>25</v>
      </c>
      <c r="E1628" s="14" t="s">
        <v>7499</v>
      </c>
      <c r="F1628" s="16">
        <v>61</v>
      </c>
      <c r="G1628" s="14">
        <v>45085</v>
      </c>
      <c r="H1628">
        <v>2</v>
      </c>
      <c r="I1628" s="26">
        <v>14235.07</v>
      </c>
      <c r="J1628" t="s">
        <v>9</v>
      </c>
      <c r="K1628" t="s">
        <v>14</v>
      </c>
      <c r="L1628" t="s">
        <v>40</v>
      </c>
    </row>
    <row r="1629" spans="1:12" x14ac:dyDescent="0.25">
      <c r="A1629" t="s">
        <v>1658</v>
      </c>
      <c r="B1629">
        <v>1959</v>
      </c>
      <c r="C1629" t="s">
        <v>35</v>
      </c>
      <c r="D1629">
        <v>10</v>
      </c>
      <c r="E1629" s="14" t="s">
        <v>7500</v>
      </c>
      <c r="F1629" s="16">
        <v>63</v>
      </c>
      <c r="G1629" s="14">
        <v>45085</v>
      </c>
      <c r="H1629">
        <v>0</v>
      </c>
      <c r="I1629" s="26">
        <v>14254.61</v>
      </c>
      <c r="J1629" t="s">
        <v>9</v>
      </c>
      <c r="K1629" t="s">
        <v>14</v>
      </c>
      <c r="L1629" t="s">
        <v>21</v>
      </c>
    </row>
    <row r="1630" spans="1:12" x14ac:dyDescent="0.25">
      <c r="A1630" t="s">
        <v>1659</v>
      </c>
      <c r="B1630">
        <v>1959</v>
      </c>
      <c r="C1630" t="s">
        <v>13</v>
      </c>
      <c r="D1630">
        <v>8</v>
      </c>
      <c r="E1630" s="14" t="s">
        <v>7501</v>
      </c>
      <c r="F1630" s="16">
        <v>63</v>
      </c>
      <c r="G1630" s="14">
        <v>45085</v>
      </c>
      <c r="H1630">
        <v>0</v>
      </c>
      <c r="I1630" s="26">
        <v>14256.19</v>
      </c>
      <c r="J1630" t="s">
        <v>9</v>
      </c>
      <c r="K1630" t="s">
        <v>10</v>
      </c>
      <c r="L1630" t="s">
        <v>21</v>
      </c>
    </row>
    <row r="1631" spans="1:12" x14ac:dyDescent="0.25">
      <c r="A1631" t="s">
        <v>1660</v>
      </c>
      <c r="B1631">
        <v>1974</v>
      </c>
      <c r="C1631" t="s">
        <v>28</v>
      </c>
      <c r="D1631">
        <v>26</v>
      </c>
      <c r="E1631" s="14" t="s">
        <v>7502</v>
      </c>
      <c r="F1631" s="16">
        <v>48</v>
      </c>
      <c r="G1631" s="14">
        <v>45085</v>
      </c>
      <c r="H1631">
        <v>0</v>
      </c>
      <c r="I1631" s="26">
        <v>14256.79</v>
      </c>
      <c r="J1631" t="s">
        <v>9</v>
      </c>
      <c r="K1631" t="s">
        <v>9</v>
      </c>
      <c r="L1631" t="s">
        <v>533</v>
      </c>
    </row>
    <row r="1632" spans="1:12" x14ac:dyDescent="0.25">
      <c r="A1632" t="s">
        <v>1661</v>
      </c>
      <c r="B1632">
        <v>1972</v>
      </c>
      <c r="C1632" t="s">
        <v>8</v>
      </c>
      <c r="D1632">
        <v>13</v>
      </c>
      <c r="E1632" s="14" t="s">
        <v>7503</v>
      </c>
      <c r="F1632" s="16">
        <v>50</v>
      </c>
      <c r="G1632" s="14">
        <v>45085</v>
      </c>
      <c r="H1632">
        <v>0</v>
      </c>
      <c r="I1632" s="26">
        <v>14258.33</v>
      </c>
      <c r="J1632" t="s">
        <v>9</v>
      </c>
      <c r="K1632" t="s">
        <v>9</v>
      </c>
      <c r="L1632" t="s">
        <v>533</v>
      </c>
    </row>
    <row r="1633" spans="1:12" x14ac:dyDescent="0.25">
      <c r="A1633" t="s">
        <v>1662</v>
      </c>
      <c r="B1633">
        <v>2004</v>
      </c>
      <c r="C1633" t="s">
        <v>18</v>
      </c>
      <c r="D1633">
        <v>6</v>
      </c>
      <c r="E1633" s="14" t="s">
        <v>6215</v>
      </c>
      <c r="F1633" s="16">
        <v>18</v>
      </c>
      <c r="G1633" s="14">
        <v>45085</v>
      </c>
      <c r="H1633">
        <v>0</v>
      </c>
      <c r="I1633" s="26">
        <v>14283.46</v>
      </c>
      <c r="J1633" t="s">
        <v>9</v>
      </c>
      <c r="K1633" t="s">
        <v>9</v>
      </c>
      <c r="L1633" t="s">
        <v>245</v>
      </c>
    </row>
    <row r="1634" spans="1:12" x14ac:dyDescent="0.25">
      <c r="A1634" t="s">
        <v>1663</v>
      </c>
      <c r="B1634">
        <v>1968</v>
      </c>
      <c r="C1634" t="s">
        <v>28</v>
      </c>
      <c r="D1634">
        <v>15</v>
      </c>
      <c r="E1634" s="14" t="s">
        <v>7504</v>
      </c>
      <c r="F1634" s="16">
        <v>54</v>
      </c>
      <c r="G1634" s="14">
        <v>45085</v>
      </c>
      <c r="H1634">
        <v>0</v>
      </c>
      <c r="I1634" s="26">
        <v>14285.9</v>
      </c>
      <c r="J1634" t="s">
        <v>9</v>
      </c>
      <c r="K1634" t="s">
        <v>10</v>
      </c>
      <c r="L1634" t="s">
        <v>21</v>
      </c>
    </row>
    <row r="1635" spans="1:12" x14ac:dyDescent="0.25">
      <c r="A1635" t="s">
        <v>1664</v>
      </c>
      <c r="B1635">
        <v>1958</v>
      </c>
      <c r="C1635" t="s">
        <v>35</v>
      </c>
      <c r="D1635">
        <v>15</v>
      </c>
      <c r="E1635" s="14" t="s">
        <v>7505</v>
      </c>
      <c r="F1635" s="16">
        <v>64</v>
      </c>
      <c r="G1635" s="14">
        <v>45085</v>
      </c>
      <c r="H1635">
        <v>0</v>
      </c>
      <c r="I1635" s="26">
        <v>14313.85</v>
      </c>
      <c r="J1635" t="s">
        <v>9</v>
      </c>
      <c r="K1635" t="s">
        <v>10</v>
      </c>
      <c r="L1635" t="s">
        <v>11</v>
      </c>
    </row>
    <row r="1636" spans="1:12" x14ac:dyDescent="0.25">
      <c r="A1636" t="s">
        <v>1665</v>
      </c>
      <c r="B1636">
        <v>1958</v>
      </c>
      <c r="C1636" t="s">
        <v>8</v>
      </c>
      <c r="D1636">
        <v>10</v>
      </c>
      <c r="E1636" s="14" t="s">
        <v>7506</v>
      </c>
      <c r="F1636" s="16">
        <v>64</v>
      </c>
      <c r="G1636" s="14">
        <v>45085</v>
      </c>
      <c r="H1636">
        <v>0</v>
      </c>
      <c r="I1636" s="26">
        <v>14319.03</v>
      </c>
      <c r="J1636" t="s">
        <v>9</v>
      </c>
      <c r="K1636" t="s">
        <v>9</v>
      </c>
      <c r="L1636" t="s">
        <v>40</v>
      </c>
    </row>
    <row r="1637" spans="1:12" x14ac:dyDescent="0.25">
      <c r="A1637" t="s">
        <v>1666</v>
      </c>
      <c r="B1637">
        <v>1969</v>
      </c>
      <c r="C1637" t="s">
        <v>18</v>
      </c>
      <c r="D1637">
        <v>26</v>
      </c>
      <c r="E1637" s="14" t="s">
        <v>7507</v>
      </c>
      <c r="F1637" s="16">
        <v>53</v>
      </c>
      <c r="G1637" s="14">
        <v>45085</v>
      </c>
      <c r="H1637">
        <v>0</v>
      </c>
      <c r="I1637" s="26">
        <v>14337.91</v>
      </c>
      <c r="J1637" t="s">
        <v>9</v>
      </c>
      <c r="K1637" t="s">
        <v>10</v>
      </c>
      <c r="L1637" t="s">
        <v>630</v>
      </c>
    </row>
    <row r="1638" spans="1:12" x14ac:dyDescent="0.25">
      <c r="A1638" t="s">
        <v>1667</v>
      </c>
      <c r="B1638">
        <v>1959</v>
      </c>
      <c r="C1638" t="s">
        <v>28</v>
      </c>
      <c r="D1638">
        <v>24</v>
      </c>
      <c r="E1638" s="14" t="s">
        <v>7508</v>
      </c>
      <c r="F1638" s="16">
        <v>63</v>
      </c>
      <c r="G1638" s="14">
        <v>45085</v>
      </c>
      <c r="H1638">
        <v>1</v>
      </c>
      <c r="I1638" s="26">
        <v>14349.85</v>
      </c>
      <c r="J1638" t="s">
        <v>9</v>
      </c>
      <c r="K1638" t="s">
        <v>9</v>
      </c>
      <c r="L1638" t="s">
        <v>21</v>
      </c>
    </row>
    <row r="1639" spans="1:12" x14ac:dyDescent="0.25">
      <c r="A1639" t="s">
        <v>1668</v>
      </c>
      <c r="B1639">
        <v>1967</v>
      </c>
      <c r="C1639" t="s">
        <v>35</v>
      </c>
      <c r="D1639">
        <v>10</v>
      </c>
      <c r="E1639" s="14" t="s">
        <v>7509</v>
      </c>
      <c r="F1639" s="16">
        <v>55</v>
      </c>
      <c r="G1639" s="14">
        <v>45085</v>
      </c>
      <c r="H1639">
        <v>0</v>
      </c>
      <c r="I1639" s="26">
        <v>14355.43</v>
      </c>
      <c r="J1639" t="s">
        <v>9</v>
      </c>
      <c r="K1639" t="s">
        <v>14</v>
      </c>
      <c r="L1639" t="s">
        <v>533</v>
      </c>
    </row>
    <row r="1640" spans="1:12" x14ac:dyDescent="0.25">
      <c r="A1640" t="s">
        <v>1669</v>
      </c>
      <c r="B1640">
        <v>1988</v>
      </c>
      <c r="C1640" t="s">
        <v>13</v>
      </c>
      <c r="D1640">
        <v>16</v>
      </c>
      <c r="E1640" s="14" t="s">
        <v>7510</v>
      </c>
      <c r="F1640" s="16">
        <v>34</v>
      </c>
      <c r="G1640" s="14">
        <v>45085</v>
      </c>
      <c r="H1640">
        <v>1</v>
      </c>
      <c r="I1640" s="26">
        <v>14358.36</v>
      </c>
      <c r="J1640" t="s">
        <v>9</v>
      </c>
      <c r="K1640" t="s">
        <v>9</v>
      </c>
      <c r="L1640" t="s">
        <v>40</v>
      </c>
    </row>
    <row r="1641" spans="1:12" x14ac:dyDescent="0.25">
      <c r="A1641" t="s">
        <v>1670</v>
      </c>
      <c r="B1641">
        <v>1963</v>
      </c>
      <c r="C1641" t="s">
        <v>8</v>
      </c>
      <c r="D1641">
        <v>16</v>
      </c>
      <c r="E1641" s="14" t="s">
        <v>7511</v>
      </c>
      <c r="F1641" s="16">
        <v>59</v>
      </c>
      <c r="G1641" s="14">
        <v>45085</v>
      </c>
      <c r="H1641">
        <v>3</v>
      </c>
      <c r="I1641" s="26">
        <v>14382.71</v>
      </c>
      <c r="J1641" t="s">
        <v>9</v>
      </c>
      <c r="K1641" t="s">
        <v>9</v>
      </c>
      <c r="L1641" t="s">
        <v>21</v>
      </c>
    </row>
    <row r="1642" spans="1:12" x14ac:dyDescent="0.25">
      <c r="A1642" t="s">
        <v>1671</v>
      </c>
      <c r="B1642">
        <v>1965</v>
      </c>
      <c r="C1642" t="s">
        <v>16</v>
      </c>
      <c r="D1642">
        <v>22</v>
      </c>
      <c r="E1642" s="14" t="s">
        <v>7512</v>
      </c>
      <c r="F1642" s="16">
        <v>58</v>
      </c>
      <c r="G1642" s="14">
        <v>45085</v>
      </c>
      <c r="H1642">
        <v>4</v>
      </c>
      <c r="I1642" s="26">
        <v>14394.4</v>
      </c>
      <c r="J1642" t="s">
        <v>9</v>
      </c>
      <c r="K1642" t="s">
        <v>10</v>
      </c>
      <c r="L1642" t="s">
        <v>245</v>
      </c>
    </row>
    <row r="1643" spans="1:12" x14ac:dyDescent="0.25">
      <c r="A1643" t="s">
        <v>1672</v>
      </c>
      <c r="B1643">
        <v>1958</v>
      </c>
      <c r="C1643" t="s">
        <v>18</v>
      </c>
      <c r="D1643">
        <v>14</v>
      </c>
      <c r="E1643" s="14" t="s">
        <v>7513</v>
      </c>
      <c r="F1643" s="16">
        <v>64</v>
      </c>
      <c r="G1643" s="14">
        <v>45085</v>
      </c>
      <c r="H1643">
        <v>0</v>
      </c>
      <c r="I1643" s="26">
        <v>14394.56</v>
      </c>
      <c r="J1643" t="s">
        <v>9</v>
      </c>
      <c r="K1643" t="s">
        <v>14</v>
      </c>
      <c r="L1643" t="s">
        <v>168</v>
      </c>
    </row>
    <row r="1644" spans="1:12" x14ac:dyDescent="0.25">
      <c r="A1644" t="s">
        <v>1673</v>
      </c>
      <c r="B1644">
        <v>1958</v>
      </c>
      <c r="C1644" t="s">
        <v>8</v>
      </c>
      <c r="D1644">
        <v>29</v>
      </c>
      <c r="E1644" s="14" t="s">
        <v>7514</v>
      </c>
      <c r="F1644" s="16">
        <v>64</v>
      </c>
      <c r="G1644" s="14">
        <v>45085</v>
      </c>
      <c r="H1644">
        <v>0</v>
      </c>
      <c r="I1644" s="26">
        <v>14410.93</v>
      </c>
      <c r="J1644" t="s">
        <v>9</v>
      </c>
      <c r="K1644" t="s">
        <v>9</v>
      </c>
      <c r="L1644" t="s">
        <v>166</v>
      </c>
    </row>
    <row r="1645" spans="1:12" x14ac:dyDescent="0.25">
      <c r="A1645" t="s">
        <v>1674</v>
      </c>
      <c r="B1645">
        <v>1958</v>
      </c>
      <c r="C1645" t="s">
        <v>18</v>
      </c>
      <c r="D1645">
        <v>20</v>
      </c>
      <c r="E1645" s="14" t="s">
        <v>7515</v>
      </c>
      <c r="F1645" s="16">
        <v>64</v>
      </c>
      <c r="G1645" s="14">
        <v>45085</v>
      </c>
      <c r="H1645">
        <v>1</v>
      </c>
      <c r="I1645" s="26">
        <v>14418.28</v>
      </c>
      <c r="J1645" t="s">
        <v>9</v>
      </c>
      <c r="K1645" t="s">
        <v>10</v>
      </c>
      <c r="L1645" t="s">
        <v>11</v>
      </c>
    </row>
    <row r="1646" spans="1:12" x14ac:dyDescent="0.25">
      <c r="A1646" t="s">
        <v>1675</v>
      </c>
      <c r="B1646">
        <v>1999</v>
      </c>
      <c r="C1646" t="s">
        <v>33</v>
      </c>
      <c r="D1646">
        <v>10</v>
      </c>
      <c r="E1646" s="14" t="s">
        <v>6222</v>
      </c>
      <c r="F1646" s="16">
        <v>23</v>
      </c>
      <c r="G1646" s="14">
        <v>45085</v>
      </c>
      <c r="H1646">
        <v>2</v>
      </c>
      <c r="I1646" s="26">
        <v>14426.07</v>
      </c>
      <c r="J1646" t="s">
        <v>9</v>
      </c>
      <c r="K1646" t="s">
        <v>14</v>
      </c>
      <c r="L1646" t="s">
        <v>21</v>
      </c>
    </row>
    <row r="1647" spans="1:12" x14ac:dyDescent="0.25">
      <c r="A1647" t="s">
        <v>1676</v>
      </c>
      <c r="B1647">
        <v>1967</v>
      </c>
      <c r="C1647" t="s">
        <v>33</v>
      </c>
      <c r="D1647">
        <v>15</v>
      </c>
      <c r="E1647" s="14" t="s">
        <v>7516</v>
      </c>
      <c r="F1647" s="16">
        <v>55</v>
      </c>
      <c r="G1647" s="14">
        <v>45085</v>
      </c>
      <c r="H1647">
        <v>0</v>
      </c>
      <c r="I1647" s="26">
        <v>14426.66</v>
      </c>
      <c r="J1647" t="s">
        <v>9</v>
      </c>
      <c r="K1647" t="s">
        <v>9</v>
      </c>
      <c r="L1647" t="s">
        <v>533</v>
      </c>
    </row>
    <row r="1648" spans="1:12" x14ac:dyDescent="0.25">
      <c r="A1648" t="s">
        <v>1677</v>
      </c>
      <c r="B1648">
        <v>1967</v>
      </c>
      <c r="C1648" t="s">
        <v>13</v>
      </c>
      <c r="D1648">
        <v>4</v>
      </c>
      <c r="E1648" s="14" t="s">
        <v>7517</v>
      </c>
      <c r="F1648" s="16">
        <v>55</v>
      </c>
      <c r="G1648" s="14">
        <v>45085</v>
      </c>
      <c r="H1648">
        <v>0</v>
      </c>
      <c r="I1648" s="26">
        <v>14427.63</v>
      </c>
      <c r="J1648" t="s">
        <v>9</v>
      </c>
      <c r="K1648" t="s">
        <v>9</v>
      </c>
      <c r="L1648" t="s">
        <v>298</v>
      </c>
    </row>
    <row r="1649" spans="1:12" x14ac:dyDescent="0.25">
      <c r="A1649" t="s">
        <v>1678</v>
      </c>
      <c r="B1649">
        <v>1959</v>
      </c>
      <c r="C1649" t="s">
        <v>16</v>
      </c>
      <c r="D1649">
        <v>29</v>
      </c>
      <c r="E1649" s="14" t="s">
        <v>7518</v>
      </c>
      <c r="F1649" s="16">
        <v>63</v>
      </c>
      <c r="G1649" s="14">
        <v>45085</v>
      </c>
      <c r="H1649">
        <v>0</v>
      </c>
      <c r="I1649" s="26">
        <v>14449.85</v>
      </c>
      <c r="J1649" t="s">
        <v>9</v>
      </c>
      <c r="K1649" t="s">
        <v>14</v>
      </c>
      <c r="L1649" t="s">
        <v>245</v>
      </c>
    </row>
    <row r="1650" spans="1:12" x14ac:dyDescent="0.25">
      <c r="A1650" t="s">
        <v>1679</v>
      </c>
      <c r="B1650">
        <v>1959</v>
      </c>
      <c r="C1650" t="s">
        <v>33</v>
      </c>
      <c r="D1650">
        <v>3</v>
      </c>
      <c r="E1650" s="14" t="s">
        <v>7519</v>
      </c>
      <c r="F1650" s="16">
        <v>63</v>
      </c>
      <c r="G1650" s="14">
        <v>45085</v>
      </c>
      <c r="H1650">
        <v>0</v>
      </c>
      <c r="I1650" s="26">
        <v>14451.84</v>
      </c>
      <c r="J1650" t="s">
        <v>9</v>
      </c>
      <c r="K1650" t="s">
        <v>10</v>
      </c>
      <c r="L1650" t="s">
        <v>247</v>
      </c>
    </row>
    <row r="1651" spans="1:12" x14ac:dyDescent="0.25">
      <c r="A1651" t="s">
        <v>1680</v>
      </c>
      <c r="B1651">
        <v>1996</v>
      </c>
      <c r="C1651" t="s">
        <v>13</v>
      </c>
      <c r="D1651">
        <v>10</v>
      </c>
      <c r="E1651" s="14" t="s">
        <v>7520</v>
      </c>
      <c r="F1651" s="16">
        <v>26</v>
      </c>
      <c r="G1651" s="14">
        <v>45085</v>
      </c>
      <c r="H1651">
        <v>2</v>
      </c>
      <c r="I1651" s="26">
        <v>14455.64</v>
      </c>
      <c r="J1651" t="s">
        <v>9</v>
      </c>
      <c r="K1651" t="s">
        <v>10</v>
      </c>
      <c r="L1651" t="s">
        <v>245</v>
      </c>
    </row>
    <row r="1652" spans="1:12" x14ac:dyDescent="0.25">
      <c r="A1652" t="s">
        <v>1681</v>
      </c>
      <c r="B1652">
        <v>1976</v>
      </c>
      <c r="C1652" t="s">
        <v>13</v>
      </c>
      <c r="D1652">
        <v>27</v>
      </c>
      <c r="E1652" s="14" t="s">
        <v>7521</v>
      </c>
      <c r="F1652" s="16">
        <v>46</v>
      </c>
      <c r="G1652" s="14">
        <v>45085</v>
      </c>
      <c r="H1652">
        <v>2</v>
      </c>
      <c r="I1652" s="26">
        <v>14470.01</v>
      </c>
      <c r="J1652" t="s">
        <v>9</v>
      </c>
      <c r="K1652" t="s">
        <v>10</v>
      </c>
      <c r="L1652" t="s">
        <v>21</v>
      </c>
    </row>
    <row r="1653" spans="1:12" x14ac:dyDescent="0.25">
      <c r="A1653" t="s">
        <v>1682</v>
      </c>
      <c r="B1653">
        <v>1959</v>
      </c>
      <c r="C1653" t="s">
        <v>13</v>
      </c>
      <c r="D1653">
        <v>20</v>
      </c>
      <c r="E1653" s="14" t="s">
        <v>7522</v>
      </c>
      <c r="F1653" s="16">
        <v>63</v>
      </c>
      <c r="G1653" s="14">
        <v>45085</v>
      </c>
      <c r="H1653">
        <v>1</v>
      </c>
      <c r="I1653" s="26">
        <v>14474.68</v>
      </c>
      <c r="J1653" t="s">
        <v>9</v>
      </c>
      <c r="K1653" t="s">
        <v>9</v>
      </c>
      <c r="L1653" t="s">
        <v>11</v>
      </c>
    </row>
    <row r="1654" spans="1:12" x14ac:dyDescent="0.25">
      <c r="A1654" t="s">
        <v>1683</v>
      </c>
      <c r="B1654">
        <v>1979</v>
      </c>
      <c r="C1654" t="s">
        <v>35</v>
      </c>
      <c r="D1654">
        <v>20</v>
      </c>
      <c r="E1654" s="14" t="s">
        <v>7523</v>
      </c>
      <c r="F1654" s="16">
        <v>43</v>
      </c>
      <c r="G1654" s="14">
        <v>45085</v>
      </c>
      <c r="H1654">
        <v>5</v>
      </c>
      <c r="I1654" s="26">
        <v>14478.33</v>
      </c>
      <c r="J1654" t="s">
        <v>9</v>
      </c>
      <c r="K1654" t="s">
        <v>9</v>
      </c>
      <c r="L1654" t="s">
        <v>11</v>
      </c>
    </row>
    <row r="1655" spans="1:12" x14ac:dyDescent="0.25">
      <c r="A1655" t="s">
        <v>1684</v>
      </c>
      <c r="B1655">
        <v>1989</v>
      </c>
      <c r="C1655" t="s">
        <v>8</v>
      </c>
      <c r="D1655">
        <v>22</v>
      </c>
      <c r="E1655" s="14" t="s">
        <v>6647</v>
      </c>
      <c r="F1655" s="16">
        <v>33</v>
      </c>
      <c r="G1655" s="14">
        <v>45085</v>
      </c>
      <c r="H1655">
        <v>3</v>
      </c>
      <c r="I1655" s="26">
        <v>14507.46</v>
      </c>
      <c r="J1655" t="s">
        <v>9</v>
      </c>
      <c r="K1655" t="s">
        <v>10</v>
      </c>
      <c r="L1655" t="s">
        <v>21</v>
      </c>
    </row>
    <row r="1656" spans="1:12" x14ac:dyDescent="0.25">
      <c r="A1656" t="s">
        <v>1685</v>
      </c>
      <c r="B1656">
        <v>1989</v>
      </c>
      <c r="C1656" t="s">
        <v>8</v>
      </c>
      <c r="D1656">
        <v>14</v>
      </c>
      <c r="E1656" s="14" t="s">
        <v>7524</v>
      </c>
      <c r="F1656" s="16">
        <v>33</v>
      </c>
      <c r="G1656" s="14">
        <v>45085</v>
      </c>
      <c r="H1656">
        <v>3</v>
      </c>
      <c r="I1656" s="26">
        <v>14547.26</v>
      </c>
      <c r="J1656" t="s">
        <v>9</v>
      </c>
      <c r="K1656" t="s">
        <v>10</v>
      </c>
      <c r="L1656" t="s">
        <v>40</v>
      </c>
    </row>
    <row r="1657" spans="1:12" x14ac:dyDescent="0.25">
      <c r="A1657" t="s">
        <v>1686</v>
      </c>
      <c r="B1657">
        <v>1998</v>
      </c>
      <c r="C1657" t="s">
        <v>18</v>
      </c>
      <c r="D1657">
        <v>12</v>
      </c>
      <c r="E1657" s="14" t="s">
        <v>7525</v>
      </c>
      <c r="F1657" s="16">
        <v>24</v>
      </c>
      <c r="G1657" s="14">
        <v>45085</v>
      </c>
      <c r="H1657">
        <v>0</v>
      </c>
      <c r="I1657" s="26">
        <v>14571.89</v>
      </c>
      <c r="J1657" t="s">
        <v>9</v>
      </c>
      <c r="K1657" t="s">
        <v>14</v>
      </c>
      <c r="L1657" t="s">
        <v>245</v>
      </c>
    </row>
    <row r="1658" spans="1:12" x14ac:dyDescent="0.25">
      <c r="A1658" t="s">
        <v>1687</v>
      </c>
      <c r="B1658">
        <v>1962</v>
      </c>
      <c r="C1658" t="s">
        <v>28</v>
      </c>
      <c r="D1658">
        <v>3</v>
      </c>
      <c r="E1658" s="14" t="s">
        <v>7526</v>
      </c>
      <c r="F1658" s="16">
        <v>60</v>
      </c>
      <c r="G1658" s="14">
        <v>45085</v>
      </c>
      <c r="H1658">
        <v>0</v>
      </c>
      <c r="I1658" s="26">
        <v>14574.64</v>
      </c>
      <c r="J1658" t="s">
        <v>9</v>
      </c>
      <c r="K1658" t="s">
        <v>14</v>
      </c>
      <c r="L1658" t="s">
        <v>198</v>
      </c>
    </row>
    <row r="1659" spans="1:12" x14ac:dyDescent="0.25">
      <c r="A1659" t="s">
        <v>1688</v>
      </c>
      <c r="B1659">
        <v>1963</v>
      </c>
      <c r="C1659" t="s">
        <v>35</v>
      </c>
      <c r="D1659">
        <v>14</v>
      </c>
      <c r="E1659" s="14" t="s">
        <v>7459</v>
      </c>
      <c r="F1659" s="16">
        <v>59</v>
      </c>
      <c r="G1659" s="14">
        <v>45085</v>
      </c>
      <c r="H1659">
        <v>3</v>
      </c>
      <c r="I1659" s="26">
        <v>14590.63</v>
      </c>
      <c r="J1659" t="s">
        <v>9</v>
      </c>
      <c r="K1659" t="s">
        <v>14</v>
      </c>
      <c r="L1659" t="s">
        <v>245</v>
      </c>
    </row>
    <row r="1660" spans="1:12" x14ac:dyDescent="0.25">
      <c r="A1660" t="s">
        <v>1689</v>
      </c>
      <c r="B1660">
        <v>1967</v>
      </c>
      <c r="C1660" t="s">
        <v>8</v>
      </c>
      <c r="D1660">
        <v>18</v>
      </c>
      <c r="E1660" s="14" t="s">
        <v>7527</v>
      </c>
      <c r="F1660" s="16">
        <v>55</v>
      </c>
      <c r="G1660" s="14">
        <v>45085</v>
      </c>
      <c r="H1660">
        <v>0</v>
      </c>
      <c r="I1660" s="26">
        <v>14600.62</v>
      </c>
      <c r="J1660" t="s">
        <v>9</v>
      </c>
      <c r="K1660" t="s">
        <v>10</v>
      </c>
      <c r="L1660" t="s">
        <v>630</v>
      </c>
    </row>
    <row r="1661" spans="1:12" x14ac:dyDescent="0.25">
      <c r="A1661" t="s">
        <v>1690</v>
      </c>
      <c r="B1661">
        <v>1965</v>
      </c>
      <c r="C1661" t="s">
        <v>13</v>
      </c>
      <c r="D1661">
        <v>8</v>
      </c>
      <c r="E1661" s="14" t="s">
        <v>7528</v>
      </c>
      <c r="F1661" s="16">
        <v>57</v>
      </c>
      <c r="G1661" s="14">
        <v>45085</v>
      </c>
      <c r="H1661">
        <v>0</v>
      </c>
      <c r="I1661" s="26">
        <v>14612.33</v>
      </c>
      <c r="J1661" t="s">
        <v>9</v>
      </c>
      <c r="K1661" t="s">
        <v>10</v>
      </c>
      <c r="L1661" t="s">
        <v>298</v>
      </c>
    </row>
    <row r="1662" spans="1:12" x14ac:dyDescent="0.25">
      <c r="A1662" t="s">
        <v>1691</v>
      </c>
      <c r="B1662">
        <v>1991</v>
      </c>
      <c r="C1662" t="s">
        <v>33</v>
      </c>
      <c r="D1662">
        <v>21</v>
      </c>
      <c r="E1662" s="14" t="s">
        <v>7151</v>
      </c>
      <c r="F1662" s="16">
        <v>31</v>
      </c>
      <c r="G1662" s="14">
        <v>45085</v>
      </c>
      <c r="H1662">
        <v>3</v>
      </c>
      <c r="I1662" s="26">
        <v>14630.52</v>
      </c>
      <c r="J1662" t="s">
        <v>9</v>
      </c>
      <c r="K1662" t="s">
        <v>10</v>
      </c>
      <c r="L1662" t="s">
        <v>40</v>
      </c>
    </row>
    <row r="1663" spans="1:12" x14ac:dyDescent="0.25">
      <c r="A1663" t="s">
        <v>1692</v>
      </c>
      <c r="B1663">
        <v>1967</v>
      </c>
      <c r="C1663" t="s">
        <v>18</v>
      </c>
      <c r="D1663">
        <v>1</v>
      </c>
      <c r="E1663" s="14" t="s">
        <v>7368</v>
      </c>
      <c r="F1663" s="16">
        <v>55</v>
      </c>
      <c r="G1663" s="14">
        <v>45085</v>
      </c>
      <c r="H1663">
        <v>0</v>
      </c>
      <c r="I1663" s="26">
        <v>14640.35</v>
      </c>
      <c r="J1663" t="s">
        <v>9</v>
      </c>
      <c r="K1663" t="s">
        <v>10</v>
      </c>
      <c r="L1663" t="s">
        <v>533</v>
      </c>
    </row>
    <row r="1664" spans="1:12" x14ac:dyDescent="0.25">
      <c r="A1664" t="s">
        <v>1693</v>
      </c>
      <c r="B1664">
        <v>1981</v>
      </c>
      <c r="C1664" t="s">
        <v>13</v>
      </c>
      <c r="D1664">
        <v>13</v>
      </c>
      <c r="E1664" s="14" t="s">
        <v>7529</v>
      </c>
      <c r="F1664" s="16">
        <v>41</v>
      </c>
      <c r="G1664" s="14">
        <v>45085</v>
      </c>
      <c r="H1664">
        <v>1</v>
      </c>
      <c r="I1664" s="26">
        <v>14657.2</v>
      </c>
      <c r="J1664" t="s">
        <v>9</v>
      </c>
      <c r="K1664" t="s">
        <v>14</v>
      </c>
      <c r="L1664" t="s">
        <v>21</v>
      </c>
    </row>
    <row r="1665" spans="1:12" x14ac:dyDescent="0.25">
      <c r="A1665" t="s">
        <v>1694</v>
      </c>
      <c r="B1665">
        <v>1969</v>
      </c>
      <c r="C1665" t="s">
        <v>35</v>
      </c>
      <c r="D1665">
        <v>20</v>
      </c>
      <c r="E1665" s="14" t="s">
        <v>7107</v>
      </c>
      <c r="F1665" s="16">
        <v>53</v>
      </c>
      <c r="G1665" s="14">
        <v>45085</v>
      </c>
      <c r="H1665">
        <v>0</v>
      </c>
      <c r="I1665" s="26">
        <v>14665.75</v>
      </c>
      <c r="J1665" t="s">
        <v>9</v>
      </c>
      <c r="K1665" t="s">
        <v>14</v>
      </c>
      <c r="L1665" t="s">
        <v>21</v>
      </c>
    </row>
    <row r="1666" spans="1:12" x14ac:dyDescent="0.25">
      <c r="A1666" t="s">
        <v>1695</v>
      </c>
      <c r="B1666">
        <v>1958</v>
      </c>
      <c r="C1666" t="s">
        <v>8</v>
      </c>
      <c r="D1666">
        <v>23</v>
      </c>
      <c r="E1666" s="14" t="s">
        <v>7530</v>
      </c>
      <c r="F1666" s="16">
        <v>64</v>
      </c>
      <c r="G1666" s="14">
        <v>45085</v>
      </c>
      <c r="H1666">
        <v>0</v>
      </c>
      <c r="I1666" s="26">
        <v>14692.67</v>
      </c>
      <c r="J1666" t="s">
        <v>9</v>
      </c>
      <c r="K1666" t="s">
        <v>14</v>
      </c>
      <c r="L1666" t="s">
        <v>21</v>
      </c>
    </row>
    <row r="1667" spans="1:12" x14ac:dyDescent="0.25">
      <c r="A1667" t="s">
        <v>1696</v>
      </c>
      <c r="B1667">
        <v>1982</v>
      </c>
      <c r="C1667" t="s">
        <v>18</v>
      </c>
      <c r="D1667">
        <v>4</v>
      </c>
      <c r="E1667" s="14" t="s">
        <v>7531</v>
      </c>
      <c r="F1667" s="16">
        <v>40</v>
      </c>
      <c r="G1667" s="14">
        <v>45085</v>
      </c>
      <c r="H1667">
        <v>3</v>
      </c>
      <c r="I1667" s="26">
        <v>14696.77</v>
      </c>
      <c r="J1667" t="s">
        <v>9</v>
      </c>
      <c r="K1667" t="s">
        <v>9</v>
      </c>
      <c r="L1667" t="s">
        <v>40</v>
      </c>
    </row>
    <row r="1668" spans="1:12" x14ac:dyDescent="0.25">
      <c r="A1668" t="s">
        <v>1697</v>
      </c>
      <c r="B1668">
        <v>2002</v>
      </c>
      <c r="C1668" t="s">
        <v>18</v>
      </c>
      <c r="D1668">
        <v>24</v>
      </c>
      <c r="E1668" s="14" t="s">
        <v>7532</v>
      </c>
      <c r="F1668" s="16">
        <v>20</v>
      </c>
      <c r="G1668" s="14">
        <v>45085</v>
      </c>
      <c r="H1668">
        <v>0</v>
      </c>
      <c r="I1668" s="26">
        <v>14711.74</v>
      </c>
      <c r="J1668" t="s">
        <v>9</v>
      </c>
      <c r="K1668" t="s">
        <v>9</v>
      </c>
      <c r="L1668" t="s">
        <v>21</v>
      </c>
    </row>
    <row r="1669" spans="1:12" x14ac:dyDescent="0.25">
      <c r="A1669" t="s">
        <v>1698</v>
      </c>
      <c r="B1669">
        <v>1962</v>
      </c>
      <c r="C1669" t="s">
        <v>8</v>
      </c>
      <c r="D1669">
        <v>29</v>
      </c>
      <c r="E1669" s="14" t="s">
        <v>7533</v>
      </c>
      <c r="F1669" s="16">
        <v>60</v>
      </c>
      <c r="G1669" s="14">
        <v>45085</v>
      </c>
      <c r="H1669">
        <v>0</v>
      </c>
      <c r="I1669" s="26">
        <v>14738.43</v>
      </c>
      <c r="J1669" t="s">
        <v>9</v>
      </c>
      <c r="K1669" t="s">
        <v>10</v>
      </c>
      <c r="L1669" t="s">
        <v>298</v>
      </c>
    </row>
    <row r="1670" spans="1:12" x14ac:dyDescent="0.25">
      <c r="A1670" t="s">
        <v>1699</v>
      </c>
      <c r="B1670">
        <v>1965</v>
      </c>
      <c r="C1670" t="s">
        <v>8</v>
      </c>
      <c r="D1670">
        <v>27</v>
      </c>
      <c r="E1670" s="14" t="s">
        <v>7534</v>
      </c>
      <c r="F1670" s="16">
        <v>57</v>
      </c>
      <c r="G1670" s="14">
        <v>45085</v>
      </c>
      <c r="H1670">
        <v>0</v>
      </c>
      <c r="I1670" s="26">
        <v>14750.42</v>
      </c>
      <c r="J1670" t="s">
        <v>9</v>
      </c>
      <c r="K1670" t="s">
        <v>9</v>
      </c>
      <c r="L1670" t="s">
        <v>533</v>
      </c>
    </row>
    <row r="1671" spans="1:12" x14ac:dyDescent="0.25">
      <c r="A1671" t="s">
        <v>1700</v>
      </c>
      <c r="B1671">
        <v>1975</v>
      </c>
      <c r="C1671" t="s">
        <v>28</v>
      </c>
      <c r="D1671">
        <v>10</v>
      </c>
      <c r="E1671" s="14" t="s">
        <v>7535</v>
      </c>
      <c r="F1671" s="16">
        <v>47</v>
      </c>
      <c r="G1671" s="14">
        <v>45085</v>
      </c>
      <c r="H1671">
        <v>1</v>
      </c>
      <c r="I1671" s="26">
        <v>14819</v>
      </c>
      <c r="J1671" t="s">
        <v>9</v>
      </c>
      <c r="K1671" t="s">
        <v>10</v>
      </c>
      <c r="L1671" t="s">
        <v>247</v>
      </c>
    </row>
    <row r="1672" spans="1:12" x14ac:dyDescent="0.25">
      <c r="A1672" t="s">
        <v>1701</v>
      </c>
      <c r="B1672">
        <v>1979</v>
      </c>
      <c r="C1672" t="s">
        <v>35</v>
      </c>
      <c r="D1672">
        <v>18</v>
      </c>
      <c r="E1672" s="14" t="s">
        <v>6481</v>
      </c>
      <c r="F1672" s="16">
        <v>43</v>
      </c>
      <c r="G1672" s="14">
        <v>45085</v>
      </c>
      <c r="H1672">
        <v>2</v>
      </c>
      <c r="I1672" s="26">
        <v>14839.34</v>
      </c>
      <c r="J1672" t="s">
        <v>9</v>
      </c>
      <c r="K1672" t="s">
        <v>10</v>
      </c>
      <c r="L1672" t="s">
        <v>533</v>
      </c>
    </row>
    <row r="1673" spans="1:12" x14ac:dyDescent="0.25">
      <c r="A1673" t="s">
        <v>1702</v>
      </c>
      <c r="B1673">
        <v>1981</v>
      </c>
      <c r="C1673" t="s">
        <v>16</v>
      </c>
      <c r="D1673">
        <v>5</v>
      </c>
      <c r="E1673" s="14" t="s">
        <v>7536</v>
      </c>
      <c r="F1673" s="16">
        <v>42</v>
      </c>
      <c r="G1673" s="14">
        <v>45085</v>
      </c>
      <c r="H1673">
        <v>1</v>
      </c>
      <c r="I1673" s="26">
        <v>14843.96</v>
      </c>
      <c r="J1673" t="s">
        <v>9</v>
      </c>
      <c r="K1673" t="s">
        <v>10</v>
      </c>
      <c r="L1673" t="s">
        <v>533</v>
      </c>
    </row>
    <row r="1674" spans="1:12" x14ac:dyDescent="0.25">
      <c r="A1674" t="s">
        <v>1703</v>
      </c>
      <c r="B1674">
        <v>1970</v>
      </c>
      <c r="C1674" t="s">
        <v>13</v>
      </c>
      <c r="D1674">
        <v>11</v>
      </c>
      <c r="E1674" s="14" t="s">
        <v>7537</v>
      </c>
      <c r="F1674" s="16">
        <v>52</v>
      </c>
      <c r="G1674" s="14">
        <v>45085</v>
      </c>
      <c r="H1674">
        <v>0</v>
      </c>
      <c r="I1674" s="26">
        <v>14847.63</v>
      </c>
      <c r="J1674" t="s">
        <v>9</v>
      </c>
      <c r="K1674" t="s">
        <v>9</v>
      </c>
      <c r="L1674" t="s">
        <v>247</v>
      </c>
    </row>
    <row r="1675" spans="1:12" x14ac:dyDescent="0.25">
      <c r="A1675" t="s">
        <v>1704</v>
      </c>
      <c r="B1675">
        <v>1958</v>
      </c>
      <c r="C1675" t="s">
        <v>35</v>
      </c>
      <c r="D1675">
        <v>17</v>
      </c>
      <c r="E1675" s="14" t="s">
        <v>7538</v>
      </c>
      <c r="F1675" s="16">
        <v>64</v>
      </c>
      <c r="G1675" s="14">
        <v>45085</v>
      </c>
      <c r="H1675">
        <v>0</v>
      </c>
      <c r="I1675" s="26">
        <v>14901.52</v>
      </c>
      <c r="J1675" t="s">
        <v>9</v>
      </c>
      <c r="K1675" t="s">
        <v>9</v>
      </c>
      <c r="L1675" t="s">
        <v>245</v>
      </c>
    </row>
    <row r="1676" spans="1:12" x14ac:dyDescent="0.25">
      <c r="A1676" t="s">
        <v>1705</v>
      </c>
      <c r="B1676">
        <v>1981</v>
      </c>
      <c r="C1676" t="s">
        <v>8</v>
      </c>
      <c r="D1676">
        <v>4</v>
      </c>
      <c r="E1676" s="14" t="s">
        <v>7539</v>
      </c>
      <c r="F1676" s="16">
        <v>41</v>
      </c>
      <c r="G1676" s="14">
        <v>45085</v>
      </c>
      <c r="H1676">
        <v>1</v>
      </c>
      <c r="I1676" s="26">
        <v>14908.27</v>
      </c>
      <c r="J1676" t="s">
        <v>9</v>
      </c>
      <c r="K1676" t="s">
        <v>14</v>
      </c>
      <c r="L1676" t="s">
        <v>40</v>
      </c>
    </row>
    <row r="1677" spans="1:12" x14ac:dyDescent="0.25">
      <c r="A1677" t="s">
        <v>1706</v>
      </c>
      <c r="B1677">
        <v>1968</v>
      </c>
      <c r="C1677" t="s">
        <v>13</v>
      </c>
      <c r="D1677">
        <v>8</v>
      </c>
      <c r="E1677" s="14" t="s">
        <v>7167</v>
      </c>
      <c r="F1677" s="16">
        <v>54</v>
      </c>
      <c r="G1677" s="14">
        <v>45085</v>
      </c>
      <c r="H1677">
        <v>0</v>
      </c>
      <c r="I1677" s="26">
        <v>14926.97</v>
      </c>
      <c r="J1677" t="s">
        <v>9</v>
      </c>
      <c r="K1677" t="s">
        <v>9</v>
      </c>
      <c r="L1677" t="s">
        <v>21</v>
      </c>
    </row>
    <row r="1678" spans="1:12" x14ac:dyDescent="0.25">
      <c r="A1678" t="s">
        <v>1707</v>
      </c>
      <c r="B1678">
        <v>1962</v>
      </c>
      <c r="C1678" t="s">
        <v>13</v>
      </c>
      <c r="D1678">
        <v>29</v>
      </c>
      <c r="E1678" s="14" t="s">
        <v>7540</v>
      </c>
      <c r="F1678" s="16">
        <v>60</v>
      </c>
      <c r="G1678" s="14">
        <v>45085</v>
      </c>
      <c r="H1678">
        <v>0</v>
      </c>
      <c r="I1678" s="26">
        <v>14945.34</v>
      </c>
      <c r="J1678" t="s">
        <v>9</v>
      </c>
      <c r="K1678" t="s">
        <v>14</v>
      </c>
      <c r="L1678" t="s">
        <v>298</v>
      </c>
    </row>
    <row r="1679" spans="1:12" x14ac:dyDescent="0.25">
      <c r="A1679" t="s">
        <v>1708</v>
      </c>
      <c r="B1679">
        <v>1958</v>
      </c>
      <c r="C1679" t="s">
        <v>8</v>
      </c>
      <c r="D1679">
        <v>29</v>
      </c>
      <c r="E1679" s="14" t="s">
        <v>7514</v>
      </c>
      <c r="F1679" s="16">
        <v>64</v>
      </c>
      <c r="G1679" s="14">
        <v>45085</v>
      </c>
      <c r="H1679">
        <v>2</v>
      </c>
      <c r="I1679" s="26">
        <v>14988.43</v>
      </c>
      <c r="J1679" t="s">
        <v>9</v>
      </c>
      <c r="K1679" t="s">
        <v>10</v>
      </c>
      <c r="L1679" t="s">
        <v>40</v>
      </c>
    </row>
    <row r="1680" spans="1:12" x14ac:dyDescent="0.25">
      <c r="A1680" t="s">
        <v>1709</v>
      </c>
      <c r="B1680">
        <v>1995</v>
      </c>
      <c r="C1680" t="s">
        <v>33</v>
      </c>
      <c r="D1680">
        <v>2</v>
      </c>
      <c r="E1680" s="14" t="s">
        <v>7541</v>
      </c>
      <c r="F1680" s="16">
        <v>27</v>
      </c>
      <c r="G1680" s="14">
        <v>45085</v>
      </c>
      <c r="H1680">
        <v>2</v>
      </c>
      <c r="I1680" s="26">
        <v>15006.58</v>
      </c>
      <c r="J1680" t="s">
        <v>9</v>
      </c>
      <c r="K1680" t="s">
        <v>9</v>
      </c>
      <c r="L1680" t="s">
        <v>245</v>
      </c>
    </row>
    <row r="1681" spans="1:12" x14ac:dyDescent="0.25">
      <c r="A1681" t="s">
        <v>1710</v>
      </c>
      <c r="B1681">
        <v>1960</v>
      </c>
      <c r="C1681" t="s">
        <v>33</v>
      </c>
      <c r="D1681">
        <v>8</v>
      </c>
      <c r="E1681" s="14" t="s">
        <v>7542</v>
      </c>
      <c r="F1681" s="16">
        <v>62</v>
      </c>
      <c r="G1681" s="14">
        <v>45085</v>
      </c>
      <c r="H1681">
        <v>2</v>
      </c>
      <c r="I1681" s="26">
        <v>15019.76</v>
      </c>
      <c r="J1681" t="s">
        <v>9</v>
      </c>
      <c r="K1681" t="s">
        <v>9</v>
      </c>
      <c r="L1681" t="s">
        <v>21</v>
      </c>
    </row>
    <row r="1682" spans="1:12" x14ac:dyDescent="0.25">
      <c r="A1682" t="s">
        <v>1711</v>
      </c>
      <c r="B1682">
        <v>1979</v>
      </c>
      <c r="C1682" t="s">
        <v>13</v>
      </c>
      <c r="D1682">
        <v>25</v>
      </c>
      <c r="E1682" s="14" t="s">
        <v>7163</v>
      </c>
      <c r="F1682" s="16">
        <v>43</v>
      </c>
      <c r="G1682" s="14">
        <v>45085</v>
      </c>
      <c r="H1682">
        <v>2</v>
      </c>
      <c r="I1682" s="26">
        <v>15025.76</v>
      </c>
      <c r="J1682" t="s">
        <v>9</v>
      </c>
      <c r="K1682" t="s">
        <v>14</v>
      </c>
      <c r="L1682" t="s">
        <v>40</v>
      </c>
    </row>
    <row r="1683" spans="1:12" x14ac:dyDescent="0.25">
      <c r="A1683" t="s">
        <v>1712</v>
      </c>
      <c r="B1683">
        <v>1970</v>
      </c>
      <c r="C1683" t="s">
        <v>18</v>
      </c>
      <c r="D1683">
        <v>11</v>
      </c>
      <c r="E1683" s="14" t="s">
        <v>7543</v>
      </c>
      <c r="F1683" s="16">
        <v>52</v>
      </c>
      <c r="G1683" s="14">
        <v>45085</v>
      </c>
      <c r="H1683">
        <v>0</v>
      </c>
      <c r="I1683" s="26">
        <v>15026.3</v>
      </c>
      <c r="J1683" t="s">
        <v>9</v>
      </c>
      <c r="K1683" t="s">
        <v>10</v>
      </c>
      <c r="L1683" t="s">
        <v>40</v>
      </c>
    </row>
    <row r="1684" spans="1:12" x14ac:dyDescent="0.25">
      <c r="A1684" t="s">
        <v>1713</v>
      </c>
      <c r="B1684">
        <v>1971</v>
      </c>
      <c r="C1684" t="s">
        <v>33</v>
      </c>
      <c r="D1684">
        <v>15</v>
      </c>
      <c r="E1684" s="14" t="s">
        <v>7544</v>
      </c>
      <c r="F1684" s="16">
        <v>51</v>
      </c>
      <c r="G1684" s="14">
        <v>45085</v>
      </c>
      <c r="H1684">
        <v>0</v>
      </c>
      <c r="I1684" s="26">
        <v>15038.51</v>
      </c>
      <c r="J1684" t="s">
        <v>9</v>
      </c>
      <c r="K1684" t="s">
        <v>10</v>
      </c>
      <c r="L1684" t="s">
        <v>247</v>
      </c>
    </row>
    <row r="1685" spans="1:12" x14ac:dyDescent="0.25">
      <c r="A1685" t="s">
        <v>1714</v>
      </c>
      <c r="B1685">
        <v>1968</v>
      </c>
      <c r="C1685" t="s">
        <v>16</v>
      </c>
      <c r="D1685">
        <v>12</v>
      </c>
      <c r="E1685" s="14" t="s">
        <v>7545</v>
      </c>
      <c r="F1685" s="16">
        <v>55</v>
      </c>
      <c r="G1685" s="14">
        <v>45085</v>
      </c>
      <c r="H1685">
        <v>0</v>
      </c>
      <c r="I1685" s="26">
        <v>15052.68</v>
      </c>
      <c r="J1685" t="s">
        <v>9</v>
      </c>
      <c r="K1685" t="s">
        <v>9</v>
      </c>
      <c r="L1685" t="s">
        <v>630</v>
      </c>
    </row>
    <row r="1686" spans="1:12" x14ac:dyDescent="0.25">
      <c r="A1686" t="s">
        <v>1715</v>
      </c>
      <c r="B1686">
        <v>1975</v>
      </c>
      <c r="C1686" t="s">
        <v>35</v>
      </c>
      <c r="D1686">
        <v>26</v>
      </c>
      <c r="E1686" s="14" t="s">
        <v>7546</v>
      </c>
      <c r="F1686" s="16">
        <v>47</v>
      </c>
      <c r="G1686" s="14">
        <v>45085</v>
      </c>
      <c r="H1686">
        <v>1</v>
      </c>
      <c r="I1686" s="26">
        <v>15090.35</v>
      </c>
      <c r="J1686" t="s">
        <v>9</v>
      </c>
      <c r="K1686" t="s">
        <v>14</v>
      </c>
      <c r="L1686" t="s">
        <v>247</v>
      </c>
    </row>
    <row r="1687" spans="1:12" x14ac:dyDescent="0.25">
      <c r="A1687" t="s">
        <v>1716</v>
      </c>
      <c r="B1687">
        <v>1972</v>
      </c>
      <c r="C1687" t="s">
        <v>13</v>
      </c>
      <c r="D1687">
        <v>7</v>
      </c>
      <c r="E1687" s="14" t="s">
        <v>7547</v>
      </c>
      <c r="F1687" s="16">
        <v>50</v>
      </c>
      <c r="G1687" s="14">
        <v>45085</v>
      </c>
      <c r="H1687">
        <v>0</v>
      </c>
      <c r="I1687" s="26">
        <v>15103.69</v>
      </c>
      <c r="J1687" t="s">
        <v>9</v>
      </c>
      <c r="K1687" t="s">
        <v>14</v>
      </c>
      <c r="L1687" t="s">
        <v>21</v>
      </c>
    </row>
    <row r="1688" spans="1:12" x14ac:dyDescent="0.25">
      <c r="A1688" t="s">
        <v>1717</v>
      </c>
      <c r="B1688">
        <v>1978</v>
      </c>
      <c r="C1688" t="s">
        <v>18</v>
      </c>
      <c r="D1688">
        <v>5</v>
      </c>
      <c r="E1688" s="14" t="s">
        <v>6670</v>
      </c>
      <c r="F1688" s="16">
        <v>44</v>
      </c>
      <c r="G1688" s="14">
        <v>45085</v>
      </c>
      <c r="H1688">
        <v>2</v>
      </c>
      <c r="I1688" s="26">
        <v>15123.19</v>
      </c>
      <c r="J1688" t="s">
        <v>9</v>
      </c>
      <c r="K1688" t="s">
        <v>14</v>
      </c>
      <c r="L1688" t="s">
        <v>40</v>
      </c>
    </row>
    <row r="1689" spans="1:12" x14ac:dyDescent="0.25">
      <c r="A1689" t="s">
        <v>1718</v>
      </c>
      <c r="B1689">
        <v>1971</v>
      </c>
      <c r="C1689" t="s">
        <v>13</v>
      </c>
      <c r="D1689">
        <v>25</v>
      </c>
      <c r="E1689" s="14" t="s">
        <v>7548</v>
      </c>
      <c r="F1689" s="16">
        <v>51</v>
      </c>
      <c r="G1689" s="14">
        <v>45085</v>
      </c>
      <c r="H1689">
        <v>0</v>
      </c>
      <c r="I1689" s="26">
        <v>15150.44</v>
      </c>
      <c r="J1689" t="s">
        <v>9</v>
      </c>
      <c r="K1689" t="s">
        <v>14</v>
      </c>
      <c r="L1689" t="s">
        <v>247</v>
      </c>
    </row>
    <row r="1690" spans="1:12" x14ac:dyDescent="0.25">
      <c r="A1690" t="s">
        <v>1719</v>
      </c>
      <c r="B1690">
        <v>1962</v>
      </c>
      <c r="C1690" t="s">
        <v>35</v>
      </c>
      <c r="D1690">
        <v>25</v>
      </c>
      <c r="E1690" s="14" t="s">
        <v>7549</v>
      </c>
      <c r="F1690" s="16">
        <v>60</v>
      </c>
      <c r="G1690" s="14">
        <v>45085</v>
      </c>
      <c r="H1690">
        <v>0</v>
      </c>
      <c r="I1690" s="26">
        <v>15161.25</v>
      </c>
      <c r="J1690" t="s">
        <v>9</v>
      </c>
      <c r="K1690" t="s">
        <v>9</v>
      </c>
      <c r="L1690" t="s">
        <v>21</v>
      </c>
    </row>
    <row r="1691" spans="1:12" x14ac:dyDescent="0.25">
      <c r="A1691" t="s">
        <v>1720</v>
      </c>
      <c r="B1691">
        <v>1959</v>
      </c>
      <c r="C1691" t="s">
        <v>16</v>
      </c>
      <c r="D1691">
        <v>4</v>
      </c>
      <c r="E1691" s="14" t="s">
        <v>7550</v>
      </c>
      <c r="F1691" s="16">
        <v>64</v>
      </c>
      <c r="G1691" s="14">
        <v>45085</v>
      </c>
      <c r="H1691">
        <v>3</v>
      </c>
      <c r="I1691" s="26">
        <v>15161.53</v>
      </c>
      <c r="J1691" t="s">
        <v>9</v>
      </c>
      <c r="K1691" t="s">
        <v>14</v>
      </c>
      <c r="L1691" t="s">
        <v>11</v>
      </c>
    </row>
    <row r="1692" spans="1:12" x14ac:dyDescent="0.25">
      <c r="A1692" t="s">
        <v>1721</v>
      </c>
      <c r="B1692">
        <v>1959</v>
      </c>
      <c r="C1692" t="s">
        <v>28</v>
      </c>
      <c r="D1692">
        <v>3</v>
      </c>
      <c r="E1692" s="14" t="s">
        <v>7551</v>
      </c>
      <c r="F1692" s="16">
        <v>63</v>
      </c>
      <c r="G1692" s="14">
        <v>45085</v>
      </c>
      <c r="H1692">
        <v>3</v>
      </c>
      <c r="I1692" s="26">
        <v>15170.07</v>
      </c>
      <c r="J1692" t="s">
        <v>9</v>
      </c>
      <c r="K1692" t="s">
        <v>10</v>
      </c>
      <c r="L1692" t="s">
        <v>40</v>
      </c>
    </row>
    <row r="1693" spans="1:12" x14ac:dyDescent="0.25">
      <c r="A1693" t="s">
        <v>1722</v>
      </c>
      <c r="B1693">
        <v>1962</v>
      </c>
      <c r="C1693" t="s">
        <v>16</v>
      </c>
      <c r="D1693">
        <v>17</v>
      </c>
      <c r="E1693" s="14" t="s">
        <v>7552</v>
      </c>
      <c r="F1693" s="16">
        <v>61</v>
      </c>
      <c r="G1693" s="14">
        <v>45085</v>
      </c>
      <c r="H1693">
        <v>0</v>
      </c>
      <c r="I1693" s="26">
        <v>15174.81</v>
      </c>
      <c r="J1693" t="s">
        <v>9</v>
      </c>
      <c r="K1693" t="s">
        <v>14</v>
      </c>
      <c r="L1693" t="s">
        <v>21</v>
      </c>
    </row>
    <row r="1694" spans="1:12" x14ac:dyDescent="0.25">
      <c r="A1694" t="s">
        <v>1723</v>
      </c>
      <c r="B1694">
        <v>1978</v>
      </c>
      <c r="C1694" t="s">
        <v>13</v>
      </c>
      <c r="D1694">
        <v>23</v>
      </c>
      <c r="E1694" s="14" t="s">
        <v>7553</v>
      </c>
      <c r="F1694" s="16">
        <v>44</v>
      </c>
      <c r="G1694" s="14">
        <v>45085</v>
      </c>
      <c r="H1694">
        <v>2</v>
      </c>
      <c r="I1694" s="26">
        <v>15207.92</v>
      </c>
      <c r="J1694" t="s">
        <v>9</v>
      </c>
      <c r="K1694" t="s">
        <v>14</v>
      </c>
      <c r="L1694" t="s">
        <v>21</v>
      </c>
    </row>
    <row r="1695" spans="1:12" x14ac:dyDescent="0.25">
      <c r="A1695" t="s">
        <v>1724</v>
      </c>
      <c r="B1695">
        <v>1960</v>
      </c>
      <c r="C1695" t="s">
        <v>8</v>
      </c>
      <c r="D1695">
        <v>25</v>
      </c>
      <c r="E1695" s="14" t="s">
        <v>7554</v>
      </c>
      <c r="F1695" s="16">
        <v>62</v>
      </c>
      <c r="G1695" s="14">
        <v>45085</v>
      </c>
      <c r="H1695">
        <v>2</v>
      </c>
      <c r="I1695" s="26">
        <v>15230.32</v>
      </c>
      <c r="J1695" t="s">
        <v>9</v>
      </c>
      <c r="K1695" t="s">
        <v>9</v>
      </c>
      <c r="L1695" t="s">
        <v>245</v>
      </c>
    </row>
    <row r="1696" spans="1:12" x14ac:dyDescent="0.25">
      <c r="A1696" t="s">
        <v>1725</v>
      </c>
      <c r="B1696">
        <v>1969</v>
      </c>
      <c r="C1696" t="s">
        <v>18</v>
      </c>
      <c r="D1696">
        <v>16</v>
      </c>
      <c r="E1696" s="14" t="s">
        <v>7555</v>
      </c>
      <c r="F1696" s="16">
        <v>53</v>
      </c>
      <c r="G1696" s="14">
        <v>45085</v>
      </c>
      <c r="H1696">
        <v>0</v>
      </c>
      <c r="I1696" s="26">
        <v>15260.52</v>
      </c>
      <c r="J1696" t="s">
        <v>9</v>
      </c>
      <c r="K1696" t="s">
        <v>9</v>
      </c>
      <c r="L1696" t="s">
        <v>247</v>
      </c>
    </row>
    <row r="1697" spans="1:12" x14ac:dyDescent="0.25">
      <c r="A1697" t="s">
        <v>1726</v>
      </c>
      <c r="B1697">
        <v>1963</v>
      </c>
      <c r="C1697" t="s">
        <v>28</v>
      </c>
      <c r="D1697">
        <v>13</v>
      </c>
      <c r="E1697" s="14" t="s">
        <v>7556</v>
      </c>
      <c r="F1697" s="16">
        <v>59</v>
      </c>
      <c r="G1697" s="14">
        <v>45085</v>
      </c>
      <c r="H1697">
        <v>0</v>
      </c>
      <c r="I1697" s="26">
        <v>15322.77</v>
      </c>
      <c r="J1697" t="s">
        <v>9</v>
      </c>
      <c r="K1697" t="s">
        <v>10</v>
      </c>
      <c r="L1697" t="s">
        <v>298</v>
      </c>
    </row>
    <row r="1698" spans="1:12" x14ac:dyDescent="0.25">
      <c r="A1698" t="s">
        <v>1727</v>
      </c>
      <c r="B1698">
        <v>2001</v>
      </c>
      <c r="C1698" t="s">
        <v>8</v>
      </c>
      <c r="D1698">
        <v>14</v>
      </c>
      <c r="E1698" s="14" t="s">
        <v>7096</v>
      </c>
      <c r="F1698" s="16">
        <v>21</v>
      </c>
      <c r="G1698" s="14">
        <v>45085</v>
      </c>
      <c r="H1698">
        <v>1</v>
      </c>
      <c r="I1698" s="26">
        <v>15359.1</v>
      </c>
      <c r="J1698" t="s">
        <v>9</v>
      </c>
      <c r="K1698" t="s">
        <v>10</v>
      </c>
      <c r="L1698" t="s">
        <v>245</v>
      </c>
    </row>
    <row r="1699" spans="1:12" x14ac:dyDescent="0.25">
      <c r="A1699" t="s">
        <v>1728</v>
      </c>
      <c r="B1699">
        <v>1988</v>
      </c>
      <c r="C1699" t="s">
        <v>28</v>
      </c>
      <c r="D1699">
        <v>17</v>
      </c>
      <c r="E1699" s="14" t="s">
        <v>7557</v>
      </c>
      <c r="F1699" s="16">
        <v>34</v>
      </c>
      <c r="G1699" s="14">
        <v>45085</v>
      </c>
      <c r="H1699">
        <v>3</v>
      </c>
      <c r="I1699" s="26">
        <v>15361.5</v>
      </c>
      <c r="J1699" t="s">
        <v>9</v>
      </c>
      <c r="K1699" t="s">
        <v>10</v>
      </c>
      <c r="L1699" t="s">
        <v>247</v>
      </c>
    </row>
    <row r="1700" spans="1:12" x14ac:dyDescent="0.25">
      <c r="A1700" t="s">
        <v>1729</v>
      </c>
      <c r="B1700">
        <v>1968</v>
      </c>
      <c r="C1700" t="s">
        <v>8</v>
      </c>
      <c r="D1700">
        <v>18</v>
      </c>
      <c r="E1700" s="14" t="s">
        <v>6757</v>
      </c>
      <c r="F1700" s="16">
        <v>54</v>
      </c>
      <c r="G1700" s="14">
        <v>45085</v>
      </c>
      <c r="H1700">
        <v>0</v>
      </c>
      <c r="I1700" s="26">
        <v>15363.77</v>
      </c>
      <c r="J1700" t="s">
        <v>9</v>
      </c>
      <c r="K1700" t="s">
        <v>14</v>
      </c>
      <c r="L1700" t="s">
        <v>533</v>
      </c>
    </row>
    <row r="1701" spans="1:12" x14ac:dyDescent="0.25">
      <c r="A1701" t="s">
        <v>1730</v>
      </c>
      <c r="B1701">
        <v>1962</v>
      </c>
      <c r="C1701" t="s">
        <v>18</v>
      </c>
      <c r="D1701">
        <v>6</v>
      </c>
      <c r="E1701" s="14" t="s">
        <v>7558</v>
      </c>
      <c r="F1701" s="16">
        <v>60</v>
      </c>
      <c r="G1701" s="14">
        <v>45085</v>
      </c>
      <c r="H1701">
        <v>0</v>
      </c>
      <c r="I1701" s="26">
        <v>15368.22</v>
      </c>
      <c r="J1701" t="s">
        <v>9</v>
      </c>
      <c r="K1701" t="s">
        <v>9</v>
      </c>
      <c r="L1701" t="s">
        <v>40</v>
      </c>
    </row>
    <row r="1702" spans="1:12" x14ac:dyDescent="0.25">
      <c r="A1702" t="s">
        <v>1731</v>
      </c>
      <c r="B1702">
        <v>1964</v>
      </c>
      <c r="C1702" t="s">
        <v>18</v>
      </c>
      <c r="D1702">
        <v>4</v>
      </c>
      <c r="E1702" s="14" t="s">
        <v>7559</v>
      </c>
      <c r="F1702" s="16">
        <v>58</v>
      </c>
      <c r="G1702" s="14">
        <v>45085</v>
      </c>
      <c r="H1702">
        <v>0</v>
      </c>
      <c r="I1702" s="26">
        <v>15377.77</v>
      </c>
      <c r="J1702" t="s">
        <v>9</v>
      </c>
      <c r="K1702" t="s">
        <v>9</v>
      </c>
      <c r="L1702" t="s">
        <v>21</v>
      </c>
    </row>
    <row r="1703" spans="1:12" x14ac:dyDescent="0.25">
      <c r="A1703" t="s">
        <v>1732</v>
      </c>
      <c r="B1703">
        <v>1990</v>
      </c>
      <c r="C1703" t="s">
        <v>35</v>
      </c>
      <c r="D1703">
        <v>25</v>
      </c>
      <c r="E1703" s="14" t="s">
        <v>7560</v>
      </c>
      <c r="F1703" s="16">
        <v>32</v>
      </c>
      <c r="G1703" s="14">
        <v>45085</v>
      </c>
      <c r="H1703">
        <v>3</v>
      </c>
      <c r="I1703" s="26">
        <v>15440.2</v>
      </c>
      <c r="J1703" t="s">
        <v>9</v>
      </c>
      <c r="K1703" t="s">
        <v>14</v>
      </c>
      <c r="L1703" t="s">
        <v>21</v>
      </c>
    </row>
    <row r="1704" spans="1:12" x14ac:dyDescent="0.25">
      <c r="A1704" t="s">
        <v>1733</v>
      </c>
      <c r="B1704">
        <v>1976</v>
      </c>
      <c r="C1704" t="s">
        <v>8</v>
      </c>
      <c r="D1704">
        <v>20</v>
      </c>
      <c r="E1704" s="14" t="s">
        <v>6952</v>
      </c>
      <c r="F1704" s="16">
        <v>46</v>
      </c>
      <c r="G1704" s="14">
        <v>45085</v>
      </c>
      <c r="H1704">
        <v>2</v>
      </c>
      <c r="I1704" s="26">
        <v>15450.48</v>
      </c>
      <c r="J1704" t="s">
        <v>9</v>
      </c>
      <c r="K1704" t="s">
        <v>14</v>
      </c>
      <c r="L1704" t="s">
        <v>533</v>
      </c>
    </row>
    <row r="1705" spans="1:12" x14ac:dyDescent="0.25">
      <c r="A1705" t="s">
        <v>1734</v>
      </c>
      <c r="B1705">
        <v>2004</v>
      </c>
      <c r="C1705" t="s">
        <v>8</v>
      </c>
      <c r="D1705">
        <v>17</v>
      </c>
      <c r="E1705" s="14" t="s">
        <v>7561</v>
      </c>
      <c r="F1705" s="16">
        <v>18</v>
      </c>
      <c r="G1705" s="14">
        <v>45085</v>
      </c>
      <c r="H1705">
        <v>0</v>
      </c>
      <c r="I1705" s="26">
        <v>15518.18</v>
      </c>
      <c r="J1705" t="s">
        <v>9</v>
      </c>
      <c r="K1705" t="s">
        <v>10</v>
      </c>
      <c r="L1705" t="s">
        <v>162</v>
      </c>
    </row>
    <row r="1706" spans="1:12" x14ac:dyDescent="0.25">
      <c r="A1706" t="s">
        <v>1735</v>
      </c>
      <c r="B1706">
        <v>1974</v>
      </c>
      <c r="C1706" t="s">
        <v>16</v>
      </c>
      <c r="D1706">
        <v>28</v>
      </c>
      <c r="E1706" s="14" t="s">
        <v>7562</v>
      </c>
      <c r="F1706" s="16">
        <v>48</v>
      </c>
      <c r="G1706" s="14">
        <v>45085</v>
      </c>
      <c r="H1706">
        <v>0</v>
      </c>
      <c r="I1706" s="26">
        <v>15532.16</v>
      </c>
      <c r="J1706" t="s">
        <v>9</v>
      </c>
      <c r="K1706" t="s">
        <v>9</v>
      </c>
      <c r="L1706" t="s">
        <v>533</v>
      </c>
    </row>
    <row r="1707" spans="1:12" x14ac:dyDescent="0.25">
      <c r="A1707" t="s">
        <v>1736</v>
      </c>
      <c r="B1707">
        <v>1959</v>
      </c>
      <c r="C1707" t="s">
        <v>35</v>
      </c>
      <c r="D1707">
        <v>2</v>
      </c>
      <c r="E1707" s="14" t="s">
        <v>7563</v>
      </c>
      <c r="F1707" s="16">
        <v>63</v>
      </c>
      <c r="G1707" s="14">
        <v>45085</v>
      </c>
      <c r="H1707">
        <v>3</v>
      </c>
      <c r="I1707" s="26">
        <v>15555.19</v>
      </c>
      <c r="J1707" t="s">
        <v>9</v>
      </c>
      <c r="K1707" t="s">
        <v>10</v>
      </c>
      <c r="L1707" t="s">
        <v>21</v>
      </c>
    </row>
    <row r="1708" spans="1:12" x14ac:dyDescent="0.25">
      <c r="A1708" t="s">
        <v>1737</v>
      </c>
      <c r="B1708">
        <v>1974</v>
      </c>
      <c r="C1708" t="s">
        <v>8</v>
      </c>
      <c r="D1708">
        <v>30</v>
      </c>
      <c r="E1708" s="14" t="s">
        <v>7564</v>
      </c>
      <c r="F1708" s="16">
        <v>48</v>
      </c>
      <c r="G1708" s="14">
        <v>45085</v>
      </c>
      <c r="H1708">
        <v>0</v>
      </c>
      <c r="I1708" s="26">
        <v>15556.67</v>
      </c>
      <c r="J1708" t="s">
        <v>9</v>
      </c>
      <c r="K1708" t="s">
        <v>9</v>
      </c>
      <c r="L1708" t="s">
        <v>21</v>
      </c>
    </row>
    <row r="1709" spans="1:12" x14ac:dyDescent="0.25">
      <c r="A1709" t="s">
        <v>1738</v>
      </c>
      <c r="B1709">
        <v>1965</v>
      </c>
      <c r="C1709" t="s">
        <v>35</v>
      </c>
      <c r="D1709">
        <v>28</v>
      </c>
      <c r="E1709" s="14" t="s">
        <v>7565</v>
      </c>
      <c r="F1709" s="16">
        <v>57</v>
      </c>
      <c r="G1709" s="14">
        <v>45085</v>
      </c>
      <c r="H1709">
        <v>0</v>
      </c>
      <c r="I1709" s="26">
        <v>15608.58</v>
      </c>
      <c r="J1709" t="s">
        <v>9</v>
      </c>
      <c r="K1709" t="s">
        <v>9</v>
      </c>
      <c r="L1709" t="s">
        <v>533</v>
      </c>
    </row>
    <row r="1710" spans="1:12" x14ac:dyDescent="0.25">
      <c r="A1710" t="s">
        <v>1739</v>
      </c>
      <c r="B1710">
        <v>1960</v>
      </c>
      <c r="C1710" t="s">
        <v>16</v>
      </c>
      <c r="D1710">
        <v>6</v>
      </c>
      <c r="E1710" s="14" t="s">
        <v>7566</v>
      </c>
      <c r="F1710" s="16">
        <v>63</v>
      </c>
      <c r="G1710" s="14">
        <v>45085</v>
      </c>
      <c r="H1710">
        <v>3</v>
      </c>
      <c r="I1710" s="26">
        <v>15612.19</v>
      </c>
      <c r="J1710" t="s">
        <v>9</v>
      </c>
      <c r="K1710" t="s">
        <v>9</v>
      </c>
      <c r="L1710" t="s">
        <v>21</v>
      </c>
    </row>
    <row r="1711" spans="1:12" x14ac:dyDescent="0.25">
      <c r="A1711" t="s">
        <v>1740</v>
      </c>
      <c r="B1711">
        <v>1988</v>
      </c>
      <c r="C1711" t="s">
        <v>28</v>
      </c>
      <c r="D1711">
        <v>22</v>
      </c>
      <c r="E1711" s="14" t="s">
        <v>7567</v>
      </c>
      <c r="F1711" s="16">
        <v>34</v>
      </c>
      <c r="G1711" s="14">
        <v>45085</v>
      </c>
      <c r="H1711">
        <v>3</v>
      </c>
      <c r="I1711" s="26">
        <v>15646.28</v>
      </c>
      <c r="J1711" t="s">
        <v>9</v>
      </c>
      <c r="K1711" t="s">
        <v>9</v>
      </c>
      <c r="L1711" t="s">
        <v>40</v>
      </c>
    </row>
    <row r="1712" spans="1:12" x14ac:dyDescent="0.25">
      <c r="A1712" t="s">
        <v>1741</v>
      </c>
      <c r="B1712">
        <v>1973</v>
      </c>
      <c r="C1712" t="s">
        <v>16</v>
      </c>
      <c r="D1712">
        <v>26</v>
      </c>
      <c r="E1712" s="14" t="s">
        <v>7568</v>
      </c>
      <c r="F1712" s="16">
        <v>49</v>
      </c>
      <c r="G1712" s="14">
        <v>45085</v>
      </c>
      <c r="H1712">
        <v>0</v>
      </c>
      <c r="I1712" s="26">
        <v>15670.3</v>
      </c>
      <c r="J1712" t="s">
        <v>9</v>
      </c>
      <c r="K1712" t="s">
        <v>9</v>
      </c>
      <c r="L1712" t="s">
        <v>533</v>
      </c>
    </row>
    <row r="1713" spans="1:12" x14ac:dyDescent="0.25">
      <c r="A1713" t="s">
        <v>1742</v>
      </c>
      <c r="B1713">
        <v>1976</v>
      </c>
      <c r="C1713" t="s">
        <v>18</v>
      </c>
      <c r="D1713">
        <v>20</v>
      </c>
      <c r="E1713" s="14" t="s">
        <v>7569</v>
      </c>
      <c r="F1713" s="16">
        <v>46</v>
      </c>
      <c r="G1713" s="14">
        <v>45085</v>
      </c>
      <c r="H1713">
        <v>2</v>
      </c>
      <c r="I1713" s="26">
        <v>15698.86</v>
      </c>
      <c r="J1713" t="s">
        <v>9</v>
      </c>
      <c r="K1713" t="s">
        <v>9</v>
      </c>
      <c r="L1713" t="s">
        <v>21</v>
      </c>
    </row>
    <row r="1714" spans="1:12" x14ac:dyDescent="0.25">
      <c r="A1714" t="s">
        <v>1743</v>
      </c>
      <c r="B1714">
        <v>1974</v>
      </c>
      <c r="C1714" t="s">
        <v>33</v>
      </c>
      <c r="D1714">
        <v>29</v>
      </c>
      <c r="E1714" s="14" t="s">
        <v>7570</v>
      </c>
      <c r="F1714" s="16">
        <v>48</v>
      </c>
      <c r="G1714" s="14">
        <v>45085</v>
      </c>
      <c r="H1714">
        <v>0</v>
      </c>
      <c r="I1714" s="26">
        <v>15746.62</v>
      </c>
      <c r="J1714" t="s">
        <v>9</v>
      </c>
      <c r="K1714" t="s">
        <v>14</v>
      </c>
      <c r="L1714" t="s">
        <v>21</v>
      </c>
    </row>
    <row r="1715" spans="1:12" x14ac:dyDescent="0.25">
      <c r="A1715" t="s">
        <v>1744</v>
      </c>
      <c r="B1715">
        <v>1997</v>
      </c>
      <c r="C1715" t="s">
        <v>35</v>
      </c>
      <c r="D1715">
        <v>9</v>
      </c>
      <c r="E1715" s="14" t="s">
        <v>7571</v>
      </c>
      <c r="F1715" s="16">
        <v>25</v>
      </c>
      <c r="G1715" s="14">
        <v>45085</v>
      </c>
      <c r="H1715">
        <v>0</v>
      </c>
      <c r="I1715" s="26">
        <v>15817.99</v>
      </c>
      <c r="J1715" t="s">
        <v>9</v>
      </c>
      <c r="K1715" t="s">
        <v>9</v>
      </c>
      <c r="L1715" t="s">
        <v>21</v>
      </c>
    </row>
    <row r="1716" spans="1:12" x14ac:dyDescent="0.25">
      <c r="A1716" t="s">
        <v>1745</v>
      </c>
      <c r="B1716">
        <v>1984</v>
      </c>
      <c r="C1716" t="s">
        <v>16</v>
      </c>
      <c r="D1716">
        <v>26</v>
      </c>
      <c r="E1716" s="14" t="s">
        <v>7572</v>
      </c>
      <c r="F1716" s="16">
        <v>38</v>
      </c>
      <c r="G1716" s="14">
        <v>45085</v>
      </c>
      <c r="H1716">
        <v>0</v>
      </c>
      <c r="I1716" s="26">
        <v>15820.7</v>
      </c>
      <c r="J1716" t="s">
        <v>9</v>
      </c>
      <c r="K1716" t="s">
        <v>10</v>
      </c>
      <c r="L1716" t="s">
        <v>40</v>
      </c>
    </row>
    <row r="1717" spans="1:12" x14ac:dyDescent="0.25">
      <c r="A1717" t="s">
        <v>1746</v>
      </c>
      <c r="B1717">
        <v>1982</v>
      </c>
      <c r="C1717" t="s">
        <v>13</v>
      </c>
      <c r="D1717">
        <v>11</v>
      </c>
      <c r="E1717" s="14" t="s">
        <v>7573</v>
      </c>
      <c r="F1717" s="16">
        <v>40</v>
      </c>
      <c r="G1717" s="14">
        <v>45085</v>
      </c>
      <c r="H1717">
        <v>4</v>
      </c>
      <c r="I1717" s="26">
        <v>15828.82</v>
      </c>
      <c r="J1717" t="s">
        <v>9</v>
      </c>
      <c r="K1717" t="s">
        <v>10</v>
      </c>
      <c r="L1717" t="s">
        <v>40</v>
      </c>
    </row>
    <row r="1718" spans="1:12" x14ac:dyDescent="0.25">
      <c r="A1718" t="s">
        <v>1747</v>
      </c>
      <c r="B1718">
        <v>1962</v>
      </c>
      <c r="C1718" t="s">
        <v>28</v>
      </c>
      <c r="D1718">
        <v>25</v>
      </c>
      <c r="E1718" s="14" t="s">
        <v>7574</v>
      </c>
      <c r="F1718" s="16">
        <v>60</v>
      </c>
      <c r="G1718" s="14">
        <v>45085</v>
      </c>
      <c r="H1718">
        <v>0</v>
      </c>
      <c r="I1718" s="26">
        <v>15840.81</v>
      </c>
      <c r="J1718" t="s">
        <v>9</v>
      </c>
      <c r="K1718" t="s">
        <v>14</v>
      </c>
      <c r="L1718" t="s">
        <v>630</v>
      </c>
    </row>
    <row r="1719" spans="1:12" x14ac:dyDescent="0.25">
      <c r="A1719" t="s">
        <v>1748</v>
      </c>
      <c r="B1719">
        <v>1980</v>
      </c>
      <c r="C1719" t="s">
        <v>35</v>
      </c>
      <c r="D1719">
        <v>12</v>
      </c>
      <c r="E1719" s="14" t="s">
        <v>7575</v>
      </c>
      <c r="F1719" s="16">
        <v>42</v>
      </c>
      <c r="G1719" s="14">
        <v>45085</v>
      </c>
      <c r="H1719">
        <v>2</v>
      </c>
      <c r="I1719" s="26">
        <v>15922.29</v>
      </c>
      <c r="J1719" t="s">
        <v>9</v>
      </c>
      <c r="K1719" t="s">
        <v>10</v>
      </c>
      <c r="L1719" t="s">
        <v>533</v>
      </c>
    </row>
    <row r="1720" spans="1:12" x14ac:dyDescent="0.25">
      <c r="A1720" t="s">
        <v>1749</v>
      </c>
      <c r="B1720">
        <v>1982</v>
      </c>
      <c r="C1720" t="s">
        <v>8</v>
      </c>
      <c r="D1720">
        <v>24</v>
      </c>
      <c r="E1720" s="14" t="s">
        <v>6820</v>
      </c>
      <c r="F1720" s="16">
        <v>40</v>
      </c>
      <c r="G1720" s="14">
        <v>45085</v>
      </c>
      <c r="H1720">
        <v>3</v>
      </c>
      <c r="I1720" s="26">
        <v>15965.29</v>
      </c>
      <c r="J1720" t="s">
        <v>9</v>
      </c>
      <c r="K1720" t="s">
        <v>14</v>
      </c>
      <c r="L1720" t="s">
        <v>21</v>
      </c>
    </row>
    <row r="1721" spans="1:12" x14ac:dyDescent="0.25">
      <c r="A1721" t="s">
        <v>1750</v>
      </c>
      <c r="B1721">
        <v>1980</v>
      </c>
      <c r="C1721" t="s">
        <v>18</v>
      </c>
      <c r="D1721">
        <v>19</v>
      </c>
      <c r="E1721" s="14" t="s">
        <v>7576</v>
      </c>
      <c r="F1721" s="16">
        <v>42</v>
      </c>
      <c r="G1721" s="14">
        <v>45085</v>
      </c>
      <c r="H1721">
        <v>2</v>
      </c>
      <c r="I1721" s="26">
        <v>15966.19</v>
      </c>
      <c r="J1721" t="s">
        <v>9</v>
      </c>
      <c r="K1721" t="s">
        <v>9</v>
      </c>
      <c r="L1721" t="s">
        <v>21</v>
      </c>
    </row>
    <row r="1722" spans="1:12" x14ac:dyDescent="0.25">
      <c r="A1722" t="s">
        <v>1751</v>
      </c>
      <c r="B1722">
        <v>1988</v>
      </c>
      <c r="C1722" t="s">
        <v>28</v>
      </c>
      <c r="D1722">
        <v>5</v>
      </c>
      <c r="E1722" s="14" t="s">
        <v>7577</v>
      </c>
      <c r="F1722" s="16">
        <v>34</v>
      </c>
      <c r="G1722" s="14">
        <v>45085</v>
      </c>
      <c r="H1722">
        <v>3</v>
      </c>
      <c r="I1722" s="26">
        <v>16059.06</v>
      </c>
      <c r="J1722" t="s">
        <v>9</v>
      </c>
      <c r="K1722" t="s">
        <v>10</v>
      </c>
      <c r="L1722" t="s">
        <v>21</v>
      </c>
    </row>
    <row r="1723" spans="1:12" x14ac:dyDescent="0.25">
      <c r="A1723" t="s">
        <v>1752</v>
      </c>
      <c r="B1723">
        <v>1978</v>
      </c>
      <c r="C1723" t="s">
        <v>18</v>
      </c>
      <c r="D1723">
        <v>16</v>
      </c>
      <c r="E1723" s="14" t="s">
        <v>7578</v>
      </c>
      <c r="F1723" s="16">
        <v>44</v>
      </c>
      <c r="G1723" s="14">
        <v>45085</v>
      </c>
      <c r="H1723">
        <v>2</v>
      </c>
      <c r="I1723" s="26">
        <v>16062.89</v>
      </c>
      <c r="J1723" t="s">
        <v>9</v>
      </c>
      <c r="K1723" t="s">
        <v>9</v>
      </c>
      <c r="L1723" t="s">
        <v>533</v>
      </c>
    </row>
    <row r="1724" spans="1:12" x14ac:dyDescent="0.25">
      <c r="A1724" t="s">
        <v>1753</v>
      </c>
      <c r="B1724">
        <v>1958</v>
      </c>
      <c r="C1724" t="s">
        <v>35</v>
      </c>
      <c r="D1724">
        <v>22</v>
      </c>
      <c r="E1724" s="14" t="s">
        <v>7579</v>
      </c>
      <c r="F1724" s="16">
        <v>64</v>
      </c>
      <c r="G1724" s="14">
        <v>45085</v>
      </c>
      <c r="H1724">
        <v>2</v>
      </c>
      <c r="I1724" s="26">
        <v>16069.08</v>
      </c>
      <c r="J1724" t="s">
        <v>9</v>
      </c>
      <c r="K1724" t="s">
        <v>9</v>
      </c>
      <c r="L1724" t="s">
        <v>245</v>
      </c>
    </row>
    <row r="1725" spans="1:12" x14ac:dyDescent="0.25">
      <c r="A1725" t="s">
        <v>1754</v>
      </c>
      <c r="B1725">
        <v>1958</v>
      </c>
      <c r="C1725" t="s">
        <v>16</v>
      </c>
      <c r="D1725">
        <v>21</v>
      </c>
      <c r="E1725" s="14" t="s">
        <v>7580</v>
      </c>
      <c r="F1725" s="16">
        <v>65</v>
      </c>
      <c r="G1725" s="14">
        <v>45085</v>
      </c>
      <c r="H1725">
        <v>3</v>
      </c>
      <c r="I1725" s="26">
        <v>16085.13</v>
      </c>
      <c r="J1725" t="s">
        <v>9</v>
      </c>
      <c r="K1725" t="s">
        <v>9</v>
      </c>
      <c r="L1725" t="s">
        <v>11</v>
      </c>
    </row>
    <row r="1726" spans="1:12" x14ac:dyDescent="0.25">
      <c r="A1726" t="s">
        <v>1755</v>
      </c>
      <c r="B1726">
        <v>1985</v>
      </c>
      <c r="C1726" t="s">
        <v>33</v>
      </c>
      <c r="D1726">
        <v>27</v>
      </c>
      <c r="E1726" s="14" t="s">
        <v>7581</v>
      </c>
      <c r="F1726" s="16">
        <v>37</v>
      </c>
      <c r="G1726" s="14">
        <v>45085</v>
      </c>
      <c r="H1726">
        <v>3</v>
      </c>
      <c r="I1726" s="26">
        <v>16097.94</v>
      </c>
      <c r="J1726" t="s">
        <v>9</v>
      </c>
      <c r="K1726" t="s">
        <v>10</v>
      </c>
      <c r="L1726" t="s">
        <v>21</v>
      </c>
    </row>
    <row r="1727" spans="1:12" x14ac:dyDescent="0.25">
      <c r="A1727" t="s">
        <v>1756</v>
      </c>
      <c r="B1727">
        <v>1993</v>
      </c>
      <c r="C1727" t="s">
        <v>33</v>
      </c>
      <c r="D1727">
        <v>8</v>
      </c>
      <c r="E1727" s="14" t="s">
        <v>7582</v>
      </c>
      <c r="F1727" s="16">
        <v>29</v>
      </c>
      <c r="G1727" s="14">
        <v>45085</v>
      </c>
      <c r="H1727">
        <v>0</v>
      </c>
      <c r="I1727" s="26">
        <v>16115.3</v>
      </c>
      <c r="J1727" t="s">
        <v>9</v>
      </c>
      <c r="K1727" t="s">
        <v>14</v>
      </c>
      <c r="L1727" t="s">
        <v>245</v>
      </c>
    </row>
    <row r="1728" spans="1:12" x14ac:dyDescent="0.25">
      <c r="A1728" t="s">
        <v>1757</v>
      </c>
      <c r="B1728">
        <v>1987</v>
      </c>
      <c r="C1728" t="s">
        <v>35</v>
      </c>
      <c r="D1728">
        <v>6</v>
      </c>
      <c r="E1728" s="14" t="s">
        <v>7583</v>
      </c>
      <c r="F1728" s="16">
        <v>35</v>
      </c>
      <c r="G1728" s="14">
        <v>45085</v>
      </c>
      <c r="H1728">
        <v>3</v>
      </c>
      <c r="I1728" s="26">
        <v>16122.65</v>
      </c>
      <c r="J1728" t="s">
        <v>9</v>
      </c>
      <c r="K1728" t="s">
        <v>14</v>
      </c>
      <c r="L1728" t="s">
        <v>40</v>
      </c>
    </row>
    <row r="1729" spans="1:12" x14ac:dyDescent="0.25">
      <c r="A1729" t="s">
        <v>1758</v>
      </c>
      <c r="B1729">
        <v>1993</v>
      </c>
      <c r="C1729" t="s">
        <v>28</v>
      </c>
      <c r="D1729">
        <v>12</v>
      </c>
      <c r="E1729" s="14" t="s">
        <v>7323</v>
      </c>
      <c r="F1729" s="16">
        <v>29</v>
      </c>
      <c r="G1729" s="14">
        <v>45085</v>
      </c>
      <c r="H1729">
        <v>0</v>
      </c>
      <c r="I1729" s="26">
        <v>16138.76</v>
      </c>
      <c r="J1729" t="s">
        <v>9</v>
      </c>
      <c r="K1729" t="s">
        <v>10</v>
      </c>
      <c r="L1729" t="s">
        <v>354</v>
      </c>
    </row>
    <row r="1730" spans="1:12" x14ac:dyDescent="0.25">
      <c r="A1730" t="s">
        <v>1759</v>
      </c>
      <c r="B1730">
        <v>1982</v>
      </c>
      <c r="C1730" t="s">
        <v>8</v>
      </c>
      <c r="D1730">
        <v>6</v>
      </c>
      <c r="E1730" s="14" t="s">
        <v>7584</v>
      </c>
      <c r="F1730" s="16">
        <v>40</v>
      </c>
      <c r="G1730" s="14">
        <v>45085</v>
      </c>
      <c r="H1730">
        <v>3</v>
      </c>
      <c r="I1730" s="26">
        <v>16152.04</v>
      </c>
      <c r="J1730" t="s">
        <v>9</v>
      </c>
      <c r="K1730" t="s">
        <v>14</v>
      </c>
      <c r="L1730" t="s">
        <v>533</v>
      </c>
    </row>
    <row r="1731" spans="1:12" x14ac:dyDescent="0.25">
      <c r="A1731" t="s">
        <v>1760</v>
      </c>
      <c r="B1731">
        <v>1974</v>
      </c>
      <c r="C1731" t="s">
        <v>18</v>
      </c>
      <c r="D1731">
        <v>11</v>
      </c>
      <c r="E1731" s="14" t="s">
        <v>6510</v>
      </c>
      <c r="F1731" s="16">
        <v>48</v>
      </c>
      <c r="G1731" s="14">
        <v>45085</v>
      </c>
      <c r="H1731">
        <v>0</v>
      </c>
      <c r="I1731" s="26">
        <v>16190.97</v>
      </c>
      <c r="J1731" t="s">
        <v>9</v>
      </c>
      <c r="K1731" t="s">
        <v>10</v>
      </c>
      <c r="L1731" t="s">
        <v>21</v>
      </c>
    </row>
    <row r="1732" spans="1:12" x14ac:dyDescent="0.25">
      <c r="A1732" t="s">
        <v>1761</v>
      </c>
      <c r="B1732">
        <v>1988</v>
      </c>
      <c r="C1732" t="s">
        <v>33</v>
      </c>
      <c r="D1732">
        <v>6</v>
      </c>
      <c r="E1732" s="14" t="s">
        <v>7585</v>
      </c>
      <c r="F1732" s="16">
        <v>34</v>
      </c>
      <c r="G1732" s="14">
        <v>45085</v>
      </c>
      <c r="H1732">
        <v>3</v>
      </c>
      <c r="I1732" s="26">
        <v>16199.1</v>
      </c>
      <c r="J1732" t="s">
        <v>9</v>
      </c>
      <c r="K1732" t="s">
        <v>9</v>
      </c>
      <c r="L1732" t="s">
        <v>21</v>
      </c>
    </row>
    <row r="1733" spans="1:12" x14ac:dyDescent="0.25">
      <c r="A1733" t="s">
        <v>1762</v>
      </c>
      <c r="B1733">
        <v>1988</v>
      </c>
      <c r="C1733" t="s">
        <v>33</v>
      </c>
      <c r="D1733">
        <v>21</v>
      </c>
      <c r="E1733" s="14" t="s">
        <v>7586</v>
      </c>
      <c r="F1733" s="16">
        <v>34</v>
      </c>
      <c r="G1733" s="14">
        <v>45085</v>
      </c>
      <c r="H1733">
        <v>3</v>
      </c>
      <c r="I1733" s="26">
        <v>16205.88</v>
      </c>
      <c r="J1733" t="s">
        <v>9</v>
      </c>
      <c r="K1733" t="s">
        <v>14</v>
      </c>
      <c r="L1733" t="s">
        <v>21</v>
      </c>
    </row>
    <row r="1734" spans="1:12" x14ac:dyDescent="0.25">
      <c r="A1734" t="s">
        <v>1763</v>
      </c>
      <c r="B1734">
        <v>2002</v>
      </c>
      <c r="C1734" t="s">
        <v>18</v>
      </c>
      <c r="D1734">
        <v>8</v>
      </c>
      <c r="E1734" s="14" t="s">
        <v>7587</v>
      </c>
      <c r="F1734" s="16">
        <v>20</v>
      </c>
      <c r="G1734" s="14">
        <v>45085</v>
      </c>
      <c r="H1734">
        <v>0</v>
      </c>
      <c r="I1734" s="26">
        <v>16232.85</v>
      </c>
      <c r="J1734" t="s">
        <v>9</v>
      </c>
      <c r="K1734" t="s">
        <v>14</v>
      </c>
      <c r="L1734" t="s">
        <v>40</v>
      </c>
    </row>
    <row r="1735" spans="1:12" x14ac:dyDescent="0.25">
      <c r="A1735" t="s">
        <v>1764</v>
      </c>
      <c r="B1735">
        <v>1972</v>
      </c>
      <c r="C1735" t="s">
        <v>8</v>
      </c>
      <c r="D1735">
        <v>30</v>
      </c>
      <c r="E1735" s="14" t="s">
        <v>7588</v>
      </c>
      <c r="F1735" s="16">
        <v>50</v>
      </c>
      <c r="G1735" s="14">
        <v>45085</v>
      </c>
      <c r="H1735">
        <v>0</v>
      </c>
      <c r="I1735" s="26">
        <v>16267.32</v>
      </c>
      <c r="J1735" t="s">
        <v>9</v>
      </c>
      <c r="K1735" t="s">
        <v>9</v>
      </c>
      <c r="L1735" t="s">
        <v>247</v>
      </c>
    </row>
    <row r="1736" spans="1:12" x14ac:dyDescent="0.25">
      <c r="A1736" t="s">
        <v>1765</v>
      </c>
      <c r="B1736">
        <v>2003</v>
      </c>
      <c r="C1736" t="s">
        <v>33</v>
      </c>
      <c r="D1736">
        <v>24</v>
      </c>
      <c r="E1736" s="14" t="s">
        <v>6340</v>
      </c>
      <c r="F1736" s="16">
        <v>19</v>
      </c>
      <c r="G1736" s="14">
        <v>45085</v>
      </c>
      <c r="H1736">
        <v>0</v>
      </c>
      <c r="I1736" s="26">
        <v>16297.85</v>
      </c>
      <c r="J1736" t="s">
        <v>9</v>
      </c>
      <c r="K1736" t="s">
        <v>10</v>
      </c>
      <c r="L1736" t="s">
        <v>40</v>
      </c>
    </row>
    <row r="1737" spans="1:12" x14ac:dyDescent="0.25">
      <c r="A1737" t="s">
        <v>1766</v>
      </c>
      <c r="B1737">
        <v>1969</v>
      </c>
      <c r="C1737" t="s">
        <v>33</v>
      </c>
      <c r="D1737">
        <v>8</v>
      </c>
      <c r="E1737" s="14" t="s">
        <v>7589</v>
      </c>
      <c r="F1737" s="16">
        <v>53</v>
      </c>
      <c r="G1737" s="14">
        <v>45085</v>
      </c>
      <c r="H1737">
        <v>0</v>
      </c>
      <c r="I1737" s="26">
        <v>16311.05</v>
      </c>
      <c r="J1737" t="s">
        <v>9</v>
      </c>
      <c r="K1737" t="s">
        <v>10</v>
      </c>
      <c r="L1737" t="s">
        <v>533</v>
      </c>
    </row>
    <row r="1738" spans="1:12" x14ac:dyDescent="0.25">
      <c r="A1738" t="s">
        <v>1767</v>
      </c>
      <c r="B1738">
        <v>1965</v>
      </c>
      <c r="C1738" t="s">
        <v>28</v>
      </c>
      <c r="D1738">
        <v>5</v>
      </c>
      <c r="E1738" s="14" t="s">
        <v>6844</v>
      </c>
      <c r="F1738" s="16">
        <v>57</v>
      </c>
      <c r="G1738" s="14">
        <v>45085</v>
      </c>
      <c r="H1738">
        <v>0</v>
      </c>
      <c r="I1738" s="26">
        <v>16351.42</v>
      </c>
      <c r="J1738" t="s">
        <v>9</v>
      </c>
      <c r="K1738" t="s">
        <v>10</v>
      </c>
      <c r="L1738" t="s">
        <v>533</v>
      </c>
    </row>
    <row r="1739" spans="1:12" x14ac:dyDescent="0.25">
      <c r="A1739" t="s">
        <v>1768</v>
      </c>
      <c r="B1739">
        <v>1995</v>
      </c>
      <c r="C1739" t="s">
        <v>18</v>
      </c>
      <c r="D1739">
        <v>28</v>
      </c>
      <c r="E1739" s="14" t="s">
        <v>7590</v>
      </c>
      <c r="F1739" s="16">
        <v>27</v>
      </c>
      <c r="G1739" s="14">
        <v>45085</v>
      </c>
      <c r="H1739">
        <v>3</v>
      </c>
      <c r="I1739" s="26">
        <v>16420.490000000002</v>
      </c>
      <c r="J1739" t="s">
        <v>9</v>
      </c>
      <c r="K1739" t="s">
        <v>10</v>
      </c>
      <c r="L1739" t="s">
        <v>21</v>
      </c>
    </row>
    <row r="1740" spans="1:12" x14ac:dyDescent="0.25">
      <c r="A1740" t="s">
        <v>1769</v>
      </c>
      <c r="B1740">
        <v>2003</v>
      </c>
      <c r="C1740" t="s">
        <v>28</v>
      </c>
      <c r="D1740">
        <v>20</v>
      </c>
      <c r="E1740" s="14" t="s">
        <v>7591</v>
      </c>
      <c r="F1740" s="16">
        <v>19</v>
      </c>
      <c r="G1740" s="14">
        <v>45085</v>
      </c>
      <c r="H1740">
        <v>1</v>
      </c>
      <c r="I1740" s="26">
        <v>16450.89</v>
      </c>
      <c r="J1740" t="s">
        <v>9</v>
      </c>
      <c r="K1740" t="s">
        <v>14</v>
      </c>
      <c r="L1740" t="s">
        <v>21</v>
      </c>
    </row>
    <row r="1741" spans="1:12" x14ac:dyDescent="0.25">
      <c r="A1741" t="s">
        <v>1770</v>
      </c>
      <c r="B1741">
        <v>1958</v>
      </c>
      <c r="C1741" t="s">
        <v>35</v>
      </c>
      <c r="D1741">
        <v>10</v>
      </c>
      <c r="E1741" s="14" t="s">
        <v>7592</v>
      </c>
      <c r="F1741" s="16">
        <v>64</v>
      </c>
      <c r="G1741" s="14">
        <v>45085</v>
      </c>
      <c r="H1741">
        <v>3</v>
      </c>
      <c r="I1741" s="26">
        <v>16455.71</v>
      </c>
      <c r="J1741" t="s">
        <v>9</v>
      </c>
      <c r="K1741" t="s">
        <v>9</v>
      </c>
      <c r="L1741" t="s">
        <v>21</v>
      </c>
    </row>
    <row r="1742" spans="1:12" x14ac:dyDescent="0.25">
      <c r="A1742" t="s">
        <v>1771</v>
      </c>
      <c r="B1742">
        <v>1995</v>
      </c>
      <c r="C1742" t="s">
        <v>28</v>
      </c>
      <c r="D1742">
        <v>23</v>
      </c>
      <c r="E1742" s="14" t="s">
        <v>7593</v>
      </c>
      <c r="F1742" s="16">
        <v>27</v>
      </c>
      <c r="G1742" s="14">
        <v>45085</v>
      </c>
      <c r="H1742">
        <v>0</v>
      </c>
      <c r="I1742" s="26">
        <v>16577.78</v>
      </c>
      <c r="J1742" t="s">
        <v>9</v>
      </c>
      <c r="K1742" t="s">
        <v>14</v>
      </c>
      <c r="L1742" t="s">
        <v>11</v>
      </c>
    </row>
    <row r="1743" spans="1:12" x14ac:dyDescent="0.25">
      <c r="A1743" t="s">
        <v>1772</v>
      </c>
      <c r="B1743">
        <v>2001</v>
      </c>
      <c r="C1743" t="s">
        <v>16</v>
      </c>
      <c r="D1743">
        <v>25</v>
      </c>
      <c r="E1743" s="14" t="s">
        <v>7594</v>
      </c>
      <c r="F1743" s="16">
        <v>21</v>
      </c>
      <c r="G1743" s="14">
        <v>45085</v>
      </c>
      <c r="H1743">
        <v>0</v>
      </c>
      <c r="I1743" s="26">
        <v>16586.5</v>
      </c>
      <c r="J1743" t="s">
        <v>9</v>
      </c>
      <c r="K1743" t="s">
        <v>14</v>
      </c>
      <c r="L1743" t="s">
        <v>11</v>
      </c>
    </row>
    <row r="1744" spans="1:12" x14ac:dyDescent="0.25">
      <c r="A1744" t="s">
        <v>1773</v>
      </c>
      <c r="B1744">
        <v>1963</v>
      </c>
      <c r="C1744" t="s">
        <v>16</v>
      </c>
      <c r="D1744">
        <v>25</v>
      </c>
      <c r="E1744" s="14" t="s">
        <v>7595</v>
      </c>
      <c r="F1744" s="16">
        <v>59</v>
      </c>
      <c r="G1744" s="14">
        <v>45085</v>
      </c>
      <c r="H1744">
        <v>0</v>
      </c>
      <c r="I1744" s="26">
        <v>16587.96</v>
      </c>
      <c r="J1744" t="s">
        <v>9</v>
      </c>
      <c r="K1744" t="s">
        <v>9</v>
      </c>
      <c r="L1744" t="s">
        <v>247</v>
      </c>
    </row>
    <row r="1745" spans="1:12" x14ac:dyDescent="0.25">
      <c r="A1745" t="s">
        <v>1774</v>
      </c>
      <c r="B1745">
        <v>1970</v>
      </c>
      <c r="C1745" t="s">
        <v>8</v>
      </c>
      <c r="D1745">
        <v>10</v>
      </c>
      <c r="E1745" s="14" t="s">
        <v>7596</v>
      </c>
      <c r="F1745" s="16">
        <v>52</v>
      </c>
      <c r="G1745" s="14">
        <v>45085</v>
      </c>
      <c r="H1745">
        <v>0</v>
      </c>
      <c r="I1745" s="26">
        <v>16600.16</v>
      </c>
      <c r="J1745" t="s">
        <v>9</v>
      </c>
      <c r="K1745" t="s">
        <v>9</v>
      </c>
      <c r="L1745" t="s">
        <v>40</v>
      </c>
    </row>
    <row r="1746" spans="1:12" x14ac:dyDescent="0.25">
      <c r="A1746" t="s">
        <v>1775</v>
      </c>
      <c r="B1746">
        <v>1975</v>
      </c>
      <c r="C1746" t="s">
        <v>8</v>
      </c>
      <c r="D1746">
        <v>24</v>
      </c>
      <c r="E1746" s="14" t="s">
        <v>7597</v>
      </c>
      <c r="F1746" s="16">
        <v>47</v>
      </c>
      <c r="G1746" s="14">
        <v>45085</v>
      </c>
      <c r="H1746">
        <v>1</v>
      </c>
      <c r="I1746" s="26">
        <v>16602.18</v>
      </c>
      <c r="J1746" t="s">
        <v>9</v>
      </c>
      <c r="K1746" t="s">
        <v>14</v>
      </c>
      <c r="L1746" t="s">
        <v>533</v>
      </c>
    </row>
    <row r="1747" spans="1:12" x14ac:dyDescent="0.25">
      <c r="A1747" t="s">
        <v>1776</v>
      </c>
      <c r="B1747">
        <v>1977</v>
      </c>
      <c r="C1747" t="s">
        <v>18</v>
      </c>
      <c r="D1747">
        <v>25</v>
      </c>
      <c r="E1747" s="14" t="s">
        <v>6851</v>
      </c>
      <c r="F1747" s="16">
        <v>45</v>
      </c>
      <c r="G1747" s="14">
        <v>45085</v>
      </c>
      <c r="H1747">
        <v>2</v>
      </c>
      <c r="I1747" s="26">
        <v>16631.61</v>
      </c>
      <c r="J1747" t="s">
        <v>9</v>
      </c>
      <c r="K1747" t="s">
        <v>14</v>
      </c>
      <c r="L1747" t="s">
        <v>21</v>
      </c>
    </row>
    <row r="1748" spans="1:12" x14ac:dyDescent="0.25">
      <c r="A1748" t="s">
        <v>1777</v>
      </c>
      <c r="B1748">
        <v>1993</v>
      </c>
      <c r="C1748" t="s">
        <v>13</v>
      </c>
      <c r="D1748">
        <v>5</v>
      </c>
      <c r="E1748" s="14" t="s">
        <v>7598</v>
      </c>
      <c r="F1748" s="16">
        <v>29</v>
      </c>
      <c r="G1748" s="14">
        <v>45085</v>
      </c>
      <c r="H1748">
        <v>1</v>
      </c>
      <c r="I1748" s="26">
        <v>16657.72</v>
      </c>
      <c r="J1748" t="s">
        <v>9</v>
      </c>
      <c r="K1748" t="s">
        <v>14</v>
      </c>
      <c r="L1748" t="s">
        <v>245</v>
      </c>
    </row>
    <row r="1749" spans="1:12" x14ac:dyDescent="0.25">
      <c r="A1749" t="s">
        <v>1778</v>
      </c>
      <c r="B1749">
        <v>1974</v>
      </c>
      <c r="C1749" t="s">
        <v>33</v>
      </c>
      <c r="D1749">
        <v>28</v>
      </c>
      <c r="E1749" s="14" t="s">
        <v>7599</v>
      </c>
      <c r="F1749" s="16">
        <v>48</v>
      </c>
      <c r="G1749" s="14">
        <v>45085</v>
      </c>
      <c r="H1749">
        <v>0</v>
      </c>
      <c r="I1749" s="26">
        <v>16770.990000000002</v>
      </c>
      <c r="J1749" t="s">
        <v>9</v>
      </c>
      <c r="K1749" t="s">
        <v>14</v>
      </c>
      <c r="L1749" t="s">
        <v>21</v>
      </c>
    </row>
    <row r="1750" spans="1:12" x14ac:dyDescent="0.25">
      <c r="A1750" t="s">
        <v>1779</v>
      </c>
      <c r="B1750">
        <v>1989</v>
      </c>
      <c r="C1750" t="s">
        <v>18</v>
      </c>
      <c r="D1750">
        <v>23</v>
      </c>
      <c r="E1750" s="14" t="s">
        <v>7600</v>
      </c>
      <c r="F1750" s="16">
        <v>33</v>
      </c>
      <c r="G1750" s="14">
        <v>45085</v>
      </c>
      <c r="H1750">
        <v>2</v>
      </c>
      <c r="I1750" s="26">
        <v>16776.3</v>
      </c>
      <c r="J1750" t="s">
        <v>9</v>
      </c>
      <c r="K1750" t="s">
        <v>9</v>
      </c>
      <c r="L1750" t="s">
        <v>245</v>
      </c>
    </row>
    <row r="1751" spans="1:12" x14ac:dyDescent="0.25">
      <c r="A1751" t="s">
        <v>1780</v>
      </c>
      <c r="B1751">
        <v>1962</v>
      </c>
      <c r="C1751" t="s">
        <v>8</v>
      </c>
      <c r="D1751">
        <v>29</v>
      </c>
      <c r="E1751" s="14" t="s">
        <v>7533</v>
      </c>
      <c r="F1751" s="16">
        <v>60</v>
      </c>
      <c r="G1751" s="14">
        <v>45085</v>
      </c>
      <c r="H1751">
        <v>0</v>
      </c>
      <c r="I1751" s="26">
        <v>16779.400000000001</v>
      </c>
      <c r="J1751" t="s">
        <v>9</v>
      </c>
      <c r="K1751" t="s">
        <v>9</v>
      </c>
      <c r="L1751" t="s">
        <v>533</v>
      </c>
    </row>
    <row r="1752" spans="1:12" x14ac:dyDescent="0.25">
      <c r="A1752" t="s">
        <v>1781</v>
      </c>
      <c r="B1752">
        <v>1995</v>
      </c>
      <c r="C1752" t="s">
        <v>35</v>
      </c>
      <c r="D1752">
        <v>19</v>
      </c>
      <c r="E1752" s="14" t="s">
        <v>7601</v>
      </c>
      <c r="F1752" s="16">
        <v>27</v>
      </c>
      <c r="G1752" s="14">
        <v>45085</v>
      </c>
      <c r="H1752">
        <v>1</v>
      </c>
      <c r="I1752" s="26">
        <v>16796.41</v>
      </c>
      <c r="J1752" t="s">
        <v>9</v>
      </c>
      <c r="K1752" t="s">
        <v>10</v>
      </c>
      <c r="L1752" t="s">
        <v>245</v>
      </c>
    </row>
    <row r="1753" spans="1:12" x14ac:dyDescent="0.25">
      <c r="A1753" t="s">
        <v>1782</v>
      </c>
      <c r="B1753">
        <v>1974</v>
      </c>
      <c r="C1753" t="s">
        <v>33</v>
      </c>
      <c r="D1753">
        <v>8</v>
      </c>
      <c r="E1753" s="14" t="s">
        <v>7602</v>
      </c>
      <c r="F1753" s="16">
        <v>48</v>
      </c>
      <c r="G1753" s="14">
        <v>45085</v>
      </c>
      <c r="H1753">
        <v>0</v>
      </c>
      <c r="I1753" s="26">
        <v>16841.32</v>
      </c>
      <c r="J1753" t="s">
        <v>9</v>
      </c>
      <c r="K1753" t="s">
        <v>10</v>
      </c>
      <c r="L1753" t="s">
        <v>40</v>
      </c>
    </row>
    <row r="1754" spans="1:12" x14ac:dyDescent="0.25">
      <c r="A1754" t="s">
        <v>1783</v>
      </c>
      <c r="B1754">
        <v>2003</v>
      </c>
      <c r="C1754" t="s">
        <v>18</v>
      </c>
      <c r="D1754">
        <v>10</v>
      </c>
      <c r="E1754" s="14" t="s">
        <v>7603</v>
      </c>
      <c r="F1754" s="16">
        <v>19</v>
      </c>
      <c r="G1754" s="14">
        <v>45085</v>
      </c>
      <c r="H1754">
        <v>0</v>
      </c>
      <c r="I1754" s="26">
        <v>16884.919999999998</v>
      </c>
      <c r="J1754" t="s">
        <v>9</v>
      </c>
      <c r="K1754" t="s">
        <v>9</v>
      </c>
      <c r="L1754" t="s">
        <v>40</v>
      </c>
    </row>
    <row r="1755" spans="1:12" x14ac:dyDescent="0.25">
      <c r="A1755" t="s">
        <v>1784</v>
      </c>
      <c r="B1755">
        <v>1968</v>
      </c>
      <c r="C1755" t="s">
        <v>35</v>
      </c>
      <c r="D1755">
        <v>21</v>
      </c>
      <c r="E1755" s="14" t="s">
        <v>7604</v>
      </c>
      <c r="F1755" s="16">
        <v>54</v>
      </c>
      <c r="G1755" s="14">
        <v>45085</v>
      </c>
      <c r="H1755">
        <v>0</v>
      </c>
      <c r="I1755" s="26">
        <v>16903.5</v>
      </c>
      <c r="J1755" t="s">
        <v>9</v>
      </c>
      <c r="K1755" t="s">
        <v>10</v>
      </c>
      <c r="L1755" t="s">
        <v>21</v>
      </c>
    </row>
    <row r="1756" spans="1:12" x14ac:dyDescent="0.25">
      <c r="A1756" t="s">
        <v>1785</v>
      </c>
      <c r="B1756">
        <v>1977</v>
      </c>
      <c r="C1756" t="s">
        <v>33</v>
      </c>
      <c r="D1756">
        <v>25</v>
      </c>
      <c r="E1756" s="14" t="s">
        <v>6848</v>
      </c>
      <c r="F1756" s="16">
        <v>45</v>
      </c>
      <c r="G1756" s="14">
        <v>45085</v>
      </c>
      <c r="H1756">
        <v>2</v>
      </c>
      <c r="I1756" s="26">
        <v>16921.09</v>
      </c>
      <c r="J1756" t="s">
        <v>9</v>
      </c>
      <c r="K1756" t="s">
        <v>10</v>
      </c>
      <c r="L1756" t="s">
        <v>247</v>
      </c>
    </row>
    <row r="1757" spans="1:12" x14ac:dyDescent="0.25">
      <c r="A1757" t="s">
        <v>1786</v>
      </c>
      <c r="B1757">
        <v>1980</v>
      </c>
      <c r="C1757" t="s">
        <v>8</v>
      </c>
      <c r="D1757">
        <v>16</v>
      </c>
      <c r="E1757" s="14" t="s">
        <v>7605</v>
      </c>
      <c r="F1757" s="16">
        <v>42</v>
      </c>
      <c r="G1757" s="14">
        <v>45085</v>
      </c>
      <c r="H1757">
        <v>2</v>
      </c>
      <c r="I1757" s="26">
        <v>16990.55</v>
      </c>
      <c r="J1757" t="s">
        <v>9</v>
      </c>
      <c r="K1757" t="s">
        <v>10</v>
      </c>
      <c r="L1757" t="s">
        <v>21</v>
      </c>
    </row>
    <row r="1758" spans="1:12" x14ac:dyDescent="0.25">
      <c r="A1758" t="s">
        <v>1787</v>
      </c>
      <c r="B1758">
        <v>1971</v>
      </c>
      <c r="C1758" t="s">
        <v>33</v>
      </c>
      <c r="D1758">
        <v>22</v>
      </c>
      <c r="E1758" s="14" t="s">
        <v>6718</v>
      </c>
      <c r="F1758" s="16">
        <v>51</v>
      </c>
      <c r="G1758" s="14">
        <v>45085</v>
      </c>
      <c r="H1758">
        <v>0</v>
      </c>
      <c r="I1758" s="26">
        <v>17016.009999999998</v>
      </c>
      <c r="J1758" t="s">
        <v>9</v>
      </c>
      <c r="K1758" t="s">
        <v>9</v>
      </c>
      <c r="L1758" t="s">
        <v>247</v>
      </c>
    </row>
    <row r="1759" spans="1:12" x14ac:dyDescent="0.25">
      <c r="A1759" t="s">
        <v>1788</v>
      </c>
      <c r="B1759">
        <v>1996</v>
      </c>
      <c r="C1759" t="s">
        <v>16</v>
      </c>
      <c r="D1759">
        <v>10</v>
      </c>
      <c r="E1759" s="14" t="s">
        <v>7606</v>
      </c>
      <c r="F1759" s="16">
        <v>27</v>
      </c>
      <c r="G1759" s="14">
        <v>45085</v>
      </c>
      <c r="H1759">
        <v>0</v>
      </c>
      <c r="I1759" s="26">
        <v>17043.34</v>
      </c>
      <c r="J1759" t="s">
        <v>9</v>
      </c>
      <c r="K1759" t="s">
        <v>10</v>
      </c>
      <c r="L1759" t="s">
        <v>11</v>
      </c>
    </row>
    <row r="1760" spans="1:12" x14ac:dyDescent="0.25">
      <c r="A1760" t="s">
        <v>1789</v>
      </c>
      <c r="B1760">
        <v>2003</v>
      </c>
      <c r="C1760" t="s">
        <v>28</v>
      </c>
      <c r="D1760">
        <v>26</v>
      </c>
      <c r="E1760" s="14" t="s">
        <v>7607</v>
      </c>
      <c r="F1760" s="16">
        <v>19</v>
      </c>
      <c r="G1760" s="14">
        <v>45085</v>
      </c>
      <c r="H1760">
        <v>0</v>
      </c>
      <c r="I1760" s="26">
        <v>17081.080000000002</v>
      </c>
      <c r="J1760" t="s">
        <v>9</v>
      </c>
      <c r="K1760" t="s">
        <v>9</v>
      </c>
      <c r="L1760" t="s">
        <v>40</v>
      </c>
    </row>
    <row r="1761" spans="1:12" x14ac:dyDescent="0.25">
      <c r="A1761" t="s">
        <v>1790</v>
      </c>
      <c r="B1761">
        <v>2002</v>
      </c>
      <c r="C1761" t="s">
        <v>16</v>
      </c>
      <c r="D1761">
        <v>28</v>
      </c>
      <c r="E1761" s="14" t="s">
        <v>7608</v>
      </c>
      <c r="F1761" s="16">
        <v>20</v>
      </c>
      <c r="G1761" s="14">
        <v>45085</v>
      </c>
      <c r="H1761">
        <v>1</v>
      </c>
      <c r="I1761" s="26">
        <v>17085.27</v>
      </c>
      <c r="J1761" t="s">
        <v>9</v>
      </c>
      <c r="K1761" t="s">
        <v>10</v>
      </c>
      <c r="L1761" t="s">
        <v>11</v>
      </c>
    </row>
    <row r="1762" spans="1:12" x14ac:dyDescent="0.25">
      <c r="A1762" t="s">
        <v>1791</v>
      </c>
      <c r="B1762">
        <v>1998</v>
      </c>
      <c r="C1762" t="s">
        <v>16</v>
      </c>
      <c r="D1762">
        <v>3</v>
      </c>
      <c r="E1762" s="14" t="s">
        <v>7609</v>
      </c>
      <c r="F1762" s="16">
        <v>25</v>
      </c>
      <c r="G1762" s="14">
        <v>45085</v>
      </c>
      <c r="H1762">
        <v>4</v>
      </c>
      <c r="I1762" s="26">
        <v>17128.43</v>
      </c>
      <c r="J1762" t="s">
        <v>9</v>
      </c>
      <c r="K1762" t="s">
        <v>10</v>
      </c>
      <c r="L1762" t="s">
        <v>166</v>
      </c>
    </row>
    <row r="1763" spans="1:12" x14ac:dyDescent="0.25">
      <c r="A1763" t="s">
        <v>1792</v>
      </c>
      <c r="B1763">
        <v>1965</v>
      </c>
      <c r="C1763" t="s">
        <v>18</v>
      </c>
      <c r="D1763">
        <v>16</v>
      </c>
      <c r="E1763" s="14" t="s">
        <v>7610</v>
      </c>
      <c r="F1763" s="16">
        <v>57</v>
      </c>
      <c r="G1763" s="14">
        <v>45085</v>
      </c>
      <c r="H1763">
        <v>0</v>
      </c>
      <c r="I1763" s="26">
        <v>17172.27</v>
      </c>
      <c r="J1763" t="s">
        <v>9</v>
      </c>
      <c r="K1763" t="s">
        <v>9</v>
      </c>
      <c r="L1763" t="s">
        <v>533</v>
      </c>
    </row>
    <row r="1764" spans="1:12" x14ac:dyDescent="0.25">
      <c r="A1764" t="s">
        <v>1793</v>
      </c>
      <c r="B1764">
        <v>1964</v>
      </c>
      <c r="C1764" t="s">
        <v>16</v>
      </c>
      <c r="D1764">
        <v>7</v>
      </c>
      <c r="E1764" s="14" t="s">
        <v>7611</v>
      </c>
      <c r="F1764" s="16">
        <v>59</v>
      </c>
      <c r="G1764" s="14">
        <v>45085</v>
      </c>
      <c r="H1764">
        <v>0</v>
      </c>
      <c r="I1764" s="26">
        <v>17174.52</v>
      </c>
      <c r="J1764" t="s">
        <v>9</v>
      </c>
      <c r="K1764" t="s">
        <v>9</v>
      </c>
      <c r="L1764" t="s">
        <v>21</v>
      </c>
    </row>
    <row r="1765" spans="1:12" x14ac:dyDescent="0.25">
      <c r="A1765" t="s">
        <v>1794</v>
      </c>
      <c r="B1765">
        <v>2004</v>
      </c>
      <c r="C1765" t="s">
        <v>33</v>
      </c>
      <c r="D1765">
        <v>18</v>
      </c>
      <c r="E1765" s="14" t="s">
        <v>7612</v>
      </c>
      <c r="F1765" s="16">
        <v>18</v>
      </c>
      <c r="G1765" s="14">
        <v>45085</v>
      </c>
      <c r="H1765">
        <v>1</v>
      </c>
      <c r="I1765" s="26">
        <v>17178.68</v>
      </c>
      <c r="J1765" t="s">
        <v>9</v>
      </c>
      <c r="K1765" t="s">
        <v>9</v>
      </c>
      <c r="L1765" t="s">
        <v>164</v>
      </c>
    </row>
    <row r="1766" spans="1:12" x14ac:dyDescent="0.25">
      <c r="A1766" t="s">
        <v>1795</v>
      </c>
      <c r="B1766">
        <v>1982</v>
      </c>
      <c r="C1766" t="s">
        <v>35</v>
      </c>
      <c r="D1766">
        <v>22</v>
      </c>
      <c r="E1766" s="14" t="s">
        <v>7613</v>
      </c>
      <c r="F1766" s="16">
        <v>40</v>
      </c>
      <c r="G1766" s="14">
        <v>45085</v>
      </c>
      <c r="H1766">
        <v>1</v>
      </c>
      <c r="I1766" s="26">
        <v>17179.52</v>
      </c>
      <c r="J1766" t="s">
        <v>9</v>
      </c>
      <c r="K1766" t="s">
        <v>14</v>
      </c>
      <c r="L1766" t="s">
        <v>11</v>
      </c>
    </row>
    <row r="1767" spans="1:12" x14ac:dyDescent="0.25">
      <c r="A1767" t="s">
        <v>1796</v>
      </c>
      <c r="B1767">
        <v>1975</v>
      </c>
      <c r="C1767" t="s">
        <v>33</v>
      </c>
      <c r="D1767">
        <v>25</v>
      </c>
      <c r="E1767" s="14" t="s">
        <v>7614</v>
      </c>
      <c r="F1767" s="16">
        <v>47</v>
      </c>
      <c r="G1767" s="14">
        <v>45085</v>
      </c>
      <c r="H1767">
        <v>1</v>
      </c>
      <c r="I1767" s="26">
        <v>17253.43</v>
      </c>
      <c r="J1767" t="s">
        <v>9</v>
      </c>
      <c r="K1767" t="s">
        <v>10</v>
      </c>
      <c r="L1767" t="s">
        <v>533</v>
      </c>
    </row>
    <row r="1768" spans="1:12" x14ac:dyDescent="0.25">
      <c r="A1768" t="s">
        <v>1797</v>
      </c>
      <c r="B1768">
        <v>1963</v>
      </c>
      <c r="C1768" t="s">
        <v>8</v>
      </c>
      <c r="D1768">
        <v>12</v>
      </c>
      <c r="E1768" s="14" t="s">
        <v>7615</v>
      </c>
      <c r="F1768" s="16">
        <v>59</v>
      </c>
      <c r="G1768" s="14">
        <v>45085</v>
      </c>
      <c r="H1768">
        <v>0</v>
      </c>
      <c r="I1768" s="26">
        <v>17337.580000000002</v>
      </c>
      <c r="J1768" t="s">
        <v>9</v>
      </c>
      <c r="K1768" t="s">
        <v>10</v>
      </c>
      <c r="L1768" t="s">
        <v>247</v>
      </c>
    </row>
    <row r="1769" spans="1:12" x14ac:dyDescent="0.25">
      <c r="A1769" t="s">
        <v>1798</v>
      </c>
      <c r="B1769">
        <v>2003</v>
      </c>
      <c r="C1769" t="s">
        <v>13</v>
      </c>
      <c r="D1769">
        <v>1</v>
      </c>
      <c r="E1769" s="14" t="s">
        <v>7616</v>
      </c>
      <c r="F1769" s="16">
        <v>19</v>
      </c>
      <c r="G1769" s="14">
        <v>45085</v>
      </c>
      <c r="H1769">
        <v>0</v>
      </c>
      <c r="I1769" s="26">
        <v>17352.68</v>
      </c>
      <c r="J1769" t="s">
        <v>9</v>
      </c>
      <c r="K1769" t="s">
        <v>10</v>
      </c>
      <c r="L1769" t="s">
        <v>21</v>
      </c>
    </row>
    <row r="1770" spans="1:12" x14ac:dyDescent="0.25">
      <c r="A1770" t="s">
        <v>1799</v>
      </c>
      <c r="B1770">
        <v>1992</v>
      </c>
      <c r="C1770" t="s">
        <v>35</v>
      </c>
      <c r="D1770">
        <v>18</v>
      </c>
      <c r="E1770" s="14" t="s">
        <v>7617</v>
      </c>
      <c r="F1770" s="16">
        <v>30</v>
      </c>
      <c r="G1770" s="14">
        <v>45085</v>
      </c>
      <c r="H1770">
        <v>2</v>
      </c>
      <c r="I1770" s="26">
        <v>17361.77</v>
      </c>
      <c r="J1770" t="s">
        <v>9</v>
      </c>
      <c r="K1770" t="s">
        <v>14</v>
      </c>
      <c r="L1770" t="s">
        <v>21</v>
      </c>
    </row>
    <row r="1771" spans="1:12" x14ac:dyDescent="0.25">
      <c r="A1771" t="s">
        <v>1800</v>
      </c>
      <c r="B1771">
        <v>2003</v>
      </c>
      <c r="C1771" t="s">
        <v>13</v>
      </c>
      <c r="D1771">
        <v>2</v>
      </c>
      <c r="E1771" s="14" t="s">
        <v>7618</v>
      </c>
      <c r="F1771" s="16">
        <v>19</v>
      </c>
      <c r="G1771" s="14">
        <v>45085</v>
      </c>
      <c r="H1771">
        <v>0</v>
      </c>
      <c r="I1771" s="26">
        <v>17468.98</v>
      </c>
      <c r="J1771" t="s">
        <v>9</v>
      </c>
      <c r="K1771" t="s">
        <v>14</v>
      </c>
      <c r="L1771" t="s">
        <v>21</v>
      </c>
    </row>
    <row r="1772" spans="1:12" x14ac:dyDescent="0.25">
      <c r="A1772" t="s">
        <v>1801</v>
      </c>
      <c r="B1772">
        <v>1971</v>
      </c>
      <c r="C1772" t="s">
        <v>16</v>
      </c>
      <c r="D1772">
        <v>8</v>
      </c>
      <c r="E1772" s="14" t="s">
        <v>7619</v>
      </c>
      <c r="F1772" s="16">
        <v>52</v>
      </c>
      <c r="G1772" s="14">
        <v>45085</v>
      </c>
      <c r="H1772">
        <v>0</v>
      </c>
      <c r="I1772" s="26">
        <v>17479.53</v>
      </c>
      <c r="J1772" t="s">
        <v>14</v>
      </c>
      <c r="K1772" t="s">
        <v>14</v>
      </c>
      <c r="L1772" t="s">
        <v>21</v>
      </c>
    </row>
    <row r="1773" spans="1:12" x14ac:dyDescent="0.25">
      <c r="A1773" t="s">
        <v>1802</v>
      </c>
      <c r="B1773">
        <v>1990</v>
      </c>
      <c r="C1773" t="s">
        <v>28</v>
      </c>
      <c r="D1773">
        <v>29</v>
      </c>
      <c r="E1773" s="14" t="s">
        <v>7620</v>
      </c>
      <c r="F1773" s="16">
        <v>32</v>
      </c>
      <c r="G1773" s="14">
        <v>45085</v>
      </c>
      <c r="H1773">
        <v>0</v>
      </c>
      <c r="I1773" s="26">
        <v>17496.310000000001</v>
      </c>
      <c r="J1773" t="s">
        <v>14</v>
      </c>
      <c r="K1773" t="s">
        <v>9</v>
      </c>
      <c r="L1773" t="s">
        <v>40</v>
      </c>
    </row>
    <row r="1774" spans="1:12" x14ac:dyDescent="0.25">
      <c r="A1774" t="s">
        <v>1803</v>
      </c>
      <c r="B1774">
        <v>1965</v>
      </c>
      <c r="C1774" t="s">
        <v>16</v>
      </c>
      <c r="D1774">
        <v>16</v>
      </c>
      <c r="E1774" s="14" t="s">
        <v>7621</v>
      </c>
      <c r="F1774" s="16">
        <v>58</v>
      </c>
      <c r="G1774" s="14">
        <v>45085</v>
      </c>
      <c r="H1774">
        <v>0</v>
      </c>
      <c r="I1774" s="26">
        <v>17505.650000000001</v>
      </c>
      <c r="J1774" t="s">
        <v>14</v>
      </c>
      <c r="K1774" t="s">
        <v>9</v>
      </c>
      <c r="L1774" t="s">
        <v>247</v>
      </c>
    </row>
    <row r="1775" spans="1:12" x14ac:dyDescent="0.25">
      <c r="A1775" t="s">
        <v>1804</v>
      </c>
      <c r="B1775">
        <v>1968</v>
      </c>
      <c r="C1775" t="s">
        <v>8</v>
      </c>
      <c r="D1775">
        <v>12</v>
      </c>
      <c r="E1775" s="14" t="s">
        <v>7622</v>
      </c>
      <c r="F1775" s="16">
        <v>54</v>
      </c>
      <c r="G1775" s="14">
        <v>45085</v>
      </c>
      <c r="H1775">
        <v>0</v>
      </c>
      <c r="I1775" s="26">
        <v>17507.47</v>
      </c>
      <c r="J1775" t="s">
        <v>14</v>
      </c>
      <c r="K1775" t="s">
        <v>14</v>
      </c>
      <c r="L1775" t="s">
        <v>533</v>
      </c>
    </row>
    <row r="1776" spans="1:12" x14ac:dyDescent="0.25">
      <c r="A1776" t="s">
        <v>1805</v>
      </c>
      <c r="B1776">
        <v>1963</v>
      </c>
      <c r="C1776" t="s">
        <v>13</v>
      </c>
      <c r="D1776">
        <v>16</v>
      </c>
      <c r="E1776" s="14" t="s">
        <v>7623</v>
      </c>
      <c r="F1776" s="16">
        <v>59</v>
      </c>
      <c r="G1776" s="14">
        <v>45085</v>
      </c>
      <c r="H1776">
        <v>0</v>
      </c>
      <c r="I1776" s="26">
        <v>17556.88</v>
      </c>
      <c r="J1776" t="s">
        <v>14</v>
      </c>
      <c r="K1776" t="s">
        <v>9</v>
      </c>
      <c r="L1776" t="s">
        <v>21</v>
      </c>
    </row>
    <row r="1777" spans="1:12" x14ac:dyDescent="0.25">
      <c r="A1777" t="s">
        <v>1806</v>
      </c>
      <c r="B1777">
        <v>2002</v>
      </c>
      <c r="C1777" t="s">
        <v>33</v>
      </c>
      <c r="D1777">
        <v>25</v>
      </c>
      <c r="E1777" s="14" t="s">
        <v>7624</v>
      </c>
      <c r="F1777" s="16">
        <v>20</v>
      </c>
      <c r="G1777" s="14">
        <v>45085</v>
      </c>
      <c r="H1777">
        <v>1</v>
      </c>
      <c r="I1777" s="26">
        <v>17560.38</v>
      </c>
      <c r="J1777" t="s">
        <v>14</v>
      </c>
      <c r="K1777" t="s">
        <v>14</v>
      </c>
      <c r="L1777" t="s">
        <v>21</v>
      </c>
    </row>
    <row r="1778" spans="1:12" x14ac:dyDescent="0.25">
      <c r="A1778" t="s">
        <v>1807</v>
      </c>
      <c r="B1778">
        <v>1970</v>
      </c>
      <c r="C1778" t="s">
        <v>8</v>
      </c>
      <c r="D1778">
        <v>26</v>
      </c>
      <c r="E1778" s="14" t="s">
        <v>7625</v>
      </c>
      <c r="F1778" s="16">
        <v>52</v>
      </c>
      <c r="G1778" s="14">
        <v>45085</v>
      </c>
      <c r="H1778">
        <v>0</v>
      </c>
      <c r="I1778" s="26">
        <v>17584.72</v>
      </c>
      <c r="J1778" t="s">
        <v>14</v>
      </c>
      <c r="K1778" t="s">
        <v>10</v>
      </c>
      <c r="L1778" t="s">
        <v>21</v>
      </c>
    </row>
    <row r="1779" spans="1:12" x14ac:dyDescent="0.25">
      <c r="A1779" t="s">
        <v>1808</v>
      </c>
      <c r="B1779">
        <v>1990</v>
      </c>
      <c r="C1779" t="s">
        <v>35</v>
      </c>
      <c r="D1779">
        <v>25</v>
      </c>
      <c r="E1779" s="14" t="s">
        <v>7560</v>
      </c>
      <c r="F1779" s="16">
        <v>32</v>
      </c>
      <c r="G1779" s="14">
        <v>45085</v>
      </c>
      <c r="H1779">
        <v>1</v>
      </c>
      <c r="I1779" s="26">
        <v>17626.240000000002</v>
      </c>
      <c r="J1779" t="s">
        <v>14</v>
      </c>
      <c r="K1779" t="s">
        <v>10</v>
      </c>
      <c r="L1779" t="s">
        <v>11</v>
      </c>
    </row>
    <row r="1780" spans="1:12" x14ac:dyDescent="0.25">
      <c r="A1780" t="s">
        <v>1809</v>
      </c>
      <c r="B1780">
        <v>1994</v>
      </c>
      <c r="C1780" t="s">
        <v>8</v>
      </c>
      <c r="D1780">
        <v>1</v>
      </c>
      <c r="E1780" s="14" t="s">
        <v>6314</v>
      </c>
      <c r="F1780" s="16">
        <v>28</v>
      </c>
      <c r="G1780" s="14">
        <v>45085</v>
      </c>
      <c r="H1780">
        <v>3</v>
      </c>
      <c r="I1780" s="26">
        <v>17663.14</v>
      </c>
      <c r="J1780" t="s">
        <v>14</v>
      </c>
      <c r="K1780" t="s">
        <v>10</v>
      </c>
      <c r="L1780" t="s">
        <v>11</v>
      </c>
    </row>
    <row r="1781" spans="1:12" x14ac:dyDescent="0.25">
      <c r="A1781" t="s">
        <v>1810</v>
      </c>
      <c r="B1781">
        <v>2003</v>
      </c>
      <c r="C1781" t="s">
        <v>8</v>
      </c>
      <c r="D1781">
        <v>14</v>
      </c>
      <c r="E1781" s="14" t="s">
        <v>7626</v>
      </c>
      <c r="F1781" s="16">
        <v>19</v>
      </c>
      <c r="G1781" s="14">
        <v>45085</v>
      </c>
      <c r="H1781">
        <v>0</v>
      </c>
      <c r="I1781" s="26">
        <v>17748.509999999998</v>
      </c>
      <c r="J1781" t="s">
        <v>14</v>
      </c>
      <c r="K1781" t="s">
        <v>14</v>
      </c>
      <c r="L1781" t="s">
        <v>21</v>
      </c>
    </row>
    <row r="1782" spans="1:12" x14ac:dyDescent="0.25">
      <c r="A1782" t="s">
        <v>1811</v>
      </c>
      <c r="B1782">
        <v>1966</v>
      </c>
      <c r="C1782" t="s">
        <v>16</v>
      </c>
      <c r="D1782">
        <v>21</v>
      </c>
      <c r="E1782" s="14" t="s">
        <v>7627</v>
      </c>
      <c r="F1782" s="16">
        <v>57</v>
      </c>
      <c r="G1782" s="14">
        <v>45085</v>
      </c>
      <c r="H1782">
        <v>0</v>
      </c>
      <c r="I1782" s="26">
        <v>17777.73</v>
      </c>
      <c r="J1782" t="s">
        <v>14</v>
      </c>
      <c r="K1782" t="s">
        <v>10</v>
      </c>
      <c r="L1782" t="s">
        <v>21</v>
      </c>
    </row>
    <row r="1783" spans="1:12" x14ac:dyDescent="0.25">
      <c r="A1783" t="s">
        <v>1812</v>
      </c>
      <c r="B1783">
        <v>1979</v>
      </c>
      <c r="C1783" t="s">
        <v>35</v>
      </c>
      <c r="D1783">
        <v>10</v>
      </c>
      <c r="E1783" s="14" t="s">
        <v>6688</v>
      </c>
      <c r="F1783" s="16">
        <v>43</v>
      </c>
      <c r="G1783" s="14">
        <v>45085</v>
      </c>
      <c r="H1783">
        <v>2</v>
      </c>
      <c r="I1783" s="26">
        <v>17779.939999999999</v>
      </c>
      <c r="J1783" t="s">
        <v>14</v>
      </c>
      <c r="K1783" t="s">
        <v>9</v>
      </c>
      <c r="L1783" t="s">
        <v>21</v>
      </c>
    </row>
    <row r="1784" spans="1:12" x14ac:dyDescent="0.25">
      <c r="A1784" t="s">
        <v>1813</v>
      </c>
      <c r="B1784">
        <v>1963</v>
      </c>
      <c r="C1784" t="s">
        <v>28</v>
      </c>
      <c r="D1784">
        <v>8</v>
      </c>
      <c r="E1784" s="14" t="s">
        <v>7628</v>
      </c>
      <c r="F1784" s="16">
        <v>59</v>
      </c>
      <c r="G1784" s="14">
        <v>45085</v>
      </c>
      <c r="H1784">
        <v>0</v>
      </c>
      <c r="I1784" s="26">
        <v>17832.599999999999</v>
      </c>
      <c r="J1784" t="s">
        <v>14</v>
      </c>
      <c r="K1784" t="s">
        <v>9</v>
      </c>
      <c r="L1784" t="s">
        <v>21</v>
      </c>
    </row>
    <row r="1785" spans="1:12" x14ac:dyDescent="0.25">
      <c r="A1785" t="s">
        <v>1814</v>
      </c>
      <c r="B1785">
        <v>1976</v>
      </c>
      <c r="C1785" t="s">
        <v>28</v>
      </c>
      <c r="D1785">
        <v>12</v>
      </c>
      <c r="E1785" s="14" t="s">
        <v>6671</v>
      </c>
      <c r="F1785" s="16">
        <v>46</v>
      </c>
      <c r="G1785" s="14">
        <v>45085</v>
      </c>
      <c r="H1785">
        <v>2</v>
      </c>
      <c r="I1785" s="26">
        <v>17862.919999999998</v>
      </c>
      <c r="J1785" t="s">
        <v>14</v>
      </c>
      <c r="K1785" t="s">
        <v>9</v>
      </c>
      <c r="L1785" t="s">
        <v>21</v>
      </c>
    </row>
    <row r="1786" spans="1:12" x14ac:dyDescent="0.25">
      <c r="A1786" t="s">
        <v>1815</v>
      </c>
      <c r="B1786">
        <v>1997</v>
      </c>
      <c r="C1786" t="s">
        <v>33</v>
      </c>
      <c r="D1786">
        <v>26</v>
      </c>
      <c r="E1786" s="14" t="s">
        <v>6245</v>
      </c>
      <c r="F1786" s="16">
        <v>25</v>
      </c>
      <c r="G1786" s="14">
        <v>45085</v>
      </c>
      <c r="H1786">
        <v>0</v>
      </c>
      <c r="I1786" s="26">
        <v>17878.900000000001</v>
      </c>
      <c r="J1786" t="s">
        <v>14</v>
      </c>
      <c r="K1786" t="s">
        <v>9</v>
      </c>
      <c r="L1786" t="s">
        <v>245</v>
      </c>
    </row>
    <row r="1787" spans="1:12" x14ac:dyDescent="0.25">
      <c r="A1787" t="s">
        <v>1816</v>
      </c>
      <c r="B1787">
        <v>1979</v>
      </c>
      <c r="C1787" t="s">
        <v>13</v>
      </c>
      <c r="D1787">
        <v>12</v>
      </c>
      <c r="E1787" s="14" t="s">
        <v>7629</v>
      </c>
      <c r="F1787" s="16">
        <v>43</v>
      </c>
      <c r="G1787" s="14">
        <v>45085</v>
      </c>
      <c r="H1787">
        <v>2</v>
      </c>
      <c r="I1787" s="26">
        <v>17882.669999999998</v>
      </c>
      <c r="J1787" t="s">
        <v>14</v>
      </c>
      <c r="K1787" t="s">
        <v>10</v>
      </c>
      <c r="L1787" t="s">
        <v>21</v>
      </c>
    </row>
    <row r="1788" spans="1:12" x14ac:dyDescent="0.25">
      <c r="A1788" t="s">
        <v>1817</v>
      </c>
      <c r="B1788">
        <v>1989</v>
      </c>
      <c r="C1788" t="s">
        <v>28</v>
      </c>
      <c r="D1788">
        <v>4</v>
      </c>
      <c r="E1788" s="14" t="s">
        <v>7630</v>
      </c>
      <c r="F1788" s="16">
        <v>33</v>
      </c>
      <c r="G1788" s="14">
        <v>45085</v>
      </c>
      <c r="H1788">
        <v>0</v>
      </c>
      <c r="I1788" s="26">
        <v>17904.53</v>
      </c>
      <c r="J1788" t="s">
        <v>14</v>
      </c>
      <c r="K1788" t="s">
        <v>9</v>
      </c>
      <c r="L1788" t="s">
        <v>354</v>
      </c>
    </row>
    <row r="1789" spans="1:12" x14ac:dyDescent="0.25">
      <c r="A1789" t="s">
        <v>1818</v>
      </c>
      <c r="B1789">
        <v>1977</v>
      </c>
      <c r="C1789" t="s">
        <v>35</v>
      </c>
      <c r="D1789">
        <v>17</v>
      </c>
      <c r="E1789" s="14" t="s">
        <v>7631</v>
      </c>
      <c r="F1789" s="16">
        <v>45</v>
      </c>
      <c r="G1789" s="14">
        <v>45085</v>
      </c>
      <c r="H1789">
        <v>0</v>
      </c>
      <c r="I1789" s="26">
        <v>17929.3</v>
      </c>
      <c r="J1789" t="s">
        <v>14</v>
      </c>
      <c r="K1789" t="s">
        <v>9</v>
      </c>
      <c r="L1789" t="s">
        <v>11</v>
      </c>
    </row>
    <row r="1790" spans="1:12" x14ac:dyDescent="0.25">
      <c r="A1790" t="s">
        <v>1819</v>
      </c>
      <c r="B1790">
        <v>2001</v>
      </c>
      <c r="C1790" t="s">
        <v>18</v>
      </c>
      <c r="D1790">
        <v>28</v>
      </c>
      <c r="E1790" s="14" t="s">
        <v>7632</v>
      </c>
      <c r="F1790" s="16">
        <v>21</v>
      </c>
      <c r="G1790" s="14">
        <v>45085</v>
      </c>
      <c r="H1790">
        <v>4</v>
      </c>
      <c r="I1790" s="26">
        <v>17942.11</v>
      </c>
      <c r="J1790" t="s">
        <v>14</v>
      </c>
      <c r="K1790" t="s">
        <v>9</v>
      </c>
      <c r="L1790" t="s">
        <v>40</v>
      </c>
    </row>
    <row r="1791" spans="1:12" x14ac:dyDescent="0.25">
      <c r="A1791" t="s">
        <v>1820</v>
      </c>
      <c r="B1791">
        <v>1975</v>
      </c>
      <c r="C1791" t="s">
        <v>16</v>
      </c>
      <c r="D1791">
        <v>27</v>
      </c>
      <c r="E1791" s="14" t="s">
        <v>7092</v>
      </c>
      <c r="F1791" s="16">
        <v>47</v>
      </c>
      <c r="G1791" s="14">
        <v>45085</v>
      </c>
      <c r="H1791">
        <v>1</v>
      </c>
      <c r="I1791" s="26">
        <v>18031.16</v>
      </c>
      <c r="J1791" t="s">
        <v>14</v>
      </c>
      <c r="K1791" t="s">
        <v>10</v>
      </c>
      <c r="L1791" t="s">
        <v>247</v>
      </c>
    </row>
    <row r="1792" spans="1:12" x14ac:dyDescent="0.25">
      <c r="A1792" t="s">
        <v>1821</v>
      </c>
      <c r="B1792">
        <v>1965</v>
      </c>
      <c r="C1792" t="s">
        <v>35</v>
      </c>
      <c r="D1792">
        <v>17</v>
      </c>
      <c r="E1792" s="14" t="s">
        <v>7633</v>
      </c>
      <c r="F1792" s="16">
        <v>57</v>
      </c>
      <c r="G1792" s="14">
        <v>45085</v>
      </c>
      <c r="H1792">
        <v>0</v>
      </c>
      <c r="I1792" s="26">
        <v>18031.189999999999</v>
      </c>
      <c r="J1792" t="s">
        <v>14</v>
      </c>
      <c r="K1792" t="s">
        <v>9</v>
      </c>
      <c r="L1792" t="s">
        <v>21</v>
      </c>
    </row>
    <row r="1793" spans="1:12" x14ac:dyDescent="0.25">
      <c r="A1793" t="s">
        <v>1822</v>
      </c>
      <c r="B1793">
        <v>1999</v>
      </c>
      <c r="C1793" t="s">
        <v>35</v>
      </c>
      <c r="D1793">
        <v>24</v>
      </c>
      <c r="E1793" s="14" t="s">
        <v>7634</v>
      </c>
      <c r="F1793" s="16">
        <v>23</v>
      </c>
      <c r="G1793" s="14">
        <v>45085</v>
      </c>
      <c r="H1793">
        <v>0</v>
      </c>
      <c r="I1793" s="26">
        <v>18033.97</v>
      </c>
      <c r="J1793" t="s">
        <v>14</v>
      </c>
      <c r="K1793" t="s">
        <v>14</v>
      </c>
      <c r="L1793" t="s">
        <v>21</v>
      </c>
    </row>
    <row r="1794" spans="1:12" x14ac:dyDescent="0.25">
      <c r="A1794" t="s">
        <v>1823</v>
      </c>
      <c r="B1794">
        <v>1993</v>
      </c>
      <c r="C1794" t="s">
        <v>8</v>
      </c>
      <c r="D1794">
        <v>12</v>
      </c>
      <c r="E1794" s="14" t="s">
        <v>7635</v>
      </c>
      <c r="F1794" s="16">
        <v>29</v>
      </c>
      <c r="G1794" s="14">
        <v>45085</v>
      </c>
      <c r="H1794">
        <v>2</v>
      </c>
      <c r="I1794" s="26">
        <v>18157.88</v>
      </c>
      <c r="J1794" t="s">
        <v>14</v>
      </c>
      <c r="K1794" t="s">
        <v>14</v>
      </c>
      <c r="L1794" t="s">
        <v>21</v>
      </c>
    </row>
    <row r="1795" spans="1:12" x14ac:dyDescent="0.25">
      <c r="A1795" t="s">
        <v>1824</v>
      </c>
      <c r="B1795">
        <v>1963</v>
      </c>
      <c r="C1795" t="s">
        <v>8</v>
      </c>
      <c r="D1795">
        <v>4</v>
      </c>
      <c r="E1795" s="14" t="s">
        <v>7636</v>
      </c>
      <c r="F1795" s="16">
        <v>59</v>
      </c>
      <c r="G1795" s="14">
        <v>45085</v>
      </c>
      <c r="H1795">
        <v>0</v>
      </c>
      <c r="I1795" s="26">
        <v>18208.34</v>
      </c>
      <c r="J1795" t="s">
        <v>14</v>
      </c>
      <c r="K1795" t="s">
        <v>9</v>
      </c>
      <c r="L1795" t="s">
        <v>533</v>
      </c>
    </row>
    <row r="1796" spans="1:12" x14ac:dyDescent="0.25">
      <c r="A1796" t="s">
        <v>1825</v>
      </c>
      <c r="B1796">
        <v>1997</v>
      </c>
      <c r="C1796" t="s">
        <v>16</v>
      </c>
      <c r="D1796">
        <v>15</v>
      </c>
      <c r="E1796" s="14" t="s">
        <v>7637</v>
      </c>
      <c r="F1796" s="16">
        <v>25</v>
      </c>
      <c r="G1796" s="14">
        <v>45085</v>
      </c>
      <c r="H1796">
        <v>1</v>
      </c>
      <c r="I1796" s="26">
        <v>18218.16</v>
      </c>
      <c r="J1796" t="s">
        <v>14</v>
      </c>
      <c r="K1796" t="s">
        <v>14</v>
      </c>
      <c r="L1796" t="s">
        <v>11</v>
      </c>
    </row>
    <row r="1797" spans="1:12" x14ac:dyDescent="0.25">
      <c r="A1797" t="s">
        <v>1826</v>
      </c>
      <c r="B1797">
        <v>2004</v>
      </c>
      <c r="C1797" t="s">
        <v>18</v>
      </c>
      <c r="D1797">
        <v>10</v>
      </c>
      <c r="E1797" s="14" t="s">
        <v>7272</v>
      </c>
      <c r="F1797" s="16">
        <v>18</v>
      </c>
      <c r="G1797" s="14">
        <v>45085</v>
      </c>
      <c r="H1797">
        <v>3</v>
      </c>
      <c r="I1797" s="26">
        <v>18223.45</v>
      </c>
      <c r="J1797" t="s">
        <v>14</v>
      </c>
      <c r="K1797" t="s">
        <v>10</v>
      </c>
      <c r="L1797" t="s">
        <v>11</v>
      </c>
    </row>
    <row r="1798" spans="1:12" x14ac:dyDescent="0.25">
      <c r="A1798" t="s">
        <v>1827</v>
      </c>
      <c r="B1798">
        <v>1995</v>
      </c>
      <c r="C1798" t="s">
        <v>33</v>
      </c>
      <c r="D1798">
        <v>3</v>
      </c>
      <c r="E1798" s="14" t="s">
        <v>7638</v>
      </c>
      <c r="F1798" s="16">
        <v>27</v>
      </c>
      <c r="G1798" s="14">
        <v>45085</v>
      </c>
      <c r="H1798">
        <v>0</v>
      </c>
      <c r="I1798" s="26">
        <v>18246.5</v>
      </c>
      <c r="J1798" t="s">
        <v>14</v>
      </c>
      <c r="K1798" t="s">
        <v>14</v>
      </c>
      <c r="L1798" t="s">
        <v>11</v>
      </c>
    </row>
    <row r="1799" spans="1:12" x14ac:dyDescent="0.25">
      <c r="A1799" t="s">
        <v>1828</v>
      </c>
      <c r="B1799">
        <v>1992</v>
      </c>
      <c r="C1799" t="s">
        <v>28</v>
      </c>
      <c r="D1799">
        <v>25</v>
      </c>
      <c r="E1799" s="14" t="s">
        <v>7639</v>
      </c>
      <c r="F1799" s="16">
        <v>30</v>
      </c>
      <c r="G1799" s="14">
        <v>45085</v>
      </c>
      <c r="H1799">
        <v>3</v>
      </c>
      <c r="I1799" s="26">
        <v>18259.22</v>
      </c>
      <c r="J1799" t="s">
        <v>14</v>
      </c>
      <c r="K1799" t="s">
        <v>10</v>
      </c>
      <c r="L1799" t="s">
        <v>40</v>
      </c>
    </row>
    <row r="1800" spans="1:12" x14ac:dyDescent="0.25">
      <c r="A1800" t="s">
        <v>1829</v>
      </c>
      <c r="B1800">
        <v>1995</v>
      </c>
      <c r="C1800" t="s">
        <v>8</v>
      </c>
      <c r="D1800">
        <v>4</v>
      </c>
      <c r="E1800" s="14" t="s">
        <v>6000</v>
      </c>
      <c r="F1800" s="16">
        <v>27</v>
      </c>
      <c r="G1800" s="14">
        <v>45085</v>
      </c>
      <c r="H1800">
        <v>0</v>
      </c>
      <c r="I1800" s="26">
        <v>18310.740000000002</v>
      </c>
      <c r="J1800" t="s">
        <v>14</v>
      </c>
      <c r="K1800" t="s">
        <v>10</v>
      </c>
      <c r="L1800" t="s">
        <v>21</v>
      </c>
    </row>
    <row r="1801" spans="1:12" x14ac:dyDescent="0.25">
      <c r="A1801" t="s">
        <v>1830</v>
      </c>
      <c r="B1801">
        <v>1999</v>
      </c>
      <c r="C1801" t="s">
        <v>28</v>
      </c>
      <c r="D1801">
        <v>15</v>
      </c>
      <c r="E1801" s="14" t="s">
        <v>7640</v>
      </c>
      <c r="F1801" s="16">
        <v>23</v>
      </c>
      <c r="G1801" s="14">
        <v>45085</v>
      </c>
      <c r="H1801">
        <v>1</v>
      </c>
      <c r="I1801" s="26">
        <v>18328.240000000002</v>
      </c>
      <c r="J1801" t="s">
        <v>14</v>
      </c>
      <c r="K1801" t="s">
        <v>9</v>
      </c>
      <c r="L1801" t="s">
        <v>11</v>
      </c>
    </row>
    <row r="1802" spans="1:12" x14ac:dyDescent="0.25">
      <c r="A1802" t="s">
        <v>1831</v>
      </c>
      <c r="B1802">
        <v>1964</v>
      </c>
      <c r="C1802" t="s">
        <v>18</v>
      </c>
      <c r="D1802">
        <v>26</v>
      </c>
      <c r="E1802" s="14" t="s">
        <v>7641</v>
      </c>
      <c r="F1802" s="16">
        <v>58</v>
      </c>
      <c r="G1802" s="14">
        <v>45085</v>
      </c>
      <c r="H1802">
        <v>0</v>
      </c>
      <c r="I1802" s="26">
        <v>18443.11</v>
      </c>
      <c r="J1802" t="s">
        <v>14</v>
      </c>
      <c r="K1802" t="s">
        <v>9</v>
      </c>
      <c r="L1802" t="s">
        <v>21</v>
      </c>
    </row>
    <row r="1803" spans="1:12" x14ac:dyDescent="0.25">
      <c r="A1803" t="s">
        <v>1832</v>
      </c>
      <c r="B1803">
        <v>1986</v>
      </c>
      <c r="C1803" t="s">
        <v>33</v>
      </c>
      <c r="D1803">
        <v>12</v>
      </c>
      <c r="E1803" s="14" t="s">
        <v>7642</v>
      </c>
      <c r="F1803" s="16">
        <v>36</v>
      </c>
      <c r="G1803" s="14">
        <v>45085</v>
      </c>
      <c r="H1803">
        <v>2</v>
      </c>
      <c r="I1803" s="26">
        <v>18608.259999999998</v>
      </c>
      <c r="J1803" t="s">
        <v>14</v>
      </c>
      <c r="K1803" t="s">
        <v>10</v>
      </c>
      <c r="L1803" t="s">
        <v>40</v>
      </c>
    </row>
    <row r="1804" spans="1:12" x14ac:dyDescent="0.25">
      <c r="A1804" t="s">
        <v>1833</v>
      </c>
      <c r="B1804">
        <v>1998</v>
      </c>
      <c r="C1804" t="s">
        <v>18</v>
      </c>
      <c r="D1804">
        <v>23</v>
      </c>
      <c r="E1804" s="14" t="s">
        <v>7643</v>
      </c>
      <c r="F1804" s="16">
        <v>24</v>
      </c>
      <c r="G1804" s="14">
        <v>45085</v>
      </c>
      <c r="H1804">
        <v>0</v>
      </c>
      <c r="I1804" s="26">
        <v>18648.419999999998</v>
      </c>
      <c r="J1804" t="s">
        <v>14</v>
      </c>
      <c r="K1804" t="s">
        <v>14</v>
      </c>
      <c r="L1804" t="s">
        <v>164</v>
      </c>
    </row>
    <row r="1805" spans="1:12" x14ac:dyDescent="0.25">
      <c r="A1805" t="s">
        <v>1834</v>
      </c>
      <c r="B1805">
        <v>1970</v>
      </c>
      <c r="C1805" t="s">
        <v>35</v>
      </c>
      <c r="D1805">
        <v>17</v>
      </c>
      <c r="E1805" s="14" t="s">
        <v>7644</v>
      </c>
      <c r="F1805" s="16">
        <v>52</v>
      </c>
      <c r="G1805" s="14">
        <v>45085</v>
      </c>
      <c r="H1805">
        <v>0</v>
      </c>
      <c r="I1805" s="26">
        <v>18682.740000000002</v>
      </c>
      <c r="J1805" t="s">
        <v>14</v>
      </c>
      <c r="K1805" t="s">
        <v>10</v>
      </c>
      <c r="L1805" t="s">
        <v>21</v>
      </c>
    </row>
    <row r="1806" spans="1:12" x14ac:dyDescent="0.25">
      <c r="A1806" t="s">
        <v>1835</v>
      </c>
      <c r="B1806">
        <v>1967</v>
      </c>
      <c r="C1806" t="s">
        <v>33</v>
      </c>
      <c r="D1806">
        <v>30</v>
      </c>
      <c r="E1806" s="14" t="s">
        <v>7645</v>
      </c>
      <c r="F1806" s="16">
        <v>55</v>
      </c>
      <c r="G1806" s="14">
        <v>45085</v>
      </c>
      <c r="H1806">
        <v>0</v>
      </c>
      <c r="I1806" s="26">
        <v>18694.689999999999</v>
      </c>
      <c r="J1806" t="s">
        <v>14</v>
      </c>
      <c r="K1806" t="s">
        <v>14</v>
      </c>
      <c r="L1806" t="s">
        <v>247</v>
      </c>
    </row>
    <row r="1807" spans="1:12" x14ac:dyDescent="0.25">
      <c r="A1807" t="s">
        <v>1836</v>
      </c>
      <c r="B1807">
        <v>1992</v>
      </c>
      <c r="C1807" t="s">
        <v>28</v>
      </c>
      <c r="D1807">
        <v>27</v>
      </c>
      <c r="E1807" s="14" t="s">
        <v>7646</v>
      </c>
      <c r="F1807" s="16">
        <v>30</v>
      </c>
      <c r="G1807" s="14">
        <v>45085</v>
      </c>
      <c r="H1807">
        <v>3</v>
      </c>
      <c r="I1807" s="26">
        <v>18765.88</v>
      </c>
      <c r="J1807" t="s">
        <v>14</v>
      </c>
      <c r="K1807" t="s">
        <v>9</v>
      </c>
      <c r="L1807" t="s">
        <v>21</v>
      </c>
    </row>
    <row r="1808" spans="1:12" x14ac:dyDescent="0.25">
      <c r="A1808" t="s">
        <v>1837</v>
      </c>
      <c r="B1808">
        <v>1979</v>
      </c>
      <c r="C1808" t="s">
        <v>13</v>
      </c>
      <c r="D1808">
        <v>19</v>
      </c>
      <c r="E1808" s="14" t="s">
        <v>7647</v>
      </c>
      <c r="F1808" s="16">
        <v>43</v>
      </c>
      <c r="G1808" s="14">
        <v>45085</v>
      </c>
      <c r="H1808">
        <v>2</v>
      </c>
      <c r="I1808" s="26">
        <v>18767.740000000002</v>
      </c>
      <c r="J1808" t="s">
        <v>14</v>
      </c>
      <c r="K1808" t="s">
        <v>14</v>
      </c>
      <c r="L1808" t="s">
        <v>11</v>
      </c>
    </row>
    <row r="1809" spans="1:12" x14ac:dyDescent="0.25">
      <c r="A1809" t="s">
        <v>1838</v>
      </c>
      <c r="B1809">
        <v>1995</v>
      </c>
      <c r="C1809" t="s">
        <v>13</v>
      </c>
      <c r="D1809">
        <v>28</v>
      </c>
      <c r="E1809" s="14" t="s">
        <v>7648</v>
      </c>
      <c r="F1809" s="16">
        <v>27</v>
      </c>
      <c r="G1809" s="14">
        <v>45085</v>
      </c>
      <c r="H1809">
        <v>3</v>
      </c>
      <c r="I1809" s="26">
        <v>18804.75</v>
      </c>
      <c r="J1809" t="s">
        <v>14</v>
      </c>
      <c r="K1809" t="s">
        <v>14</v>
      </c>
      <c r="L1809" t="s">
        <v>21</v>
      </c>
    </row>
    <row r="1810" spans="1:12" x14ac:dyDescent="0.25">
      <c r="A1810" t="s">
        <v>1839</v>
      </c>
      <c r="B1810">
        <v>1979</v>
      </c>
      <c r="C1810" t="s">
        <v>35</v>
      </c>
      <c r="D1810">
        <v>15</v>
      </c>
      <c r="E1810" s="14" t="s">
        <v>7649</v>
      </c>
      <c r="F1810" s="16">
        <v>43</v>
      </c>
      <c r="G1810" s="14">
        <v>45085</v>
      </c>
      <c r="H1810">
        <v>2</v>
      </c>
      <c r="I1810" s="26">
        <v>18806.150000000001</v>
      </c>
      <c r="J1810" t="s">
        <v>14</v>
      </c>
      <c r="K1810" t="s">
        <v>9</v>
      </c>
      <c r="L1810" t="s">
        <v>11</v>
      </c>
    </row>
    <row r="1811" spans="1:12" x14ac:dyDescent="0.25">
      <c r="A1811" t="s">
        <v>1840</v>
      </c>
      <c r="B1811">
        <v>1962</v>
      </c>
      <c r="C1811" t="s">
        <v>28</v>
      </c>
      <c r="D1811">
        <v>18</v>
      </c>
      <c r="E1811" s="14" t="s">
        <v>7650</v>
      </c>
      <c r="F1811" s="16">
        <v>60</v>
      </c>
      <c r="G1811" s="14">
        <v>45085</v>
      </c>
      <c r="H1811">
        <v>0</v>
      </c>
      <c r="I1811" s="26">
        <v>18815.53</v>
      </c>
      <c r="J1811" t="s">
        <v>14</v>
      </c>
      <c r="K1811" t="s">
        <v>14</v>
      </c>
      <c r="L1811" t="s">
        <v>247</v>
      </c>
    </row>
    <row r="1812" spans="1:12" x14ac:dyDescent="0.25">
      <c r="A1812" t="s">
        <v>1841</v>
      </c>
      <c r="B1812">
        <v>2003</v>
      </c>
      <c r="C1812" t="s">
        <v>8</v>
      </c>
      <c r="D1812">
        <v>24</v>
      </c>
      <c r="E1812" s="14" t="s">
        <v>7651</v>
      </c>
      <c r="F1812" s="16">
        <v>19</v>
      </c>
      <c r="G1812" s="14">
        <v>45085</v>
      </c>
      <c r="H1812">
        <v>3</v>
      </c>
      <c r="I1812" s="26">
        <v>18838.7</v>
      </c>
      <c r="J1812" t="s">
        <v>14</v>
      </c>
      <c r="K1812" t="s">
        <v>10</v>
      </c>
      <c r="L1812" t="s">
        <v>21</v>
      </c>
    </row>
    <row r="1813" spans="1:12" x14ac:dyDescent="0.25">
      <c r="A1813" t="s">
        <v>1842</v>
      </c>
      <c r="B1813">
        <v>1963</v>
      </c>
      <c r="C1813" t="s">
        <v>28</v>
      </c>
      <c r="D1813">
        <v>6</v>
      </c>
      <c r="E1813" s="14" t="s">
        <v>7652</v>
      </c>
      <c r="F1813" s="16">
        <v>59</v>
      </c>
      <c r="G1813" s="14">
        <v>45085</v>
      </c>
      <c r="H1813">
        <v>0</v>
      </c>
      <c r="I1813" s="26">
        <v>18883.330000000002</v>
      </c>
      <c r="J1813" t="s">
        <v>14</v>
      </c>
      <c r="K1813" t="s">
        <v>14</v>
      </c>
      <c r="L1813" t="s">
        <v>533</v>
      </c>
    </row>
    <row r="1814" spans="1:12" x14ac:dyDescent="0.25">
      <c r="A1814" t="s">
        <v>1843</v>
      </c>
      <c r="B1814">
        <v>1995</v>
      </c>
      <c r="C1814" t="s">
        <v>18</v>
      </c>
      <c r="D1814">
        <v>27</v>
      </c>
      <c r="E1814" s="14" t="s">
        <v>7653</v>
      </c>
      <c r="F1814" s="16">
        <v>27</v>
      </c>
      <c r="G1814" s="14">
        <v>45085</v>
      </c>
      <c r="H1814">
        <v>1</v>
      </c>
      <c r="I1814" s="26">
        <v>18903.490000000002</v>
      </c>
      <c r="J1814" t="s">
        <v>14</v>
      </c>
      <c r="K1814" t="s">
        <v>9</v>
      </c>
      <c r="L1814" t="s">
        <v>245</v>
      </c>
    </row>
    <row r="1815" spans="1:12" x14ac:dyDescent="0.25">
      <c r="A1815" t="s">
        <v>1844</v>
      </c>
      <c r="B1815">
        <v>1969</v>
      </c>
      <c r="C1815" t="s">
        <v>33</v>
      </c>
      <c r="D1815">
        <v>3</v>
      </c>
      <c r="E1815" s="14" t="s">
        <v>7654</v>
      </c>
      <c r="F1815" s="16">
        <v>53</v>
      </c>
      <c r="G1815" s="14">
        <v>45085</v>
      </c>
      <c r="H1815">
        <v>0</v>
      </c>
      <c r="I1815" s="26">
        <v>18932.810000000001</v>
      </c>
      <c r="J1815" t="s">
        <v>14</v>
      </c>
      <c r="K1815" t="s">
        <v>10</v>
      </c>
      <c r="L1815" t="s">
        <v>21</v>
      </c>
    </row>
    <row r="1816" spans="1:12" x14ac:dyDescent="0.25">
      <c r="A1816" t="s">
        <v>1845</v>
      </c>
      <c r="B1816">
        <v>1963</v>
      </c>
      <c r="C1816" t="s">
        <v>35</v>
      </c>
      <c r="D1816">
        <v>20</v>
      </c>
      <c r="E1816" s="14" t="s">
        <v>7655</v>
      </c>
      <c r="F1816" s="16">
        <v>59</v>
      </c>
      <c r="G1816" s="14">
        <v>45085</v>
      </c>
      <c r="H1816">
        <v>0</v>
      </c>
      <c r="I1816" s="26">
        <v>18954.560000000001</v>
      </c>
      <c r="J1816" t="s">
        <v>14</v>
      </c>
      <c r="K1816" t="s">
        <v>14</v>
      </c>
      <c r="L1816" t="s">
        <v>533</v>
      </c>
    </row>
    <row r="1817" spans="1:12" x14ac:dyDescent="0.25">
      <c r="A1817" t="s">
        <v>1846</v>
      </c>
      <c r="B1817">
        <v>1998</v>
      </c>
      <c r="C1817" t="s">
        <v>33</v>
      </c>
      <c r="D1817">
        <v>6</v>
      </c>
      <c r="E1817" s="14" t="s">
        <v>7656</v>
      </c>
      <c r="F1817" s="16">
        <v>24</v>
      </c>
      <c r="G1817" s="14">
        <v>45085</v>
      </c>
      <c r="H1817">
        <v>0</v>
      </c>
      <c r="I1817" s="26">
        <v>18955.22</v>
      </c>
      <c r="J1817" t="s">
        <v>14</v>
      </c>
      <c r="K1817" t="s">
        <v>10</v>
      </c>
      <c r="L1817" t="s">
        <v>40</v>
      </c>
    </row>
    <row r="1818" spans="1:12" x14ac:dyDescent="0.25">
      <c r="A1818" t="s">
        <v>1847</v>
      </c>
      <c r="B1818">
        <v>1992</v>
      </c>
      <c r="C1818" t="s">
        <v>13</v>
      </c>
      <c r="D1818">
        <v>30</v>
      </c>
      <c r="E1818" s="14" t="s">
        <v>5994</v>
      </c>
      <c r="F1818" s="16">
        <v>30</v>
      </c>
      <c r="G1818" s="14">
        <v>45085</v>
      </c>
      <c r="H1818">
        <v>1</v>
      </c>
      <c r="I1818" s="26">
        <v>18963.169999999998</v>
      </c>
      <c r="J1818" t="s">
        <v>14</v>
      </c>
      <c r="K1818" t="s">
        <v>14</v>
      </c>
      <c r="L1818" t="s">
        <v>11</v>
      </c>
    </row>
    <row r="1819" spans="1:12" x14ac:dyDescent="0.25">
      <c r="A1819" t="s">
        <v>1848</v>
      </c>
      <c r="B1819">
        <v>1988</v>
      </c>
      <c r="C1819" t="s">
        <v>35</v>
      </c>
      <c r="D1819">
        <v>24</v>
      </c>
      <c r="E1819" s="14" t="s">
        <v>6392</v>
      </c>
      <c r="F1819" s="16">
        <v>34</v>
      </c>
      <c r="G1819" s="14">
        <v>45085</v>
      </c>
      <c r="H1819">
        <v>2</v>
      </c>
      <c r="I1819" s="26">
        <v>18972.5</v>
      </c>
      <c r="J1819" t="s">
        <v>14</v>
      </c>
      <c r="K1819" t="s">
        <v>10</v>
      </c>
      <c r="L1819" t="s">
        <v>11</v>
      </c>
    </row>
    <row r="1820" spans="1:12" x14ac:dyDescent="0.25">
      <c r="A1820" t="s">
        <v>1849</v>
      </c>
      <c r="B1820">
        <v>1983</v>
      </c>
      <c r="C1820" t="s">
        <v>28</v>
      </c>
      <c r="D1820">
        <v>19</v>
      </c>
      <c r="E1820" s="14" t="s">
        <v>7657</v>
      </c>
      <c r="F1820" s="16">
        <v>39</v>
      </c>
      <c r="G1820" s="14">
        <v>45085</v>
      </c>
      <c r="H1820">
        <v>5</v>
      </c>
      <c r="I1820" s="26">
        <v>19023.259999999998</v>
      </c>
      <c r="J1820" t="s">
        <v>14</v>
      </c>
      <c r="K1820" t="s">
        <v>10</v>
      </c>
      <c r="L1820" t="s">
        <v>40</v>
      </c>
    </row>
    <row r="1821" spans="1:12" x14ac:dyDescent="0.25">
      <c r="A1821" t="s">
        <v>1850</v>
      </c>
      <c r="B1821">
        <v>1989</v>
      </c>
      <c r="C1821" t="s">
        <v>16</v>
      </c>
      <c r="D1821">
        <v>5</v>
      </c>
      <c r="E1821" s="14" t="s">
        <v>7658</v>
      </c>
      <c r="F1821" s="16">
        <v>34</v>
      </c>
      <c r="G1821" s="14">
        <v>45085</v>
      </c>
      <c r="H1821">
        <v>1</v>
      </c>
      <c r="I1821" s="26">
        <v>19040.88</v>
      </c>
      <c r="J1821" t="s">
        <v>14</v>
      </c>
      <c r="K1821" t="s">
        <v>10</v>
      </c>
      <c r="L1821" t="s">
        <v>40</v>
      </c>
    </row>
    <row r="1822" spans="1:12" x14ac:dyDescent="0.25">
      <c r="A1822" t="s">
        <v>1851</v>
      </c>
      <c r="B1822">
        <v>1993</v>
      </c>
      <c r="C1822" t="s">
        <v>18</v>
      </c>
      <c r="D1822">
        <v>28</v>
      </c>
      <c r="E1822" s="14" t="s">
        <v>6026</v>
      </c>
      <c r="F1822" s="16">
        <v>29</v>
      </c>
      <c r="G1822" s="14">
        <v>45085</v>
      </c>
      <c r="H1822">
        <v>1</v>
      </c>
      <c r="I1822" s="26">
        <v>19107.78</v>
      </c>
      <c r="J1822" t="s">
        <v>14</v>
      </c>
      <c r="K1822" t="s">
        <v>9</v>
      </c>
      <c r="L1822" t="s">
        <v>11</v>
      </c>
    </row>
    <row r="1823" spans="1:12" x14ac:dyDescent="0.25">
      <c r="A1823" t="s">
        <v>1852</v>
      </c>
      <c r="B1823">
        <v>1979</v>
      </c>
      <c r="C1823" t="s">
        <v>8</v>
      </c>
      <c r="D1823">
        <v>2</v>
      </c>
      <c r="E1823" s="14" t="s">
        <v>7659</v>
      </c>
      <c r="F1823" s="16">
        <v>43</v>
      </c>
      <c r="G1823" s="14">
        <v>45085</v>
      </c>
      <c r="H1823">
        <v>2</v>
      </c>
      <c r="I1823" s="26">
        <v>19144.580000000002</v>
      </c>
      <c r="J1823" t="s">
        <v>14</v>
      </c>
      <c r="K1823" t="s">
        <v>14</v>
      </c>
      <c r="L1823" t="s">
        <v>245</v>
      </c>
    </row>
    <row r="1824" spans="1:12" x14ac:dyDescent="0.25">
      <c r="A1824" t="s">
        <v>1853</v>
      </c>
      <c r="B1824">
        <v>1991</v>
      </c>
      <c r="C1824" t="s">
        <v>18</v>
      </c>
      <c r="D1824">
        <v>16</v>
      </c>
      <c r="E1824" s="14" t="s">
        <v>7660</v>
      </c>
      <c r="F1824" s="16">
        <v>31</v>
      </c>
      <c r="G1824" s="14">
        <v>45085</v>
      </c>
      <c r="H1824">
        <v>3</v>
      </c>
      <c r="I1824" s="26">
        <v>19199.939999999999</v>
      </c>
      <c r="J1824" t="s">
        <v>14</v>
      </c>
      <c r="K1824" t="s">
        <v>10</v>
      </c>
      <c r="L1824" t="s">
        <v>40</v>
      </c>
    </row>
    <row r="1825" spans="1:12" x14ac:dyDescent="0.25">
      <c r="A1825" t="s">
        <v>1854</v>
      </c>
      <c r="B1825">
        <v>1985</v>
      </c>
      <c r="C1825" t="s">
        <v>28</v>
      </c>
      <c r="D1825">
        <v>28</v>
      </c>
      <c r="E1825" s="14" t="s">
        <v>6533</v>
      </c>
      <c r="F1825" s="16">
        <v>37</v>
      </c>
      <c r="G1825" s="14">
        <v>45085</v>
      </c>
      <c r="H1825">
        <v>0</v>
      </c>
      <c r="I1825" s="26">
        <v>19214.71</v>
      </c>
      <c r="J1825" t="s">
        <v>14</v>
      </c>
      <c r="K1825" t="s">
        <v>10</v>
      </c>
      <c r="L1825" t="s">
        <v>11</v>
      </c>
    </row>
    <row r="1826" spans="1:12" x14ac:dyDescent="0.25">
      <c r="A1826" t="s">
        <v>1855</v>
      </c>
      <c r="B1826">
        <v>1967</v>
      </c>
      <c r="C1826" t="s">
        <v>8</v>
      </c>
      <c r="D1826">
        <v>29</v>
      </c>
      <c r="E1826" s="14" t="s">
        <v>7661</v>
      </c>
      <c r="F1826" s="16">
        <v>55</v>
      </c>
      <c r="G1826" s="14">
        <v>45085</v>
      </c>
      <c r="H1826">
        <v>0</v>
      </c>
      <c r="I1826" s="26">
        <v>19259.96</v>
      </c>
      <c r="J1826" t="s">
        <v>14</v>
      </c>
      <c r="K1826" t="s">
        <v>14</v>
      </c>
      <c r="L1826" t="s">
        <v>21</v>
      </c>
    </row>
    <row r="1827" spans="1:12" x14ac:dyDescent="0.25">
      <c r="A1827" t="s">
        <v>1856</v>
      </c>
      <c r="B1827">
        <v>1966</v>
      </c>
      <c r="C1827" t="s">
        <v>13</v>
      </c>
      <c r="D1827">
        <v>15</v>
      </c>
      <c r="E1827" s="14" t="s">
        <v>7662</v>
      </c>
      <c r="F1827" s="16">
        <v>56</v>
      </c>
      <c r="G1827" s="14">
        <v>45085</v>
      </c>
      <c r="H1827">
        <v>0</v>
      </c>
      <c r="I1827" s="26">
        <v>19321.060000000001</v>
      </c>
      <c r="J1827" t="s">
        <v>14</v>
      </c>
      <c r="K1827" t="s">
        <v>14</v>
      </c>
      <c r="L1827" t="s">
        <v>21</v>
      </c>
    </row>
    <row r="1828" spans="1:12" x14ac:dyDescent="0.25">
      <c r="A1828" t="s">
        <v>1857</v>
      </c>
      <c r="B1828">
        <v>1991</v>
      </c>
      <c r="C1828" t="s">
        <v>33</v>
      </c>
      <c r="D1828">
        <v>24</v>
      </c>
      <c r="E1828" s="14" t="s">
        <v>7663</v>
      </c>
      <c r="F1828" s="16">
        <v>31</v>
      </c>
      <c r="G1828" s="14">
        <v>45085</v>
      </c>
      <c r="H1828">
        <v>0</v>
      </c>
      <c r="I1828" s="26">
        <v>19350.37</v>
      </c>
      <c r="J1828" t="s">
        <v>14</v>
      </c>
      <c r="K1828" t="s">
        <v>10</v>
      </c>
      <c r="L1828" t="s">
        <v>11</v>
      </c>
    </row>
    <row r="1829" spans="1:12" x14ac:dyDescent="0.25">
      <c r="A1829" t="s">
        <v>1858</v>
      </c>
      <c r="B1829">
        <v>1987</v>
      </c>
      <c r="C1829" t="s">
        <v>16</v>
      </c>
      <c r="D1829">
        <v>30</v>
      </c>
      <c r="E1829" s="14" t="s">
        <v>7664</v>
      </c>
      <c r="F1829" s="16">
        <v>35</v>
      </c>
      <c r="G1829" s="14">
        <v>45085</v>
      </c>
      <c r="H1829">
        <v>3</v>
      </c>
      <c r="I1829" s="26">
        <v>19362</v>
      </c>
      <c r="J1829" t="s">
        <v>14</v>
      </c>
      <c r="K1829" t="s">
        <v>10</v>
      </c>
      <c r="L1829" t="s">
        <v>11</v>
      </c>
    </row>
    <row r="1830" spans="1:12" x14ac:dyDescent="0.25">
      <c r="A1830" t="s">
        <v>1859</v>
      </c>
      <c r="B1830">
        <v>1993</v>
      </c>
      <c r="C1830" t="s">
        <v>18</v>
      </c>
      <c r="D1830">
        <v>6</v>
      </c>
      <c r="E1830" s="14" t="s">
        <v>7665</v>
      </c>
      <c r="F1830" s="16">
        <v>29</v>
      </c>
      <c r="G1830" s="14">
        <v>45085</v>
      </c>
      <c r="H1830">
        <v>2</v>
      </c>
      <c r="I1830" s="26">
        <v>19442.349999999999</v>
      </c>
      <c r="J1830" t="s">
        <v>14</v>
      </c>
      <c r="K1830" t="s">
        <v>10</v>
      </c>
      <c r="L1830" t="s">
        <v>21</v>
      </c>
    </row>
    <row r="1831" spans="1:12" x14ac:dyDescent="0.25">
      <c r="A1831" t="s">
        <v>1860</v>
      </c>
      <c r="B1831">
        <v>1982</v>
      </c>
      <c r="C1831" t="s">
        <v>28</v>
      </c>
      <c r="D1831">
        <v>15</v>
      </c>
      <c r="E1831" s="14" t="s">
        <v>7666</v>
      </c>
      <c r="F1831" s="16">
        <v>40</v>
      </c>
      <c r="G1831" s="14">
        <v>45085</v>
      </c>
      <c r="H1831">
        <v>2</v>
      </c>
      <c r="I1831" s="26">
        <v>19444.27</v>
      </c>
      <c r="J1831" t="s">
        <v>14</v>
      </c>
      <c r="K1831" t="s">
        <v>14</v>
      </c>
      <c r="L1831" t="s">
        <v>11</v>
      </c>
    </row>
    <row r="1832" spans="1:12" x14ac:dyDescent="0.25">
      <c r="A1832" t="s">
        <v>1861</v>
      </c>
      <c r="B1832">
        <v>1987</v>
      </c>
      <c r="C1832" t="s">
        <v>13</v>
      </c>
      <c r="D1832">
        <v>30</v>
      </c>
      <c r="E1832" s="14" t="s">
        <v>7667</v>
      </c>
      <c r="F1832" s="16">
        <v>35</v>
      </c>
      <c r="G1832" s="14">
        <v>45085</v>
      </c>
      <c r="H1832">
        <v>4</v>
      </c>
      <c r="I1832" s="26">
        <v>19496.72</v>
      </c>
      <c r="J1832" t="s">
        <v>14</v>
      </c>
      <c r="K1832" t="s">
        <v>10</v>
      </c>
      <c r="L1832" t="s">
        <v>164</v>
      </c>
    </row>
    <row r="1833" spans="1:12" x14ac:dyDescent="0.25">
      <c r="A1833" t="s">
        <v>1862</v>
      </c>
      <c r="B1833">
        <v>1980</v>
      </c>
      <c r="C1833" t="s">
        <v>13</v>
      </c>
      <c r="D1833">
        <v>8</v>
      </c>
      <c r="E1833" s="14" t="s">
        <v>6910</v>
      </c>
      <c r="F1833" s="16">
        <v>42</v>
      </c>
      <c r="G1833" s="14">
        <v>45085</v>
      </c>
      <c r="H1833">
        <v>0</v>
      </c>
      <c r="I1833" s="26">
        <v>19515.54</v>
      </c>
      <c r="J1833" t="s">
        <v>14</v>
      </c>
      <c r="K1833" t="s">
        <v>14</v>
      </c>
      <c r="L1833" t="s">
        <v>11</v>
      </c>
    </row>
    <row r="1834" spans="1:12" x14ac:dyDescent="0.25">
      <c r="A1834" t="s">
        <v>1863</v>
      </c>
      <c r="B1834">
        <v>1992</v>
      </c>
      <c r="C1834" t="s">
        <v>33</v>
      </c>
      <c r="D1834">
        <v>19</v>
      </c>
      <c r="E1834" s="14" t="s">
        <v>7668</v>
      </c>
      <c r="F1834" s="16">
        <v>30</v>
      </c>
      <c r="G1834" s="14">
        <v>45085</v>
      </c>
      <c r="H1834">
        <v>1</v>
      </c>
      <c r="I1834" s="26">
        <v>19521.97</v>
      </c>
      <c r="J1834" t="s">
        <v>14</v>
      </c>
      <c r="K1834" t="s">
        <v>9</v>
      </c>
      <c r="L1834" t="s">
        <v>11</v>
      </c>
    </row>
    <row r="1835" spans="1:12" x14ac:dyDescent="0.25">
      <c r="A1835" t="s">
        <v>1864</v>
      </c>
      <c r="B1835">
        <v>1985</v>
      </c>
      <c r="C1835" t="s">
        <v>18</v>
      </c>
      <c r="D1835">
        <v>17</v>
      </c>
      <c r="E1835" s="14" t="s">
        <v>7669</v>
      </c>
      <c r="F1835" s="16">
        <v>37</v>
      </c>
      <c r="G1835" s="14">
        <v>45085</v>
      </c>
      <c r="H1835">
        <v>0</v>
      </c>
      <c r="I1835" s="26">
        <v>19539.240000000002</v>
      </c>
      <c r="J1835" t="s">
        <v>14</v>
      </c>
      <c r="K1835" t="s">
        <v>14</v>
      </c>
      <c r="L1835" t="s">
        <v>11</v>
      </c>
    </row>
    <row r="1836" spans="1:12" x14ac:dyDescent="0.25">
      <c r="A1836" t="s">
        <v>1865</v>
      </c>
      <c r="B1836">
        <v>1963</v>
      </c>
      <c r="C1836" t="s">
        <v>8</v>
      </c>
      <c r="D1836">
        <v>14</v>
      </c>
      <c r="E1836" s="14" t="s">
        <v>7670</v>
      </c>
      <c r="F1836" s="16">
        <v>59</v>
      </c>
      <c r="G1836" s="14">
        <v>45085</v>
      </c>
      <c r="H1836">
        <v>0</v>
      </c>
      <c r="I1836" s="26">
        <v>19551.34</v>
      </c>
      <c r="J1836" t="s">
        <v>14</v>
      </c>
      <c r="K1836" t="s">
        <v>10</v>
      </c>
      <c r="L1836" t="s">
        <v>21</v>
      </c>
    </row>
    <row r="1837" spans="1:12" x14ac:dyDescent="0.25">
      <c r="A1837" t="s">
        <v>1866</v>
      </c>
      <c r="B1837">
        <v>1978</v>
      </c>
      <c r="C1837" t="s">
        <v>18</v>
      </c>
      <c r="D1837">
        <v>24</v>
      </c>
      <c r="E1837" s="14" t="s">
        <v>7671</v>
      </c>
      <c r="F1837" s="16">
        <v>44</v>
      </c>
      <c r="G1837" s="14">
        <v>45085</v>
      </c>
      <c r="H1837">
        <v>1</v>
      </c>
      <c r="I1837" s="26">
        <v>19594.810000000001</v>
      </c>
      <c r="J1837" t="s">
        <v>14</v>
      </c>
      <c r="K1837" t="s">
        <v>14</v>
      </c>
      <c r="L1837" t="s">
        <v>245</v>
      </c>
    </row>
    <row r="1838" spans="1:12" x14ac:dyDescent="0.25">
      <c r="A1838" t="s">
        <v>1867</v>
      </c>
      <c r="B1838">
        <v>1994</v>
      </c>
      <c r="C1838" t="s">
        <v>33</v>
      </c>
      <c r="D1838">
        <v>27</v>
      </c>
      <c r="E1838" s="14" t="s">
        <v>7672</v>
      </c>
      <c r="F1838" s="16">
        <v>28</v>
      </c>
      <c r="G1838" s="14">
        <v>45085</v>
      </c>
      <c r="H1838">
        <v>0</v>
      </c>
      <c r="I1838" s="26">
        <v>19673.34</v>
      </c>
      <c r="J1838" t="s">
        <v>14</v>
      </c>
      <c r="K1838" t="s">
        <v>9</v>
      </c>
      <c r="L1838" t="s">
        <v>21</v>
      </c>
    </row>
    <row r="1839" spans="1:12" x14ac:dyDescent="0.25">
      <c r="A1839" t="s">
        <v>1868</v>
      </c>
      <c r="B1839">
        <v>1990</v>
      </c>
      <c r="C1839" t="s">
        <v>33</v>
      </c>
      <c r="D1839">
        <v>8</v>
      </c>
      <c r="E1839" s="14" t="s">
        <v>6454</v>
      </c>
      <c r="F1839" s="16">
        <v>32</v>
      </c>
      <c r="G1839" s="14">
        <v>45085</v>
      </c>
      <c r="H1839">
        <v>1</v>
      </c>
      <c r="I1839" s="26">
        <v>19719.689999999999</v>
      </c>
      <c r="J1839" t="s">
        <v>14</v>
      </c>
      <c r="K1839" t="s">
        <v>9</v>
      </c>
      <c r="L1839" t="s">
        <v>11</v>
      </c>
    </row>
    <row r="1840" spans="1:12" x14ac:dyDescent="0.25">
      <c r="A1840" t="s">
        <v>1869</v>
      </c>
      <c r="B1840">
        <v>1972</v>
      </c>
      <c r="C1840" t="s">
        <v>16</v>
      </c>
      <c r="D1840">
        <v>14</v>
      </c>
      <c r="E1840" s="14" t="s">
        <v>7673</v>
      </c>
      <c r="F1840" s="16">
        <v>51</v>
      </c>
      <c r="G1840" s="14">
        <v>45085</v>
      </c>
      <c r="H1840">
        <v>3</v>
      </c>
      <c r="I1840" s="26">
        <v>19749.38</v>
      </c>
      <c r="J1840" t="s">
        <v>14</v>
      </c>
      <c r="K1840" t="s">
        <v>10</v>
      </c>
      <c r="L1840" t="s">
        <v>11</v>
      </c>
    </row>
    <row r="1841" spans="1:12" x14ac:dyDescent="0.25">
      <c r="A1841" t="s">
        <v>1870</v>
      </c>
      <c r="B1841">
        <v>1979</v>
      </c>
      <c r="C1841" t="s">
        <v>35</v>
      </c>
      <c r="D1841">
        <v>30</v>
      </c>
      <c r="E1841" s="14" t="s">
        <v>7674</v>
      </c>
      <c r="F1841" s="16">
        <v>43</v>
      </c>
      <c r="G1841" s="14">
        <v>45085</v>
      </c>
      <c r="H1841">
        <v>2</v>
      </c>
      <c r="I1841" s="26">
        <v>19798.05</v>
      </c>
      <c r="J1841" t="s">
        <v>14</v>
      </c>
      <c r="K1841" t="s">
        <v>14</v>
      </c>
      <c r="L1841" t="s">
        <v>245</v>
      </c>
    </row>
    <row r="1842" spans="1:12" x14ac:dyDescent="0.25">
      <c r="A1842" t="s">
        <v>1871</v>
      </c>
      <c r="B1842">
        <v>1997</v>
      </c>
      <c r="C1842" t="s">
        <v>35</v>
      </c>
      <c r="D1842">
        <v>18</v>
      </c>
      <c r="E1842" s="14" t="s">
        <v>7675</v>
      </c>
      <c r="F1842" s="16">
        <v>25</v>
      </c>
      <c r="G1842" s="14">
        <v>45085</v>
      </c>
      <c r="H1842">
        <v>3</v>
      </c>
      <c r="I1842" s="26">
        <v>19933.46</v>
      </c>
      <c r="J1842" t="s">
        <v>14</v>
      </c>
      <c r="K1842" t="s">
        <v>10</v>
      </c>
      <c r="L1842" t="s">
        <v>40</v>
      </c>
    </row>
    <row r="1843" spans="1:12" x14ac:dyDescent="0.25">
      <c r="A1843" t="s">
        <v>1872</v>
      </c>
      <c r="B1843">
        <v>1980</v>
      </c>
      <c r="C1843" t="s">
        <v>35</v>
      </c>
      <c r="D1843">
        <v>9</v>
      </c>
      <c r="E1843" s="14" t="s">
        <v>7676</v>
      </c>
      <c r="F1843" s="16">
        <v>42</v>
      </c>
      <c r="G1843" s="14">
        <v>45085</v>
      </c>
      <c r="H1843">
        <v>0</v>
      </c>
      <c r="I1843" s="26">
        <v>19964.75</v>
      </c>
      <c r="J1843" t="s">
        <v>14</v>
      </c>
      <c r="K1843" t="s">
        <v>9</v>
      </c>
      <c r="L1843" t="s">
        <v>245</v>
      </c>
    </row>
    <row r="1844" spans="1:12" x14ac:dyDescent="0.25">
      <c r="A1844" t="s">
        <v>1873</v>
      </c>
      <c r="B1844">
        <v>1966</v>
      </c>
      <c r="C1844" t="s">
        <v>33</v>
      </c>
      <c r="D1844">
        <v>10</v>
      </c>
      <c r="E1844" s="14" t="s">
        <v>7677</v>
      </c>
      <c r="F1844" s="16">
        <v>56</v>
      </c>
      <c r="G1844" s="14">
        <v>45085</v>
      </c>
      <c r="H1844">
        <v>0</v>
      </c>
      <c r="I1844" s="26">
        <v>19995.29</v>
      </c>
      <c r="J1844" t="s">
        <v>14</v>
      </c>
      <c r="K1844" t="s">
        <v>10</v>
      </c>
      <c r="L1844" t="s">
        <v>533</v>
      </c>
    </row>
    <row r="1845" spans="1:12" x14ac:dyDescent="0.25">
      <c r="A1845" t="s">
        <v>1874</v>
      </c>
      <c r="B1845">
        <v>1988</v>
      </c>
      <c r="C1845" t="s">
        <v>8</v>
      </c>
      <c r="D1845">
        <v>25</v>
      </c>
      <c r="E1845" s="14" t="s">
        <v>7678</v>
      </c>
      <c r="F1845" s="16">
        <v>34</v>
      </c>
      <c r="G1845" s="14">
        <v>45085</v>
      </c>
      <c r="H1845">
        <v>1</v>
      </c>
      <c r="I1845" s="26">
        <v>20009.63</v>
      </c>
      <c r="J1845" t="s">
        <v>9</v>
      </c>
      <c r="K1845" t="s">
        <v>14</v>
      </c>
      <c r="L1845" t="s">
        <v>21</v>
      </c>
    </row>
    <row r="1846" spans="1:12" x14ac:dyDescent="0.25">
      <c r="A1846" t="s">
        <v>1875</v>
      </c>
      <c r="B1846">
        <v>1983</v>
      </c>
      <c r="C1846" t="s">
        <v>35</v>
      </c>
      <c r="D1846">
        <v>6</v>
      </c>
      <c r="E1846" s="14" t="s">
        <v>7679</v>
      </c>
      <c r="F1846" s="16">
        <v>39</v>
      </c>
      <c r="G1846" s="14">
        <v>45085</v>
      </c>
      <c r="H1846">
        <v>0</v>
      </c>
      <c r="I1846" s="26">
        <v>20149.32</v>
      </c>
      <c r="J1846" t="s">
        <v>9</v>
      </c>
      <c r="K1846" t="s">
        <v>14</v>
      </c>
      <c r="L1846" t="s">
        <v>166</v>
      </c>
    </row>
    <row r="1847" spans="1:12" x14ac:dyDescent="0.25">
      <c r="A1847" t="s">
        <v>1876</v>
      </c>
      <c r="B1847">
        <v>2002</v>
      </c>
      <c r="C1847" t="s">
        <v>8</v>
      </c>
      <c r="D1847">
        <v>9</v>
      </c>
      <c r="E1847" s="14" t="s">
        <v>7680</v>
      </c>
      <c r="F1847" s="16">
        <v>20</v>
      </c>
      <c r="G1847" s="14">
        <v>45085</v>
      </c>
      <c r="H1847">
        <v>0</v>
      </c>
      <c r="I1847" s="26">
        <v>20167.34</v>
      </c>
      <c r="J1847" t="s">
        <v>10</v>
      </c>
      <c r="K1847" t="s">
        <v>10</v>
      </c>
      <c r="L1847" t="s">
        <v>40</v>
      </c>
    </row>
    <row r="1848" spans="1:12" x14ac:dyDescent="0.25">
      <c r="A1848" t="s">
        <v>1877</v>
      </c>
      <c r="B1848">
        <v>1994</v>
      </c>
      <c r="C1848" t="s">
        <v>16</v>
      </c>
      <c r="D1848">
        <v>8</v>
      </c>
      <c r="E1848" s="14" t="s">
        <v>7681</v>
      </c>
      <c r="F1848" s="16">
        <v>29</v>
      </c>
      <c r="G1848" s="14">
        <v>45085</v>
      </c>
      <c r="H1848">
        <v>2</v>
      </c>
      <c r="I1848" s="26">
        <v>20177.669999999998</v>
      </c>
      <c r="J1848" t="s">
        <v>9</v>
      </c>
      <c r="K1848" t="s">
        <v>14</v>
      </c>
      <c r="L1848" t="s">
        <v>40</v>
      </c>
    </row>
    <row r="1849" spans="1:12" x14ac:dyDescent="0.25">
      <c r="A1849" t="s">
        <v>1878</v>
      </c>
      <c r="B1849">
        <v>1987</v>
      </c>
      <c r="C1849" t="s">
        <v>35</v>
      </c>
      <c r="D1849">
        <v>17</v>
      </c>
      <c r="E1849" s="14" t="s">
        <v>7682</v>
      </c>
      <c r="F1849" s="16">
        <v>35</v>
      </c>
      <c r="G1849" s="14">
        <v>45085</v>
      </c>
      <c r="H1849">
        <v>0</v>
      </c>
      <c r="I1849" s="26">
        <v>20234.849999999999</v>
      </c>
      <c r="J1849" t="s">
        <v>9</v>
      </c>
      <c r="K1849" t="s">
        <v>10</v>
      </c>
      <c r="L1849" t="s">
        <v>21</v>
      </c>
    </row>
    <row r="1850" spans="1:12" x14ac:dyDescent="0.25">
      <c r="A1850" t="s">
        <v>1879</v>
      </c>
      <c r="B1850">
        <v>1966</v>
      </c>
      <c r="C1850" t="s">
        <v>33</v>
      </c>
      <c r="D1850">
        <v>22</v>
      </c>
      <c r="E1850" s="14" t="s">
        <v>7683</v>
      </c>
      <c r="F1850" s="16">
        <v>56</v>
      </c>
      <c r="G1850" s="14">
        <v>45085</v>
      </c>
      <c r="H1850">
        <v>0</v>
      </c>
      <c r="I1850" s="26">
        <v>20253.84</v>
      </c>
      <c r="J1850" t="s">
        <v>9</v>
      </c>
      <c r="K1850" t="s">
        <v>10</v>
      </c>
      <c r="L1850" t="s">
        <v>21</v>
      </c>
    </row>
    <row r="1851" spans="1:12" x14ac:dyDescent="0.25">
      <c r="A1851" t="s">
        <v>1880</v>
      </c>
      <c r="B1851">
        <v>1993</v>
      </c>
      <c r="C1851" t="s">
        <v>18</v>
      </c>
      <c r="D1851">
        <v>7</v>
      </c>
      <c r="E1851" s="14" t="s">
        <v>7684</v>
      </c>
      <c r="F1851" s="16">
        <v>29</v>
      </c>
      <c r="G1851" s="14">
        <v>45085</v>
      </c>
      <c r="H1851">
        <v>1</v>
      </c>
      <c r="I1851" s="26">
        <v>20277.810000000001</v>
      </c>
      <c r="J1851" t="s">
        <v>10</v>
      </c>
      <c r="K1851" t="s">
        <v>10</v>
      </c>
      <c r="L1851" t="s">
        <v>166</v>
      </c>
    </row>
    <row r="1852" spans="1:12" x14ac:dyDescent="0.25">
      <c r="A1852" t="s">
        <v>1881</v>
      </c>
      <c r="B1852">
        <v>1985</v>
      </c>
      <c r="C1852" t="s">
        <v>18</v>
      </c>
      <c r="D1852">
        <v>17</v>
      </c>
      <c r="E1852" s="14" t="s">
        <v>7669</v>
      </c>
      <c r="F1852" s="16">
        <v>37</v>
      </c>
      <c r="G1852" s="14">
        <v>45085</v>
      </c>
      <c r="H1852">
        <v>1</v>
      </c>
      <c r="I1852" s="26">
        <v>20296.86</v>
      </c>
      <c r="J1852" t="s">
        <v>10</v>
      </c>
      <c r="K1852" t="s">
        <v>14</v>
      </c>
      <c r="L1852" t="s">
        <v>245</v>
      </c>
    </row>
    <row r="1853" spans="1:12" x14ac:dyDescent="0.25">
      <c r="A1853" t="s">
        <v>1882</v>
      </c>
      <c r="B1853">
        <v>1962</v>
      </c>
      <c r="C1853" t="s">
        <v>8</v>
      </c>
      <c r="D1853">
        <v>2</v>
      </c>
      <c r="E1853" s="14" t="s">
        <v>7685</v>
      </c>
      <c r="F1853" s="16">
        <v>60</v>
      </c>
      <c r="G1853" s="14">
        <v>45085</v>
      </c>
      <c r="H1853">
        <v>0</v>
      </c>
      <c r="I1853" s="26">
        <v>20354.5</v>
      </c>
      <c r="J1853" t="s">
        <v>10</v>
      </c>
      <c r="K1853" t="s">
        <v>9</v>
      </c>
      <c r="L1853" t="s">
        <v>533</v>
      </c>
    </row>
    <row r="1854" spans="1:12" x14ac:dyDescent="0.25">
      <c r="A1854" t="s">
        <v>1883</v>
      </c>
      <c r="B1854">
        <v>1985</v>
      </c>
      <c r="C1854" t="s">
        <v>8</v>
      </c>
      <c r="D1854">
        <v>12</v>
      </c>
      <c r="E1854" s="14" t="s">
        <v>7686</v>
      </c>
      <c r="F1854" s="16">
        <v>37</v>
      </c>
      <c r="G1854" s="14">
        <v>45085</v>
      </c>
      <c r="H1854">
        <v>0</v>
      </c>
      <c r="I1854" s="26">
        <v>20420.599999999999</v>
      </c>
      <c r="J1854" t="s">
        <v>10</v>
      </c>
      <c r="K1854" t="s">
        <v>9</v>
      </c>
      <c r="L1854" t="s">
        <v>40</v>
      </c>
    </row>
    <row r="1855" spans="1:12" x14ac:dyDescent="0.25">
      <c r="A1855" t="s">
        <v>1884</v>
      </c>
      <c r="B1855">
        <v>1962</v>
      </c>
      <c r="C1855" t="s">
        <v>35</v>
      </c>
      <c r="D1855">
        <v>18</v>
      </c>
      <c r="E1855" s="14" t="s">
        <v>7687</v>
      </c>
      <c r="F1855" s="16">
        <v>60</v>
      </c>
      <c r="G1855" s="14">
        <v>45085</v>
      </c>
      <c r="H1855">
        <v>0</v>
      </c>
      <c r="I1855" s="26">
        <v>20446.849999999999</v>
      </c>
      <c r="J1855" t="s">
        <v>9</v>
      </c>
      <c r="K1855" t="s">
        <v>14</v>
      </c>
      <c r="L1855" t="s">
        <v>21</v>
      </c>
    </row>
    <row r="1856" spans="1:12" x14ac:dyDescent="0.25">
      <c r="A1856" t="s">
        <v>1885</v>
      </c>
      <c r="B1856">
        <v>1969</v>
      </c>
      <c r="C1856" t="s">
        <v>35</v>
      </c>
      <c r="D1856">
        <v>13</v>
      </c>
      <c r="E1856" s="14" t="s">
        <v>7688</v>
      </c>
      <c r="F1856" s="16">
        <v>53</v>
      </c>
      <c r="G1856" s="14">
        <v>45085</v>
      </c>
      <c r="H1856">
        <v>3</v>
      </c>
      <c r="I1856" s="26">
        <v>20463</v>
      </c>
      <c r="J1856" t="s">
        <v>9</v>
      </c>
      <c r="K1856" t="s">
        <v>9</v>
      </c>
      <c r="L1856" t="s">
        <v>11</v>
      </c>
    </row>
    <row r="1857" spans="1:12" x14ac:dyDescent="0.25">
      <c r="A1857" t="s">
        <v>1886</v>
      </c>
      <c r="B1857">
        <v>1966</v>
      </c>
      <c r="C1857" t="s">
        <v>8</v>
      </c>
      <c r="D1857">
        <v>9</v>
      </c>
      <c r="E1857" s="14" t="s">
        <v>6901</v>
      </c>
      <c r="F1857" s="16">
        <v>56</v>
      </c>
      <c r="G1857" s="14">
        <v>45085</v>
      </c>
      <c r="H1857">
        <v>0</v>
      </c>
      <c r="I1857" s="26">
        <v>20568.32</v>
      </c>
      <c r="J1857" t="s">
        <v>10</v>
      </c>
      <c r="K1857" t="s">
        <v>9</v>
      </c>
      <c r="L1857" t="s">
        <v>21</v>
      </c>
    </row>
    <row r="1858" spans="1:12" x14ac:dyDescent="0.25">
      <c r="A1858" t="s">
        <v>1887</v>
      </c>
      <c r="B1858">
        <v>1967</v>
      </c>
      <c r="C1858" t="s">
        <v>28</v>
      </c>
      <c r="D1858">
        <v>17</v>
      </c>
      <c r="E1858" s="14" t="s">
        <v>7689</v>
      </c>
      <c r="F1858" s="16">
        <v>55</v>
      </c>
      <c r="G1858" s="14">
        <v>45085</v>
      </c>
      <c r="H1858">
        <v>0</v>
      </c>
      <c r="I1858" s="26">
        <v>20630.28</v>
      </c>
      <c r="J1858" t="s">
        <v>9</v>
      </c>
      <c r="K1858" t="s">
        <v>10</v>
      </c>
      <c r="L1858" t="s">
        <v>40</v>
      </c>
    </row>
    <row r="1859" spans="1:12" x14ac:dyDescent="0.25">
      <c r="A1859" t="s">
        <v>1888</v>
      </c>
      <c r="B1859">
        <v>1965</v>
      </c>
      <c r="C1859" t="s">
        <v>33</v>
      </c>
      <c r="D1859">
        <v>1</v>
      </c>
      <c r="E1859" s="14" t="s">
        <v>7690</v>
      </c>
      <c r="F1859" s="16">
        <v>57</v>
      </c>
      <c r="G1859" s="14">
        <v>45085</v>
      </c>
      <c r="H1859">
        <v>0</v>
      </c>
      <c r="I1859" s="26">
        <v>20709.02</v>
      </c>
      <c r="J1859" t="s">
        <v>10</v>
      </c>
      <c r="K1859" t="s">
        <v>9</v>
      </c>
      <c r="L1859" t="s">
        <v>164</v>
      </c>
    </row>
    <row r="1860" spans="1:12" x14ac:dyDescent="0.25">
      <c r="A1860" t="s">
        <v>1889</v>
      </c>
      <c r="B1860">
        <v>1992</v>
      </c>
      <c r="C1860" t="s">
        <v>18</v>
      </c>
      <c r="D1860">
        <v>14</v>
      </c>
      <c r="E1860" s="14" t="s">
        <v>6358</v>
      </c>
      <c r="F1860" s="16">
        <v>30</v>
      </c>
      <c r="G1860" s="14">
        <v>45085</v>
      </c>
      <c r="H1860">
        <v>3</v>
      </c>
      <c r="I1860" s="26">
        <v>20745.990000000002</v>
      </c>
      <c r="J1860" t="s">
        <v>10</v>
      </c>
      <c r="K1860" t="s">
        <v>14</v>
      </c>
      <c r="L1860" t="s">
        <v>21</v>
      </c>
    </row>
    <row r="1861" spans="1:12" x14ac:dyDescent="0.25">
      <c r="A1861" t="s">
        <v>1890</v>
      </c>
      <c r="B1861">
        <v>1986</v>
      </c>
      <c r="C1861" t="s">
        <v>33</v>
      </c>
      <c r="D1861">
        <v>4</v>
      </c>
      <c r="E1861" s="14" t="s">
        <v>7691</v>
      </c>
      <c r="F1861" s="16">
        <v>36</v>
      </c>
      <c r="G1861" s="14">
        <v>45085</v>
      </c>
      <c r="H1861">
        <v>1</v>
      </c>
      <c r="I1861" s="26">
        <v>20773.63</v>
      </c>
      <c r="J1861" t="s">
        <v>9</v>
      </c>
      <c r="K1861" t="s">
        <v>10</v>
      </c>
      <c r="L1861" t="s">
        <v>354</v>
      </c>
    </row>
    <row r="1862" spans="1:12" x14ac:dyDescent="0.25">
      <c r="A1862" t="s">
        <v>1891</v>
      </c>
      <c r="B1862">
        <v>1967</v>
      </c>
      <c r="C1862" t="s">
        <v>18</v>
      </c>
      <c r="D1862">
        <v>8</v>
      </c>
      <c r="E1862" s="14" t="s">
        <v>7692</v>
      </c>
      <c r="F1862" s="16">
        <v>55</v>
      </c>
      <c r="G1862" s="14">
        <v>45085</v>
      </c>
      <c r="H1862">
        <v>0</v>
      </c>
      <c r="I1862" s="26">
        <v>20781.490000000002</v>
      </c>
      <c r="J1862" t="s">
        <v>9</v>
      </c>
      <c r="K1862" t="s">
        <v>10</v>
      </c>
      <c r="L1862" t="s">
        <v>11</v>
      </c>
    </row>
    <row r="1863" spans="1:12" x14ac:dyDescent="0.25">
      <c r="A1863" t="s">
        <v>1892</v>
      </c>
      <c r="B1863">
        <v>1975</v>
      </c>
      <c r="C1863" t="s">
        <v>28</v>
      </c>
      <c r="D1863">
        <v>8</v>
      </c>
      <c r="E1863" s="14" t="s">
        <v>7693</v>
      </c>
      <c r="F1863" s="16">
        <v>47</v>
      </c>
      <c r="G1863" s="14">
        <v>45085</v>
      </c>
      <c r="H1863">
        <v>0</v>
      </c>
      <c r="I1863" s="26">
        <v>20878.78</v>
      </c>
      <c r="J1863" t="s">
        <v>9</v>
      </c>
      <c r="K1863" t="s">
        <v>14</v>
      </c>
      <c r="L1863" t="s">
        <v>245</v>
      </c>
    </row>
    <row r="1864" spans="1:12" x14ac:dyDescent="0.25">
      <c r="A1864" t="s">
        <v>1893</v>
      </c>
      <c r="B1864">
        <v>1964</v>
      </c>
      <c r="C1864" t="s">
        <v>13</v>
      </c>
      <c r="D1864">
        <v>19</v>
      </c>
      <c r="E1864" s="14" t="s">
        <v>7315</v>
      </c>
      <c r="F1864" s="16">
        <v>58</v>
      </c>
      <c r="G1864" s="14">
        <v>45085</v>
      </c>
      <c r="H1864">
        <v>0</v>
      </c>
      <c r="I1864" s="26">
        <v>20893.060000000001</v>
      </c>
      <c r="J1864" t="s">
        <v>9</v>
      </c>
      <c r="K1864" t="s">
        <v>10</v>
      </c>
      <c r="L1864" t="s">
        <v>21</v>
      </c>
    </row>
    <row r="1865" spans="1:12" x14ac:dyDescent="0.25">
      <c r="A1865" t="s">
        <v>1894</v>
      </c>
      <c r="B1865">
        <v>1987</v>
      </c>
      <c r="C1865" t="s">
        <v>13</v>
      </c>
      <c r="D1865">
        <v>27</v>
      </c>
      <c r="E1865" s="14" t="s">
        <v>7694</v>
      </c>
      <c r="F1865" s="16">
        <v>35</v>
      </c>
      <c r="G1865" s="14">
        <v>45085</v>
      </c>
      <c r="H1865">
        <v>2</v>
      </c>
      <c r="I1865" s="26">
        <v>20984.09</v>
      </c>
      <c r="J1865" t="s">
        <v>9</v>
      </c>
      <c r="K1865" t="s">
        <v>9</v>
      </c>
      <c r="L1865" t="s">
        <v>162</v>
      </c>
    </row>
    <row r="1866" spans="1:12" x14ac:dyDescent="0.25">
      <c r="A1866" t="s">
        <v>1895</v>
      </c>
      <c r="B1866">
        <v>1983</v>
      </c>
      <c r="C1866" t="s">
        <v>8</v>
      </c>
      <c r="D1866">
        <v>2</v>
      </c>
      <c r="E1866" s="14" t="s">
        <v>7695</v>
      </c>
      <c r="F1866" s="16">
        <v>39</v>
      </c>
      <c r="G1866" s="14">
        <v>45085</v>
      </c>
      <c r="H1866">
        <v>1</v>
      </c>
      <c r="I1866" s="26">
        <v>21082.16</v>
      </c>
      <c r="J1866" t="s">
        <v>10</v>
      </c>
      <c r="K1866" t="s">
        <v>9</v>
      </c>
      <c r="L1866" t="s">
        <v>40</v>
      </c>
    </row>
    <row r="1867" spans="1:12" x14ac:dyDescent="0.25">
      <c r="A1867" t="s">
        <v>1896</v>
      </c>
      <c r="B1867">
        <v>1977</v>
      </c>
      <c r="C1867" t="s">
        <v>13</v>
      </c>
      <c r="D1867">
        <v>23</v>
      </c>
      <c r="E1867" s="14" t="s">
        <v>7696</v>
      </c>
      <c r="F1867" s="16">
        <v>45</v>
      </c>
      <c r="G1867" s="14">
        <v>45085</v>
      </c>
      <c r="H1867">
        <v>2</v>
      </c>
      <c r="I1867" s="26">
        <v>21098.55</v>
      </c>
      <c r="J1867" t="s">
        <v>10</v>
      </c>
      <c r="K1867" t="s">
        <v>10</v>
      </c>
      <c r="L1867" t="s">
        <v>21</v>
      </c>
    </row>
    <row r="1868" spans="1:12" x14ac:dyDescent="0.25">
      <c r="A1868" t="s">
        <v>1897</v>
      </c>
      <c r="B1868">
        <v>1969</v>
      </c>
      <c r="C1868" t="s">
        <v>33</v>
      </c>
      <c r="D1868">
        <v>26</v>
      </c>
      <c r="E1868" s="14" t="s">
        <v>7697</v>
      </c>
      <c r="F1868" s="16">
        <v>53</v>
      </c>
      <c r="G1868" s="14">
        <v>45085</v>
      </c>
      <c r="H1868">
        <v>0</v>
      </c>
      <c r="I1868" s="26">
        <v>21195.82</v>
      </c>
      <c r="J1868" t="s">
        <v>10</v>
      </c>
      <c r="K1868" t="s">
        <v>14</v>
      </c>
      <c r="L1868" t="s">
        <v>11</v>
      </c>
    </row>
    <row r="1869" spans="1:12" x14ac:dyDescent="0.25">
      <c r="A1869" t="s">
        <v>1898</v>
      </c>
      <c r="B1869">
        <v>1974</v>
      </c>
      <c r="C1869" t="s">
        <v>35</v>
      </c>
      <c r="D1869">
        <v>14</v>
      </c>
      <c r="E1869" s="14" t="s">
        <v>7698</v>
      </c>
      <c r="F1869" s="16">
        <v>48</v>
      </c>
      <c r="G1869" s="14">
        <v>45085</v>
      </c>
      <c r="H1869">
        <v>0</v>
      </c>
      <c r="I1869" s="26">
        <v>21223.68</v>
      </c>
      <c r="J1869" t="s">
        <v>10</v>
      </c>
      <c r="K1869" t="s">
        <v>9</v>
      </c>
      <c r="L1869" t="s">
        <v>11</v>
      </c>
    </row>
    <row r="1870" spans="1:12" x14ac:dyDescent="0.25">
      <c r="A1870" t="s">
        <v>1899</v>
      </c>
      <c r="B1870">
        <v>1974</v>
      </c>
      <c r="C1870" t="s">
        <v>18</v>
      </c>
      <c r="D1870">
        <v>3</v>
      </c>
      <c r="E1870" s="14" t="s">
        <v>7699</v>
      </c>
      <c r="F1870" s="16">
        <v>48</v>
      </c>
      <c r="G1870" s="14">
        <v>45085</v>
      </c>
      <c r="H1870">
        <v>0</v>
      </c>
      <c r="I1870" s="26">
        <v>21232.18</v>
      </c>
      <c r="J1870" t="s">
        <v>10</v>
      </c>
      <c r="K1870" t="s">
        <v>9</v>
      </c>
      <c r="L1870" t="s">
        <v>40</v>
      </c>
    </row>
    <row r="1871" spans="1:12" x14ac:dyDescent="0.25">
      <c r="A1871" t="s">
        <v>1900</v>
      </c>
      <c r="B1871">
        <v>1980</v>
      </c>
      <c r="C1871" t="s">
        <v>28</v>
      </c>
      <c r="D1871">
        <v>10</v>
      </c>
      <c r="E1871" s="14" t="s">
        <v>7700</v>
      </c>
      <c r="F1871" s="16">
        <v>42</v>
      </c>
      <c r="G1871" s="14">
        <v>45085</v>
      </c>
      <c r="H1871">
        <v>2</v>
      </c>
      <c r="I1871" s="26">
        <v>21259.38</v>
      </c>
      <c r="J1871" t="s">
        <v>10</v>
      </c>
      <c r="K1871" t="s">
        <v>10</v>
      </c>
      <c r="L1871" t="s">
        <v>164</v>
      </c>
    </row>
    <row r="1872" spans="1:12" x14ac:dyDescent="0.25">
      <c r="A1872" t="s">
        <v>1901</v>
      </c>
      <c r="B1872">
        <v>2004</v>
      </c>
      <c r="C1872" t="s">
        <v>33</v>
      </c>
      <c r="D1872">
        <v>4</v>
      </c>
      <c r="E1872" s="14" t="s">
        <v>6267</v>
      </c>
      <c r="F1872" s="16">
        <v>18</v>
      </c>
      <c r="G1872" s="14">
        <v>45085</v>
      </c>
      <c r="H1872">
        <v>0</v>
      </c>
      <c r="I1872" s="26">
        <v>21344.85</v>
      </c>
      <c r="J1872" t="s">
        <v>10</v>
      </c>
      <c r="K1872" t="s">
        <v>14</v>
      </c>
      <c r="L1872" t="s">
        <v>245</v>
      </c>
    </row>
    <row r="1873" spans="1:12" x14ac:dyDescent="0.25">
      <c r="A1873" t="s">
        <v>1902</v>
      </c>
      <c r="B1873">
        <v>1980</v>
      </c>
      <c r="C1873" t="s">
        <v>18</v>
      </c>
      <c r="D1873">
        <v>4</v>
      </c>
      <c r="E1873" s="14" t="s">
        <v>7701</v>
      </c>
      <c r="F1873" s="16">
        <v>42</v>
      </c>
      <c r="G1873" s="14">
        <v>45085</v>
      </c>
      <c r="H1873">
        <v>0</v>
      </c>
      <c r="I1873" s="26">
        <v>21348.71</v>
      </c>
      <c r="J1873" t="s">
        <v>9</v>
      </c>
      <c r="K1873" t="s">
        <v>14</v>
      </c>
      <c r="L1873" t="s">
        <v>21</v>
      </c>
    </row>
    <row r="1874" spans="1:12" x14ac:dyDescent="0.25">
      <c r="A1874" t="s">
        <v>1903</v>
      </c>
      <c r="B1874">
        <v>1990</v>
      </c>
      <c r="C1874" t="s">
        <v>13</v>
      </c>
      <c r="D1874">
        <v>21</v>
      </c>
      <c r="E1874" s="14" t="s">
        <v>7702</v>
      </c>
      <c r="F1874" s="16">
        <v>32</v>
      </c>
      <c r="G1874" s="14">
        <v>45085</v>
      </c>
      <c r="H1874">
        <v>4</v>
      </c>
      <c r="I1874" s="26">
        <v>21472.48</v>
      </c>
      <c r="J1874" t="s">
        <v>9</v>
      </c>
      <c r="K1874" t="s">
        <v>9</v>
      </c>
      <c r="L1874" t="s">
        <v>21</v>
      </c>
    </row>
    <row r="1875" spans="1:12" x14ac:dyDescent="0.25">
      <c r="A1875" t="s">
        <v>1904</v>
      </c>
      <c r="B1875">
        <v>1999</v>
      </c>
      <c r="C1875" t="s">
        <v>16</v>
      </c>
      <c r="D1875">
        <v>12</v>
      </c>
      <c r="E1875" s="14" t="s">
        <v>7703</v>
      </c>
      <c r="F1875" s="16">
        <v>24</v>
      </c>
      <c r="G1875" s="14">
        <v>45085</v>
      </c>
      <c r="H1875">
        <v>0</v>
      </c>
      <c r="I1875" s="26">
        <v>21595.38</v>
      </c>
      <c r="J1875" t="s">
        <v>9</v>
      </c>
      <c r="K1875" t="s">
        <v>10</v>
      </c>
      <c r="L1875" t="s">
        <v>21</v>
      </c>
    </row>
    <row r="1876" spans="1:12" x14ac:dyDescent="0.25">
      <c r="A1876" t="s">
        <v>1905</v>
      </c>
      <c r="B1876">
        <v>1983</v>
      </c>
      <c r="C1876" t="s">
        <v>28</v>
      </c>
      <c r="D1876">
        <v>25</v>
      </c>
      <c r="E1876" s="14" t="s">
        <v>7704</v>
      </c>
      <c r="F1876" s="16">
        <v>39</v>
      </c>
      <c r="G1876" s="14">
        <v>45085</v>
      </c>
      <c r="H1876">
        <v>3</v>
      </c>
      <c r="I1876" s="26">
        <v>21659.93</v>
      </c>
      <c r="J1876" t="s">
        <v>10</v>
      </c>
      <c r="K1876" t="s">
        <v>10</v>
      </c>
      <c r="L1876" t="s">
        <v>245</v>
      </c>
    </row>
    <row r="1877" spans="1:12" x14ac:dyDescent="0.25">
      <c r="A1877" t="s">
        <v>1906</v>
      </c>
      <c r="B1877">
        <v>1962</v>
      </c>
      <c r="C1877" t="s">
        <v>13</v>
      </c>
      <c r="D1877">
        <v>16</v>
      </c>
      <c r="E1877" s="14" t="s">
        <v>7705</v>
      </c>
      <c r="F1877" s="16">
        <v>60</v>
      </c>
      <c r="G1877" s="14">
        <v>45085</v>
      </c>
      <c r="H1877">
        <v>0</v>
      </c>
      <c r="I1877" s="26">
        <v>21661.16</v>
      </c>
      <c r="J1877" t="s">
        <v>9</v>
      </c>
      <c r="K1877" t="s">
        <v>9</v>
      </c>
      <c r="L1877" t="s">
        <v>21</v>
      </c>
    </row>
    <row r="1878" spans="1:12" x14ac:dyDescent="0.25">
      <c r="A1878" t="s">
        <v>1907</v>
      </c>
      <c r="B1878">
        <v>1976</v>
      </c>
      <c r="C1878" t="s">
        <v>8</v>
      </c>
      <c r="D1878">
        <v>18</v>
      </c>
      <c r="E1878" s="14" t="s">
        <v>7706</v>
      </c>
      <c r="F1878" s="16">
        <v>46</v>
      </c>
      <c r="G1878" s="14">
        <v>45085</v>
      </c>
      <c r="H1878">
        <v>1</v>
      </c>
      <c r="I1878" s="26">
        <v>21677.279999999999</v>
      </c>
      <c r="J1878" t="s">
        <v>10</v>
      </c>
      <c r="K1878" t="s">
        <v>14</v>
      </c>
      <c r="L1878" t="s">
        <v>21</v>
      </c>
    </row>
    <row r="1879" spans="1:12" x14ac:dyDescent="0.25">
      <c r="A1879" t="s">
        <v>1908</v>
      </c>
      <c r="B1879">
        <v>1979</v>
      </c>
      <c r="C1879" t="s">
        <v>18</v>
      </c>
      <c r="D1879">
        <v>20</v>
      </c>
      <c r="E1879" s="14" t="s">
        <v>7707</v>
      </c>
      <c r="F1879" s="16">
        <v>43</v>
      </c>
      <c r="G1879" s="14">
        <v>45085</v>
      </c>
      <c r="H1879">
        <v>1</v>
      </c>
      <c r="I1879" s="26">
        <v>21771.34</v>
      </c>
      <c r="J1879" t="s">
        <v>10</v>
      </c>
      <c r="K1879" t="s">
        <v>14</v>
      </c>
      <c r="L1879" t="s">
        <v>245</v>
      </c>
    </row>
    <row r="1880" spans="1:12" x14ac:dyDescent="0.25">
      <c r="A1880" t="s">
        <v>1909</v>
      </c>
      <c r="B1880">
        <v>1979</v>
      </c>
      <c r="C1880" t="s">
        <v>18</v>
      </c>
      <c r="D1880">
        <v>28</v>
      </c>
      <c r="E1880" s="14" t="s">
        <v>7708</v>
      </c>
      <c r="F1880" s="16">
        <v>43</v>
      </c>
      <c r="G1880" s="14">
        <v>45085</v>
      </c>
      <c r="H1880">
        <v>0</v>
      </c>
      <c r="I1880" s="26">
        <v>21774.32</v>
      </c>
      <c r="J1880" t="s">
        <v>10</v>
      </c>
      <c r="K1880" t="s">
        <v>9</v>
      </c>
      <c r="L1880" t="s">
        <v>21</v>
      </c>
    </row>
    <row r="1881" spans="1:12" x14ac:dyDescent="0.25">
      <c r="A1881" t="s">
        <v>1910</v>
      </c>
      <c r="B1881">
        <v>1963</v>
      </c>
      <c r="C1881" t="s">
        <v>33</v>
      </c>
      <c r="D1881">
        <v>27</v>
      </c>
      <c r="E1881" s="14" t="s">
        <v>7709</v>
      </c>
      <c r="F1881" s="16">
        <v>59</v>
      </c>
      <c r="G1881" s="14">
        <v>45085</v>
      </c>
      <c r="H1881">
        <v>0</v>
      </c>
      <c r="I1881" s="26">
        <v>21797</v>
      </c>
      <c r="J1881" t="s">
        <v>10</v>
      </c>
      <c r="K1881" t="s">
        <v>14</v>
      </c>
      <c r="L1881" t="s">
        <v>40</v>
      </c>
    </row>
    <row r="1882" spans="1:12" x14ac:dyDescent="0.25">
      <c r="A1882" t="s">
        <v>1911</v>
      </c>
      <c r="B1882">
        <v>1979</v>
      </c>
      <c r="C1882" t="s">
        <v>33</v>
      </c>
      <c r="D1882">
        <v>17</v>
      </c>
      <c r="E1882" s="14" t="s">
        <v>7710</v>
      </c>
      <c r="F1882" s="16">
        <v>43</v>
      </c>
      <c r="G1882" s="14">
        <v>45085</v>
      </c>
      <c r="H1882">
        <v>2</v>
      </c>
      <c r="I1882" s="26">
        <v>21880.82</v>
      </c>
      <c r="J1882" t="s">
        <v>10</v>
      </c>
      <c r="K1882" t="s">
        <v>14</v>
      </c>
      <c r="L1882" t="s">
        <v>21</v>
      </c>
    </row>
    <row r="1883" spans="1:12" x14ac:dyDescent="0.25">
      <c r="A1883" t="s">
        <v>1912</v>
      </c>
      <c r="B1883">
        <v>2003</v>
      </c>
      <c r="C1883" t="s">
        <v>18</v>
      </c>
      <c r="D1883">
        <v>28</v>
      </c>
      <c r="E1883" s="14" t="s">
        <v>7711</v>
      </c>
      <c r="F1883" s="16">
        <v>19</v>
      </c>
      <c r="G1883" s="14">
        <v>45085</v>
      </c>
      <c r="H1883">
        <v>0</v>
      </c>
      <c r="I1883" s="26">
        <v>21882.400000000001</v>
      </c>
      <c r="J1883" t="s">
        <v>9</v>
      </c>
      <c r="K1883" t="s">
        <v>14</v>
      </c>
      <c r="L1883" t="s">
        <v>40</v>
      </c>
    </row>
    <row r="1884" spans="1:12" x14ac:dyDescent="0.25">
      <c r="A1884" t="s">
        <v>1913</v>
      </c>
      <c r="B1884">
        <v>1975</v>
      </c>
      <c r="C1884" t="s">
        <v>28</v>
      </c>
      <c r="D1884">
        <v>19</v>
      </c>
      <c r="E1884" s="14" t="s">
        <v>7712</v>
      </c>
      <c r="F1884" s="16">
        <v>47</v>
      </c>
      <c r="G1884" s="14">
        <v>45085</v>
      </c>
      <c r="H1884">
        <v>1</v>
      </c>
      <c r="I1884" s="26">
        <v>21978.68</v>
      </c>
      <c r="J1884" t="s">
        <v>10</v>
      </c>
      <c r="K1884" t="s">
        <v>10</v>
      </c>
      <c r="L1884" t="s">
        <v>11</v>
      </c>
    </row>
    <row r="1885" spans="1:12" x14ac:dyDescent="0.25">
      <c r="A1885" t="s">
        <v>1914</v>
      </c>
      <c r="B1885">
        <v>1989</v>
      </c>
      <c r="C1885" t="s">
        <v>35</v>
      </c>
      <c r="D1885">
        <v>14</v>
      </c>
      <c r="E1885" s="14" t="s">
        <v>7713</v>
      </c>
      <c r="F1885" s="16">
        <v>33</v>
      </c>
      <c r="G1885" s="14">
        <v>45085</v>
      </c>
      <c r="H1885">
        <v>0</v>
      </c>
      <c r="I1885" s="26">
        <v>21984.47</v>
      </c>
      <c r="J1885" t="s">
        <v>10</v>
      </c>
      <c r="K1885" t="s">
        <v>14</v>
      </c>
      <c r="L1885" t="s">
        <v>21</v>
      </c>
    </row>
    <row r="1886" spans="1:12" x14ac:dyDescent="0.25">
      <c r="A1886" t="s">
        <v>1915</v>
      </c>
      <c r="B1886">
        <v>2001</v>
      </c>
      <c r="C1886" t="s">
        <v>33</v>
      </c>
      <c r="D1886">
        <v>28</v>
      </c>
      <c r="E1886" s="14" t="s">
        <v>6924</v>
      </c>
      <c r="F1886" s="16">
        <v>21</v>
      </c>
      <c r="G1886" s="14">
        <v>45085</v>
      </c>
      <c r="H1886">
        <v>0</v>
      </c>
      <c r="I1886" s="26">
        <v>22097.62</v>
      </c>
      <c r="J1886" t="s">
        <v>10</v>
      </c>
      <c r="K1886" t="s">
        <v>14</v>
      </c>
      <c r="L1886" t="s">
        <v>40</v>
      </c>
    </row>
    <row r="1887" spans="1:12" x14ac:dyDescent="0.25">
      <c r="A1887" t="s">
        <v>1916</v>
      </c>
      <c r="B1887">
        <v>1980</v>
      </c>
      <c r="C1887" t="s">
        <v>18</v>
      </c>
      <c r="D1887">
        <v>12</v>
      </c>
      <c r="E1887" s="14" t="s">
        <v>7714</v>
      </c>
      <c r="F1887" s="16">
        <v>42</v>
      </c>
      <c r="G1887" s="14">
        <v>45085</v>
      </c>
      <c r="H1887">
        <v>0</v>
      </c>
      <c r="I1887" s="26">
        <v>22144.03</v>
      </c>
      <c r="J1887" t="s">
        <v>9</v>
      </c>
      <c r="K1887" t="s">
        <v>9</v>
      </c>
      <c r="L1887" t="s">
        <v>40</v>
      </c>
    </row>
    <row r="1888" spans="1:12" x14ac:dyDescent="0.25">
      <c r="A1888" t="s">
        <v>1917</v>
      </c>
      <c r="B1888">
        <v>1965</v>
      </c>
      <c r="C1888" t="s">
        <v>33</v>
      </c>
      <c r="D1888">
        <v>24</v>
      </c>
      <c r="E1888" s="14" t="s">
        <v>7715</v>
      </c>
      <c r="F1888" s="16">
        <v>57</v>
      </c>
      <c r="G1888" s="14">
        <v>45085</v>
      </c>
      <c r="H1888">
        <v>1</v>
      </c>
      <c r="I1888" s="26">
        <v>22192.44</v>
      </c>
      <c r="J1888" t="s">
        <v>10</v>
      </c>
      <c r="K1888" t="s">
        <v>14</v>
      </c>
      <c r="L1888" t="s">
        <v>11</v>
      </c>
    </row>
    <row r="1889" spans="1:12" x14ac:dyDescent="0.25">
      <c r="A1889" t="s">
        <v>1918</v>
      </c>
      <c r="B1889">
        <v>1971</v>
      </c>
      <c r="C1889" t="s">
        <v>16</v>
      </c>
      <c r="D1889">
        <v>16</v>
      </c>
      <c r="E1889" s="14" t="s">
        <v>7716</v>
      </c>
      <c r="F1889" s="16">
        <v>52</v>
      </c>
      <c r="G1889" s="14">
        <v>45085</v>
      </c>
      <c r="H1889">
        <v>1</v>
      </c>
      <c r="I1889" s="26">
        <v>22218.11</v>
      </c>
      <c r="J1889" t="s">
        <v>9</v>
      </c>
      <c r="K1889" t="s">
        <v>10</v>
      </c>
      <c r="L1889" t="s">
        <v>11</v>
      </c>
    </row>
    <row r="1890" spans="1:12" x14ac:dyDescent="0.25">
      <c r="A1890" t="s">
        <v>1919</v>
      </c>
      <c r="B1890">
        <v>1982</v>
      </c>
      <c r="C1890" t="s">
        <v>28</v>
      </c>
      <c r="D1890">
        <v>27</v>
      </c>
      <c r="E1890" s="14" t="s">
        <v>6917</v>
      </c>
      <c r="F1890" s="16">
        <v>40</v>
      </c>
      <c r="G1890" s="14">
        <v>45085</v>
      </c>
      <c r="H1890">
        <v>1</v>
      </c>
      <c r="I1890" s="26">
        <v>22331.57</v>
      </c>
      <c r="J1890" t="s">
        <v>9</v>
      </c>
      <c r="K1890" t="s">
        <v>10</v>
      </c>
      <c r="L1890" t="s">
        <v>245</v>
      </c>
    </row>
    <row r="1891" spans="1:12" x14ac:dyDescent="0.25">
      <c r="A1891" t="s">
        <v>1920</v>
      </c>
      <c r="B1891">
        <v>1999</v>
      </c>
      <c r="C1891" t="s">
        <v>33</v>
      </c>
      <c r="D1891">
        <v>26</v>
      </c>
      <c r="E1891" s="14" t="s">
        <v>7717</v>
      </c>
      <c r="F1891" s="16">
        <v>23</v>
      </c>
      <c r="G1891" s="14">
        <v>45085</v>
      </c>
      <c r="H1891">
        <v>2</v>
      </c>
      <c r="I1891" s="26">
        <v>22395.74</v>
      </c>
      <c r="J1891" t="s">
        <v>10</v>
      </c>
      <c r="K1891" t="s">
        <v>9</v>
      </c>
      <c r="L1891" t="s">
        <v>245</v>
      </c>
    </row>
    <row r="1892" spans="1:12" x14ac:dyDescent="0.25">
      <c r="A1892" t="s">
        <v>1921</v>
      </c>
      <c r="B1892">
        <v>1966</v>
      </c>
      <c r="C1892" t="s">
        <v>33</v>
      </c>
      <c r="D1892">
        <v>18</v>
      </c>
      <c r="E1892" s="14" t="s">
        <v>7718</v>
      </c>
      <c r="F1892" s="16">
        <v>56</v>
      </c>
      <c r="G1892" s="14">
        <v>45085</v>
      </c>
      <c r="H1892">
        <v>0</v>
      </c>
      <c r="I1892" s="26">
        <v>22412.65</v>
      </c>
      <c r="J1892" t="s">
        <v>10</v>
      </c>
      <c r="K1892" t="s">
        <v>10</v>
      </c>
      <c r="L1892" t="s">
        <v>274</v>
      </c>
    </row>
    <row r="1893" spans="1:12" x14ac:dyDescent="0.25">
      <c r="A1893" t="s">
        <v>1922</v>
      </c>
      <c r="B1893">
        <v>1983</v>
      </c>
      <c r="C1893" t="s">
        <v>28</v>
      </c>
      <c r="D1893">
        <v>21</v>
      </c>
      <c r="E1893" s="14" t="s">
        <v>7719</v>
      </c>
      <c r="F1893" s="16">
        <v>39</v>
      </c>
      <c r="G1893" s="14">
        <v>45085</v>
      </c>
      <c r="H1893">
        <v>1</v>
      </c>
      <c r="I1893" s="26">
        <v>22462.04</v>
      </c>
      <c r="J1893" t="s">
        <v>10</v>
      </c>
      <c r="K1893" t="s">
        <v>14</v>
      </c>
      <c r="L1893" t="s">
        <v>164</v>
      </c>
    </row>
    <row r="1894" spans="1:12" x14ac:dyDescent="0.25">
      <c r="A1894" t="s">
        <v>1923</v>
      </c>
      <c r="B1894">
        <v>1979</v>
      </c>
      <c r="C1894" t="s">
        <v>13</v>
      </c>
      <c r="D1894">
        <v>14</v>
      </c>
      <c r="E1894" s="14" t="s">
        <v>7720</v>
      </c>
      <c r="F1894" s="16">
        <v>43</v>
      </c>
      <c r="G1894" s="14">
        <v>45085</v>
      </c>
      <c r="H1894">
        <v>2</v>
      </c>
      <c r="I1894" s="26">
        <v>22478.6</v>
      </c>
      <c r="J1894" t="s">
        <v>10</v>
      </c>
      <c r="K1894" t="s">
        <v>9</v>
      </c>
      <c r="L1894" t="s">
        <v>40</v>
      </c>
    </row>
    <row r="1895" spans="1:12" x14ac:dyDescent="0.25">
      <c r="A1895" t="s">
        <v>1924</v>
      </c>
      <c r="B1895">
        <v>2003</v>
      </c>
      <c r="C1895" t="s">
        <v>8</v>
      </c>
      <c r="D1895">
        <v>25</v>
      </c>
      <c r="E1895" s="14" t="s">
        <v>6144</v>
      </c>
      <c r="F1895" s="16">
        <v>19</v>
      </c>
      <c r="G1895" s="14">
        <v>45085</v>
      </c>
      <c r="H1895">
        <v>2</v>
      </c>
      <c r="I1895" s="26">
        <v>22493.66</v>
      </c>
      <c r="J1895" t="s">
        <v>9</v>
      </c>
      <c r="K1895" t="s">
        <v>14</v>
      </c>
      <c r="L1895" t="s">
        <v>21</v>
      </c>
    </row>
    <row r="1896" spans="1:12" x14ac:dyDescent="0.25">
      <c r="A1896" t="s">
        <v>1925</v>
      </c>
      <c r="B1896">
        <v>1970</v>
      </c>
      <c r="C1896" t="s">
        <v>13</v>
      </c>
      <c r="D1896">
        <v>9</v>
      </c>
      <c r="E1896" s="14" t="s">
        <v>6710</v>
      </c>
      <c r="F1896" s="16">
        <v>52</v>
      </c>
      <c r="G1896" s="14">
        <v>45085</v>
      </c>
      <c r="H1896">
        <v>0</v>
      </c>
      <c r="I1896" s="26">
        <v>23045.57</v>
      </c>
      <c r="J1896" t="s">
        <v>9</v>
      </c>
      <c r="K1896" t="s">
        <v>9</v>
      </c>
      <c r="L1896" t="s">
        <v>245</v>
      </c>
    </row>
    <row r="1897" spans="1:12" x14ac:dyDescent="0.25">
      <c r="A1897" t="s">
        <v>1926</v>
      </c>
      <c r="B1897">
        <v>1975</v>
      </c>
      <c r="C1897" t="s">
        <v>18</v>
      </c>
      <c r="D1897">
        <v>9</v>
      </c>
      <c r="E1897" s="14" t="s">
        <v>7721</v>
      </c>
      <c r="F1897" s="16">
        <v>47</v>
      </c>
      <c r="G1897" s="14">
        <v>45085</v>
      </c>
      <c r="H1897">
        <v>0</v>
      </c>
      <c r="I1897" s="26">
        <v>23065.42</v>
      </c>
      <c r="J1897" t="s">
        <v>9</v>
      </c>
      <c r="K1897" t="s">
        <v>9</v>
      </c>
      <c r="L1897" t="s">
        <v>11</v>
      </c>
    </row>
    <row r="1898" spans="1:12" x14ac:dyDescent="0.25">
      <c r="A1898" t="s">
        <v>1927</v>
      </c>
      <c r="B1898">
        <v>2003</v>
      </c>
      <c r="C1898" t="s">
        <v>28</v>
      </c>
      <c r="D1898">
        <v>14</v>
      </c>
      <c r="E1898" s="14" t="s">
        <v>7722</v>
      </c>
      <c r="F1898" s="16">
        <v>19</v>
      </c>
      <c r="G1898" s="14">
        <v>45085</v>
      </c>
      <c r="H1898">
        <v>0</v>
      </c>
      <c r="I1898" s="26">
        <v>23082.959999999999</v>
      </c>
      <c r="J1898" t="s">
        <v>9</v>
      </c>
      <c r="K1898" t="s">
        <v>9</v>
      </c>
      <c r="L1898" t="s">
        <v>40</v>
      </c>
    </row>
    <row r="1899" spans="1:12" x14ac:dyDescent="0.25">
      <c r="A1899" t="s">
        <v>1928</v>
      </c>
      <c r="B1899">
        <v>1997</v>
      </c>
      <c r="C1899" t="s">
        <v>33</v>
      </c>
      <c r="D1899">
        <v>7</v>
      </c>
      <c r="E1899" s="14" t="s">
        <v>7723</v>
      </c>
      <c r="F1899" s="16">
        <v>25</v>
      </c>
      <c r="G1899" s="14">
        <v>45085</v>
      </c>
      <c r="H1899">
        <v>2</v>
      </c>
      <c r="I1899" s="26">
        <v>23241.47</v>
      </c>
      <c r="J1899" t="s">
        <v>9</v>
      </c>
      <c r="K1899" t="s">
        <v>10</v>
      </c>
      <c r="L1899" t="s">
        <v>168</v>
      </c>
    </row>
    <row r="1900" spans="1:12" x14ac:dyDescent="0.25">
      <c r="A1900" t="s">
        <v>1929</v>
      </c>
      <c r="B1900">
        <v>1969</v>
      </c>
      <c r="C1900" t="s">
        <v>13</v>
      </c>
      <c r="D1900">
        <v>14</v>
      </c>
      <c r="E1900" s="14" t="s">
        <v>7724</v>
      </c>
      <c r="F1900" s="16">
        <v>53</v>
      </c>
      <c r="G1900" s="14">
        <v>45085</v>
      </c>
      <c r="H1900">
        <v>1</v>
      </c>
      <c r="I1900" s="26">
        <v>23244.79</v>
      </c>
      <c r="J1900" t="s">
        <v>9</v>
      </c>
      <c r="K1900" t="s">
        <v>10</v>
      </c>
      <c r="L1900" t="s">
        <v>11</v>
      </c>
    </row>
    <row r="1901" spans="1:12" x14ac:dyDescent="0.25">
      <c r="A1901" t="s">
        <v>1930</v>
      </c>
      <c r="B1901">
        <v>1994</v>
      </c>
      <c r="C1901" t="s">
        <v>35</v>
      </c>
      <c r="D1901">
        <v>3</v>
      </c>
      <c r="E1901" s="14" t="s">
        <v>7725</v>
      </c>
      <c r="F1901" s="16">
        <v>28</v>
      </c>
      <c r="G1901" s="14">
        <v>45085</v>
      </c>
      <c r="H1901">
        <v>1</v>
      </c>
      <c r="I1901" s="26">
        <v>23288.93</v>
      </c>
      <c r="J1901" t="s">
        <v>9</v>
      </c>
      <c r="K1901" t="s">
        <v>10</v>
      </c>
      <c r="L1901" t="s">
        <v>245</v>
      </c>
    </row>
    <row r="1902" spans="1:12" x14ac:dyDescent="0.25">
      <c r="A1902" t="s">
        <v>1931</v>
      </c>
      <c r="B1902">
        <v>1973</v>
      </c>
      <c r="C1902" t="s">
        <v>35</v>
      </c>
      <c r="D1902">
        <v>22</v>
      </c>
      <c r="E1902" s="14" t="s">
        <v>7726</v>
      </c>
      <c r="F1902" s="16">
        <v>49</v>
      </c>
      <c r="G1902" s="14">
        <v>45085</v>
      </c>
      <c r="H1902">
        <v>2</v>
      </c>
      <c r="I1902" s="26">
        <v>23306.55</v>
      </c>
      <c r="J1902" t="s">
        <v>9</v>
      </c>
      <c r="K1902" t="s">
        <v>9</v>
      </c>
      <c r="L1902" t="s">
        <v>40</v>
      </c>
    </row>
    <row r="1903" spans="1:12" x14ac:dyDescent="0.25">
      <c r="A1903" t="s">
        <v>1932</v>
      </c>
      <c r="B1903">
        <v>1975</v>
      </c>
      <c r="C1903" t="s">
        <v>13</v>
      </c>
      <c r="D1903">
        <v>13</v>
      </c>
      <c r="E1903" s="14" t="s">
        <v>7727</v>
      </c>
      <c r="F1903" s="16">
        <v>47</v>
      </c>
      <c r="G1903" s="14">
        <v>45085</v>
      </c>
      <c r="H1903">
        <v>1</v>
      </c>
      <c r="I1903" s="26">
        <v>23401.31</v>
      </c>
      <c r="J1903" t="s">
        <v>9</v>
      </c>
      <c r="K1903" t="s">
        <v>10</v>
      </c>
      <c r="L1903" t="s">
        <v>245</v>
      </c>
    </row>
    <row r="1904" spans="1:12" x14ac:dyDescent="0.25">
      <c r="A1904" t="s">
        <v>1933</v>
      </c>
      <c r="B1904">
        <v>1983</v>
      </c>
      <c r="C1904" t="s">
        <v>33</v>
      </c>
      <c r="D1904">
        <v>26</v>
      </c>
      <c r="E1904" s="14" t="s">
        <v>7728</v>
      </c>
      <c r="F1904" s="16">
        <v>39</v>
      </c>
      <c r="G1904" s="14">
        <v>45085</v>
      </c>
      <c r="H1904">
        <v>2</v>
      </c>
      <c r="I1904" s="26">
        <v>23563.02</v>
      </c>
      <c r="J1904" t="s">
        <v>9</v>
      </c>
      <c r="K1904" t="s">
        <v>9</v>
      </c>
      <c r="L1904" t="s">
        <v>11</v>
      </c>
    </row>
    <row r="1905" spans="1:12" x14ac:dyDescent="0.25">
      <c r="A1905" t="s">
        <v>1934</v>
      </c>
      <c r="B1905">
        <v>1974</v>
      </c>
      <c r="C1905" t="s">
        <v>16</v>
      </c>
      <c r="D1905">
        <v>2</v>
      </c>
      <c r="E1905" s="14" t="s">
        <v>7729</v>
      </c>
      <c r="F1905" s="16">
        <v>49</v>
      </c>
      <c r="G1905" s="14">
        <v>45085</v>
      </c>
      <c r="H1905">
        <v>1</v>
      </c>
      <c r="I1905" s="26">
        <v>23568.27</v>
      </c>
      <c r="J1905" t="s">
        <v>9</v>
      </c>
      <c r="K1905" t="s">
        <v>9</v>
      </c>
      <c r="L1905" t="s">
        <v>40</v>
      </c>
    </row>
    <row r="1906" spans="1:12" x14ac:dyDescent="0.25">
      <c r="A1906" t="s">
        <v>1935</v>
      </c>
      <c r="B1906">
        <v>1973</v>
      </c>
      <c r="C1906" t="s">
        <v>16</v>
      </c>
      <c r="D1906">
        <v>27</v>
      </c>
      <c r="E1906" s="14" t="s">
        <v>7730</v>
      </c>
      <c r="F1906" s="16">
        <v>49</v>
      </c>
      <c r="G1906" s="14">
        <v>45085</v>
      </c>
      <c r="H1906">
        <v>2</v>
      </c>
      <c r="I1906" s="26">
        <v>23807.24</v>
      </c>
      <c r="J1906" t="s">
        <v>9</v>
      </c>
      <c r="K1906" t="s">
        <v>10</v>
      </c>
      <c r="L1906" t="s">
        <v>21</v>
      </c>
    </row>
    <row r="1907" spans="1:12" x14ac:dyDescent="0.25">
      <c r="A1907" t="s">
        <v>1936</v>
      </c>
      <c r="B1907">
        <v>1970</v>
      </c>
      <c r="C1907" t="s">
        <v>33</v>
      </c>
      <c r="D1907">
        <v>8</v>
      </c>
      <c r="E1907" s="14" t="s">
        <v>7731</v>
      </c>
      <c r="F1907" s="16">
        <v>52</v>
      </c>
      <c r="G1907" s="14">
        <v>45085</v>
      </c>
      <c r="H1907">
        <v>1</v>
      </c>
      <c r="I1907" s="26">
        <v>23887.66</v>
      </c>
      <c r="J1907" t="s">
        <v>9</v>
      </c>
      <c r="K1907" t="s">
        <v>10</v>
      </c>
      <c r="L1907" t="s">
        <v>21</v>
      </c>
    </row>
    <row r="1908" spans="1:12" x14ac:dyDescent="0.25">
      <c r="A1908" t="s">
        <v>1937</v>
      </c>
      <c r="B1908">
        <v>1971</v>
      </c>
      <c r="C1908" t="s">
        <v>8</v>
      </c>
      <c r="D1908">
        <v>10</v>
      </c>
      <c r="E1908" s="14" t="s">
        <v>7732</v>
      </c>
      <c r="F1908" s="16">
        <v>51</v>
      </c>
      <c r="G1908" s="14">
        <v>45085</v>
      </c>
      <c r="H1908">
        <v>2</v>
      </c>
      <c r="I1908" s="26">
        <v>23967.38</v>
      </c>
      <c r="J1908" t="s">
        <v>9</v>
      </c>
      <c r="K1908" t="s">
        <v>9</v>
      </c>
      <c r="L1908" t="s">
        <v>21</v>
      </c>
    </row>
    <row r="1909" spans="1:12" x14ac:dyDescent="0.25">
      <c r="A1909" t="s">
        <v>1938</v>
      </c>
      <c r="B1909">
        <v>2003</v>
      </c>
      <c r="C1909" t="s">
        <v>28</v>
      </c>
      <c r="D1909">
        <v>30</v>
      </c>
      <c r="E1909" s="14" t="s">
        <v>6124</v>
      </c>
      <c r="F1909" s="16">
        <v>19</v>
      </c>
      <c r="G1909" s="14">
        <v>45085</v>
      </c>
      <c r="H1909">
        <v>2</v>
      </c>
      <c r="I1909" s="26">
        <v>24059.68</v>
      </c>
      <c r="J1909" t="s">
        <v>9</v>
      </c>
      <c r="K1909" t="s">
        <v>9</v>
      </c>
      <c r="L1909" t="s">
        <v>21</v>
      </c>
    </row>
    <row r="1910" spans="1:12" x14ac:dyDescent="0.25">
      <c r="A1910" t="s">
        <v>1939</v>
      </c>
      <c r="B1910">
        <v>1973</v>
      </c>
      <c r="C1910" t="s">
        <v>16</v>
      </c>
      <c r="D1910">
        <v>13</v>
      </c>
      <c r="E1910" s="14" t="s">
        <v>7733</v>
      </c>
      <c r="F1910" s="16">
        <v>50</v>
      </c>
      <c r="G1910" s="14">
        <v>45085</v>
      </c>
      <c r="H1910">
        <v>3</v>
      </c>
      <c r="I1910" s="26">
        <v>24106.91</v>
      </c>
      <c r="J1910" t="s">
        <v>9</v>
      </c>
      <c r="K1910" t="s">
        <v>9</v>
      </c>
      <c r="L1910" t="s">
        <v>245</v>
      </c>
    </row>
    <row r="1911" spans="1:12" x14ac:dyDescent="0.25">
      <c r="A1911" t="s">
        <v>1940</v>
      </c>
      <c r="B1911">
        <v>1974</v>
      </c>
      <c r="C1911" t="s">
        <v>18</v>
      </c>
      <c r="D1911">
        <v>10</v>
      </c>
      <c r="E1911" s="14" t="s">
        <v>7734</v>
      </c>
      <c r="F1911" s="16">
        <v>48</v>
      </c>
      <c r="G1911" s="14">
        <v>45085</v>
      </c>
      <c r="H1911">
        <v>3</v>
      </c>
      <c r="I1911" s="26">
        <v>24180.93</v>
      </c>
      <c r="J1911" t="s">
        <v>9</v>
      </c>
      <c r="K1911" t="s">
        <v>14</v>
      </c>
      <c r="L1911" t="s">
        <v>11</v>
      </c>
    </row>
    <row r="1912" spans="1:12" x14ac:dyDescent="0.25">
      <c r="A1912" t="s">
        <v>1941</v>
      </c>
      <c r="B1912">
        <v>1964</v>
      </c>
      <c r="C1912" t="s">
        <v>28</v>
      </c>
      <c r="D1912">
        <v>16</v>
      </c>
      <c r="E1912" s="14" t="s">
        <v>7735</v>
      </c>
      <c r="F1912" s="16">
        <v>58</v>
      </c>
      <c r="G1912" s="14">
        <v>45085</v>
      </c>
      <c r="H1912">
        <v>0</v>
      </c>
      <c r="I1912" s="26">
        <v>24227.34</v>
      </c>
      <c r="J1912" t="s">
        <v>9</v>
      </c>
      <c r="K1912" t="s">
        <v>14</v>
      </c>
      <c r="L1912" t="s">
        <v>11</v>
      </c>
    </row>
    <row r="1913" spans="1:12" x14ac:dyDescent="0.25">
      <c r="A1913" t="s">
        <v>1942</v>
      </c>
      <c r="B1913">
        <v>2004</v>
      </c>
      <c r="C1913" t="s">
        <v>33</v>
      </c>
      <c r="D1913">
        <v>3</v>
      </c>
      <c r="E1913" s="14" t="s">
        <v>7736</v>
      </c>
      <c r="F1913" s="16">
        <v>18</v>
      </c>
      <c r="G1913" s="14">
        <v>45085</v>
      </c>
      <c r="H1913">
        <v>0</v>
      </c>
      <c r="I1913" s="26">
        <v>24294.02</v>
      </c>
      <c r="J1913" t="s">
        <v>9</v>
      </c>
      <c r="K1913" t="s">
        <v>14</v>
      </c>
      <c r="L1913" t="s">
        <v>40</v>
      </c>
    </row>
    <row r="1914" spans="1:12" x14ac:dyDescent="0.25">
      <c r="A1914" t="s">
        <v>1943</v>
      </c>
      <c r="B1914">
        <v>1999</v>
      </c>
      <c r="C1914" t="s">
        <v>35</v>
      </c>
      <c r="D1914">
        <v>7</v>
      </c>
      <c r="E1914" s="14" t="s">
        <v>7737</v>
      </c>
      <c r="F1914" s="16">
        <v>23</v>
      </c>
      <c r="G1914" s="14">
        <v>45085</v>
      </c>
      <c r="H1914">
        <v>0</v>
      </c>
      <c r="I1914" s="26">
        <v>24387.74</v>
      </c>
      <c r="J1914" t="s">
        <v>9</v>
      </c>
      <c r="K1914" t="s">
        <v>14</v>
      </c>
      <c r="L1914" t="s">
        <v>40</v>
      </c>
    </row>
    <row r="1915" spans="1:12" x14ac:dyDescent="0.25">
      <c r="A1915" t="s">
        <v>1944</v>
      </c>
      <c r="B1915">
        <v>1970</v>
      </c>
      <c r="C1915" t="s">
        <v>13</v>
      </c>
      <c r="D1915">
        <v>30</v>
      </c>
      <c r="E1915" s="14" t="s">
        <v>7738</v>
      </c>
      <c r="F1915" s="16">
        <v>52</v>
      </c>
      <c r="G1915" s="14">
        <v>45085</v>
      </c>
      <c r="H1915">
        <v>0</v>
      </c>
      <c r="I1915" s="26">
        <v>24393.62</v>
      </c>
      <c r="J1915" t="s">
        <v>9</v>
      </c>
      <c r="K1915" t="s">
        <v>10</v>
      </c>
      <c r="L1915" t="s">
        <v>21</v>
      </c>
    </row>
    <row r="1916" spans="1:12" x14ac:dyDescent="0.25">
      <c r="A1916" t="s">
        <v>1945</v>
      </c>
      <c r="B1916">
        <v>1968</v>
      </c>
      <c r="C1916" t="s">
        <v>8</v>
      </c>
      <c r="D1916">
        <v>6</v>
      </c>
      <c r="E1916" s="14" t="s">
        <v>7739</v>
      </c>
      <c r="F1916" s="16">
        <v>54</v>
      </c>
      <c r="G1916" s="14">
        <v>45085</v>
      </c>
      <c r="H1916">
        <v>0</v>
      </c>
      <c r="I1916" s="26">
        <v>24476.48</v>
      </c>
      <c r="J1916" t="s">
        <v>9</v>
      </c>
      <c r="K1916" t="s">
        <v>9</v>
      </c>
      <c r="L1916" t="s">
        <v>21</v>
      </c>
    </row>
    <row r="1917" spans="1:12" x14ac:dyDescent="0.25">
      <c r="A1917" t="s">
        <v>1946</v>
      </c>
      <c r="B1917">
        <v>1961</v>
      </c>
      <c r="C1917" t="s">
        <v>35</v>
      </c>
      <c r="D1917">
        <v>21</v>
      </c>
      <c r="E1917" s="14" t="s">
        <v>7740</v>
      </c>
      <c r="F1917" s="16">
        <v>61</v>
      </c>
      <c r="G1917" s="14">
        <v>45085</v>
      </c>
      <c r="H1917">
        <v>0</v>
      </c>
      <c r="I1917" s="26">
        <v>24513.09</v>
      </c>
      <c r="J1917" t="s">
        <v>9</v>
      </c>
      <c r="K1917" t="s">
        <v>9</v>
      </c>
      <c r="L1917" t="s">
        <v>11</v>
      </c>
    </row>
    <row r="1918" spans="1:12" x14ac:dyDescent="0.25">
      <c r="A1918" t="s">
        <v>1947</v>
      </c>
      <c r="B1918">
        <v>1972</v>
      </c>
      <c r="C1918" t="s">
        <v>18</v>
      </c>
      <c r="D1918">
        <v>14</v>
      </c>
      <c r="E1918" s="14" t="s">
        <v>7118</v>
      </c>
      <c r="F1918" s="16">
        <v>50</v>
      </c>
      <c r="G1918" s="14">
        <v>45085</v>
      </c>
      <c r="H1918">
        <v>1</v>
      </c>
      <c r="I1918" s="26">
        <v>24520.26</v>
      </c>
      <c r="J1918" t="s">
        <v>9</v>
      </c>
      <c r="K1918" t="s">
        <v>10</v>
      </c>
      <c r="L1918" t="s">
        <v>40</v>
      </c>
    </row>
    <row r="1919" spans="1:12" x14ac:dyDescent="0.25">
      <c r="A1919" t="s">
        <v>1948</v>
      </c>
      <c r="B1919">
        <v>1975</v>
      </c>
      <c r="C1919" t="s">
        <v>16</v>
      </c>
      <c r="D1919">
        <v>13</v>
      </c>
      <c r="E1919" s="14" t="s">
        <v>7741</v>
      </c>
      <c r="F1919" s="16">
        <v>48</v>
      </c>
      <c r="G1919" s="14">
        <v>45085</v>
      </c>
      <c r="H1919">
        <v>2</v>
      </c>
      <c r="I1919" s="26">
        <v>24535.7</v>
      </c>
      <c r="J1919" t="s">
        <v>9</v>
      </c>
      <c r="K1919" t="s">
        <v>9</v>
      </c>
      <c r="L1919" t="s">
        <v>21</v>
      </c>
    </row>
    <row r="1920" spans="1:12" x14ac:dyDescent="0.25">
      <c r="A1920" t="s">
        <v>1949</v>
      </c>
      <c r="B1920">
        <v>1976</v>
      </c>
      <c r="C1920" t="s">
        <v>35</v>
      </c>
      <c r="D1920">
        <v>12</v>
      </c>
      <c r="E1920" s="14" t="s">
        <v>7742</v>
      </c>
      <c r="F1920" s="16">
        <v>46</v>
      </c>
      <c r="G1920" s="14">
        <v>45085</v>
      </c>
      <c r="H1920">
        <v>0</v>
      </c>
      <c r="I1920" s="26">
        <v>24603.05</v>
      </c>
      <c r="J1920" t="s">
        <v>9</v>
      </c>
      <c r="K1920" t="s">
        <v>9</v>
      </c>
      <c r="L1920" t="s">
        <v>40</v>
      </c>
    </row>
    <row r="1921" spans="1:12" x14ac:dyDescent="0.25">
      <c r="A1921" t="s">
        <v>1950</v>
      </c>
      <c r="B1921">
        <v>1970</v>
      </c>
      <c r="C1921" t="s">
        <v>16</v>
      </c>
      <c r="D1921">
        <v>12</v>
      </c>
      <c r="E1921" s="14" t="s">
        <v>7743</v>
      </c>
      <c r="F1921" s="16">
        <v>53</v>
      </c>
      <c r="G1921" s="14">
        <v>45085</v>
      </c>
      <c r="H1921">
        <v>2</v>
      </c>
      <c r="I1921" s="26">
        <v>24667.42</v>
      </c>
      <c r="J1921" t="s">
        <v>9</v>
      </c>
      <c r="K1921" t="s">
        <v>10</v>
      </c>
      <c r="L1921" t="s">
        <v>11</v>
      </c>
    </row>
    <row r="1922" spans="1:12" x14ac:dyDescent="0.25">
      <c r="A1922" t="s">
        <v>1951</v>
      </c>
      <c r="B1922">
        <v>1996</v>
      </c>
      <c r="C1922" t="s">
        <v>33</v>
      </c>
      <c r="D1922">
        <v>28</v>
      </c>
      <c r="E1922" s="14" t="s">
        <v>7744</v>
      </c>
      <c r="F1922" s="16">
        <v>26</v>
      </c>
      <c r="G1922" s="14">
        <v>45085</v>
      </c>
      <c r="H1922">
        <v>4</v>
      </c>
      <c r="I1922" s="26">
        <v>24671.66</v>
      </c>
      <c r="J1922" t="s">
        <v>9</v>
      </c>
      <c r="K1922" t="s">
        <v>14</v>
      </c>
      <c r="L1922" t="s">
        <v>245</v>
      </c>
    </row>
    <row r="1923" spans="1:12" x14ac:dyDescent="0.25">
      <c r="A1923" t="s">
        <v>1952</v>
      </c>
      <c r="B1923">
        <v>1992</v>
      </c>
      <c r="C1923" t="s">
        <v>35</v>
      </c>
      <c r="D1923">
        <v>11</v>
      </c>
      <c r="E1923" s="14" t="s">
        <v>6404</v>
      </c>
      <c r="F1923" s="16">
        <v>30</v>
      </c>
      <c r="G1923" s="14">
        <v>45085</v>
      </c>
      <c r="H1923">
        <v>0</v>
      </c>
      <c r="I1923" s="26">
        <v>24795.040000000001</v>
      </c>
      <c r="J1923" t="s">
        <v>9</v>
      </c>
      <c r="K1923" t="s">
        <v>10</v>
      </c>
      <c r="L1923" t="s">
        <v>40</v>
      </c>
    </row>
    <row r="1924" spans="1:12" x14ac:dyDescent="0.25">
      <c r="A1924" t="s">
        <v>1953</v>
      </c>
      <c r="B1924">
        <v>1994</v>
      </c>
      <c r="C1924" t="s">
        <v>18</v>
      </c>
      <c r="D1924">
        <v>9</v>
      </c>
      <c r="E1924" s="14" t="s">
        <v>7745</v>
      </c>
      <c r="F1924" s="16">
        <v>28</v>
      </c>
      <c r="G1924" s="14">
        <v>45085</v>
      </c>
      <c r="H1924">
        <v>0</v>
      </c>
      <c r="I1924" s="26">
        <v>24817.25</v>
      </c>
      <c r="J1924" t="s">
        <v>9</v>
      </c>
      <c r="K1924" t="s">
        <v>9</v>
      </c>
      <c r="L1924" t="s">
        <v>40</v>
      </c>
    </row>
    <row r="1925" spans="1:12" x14ac:dyDescent="0.25">
      <c r="A1925" t="s">
        <v>1954</v>
      </c>
      <c r="B1925">
        <v>1995</v>
      </c>
      <c r="C1925" t="s">
        <v>16</v>
      </c>
      <c r="D1925">
        <v>10</v>
      </c>
      <c r="E1925" s="14" t="s">
        <v>7746</v>
      </c>
      <c r="F1925" s="16">
        <v>28</v>
      </c>
      <c r="G1925" s="14">
        <v>45085</v>
      </c>
      <c r="H1925">
        <v>0</v>
      </c>
      <c r="I1925" s="26">
        <v>24863.25</v>
      </c>
      <c r="J1925" t="s">
        <v>9</v>
      </c>
      <c r="K1925" t="s">
        <v>10</v>
      </c>
      <c r="L1925" t="s">
        <v>40</v>
      </c>
    </row>
    <row r="1926" spans="1:12" x14ac:dyDescent="0.25">
      <c r="A1926" t="s">
        <v>1955</v>
      </c>
      <c r="B1926">
        <v>1970</v>
      </c>
      <c r="C1926" t="s">
        <v>13</v>
      </c>
      <c r="D1926">
        <v>26</v>
      </c>
      <c r="E1926" s="14" t="s">
        <v>7747</v>
      </c>
      <c r="F1926" s="16">
        <v>52</v>
      </c>
      <c r="G1926" s="14">
        <v>45085</v>
      </c>
      <c r="H1926">
        <v>3</v>
      </c>
      <c r="I1926" s="26">
        <v>24869.84</v>
      </c>
      <c r="J1926" t="s">
        <v>9</v>
      </c>
      <c r="K1926" t="s">
        <v>9</v>
      </c>
      <c r="L1926" t="s">
        <v>166</v>
      </c>
    </row>
    <row r="1927" spans="1:12" x14ac:dyDescent="0.25">
      <c r="A1927" t="s">
        <v>1956</v>
      </c>
      <c r="B1927">
        <v>1969</v>
      </c>
      <c r="C1927" t="s">
        <v>8</v>
      </c>
      <c r="D1927">
        <v>23</v>
      </c>
      <c r="E1927" s="14" t="s">
        <v>7748</v>
      </c>
      <c r="F1927" s="16">
        <v>53</v>
      </c>
      <c r="G1927" s="14">
        <v>45085</v>
      </c>
      <c r="H1927">
        <v>3</v>
      </c>
      <c r="I1927" s="26">
        <v>24873.38</v>
      </c>
      <c r="J1927" t="s">
        <v>9</v>
      </c>
      <c r="K1927" t="s">
        <v>14</v>
      </c>
      <c r="L1927" t="s">
        <v>245</v>
      </c>
    </row>
    <row r="1928" spans="1:12" x14ac:dyDescent="0.25">
      <c r="A1928" t="s">
        <v>1957</v>
      </c>
      <c r="B1928">
        <v>1987</v>
      </c>
      <c r="C1928" t="s">
        <v>16</v>
      </c>
      <c r="D1928">
        <v>14</v>
      </c>
      <c r="E1928" s="14" t="s">
        <v>7749</v>
      </c>
      <c r="F1928" s="16">
        <v>36</v>
      </c>
      <c r="G1928" s="14">
        <v>45085</v>
      </c>
      <c r="H1928">
        <v>2</v>
      </c>
      <c r="I1928" s="26">
        <v>24915.05</v>
      </c>
      <c r="J1928" t="s">
        <v>9</v>
      </c>
      <c r="K1928" t="s">
        <v>14</v>
      </c>
      <c r="L1928" t="s">
        <v>245</v>
      </c>
    </row>
    <row r="1929" spans="1:12" x14ac:dyDescent="0.25">
      <c r="A1929" t="s">
        <v>1958</v>
      </c>
      <c r="B1929">
        <v>1975</v>
      </c>
      <c r="C1929" t="s">
        <v>13</v>
      </c>
      <c r="D1929">
        <v>14</v>
      </c>
      <c r="E1929" s="14" t="s">
        <v>7750</v>
      </c>
      <c r="F1929" s="16">
        <v>47</v>
      </c>
      <c r="G1929" s="14">
        <v>45085</v>
      </c>
      <c r="H1929">
        <v>3</v>
      </c>
      <c r="I1929" s="26">
        <v>24915.22</v>
      </c>
      <c r="J1929" t="s">
        <v>9</v>
      </c>
      <c r="K1929" t="s">
        <v>10</v>
      </c>
      <c r="L1929" t="s">
        <v>21</v>
      </c>
    </row>
    <row r="1930" spans="1:12" x14ac:dyDescent="0.25">
      <c r="A1930" t="s">
        <v>1959</v>
      </c>
      <c r="B1930">
        <v>1995</v>
      </c>
      <c r="C1930" t="s">
        <v>28</v>
      </c>
      <c r="D1930">
        <v>4</v>
      </c>
      <c r="E1930" s="14" t="s">
        <v>7751</v>
      </c>
      <c r="F1930" s="16">
        <v>27</v>
      </c>
      <c r="G1930" s="14">
        <v>45085</v>
      </c>
      <c r="H1930">
        <v>0</v>
      </c>
      <c r="I1930" s="26">
        <v>25075.97</v>
      </c>
      <c r="J1930" t="s">
        <v>9</v>
      </c>
      <c r="K1930" t="s">
        <v>9</v>
      </c>
      <c r="L1930" t="s">
        <v>40</v>
      </c>
    </row>
    <row r="1931" spans="1:12" x14ac:dyDescent="0.25">
      <c r="A1931" t="s">
        <v>1960</v>
      </c>
      <c r="B1931">
        <v>1998</v>
      </c>
      <c r="C1931" t="s">
        <v>16</v>
      </c>
      <c r="D1931">
        <v>14</v>
      </c>
      <c r="E1931" s="14" t="s">
        <v>7752</v>
      </c>
      <c r="F1931" s="16">
        <v>25</v>
      </c>
      <c r="G1931" s="14">
        <v>45085</v>
      </c>
      <c r="H1931">
        <v>0</v>
      </c>
      <c r="I1931" s="26">
        <v>25081.77</v>
      </c>
      <c r="J1931" t="s">
        <v>9</v>
      </c>
      <c r="K1931" t="s">
        <v>9</v>
      </c>
      <c r="L1931" t="s">
        <v>11</v>
      </c>
    </row>
    <row r="1932" spans="1:12" x14ac:dyDescent="0.25">
      <c r="A1932" t="s">
        <v>1961</v>
      </c>
      <c r="B1932">
        <v>1998</v>
      </c>
      <c r="C1932" t="s">
        <v>13</v>
      </c>
      <c r="D1932">
        <v>24</v>
      </c>
      <c r="E1932" s="14" t="s">
        <v>7753</v>
      </c>
      <c r="F1932" s="16">
        <v>24</v>
      </c>
      <c r="G1932" s="14">
        <v>45085</v>
      </c>
      <c r="H1932">
        <v>0</v>
      </c>
      <c r="I1932" s="26">
        <v>25127.22</v>
      </c>
      <c r="J1932" t="s">
        <v>9</v>
      </c>
      <c r="K1932" t="s">
        <v>10</v>
      </c>
      <c r="L1932" t="s">
        <v>40</v>
      </c>
    </row>
    <row r="1933" spans="1:12" x14ac:dyDescent="0.25">
      <c r="A1933" t="s">
        <v>1962</v>
      </c>
      <c r="B1933">
        <v>1975</v>
      </c>
      <c r="C1933" t="s">
        <v>28</v>
      </c>
      <c r="D1933">
        <v>14</v>
      </c>
      <c r="E1933" s="14" t="s">
        <v>7754</v>
      </c>
      <c r="F1933" s="16">
        <v>47</v>
      </c>
      <c r="G1933" s="14">
        <v>45085</v>
      </c>
      <c r="H1933">
        <v>3</v>
      </c>
      <c r="I1933" s="26">
        <v>25309.49</v>
      </c>
      <c r="J1933" t="s">
        <v>9</v>
      </c>
      <c r="K1933" t="s">
        <v>14</v>
      </c>
      <c r="L1933" t="s">
        <v>40</v>
      </c>
    </row>
    <row r="1934" spans="1:12" x14ac:dyDescent="0.25">
      <c r="A1934" t="s">
        <v>1963</v>
      </c>
      <c r="B1934">
        <v>1972</v>
      </c>
      <c r="C1934" t="s">
        <v>18</v>
      </c>
      <c r="D1934">
        <v>26</v>
      </c>
      <c r="E1934" s="14" t="s">
        <v>7103</v>
      </c>
      <c r="F1934" s="16">
        <v>50</v>
      </c>
      <c r="G1934" s="14">
        <v>45085</v>
      </c>
      <c r="H1934">
        <v>2</v>
      </c>
      <c r="I1934" s="26">
        <v>25333.33</v>
      </c>
      <c r="J1934" t="s">
        <v>9</v>
      </c>
      <c r="K1934" t="s">
        <v>9</v>
      </c>
      <c r="L1934" t="s">
        <v>354</v>
      </c>
    </row>
    <row r="1935" spans="1:12" x14ac:dyDescent="0.25">
      <c r="A1935" t="s">
        <v>1964</v>
      </c>
      <c r="B1935">
        <v>1968</v>
      </c>
      <c r="C1935" t="s">
        <v>33</v>
      </c>
      <c r="D1935">
        <v>22</v>
      </c>
      <c r="E1935" s="14" t="s">
        <v>7755</v>
      </c>
      <c r="F1935" s="16">
        <v>54</v>
      </c>
      <c r="G1935" s="14">
        <v>45085</v>
      </c>
      <c r="H1935">
        <v>3</v>
      </c>
      <c r="I1935" s="26">
        <v>25382.3</v>
      </c>
      <c r="J1935" t="s">
        <v>9</v>
      </c>
      <c r="K1935" t="s">
        <v>9</v>
      </c>
      <c r="L1935" t="s">
        <v>40</v>
      </c>
    </row>
    <row r="1936" spans="1:12" x14ac:dyDescent="0.25">
      <c r="A1936" t="s">
        <v>1965</v>
      </c>
      <c r="B1936">
        <v>1968</v>
      </c>
      <c r="C1936" t="s">
        <v>28</v>
      </c>
      <c r="D1936">
        <v>11</v>
      </c>
      <c r="E1936" s="14" t="s">
        <v>6735</v>
      </c>
      <c r="F1936" s="16">
        <v>54</v>
      </c>
      <c r="G1936" s="14">
        <v>45085</v>
      </c>
      <c r="H1936">
        <v>1</v>
      </c>
      <c r="I1936" s="26">
        <v>25517.11</v>
      </c>
      <c r="J1936" t="s">
        <v>9</v>
      </c>
      <c r="K1936" t="s">
        <v>10</v>
      </c>
      <c r="L1936" t="s">
        <v>354</v>
      </c>
    </row>
    <row r="1937" spans="1:12" x14ac:dyDescent="0.25">
      <c r="A1937" t="s">
        <v>1966</v>
      </c>
      <c r="B1937">
        <v>2001</v>
      </c>
      <c r="C1937" t="s">
        <v>33</v>
      </c>
      <c r="D1937">
        <v>2</v>
      </c>
      <c r="E1937" s="14" t="s">
        <v>7756</v>
      </c>
      <c r="F1937" s="16">
        <v>21</v>
      </c>
      <c r="G1937" s="14">
        <v>45085</v>
      </c>
      <c r="H1937">
        <v>0</v>
      </c>
      <c r="I1937" s="26">
        <v>25648.98</v>
      </c>
      <c r="J1937" t="s">
        <v>9</v>
      </c>
      <c r="K1937" t="s">
        <v>14</v>
      </c>
      <c r="L1937" t="s">
        <v>40</v>
      </c>
    </row>
    <row r="1938" spans="1:12" x14ac:dyDescent="0.25">
      <c r="A1938" t="s">
        <v>1967</v>
      </c>
      <c r="B1938">
        <v>1972</v>
      </c>
      <c r="C1938" t="s">
        <v>8</v>
      </c>
      <c r="D1938">
        <v>17</v>
      </c>
      <c r="E1938" s="14" t="s">
        <v>7757</v>
      </c>
      <c r="F1938" s="16">
        <v>50</v>
      </c>
      <c r="G1938" s="14">
        <v>45085</v>
      </c>
      <c r="H1938">
        <v>0</v>
      </c>
      <c r="I1938" s="26">
        <v>25656.58</v>
      </c>
      <c r="J1938" t="s">
        <v>9</v>
      </c>
      <c r="K1938" t="s">
        <v>10</v>
      </c>
      <c r="L1938" t="s">
        <v>245</v>
      </c>
    </row>
    <row r="1939" spans="1:12" x14ac:dyDescent="0.25">
      <c r="A1939" t="s">
        <v>1968</v>
      </c>
      <c r="B1939">
        <v>1963</v>
      </c>
      <c r="C1939" t="s">
        <v>33</v>
      </c>
      <c r="D1939">
        <v>21</v>
      </c>
      <c r="E1939" s="14" t="s">
        <v>7758</v>
      </c>
      <c r="F1939" s="16">
        <v>59</v>
      </c>
      <c r="G1939" s="14">
        <v>45085</v>
      </c>
      <c r="H1939">
        <v>0</v>
      </c>
      <c r="I1939" s="26">
        <v>25678.78</v>
      </c>
      <c r="J1939" t="s">
        <v>9</v>
      </c>
      <c r="K1939" t="s">
        <v>10</v>
      </c>
      <c r="L1939" t="s">
        <v>21</v>
      </c>
    </row>
    <row r="1940" spans="1:12" x14ac:dyDescent="0.25">
      <c r="A1940" t="s">
        <v>1969</v>
      </c>
      <c r="B1940">
        <v>1970</v>
      </c>
      <c r="C1940" t="s">
        <v>28</v>
      </c>
      <c r="D1940">
        <v>3</v>
      </c>
      <c r="E1940" s="14" t="s">
        <v>7759</v>
      </c>
      <c r="F1940" s="16">
        <v>52</v>
      </c>
      <c r="G1940" s="14">
        <v>45085</v>
      </c>
      <c r="H1940">
        <v>3</v>
      </c>
      <c r="I1940" s="26">
        <v>25992.82</v>
      </c>
      <c r="J1940" t="s">
        <v>9</v>
      </c>
      <c r="K1940" t="s">
        <v>9</v>
      </c>
      <c r="L1940" t="s">
        <v>11</v>
      </c>
    </row>
    <row r="1941" spans="1:12" x14ac:dyDescent="0.25">
      <c r="A1941" t="s">
        <v>1970</v>
      </c>
      <c r="B1941">
        <v>2001</v>
      </c>
      <c r="C1941" t="s">
        <v>16</v>
      </c>
      <c r="D1941">
        <v>5</v>
      </c>
      <c r="E1941" s="14" t="s">
        <v>7760</v>
      </c>
      <c r="F1941" s="16">
        <v>22</v>
      </c>
      <c r="G1941" s="14">
        <v>45085</v>
      </c>
      <c r="H1941">
        <v>2</v>
      </c>
      <c r="I1941" s="26">
        <v>26018.95</v>
      </c>
      <c r="J1941" t="s">
        <v>9</v>
      </c>
      <c r="K1941" t="s">
        <v>9</v>
      </c>
      <c r="L1941" t="s">
        <v>21</v>
      </c>
    </row>
    <row r="1942" spans="1:12" x14ac:dyDescent="0.25">
      <c r="A1942" t="s">
        <v>1971</v>
      </c>
      <c r="B1942">
        <v>2000</v>
      </c>
      <c r="C1942" t="s">
        <v>28</v>
      </c>
      <c r="D1942">
        <v>26</v>
      </c>
      <c r="E1942" s="14" t="s">
        <v>7761</v>
      </c>
      <c r="F1942" s="16">
        <v>22</v>
      </c>
      <c r="G1942" s="14">
        <v>45085</v>
      </c>
      <c r="H1942">
        <v>0</v>
      </c>
      <c r="I1942" s="26">
        <v>26026.97</v>
      </c>
      <c r="J1942" t="s">
        <v>9</v>
      </c>
      <c r="K1942" t="s">
        <v>10</v>
      </c>
      <c r="L1942" t="s">
        <v>40</v>
      </c>
    </row>
    <row r="1943" spans="1:12" x14ac:dyDescent="0.25">
      <c r="A1943" t="s">
        <v>1972</v>
      </c>
      <c r="B1943">
        <v>1966</v>
      </c>
      <c r="C1943" t="s">
        <v>8</v>
      </c>
      <c r="D1943">
        <v>9</v>
      </c>
      <c r="E1943" s="14" t="s">
        <v>6901</v>
      </c>
      <c r="F1943" s="16">
        <v>56</v>
      </c>
      <c r="G1943" s="14">
        <v>45085</v>
      </c>
      <c r="H1943">
        <v>1</v>
      </c>
      <c r="I1943" s="26">
        <v>26109.33</v>
      </c>
      <c r="J1943" t="s">
        <v>9</v>
      </c>
      <c r="K1943" t="s">
        <v>10</v>
      </c>
      <c r="L1943" t="s">
        <v>21</v>
      </c>
    </row>
    <row r="1944" spans="1:12" x14ac:dyDescent="0.25">
      <c r="A1944" t="s">
        <v>1973</v>
      </c>
      <c r="B1944">
        <v>2002</v>
      </c>
      <c r="C1944" t="s">
        <v>35</v>
      </c>
      <c r="D1944">
        <v>11</v>
      </c>
      <c r="E1944" s="14" t="s">
        <v>6241</v>
      </c>
      <c r="F1944" s="16">
        <v>20</v>
      </c>
      <c r="G1944" s="14">
        <v>45085</v>
      </c>
      <c r="H1944">
        <v>0</v>
      </c>
      <c r="I1944" s="26">
        <v>26125.67</v>
      </c>
      <c r="J1944" t="s">
        <v>9</v>
      </c>
      <c r="K1944" t="s">
        <v>14</v>
      </c>
      <c r="L1944" t="s">
        <v>11</v>
      </c>
    </row>
    <row r="1945" spans="1:12" x14ac:dyDescent="0.25">
      <c r="A1945" t="s">
        <v>1974</v>
      </c>
      <c r="B1945">
        <v>1973</v>
      </c>
      <c r="C1945" t="s">
        <v>8</v>
      </c>
      <c r="D1945">
        <v>7</v>
      </c>
      <c r="E1945" s="14" t="s">
        <v>7098</v>
      </c>
      <c r="F1945" s="16">
        <v>49</v>
      </c>
      <c r="G1945" s="14">
        <v>45085</v>
      </c>
      <c r="H1945">
        <v>1</v>
      </c>
      <c r="I1945" s="26">
        <v>26140.36</v>
      </c>
      <c r="J1945" t="s">
        <v>9</v>
      </c>
      <c r="K1945" t="s">
        <v>10</v>
      </c>
      <c r="L1945" t="s">
        <v>40</v>
      </c>
    </row>
    <row r="1946" spans="1:12" x14ac:dyDescent="0.25">
      <c r="A1946" t="s">
        <v>1975</v>
      </c>
      <c r="B1946">
        <v>1975</v>
      </c>
      <c r="C1946" t="s">
        <v>16</v>
      </c>
      <c r="D1946">
        <v>4</v>
      </c>
      <c r="E1946" s="14" t="s">
        <v>7762</v>
      </c>
      <c r="F1946" s="16">
        <v>48</v>
      </c>
      <c r="G1946" s="14">
        <v>45085</v>
      </c>
      <c r="H1946">
        <v>1</v>
      </c>
      <c r="I1946" s="26">
        <v>26236.58</v>
      </c>
      <c r="J1946" t="s">
        <v>9</v>
      </c>
      <c r="K1946" t="s">
        <v>14</v>
      </c>
      <c r="L1946" t="s">
        <v>40</v>
      </c>
    </row>
    <row r="1947" spans="1:12" x14ac:dyDescent="0.25">
      <c r="A1947" t="s">
        <v>1976</v>
      </c>
      <c r="B1947">
        <v>2004</v>
      </c>
      <c r="C1947" t="s">
        <v>28</v>
      </c>
      <c r="D1947">
        <v>5</v>
      </c>
      <c r="E1947" s="14" t="s">
        <v>6118</v>
      </c>
      <c r="F1947" s="16">
        <v>18</v>
      </c>
      <c r="G1947" s="14">
        <v>45085</v>
      </c>
      <c r="H1947">
        <v>0</v>
      </c>
      <c r="I1947" s="26">
        <v>26316.59</v>
      </c>
      <c r="J1947" t="s">
        <v>9</v>
      </c>
      <c r="K1947" t="s">
        <v>10</v>
      </c>
      <c r="L1947" t="s">
        <v>40</v>
      </c>
    </row>
    <row r="1948" spans="1:12" x14ac:dyDescent="0.25">
      <c r="A1948" t="s">
        <v>1977</v>
      </c>
      <c r="B1948">
        <v>1974</v>
      </c>
      <c r="C1948" t="s">
        <v>18</v>
      </c>
      <c r="D1948">
        <v>21</v>
      </c>
      <c r="E1948" s="14" t="s">
        <v>7763</v>
      </c>
      <c r="F1948" s="16">
        <v>48</v>
      </c>
      <c r="G1948" s="14">
        <v>45085</v>
      </c>
      <c r="H1948">
        <v>1</v>
      </c>
      <c r="I1948" s="26">
        <v>26392.26</v>
      </c>
      <c r="J1948" t="s">
        <v>9</v>
      </c>
      <c r="K1948" t="s">
        <v>9</v>
      </c>
      <c r="L1948" t="s">
        <v>245</v>
      </c>
    </row>
    <row r="1949" spans="1:12" x14ac:dyDescent="0.25">
      <c r="A1949" t="s">
        <v>1978</v>
      </c>
      <c r="B1949">
        <v>1970</v>
      </c>
      <c r="C1949" t="s">
        <v>33</v>
      </c>
      <c r="D1949">
        <v>27</v>
      </c>
      <c r="E1949" s="14" t="s">
        <v>7764</v>
      </c>
      <c r="F1949" s="16">
        <v>52</v>
      </c>
      <c r="G1949" s="14">
        <v>45085</v>
      </c>
      <c r="H1949">
        <v>2</v>
      </c>
      <c r="I1949" s="26">
        <v>26467.1</v>
      </c>
      <c r="J1949" t="s">
        <v>9</v>
      </c>
      <c r="K1949" t="s">
        <v>10</v>
      </c>
      <c r="L1949" t="s">
        <v>21</v>
      </c>
    </row>
    <row r="1950" spans="1:12" x14ac:dyDescent="0.25">
      <c r="A1950" t="s">
        <v>1979</v>
      </c>
      <c r="B1950">
        <v>2004</v>
      </c>
      <c r="C1950" t="s">
        <v>18</v>
      </c>
      <c r="D1950">
        <v>5</v>
      </c>
      <c r="E1950" s="14" t="s">
        <v>7765</v>
      </c>
      <c r="F1950" s="16">
        <v>18</v>
      </c>
      <c r="G1950" s="14">
        <v>45085</v>
      </c>
      <c r="H1950">
        <v>0</v>
      </c>
      <c r="I1950" s="26">
        <v>26479.4</v>
      </c>
      <c r="J1950" t="s">
        <v>9</v>
      </c>
      <c r="K1950" t="s">
        <v>9</v>
      </c>
      <c r="L1950" t="s">
        <v>40</v>
      </c>
    </row>
    <row r="1951" spans="1:12" x14ac:dyDescent="0.25">
      <c r="A1951" t="s">
        <v>1980</v>
      </c>
      <c r="B1951">
        <v>1988</v>
      </c>
      <c r="C1951" t="s">
        <v>8</v>
      </c>
      <c r="D1951">
        <v>22</v>
      </c>
      <c r="E1951" s="14" t="s">
        <v>7766</v>
      </c>
      <c r="F1951" s="16">
        <v>34</v>
      </c>
      <c r="G1951" s="14">
        <v>45085</v>
      </c>
      <c r="H1951">
        <v>3</v>
      </c>
      <c r="I1951" s="26">
        <v>26607.89</v>
      </c>
      <c r="J1951" t="s">
        <v>9</v>
      </c>
      <c r="K1951" t="s">
        <v>14</v>
      </c>
      <c r="L1951" t="s">
        <v>40</v>
      </c>
    </row>
    <row r="1952" spans="1:12" x14ac:dyDescent="0.25">
      <c r="A1952" t="s">
        <v>1981</v>
      </c>
      <c r="B1952">
        <v>1991</v>
      </c>
      <c r="C1952" t="s">
        <v>33</v>
      </c>
      <c r="D1952">
        <v>22</v>
      </c>
      <c r="E1952" s="14" t="s">
        <v>7767</v>
      </c>
      <c r="F1952" s="16">
        <v>31</v>
      </c>
      <c r="G1952" s="14">
        <v>45085</v>
      </c>
      <c r="H1952">
        <v>3</v>
      </c>
      <c r="I1952" s="26">
        <v>26912.560000000001</v>
      </c>
      <c r="J1952" t="s">
        <v>9</v>
      </c>
      <c r="K1952" t="s">
        <v>9</v>
      </c>
      <c r="L1952" t="s">
        <v>40</v>
      </c>
    </row>
    <row r="1953" spans="1:12" x14ac:dyDescent="0.25">
      <c r="A1953" t="s">
        <v>1982</v>
      </c>
      <c r="B1953">
        <v>1958</v>
      </c>
      <c r="C1953" t="s">
        <v>28</v>
      </c>
      <c r="D1953">
        <v>25</v>
      </c>
      <c r="E1953" s="14" t="s">
        <v>7768</v>
      </c>
      <c r="F1953" s="16">
        <v>64</v>
      </c>
      <c r="G1953" s="14">
        <v>45085</v>
      </c>
      <c r="H1953">
        <v>0</v>
      </c>
      <c r="I1953" s="26">
        <v>26926.51</v>
      </c>
      <c r="J1953" t="s">
        <v>9</v>
      </c>
      <c r="K1953" t="s">
        <v>14</v>
      </c>
      <c r="L1953" t="s">
        <v>11</v>
      </c>
    </row>
    <row r="1954" spans="1:12" x14ac:dyDescent="0.25">
      <c r="A1954" t="s">
        <v>1983</v>
      </c>
      <c r="B1954">
        <v>2002</v>
      </c>
      <c r="C1954" t="s">
        <v>16</v>
      </c>
      <c r="D1954">
        <v>17</v>
      </c>
      <c r="E1954" s="14" t="s">
        <v>7769</v>
      </c>
      <c r="F1954" s="16">
        <v>20</v>
      </c>
      <c r="G1954" s="14">
        <v>45085</v>
      </c>
      <c r="H1954">
        <v>0</v>
      </c>
      <c r="I1954" s="26">
        <v>26927.69</v>
      </c>
      <c r="J1954" t="s">
        <v>9</v>
      </c>
      <c r="K1954" t="s">
        <v>9</v>
      </c>
      <c r="L1954" t="s">
        <v>40</v>
      </c>
    </row>
    <row r="1955" spans="1:12" x14ac:dyDescent="0.25">
      <c r="A1955" t="s">
        <v>1984</v>
      </c>
      <c r="B1955">
        <v>2000</v>
      </c>
      <c r="C1955" t="s">
        <v>13</v>
      </c>
      <c r="D1955">
        <v>9</v>
      </c>
      <c r="E1955" s="14" t="s">
        <v>7770</v>
      </c>
      <c r="F1955" s="16">
        <v>22</v>
      </c>
      <c r="G1955" s="14">
        <v>45085</v>
      </c>
      <c r="H1955">
        <v>0</v>
      </c>
      <c r="I1955" s="26">
        <v>26936.98</v>
      </c>
      <c r="J1955" t="s">
        <v>9</v>
      </c>
      <c r="K1955" t="s">
        <v>10</v>
      </c>
      <c r="L1955" t="s">
        <v>40</v>
      </c>
    </row>
    <row r="1956" spans="1:12" x14ac:dyDescent="0.25">
      <c r="A1956" t="s">
        <v>1985</v>
      </c>
      <c r="B1956">
        <v>1960</v>
      </c>
      <c r="C1956" t="s">
        <v>8</v>
      </c>
      <c r="D1956">
        <v>9</v>
      </c>
      <c r="E1956" s="14" t="s">
        <v>7771</v>
      </c>
      <c r="F1956" s="16">
        <v>62</v>
      </c>
      <c r="G1956" s="14">
        <v>45085</v>
      </c>
      <c r="H1956">
        <v>1</v>
      </c>
      <c r="I1956" s="26">
        <v>27000.98</v>
      </c>
      <c r="J1956" t="s">
        <v>9</v>
      </c>
      <c r="K1956" t="s">
        <v>9</v>
      </c>
      <c r="L1956" t="s">
        <v>11</v>
      </c>
    </row>
    <row r="1957" spans="1:12" x14ac:dyDescent="0.25">
      <c r="A1957" t="s">
        <v>1986</v>
      </c>
      <c r="B1957">
        <v>1958</v>
      </c>
      <c r="C1957" t="s">
        <v>16</v>
      </c>
      <c r="D1957">
        <v>30</v>
      </c>
      <c r="E1957" s="14" t="s">
        <v>7772</v>
      </c>
      <c r="F1957" s="16">
        <v>64</v>
      </c>
      <c r="G1957" s="14">
        <v>45085</v>
      </c>
      <c r="H1957">
        <v>0</v>
      </c>
      <c r="I1957" s="26">
        <v>27037.91</v>
      </c>
      <c r="J1957" t="s">
        <v>9</v>
      </c>
      <c r="K1957" t="s">
        <v>9</v>
      </c>
      <c r="L1957" t="s">
        <v>11</v>
      </c>
    </row>
    <row r="1958" spans="1:12" x14ac:dyDescent="0.25">
      <c r="A1958" t="s">
        <v>1987</v>
      </c>
      <c r="B1958">
        <v>1994</v>
      </c>
      <c r="C1958" t="s">
        <v>8</v>
      </c>
      <c r="D1958">
        <v>2</v>
      </c>
      <c r="E1958" s="14" t="s">
        <v>7773</v>
      </c>
      <c r="F1958" s="16">
        <v>28</v>
      </c>
      <c r="G1958" s="14">
        <v>45085</v>
      </c>
      <c r="H1958">
        <v>0</v>
      </c>
      <c r="I1958" s="26">
        <v>27080.639999999999</v>
      </c>
      <c r="J1958" t="s">
        <v>9</v>
      </c>
      <c r="K1958" t="s">
        <v>9</v>
      </c>
      <c r="L1958" t="s">
        <v>40</v>
      </c>
    </row>
    <row r="1959" spans="1:12" x14ac:dyDescent="0.25">
      <c r="A1959" t="s">
        <v>1988</v>
      </c>
      <c r="B1959">
        <v>1990</v>
      </c>
      <c r="C1959" t="s">
        <v>28</v>
      </c>
      <c r="D1959">
        <v>13</v>
      </c>
      <c r="E1959" s="14" t="s">
        <v>7774</v>
      </c>
      <c r="F1959" s="16">
        <v>32</v>
      </c>
      <c r="G1959" s="14">
        <v>45085</v>
      </c>
      <c r="H1959">
        <v>3</v>
      </c>
      <c r="I1959" s="26">
        <v>27092.38</v>
      </c>
      <c r="J1959" t="s">
        <v>9</v>
      </c>
      <c r="K1959" t="s">
        <v>10</v>
      </c>
      <c r="L1959" t="s">
        <v>40</v>
      </c>
    </row>
    <row r="1960" spans="1:12" x14ac:dyDescent="0.25">
      <c r="A1960" t="s">
        <v>1989</v>
      </c>
      <c r="B1960">
        <v>1970</v>
      </c>
      <c r="C1960" t="s">
        <v>35</v>
      </c>
      <c r="D1960">
        <v>2</v>
      </c>
      <c r="E1960" s="14" t="s">
        <v>7263</v>
      </c>
      <c r="F1960" s="16">
        <v>52</v>
      </c>
      <c r="G1960" s="14">
        <v>45085</v>
      </c>
      <c r="H1960">
        <v>0</v>
      </c>
      <c r="I1960" s="26">
        <v>27117.99</v>
      </c>
      <c r="J1960" t="s">
        <v>9</v>
      </c>
      <c r="K1960" t="s">
        <v>9</v>
      </c>
      <c r="L1960" t="s">
        <v>11</v>
      </c>
    </row>
    <row r="1961" spans="1:12" x14ac:dyDescent="0.25">
      <c r="A1961" t="s">
        <v>1990</v>
      </c>
      <c r="B1961">
        <v>1965</v>
      </c>
      <c r="C1961" t="s">
        <v>28</v>
      </c>
      <c r="D1961">
        <v>21</v>
      </c>
      <c r="E1961" s="14" t="s">
        <v>7775</v>
      </c>
      <c r="F1961" s="16">
        <v>57</v>
      </c>
      <c r="G1961" s="14">
        <v>45085</v>
      </c>
      <c r="H1961">
        <v>0</v>
      </c>
      <c r="I1961" s="26">
        <v>27218.44</v>
      </c>
      <c r="J1961" t="s">
        <v>9</v>
      </c>
      <c r="K1961" t="s">
        <v>14</v>
      </c>
      <c r="L1961" t="s">
        <v>354</v>
      </c>
    </row>
    <row r="1962" spans="1:12" x14ac:dyDescent="0.25">
      <c r="A1962" t="s">
        <v>1991</v>
      </c>
      <c r="B1962">
        <v>1999</v>
      </c>
      <c r="C1962" t="s">
        <v>28</v>
      </c>
      <c r="D1962">
        <v>2</v>
      </c>
      <c r="E1962" s="14" t="s">
        <v>6080</v>
      </c>
      <c r="F1962" s="16">
        <v>23</v>
      </c>
      <c r="G1962" s="14">
        <v>45085</v>
      </c>
      <c r="H1962">
        <v>0</v>
      </c>
      <c r="I1962" s="26">
        <v>27236.959999999999</v>
      </c>
      <c r="J1962" t="s">
        <v>9</v>
      </c>
      <c r="K1962" t="s">
        <v>14</v>
      </c>
      <c r="L1962" t="s">
        <v>40</v>
      </c>
    </row>
    <row r="1963" spans="1:12" x14ac:dyDescent="0.25">
      <c r="A1963" t="s">
        <v>1992</v>
      </c>
      <c r="B1963">
        <v>1968</v>
      </c>
      <c r="C1963" t="s">
        <v>16</v>
      </c>
      <c r="D1963">
        <v>6</v>
      </c>
      <c r="E1963" s="14" t="s">
        <v>7776</v>
      </c>
      <c r="F1963" s="16">
        <v>55</v>
      </c>
      <c r="G1963" s="14">
        <v>45085</v>
      </c>
      <c r="H1963">
        <v>3</v>
      </c>
      <c r="I1963" s="26">
        <v>27322.73</v>
      </c>
      <c r="J1963" t="s">
        <v>9</v>
      </c>
      <c r="K1963" t="s">
        <v>9</v>
      </c>
      <c r="L1963" t="s">
        <v>11</v>
      </c>
    </row>
    <row r="1964" spans="1:12" x14ac:dyDescent="0.25">
      <c r="A1964" t="s">
        <v>1993</v>
      </c>
      <c r="B1964">
        <v>1969</v>
      </c>
      <c r="C1964" t="s">
        <v>35</v>
      </c>
      <c r="D1964">
        <v>16</v>
      </c>
      <c r="E1964" s="14" t="s">
        <v>7777</v>
      </c>
      <c r="F1964" s="16">
        <v>53</v>
      </c>
      <c r="G1964" s="14">
        <v>45085</v>
      </c>
      <c r="H1964">
        <v>0</v>
      </c>
      <c r="I1964" s="26">
        <v>27346.04</v>
      </c>
      <c r="J1964" t="s">
        <v>9</v>
      </c>
      <c r="K1964" t="s">
        <v>9</v>
      </c>
      <c r="L1964" t="s">
        <v>11</v>
      </c>
    </row>
    <row r="1965" spans="1:12" x14ac:dyDescent="0.25">
      <c r="A1965" t="s">
        <v>1994</v>
      </c>
      <c r="B1965">
        <v>1988</v>
      </c>
      <c r="C1965" t="s">
        <v>18</v>
      </c>
      <c r="D1965">
        <v>15</v>
      </c>
      <c r="E1965" s="14" t="s">
        <v>6547</v>
      </c>
      <c r="F1965" s="16">
        <v>34</v>
      </c>
      <c r="G1965" s="14">
        <v>45085</v>
      </c>
      <c r="H1965">
        <v>2</v>
      </c>
      <c r="I1965" s="26">
        <v>27375.9</v>
      </c>
      <c r="J1965" t="s">
        <v>9</v>
      </c>
      <c r="K1965" t="s">
        <v>10</v>
      </c>
      <c r="L1965" t="s">
        <v>162</v>
      </c>
    </row>
    <row r="1966" spans="1:12" x14ac:dyDescent="0.25">
      <c r="A1966" t="s">
        <v>1995</v>
      </c>
      <c r="B1966">
        <v>1985</v>
      </c>
      <c r="C1966" t="s">
        <v>28</v>
      </c>
      <c r="D1966">
        <v>5</v>
      </c>
      <c r="E1966" s="14" t="s">
        <v>7778</v>
      </c>
      <c r="F1966" s="16">
        <v>37</v>
      </c>
      <c r="G1966" s="14">
        <v>45085</v>
      </c>
      <c r="H1966">
        <v>3</v>
      </c>
      <c r="I1966" s="26">
        <v>27432.73</v>
      </c>
      <c r="J1966" t="s">
        <v>9</v>
      </c>
      <c r="K1966" t="s">
        <v>14</v>
      </c>
      <c r="L1966" t="s">
        <v>40</v>
      </c>
    </row>
    <row r="1967" spans="1:12" x14ac:dyDescent="0.25">
      <c r="A1967" t="s">
        <v>1996</v>
      </c>
      <c r="B1967">
        <v>1981</v>
      </c>
      <c r="C1967" t="s">
        <v>35</v>
      </c>
      <c r="D1967">
        <v>3</v>
      </c>
      <c r="E1967" s="14" t="s">
        <v>7779</v>
      </c>
      <c r="F1967" s="16">
        <v>41</v>
      </c>
      <c r="G1967" s="14">
        <v>45085</v>
      </c>
      <c r="H1967">
        <v>1</v>
      </c>
      <c r="I1967" s="26">
        <v>27495.59</v>
      </c>
      <c r="J1967" t="s">
        <v>9</v>
      </c>
      <c r="K1967" t="s">
        <v>14</v>
      </c>
      <c r="L1967" t="s">
        <v>40</v>
      </c>
    </row>
    <row r="1968" spans="1:12" x14ac:dyDescent="0.25">
      <c r="A1968" t="s">
        <v>1997</v>
      </c>
      <c r="B1968">
        <v>1965</v>
      </c>
      <c r="C1968" t="s">
        <v>35</v>
      </c>
      <c r="D1968">
        <v>19</v>
      </c>
      <c r="E1968" s="14" t="s">
        <v>7780</v>
      </c>
      <c r="F1968" s="16">
        <v>57</v>
      </c>
      <c r="G1968" s="14">
        <v>45085</v>
      </c>
      <c r="H1968">
        <v>0</v>
      </c>
      <c r="I1968" s="26">
        <v>27533.91</v>
      </c>
      <c r="J1968" t="s">
        <v>9</v>
      </c>
      <c r="K1968" t="s">
        <v>10</v>
      </c>
      <c r="L1968" t="s">
        <v>11</v>
      </c>
    </row>
    <row r="1969" spans="1:12" x14ac:dyDescent="0.25">
      <c r="A1969" t="s">
        <v>1998</v>
      </c>
      <c r="B1969">
        <v>1984</v>
      </c>
      <c r="C1969" t="s">
        <v>8</v>
      </c>
      <c r="D1969">
        <v>22</v>
      </c>
      <c r="E1969" s="14" t="s">
        <v>7781</v>
      </c>
      <c r="F1969" s="16">
        <v>38</v>
      </c>
      <c r="G1969" s="14">
        <v>45085</v>
      </c>
      <c r="H1969">
        <v>3</v>
      </c>
      <c r="I1969" s="26">
        <v>27534.53</v>
      </c>
      <c r="J1969" t="s">
        <v>9</v>
      </c>
      <c r="K1969" t="s">
        <v>9</v>
      </c>
      <c r="L1969" t="s">
        <v>40</v>
      </c>
    </row>
    <row r="1970" spans="1:12" x14ac:dyDescent="0.25">
      <c r="A1970" t="s">
        <v>1999</v>
      </c>
      <c r="B1970">
        <v>1985</v>
      </c>
      <c r="C1970" t="s">
        <v>13</v>
      </c>
      <c r="D1970">
        <v>6</v>
      </c>
      <c r="E1970" s="14" t="s">
        <v>7782</v>
      </c>
      <c r="F1970" s="16">
        <v>37</v>
      </c>
      <c r="G1970" s="14">
        <v>45085</v>
      </c>
      <c r="H1970">
        <v>3</v>
      </c>
      <c r="I1970" s="26">
        <v>27598.93</v>
      </c>
      <c r="J1970" t="s">
        <v>9</v>
      </c>
      <c r="K1970" t="s">
        <v>14</v>
      </c>
      <c r="L1970" t="s">
        <v>40</v>
      </c>
    </row>
    <row r="1971" spans="1:12" x14ac:dyDescent="0.25">
      <c r="A1971" t="s">
        <v>2000</v>
      </c>
      <c r="B1971">
        <v>1992</v>
      </c>
      <c r="C1971" t="s">
        <v>16</v>
      </c>
      <c r="D1971">
        <v>11</v>
      </c>
      <c r="E1971" s="14" t="s">
        <v>7783</v>
      </c>
      <c r="F1971" s="16">
        <v>31</v>
      </c>
      <c r="G1971" s="14">
        <v>45085</v>
      </c>
      <c r="H1971">
        <v>0</v>
      </c>
      <c r="I1971" s="26">
        <v>27614.71</v>
      </c>
      <c r="J1971" t="s">
        <v>9</v>
      </c>
      <c r="K1971" t="s">
        <v>10</v>
      </c>
      <c r="L1971" t="s">
        <v>40</v>
      </c>
    </row>
    <row r="1972" spans="1:12" x14ac:dyDescent="0.25">
      <c r="A1972" t="s">
        <v>2001</v>
      </c>
      <c r="B1972">
        <v>1997</v>
      </c>
      <c r="C1972" t="s">
        <v>18</v>
      </c>
      <c r="D1972">
        <v>9</v>
      </c>
      <c r="E1972" s="14" t="s">
        <v>7784</v>
      </c>
      <c r="F1972" s="16">
        <v>25</v>
      </c>
      <c r="G1972" s="14">
        <v>45085</v>
      </c>
      <c r="H1972">
        <v>0</v>
      </c>
      <c r="I1972" s="26">
        <v>27619.360000000001</v>
      </c>
      <c r="J1972" t="s">
        <v>9</v>
      </c>
      <c r="K1972" t="s">
        <v>10</v>
      </c>
      <c r="L1972" t="s">
        <v>40</v>
      </c>
    </row>
    <row r="1973" spans="1:12" x14ac:dyDescent="0.25">
      <c r="A1973" t="s">
        <v>2002</v>
      </c>
      <c r="B1973">
        <v>1997</v>
      </c>
      <c r="C1973" t="s">
        <v>35</v>
      </c>
      <c r="D1973">
        <v>7</v>
      </c>
      <c r="E1973" s="14" t="s">
        <v>7785</v>
      </c>
      <c r="F1973" s="16">
        <v>25</v>
      </c>
      <c r="G1973" s="14">
        <v>45085</v>
      </c>
      <c r="H1973">
        <v>0</v>
      </c>
      <c r="I1973" s="26">
        <v>27625.17</v>
      </c>
      <c r="J1973" t="s">
        <v>14</v>
      </c>
      <c r="K1973" t="s">
        <v>14</v>
      </c>
      <c r="L1973" t="s">
        <v>40</v>
      </c>
    </row>
    <row r="1974" spans="1:12" x14ac:dyDescent="0.25">
      <c r="A1974" t="s">
        <v>2003</v>
      </c>
      <c r="B1974">
        <v>1992</v>
      </c>
      <c r="C1974" t="s">
        <v>8</v>
      </c>
      <c r="D1974">
        <v>3</v>
      </c>
      <c r="E1974" s="14" t="s">
        <v>7786</v>
      </c>
      <c r="F1974" s="16">
        <v>30</v>
      </c>
      <c r="G1974" s="14">
        <v>45085</v>
      </c>
      <c r="H1974">
        <v>0</v>
      </c>
      <c r="I1974" s="26">
        <v>27696.11</v>
      </c>
      <c r="J1974" t="s">
        <v>14</v>
      </c>
      <c r="K1974" t="s">
        <v>9</v>
      </c>
      <c r="L1974" t="s">
        <v>40</v>
      </c>
    </row>
    <row r="1975" spans="1:12" x14ac:dyDescent="0.25">
      <c r="A1975" t="s">
        <v>2004</v>
      </c>
      <c r="B1975">
        <v>2002</v>
      </c>
      <c r="C1975" t="s">
        <v>28</v>
      </c>
      <c r="D1975">
        <v>6</v>
      </c>
      <c r="E1975" s="14" t="s">
        <v>7787</v>
      </c>
      <c r="F1975" s="16">
        <v>20</v>
      </c>
      <c r="G1975" s="14">
        <v>45085</v>
      </c>
      <c r="H1975">
        <v>1</v>
      </c>
      <c r="I1975" s="26">
        <v>27724.29</v>
      </c>
      <c r="J1975" t="s">
        <v>14</v>
      </c>
      <c r="K1975" t="s">
        <v>10</v>
      </c>
      <c r="L1975" t="s">
        <v>11</v>
      </c>
    </row>
    <row r="1976" spans="1:12" x14ac:dyDescent="0.25">
      <c r="A1976" t="s">
        <v>2005</v>
      </c>
      <c r="B1976">
        <v>1960</v>
      </c>
      <c r="C1976" t="s">
        <v>8</v>
      </c>
      <c r="D1976">
        <v>6</v>
      </c>
      <c r="E1976" s="14" t="s">
        <v>7788</v>
      </c>
      <c r="F1976" s="16">
        <v>62</v>
      </c>
      <c r="G1976" s="14">
        <v>45085</v>
      </c>
      <c r="H1976">
        <v>0</v>
      </c>
      <c r="I1976" s="26">
        <v>27808.73</v>
      </c>
      <c r="J1976" t="s">
        <v>14</v>
      </c>
      <c r="K1976" t="s">
        <v>14</v>
      </c>
      <c r="L1976" t="s">
        <v>11</v>
      </c>
    </row>
    <row r="1977" spans="1:12" x14ac:dyDescent="0.25">
      <c r="A1977" t="s">
        <v>2006</v>
      </c>
      <c r="B1977">
        <v>1985</v>
      </c>
      <c r="C1977" t="s">
        <v>28</v>
      </c>
      <c r="D1977">
        <v>4</v>
      </c>
      <c r="E1977" s="14" t="s">
        <v>7789</v>
      </c>
      <c r="F1977" s="16">
        <v>37</v>
      </c>
      <c r="G1977" s="14">
        <v>45085</v>
      </c>
      <c r="H1977">
        <v>3</v>
      </c>
      <c r="I1977" s="26">
        <v>27849.94</v>
      </c>
      <c r="J1977" t="s">
        <v>14</v>
      </c>
      <c r="K1977" t="s">
        <v>14</v>
      </c>
      <c r="L1977" t="s">
        <v>40</v>
      </c>
    </row>
    <row r="1978" spans="1:12" x14ac:dyDescent="0.25">
      <c r="A1978" t="s">
        <v>2007</v>
      </c>
      <c r="B1978">
        <v>1989</v>
      </c>
      <c r="C1978" t="s">
        <v>13</v>
      </c>
      <c r="D1978">
        <v>21</v>
      </c>
      <c r="E1978" s="14" t="s">
        <v>7790</v>
      </c>
      <c r="F1978" s="16">
        <v>33</v>
      </c>
      <c r="G1978" s="14">
        <v>45085</v>
      </c>
      <c r="H1978">
        <v>3</v>
      </c>
      <c r="I1978" s="26">
        <v>27925.86</v>
      </c>
      <c r="J1978" t="s">
        <v>14</v>
      </c>
      <c r="K1978" t="s">
        <v>9</v>
      </c>
      <c r="L1978" t="s">
        <v>40</v>
      </c>
    </row>
    <row r="1979" spans="1:12" x14ac:dyDescent="0.25">
      <c r="A1979" t="s">
        <v>2008</v>
      </c>
      <c r="B1979">
        <v>1991</v>
      </c>
      <c r="C1979" t="s">
        <v>16</v>
      </c>
      <c r="D1979">
        <v>4</v>
      </c>
      <c r="E1979" s="14" t="s">
        <v>7791</v>
      </c>
      <c r="F1979" s="16">
        <v>32</v>
      </c>
      <c r="G1979" s="14">
        <v>45085</v>
      </c>
      <c r="H1979">
        <v>3</v>
      </c>
      <c r="I1979" s="26">
        <v>27931.11</v>
      </c>
      <c r="J1979" t="s">
        <v>14</v>
      </c>
      <c r="K1979" t="s">
        <v>10</v>
      </c>
      <c r="L1979" t="s">
        <v>40</v>
      </c>
    </row>
    <row r="1980" spans="1:12" x14ac:dyDescent="0.25">
      <c r="A1980" t="s">
        <v>2009</v>
      </c>
      <c r="B1980">
        <v>1961</v>
      </c>
      <c r="C1980" t="s">
        <v>8</v>
      </c>
      <c r="D1980">
        <v>28</v>
      </c>
      <c r="E1980" s="14" t="s">
        <v>7792</v>
      </c>
      <c r="F1980" s="16">
        <v>61</v>
      </c>
      <c r="G1980" s="14">
        <v>45085</v>
      </c>
      <c r="H1980">
        <v>3</v>
      </c>
      <c r="I1980" s="26">
        <v>27941.29</v>
      </c>
      <c r="J1980" t="s">
        <v>14</v>
      </c>
      <c r="K1980" t="s">
        <v>10</v>
      </c>
      <c r="L1980" t="s">
        <v>40</v>
      </c>
    </row>
    <row r="1981" spans="1:12" x14ac:dyDescent="0.25">
      <c r="A1981" t="s">
        <v>2010</v>
      </c>
      <c r="B1981">
        <v>1999</v>
      </c>
      <c r="C1981" t="s">
        <v>28</v>
      </c>
      <c r="D1981">
        <v>21</v>
      </c>
      <c r="E1981" s="14" t="s">
        <v>7793</v>
      </c>
      <c r="F1981" s="16">
        <v>23</v>
      </c>
      <c r="G1981" s="14">
        <v>45085</v>
      </c>
      <c r="H1981">
        <v>0</v>
      </c>
      <c r="I1981" s="26">
        <v>27980.77</v>
      </c>
      <c r="J1981" t="s">
        <v>14</v>
      </c>
      <c r="K1981" t="s">
        <v>14</v>
      </c>
      <c r="L1981" t="s">
        <v>40</v>
      </c>
    </row>
    <row r="1982" spans="1:12" x14ac:dyDescent="0.25">
      <c r="A1982" t="s">
        <v>2011</v>
      </c>
      <c r="B1982">
        <v>1985</v>
      </c>
      <c r="C1982" t="s">
        <v>13</v>
      </c>
      <c r="D1982">
        <v>29</v>
      </c>
      <c r="E1982" s="14" t="s">
        <v>7794</v>
      </c>
      <c r="F1982" s="16">
        <v>37</v>
      </c>
      <c r="G1982" s="14">
        <v>45085</v>
      </c>
      <c r="H1982">
        <v>3</v>
      </c>
      <c r="I1982" s="26">
        <v>28006.94</v>
      </c>
      <c r="J1982" t="s">
        <v>14</v>
      </c>
      <c r="K1982" t="s">
        <v>9</v>
      </c>
      <c r="L1982" t="s">
        <v>40</v>
      </c>
    </row>
    <row r="1983" spans="1:12" x14ac:dyDescent="0.25">
      <c r="A1983" t="s">
        <v>2012</v>
      </c>
      <c r="B1983">
        <v>1960</v>
      </c>
      <c r="C1983" t="s">
        <v>13</v>
      </c>
      <c r="D1983">
        <v>22</v>
      </c>
      <c r="E1983" s="14" t="s">
        <v>7795</v>
      </c>
      <c r="F1983" s="16">
        <v>62</v>
      </c>
      <c r="G1983" s="14">
        <v>45085</v>
      </c>
      <c r="H1983">
        <v>0</v>
      </c>
      <c r="I1983" s="26">
        <v>28101.33</v>
      </c>
      <c r="J1983" t="s">
        <v>14</v>
      </c>
      <c r="K1983" t="s">
        <v>9</v>
      </c>
      <c r="L1983" t="s">
        <v>164</v>
      </c>
    </row>
    <row r="1984" spans="1:12" x14ac:dyDescent="0.25">
      <c r="A1984" t="s">
        <v>2013</v>
      </c>
      <c r="B1984">
        <v>1999</v>
      </c>
      <c r="C1984" t="s">
        <v>18</v>
      </c>
      <c r="D1984">
        <v>6</v>
      </c>
      <c r="E1984" s="14" t="s">
        <v>7796</v>
      </c>
      <c r="F1984" s="16">
        <v>23</v>
      </c>
      <c r="G1984" s="14">
        <v>45085</v>
      </c>
      <c r="H1984">
        <v>0</v>
      </c>
      <c r="I1984" s="26">
        <v>28245.34</v>
      </c>
      <c r="J1984" t="s">
        <v>14</v>
      </c>
      <c r="K1984" t="s">
        <v>10</v>
      </c>
      <c r="L1984" t="s">
        <v>40</v>
      </c>
    </row>
    <row r="1985" spans="1:12" x14ac:dyDescent="0.25">
      <c r="A1985" t="s">
        <v>2014</v>
      </c>
      <c r="B1985">
        <v>1963</v>
      </c>
      <c r="C1985" t="s">
        <v>13</v>
      </c>
      <c r="D1985">
        <v>25</v>
      </c>
      <c r="E1985" s="14" t="s">
        <v>7797</v>
      </c>
      <c r="F1985" s="16">
        <v>59</v>
      </c>
      <c r="G1985" s="14">
        <v>45085</v>
      </c>
      <c r="H1985">
        <v>1</v>
      </c>
      <c r="I1985" s="26">
        <v>28287.9</v>
      </c>
      <c r="J1985" t="s">
        <v>14</v>
      </c>
      <c r="K1985" t="s">
        <v>14</v>
      </c>
      <c r="L1985" t="s">
        <v>11</v>
      </c>
    </row>
    <row r="1986" spans="1:12" x14ac:dyDescent="0.25">
      <c r="A1986" t="s">
        <v>2015</v>
      </c>
      <c r="B1986">
        <v>1990</v>
      </c>
      <c r="C1986" t="s">
        <v>28</v>
      </c>
      <c r="D1986">
        <v>24</v>
      </c>
      <c r="E1986" s="14" t="s">
        <v>7798</v>
      </c>
      <c r="F1986" s="16">
        <v>32</v>
      </c>
      <c r="G1986" s="14">
        <v>45085</v>
      </c>
      <c r="H1986">
        <v>3</v>
      </c>
      <c r="I1986" s="26">
        <v>28302.33</v>
      </c>
      <c r="J1986" t="s">
        <v>14</v>
      </c>
      <c r="K1986" t="s">
        <v>9</v>
      </c>
      <c r="L1986" t="s">
        <v>40</v>
      </c>
    </row>
    <row r="1987" spans="1:12" x14ac:dyDescent="0.25">
      <c r="A1987" t="s">
        <v>2016</v>
      </c>
      <c r="B1987">
        <v>1977</v>
      </c>
      <c r="C1987" t="s">
        <v>28</v>
      </c>
      <c r="D1987">
        <v>2</v>
      </c>
      <c r="E1987" s="14" t="s">
        <v>7029</v>
      </c>
      <c r="F1987" s="16">
        <v>45</v>
      </c>
      <c r="G1987" s="14">
        <v>45085</v>
      </c>
      <c r="H1987">
        <v>1</v>
      </c>
      <c r="I1987" s="26">
        <v>28340.19</v>
      </c>
      <c r="J1987" t="s">
        <v>14</v>
      </c>
      <c r="K1987" t="s">
        <v>9</v>
      </c>
      <c r="L1987" t="s">
        <v>21</v>
      </c>
    </row>
    <row r="1988" spans="1:12" x14ac:dyDescent="0.25">
      <c r="A1988" t="s">
        <v>2017</v>
      </c>
      <c r="B1988">
        <v>1974</v>
      </c>
      <c r="C1988" t="s">
        <v>18</v>
      </c>
      <c r="D1988">
        <v>16</v>
      </c>
      <c r="E1988" s="14" t="s">
        <v>7337</v>
      </c>
      <c r="F1988" s="16">
        <v>48</v>
      </c>
      <c r="G1988" s="14">
        <v>45085</v>
      </c>
      <c r="H1988">
        <v>1</v>
      </c>
      <c r="I1988" s="26">
        <v>28468.92</v>
      </c>
      <c r="J1988" t="s">
        <v>14</v>
      </c>
      <c r="K1988" t="s">
        <v>14</v>
      </c>
      <c r="L1988" t="s">
        <v>21</v>
      </c>
    </row>
    <row r="1989" spans="1:12" x14ac:dyDescent="0.25">
      <c r="A1989" t="s">
        <v>2018</v>
      </c>
      <c r="B1989">
        <v>1982</v>
      </c>
      <c r="C1989" t="s">
        <v>28</v>
      </c>
      <c r="D1989">
        <v>11</v>
      </c>
      <c r="E1989" s="14" t="s">
        <v>7799</v>
      </c>
      <c r="F1989" s="16">
        <v>40</v>
      </c>
      <c r="G1989" s="14">
        <v>45085</v>
      </c>
      <c r="H1989">
        <v>1</v>
      </c>
      <c r="I1989" s="26">
        <v>28476.73</v>
      </c>
      <c r="J1989" t="s">
        <v>14</v>
      </c>
      <c r="K1989" t="s">
        <v>9</v>
      </c>
      <c r="L1989" t="s">
        <v>21</v>
      </c>
    </row>
    <row r="1990" spans="1:12" x14ac:dyDescent="0.25">
      <c r="A1990" t="s">
        <v>2019</v>
      </c>
      <c r="B1990">
        <v>1985</v>
      </c>
      <c r="C1990" t="s">
        <v>18</v>
      </c>
      <c r="D1990">
        <v>27</v>
      </c>
      <c r="E1990" s="14" t="s">
        <v>7800</v>
      </c>
      <c r="F1990" s="16">
        <v>37</v>
      </c>
      <c r="G1990" s="14">
        <v>45085</v>
      </c>
      <c r="H1990">
        <v>3</v>
      </c>
      <c r="I1990" s="26">
        <v>28542.86</v>
      </c>
      <c r="J1990" t="s">
        <v>14</v>
      </c>
      <c r="K1990" t="s">
        <v>10</v>
      </c>
      <c r="L1990" t="s">
        <v>40</v>
      </c>
    </row>
    <row r="1991" spans="1:12" x14ac:dyDescent="0.25">
      <c r="A1991" t="s">
        <v>2020</v>
      </c>
      <c r="B1991">
        <v>1990</v>
      </c>
      <c r="C1991" t="s">
        <v>28</v>
      </c>
      <c r="D1991">
        <v>5</v>
      </c>
      <c r="E1991" s="14" t="s">
        <v>7801</v>
      </c>
      <c r="F1991" s="16">
        <v>32</v>
      </c>
      <c r="G1991" s="14">
        <v>45085</v>
      </c>
      <c r="H1991">
        <v>3</v>
      </c>
      <c r="I1991" s="26">
        <v>28716.14</v>
      </c>
      <c r="J1991" t="s">
        <v>14</v>
      </c>
      <c r="K1991" t="s">
        <v>10</v>
      </c>
      <c r="L1991" t="s">
        <v>40</v>
      </c>
    </row>
    <row r="1992" spans="1:12" x14ac:dyDescent="0.25">
      <c r="A1992" t="s">
        <v>2021</v>
      </c>
      <c r="B1992">
        <v>1961</v>
      </c>
      <c r="C1992" t="s">
        <v>33</v>
      </c>
      <c r="D1992">
        <v>3</v>
      </c>
      <c r="E1992" s="14" t="s">
        <v>7802</v>
      </c>
      <c r="F1992" s="16">
        <v>61</v>
      </c>
      <c r="G1992" s="14">
        <v>45085</v>
      </c>
      <c r="H1992">
        <v>1</v>
      </c>
      <c r="I1992" s="26">
        <v>28868.66</v>
      </c>
      <c r="J1992" t="s">
        <v>14</v>
      </c>
      <c r="K1992" t="s">
        <v>9</v>
      </c>
      <c r="L1992" t="s">
        <v>21</v>
      </c>
    </row>
    <row r="1993" spans="1:12" x14ac:dyDescent="0.25">
      <c r="A1993" t="s">
        <v>2022</v>
      </c>
      <c r="B1993">
        <v>1962</v>
      </c>
      <c r="C1993" t="s">
        <v>8</v>
      </c>
      <c r="D1993">
        <v>25</v>
      </c>
      <c r="E1993" s="14" t="s">
        <v>7803</v>
      </c>
      <c r="F1993" s="16">
        <v>60</v>
      </c>
      <c r="G1993" s="14">
        <v>45085</v>
      </c>
      <c r="H1993">
        <v>0</v>
      </c>
      <c r="I1993" s="26">
        <v>28923.14</v>
      </c>
      <c r="J1993" t="s">
        <v>14</v>
      </c>
      <c r="K1993" t="s">
        <v>14</v>
      </c>
      <c r="L1993" t="s">
        <v>21</v>
      </c>
    </row>
    <row r="1994" spans="1:12" x14ac:dyDescent="0.25">
      <c r="A1994" t="s">
        <v>2023</v>
      </c>
      <c r="B1994">
        <v>1959</v>
      </c>
      <c r="C1994" t="s">
        <v>28</v>
      </c>
      <c r="D1994">
        <v>5</v>
      </c>
      <c r="E1994" s="14" t="s">
        <v>7804</v>
      </c>
      <c r="F1994" s="16">
        <v>63</v>
      </c>
      <c r="G1994" s="14">
        <v>45085</v>
      </c>
      <c r="H1994">
        <v>0</v>
      </c>
      <c r="I1994" s="26">
        <v>28950.47</v>
      </c>
      <c r="J1994" t="s">
        <v>14</v>
      </c>
      <c r="K1994" t="s">
        <v>14</v>
      </c>
      <c r="L1994" t="s">
        <v>21</v>
      </c>
    </row>
    <row r="1995" spans="1:12" x14ac:dyDescent="0.25">
      <c r="A1995" t="s">
        <v>2024</v>
      </c>
      <c r="B1995">
        <v>2003</v>
      </c>
      <c r="C1995" t="s">
        <v>18</v>
      </c>
      <c r="D1995">
        <v>1</v>
      </c>
      <c r="E1995" s="14" t="s">
        <v>6141</v>
      </c>
      <c r="F1995" s="16">
        <v>19</v>
      </c>
      <c r="G1995" s="14">
        <v>45085</v>
      </c>
      <c r="H1995">
        <v>0</v>
      </c>
      <c r="I1995" s="26">
        <v>28998.68</v>
      </c>
      <c r="J1995" t="s">
        <v>14</v>
      </c>
      <c r="K1995" t="s">
        <v>10</v>
      </c>
      <c r="L1995" t="s">
        <v>40</v>
      </c>
    </row>
    <row r="1996" spans="1:12" x14ac:dyDescent="0.25">
      <c r="A1996" t="s">
        <v>2025</v>
      </c>
      <c r="B1996">
        <v>1992</v>
      </c>
      <c r="C1996" t="s">
        <v>8</v>
      </c>
      <c r="D1996">
        <v>7</v>
      </c>
      <c r="E1996" s="14" t="s">
        <v>7387</v>
      </c>
      <c r="F1996" s="16">
        <v>30</v>
      </c>
      <c r="G1996" s="14">
        <v>45085</v>
      </c>
      <c r="H1996">
        <v>0</v>
      </c>
      <c r="I1996" s="26">
        <v>29007.82</v>
      </c>
      <c r="J1996" t="s">
        <v>14</v>
      </c>
      <c r="K1996" t="s">
        <v>10</v>
      </c>
      <c r="L1996" t="s">
        <v>40</v>
      </c>
    </row>
    <row r="1997" spans="1:12" x14ac:dyDescent="0.25">
      <c r="A1997" t="s">
        <v>2026</v>
      </c>
      <c r="B1997">
        <v>1980</v>
      </c>
      <c r="C1997" t="s">
        <v>8</v>
      </c>
      <c r="D1997">
        <v>14</v>
      </c>
      <c r="E1997" s="14" t="s">
        <v>7805</v>
      </c>
      <c r="F1997" s="16">
        <v>42</v>
      </c>
      <c r="G1997" s="14">
        <v>45085</v>
      </c>
      <c r="H1997">
        <v>2</v>
      </c>
      <c r="I1997" s="26">
        <v>29114.21</v>
      </c>
      <c r="J1997" t="s">
        <v>14</v>
      </c>
      <c r="K1997" t="s">
        <v>10</v>
      </c>
      <c r="L1997" t="s">
        <v>40</v>
      </c>
    </row>
    <row r="1998" spans="1:12" x14ac:dyDescent="0.25">
      <c r="A1998" t="s">
        <v>2027</v>
      </c>
      <c r="B1998">
        <v>1978</v>
      </c>
      <c r="C1998" t="s">
        <v>13</v>
      </c>
      <c r="D1998">
        <v>29</v>
      </c>
      <c r="E1998" s="14" t="s">
        <v>6783</v>
      </c>
      <c r="F1998" s="16">
        <v>44</v>
      </c>
      <c r="G1998" s="14">
        <v>45085</v>
      </c>
      <c r="H1998">
        <v>2</v>
      </c>
      <c r="I1998" s="26">
        <v>29114.77</v>
      </c>
      <c r="J1998" t="s">
        <v>14</v>
      </c>
      <c r="K1998" t="s">
        <v>14</v>
      </c>
      <c r="L1998" t="s">
        <v>40</v>
      </c>
    </row>
    <row r="1999" spans="1:12" x14ac:dyDescent="0.25">
      <c r="A1999" t="s">
        <v>2028</v>
      </c>
      <c r="B1999">
        <v>1961</v>
      </c>
      <c r="C1999" t="s">
        <v>28</v>
      </c>
      <c r="D1999">
        <v>24</v>
      </c>
      <c r="E1999" s="14" t="s">
        <v>7465</v>
      </c>
      <c r="F1999" s="16">
        <v>61</v>
      </c>
      <c r="G1999" s="14">
        <v>45085</v>
      </c>
      <c r="H1999">
        <v>0</v>
      </c>
      <c r="I1999" s="26">
        <v>29141.360000000001</v>
      </c>
      <c r="J1999" t="s">
        <v>14</v>
      </c>
      <c r="K1999" t="s">
        <v>10</v>
      </c>
      <c r="L1999" t="s">
        <v>21</v>
      </c>
    </row>
    <row r="2000" spans="1:12" x14ac:dyDescent="0.25">
      <c r="A2000" t="s">
        <v>2029</v>
      </c>
      <c r="B2000">
        <v>1976</v>
      </c>
      <c r="C2000" t="s">
        <v>13</v>
      </c>
      <c r="D2000">
        <v>8</v>
      </c>
      <c r="E2000" s="14" t="s">
        <v>7806</v>
      </c>
      <c r="F2000" s="16">
        <v>46</v>
      </c>
      <c r="G2000" s="14">
        <v>45085</v>
      </c>
      <c r="H2000">
        <v>2</v>
      </c>
      <c r="I2000" s="26">
        <v>29160.39</v>
      </c>
      <c r="J2000" t="s">
        <v>14</v>
      </c>
      <c r="K2000" t="s">
        <v>9</v>
      </c>
      <c r="L2000" t="s">
        <v>40</v>
      </c>
    </row>
    <row r="2001" spans="1:12" x14ac:dyDescent="0.25">
      <c r="A2001" t="s">
        <v>2030</v>
      </c>
      <c r="B2001">
        <v>1969</v>
      </c>
      <c r="C2001" t="s">
        <v>8</v>
      </c>
      <c r="D2001">
        <v>9</v>
      </c>
      <c r="E2001" s="14" t="s">
        <v>7807</v>
      </c>
      <c r="F2001" s="16">
        <v>53</v>
      </c>
      <c r="G2001" s="14">
        <v>45085</v>
      </c>
      <c r="H2001">
        <v>2</v>
      </c>
      <c r="I2001" s="26">
        <v>29186.48</v>
      </c>
      <c r="J2001" t="s">
        <v>14</v>
      </c>
      <c r="K2001" t="s">
        <v>10</v>
      </c>
      <c r="L2001" t="s">
        <v>245</v>
      </c>
    </row>
    <row r="2002" spans="1:12" x14ac:dyDescent="0.25">
      <c r="A2002" t="s">
        <v>2031</v>
      </c>
      <c r="B2002">
        <v>1978</v>
      </c>
      <c r="C2002" t="s">
        <v>8</v>
      </c>
      <c r="D2002">
        <v>21</v>
      </c>
      <c r="E2002" s="14" t="s">
        <v>7808</v>
      </c>
      <c r="F2002" s="16">
        <v>44</v>
      </c>
      <c r="G2002" s="14">
        <v>45085</v>
      </c>
      <c r="H2002">
        <v>2</v>
      </c>
      <c r="I2002" s="26">
        <v>29227.599999999999</v>
      </c>
      <c r="J2002" t="s">
        <v>14</v>
      </c>
      <c r="K2002" t="s">
        <v>10</v>
      </c>
      <c r="L2002" t="s">
        <v>21</v>
      </c>
    </row>
    <row r="2003" spans="1:12" x14ac:dyDescent="0.25">
      <c r="A2003" t="s">
        <v>2032</v>
      </c>
      <c r="B2003">
        <v>1958</v>
      </c>
      <c r="C2003" t="s">
        <v>16</v>
      </c>
      <c r="D2003">
        <v>5</v>
      </c>
      <c r="E2003" s="14" t="s">
        <v>7809</v>
      </c>
      <c r="F2003" s="16">
        <v>65</v>
      </c>
      <c r="G2003" s="14">
        <v>45085</v>
      </c>
      <c r="H2003">
        <v>0</v>
      </c>
      <c r="I2003" s="26">
        <v>29330.98</v>
      </c>
      <c r="J2003" t="s">
        <v>14</v>
      </c>
      <c r="K2003" t="s">
        <v>9</v>
      </c>
      <c r="L2003" t="s">
        <v>21</v>
      </c>
    </row>
    <row r="2004" spans="1:12" x14ac:dyDescent="0.25">
      <c r="A2004" t="s">
        <v>2033</v>
      </c>
      <c r="B2004">
        <v>1985</v>
      </c>
      <c r="C2004" t="s">
        <v>13</v>
      </c>
      <c r="D2004">
        <v>7</v>
      </c>
      <c r="E2004" s="14" t="s">
        <v>7810</v>
      </c>
      <c r="F2004" s="16">
        <v>37</v>
      </c>
      <c r="G2004" s="14">
        <v>45085</v>
      </c>
      <c r="H2004">
        <v>3</v>
      </c>
      <c r="I2004" s="26">
        <v>29352.560000000001</v>
      </c>
      <c r="J2004" t="s">
        <v>14</v>
      </c>
      <c r="K2004" t="s">
        <v>14</v>
      </c>
      <c r="L2004" t="s">
        <v>40</v>
      </c>
    </row>
    <row r="2005" spans="1:12" x14ac:dyDescent="0.25">
      <c r="A2005" t="s">
        <v>2034</v>
      </c>
      <c r="B2005">
        <v>1987</v>
      </c>
      <c r="C2005" t="s">
        <v>8</v>
      </c>
      <c r="D2005">
        <v>16</v>
      </c>
      <c r="E2005" s="14" t="s">
        <v>7811</v>
      </c>
      <c r="F2005" s="16">
        <v>35</v>
      </c>
      <c r="G2005" s="14">
        <v>45085</v>
      </c>
      <c r="H2005">
        <v>3</v>
      </c>
      <c r="I2005" s="26">
        <v>29443.59</v>
      </c>
      <c r="J2005" t="s">
        <v>14</v>
      </c>
      <c r="K2005" t="s">
        <v>14</v>
      </c>
      <c r="L2005" t="s">
        <v>40</v>
      </c>
    </row>
    <row r="2006" spans="1:12" x14ac:dyDescent="0.25">
      <c r="A2006" t="s">
        <v>2035</v>
      </c>
      <c r="B2006">
        <v>1959</v>
      </c>
      <c r="C2006" t="s">
        <v>35</v>
      </c>
      <c r="D2006">
        <v>20</v>
      </c>
      <c r="E2006" s="14" t="s">
        <v>7812</v>
      </c>
      <c r="F2006" s="16">
        <v>63</v>
      </c>
      <c r="G2006" s="14">
        <v>45085</v>
      </c>
      <c r="H2006">
        <v>0</v>
      </c>
      <c r="I2006" s="26">
        <v>29523.17</v>
      </c>
      <c r="J2006" t="s">
        <v>14</v>
      </c>
      <c r="K2006" t="s">
        <v>9</v>
      </c>
      <c r="L2006" t="s">
        <v>245</v>
      </c>
    </row>
    <row r="2007" spans="1:12" x14ac:dyDescent="0.25">
      <c r="A2007" t="s">
        <v>2036</v>
      </c>
      <c r="B2007">
        <v>1975</v>
      </c>
      <c r="C2007" t="s">
        <v>13</v>
      </c>
      <c r="D2007">
        <v>3</v>
      </c>
      <c r="E2007" s="14" t="s">
        <v>7813</v>
      </c>
      <c r="F2007" s="16">
        <v>47</v>
      </c>
      <c r="G2007" s="14">
        <v>45085</v>
      </c>
      <c r="H2007">
        <v>1</v>
      </c>
      <c r="I2007" s="26">
        <v>29583.8</v>
      </c>
      <c r="J2007" t="s">
        <v>14</v>
      </c>
      <c r="K2007" t="s">
        <v>14</v>
      </c>
      <c r="L2007" t="s">
        <v>40</v>
      </c>
    </row>
    <row r="2008" spans="1:12" x14ac:dyDescent="0.25">
      <c r="A2008" t="s">
        <v>2037</v>
      </c>
      <c r="B2008">
        <v>1993</v>
      </c>
      <c r="C2008" t="s">
        <v>8</v>
      </c>
      <c r="D2008">
        <v>27</v>
      </c>
      <c r="E2008" s="14" t="s">
        <v>7814</v>
      </c>
      <c r="F2008" s="16">
        <v>29</v>
      </c>
      <c r="G2008" s="14">
        <v>45085</v>
      </c>
      <c r="H2008">
        <v>0</v>
      </c>
      <c r="I2008" s="26">
        <v>29622.69</v>
      </c>
      <c r="J2008" t="s">
        <v>14</v>
      </c>
      <c r="K2008" t="s">
        <v>14</v>
      </c>
      <c r="L2008" t="s">
        <v>40</v>
      </c>
    </row>
    <row r="2009" spans="1:12" x14ac:dyDescent="0.25">
      <c r="A2009" t="s">
        <v>2038</v>
      </c>
      <c r="B2009">
        <v>1973</v>
      </c>
      <c r="C2009" t="s">
        <v>33</v>
      </c>
      <c r="D2009">
        <v>23</v>
      </c>
      <c r="E2009" s="14" t="s">
        <v>7815</v>
      </c>
      <c r="F2009" s="16">
        <v>49</v>
      </c>
      <c r="G2009" s="14">
        <v>45085</v>
      </c>
      <c r="H2009">
        <v>0</v>
      </c>
      <c r="I2009" s="26">
        <v>29757.69</v>
      </c>
      <c r="J2009" t="s">
        <v>14</v>
      </c>
      <c r="K2009" t="s">
        <v>10</v>
      </c>
      <c r="L2009" t="s">
        <v>40</v>
      </c>
    </row>
    <row r="2010" spans="1:12" x14ac:dyDescent="0.25">
      <c r="A2010" t="s">
        <v>2039</v>
      </c>
      <c r="B2010">
        <v>1998</v>
      </c>
      <c r="C2010" t="s">
        <v>16</v>
      </c>
      <c r="D2010">
        <v>20</v>
      </c>
      <c r="E2010" s="14" t="s">
        <v>6230</v>
      </c>
      <c r="F2010" s="16">
        <v>24</v>
      </c>
      <c r="G2010" s="14">
        <v>45085</v>
      </c>
      <c r="H2010">
        <v>0</v>
      </c>
      <c r="I2010" s="26">
        <v>29760.6</v>
      </c>
      <c r="J2010" t="s">
        <v>14</v>
      </c>
      <c r="K2010" t="s">
        <v>9</v>
      </c>
      <c r="L2010" t="s">
        <v>40</v>
      </c>
    </row>
    <row r="2011" spans="1:12" x14ac:dyDescent="0.25">
      <c r="A2011" t="s">
        <v>2040</v>
      </c>
      <c r="B2011">
        <v>1981</v>
      </c>
      <c r="C2011" t="s">
        <v>33</v>
      </c>
      <c r="D2011">
        <v>13</v>
      </c>
      <c r="E2011" s="14" t="s">
        <v>7816</v>
      </c>
      <c r="F2011" s="16">
        <v>41</v>
      </c>
      <c r="G2011" s="14">
        <v>45085</v>
      </c>
      <c r="H2011">
        <v>1</v>
      </c>
      <c r="I2011" s="26">
        <v>29816.639999999999</v>
      </c>
      <c r="J2011" t="s">
        <v>14</v>
      </c>
      <c r="K2011" t="s">
        <v>9</v>
      </c>
      <c r="L2011" t="s">
        <v>40</v>
      </c>
    </row>
    <row r="2012" spans="1:12" x14ac:dyDescent="0.25">
      <c r="A2012" t="s">
        <v>2041</v>
      </c>
      <c r="B2012">
        <v>1982</v>
      </c>
      <c r="C2012" t="s">
        <v>35</v>
      </c>
      <c r="D2012">
        <v>29</v>
      </c>
      <c r="E2012" s="14" t="s">
        <v>7817</v>
      </c>
      <c r="F2012" s="16">
        <v>40</v>
      </c>
      <c r="G2012" s="14">
        <v>45085</v>
      </c>
      <c r="H2012">
        <v>3</v>
      </c>
      <c r="I2012" s="26">
        <v>29818.76</v>
      </c>
      <c r="J2012" t="s">
        <v>14</v>
      </c>
      <c r="K2012" t="s">
        <v>14</v>
      </c>
      <c r="L2012" t="s">
        <v>21</v>
      </c>
    </row>
    <row r="2013" spans="1:12" x14ac:dyDescent="0.25">
      <c r="A2013" t="s">
        <v>2042</v>
      </c>
      <c r="B2013">
        <v>1989</v>
      </c>
      <c r="C2013" t="s">
        <v>28</v>
      </c>
      <c r="D2013">
        <v>30</v>
      </c>
      <c r="E2013" s="14" t="s">
        <v>7818</v>
      </c>
      <c r="F2013" s="16">
        <v>33</v>
      </c>
      <c r="G2013" s="14">
        <v>45085</v>
      </c>
      <c r="H2013">
        <v>3</v>
      </c>
      <c r="I2013" s="26">
        <v>29852.48</v>
      </c>
      <c r="J2013" t="s">
        <v>14</v>
      </c>
      <c r="K2013" t="s">
        <v>10</v>
      </c>
      <c r="L2013" t="s">
        <v>40</v>
      </c>
    </row>
    <row r="2014" spans="1:12" x14ac:dyDescent="0.25">
      <c r="A2014" t="s">
        <v>2043</v>
      </c>
      <c r="B2014">
        <v>1975</v>
      </c>
      <c r="C2014" t="s">
        <v>33</v>
      </c>
      <c r="D2014">
        <v>19</v>
      </c>
      <c r="E2014" s="14" t="s">
        <v>7819</v>
      </c>
      <c r="F2014" s="16">
        <v>47</v>
      </c>
      <c r="G2014" s="14">
        <v>45085</v>
      </c>
      <c r="H2014">
        <v>1</v>
      </c>
      <c r="I2014" s="26">
        <v>29899.25</v>
      </c>
      <c r="J2014" t="s">
        <v>14</v>
      </c>
      <c r="K2014" t="s">
        <v>10</v>
      </c>
      <c r="L2014" t="s">
        <v>40</v>
      </c>
    </row>
    <row r="2015" spans="1:12" x14ac:dyDescent="0.25">
      <c r="A2015" t="s">
        <v>2044</v>
      </c>
      <c r="B2015">
        <v>1988</v>
      </c>
      <c r="C2015" t="s">
        <v>28</v>
      </c>
      <c r="D2015">
        <v>30</v>
      </c>
      <c r="E2015" s="14" t="s">
        <v>7820</v>
      </c>
      <c r="F2015" s="16">
        <v>34</v>
      </c>
      <c r="G2015" s="14">
        <v>45085</v>
      </c>
      <c r="H2015">
        <v>3</v>
      </c>
      <c r="I2015" s="26">
        <v>29929.56</v>
      </c>
      <c r="J2015" t="s">
        <v>14</v>
      </c>
      <c r="K2015" t="s">
        <v>14</v>
      </c>
      <c r="L2015" t="s">
        <v>40</v>
      </c>
    </row>
    <row r="2016" spans="1:12" x14ac:dyDescent="0.25">
      <c r="A2016" t="s">
        <v>2045</v>
      </c>
      <c r="B2016">
        <v>1976</v>
      </c>
      <c r="C2016" t="s">
        <v>16</v>
      </c>
      <c r="D2016">
        <v>12</v>
      </c>
      <c r="E2016" s="14" t="s">
        <v>6954</v>
      </c>
      <c r="F2016" s="16">
        <v>47</v>
      </c>
      <c r="G2016" s="14">
        <v>45085</v>
      </c>
      <c r="H2016">
        <v>2</v>
      </c>
      <c r="I2016" s="26">
        <v>29933.75</v>
      </c>
      <c r="J2016" t="s">
        <v>14</v>
      </c>
      <c r="K2016" t="s">
        <v>14</v>
      </c>
      <c r="L2016" t="s">
        <v>40</v>
      </c>
    </row>
    <row r="2017" spans="1:12" x14ac:dyDescent="0.25">
      <c r="A2017" t="s">
        <v>2046</v>
      </c>
      <c r="B2017">
        <v>1991</v>
      </c>
      <c r="C2017" t="s">
        <v>35</v>
      </c>
      <c r="D2017">
        <v>5</v>
      </c>
      <c r="E2017" s="14" t="s">
        <v>7821</v>
      </c>
      <c r="F2017" s="16">
        <v>31</v>
      </c>
      <c r="G2017" s="14">
        <v>45085</v>
      </c>
      <c r="H2017">
        <v>3</v>
      </c>
      <c r="I2017" s="26">
        <v>29969.67</v>
      </c>
      <c r="J2017" t="s">
        <v>14</v>
      </c>
      <c r="K2017" t="s">
        <v>14</v>
      </c>
      <c r="L2017" t="s">
        <v>40</v>
      </c>
    </row>
    <row r="2018" spans="1:12" x14ac:dyDescent="0.25">
      <c r="A2018" t="s">
        <v>2047</v>
      </c>
      <c r="B2018">
        <v>1981</v>
      </c>
      <c r="C2018" t="s">
        <v>33</v>
      </c>
      <c r="D2018">
        <v>4</v>
      </c>
      <c r="E2018" s="14" t="s">
        <v>6824</v>
      </c>
      <c r="F2018" s="16">
        <v>41</v>
      </c>
      <c r="G2018" s="14">
        <v>45085</v>
      </c>
      <c r="H2018">
        <v>1</v>
      </c>
      <c r="I2018" s="26">
        <v>30026.87</v>
      </c>
      <c r="J2018" t="s">
        <v>9</v>
      </c>
      <c r="K2018" t="s">
        <v>10</v>
      </c>
      <c r="L2018" t="s">
        <v>21</v>
      </c>
    </row>
    <row r="2019" spans="1:12" x14ac:dyDescent="0.25">
      <c r="A2019" t="s">
        <v>2048</v>
      </c>
      <c r="B2019">
        <v>1967</v>
      </c>
      <c r="C2019" t="s">
        <v>16</v>
      </c>
      <c r="D2019">
        <v>16</v>
      </c>
      <c r="E2019" s="14" t="s">
        <v>7822</v>
      </c>
      <c r="F2019" s="16">
        <v>56</v>
      </c>
      <c r="G2019" s="14">
        <v>45085</v>
      </c>
      <c r="H2019">
        <v>3</v>
      </c>
      <c r="I2019" s="26">
        <v>30063.58</v>
      </c>
      <c r="J2019" t="s">
        <v>14</v>
      </c>
      <c r="K2019" t="s">
        <v>14</v>
      </c>
      <c r="L2019" t="s">
        <v>21</v>
      </c>
    </row>
    <row r="2020" spans="1:12" x14ac:dyDescent="0.25">
      <c r="A2020" t="s">
        <v>2049</v>
      </c>
      <c r="B2020">
        <v>1979</v>
      </c>
      <c r="C2020" t="s">
        <v>18</v>
      </c>
      <c r="D2020">
        <v>2</v>
      </c>
      <c r="E2020" s="14" t="s">
        <v>7823</v>
      </c>
      <c r="F2020" s="16">
        <v>43</v>
      </c>
      <c r="G2020" s="14">
        <v>45085</v>
      </c>
      <c r="H2020">
        <v>2</v>
      </c>
      <c r="I2020" s="26">
        <v>30095.97</v>
      </c>
      <c r="J2020" t="s">
        <v>9</v>
      </c>
      <c r="K2020" t="s">
        <v>10</v>
      </c>
      <c r="L2020" t="s">
        <v>40</v>
      </c>
    </row>
    <row r="2021" spans="1:12" x14ac:dyDescent="0.25">
      <c r="A2021" t="s">
        <v>2050</v>
      </c>
      <c r="B2021">
        <v>1971</v>
      </c>
      <c r="C2021" t="s">
        <v>28</v>
      </c>
      <c r="D2021">
        <v>25</v>
      </c>
      <c r="E2021" s="14" t="s">
        <v>7824</v>
      </c>
      <c r="F2021" s="16">
        <v>51</v>
      </c>
      <c r="G2021" s="14">
        <v>45085</v>
      </c>
      <c r="H2021">
        <v>0</v>
      </c>
      <c r="I2021" s="26">
        <v>30134.75</v>
      </c>
      <c r="J2021" t="s">
        <v>9</v>
      </c>
      <c r="K2021" t="s">
        <v>10</v>
      </c>
      <c r="L2021" t="s">
        <v>40</v>
      </c>
    </row>
    <row r="2022" spans="1:12" x14ac:dyDescent="0.25">
      <c r="A2022" t="s">
        <v>2051</v>
      </c>
      <c r="B2022">
        <v>1958</v>
      </c>
      <c r="C2022" t="s">
        <v>33</v>
      </c>
      <c r="D2022">
        <v>11</v>
      </c>
      <c r="E2022" s="14" t="s">
        <v>7825</v>
      </c>
      <c r="F2022" s="16">
        <v>64</v>
      </c>
      <c r="G2022" s="14">
        <v>45085</v>
      </c>
      <c r="H2022">
        <v>1</v>
      </c>
      <c r="I2022" s="26">
        <v>30166.62</v>
      </c>
      <c r="J2022" t="s">
        <v>14</v>
      </c>
      <c r="K2022" t="s">
        <v>10</v>
      </c>
      <c r="L2022" t="s">
        <v>21</v>
      </c>
    </row>
    <row r="2023" spans="1:12" x14ac:dyDescent="0.25">
      <c r="A2023" t="s">
        <v>2052</v>
      </c>
      <c r="B2023">
        <v>1963</v>
      </c>
      <c r="C2023" t="s">
        <v>18</v>
      </c>
      <c r="D2023">
        <v>13</v>
      </c>
      <c r="E2023" s="14" t="s">
        <v>7826</v>
      </c>
      <c r="F2023" s="16">
        <v>59</v>
      </c>
      <c r="G2023" s="14">
        <v>45085</v>
      </c>
      <c r="H2023">
        <v>3</v>
      </c>
      <c r="I2023" s="26">
        <v>30184.94</v>
      </c>
      <c r="J2023" t="s">
        <v>14</v>
      </c>
      <c r="K2023" t="s">
        <v>14</v>
      </c>
      <c r="L2023" t="s">
        <v>274</v>
      </c>
    </row>
    <row r="2024" spans="1:12" x14ac:dyDescent="0.25">
      <c r="A2024" t="s">
        <v>2053</v>
      </c>
      <c r="B2024">
        <v>1962</v>
      </c>
      <c r="C2024" t="s">
        <v>18</v>
      </c>
      <c r="D2024">
        <v>15</v>
      </c>
      <c r="E2024" s="14" t="s">
        <v>7339</v>
      </c>
      <c r="F2024" s="16">
        <v>60</v>
      </c>
      <c r="G2024" s="14">
        <v>45085</v>
      </c>
      <c r="H2024">
        <v>0</v>
      </c>
      <c r="I2024" s="26">
        <v>30260</v>
      </c>
      <c r="J2024" t="s">
        <v>14</v>
      </c>
      <c r="K2024" t="s">
        <v>14</v>
      </c>
      <c r="L2024" t="s">
        <v>274</v>
      </c>
    </row>
    <row r="2025" spans="1:12" x14ac:dyDescent="0.25">
      <c r="A2025" t="s">
        <v>2054</v>
      </c>
      <c r="B2025">
        <v>1972</v>
      </c>
      <c r="C2025" t="s">
        <v>8</v>
      </c>
      <c r="D2025">
        <v>24</v>
      </c>
      <c r="E2025" s="14" t="s">
        <v>7827</v>
      </c>
      <c r="F2025" s="16">
        <v>50</v>
      </c>
      <c r="G2025" s="14">
        <v>45085</v>
      </c>
      <c r="H2025">
        <v>2</v>
      </c>
      <c r="I2025" s="26">
        <v>30284.639999999999</v>
      </c>
      <c r="J2025" t="s">
        <v>14</v>
      </c>
      <c r="K2025" t="s">
        <v>14</v>
      </c>
      <c r="L2025" t="s">
        <v>21</v>
      </c>
    </row>
    <row r="2026" spans="1:12" x14ac:dyDescent="0.25">
      <c r="A2026" t="s">
        <v>2055</v>
      </c>
      <c r="B2026">
        <v>2004</v>
      </c>
      <c r="C2026" t="s">
        <v>16</v>
      </c>
      <c r="D2026">
        <v>1</v>
      </c>
      <c r="E2026" s="14" t="s">
        <v>7828</v>
      </c>
      <c r="F2026" s="16">
        <v>19</v>
      </c>
      <c r="G2026" s="14">
        <v>45085</v>
      </c>
      <c r="H2026">
        <v>0</v>
      </c>
      <c r="I2026" s="26">
        <v>30328.27</v>
      </c>
      <c r="J2026" t="s">
        <v>9</v>
      </c>
      <c r="K2026" t="s">
        <v>9</v>
      </c>
      <c r="L2026" t="s">
        <v>40</v>
      </c>
    </row>
    <row r="2027" spans="1:12" x14ac:dyDescent="0.25">
      <c r="A2027" t="s">
        <v>2056</v>
      </c>
      <c r="B2027">
        <v>1969</v>
      </c>
      <c r="C2027" t="s">
        <v>8</v>
      </c>
      <c r="D2027">
        <v>30</v>
      </c>
      <c r="E2027" s="14" t="s">
        <v>7829</v>
      </c>
      <c r="F2027" s="16">
        <v>53</v>
      </c>
      <c r="G2027" s="14">
        <v>45085</v>
      </c>
      <c r="H2027">
        <v>0</v>
      </c>
      <c r="I2027" s="26">
        <v>30366.93</v>
      </c>
      <c r="J2027" t="s">
        <v>9</v>
      </c>
      <c r="K2027" t="s">
        <v>9</v>
      </c>
      <c r="L2027" t="s">
        <v>40</v>
      </c>
    </row>
    <row r="2028" spans="1:12" x14ac:dyDescent="0.25">
      <c r="A2028" t="s">
        <v>2057</v>
      </c>
      <c r="B2028">
        <v>1976</v>
      </c>
      <c r="C2028" t="s">
        <v>18</v>
      </c>
      <c r="D2028">
        <v>3</v>
      </c>
      <c r="E2028" s="14" t="s">
        <v>6940</v>
      </c>
      <c r="F2028" s="16">
        <v>46</v>
      </c>
      <c r="G2028" s="14">
        <v>45085</v>
      </c>
      <c r="H2028">
        <v>2</v>
      </c>
      <c r="I2028" s="26">
        <v>30409.53</v>
      </c>
      <c r="J2028" t="s">
        <v>9</v>
      </c>
      <c r="K2028" t="s">
        <v>10</v>
      </c>
      <c r="L2028" t="s">
        <v>21</v>
      </c>
    </row>
    <row r="2029" spans="1:12" x14ac:dyDescent="0.25">
      <c r="A2029" t="s">
        <v>2058</v>
      </c>
      <c r="B2029">
        <v>1998</v>
      </c>
      <c r="C2029" t="s">
        <v>35</v>
      </c>
      <c r="D2029">
        <v>28</v>
      </c>
      <c r="E2029" s="14" t="s">
        <v>7830</v>
      </c>
      <c r="F2029" s="16">
        <v>24</v>
      </c>
      <c r="G2029" s="14">
        <v>45085</v>
      </c>
      <c r="H2029">
        <v>0</v>
      </c>
      <c r="I2029" s="26">
        <v>30422.03</v>
      </c>
      <c r="J2029" t="s">
        <v>9</v>
      </c>
      <c r="K2029" t="s">
        <v>10</v>
      </c>
      <c r="L2029" t="s">
        <v>40</v>
      </c>
    </row>
    <row r="2030" spans="1:12" x14ac:dyDescent="0.25">
      <c r="A2030" t="s">
        <v>2059</v>
      </c>
      <c r="B2030">
        <v>1983</v>
      </c>
      <c r="C2030" t="s">
        <v>18</v>
      </c>
      <c r="D2030">
        <v>3</v>
      </c>
      <c r="E2030" s="14" t="s">
        <v>6614</v>
      </c>
      <c r="F2030" s="16">
        <v>39</v>
      </c>
      <c r="G2030" s="14">
        <v>45085</v>
      </c>
      <c r="H2030">
        <v>3</v>
      </c>
      <c r="I2030" s="26">
        <v>30457.37</v>
      </c>
      <c r="J2030" t="s">
        <v>9</v>
      </c>
      <c r="K2030" t="s">
        <v>14</v>
      </c>
      <c r="L2030" t="s">
        <v>21</v>
      </c>
    </row>
    <row r="2031" spans="1:12" x14ac:dyDescent="0.25">
      <c r="A2031" t="s">
        <v>2060</v>
      </c>
      <c r="B2031">
        <v>1986</v>
      </c>
      <c r="C2031" t="s">
        <v>33</v>
      </c>
      <c r="D2031">
        <v>10</v>
      </c>
      <c r="E2031" s="14" t="s">
        <v>7831</v>
      </c>
      <c r="F2031" s="16">
        <v>36</v>
      </c>
      <c r="G2031" s="14">
        <v>45085</v>
      </c>
      <c r="H2031">
        <v>3</v>
      </c>
      <c r="I2031" s="26">
        <v>30530.5</v>
      </c>
      <c r="J2031" t="s">
        <v>9</v>
      </c>
      <c r="K2031" t="s">
        <v>14</v>
      </c>
      <c r="L2031" t="s">
        <v>40</v>
      </c>
    </row>
    <row r="2032" spans="1:12" x14ac:dyDescent="0.25">
      <c r="A2032" t="s">
        <v>2061</v>
      </c>
      <c r="B2032">
        <v>1970</v>
      </c>
      <c r="C2032" t="s">
        <v>13</v>
      </c>
      <c r="D2032">
        <v>11</v>
      </c>
      <c r="E2032" s="14" t="s">
        <v>7537</v>
      </c>
      <c r="F2032" s="16">
        <v>52</v>
      </c>
      <c r="G2032" s="14">
        <v>45085</v>
      </c>
      <c r="H2032">
        <v>0</v>
      </c>
      <c r="I2032" s="26">
        <v>30625.65</v>
      </c>
      <c r="J2032" t="s">
        <v>9</v>
      </c>
      <c r="K2032" t="s">
        <v>10</v>
      </c>
      <c r="L2032" t="s">
        <v>40</v>
      </c>
    </row>
    <row r="2033" spans="1:12" x14ac:dyDescent="0.25">
      <c r="A2033" t="s">
        <v>2062</v>
      </c>
      <c r="B2033">
        <v>1999</v>
      </c>
      <c r="C2033" t="s">
        <v>18</v>
      </c>
      <c r="D2033">
        <v>21</v>
      </c>
      <c r="E2033" s="14" t="s">
        <v>7832</v>
      </c>
      <c r="F2033" s="16">
        <v>23</v>
      </c>
      <c r="G2033" s="14">
        <v>45085</v>
      </c>
      <c r="H2033">
        <v>0</v>
      </c>
      <c r="I2033" s="26">
        <v>30697.71</v>
      </c>
      <c r="J2033" t="s">
        <v>14</v>
      </c>
      <c r="K2033" t="s">
        <v>9</v>
      </c>
      <c r="L2033" t="s">
        <v>40</v>
      </c>
    </row>
    <row r="2034" spans="1:12" x14ac:dyDescent="0.25">
      <c r="A2034" t="s">
        <v>2063</v>
      </c>
      <c r="B2034">
        <v>1983</v>
      </c>
      <c r="C2034" t="s">
        <v>28</v>
      </c>
      <c r="D2034">
        <v>21</v>
      </c>
      <c r="E2034" s="14" t="s">
        <v>7719</v>
      </c>
      <c r="F2034" s="16">
        <v>39</v>
      </c>
      <c r="G2034" s="14">
        <v>45085</v>
      </c>
      <c r="H2034">
        <v>3</v>
      </c>
      <c r="I2034" s="26">
        <v>30724.44</v>
      </c>
      <c r="J2034" t="s">
        <v>9</v>
      </c>
      <c r="K2034" t="s">
        <v>10</v>
      </c>
      <c r="L2034" t="s">
        <v>40</v>
      </c>
    </row>
    <row r="2035" spans="1:12" x14ac:dyDescent="0.25">
      <c r="A2035" t="s">
        <v>2064</v>
      </c>
      <c r="B2035">
        <v>1988</v>
      </c>
      <c r="C2035" t="s">
        <v>18</v>
      </c>
      <c r="D2035">
        <v>5</v>
      </c>
      <c r="E2035" s="14" t="s">
        <v>7299</v>
      </c>
      <c r="F2035" s="16">
        <v>34</v>
      </c>
      <c r="G2035" s="14">
        <v>45085</v>
      </c>
      <c r="H2035">
        <v>3</v>
      </c>
      <c r="I2035" s="26">
        <v>30763.01</v>
      </c>
      <c r="J2035" t="s">
        <v>9</v>
      </c>
      <c r="K2035" t="s">
        <v>14</v>
      </c>
      <c r="L2035" t="s">
        <v>40</v>
      </c>
    </row>
    <row r="2036" spans="1:12" x14ac:dyDescent="0.25">
      <c r="A2036" t="s">
        <v>2065</v>
      </c>
      <c r="B2036">
        <v>1961</v>
      </c>
      <c r="C2036" t="s">
        <v>18</v>
      </c>
      <c r="D2036">
        <v>9</v>
      </c>
      <c r="E2036" s="14" t="s">
        <v>7833</v>
      </c>
      <c r="F2036" s="16">
        <v>61</v>
      </c>
      <c r="G2036" s="14">
        <v>45085</v>
      </c>
      <c r="H2036">
        <v>3</v>
      </c>
      <c r="I2036" s="26">
        <v>30942.19</v>
      </c>
      <c r="J2036" t="s">
        <v>9</v>
      </c>
      <c r="K2036" t="s">
        <v>9</v>
      </c>
      <c r="L2036" t="s">
        <v>11</v>
      </c>
    </row>
    <row r="2037" spans="1:12" x14ac:dyDescent="0.25">
      <c r="A2037" t="s">
        <v>2066</v>
      </c>
      <c r="B2037">
        <v>2004</v>
      </c>
      <c r="C2037" t="s">
        <v>13</v>
      </c>
      <c r="D2037">
        <v>9</v>
      </c>
      <c r="E2037" s="14" t="s">
        <v>7398</v>
      </c>
      <c r="F2037" s="16">
        <v>18</v>
      </c>
      <c r="G2037" s="14">
        <v>45085</v>
      </c>
      <c r="H2037">
        <v>0</v>
      </c>
      <c r="I2037" s="26">
        <v>31196.61</v>
      </c>
      <c r="J2037" t="s">
        <v>9</v>
      </c>
      <c r="K2037" t="s">
        <v>14</v>
      </c>
      <c r="L2037" t="s">
        <v>40</v>
      </c>
    </row>
    <row r="2038" spans="1:12" x14ac:dyDescent="0.25">
      <c r="A2038" t="s">
        <v>2067</v>
      </c>
      <c r="B2038">
        <v>2000</v>
      </c>
      <c r="C2038" t="s">
        <v>8</v>
      </c>
      <c r="D2038">
        <v>22</v>
      </c>
      <c r="E2038" s="14" t="s">
        <v>7834</v>
      </c>
      <c r="F2038" s="16">
        <v>22</v>
      </c>
      <c r="G2038" s="14">
        <v>45085</v>
      </c>
      <c r="H2038">
        <v>0</v>
      </c>
      <c r="I2038" s="26">
        <v>31234.560000000001</v>
      </c>
      <c r="J2038" t="s">
        <v>14</v>
      </c>
      <c r="K2038" t="s">
        <v>14</v>
      </c>
      <c r="L2038" t="s">
        <v>40</v>
      </c>
    </row>
    <row r="2039" spans="1:12" x14ac:dyDescent="0.25">
      <c r="A2039" t="s">
        <v>2068</v>
      </c>
      <c r="B2039">
        <v>1968</v>
      </c>
      <c r="C2039" t="s">
        <v>8</v>
      </c>
      <c r="D2039">
        <v>9</v>
      </c>
      <c r="E2039" s="14" t="s">
        <v>7835</v>
      </c>
      <c r="F2039" s="16">
        <v>54</v>
      </c>
      <c r="G2039" s="14">
        <v>45085</v>
      </c>
      <c r="H2039">
        <v>0</v>
      </c>
      <c r="I2039" s="26">
        <v>31322.53</v>
      </c>
      <c r="J2039" t="s">
        <v>9</v>
      </c>
      <c r="K2039" t="s">
        <v>14</v>
      </c>
      <c r="L2039" t="s">
        <v>40</v>
      </c>
    </row>
    <row r="2040" spans="1:12" x14ac:dyDescent="0.25">
      <c r="A2040" t="s">
        <v>2069</v>
      </c>
      <c r="B2040">
        <v>1995</v>
      </c>
      <c r="C2040" t="s">
        <v>18</v>
      </c>
      <c r="D2040">
        <v>27</v>
      </c>
      <c r="E2040" s="14" t="s">
        <v>7653</v>
      </c>
      <c r="F2040" s="16">
        <v>27</v>
      </c>
      <c r="G2040" s="14">
        <v>45085</v>
      </c>
      <c r="H2040">
        <v>0</v>
      </c>
      <c r="I2040" s="26">
        <v>31328.27</v>
      </c>
      <c r="J2040" t="s">
        <v>9</v>
      </c>
      <c r="K2040" t="s">
        <v>9</v>
      </c>
      <c r="L2040" t="s">
        <v>40</v>
      </c>
    </row>
    <row r="2041" spans="1:12" x14ac:dyDescent="0.25">
      <c r="A2041" t="s">
        <v>2070</v>
      </c>
      <c r="B2041">
        <v>1974</v>
      </c>
      <c r="C2041" t="s">
        <v>35</v>
      </c>
      <c r="D2041">
        <v>8</v>
      </c>
      <c r="E2041" s="14" t="s">
        <v>7836</v>
      </c>
      <c r="F2041" s="16">
        <v>48</v>
      </c>
      <c r="G2041" s="14">
        <v>45085</v>
      </c>
      <c r="H2041">
        <v>0</v>
      </c>
      <c r="I2041" s="26">
        <v>31368.81</v>
      </c>
      <c r="J2041" t="s">
        <v>9</v>
      </c>
      <c r="K2041" t="s">
        <v>10</v>
      </c>
      <c r="L2041" t="s">
        <v>40</v>
      </c>
    </row>
    <row r="2042" spans="1:12" x14ac:dyDescent="0.25">
      <c r="A2042" t="s">
        <v>2071</v>
      </c>
      <c r="B2042">
        <v>1975</v>
      </c>
      <c r="C2042" t="s">
        <v>35</v>
      </c>
      <c r="D2042">
        <v>29</v>
      </c>
      <c r="E2042" s="14" t="s">
        <v>7078</v>
      </c>
      <c r="F2042" s="16">
        <v>47</v>
      </c>
      <c r="G2042" s="14">
        <v>45085</v>
      </c>
      <c r="H2042">
        <v>1</v>
      </c>
      <c r="I2042" s="26">
        <v>31591.82</v>
      </c>
      <c r="J2042" t="s">
        <v>9</v>
      </c>
      <c r="K2042" t="s">
        <v>14</v>
      </c>
      <c r="L2042" t="s">
        <v>40</v>
      </c>
    </row>
    <row r="2043" spans="1:12" x14ac:dyDescent="0.25">
      <c r="A2043" t="s">
        <v>2072</v>
      </c>
      <c r="B2043">
        <v>1960</v>
      </c>
      <c r="C2043" t="s">
        <v>28</v>
      </c>
      <c r="D2043">
        <v>13</v>
      </c>
      <c r="E2043" s="14" t="s">
        <v>7837</v>
      </c>
      <c r="F2043" s="16">
        <v>62</v>
      </c>
      <c r="G2043" s="14">
        <v>45085</v>
      </c>
      <c r="H2043">
        <v>1</v>
      </c>
      <c r="I2043" s="26">
        <v>31620</v>
      </c>
      <c r="J2043" t="s">
        <v>9</v>
      </c>
      <c r="K2043" t="s">
        <v>14</v>
      </c>
      <c r="L2043" t="s">
        <v>245</v>
      </c>
    </row>
    <row r="2044" spans="1:12" x14ac:dyDescent="0.25">
      <c r="A2044" t="s">
        <v>2073</v>
      </c>
      <c r="B2044">
        <v>1977</v>
      </c>
      <c r="C2044" t="s">
        <v>35</v>
      </c>
      <c r="D2044">
        <v>14</v>
      </c>
      <c r="E2044" s="14" t="s">
        <v>7838</v>
      </c>
      <c r="F2044" s="16">
        <v>45</v>
      </c>
      <c r="G2044" s="14">
        <v>45085</v>
      </c>
      <c r="H2044">
        <v>2</v>
      </c>
      <c r="I2044" s="26">
        <v>31736.7</v>
      </c>
      <c r="J2044" t="s">
        <v>9</v>
      </c>
      <c r="K2044" t="s">
        <v>9</v>
      </c>
      <c r="L2044" t="s">
        <v>21</v>
      </c>
    </row>
    <row r="2045" spans="1:12" x14ac:dyDescent="0.25">
      <c r="A2045" t="s">
        <v>2074</v>
      </c>
      <c r="B2045">
        <v>1984</v>
      </c>
      <c r="C2045" t="s">
        <v>18</v>
      </c>
      <c r="D2045">
        <v>10</v>
      </c>
      <c r="E2045" s="14" t="s">
        <v>7839</v>
      </c>
      <c r="F2045" s="16">
        <v>38</v>
      </c>
      <c r="G2045" s="14">
        <v>45085</v>
      </c>
      <c r="H2045">
        <v>3</v>
      </c>
      <c r="I2045" s="26">
        <v>31743.919999999998</v>
      </c>
      <c r="J2045" t="s">
        <v>9</v>
      </c>
      <c r="K2045" t="s">
        <v>14</v>
      </c>
      <c r="L2045" t="s">
        <v>40</v>
      </c>
    </row>
    <row r="2046" spans="1:12" x14ac:dyDescent="0.25">
      <c r="A2046" t="s">
        <v>2075</v>
      </c>
      <c r="B2046">
        <v>1975</v>
      </c>
      <c r="C2046" t="s">
        <v>18</v>
      </c>
      <c r="D2046">
        <v>25</v>
      </c>
      <c r="E2046" s="14" t="s">
        <v>7393</v>
      </c>
      <c r="F2046" s="16">
        <v>47</v>
      </c>
      <c r="G2046" s="14">
        <v>45085</v>
      </c>
      <c r="H2046">
        <v>1</v>
      </c>
      <c r="I2046" s="26">
        <v>31897.1</v>
      </c>
      <c r="J2046" t="s">
        <v>9</v>
      </c>
      <c r="K2046" t="s">
        <v>10</v>
      </c>
      <c r="L2046" t="s">
        <v>40</v>
      </c>
    </row>
    <row r="2047" spans="1:12" x14ac:dyDescent="0.25">
      <c r="A2047" t="s">
        <v>2076</v>
      </c>
      <c r="B2047">
        <v>1972</v>
      </c>
      <c r="C2047" t="s">
        <v>18</v>
      </c>
      <c r="D2047">
        <v>21</v>
      </c>
      <c r="E2047" s="14" t="s">
        <v>7840</v>
      </c>
      <c r="F2047" s="16">
        <v>50</v>
      </c>
      <c r="G2047" s="14">
        <v>45085</v>
      </c>
      <c r="H2047">
        <v>0</v>
      </c>
      <c r="I2047" s="26">
        <v>31980.89</v>
      </c>
      <c r="J2047" t="s">
        <v>9</v>
      </c>
      <c r="K2047" t="s">
        <v>14</v>
      </c>
      <c r="L2047" t="s">
        <v>40</v>
      </c>
    </row>
    <row r="2048" spans="1:12" x14ac:dyDescent="0.25">
      <c r="A2048" t="s">
        <v>2077</v>
      </c>
      <c r="B2048">
        <v>1993</v>
      </c>
      <c r="C2048" t="s">
        <v>18</v>
      </c>
      <c r="D2048">
        <v>13</v>
      </c>
      <c r="E2048" s="14" t="s">
        <v>7841</v>
      </c>
      <c r="F2048" s="16">
        <v>29</v>
      </c>
      <c r="G2048" s="14">
        <v>45085</v>
      </c>
      <c r="H2048">
        <v>0</v>
      </c>
      <c r="I2048" s="26">
        <v>32086.21</v>
      </c>
      <c r="J2048" t="s">
        <v>14</v>
      </c>
      <c r="K2048" t="s">
        <v>10</v>
      </c>
      <c r="L2048" t="s">
        <v>40</v>
      </c>
    </row>
    <row r="2049" spans="1:12" x14ac:dyDescent="0.25">
      <c r="A2049" t="s">
        <v>2078</v>
      </c>
      <c r="B2049">
        <v>1978</v>
      </c>
      <c r="C2049" t="s">
        <v>13</v>
      </c>
      <c r="D2049">
        <v>10</v>
      </c>
      <c r="E2049" s="14" t="s">
        <v>7842</v>
      </c>
      <c r="F2049" s="16">
        <v>44</v>
      </c>
      <c r="G2049" s="14">
        <v>45085</v>
      </c>
      <c r="H2049">
        <v>2</v>
      </c>
      <c r="I2049" s="26">
        <v>32108.66</v>
      </c>
      <c r="J2049" t="s">
        <v>14</v>
      </c>
      <c r="K2049" t="s">
        <v>10</v>
      </c>
      <c r="L2049" t="s">
        <v>354</v>
      </c>
    </row>
    <row r="2050" spans="1:12" x14ac:dyDescent="0.25">
      <c r="A2050" t="s">
        <v>2079</v>
      </c>
      <c r="B2050">
        <v>1969</v>
      </c>
      <c r="C2050" t="s">
        <v>18</v>
      </c>
      <c r="D2050">
        <v>11</v>
      </c>
      <c r="E2050" s="14" t="s">
        <v>7843</v>
      </c>
      <c r="F2050" s="16">
        <v>53</v>
      </c>
      <c r="G2050" s="14">
        <v>45085</v>
      </c>
      <c r="H2050">
        <v>0</v>
      </c>
      <c r="I2050" s="26">
        <v>32192.76</v>
      </c>
      <c r="J2050" t="s">
        <v>14</v>
      </c>
      <c r="K2050" t="s">
        <v>9</v>
      </c>
      <c r="L2050" t="s">
        <v>40</v>
      </c>
    </row>
    <row r="2051" spans="1:12" x14ac:dyDescent="0.25">
      <c r="A2051" t="s">
        <v>2080</v>
      </c>
      <c r="B2051">
        <v>1994</v>
      </c>
      <c r="C2051" t="s">
        <v>18</v>
      </c>
      <c r="D2051">
        <v>8</v>
      </c>
      <c r="E2051" s="14" t="s">
        <v>7844</v>
      </c>
      <c r="F2051" s="16">
        <v>28</v>
      </c>
      <c r="G2051" s="14">
        <v>45085</v>
      </c>
      <c r="H2051">
        <v>0</v>
      </c>
      <c r="I2051" s="26">
        <v>32222.81</v>
      </c>
      <c r="J2051" t="s">
        <v>9</v>
      </c>
      <c r="K2051" t="s">
        <v>14</v>
      </c>
      <c r="L2051" t="s">
        <v>40</v>
      </c>
    </row>
    <row r="2052" spans="1:12" x14ac:dyDescent="0.25">
      <c r="A2052" t="s">
        <v>2081</v>
      </c>
      <c r="B2052">
        <v>1975</v>
      </c>
      <c r="C2052" t="s">
        <v>28</v>
      </c>
      <c r="D2052">
        <v>17</v>
      </c>
      <c r="E2052" s="14" t="s">
        <v>7845</v>
      </c>
      <c r="F2052" s="16">
        <v>47</v>
      </c>
      <c r="G2052" s="14">
        <v>45085</v>
      </c>
      <c r="H2052">
        <v>1</v>
      </c>
      <c r="I2052" s="26">
        <v>32259.96</v>
      </c>
      <c r="J2052" t="s">
        <v>9</v>
      </c>
      <c r="K2052" t="s">
        <v>10</v>
      </c>
      <c r="L2052" t="s">
        <v>21</v>
      </c>
    </row>
    <row r="2053" spans="1:12" x14ac:dyDescent="0.25">
      <c r="A2053" t="s">
        <v>2082</v>
      </c>
      <c r="B2053">
        <v>1986</v>
      </c>
      <c r="C2053" t="s">
        <v>28</v>
      </c>
      <c r="D2053">
        <v>2</v>
      </c>
      <c r="E2053" s="14" t="s">
        <v>6596</v>
      </c>
      <c r="F2053" s="16">
        <v>36</v>
      </c>
      <c r="G2053" s="14">
        <v>45085</v>
      </c>
      <c r="H2053">
        <v>3</v>
      </c>
      <c r="I2053" s="26">
        <v>32288.49</v>
      </c>
      <c r="J2053" t="s">
        <v>9</v>
      </c>
      <c r="K2053" t="s">
        <v>9</v>
      </c>
      <c r="L2053" t="s">
        <v>40</v>
      </c>
    </row>
    <row r="2054" spans="1:12" x14ac:dyDescent="0.25">
      <c r="A2054" t="s">
        <v>2083</v>
      </c>
      <c r="B2054">
        <v>1972</v>
      </c>
      <c r="C2054" t="s">
        <v>35</v>
      </c>
      <c r="D2054">
        <v>19</v>
      </c>
      <c r="E2054" s="14" t="s">
        <v>7132</v>
      </c>
      <c r="F2054" s="16">
        <v>50</v>
      </c>
      <c r="G2054" s="14">
        <v>45085</v>
      </c>
      <c r="H2054">
        <v>0</v>
      </c>
      <c r="I2054" s="26">
        <v>32428.63</v>
      </c>
      <c r="J2054" t="s">
        <v>9</v>
      </c>
      <c r="K2054" t="s">
        <v>9</v>
      </c>
      <c r="L2054" t="s">
        <v>40</v>
      </c>
    </row>
    <row r="2055" spans="1:12" x14ac:dyDescent="0.25">
      <c r="A2055" t="s">
        <v>2084</v>
      </c>
      <c r="B2055">
        <v>1976</v>
      </c>
      <c r="C2055" t="s">
        <v>33</v>
      </c>
      <c r="D2055">
        <v>9</v>
      </c>
      <c r="E2055" s="14" t="s">
        <v>7846</v>
      </c>
      <c r="F2055" s="16">
        <v>46</v>
      </c>
      <c r="G2055" s="14">
        <v>45085</v>
      </c>
      <c r="H2055">
        <v>2</v>
      </c>
      <c r="I2055" s="26">
        <v>32430.22</v>
      </c>
      <c r="J2055" t="s">
        <v>9</v>
      </c>
      <c r="K2055" t="s">
        <v>10</v>
      </c>
      <c r="L2055" t="s">
        <v>40</v>
      </c>
    </row>
    <row r="2056" spans="1:12" x14ac:dyDescent="0.25">
      <c r="A2056" t="s">
        <v>2085</v>
      </c>
      <c r="B2056">
        <v>1981</v>
      </c>
      <c r="C2056" t="s">
        <v>18</v>
      </c>
      <c r="D2056">
        <v>27</v>
      </c>
      <c r="E2056" s="14" t="s">
        <v>7847</v>
      </c>
      <c r="F2056" s="16">
        <v>41</v>
      </c>
      <c r="G2056" s="14">
        <v>45085</v>
      </c>
      <c r="H2056">
        <v>1</v>
      </c>
      <c r="I2056" s="26">
        <v>32462.35</v>
      </c>
      <c r="J2056" t="s">
        <v>9</v>
      </c>
      <c r="K2056" t="s">
        <v>9</v>
      </c>
      <c r="L2056" t="s">
        <v>40</v>
      </c>
    </row>
    <row r="2057" spans="1:12" x14ac:dyDescent="0.25">
      <c r="A2057" t="s">
        <v>2086</v>
      </c>
      <c r="B2057">
        <v>1976</v>
      </c>
      <c r="C2057" t="s">
        <v>18</v>
      </c>
      <c r="D2057">
        <v>19</v>
      </c>
      <c r="E2057" s="14" t="s">
        <v>7848</v>
      </c>
      <c r="F2057" s="16">
        <v>46</v>
      </c>
      <c r="G2057" s="14">
        <v>45085</v>
      </c>
      <c r="H2057">
        <v>2</v>
      </c>
      <c r="I2057" s="26">
        <v>32485.46</v>
      </c>
      <c r="J2057" t="s">
        <v>9</v>
      </c>
      <c r="K2057" t="s">
        <v>14</v>
      </c>
      <c r="L2057" t="s">
        <v>40</v>
      </c>
    </row>
    <row r="2058" spans="1:12" x14ac:dyDescent="0.25">
      <c r="A2058" t="s">
        <v>2087</v>
      </c>
      <c r="B2058">
        <v>2003</v>
      </c>
      <c r="C2058" t="s">
        <v>35</v>
      </c>
      <c r="D2058">
        <v>8</v>
      </c>
      <c r="E2058" s="14" t="s">
        <v>7849</v>
      </c>
      <c r="F2058" s="16">
        <v>19</v>
      </c>
      <c r="G2058" s="14">
        <v>45085</v>
      </c>
      <c r="H2058">
        <v>0</v>
      </c>
      <c r="I2058" s="26">
        <v>32548.34</v>
      </c>
      <c r="J2058" t="s">
        <v>14</v>
      </c>
      <c r="K2058" t="s">
        <v>9</v>
      </c>
      <c r="L2058" t="s">
        <v>11</v>
      </c>
    </row>
    <row r="2059" spans="1:12" x14ac:dyDescent="0.25">
      <c r="A2059" t="s">
        <v>2088</v>
      </c>
      <c r="B2059">
        <v>1990</v>
      </c>
      <c r="C2059" t="s">
        <v>8</v>
      </c>
      <c r="D2059">
        <v>13</v>
      </c>
      <c r="E2059" s="14" t="s">
        <v>6480</v>
      </c>
      <c r="F2059" s="16">
        <v>32</v>
      </c>
      <c r="G2059" s="14">
        <v>45085</v>
      </c>
      <c r="H2059">
        <v>3</v>
      </c>
      <c r="I2059" s="26">
        <v>32672.11</v>
      </c>
      <c r="J2059" t="s">
        <v>14</v>
      </c>
      <c r="K2059" t="s">
        <v>14</v>
      </c>
      <c r="L2059" t="s">
        <v>40</v>
      </c>
    </row>
    <row r="2060" spans="1:12" x14ac:dyDescent="0.25">
      <c r="A2060" t="s">
        <v>2089</v>
      </c>
      <c r="B2060">
        <v>1968</v>
      </c>
      <c r="C2060" t="s">
        <v>13</v>
      </c>
      <c r="D2060">
        <v>1</v>
      </c>
      <c r="E2060" s="14" t="s">
        <v>7850</v>
      </c>
      <c r="F2060" s="16">
        <v>54</v>
      </c>
      <c r="G2060" s="14">
        <v>45085</v>
      </c>
      <c r="H2060">
        <v>0</v>
      </c>
      <c r="I2060" s="26">
        <v>32686.080000000002</v>
      </c>
      <c r="J2060" t="s">
        <v>9</v>
      </c>
      <c r="K2060" t="s">
        <v>10</v>
      </c>
      <c r="L2060" t="s">
        <v>40</v>
      </c>
    </row>
    <row r="2061" spans="1:12" x14ac:dyDescent="0.25">
      <c r="A2061" t="s">
        <v>2090</v>
      </c>
      <c r="B2061">
        <v>1990</v>
      </c>
      <c r="C2061" t="s">
        <v>18</v>
      </c>
      <c r="D2061">
        <v>30</v>
      </c>
      <c r="E2061" s="14" t="s">
        <v>7851</v>
      </c>
      <c r="F2061" s="16">
        <v>32</v>
      </c>
      <c r="G2061" s="14">
        <v>45085</v>
      </c>
      <c r="H2061">
        <v>3</v>
      </c>
      <c r="I2061" s="26">
        <v>32716.2</v>
      </c>
      <c r="J2061" t="s">
        <v>14</v>
      </c>
      <c r="K2061" t="s">
        <v>9</v>
      </c>
      <c r="L2061" t="s">
        <v>40</v>
      </c>
    </row>
    <row r="2062" spans="1:12" x14ac:dyDescent="0.25">
      <c r="A2062" t="s">
        <v>2091</v>
      </c>
      <c r="B2062">
        <v>1990</v>
      </c>
      <c r="C2062" t="s">
        <v>8</v>
      </c>
      <c r="D2062">
        <v>9</v>
      </c>
      <c r="E2062" s="14" t="s">
        <v>7852</v>
      </c>
      <c r="F2062" s="16">
        <v>32</v>
      </c>
      <c r="G2062" s="14">
        <v>45085</v>
      </c>
      <c r="H2062">
        <v>2</v>
      </c>
      <c r="I2062" s="26">
        <v>32734.19</v>
      </c>
      <c r="J2062" t="s">
        <v>9</v>
      </c>
      <c r="K2062" t="s">
        <v>14</v>
      </c>
      <c r="L2062" t="s">
        <v>21</v>
      </c>
    </row>
    <row r="2063" spans="1:12" x14ac:dyDescent="0.25">
      <c r="A2063" t="s">
        <v>2092</v>
      </c>
      <c r="B2063">
        <v>1974</v>
      </c>
      <c r="C2063" t="s">
        <v>28</v>
      </c>
      <c r="D2063">
        <v>6</v>
      </c>
      <c r="E2063" s="14" t="s">
        <v>6892</v>
      </c>
      <c r="F2063" s="16">
        <v>48</v>
      </c>
      <c r="G2063" s="14">
        <v>45085</v>
      </c>
      <c r="H2063">
        <v>0</v>
      </c>
      <c r="I2063" s="26">
        <v>32760.48</v>
      </c>
      <c r="J2063" t="s">
        <v>14</v>
      </c>
      <c r="K2063" t="s">
        <v>14</v>
      </c>
      <c r="L2063" t="s">
        <v>40</v>
      </c>
    </row>
    <row r="2064" spans="1:12" x14ac:dyDescent="0.25">
      <c r="A2064" t="s">
        <v>2093</v>
      </c>
      <c r="B2064">
        <v>1972</v>
      </c>
      <c r="C2064" t="s">
        <v>13</v>
      </c>
      <c r="D2064">
        <v>7</v>
      </c>
      <c r="E2064" s="14" t="s">
        <v>7547</v>
      </c>
      <c r="F2064" s="16">
        <v>50</v>
      </c>
      <c r="G2064" s="14">
        <v>45085</v>
      </c>
      <c r="H2064">
        <v>0</v>
      </c>
      <c r="I2064" s="26">
        <v>32765.33</v>
      </c>
      <c r="J2064" t="s">
        <v>9</v>
      </c>
      <c r="K2064" t="s">
        <v>9</v>
      </c>
      <c r="L2064" t="s">
        <v>21</v>
      </c>
    </row>
    <row r="2065" spans="1:12" x14ac:dyDescent="0.25">
      <c r="A2065" t="s">
        <v>2094</v>
      </c>
      <c r="B2065">
        <v>1980</v>
      </c>
      <c r="C2065" t="s">
        <v>28</v>
      </c>
      <c r="D2065">
        <v>12</v>
      </c>
      <c r="E2065" s="14" t="s">
        <v>7853</v>
      </c>
      <c r="F2065" s="16">
        <v>42</v>
      </c>
      <c r="G2065" s="14">
        <v>45085</v>
      </c>
      <c r="H2065">
        <v>3</v>
      </c>
      <c r="I2065" s="26">
        <v>32787.46</v>
      </c>
      <c r="J2065" t="s">
        <v>14</v>
      </c>
      <c r="K2065" t="s">
        <v>10</v>
      </c>
      <c r="L2065" t="s">
        <v>21</v>
      </c>
    </row>
    <row r="2066" spans="1:12" x14ac:dyDescent="0.25">
      <c r="A2066" t="s">
        <v>2095</v>
      </c>
      <c r="B2066">
        <v>1995</v>
      </c>
      <c r="C2066" t="s">
        <v>28</v>
      </c>
      <c r="D2066">
        <v>4</v>
      </c>
      <c r="E2066" s="14" t="s">
        <v>7751</v>
      </c>
      <c r="F2066" s="16">
        <v>27</v>
      </c>
      <c r="G2066" s="14">
        <v>45085</v>
      </c>
      <c r="H2066">
        <v>0</v>
      </c>
      <c r="I2066" s="26">
        <v>32827.51</v>
      </c>
      <c r="J2066" t="s">
        <v>14</v>
      </c>
      <c r="K2066" t="s">
        <v>9</v>
      </c>
      <c r="L2066" t="s">
        <v>40</v>
      </c>
    </row>
    <row r="2067" spans="1:12" x14ac:dyDescent="0.25">
      <c r="A2067" t="s">
        <v>2096</v>
      </c>
      <c r="B2067">
        <v>1981</v>
      </c>
      <c r="C2067" t="s">
        <v>13</v>
      </c>
      <c r="D2067">
        <v>17</v>
      </c>
      <c r="E2067" s="14" t="s">
        <v>7854</v>
      </c>
      <c r="F2067" s="16">
        <v>41</v>
      </c>
      <c r="G2067" s="14">
        <v>45085</v>
      </c>
      <c r="H2067">
        <v>1</v>
      </c>
      <c r="I2067" s="26">
        <v>32906.69</v>
      </c>
      <c r="J2067" t="s">
        <v>9</v>
      </c>
      <c r="K2067" t="s">
        <v>10</v>
      </c>
      <c r="L2067" t="s">
        <v>40</v>
      </c>
    </row>
    <row r="2068" spans="1:12" x14ac:dyDescent="0.25">
      <c r="A2068" t="s">
        <v>2097</v>
      </c>
      <c r="B2068">
        <v>1971</v>
      </c>
      <c r="C2068" t="s">
        <v>33</v>
      </c>
      <c r="D2068">
        <v>24</v>
      </c>
      <c r="E2068" s="14" t="s">
        <v>7855</v>
      </c>
      <c r="F2068" s="16">
        <v>51</v>
      </c>
      <c r="G2068" s="14">
        <v>45085</v>
      </c>
      <c r="H2068">
        <v>0</v>
      </c>
      <c r="I2068" s="26">
        <v>32947.629999999997</v>
      </c>
      <c r="J2068" t="s">
        <v>9</v>
      </c>
      <c r="K2068" t="s">
        <v>14</v>
      </c>
      <c r="L2068" t="s">
        <v>40</v>
      </c>
    </row>
    <row r="2069" spans="1:12" x14ac:dyDescent="0.25">
      <c r="A2069" t="s">
        <v>2098</v>
      </c>
      <c r="B2069">
        <v>1995</v>
      </c>
      <c r="C2069" t="s">
        <v>8</v>
      </c>
      <c r="D2069">
        <v>8</v>
      </c>
      <c r="E2069" s="14" t="s">
        <v>7856</v>
      </c>
      <c r="F2069" s="16">
        <v>27</v>
      </c>
      <c r="G2069" s="14">
        <v>45085</v>
      </c>
      <c r="H2069">
        <v>0</v>
      </c>
      <c r="I2069" s="26">
        <v>33017.46</v>
      </c>
      <c r="J2069" t="s">
        <v>14</v>
      </c>
      <c r="K2069" t="s">
        <v>14</v>
      </c>
      <c r="L2069" t="s">
        <v>40</v>
      </c>
    </row>
    <row r="2070" spans="1:12" x14ac:dyDescent="0.25">
      <c r="A2070" t="s">
        <v>2099</v>
      </c>
      <c r="B2070">
        <v>1967</v>
      </c>
      <c r="C2070" t="s">
        <v>8</v>
      </c>
      <c r="D2070">
        <v>10</v>
      </c>
      <c r="E2070" s="14" t="s">
        <v>7857</v>
      </c>
      <c r="F2070" s="16">
        <v>55</v>
      </c>
      <c r="G2070" s="14">
        <v>45085</v>
      </c>
      <c r="H2070">
        <v>0</v>
      </c>
      <c r="I2070" s="26">
        <v>33025.32</v>
      </c>
      <c r="J2070" t="s">
        <v>9</v>
      </c>
      <c r="K2070" t="s">
        <v>10</v>
      </c>
      <c r="L2070" t="s">
        <v>40</v>
      </c>
    </row>
    <row r="2071" spans="1:12" x14ac:dyDescent="0.25">
      <c r="A2071" t="s">
        <v>2100</v>
      </c>
      <c r="B2071">
        <v>1994</v>
      </c>
      <c r="C2071" t="s">
        <v>8</v>
      </c>
      <c r="D2071">
        <v>28</v>
      </c>
      <c r="E2071" s="14" t="s">
        <v>7858</v>
      </c>
      <c r="F2071" s="16">
        <v>28</v>
      </c>
      <c r="G2071" s="14">
        <v>45085</v>
      </c>
      <c r="H2071">
        <v>0</v>
      </c>
      <c r="I2071" s="26">
        <v>33057.230000000003</v>
      </c>
      <c r="J2071" t="s">
        <v>14</v>
      </c>
      <c r="K2071" t="s">
        <v>9</v>
      </c>
      <c r="L2071" t="s">
        <v>40</v>
      </c>
    </row>
    <row r="2072" spans="1:12" x14ac:dyDescent="0.25">
      <c r="A2072" t="s">
        <v>2101</v>
      </c>
      <c r="B2072">
        <v>1962</v>
      </c>
      <c r="C2072" t="s">
        <v>8</v>
      </c>
      <c r="D2072">
        <v>1</v>
      </c>
      <c r="E2072" s="14" t="s">
        <v>7859</v>
      </c>
      <c r="F2072" s="16">
        <v>60</v>
      </c>
      <c r="G2072" s="14">
        <v>45085</v>
      </c>
      <c r="H2072">
        <v>0</v>
      </c>
      <c r="I2072" s="26">
        <v>33074.94</v>
      </c>
      <c r="J2072" t="s">
        <v>14</v>
      </c>
      <c r="K2072" t="s">
        <v>9</v>
      </c>
      <c r="L2072" t="s">
        <v>40</v>
      </c>
    </row>
    <row r="2073" spans="1:12" x14ac:dyDescent="0.25">
      <c r="A2073" t="s">
        <v>2102</v>
      </c>
      <c r="B2073">
        <v>1969</v>
      </c>
      <c r="C2073" t="s">
        <v>35</v>
      </c>
      <c r="D2073">
        <v>30</v>
      </c>
      <c r="E2073" s="14" t="s">
        <v>7860</v>
      </c>
      <c r="F2073" s="16">
        <v>53</v>
      </c>
      <c r="G2073" s="14">
        <v>45085</v>
      </c>
      <c r="H2073">
        <v>0</v>
      </c>
      <c r="I2073" s="26">
        <v>33090.660000000003</v>
      </c>
      <c r="J2073" t="s">
        <v>9</v>
      </c>
      <c r="K2073" t="s">
        <v>9</v>
      </c>
      <c r="L2073" t="s">
        <v>40</v>
      </c>
    </row>
    <row r="2074" spans="1:12" x14ac:dyDescent="0.25">
      <c r="A2074" t="s">
        <v>2103</v>
      </c>
      <c r="B2074">
        <v>1985</v>
      </c>
      <c r="C2074" t="s">
        <v>8</v>
      </c>
      <c r="D2074">
        <v>15</v>
      </c>
      <c r="E2074" s="14" t="s">
        <v>7861</v>
      </c>
      <c r="F2074" s="16">
        <v>37</v>
      </c>
      <c r="G2074" s="14">
        <v>45085</v>
      </c>
      <c r="H2074">
        <v>3</v>
      </c>
      <c r="I2074" s="26">
        <v>33121</v>
      </c>
      <c r="J2074" t="s">
        <v>9</v>
      </c>
      <c r="K2074" t="s">
        <v>14</v>
      </c>
      <c r="L2074" t="s">
        <v>40</v>
      </c>
    </row>
    <row r="2075" spans="1:12" x14ac:dyDescent="0.25">
      <c r="A2075" t="s">
        <v>2104</v>
      </c>
      <c r="B2075">
        <v>1990</v>
      </c>
      <c r="C2075" t="s">
        <v>35</v>
      </c>
      <c r="D2075">
        <v>12</v>
      </c>
      <c r="E2075" s="14" t="s">
        <v>7862</v>
      </c>
      <c r="F2075" s="16">
        <v>32</v>
      </c>
      <c r="G2075" s="14">
        <v>45085</v>
      </c>
      <c r="H2075">
        <v>3</v>
      </c>
      <c r="I2075" s="26">
        <v>33292.83</v>
      </c>
      <c r="J2075" t="s">
        <v>9</v>
      </c>
      <c r="K2075" t="s">
        <v>14</v>
      </c>
      <c r="L2075" t="s">
        <v>40</v>
      </c>
    </row>
    <row r="2076" spans="1:12" x14ac:dyDescent="0.25">
      <c r="A2076" t="s">
        <v>2105</v>
      </c>
      <c r="B2076">
        <v>2003</v>
      </c>
      <c r="C2076" t="s">
        <v>13</v>
      </c>
      <c r="D2076">
        <v>28</v>
      </c>
      <c r="E2076" s="14" t="s">
        <v>7863</v>
      </c>
      <c r="F2076" s="16">
        <v>19</v>
      </c>
      <c r="G2076" s="14">
        <v>45085</v>
      </c>
      <c r="H2076">
        <v>0</v>
      </c>
      <c r="I2076" s="26">
        <v>33307.550000000003</v>
      </c>
      <c r="J2076" t="s">
        <v>9</v>
      </c>
      <c r="K2076" t="s">
        <v>10</v>
      </c>
      <c r="L2076" t="s">
        <v>21</v>
      </c>
    </row>
    <row r="2077" spans="1:12" x14ac:dyDescent="0.25">
      <c r="A2077" t="s">
        <v>2106</v>
      </c>
      <c r="B2077">
        <v>1972</v>
      </c>
      <c r="C2077" t="s">
        <v>18</v>
      </c>
      <c r="D2077">
        <v>5</v>
      </c>
      <c r="E2077" s="14" t="s">
        <v>7381</v>
      </c>
      <c r="F2077" s="16">
        <v>50</v>
      </c>
      <c r="G2077" s="14">
        <v>45085</v>
      </c>
      <c r="H2077">
        <v>0</v>
      </c>
      <c r="I2077" s="26">
        <v>33344.449999999997</v>
      </c>
      <c r="J2077" t="s">
        <v>9</v>
      </c>
      <c r="K2077" t="s">
        <v>10</v>
      </c>
      <c r="L2077" t="s">
        <v>40</v>
      </c>
    </row>
    <row r="2078" spans="1:12" x14ac:dyDescent="0.25">
      <c r="A2078" t="s">
        <v>2107</v>
      </c>
      <c r="B2078">
        <v>1985</v>
      </c>
      <c r="C2078" t="s">
        <v>28</v>
      </c>
      <c r="D2078">
        <v>7</v>
      </c>
      <c r="E2078" s="14" t="s">
        <v>7864</v>
      </c>
      <c r="F2078" s="16">
        <v>37</v>
      </c>
      <c r="G2078" s="14">
        <v>45085</v>
      </c>
      <c r="H2078">
        <v>3</v>
      </c>
      <c r="I2078" s="26">
        <v>33450.99</v>
      </c>
      <c r="J2078" t="s">
        <v>9</v>
      </c>
      <c r="K2078" t="s">
        <v>9</v>
      </c>
      <c r="L2078" t="s">
        <v>40</v>
      </c>
    </row>
    <row r="2079" spans="1:12" x14ac:dyDescent="0.25">
      <c r="A2079" t="s">
        <v>2108</v>
      </c>
      <c r="B2079">
        <v>1970</v>
      </c>
      <c r="C2079" t="s">
        <v>16</v>
      </c>
      <c r="D2079">
        <v>18</v>
      </c>
      <c r="E2079" s="14" t="s">
        <v>7373</v>
      </c>
      <c r="F2079" s="16">
        <v>53</v>
      </c>
      <c r="G2079" s="14">
        <v>45085</v>
      </c>
      <c r="H2079">
        <v>2</v>
      </c>
      <c r="I2079" s="26">
        <v>33471.97</v>
      </c>
      <c r="J2079" t="s">
        <v>9</v>
      </c>
      <c r="K2079" t="s">
        <v>9</v>
      </c>
      <c r="L2079" t="s">
        <v>21</v>
      </c>
    </row>
    <row r="2080" spans="1:12" x14ac:dyDescent="0.25">
      <c r="A2080" t="s">
        <v>2109</v>
      </c>
      <c r="B2080">
        <v>2002</v>
      </c>
      <c r="C2080" t="s">
        <v>33</v>
      </c>
      <c r="D2080">
        <v>25</v>
      </c>
      <c r="E2080" s="14" t="s">
        <v>7624</v>
      </c>
      <c r="F2080" s="16">
        <v>20</v>
      </c>
      <c r="G2080" s="14">
        <v>45085</v>
      </c>
      <c r="H2080">
        <v>0</v>
      </c>
      <c r="I2080" s="26">
        <v>33475.82</v>
      </c>
      <c r="J2080" t="s">
        <v>14</v>
      </c>
      <c r="K2080" t="s">
        <v>14</v>
      </c>
      <c r="L2080" t="s">
        <v>168</v>
      </c>
    </row>
    <row r="2081" spans="1:12" x14ac:dyDescent="0.25">
      <c r="A2081" t="s">
        <v>2110</v>
      </c>
      <c r="B2081">
        <v>1984</v>
      </c>
      <c r="C2081" t="s">
        <v>8</v>
      </c>
      <c r="D2081">
        <v>22</v>
      </c>
      <c r="E2081" s="14" t="s">
        <v>7781</v>
      </c>
      <c r="F2081" s="16">
        <v>38</v>
      </c>
      <c r="G2081" s="14">
        <v>45085</v>
      </c>
      <c r="H2081">
        <v>3</v>
      </c>
      <c r="I2081" s="26">
        <v>33527.1</v>
      </c>
      <c r="J2081" t="s">
        <v>9</v>
      </c>
      <c r="K2081" t="s">
        <v>10</v>
      </c>
      <c r="L2081" t="s">
        <v>40</v>
      </c>
    </row>
    <row r="2082" spans="1:12" x14ac:dyDescent="0.25">
      <c r="A2082" t="s">
        <v>2111</v>
      </c>
      <c r="B2082">
        <v>2003</v>
      </c>
      <c r="C2082" t="s">
        <v>18</v>
      </c>
      <c r="D2082">
        <v>9</v>
      </c>
      <c r="E2082" s="14" t="s">
        <v>6114</v>
      </c>
      <c r="F2082" s="16">
        <v>19</v>
      </c>
      <c r="G2082" s="14">
        <v>45085</v>
      </c>
      <c r="H2082">
        <v>0</v>
      </c>
      <c r="I2082" s="26">
        <v>33611.71</v>
      </c>
      <c r="J2082" t="s">
        <v>14</v>
      </c>
      <c r="K2082" t="s">
        <v>9</v>
      </c>
      <c r="L2082" t="s">
        <v>40</v>
      </c>
    </row>
    <row r="2083" spans="1:12" x14ac:dyDescent="0.25">
      <c r="A2083" t="s">
        <v>2112</v>
      </c>
      <c r="B2083">
        <v>1993</v>
      </c>
      <c r="C2083" t="s">
        <v>13</v>
      </c>
      <c r="D2083">
        <v>28</v>
      </c>
      <c r="E2083" s="14" t="s">
        <v>7865</v>
      </c>
      <c r="F2083" s="16">
        <v>29</v>
      </c>
      <c r="G2083" s="14">
        <v>45085</v>
      </c>
      <c r="H2083">
        <v>0</v>
      </c>
      <c r="I2083" s="26">
        <v>33707.550000000003</v>
      </c>
      <c r="J2083" t="s">
        <v>9</v>
      </c>
      <c r="K2083" t="s">
        <v>9</v>
      </c>
      <c r="L2083" t="s">
        <v>40</v>
      </c>
    </row>
    <row r="2084" spans="1:12" x14ac:dyDescent="0.25">
      <c r="A2084" t="s">
        <v>2113</v>
      </c>
      <c r="B2084">
        <v>2004</v>
      </c>
      <c r="C2084" t="s">
        <v>13</v>
      </c>
      <c r="D2084">
        <v>1</v>
      </c>
      <c r="E2084" s="14" t="s">
        <v>6627</v>
      </c>
      <c r="F2084" s="16">
        <v>18</v>
      </c>
      <c r="G2084" s="14">
        <v>45085</v>
      </c>
      <c r="H2084">
        <v>0</v>
      </c>
      <c r="I2084" s="26">
        <v>33732.69</v>
      </c>
      <c r="J2084" t="s">
        <v>14</v>
      </c>
      <c r="K2084" t="s">
        <v>14</v>
      </c>
      <c r="L2084" t="s">
        <v>354</v>
      </c>
    </row>
    <row r="2085" spans="1:12" x14ac:dyDescent="0.25">
      <c r="A2085" t="s">
        <v>2114</v>
      </c>
      <c r="B2085">
        <v>2003</v>
      </c>
      <c r="C2085" t="s">
        <v>18</v>
      </c>
      <c r="D2085">
        <v>12</v>
      </c>
      <c r="E2085" s="14" t="s">
        <v>7866</v>
      </c>
      <c r="F2085" s="16">
        <v>19</v>
      </c>
      <c r="G2085" s="14">
        <v>45085</v>
      </c>
      <c r="H2085">
        <v>0</v>
      </c>
      <c r="I2085" s="26">
        <v>33750.29</v>
      </c>
      <c r="J2085" t="s">
        <v>14</v>
      </c>
      <c r="K2085" t="s">
        <v>10</v>
      </c>
      <c r="L2085" t="s">
        <v>21</v>
      </c>
    </row>
    <row r="2086" spans="1:12" x14ac:dyDescent="0.25">
      <c r="A2086" t="s">
        <v>2115</v>
      </c>
      <c r="B2086">
        <v>1962</v>
      </c>
      <c r="C2086" t="s">
        <v>28</v>
      </c>
      <c r="D2086">
        <v>11</v>
      </c>
      <c r="E2086" s="14" t="s">
        <v>7867</v>
      </c>
      <c r="F2086" s="16">
        <v>60</v>
      </c>
      <c r="G2086" s="14">
        <v>45085</v>
      </c>
      <c r="H2086">
        <v>0</v>
      </c>
      <c r="I2086" s="26">
        <v>33753.32</v>
      </c>
      <c r="J2086" t="s">
        <v>14</v>
      </c>
      <c r="K2086" t="s">
        <v>10</v>
      </c>
      <c r="L2086" t="s">
        <v>40</v>
      </c>
    </row>
    <row r="2087" spans="1:12" x14ac:dyDescent="0.25">
      <c r="A2087" t="s">
        <v>2116</v>
      </c>
      <c r="B2087">
        <v>2000</v>
      </c>
      <c r="C2087" t="s">
        <v>35</v>
      </c>
      <c r="D2087">
        <v>26</v>
      </c>
      <c r="E2087" s="14" t="s">
        <v>7868</v>
      </c>
      <c r="F2087" s="16">
        <v>22</v>
      </c>
      <c r="G2087" s="14">
        <v>45085</v>
      </c>
      <c r="H2087">
        <v>0</v>
      </c>
      <c r="I2087" s="26">
        <v>33829.39</v>
      </c>
      <c r="J2087" t="s">
        <v>9</v>
      </c>
      <c r="K2087" t="s">
        <v>10</v>
      </c>
      <c r="L2087" t="s">
        <v>40</v>
      </c>
    </row>
    <row r="2088" spans="1:12" x14ac:dyDescent="0.25">
      <c r="A2088" t="s">
        <v>2117</v>
      </c>
      <c r="B2088">
        <v>1997</v>
      </c>
      <c r="C2088" t="s">
        <v>33</v>
      </c>
      <c r="D2088">
        <v>9</v>
      </c>
      <c r="E2088" s="14" t="s">
        <v>7869</v>
      </c>
      <c r="F2088" s="16">
        <v>25</v>
      </c>
      <c r="G2088" s="14">
        <v>45085</v>
      </c>
      <c r="H2088">
        <v>0</v>
      </c>
      <c r="I2088" s="26">
        <v>33900.65</v>
      </c>
      <c r="J2088" t="s">
        <v>9</v>
      </c>
      <c r="K2088" t="s">
        <v>10</v>
      </c>
      <c r="L2088" t="s">
        <v>40</v>
      </c>
    </row>
    <row r="2089" spans="1:12" x14ac:dyDescent="0.25">
      <c r="A2089" t="s">
        <v>2118</v>
      </c>
      <c r="B2089">
        <v>2000</v>
      </c>
      <c r="C2089" t="s">
        <v>28</v>
      </c>
      <c r="D2089">
        <v>27</v>
      </c>
      <c r="E2089" s="14" t="s">
        <v>6194</v>
      </c>
      <c r="F2089" s="16">
        <v>22</v>
      </c>
      <c r="G2089" s="14">
        <v>45085</v>
      </c>
      <c r="H2089">
        <v>0</v>
      </c>
      <c r="I2089" s="26">
        <v>33907.550000000003</v>
      </c>
      <c r="J2089" t="s">
        <v>9</v>
      </c>
      <c r="K2089" t="s">
        <v>9</v>
      </c>
      <c r="L2089" t="s">
        <v>21</v>
      </c>
    </row>
    <row r="2090" spans="1:12" x14ac:dyDescent="0.25">
      <c r="A2090" t="s">
        <v>2119</v>
      </c>
      <c r="B2090">
        <v>1994</v>
      </c>
      <c r="C2090" t="s">
        <v>18</v>
      </c>
      <c r="D2090">
        <v>25</v>
      </c>
      <c r="E2090" s="14" t="s">
        <v>7870</v>
      </c>
      <c r="F2090" s="16">
        <v>28</v>
      </c>
      <c r="G2090" s="14">
        <v>45085</v>
      </c>
      <c r="H2090">
        <v>0</v>
      </c>
      <c r="I2090" s="26">
        <v>33975.47</v>
      </c>
      <c r="J2090" t="s">
        <v>9</v>
      </c>
      <c r="K2090" t="s">
        <v>9</v>
      </c>
      <c r="L2090" t="s">
        <v>40</v>
      </c>
    </row>
    <row r="2091" spans="1:12" x14ac:dyDescent="0.25">
      <c r="A2091" t="s">
        <v>2120</v>
      </c>
      <c r="B2091">
        <v>1972</v>
      </c>
      <c r="C2091" t="s">
        <v>8</v>
      </c>
      <c r="D2091">
        <v>26</v>
      </c>
      <c r="E2091" s="14" t="s">
        <v>7871</v>
      </c>
      <c r="F2091" s="16">
        <v>50</v>
      </c>
      <c r="G2091" s="14">
        <v>45085</v>
      </c>
      <c r="H2091">
        <v>0</v>
      </c>
      <c r="I2091" s="26">
        <v>34053.360000000001</v>
      </c>
      <c r="J2091" t="s">
        <v>9</v>
      </c>
      <c r="K2091" t="s">
        <v>9</v>
      </c>
      <c r="L2091" t="s">
        <v>40</v>
      </c>
    </row>
    <row r="2092" spans="1:12" x14ac:dyDescent="0.25">
      <c r="A2092" t="s">
        <v>2121</v>
      </c>
      <c r="B2092">
        <v>2002</v>
      </c>
      <c r="C2092" t="s">
        <v>28</v>
      </c>
      <c r="D2092">
        <v>26</v>
      </c>
      <c r="E2092" s="14" t="s">
        <v>7872</v>
      </c>
      <c r="F2092" s="16">
        <v>20</v>
      </c>
      <c r="G2092" s="14">
        <v>45085</v>
      </c>
      <c r="H2092">
        <v>0</v>
      </c>
      <c r="I2092" s="26">
        <v>34084.68</v>
      </c>
      <c r="J2092" t="s">
        <v>9</v>
      </c>
      <c r="K2092" t="s">
        <v>10</v>
      </c>
      <c r="L2092" t="s">
        <v>40</v>
      </c>
    </row>
    <row r="2093" spans="1:12" x14ac:dyDescent="0.25">
      <c r="A2093" t="s">
        <v>2122</v>
      </c>
      <c r="B2093">
        <v>1999</v>
      </c>
      <c r="C2093" t="s">
        <v>13</v>
      </c>
      <c r="D2093">
        <v>6</v>
      </c>
      <c r="E2093" s="14" t="s">
        <v>7873</v>
      </c>
      <c r="F2093" s="16">
        <v>23</v>
      </c>
      <c r="G2093" s="14">
        <v>45085</v>
      </c>
      <c r="H2093">
        <v>0</v>
      </c>
      <c r="I2093" s="26">
        <v>34166.269999999997</v>
      </c>
      <c r="J2093" t="s">
        <v>9</v>
      </c>
      <c r="K2093" t="s">
        <v>10</v>
      </c>
      <c r="L2093" t="s">
        <v>40</v>
      </c>
    </row>
    <row r="2094" spans="1:12" x14ac:dyDescent="0.25">
      <c r="A2094" t="s">
        <v>2123</v>
      </c>
      <c r="B2094">
        <v>1971</v>
      </c>
      <c r="C2094" t="s">
        <v>33</v>
      </c>
      <c r="D2094">
        <v>25</v>
      </c>
      <c r="E2094" s="14" t="s">
        <v>7874</v>
      </c>
      <c r="F2094" s="16">
        <v>51</v>
      </c>
      <c r="G2094" s="14">
        <v>45085</v>
      </c>
      <c r="H2094">
        <v>0</v>
      </c>
      <c r="I2094" s="26">
        <v>34205.07</v>
      </c>
      <c r="J2094" t="s">
        <v>9</v>
      </c>
      <c r="K2094" t="s">
        <v>9</v>
      </c>
      <c r="L2094" t="s">
        <v>40</v>
      </c>
    </row>
    <row r="2095" spans="1:12" x14ac:dyDescent="0.25">
      <c r="A2095" t="s">
        <v>2124</v>
      </c>
      <c r="B2095">
        <v>1975</v>
      </c>
      <c r="C2095" t="s">
        <v>8</v>
      </c>
      <c r="D2095">
        <v>21</v>
      </c>
      <c r="E2095" s="14" t="s">
        <v>7875</v>
      </c>
      <c r="F2095" s="16">
        <v>47</v>
      </c>
      <c r="G2095" s="14">
        <v>45085</v>
      </c>
      <c r="H2095">
        <v>1</v>
      </c>
      <c r="I2095" s="26">
        <v>34210.33</v>
      </c>
      <c r="J2095" t="s">
        <v>9</v>
      </c>
      <c r="K2095" t="s">
        <v>14</v>
      </c>
      <c r="L2095" t="s">
        <v>21</v>
      </c>
    </row>
    <row r="2096" spans="1:12" x14ac:dyDescent="0.25">
      <c r="A2096" t="s">
        <v>2125</v>
      </c>
      <c r="B2096">
        <v>1962</v>
      </c>
      <c r="C2096" t="s">
        <v>8</v>
      </c>
      <c r="D2096">
        <v>5</v>
      </c>
      <c r="E2096" s="14" t="s">
        <v>7876</v>
      </c>
      <c r="F2096" s="16">
        <v>60</v>
      </c>
      <c r="G2096" s="14">
        <v>45085</v>
      </c>
      <c r="H2096">
        <v>0</v>
      </c>
      <c r="I2096" s="26">
        <v>34218.019999999997</v>
      </c>
      <c r="J2096" t="s">
        <v>14</v>
      </c>
      <c r="K2096" t="s">
        <v>14</v>
      </c>
      <c r="L2096" t="s">
        <v>40</v>
      </c>
    </row>
    <row r="2097" spans="1:12" x14ac:dyDescent="0.25">
      <c r="A2097" t="s">
        <v>2126</v>
      </c>
      <c r="B2097">
        <v>1998</v>
      </c>
      <c r="C2097" t="s">
        <v>16</v>
      </c>
      <c r="D2097">
        <v>11</v>
      </c>
      <c r="E2097" s="14" t="s">
        <v>7877</v>
      </c>
      <c r="F2097" s="16">
        <v>25</v>
      </c>
      <c r="G2097" s="14">
        <v>45085</v>
      </c>
      <c r="H2097">
        <v>0</v>
      </c>
      <c r="I2097" s="26">
        <v>34254.050000000003</v>
      </c>
      <c r="J2097" t="s">
        <v>14</v>
      </c>
      <c r="K2097" t="s">
        <v>10</v>
      </c>
      <c r="L2097" t="s">
        <v>164</v>
      </c>
    </row>
    <row r="2098" spans="1:12" x14ac:dyDescent="0.25">
      <c r="A2098" t="s">
        <v>2127</v>
      </c>
      <c r="B2098">
        <v>1995</v>
      </c>
      <c r="C2098" t="s">
        <v>35</v>
      </c>
      <c r="D2098">
        <v>30</v>
      </c>
      <c r="E2098" s="14" t="s">
        <v>7878</v>
      </c>
      <c r="F2098" s="16">
        <v>27</v>
      </c>
      <c r="G2098" s="14">
        <v>45085</v>
      </c>
      <c r="H2098">
        <v>0</v>
      </c>
      <c r="I2098" s="26">
        <v>34289.43</v>
      </c>
      <c r="J2098" t="s">
        <v>14</v>
      </c>
      <c r="K2098" t="s">
        <v>14</v>
      </c>
      <c r="L2098" t="s">
        <v>40</v>
      </c>
    </row>
    <row r="2099" spans="1:12" x14ac:dyDescent="0.25">
      <c r="A2099" t="s">
        <v>2128</v>
      </c>
      <c r="B2099">
        <v>1986</v>
      </c>
      <c r="C2099" t="s">
        <v>35</v>
      </c>
      <c r="D2099">
        <v>11</v>
      </c>
      <c r="E2099" s="14" t="s">
        <v>7879</v>
      </c>
      <c r="F2099" s="16">
        <v>36</v>
      </c>
      <c r="G2099" s="14">
        <v>45085</v>
      </c>
      <c r="H2099">
        <v>3</v>
      </c>
      <c r="I2099" s="26">
        <v>34293.120000000003</v>
      </c>
      <c r="J2099" t="s">
        <v>14</v>
      </c>
      <c r="K2099" t="s">
        <v>9</v>
      </c>
      <c r="L2099" t="s">
        <v>40</v>
      </c>
    </row>
    <row r="2100" spans="1:12" x14ac:dyDescent="0.25">
      <c r="A2100" t="s">
        <v>2129</v>
      </c>
      <c r="B2100">
        <v>2004</v>
      </c>
      <c r="C2100" t="s">
        <v>13</v>
      </c>
      <c r="D2100">
        <v>1</v>
      </c>
      <c r="E2100" s="14" t="s">
        <v>6627</v>
      </c>
      <c r="F2100" s="16">
        <v>18</v>
      </c>
      <c r="G2100" s="14">
        <v>45085</v>
      </c>
      <c r="H2100">
        <v>2</v>
      </c>
      <c r="I2100" s="26">
        <v>34303.17</v>
      </c>
      <c r="J2100" t="s">
        <v>14</v>
      </c>
      <c r="K2100" t="s">
        <v>10</v>
      </c>
      <c r="L2100" t="s">
        <v>11</v>
      </c>
    </row>
    <row r="2101" spans="1:12" x14ac:dyDescent="0.25">
      <c r="A2101" t="s">
        <v>2130</v>
      </c>
      <c r="B2101">
        <v>1983</v>
      </c>
      <c r="C2101" t="s">
        <v>35</v>
      </c>
      <c r="D2101">
        <v>2</v>
      </c>
      <c r="E2101" s="14" t="s">
        <v>7880</v>
      </c>
      <c r="F2101" s="16">
        <v>39</v>
      </c>
      <c r="G2101" s="14">
        <v>45085</v>
      </c>
      <c r="H2101">
        <v>3</v>
      </c>
      <c r="I2101" s="26">
        <v>34307.22</v>
      </c>
      <c r="J2101" t="s">
        <v>9</v>
      </c>
      <c r="K2101" t="s">
        <v>9</v>
      </c>
      <c r="L2101" t="s">
        <v>21</v>
      </c>
    </row>
    <row r="2102" spans="1:12" x14ac:dyDescent="0.25">
      <c r="A2102" t="s">
        <v>2131</v>
      </c>
      <c r="B2102">
        <v>1984</v>
      </c>
      <c r="C2102" t="s">
        <v>35</v>
      </c>
      <c r="D2102">
        <v>1</v>
      </c>
      <c r="E2102" s="14" t="s">
        <v>7881</v>
      </c>
      <c r="F2102" s="16">
        <v>38</v>
      </c>
      <c r="G2102" s="14">
        <v>45085</v>
      </c>
      <c r="H2102">
        <v>3</v>
      </c>
      <c r="I2102" s="26">
        <v>34402.22</v>
      </c>
      <c r="J2102" t="s">
        <v>9</v>
      </c>
      <c r="K2102" t="s">
        <v>10</v>
      </c>
      <c r="L2102" t="s">
        <v>40</v>
      </c>
    </row>
    <row r="2103" spans="1:12" x14ac:dyDescent="0.25">
      <c r="A2103" t="s">
        <v>2132</v>
      </c>
      <c r="B2103">
        <v>2003</v>
      </c>
      <c r="C2103" t="s">
        <v>35</v>
      </c>
      <c r="D2103">
        <v>5</v>
      </c>
      <c r="E2103" s="14" t="s">
        <v>7882</v>
      </c>
      <c r="F2103" s="16">
        <v>19</v>
      </c>
      <c r="G2103" s="14">
        <v>45085</v>
      </c>
      <c r="H2103">
        <v>0</v>
      </c>
      <c r="I2103" s="26">
        <v>34439.86</v>
      </c>
      <c r="J2103" t="s">
        <v>9</v>
      </c>
      <c r="K2103" t="s">
        <v>14</v>
      </c>
      <c r="L2103" t="s">
        <v>11</v>
      </c>
    </row>
    <row r="2104" spans="1:12" x14ac:dyDescent="0.25">
      <c r="A2104" t="s">
        <v>2133</v>
      </c>
      <c r="B2104">
        <v>1990</v>
      </c>
      <c r="C2104" t="s">
        <v>18</v>
      </c>
      <c r="D2104">
        <v>24</v>
      </c>
      <c r="E2104" s="14" t="s">
        <v>7883</v>
      </c>
      <c r="F2104" s="16">
        <v>32</v>
      </c>
      <c r="G2104" s="14">
        <v>45085</v>
      </c>
      <c r="H2104">
        <v>3</v>
      </c>
      <c r="I2104" s="26">
        <v>34456.269999999997</v>
      </c>
      <c r="J2104" t="s">
        <v>14</v>
      </c>
      <c r="K2104" t="s">
        <v>9</v>
      </c>
      <c r="L2104" t="s">
        <v>40</v>
      </c>
    </row>
    <row r="2105" spans="1:12" x14ac:dyDescent="0.25">
      <c r="A2105" t="s">
        <v>2134</v>
      </c>
      <c r="B2105">
        <v>1998</v>
      </c>
      <c r="C2105" t="s">
        <v>16</v>
      </c>
      <c r="D2105">
        <v>24</v>
      </c>
      <c r="E2105" s="14" t="s">
        <v>7884</v>
      </c>
      <c r="F2105" s="16">
        <v>24</v>
      </c>
      <c r="G2105" s="14">
        <v>45085</v>
      </c>
      <c r="H2105">
        <v>0</v>
      </c>
      <c r="I2105" s="26">
        <v>34472.839999999997</v>
      </c>
      <c r="J2105" t="s">
        <v>14</v>
      </c>
      <c r="K2105" t="s">
        <v>10</v>
      </c>
      <c r="L2105" t="s">
        <v>40</v>
      </c>
    </row>
    <row r="2106" spans="1:12" x14ac:dyDescent="0.25">
      <c r="A2106" t="s">
        <v>2135</v>
      </c>
      <c r="B2106">
        <v>1976</v>
      </c>
      <c r="C2106" t="s">
        <v>13</v>
      </c>
      <c r="D2106">
        <v>25</v>
      </c>
      <c r="E2106" s="14" t="s">
        <v>7885</v>
      </c>
      <c r="F2106" s="16">
        <v>46</v>
      </c>
      <c r="G2106" s="14">
        <v>45085</v>
      </c>
      <c r="H2106">
        <v>2</v>
      </c>
      <c r="I2106" s="26">
        <v>34543.39</v>
      </c>
      <c r="J2106" t="s">
        <v>9</v>
      </c>
      <c r="K2106" t="s">
        <v>10</v>
      </c>
      <c r="L2106" t="s">
        <v>40</v>
      </c>
    </row>
    <row r="2107" spans="1:12" x14ac:dyDescent="0.25">
      <c r="A2107" t="s">
        <v>2136</v>
      </c>
      <c r="B2107">
        <v>2004</v>
      </c>
      <c r="C2107" t="s">
        <v>35</v>
      </c>
      <c r="D2107">
        <v>9</v>
      </c>
      <c r="E2107" s="14" t="s">
        <v>7886</v>
      </c>
      <c r="F2107" s="16">
        <v>18</v>
      </c>
      <c r="G2107" s="14">
        <v>45085</v>
      </c>
      <c r="H2107">
        <v>0</v>
      </c>
      <c r="I2107" s="26">
        <v>34617.839999999997</v>
      </c>
      <c r="J2107" t="s">
        <v>14</v>
      </c>
      <c r="K2107" t="s">
        <v>10</v>
      </c>
      <c r="L2107" t="s">
        <v>166</v>
      </c>
    </row>
    <row r="2108" spans="1:12" x14ac:dyDescent="0.25">
      <c r="A2108" t="s">
        <v>2137</v>
      </c>
      <c r="B2108">
        <v>1994</v>
      </c>
      <c r="C2108" t="s">
        <v>8</v>
      </c>
      <c r="D2108">
        <v>7</v>
      </c>
      <c r="E2108" s="14" t="s">
        <v>6728</v>
      </c>
      <c r="F2108" s="16">
        <v>28</v>
      </c>
      <c r="G2108" s="14">
        <v>45085</v>
      </c>
      <c r="H2108">
        <v>0</v>
      </c>
      <c r="I2108" s="26">
        <v>34672.15</v>
      </c>
      <c r="J2108" t="s">
        <v>14</v>
      </c>
      <c r="K2108" t="s">
        <v>10</v>
      </c>
      <c r="L2108" t="s">
        <v>11</v>
      </c>
    </row>
    <row r="2109" spans="1:12" x14ac:dyDescent="0.25">
      <c r="A2109" t="s">
        <v>2138</v>
      </c>
      <c r="B2109">
        <v>2003</v>
      </c>
      <c r="C2109" t="s">
        <v>8</v>
      </c>
      <c r="D2109">
        <v>3</v>
      </c>
      <c r="E2109" s="14" t="s">
        <v>6316</v>
      </c>
      <c r="F2109" s="16">
        <v>19</v>
      </c>
      <c r="G2109" s="14">
        <v>45085</v>
      </c>
      <c r="H2109">
        <v>0</v>
      </c>
      <c r="I2109" s="26">
        <v>34779.620000000003</v>
      </c>
      <c r="J2109" t="s">
        <v>14</v>
      </c>
      <c r="K2109" t="s">
        <v>9</v>
      </c>
      <c r="L2109" t="s">
        <v>40</v>
      </c>
    </row>
    <row r="2110" spans="1:12" x14ac:dyDescent="0.25">
      <c r="A2110" t="s">
        <v>2139</v>
      </c>
      <c r="B2110">
        <v>1995</v>
      </c>
      <c r="C2110" t="s">
        <v>28</v>
      </c>
      <c r="D2110">
        <v>27</v>
      </c>
      <c r="E2110" s="14" t="s">
        <v>6512</v>
      </c>
      <c r="F2110" s="16">
        <v>27</v>
      </c>
      <c r="G2110" s="14">
        <v>45085</v>
      </c>
      <c r="H2110">
        <v>1</v>
      </c>
      <c r="I2110" s="26">
        <v>34806.47</v>
      </c>
      <c r="J2110" t="s">
        <v>14</v>
      </c>
      <c r="K2110" t="s">
        <v>9</v>
      </c>
      <c r="L2110" t="s">
        <v>11</v>
      </c>
    </row>
    <row r="2111" spans="1:12" x14ac:dyDescent="0.25">
      <c r="A2111" t="s">
        <v>2140</v>
      </c>
      <c r="B2111">
        <v>2003</v>
      </c>
      <c r="C2111" t="s">
        <v>18</v>
      </c>
      <c r="D2111">
        <v>17</v>
      </c>
      <c r="E2111" s="14" t="s">
        <v>7887</v>
      </c>
      <c r="F2111" s="16">
        <v>19</v>
      </c>
      <c r="G2111" s="14">
        <v>45085</v>
      </c>
      <c r="H2111">
        <v>0</v>
      </c>
      <c r="I2111" s="26">
        <v>34828.65</v>
      </c>
      <c r="J2111" t="s">
        <v>14</v>
      </c>
      <c r="K2111" t="s">
        <v>10</v>
      </c>
      <c r="L2111" t="s">
        <v>40</v>
      </c>
    </row>
    <row r="2112" spans="1:12" x14ac:dyDescent="0.25">
      <c r="A2112" t="s">
        <v>2141</v>
      </c>
      <c r="B2112">
        <v>1995</v>
      </c>
      <c r="C2112" t="s">
        <v>35</v>
      </c>
      <c r="D2112">
        <v>17</v>
      </c>
      <c r="E2112" s="14" t="s">
        <v>6692</v>
      </c>
      <c r="F2112" s="16">
        <v>27</v>
      </c>
      <c r="G2112" s="14">
        <v>45085</v>
      </c>
      <c r="H2112">
        <v>0</v>
      </c>
      <c r="I2112" s="26">
        <v>34838.870000000003</v>
      </c>
      <c r="J2112" t="s">
        <v>9</v>
      </c>
      <c r="K2112" t="s">
        <v>10</v>
      </c>
      <c r="L2112" t="s">
        <v>40</v>
      </c>
    </row>
    <row r="2113" spans="1:12" x14ac:dyDescent="0.25">
      <c r="A2113" t="s">
        <v>2142</v>
      </c>
      <c r="B2113">
        <v>1983</v>
      </c>
      <c r="C2113" t="s">
        <v>8</v>
      </c>
      <c r="D2113">
        <v>29</v>
      </c>
      <c r="E2113" s="14" t="s">
        <v>7888</v>
      </c>
      <c r="F2113" s="16">
        <v>39</v>
      </c>
      <c r="G2113" s="14">
        <v>45085</v>
      </c>
      <c r="H2113">
        <v>3</v>
      </c>
      <c r="I2113" s="26">
        <v>34940.61</v>
      </c>
      <c r="J2113" t="s">
        <v>9</v>
      </c>
      <c r="K2113" t="s">
        <v>10</v>
      </c>
      <c r="L2113" t="s">
        <v>40</v>
      </c>
    </row>
    <row r="2114" spans="1:12" x14ac:dyDescent="0.25">
      <c r="A2114" t="s">
        <v>2143</v>
      </c>
      <c r="B2114">
        <v>1967</v>
      </c>
      <c r="C2114" t="s">
        <v>35</v>
      </c>
      <c r="D2114">
        <v>7</v>
      </c>
      <c r="E2114" s="14" t="s">
        <v>7889</v>
      </c>
      <c r="F2114" s="16">
        <v>55</v>
      </c>
      <c r="G2114" s="14">
        <v>45085</v>
      </c>
      <c r="H2114">
        <v>0</v>
      </c>
      <c r="I2114" s="26">
        <v>34975.68</v>
      </c>
      <c r="J2114" t="s">
        <v>9</v>
      </c>
      <c r="K2114" t="s">
        <v>9</v>
      </c>
      <c r="L2114" t="s">
        <v>40</v>
      </c>
    </row>
    <row r="2115" spans="1:12" x14ac:dyDescent="0.25">
      <c r="A2115" t="s">
        <v>2144</v>
      </c>
      <c r="B2115">
        <v>1998</v>
      </c>
      <c r="C2115" t="s">
        <v>33</v>
      </c>
      <c r="D2115">
        <v>22</v>
      </c>
      <c r="E2115" s="14" t="s">
        <v>7890</v>
      </c>
      <c r="F2115" s="16">
        <v>24</v>
      </c>
      <c r="G2115" s="14">
        <v>45085</v>
      </c>
      <c r="H2115">
        <v>0</v>
      </c>
      <c r="I2115" s="26">
        <v>34976.42</v>
      </c>
      <c r="J2115" t="s">
        <v>9</v>
      </c>
      <c r="K2115" t="s">
        <v>14</v>
      </c>
      <c r="L2115" t="s">
        <v>40</v>
      </c>
    </row>
    <row r="2116" spans="1:12" x14ac:dyDescent="0.25">
      <c r="A2116" t="s">
        <v>2145</v>
      </c>
      <c r="B2116">
        <v>1997</v>
      </c>
      <c r="C2116" t="s">
        <v>33</v>
      </c>
      <c r="D2116">
        <v>22</v>
      </c>
      <c r="E2116" s="14" t="s">
        <v>7891</v>
      </c>
      <c r="F2116" s="16">
        <v>25</v>
      </c>
      <c r="G2116" s="14">
        <v>45085</v>
      </c>
      <c r="H2116">
        <v>0</v>
      </c>
      <c r="I2116" s="26">
        <v>34979.86</v>
      </c>
      <c r="J2116" t="s">
        <v>9</v>
      </c>
      <c r="K2116" t="s">
        <v>9</v>
      </c>
      <c r="L2116" t="s">
        <v>40</v>
      </c>
    </row>
    <row r="2117" spans="1:12" x14ac:dyDescent="0.25">
      <c r="A2117" t="s">
        <v>2146</v>
      </c>
      <c r="B2117">
        <v>1982</v>
      </c>
      <c r="C2117" t="s">
        <v>8</v>
      </c>
      <c r="D2117">
        <v>5</v>
      </c>
      <c r="E2117" s="14" t="s">
        <v>7892</v>
      </c>
      <c r="F2117" s="16">
        <v>40</v>
      </c>
      <c r="G2117" s="14">
        <v>45085</v>
      </c>
      <c r="H2117">
        <v>3</v>
      </c>
      <c r="I2117" s="26">
        <v>35000.730000000003</v>
      </c>
      <c r="J2117" t="s">
        <v>9</v>
      </c>
      <c r="K2117" t="s">
        <v>10</v>
      </c>
      <c r="L2117" t="s">
        <v>40</v>
      </c>
    </row>
    <row r="2118" spans="1:12" x14ac:dyDescent="0.25">
      <c r="A2118" t="s">
        <v>2147</v>
      </c>
      <c r="B2118">
        <v>1975</v>
      </c>
      <c r="C2118" t="s">
        <v>33</v>
      </c>
      <c r="D2118">
        <v>29</v>
      </c>
      <c r="E2118" s="14" t="s">
        <v>7893</v>
      </c>
      <c r="F2118" s="16">
        <v>47</v>
      </c>
      <c r="G2118" s="14">
        <v>45085</v>
      </c>
      <c r="H2118">
        <v>1</v>
      </c>
      <c r="I2118" s="26">
        <v>35050.620000000003</v>
      </c>
      <c r="J2118" t="s">
        <v>9</v>
      </c>
      <c r="K2118" t="s">
        <v>14</v>
      </c>
      <c r="L2118" t="s">
        <v>40</v>
      </c>
    </row>
    <row r="2119" spans="1:12" x14ac:dyDescent="0.25">
      <c r="A2119" t="s">
        <v>2148</v>
      </c>
      <c r="B2119">
        <v>1977</v>
      </c>
      <c r="C2119" t="s">
        <v>16</v>
      </c>
      <c r="D2119">
        <v>29</v>
      </c>
      <c r="E2119" s="14" t="s">
        <v>7894</v>
      </c>
      <c r="F2119" s="16">
        <v>45</v>
      </c>
      <c r="G2119" s="14">
        <v>45085</v>
      </c>
      <c r="H2119">
        <v>0</v>
      </c>
      <c r="I2119" s="26">
        <v>35069.370000000003</v>
      </c>
      <c r="J2119" t="s">
        <v>14</v>
      </c>
      <c r="K2119" t="s">
        <v>14</v>
      </c>
      <c r="L2119" t="s">
        <v>354</v>
      </c>
    </row>
    <row r="2120" spans="1:12" x14ac:dyDescent="0.25">
      <c r="A2120" t="s">
        <v>2149</v>
      </c>
      <c r="B2120">
        <v>1998</v>
      </c>
      <c r="C2120" t="s">
        <v>28</v>
      </c>
      <c r="D2120">
        <v>22</v>
      </c>
      <c r="E2120" s="14" t="s">
        <v>7895</v>
      </c>
      <c r="F2120" s="16">
        <v>24</v>
      </c>
      <c r="G2120" s="14">
        <v>45085</v>
      </c>
      <c r="H2120">
        <v>0</v>
      </c>
      <c r="I2120" s="26">
        <v>35147.53</v>
      </c>
      <c r="J2120" t="s">
        <v>14</v>
      </c>
      <c r="K2120" t="s">
        <v>14</v>
      </c>
      <c r="L2120" t="s">
        <v>166</v>
      </c>
    </row>
    <row r="2121" spans="1:12" x14ac:dyDescent="0.25">
      <c r="A2121" t="s">
        <v>2150</v>
      </c>
      <c r="B2121">
        <v>1967</v>
      </c>
      <c r="C2121" t="s">
        <v>28</v>
      </c>
      <c r="D2121">
        <v>30</v>
      </c>
      <c r="E2121" s="14" t="s">
        <v>7353</v>
      </c>
      <c r="F2121" s="16">
        <v>55</v>
      </c>
      <c r="G2121" s="14">
        <v>45085</v>
      </c>
      <c r="H2121">
        <v>1</v>
      </c>
      <c r="I2121" s="26">
        <v>35160.129999999997</v>
      </c>
      <c r="J2121" t="s">
        <v>9</v>
      </c>
      <c r="K2121" t="s">
        <v>9</v>
      </c>
      <c r="L2121" t="s">
        <v>40</v>
      </c>
    </row>
    <row r="2122" spans="1:12" x14ac:dyDescent="0.25">
      <c r="A2122" t="s">
        <v>2151</v>
      </c>
      <c r="B2122">
        <v>1997</v>
      </c>
      <c r="C2122" t="s">
        <v>8</v>
      </c>
      <c r="D2122">
        <v>9</v>
      </c>
      <c r="E2122" s="14" t="s">
        <v>7896</v>
      </c>
      <c r="F2122" s="16">
        <v>25</v>
      </c>
      <c r="G2122" s="14">
        <v>45085</v>
      </c>
      <c r="H2122">
        <v>0</v>
      </c>
      <c r="I2122" s="26">
        <v>35302.089999999997</v>
      </c>
      <c r="J2122" t="s">
        <v>14</v>
      </c>
      <c r="K2122" t="s">
        <v>9</v>
      </c>
      <c r="L2122" t="s">
        <v>40</v>
      </c>
    </row>
    <row r="2123" spans="1:12" x14ac:dyDescent="0.25">
      <c r="A2123" t="s">
        <v>2152</v>
      </c>
      <c r="B2123">
        <v>1988</v>
      </c>
      <c r="C2123" t="s">
        <v>18</v>
      </c>
      <c r="D2123">
        <v>19</v>
      </c>
      <c r="E2123" s="14" t="s">
        <v>7897</v>
      </c>
      <c r="F2123" s="16">
        <v>34</v>
      </c>
      <c r="G2123" s="14">
        <v>45085</v>
      </c>
      <c r="H2123">
        <v>3</v>
      </c>
      <c r="I2123" s="26">
        <v>35315.96</v>
      </c>
      <c r="J2123" t="s">
        <v>9</v>
      </c>
      <c r="K2123" t="s">
        <v>14</v>
      </c>
      <c r="L2123" t="s">
        <v>40</v>
      </c>
    </row>
    <row r="2124" spans="1:12" x14ac:dyDescent="0.25">
      <c r="A2124" t="s">
        <v>2153</v>
      </c>
      <c r="B2124">
        <v>1971</v>
      </c>
      <c r="C2124" t="s">
        <v>18</v>
      </c>
      <c r="D2124">
        <v>22</v>
      </c>
      <c r="E2124" s="14" t="s">
        <v>7898</v>
      </c>
      <c r="F2124" s="16">
        <v>51</v>
      </c>
      <c r="G2124" s="14">
        <v>45085</v>
      </c>
      <c r="H2124">
        <v>0</v>
      </c>
      <c r="I2124" s="26">
        <v>35345.730000000003</v>
      </c>
      <c r="J2124" t="s">
        <v>9</v>
      </c>
      <c r="K2124" t="s">
        <v>10</v>
      </c>
      <c r="L2124" t="s">
        <v>40</v>
      </c>
    </row>
    <row r="2125" spans="1:12" x14ac:dyDescent="0.25">
      <c r="A2125" t="s">
        <v>2154</v>
      </c>
      <c r="B2125">
        <v>1988</v>
      </c>
      <c r="C2125" t="s">
        <v>13</v>
      </c>
      <c r="D2125">
        <v>20</v>
      </c>
      <c r="E2125" s="14" t="s">
        <v>7899</v>
      </c>
      <c r="F2125" s="16">
        <v>34</v>
      </c>
      <c r="G2125" s="14">
        <v>45085</v>
      </c>
      <c r="H2125">
        <v>0</v>
      </c>
      <c r="I2125" s="26">
        <v>35491.64</v>
      </c>
      <c r="J2125" t="s">
        <v>14</v>
      </c>
      <c r="K2125" t="s">
        <v>9</v>
      </c>
      <c r="L2125" t="s">
        <v>40</v>
      </c>
    </row>
    <row r="2126" spans="1:12" x14ac:dyDescent="0.25">
      <c r="A2126" t="s">
        <v>2155</v>
      </c>
      <c r="B2126">
        <v>1973</v>
      </c>
      <c r="C2126" t="s">
        <v>28</v>
      </c>
      <c r="D2126">
        <v>16</v>
      </c>
      <c r="E2126" s="14" t="s">
        <v>6930</v>
      </c>
      <c r="F2126" s="16">
        <v>49</v>
      </c>
      <c r="G2126" s="14">
        <v>45085</v>
      </c>
      <c r="H2126">
        <v>0</v>
      </c>
      <c r="I2126" s="26">
        <v>35517.19</v>
      </c>
      <c r="J2126" t="s">
        <v>9</v>
      </c>
      <c r="K2126" t="s">
        <v>9</v>
      </c>
      <c r="L2126" t="s">
        <v>40</v>
      </c>
    </row>
    <row r="2127" spans="1:12" x14ac:dyDescent="0.25">
      <c r="A2127" t="s">
        <v>2156</v>
      </c>
      <c r="B2127">
        <v>1992</v>
      </c>
      <c r="C2127" t="s">
        <v>18</v>
      </c>
      <c r="D2127">
        <v>13</v>
      </c>
      <c r="E2127" s="14" t="s">
        <v>5996</v>
      </c>
      <c r="F2127" s="16">
        <v>30</v>
      </c>
      <c r="G2127" s="14">
        <v>45085</v>
      </c>
      <c r="H2127">
        <v>0</v>
      </c>
      <c r="I2127" s="26">
        <v>35547.47</v>
      </c>
      <c r="J2127" t="s">
        <v>9</v>
      </c>
      <c r="K2127" t="s">
        <v>10</v>
      </c>
      <c r="L2127" t="s">
        <v>40</v>
      </c>
    </row>
    <row r="2128" spans="1:12" x14ac:dyDescent="0.25">
      <c r="A2128" t="s">
        <v>2157</v>
      </c>
      <c r="B2128">
        <v>1973</v>
      </c>
      <c r="C2128" t="s">
        <v>35</v>
      </c>
      <c r="D2128">
        <v>27</v>
      </c>
      <c r="E2128" s="14" t="s">
        <v>7042</v>
      </c>
      <c r="F2128" s="16">
        <v>49</v>
      </c>
      <c r="G2128" s="14">
        <v>45085</v>
      </c>
      <c r="H2128">
        <v>0</v>
      </c>
      <c r="I2128" s="26">
        <v>35547.72</v>
      </c>
      <c r="J2128" t="s">
        <v>14</v>
      </c>
      <c r="K2128" t="s">
        <v>14</v>
      </c>
      <c r="L2128" t="s">
        <v>40</v>
      </c>
    </row>
    <row r="2129" spans="1:12" x14ac:dyDescent="0.25">
      <c r="A2129" t="s">
        <v>2158</v>
      </c>
      <c r="B2129">
        <v>1964</v>
      </c>
      <c r="C2129" t="s">
        <v>33</v>
      </c>
      <c r="D2129">
        <v>29</v>
      </c>
      <c r="E2129" s="14" t="s">
        <v>7900</v>
      </c>
      <c r="F2129" s="16">
        <v>58</v>
      </c>
      <c r="G2129" s="14">
        <v>45085</v>
      </c>
      <c r="H2129">
        <v>0</v>
      </c>
      <c r="I2129" s="26">
        <v>35573.26</v>
      </c>
      <c r="J2129" t="s">
        <v>9</v>
      </c>
      <c r="K2129" t="s">
        <v>14</v>
      </c>
      <c r="L2129" t="s">
        <v>40</v>
      </c>
    </row>
    <row r="2130" spans="1:12" x14ac:dyDescent="0.25">
      <c r="A2130" t="s">
        <v>2159</v>
      </c>
      <c r="B2130">
        <v>1971</v>
      </c>
      <c r="C2130" t="s">
        <v>33</v>
      </c>
      <c r="D2130">
        <v>10</v>
      </c>
      <c r="E2130" s="14" t="s">
        <v>7901</v>
      </c>
      <c r="F2130" s="16">
        <v>51</v>
      </c>
      <c r="G2130" s="14">
        <v>45085</v>
      </c>
      <c r="H2130">
        <v>0</v>
      </c>
      <c r="I2130" s="26">
        <v>35583.17</v>
      </c>
      <c r="J2130" t="s">
        <v>14</v>
      </c>
      <c r="K2130" t="s">
        <v>10</v>
      </c>
      <c r="L2130" t="s">
        <v>40</v>
      </c>
    </row>
    <row r="2131" spans="1:12" x14ac:dyDescent="0.25">
      <c r="A2131" t="s">
        <v>29</v>
      </c>
      <c r="B2131">
        <v>2000</v>
      </c>
      <c r="C2131" t="s">
        <v>35</v>
      </c>
      <c r="D2131">
        <v>13</v>
      </c>
      <c r="E2131" s="14" t="s">
        <v>7902</v>
      </c>
      <c r="F2131" s="16">
        <v>22</v>
      </c>
      <c r="G2131" s="14">
        <v>45085</v>
      </c>
      <c r="H2131">
        <v>0</v>
      </c>
      <c r="I2131" s="26">
        <v>35585.58</v>
      </c>
      <c r="J2131" t="s">
        <v>14</v>
      </c>
      <c r="K2131" t="s">
        <v>9</v>
      </c>
      <c r="L2131" t="s">
        <v>40</v>
      </c>
    </row>
    <row r="2132" spans="1:12" x14ac:dyDescent="0.25">
      <c r="A2132" t="s">
        <v>2160</v>
      </c>
      <c r="B2132">
        <v>2000</v>
      </c>
      <c r="C2132" t="s">
        <v>13</v>
      </c>
      <c r="D2132">
        <v>19</v>
      </c>
      <c r="E2132" s="14" t="s">
        <v>7903</v>
      </c>
      <c r="F2132" s="16">
        <v>22</v>
      </c>
      <c r="G2132" s="14">
        <v>45085</v>
      </c>
      <c r="H2132">
        <v>0</v>
      </c>
      <c r="I2132" s="26">
        <v>35585.58</v>
      </c>
      <c r="J2132" t="s">
        <v>9</v>
      </c>
      <c r="K2132" t="s">
        <v>10</v>
      </c>
      <c r="L2132" t="s">
        <v>40</v>
      </c>
    </row>
    <row r="2133" spans="1:12" x14ac:dyDescent="0.25">
      <c r="A2133" t="s">
        <v>2161</v>
      </c>
      <c r="B2133">
        <v>2000</v>
      </c>
      <c r="C2133" t="s">
        <v>28</v>
      </c>
      <c r="D2133">
        <v>17</v>
      </c>
      <c r="E2133" s="14" t="s">
        <v>6259</v>
      </c>
      <c r="F2133" s="16">
        <v>22</v>
      </c>
      <c r="G2133" s="14">
        <v>45085</v>
      </c>
      <c r="H2133">
        <v>3</v>
      </c>
      <c r="I2133" s="26">
        <v>35595.589999999997</v>
      </c>
      <c r="J2133" t="s">
        <v>9</v>
      </c>
      <c r="K2133" t="s">
        <v>10</v>
      </c>
      <c r="L2133" t="s">
        <v>11</v>
      </c>
    </row>
    <row r="2134" spans="1:12" x14ac:dyDescent="0.25">
      <c r="A2134" t="s">
        <v>2162</v>
      </c>
      <c r="B2134">
        <v>1978</v>
      </c>
      <c r="C2134" t="s">
        <v>28</v>
      </c>
      <c r="D2134">
        <v>19</v>
      </c>
      <c r="E2134" s="14" t="s">
        <v>7479</v>
      </c>
      <c r="F2134" s="16">
        <v>44</v>
      </c>
      <c r="G2134" s="14">
        <v>45085</v>
      </c>
      <c r="H2134">
        <v>2</v>
      </c>
      <c r="I2134" s="26">
        <v>35701.9</v>
      </c>
      <c r="J2134" t="s">
        <v>9</v>
      </c>
      <c r="K2134" t="s">
        <v>14</v>
      </c>
      <c r="L2134" t="s">
        <v>40</v>
      </c>
    </row>
    <row r="2135" spans="1:12" x14ac:dyDescent="0.25">
      <c r="A2135" t="s">
        <v>2163</v>
      </c>
      <c r="B2135">
        <v>1974</v>
      </c>
      <c r="C2135" t="s">
        <v>8</v>
      </c>
      <c r="D2135">
        <v>15</v>
      </c>
      <c r="E2135" s="14" t="s">
        <v>7904</v>
      </c>
      <c r="F2135" s="16">
        <v>48</v>
      </c>
      <c r="G2135" s="14">
        <v>45085</v>
      </c>
      <c r="H2135">
        <v>0</v>
      </c>
      <c r="I2135" s="26">
        <v>35711.39</v>
      </c>
      <c r="J2135" t="s">
        <v>9</v>
      </c>
      <c r="K2135" t="s">
        <v>10</v>
      </c>
      <c r="L2135" t="s">
        <v>21</v>
      </c>
    </row>
    <row r="2136" spans="1:12" x14ac:dyDescent="0.25">
      <c r="A2136" t="s">
        <v>2164</v>
      </c>
      <c r="B2136">
        <v>1976</v>
      </c>
      <c r="C2136" t="s">
        <v>35</v>
      </c>
      <c r="D2136">
        <v>4</v>
      </c>
      <c r="E2136" s="14" t="s">
        <v>7905</v>
      </c>
      <c r="F2136" s="16">
        <v>46</v>
      </c>
      <c r="G2136" s="14">
        <v>45085</v>
      </c>
      <c r="H2136">
        <v>2</v>
      </c>
      <c r="I2136" s="26">
        <v>35733.96</v>
      </c>
      <c r="J2136" t="s">
        <v>9</v>
      </c>
      <c r="K2136" t="s">
        <v>9</v>
      </c>
      <c r="L2136" t="s">
        <v>40</v>
      </c>
    </row>
    <row r="2137" spans="1:12" x14ac:dyDescent="0.25">
      <c r="A2137" t="s">
        <v>2165</v>
      </c>
      <c r="B2137">
        <v>1992</v>
      </c>
      <c r="C2137" t="s">
        <v>16</v>
      </c>
      <c r="D2137">
        <v>18</v>
      </c>
      <c r="E2137" s="14" t="s">
        <v>6417</v>
      </c>
      <c r="F2137" s="16">
        <v>30</v>
      </c>
      <c r="G2137" s="14">
        <v>45085</v>
      </c>
      <c r="H2137">
        <v>0</v>
      </c>
      <c r="I2137" s="26">
        <v>35883.269999999997</v>
      </c>
      <c r="J2137" t="s">
        <v>9</v>
      </c>
      <c r="K2137" t="s">
        <v>14</v>
      </c>
      <c r="L2137" t="s">
        <v>40</v>
      </c>
    </row>
    <row r="2138" spans="1:12" x14ac:dyDescent="0.25">
      <c r="A2138" t="s">
        <v>2166</v>
      </c>
      <c r="B2138">
        <v>1981</v>
      </c>
      <c r="C2138" t="s">
        <v>13</v>
      </c>
      <c r="D2138">
        <v>22</v>
      </c>
      <c r="E2138" s="14" t="s">
        <v>6678</v>
      </c>
      <c r="F2138" s="16">
        <v>41</v>
      </c>
      <c r="G2138" s="14">
        <v>45085</v>
      </c>
      <c r="H2138">
        <v>1</v>
      </c>
      <c r="I2138" s="26">
        <v>35952.65</v>
      </c>
      <c r="J2138" t="s">
        <v>14</v>
      </c>
      <c r="K2138" t="s">
        <v>10</v>
      </c>
      <c r="L2138" t="s">
        <v>40</v>
      </c>
    </row>
    <row r="2139" spans="1:12" x14ac:dyDescent="0.25">
      <c r="A2139" t="s">
        <v>2167</v>
      </c>
      <c r="B2139">
        <v>1999</v>
      </c>
      <c r="C2139" t="s">
        <v>18</v>
      </c>
      <c r="D2139">
        <v>4</v>
      </c>
      <c r="E2139" s="14" t="s">
        <v>7906</v>
      </c>
      <c r="F2139" s="16">
        <v>23</v>
      </c>
      <c r="G2139" s="14">
        <v>45085</v>
      </c>
      <c r="H2139">
        <v>2</v>
      </c>
      <c r="I2139" s="26">
        <v>36021.01</v>
      </c>
      <c r="J2139" t="s">
        <v>9</v>
      </c>
      <c r="K2139" t="s">
        <v>10</v>
      </c>
      <c r="L2139" t="s">
        <v>11</v>
      </c>
    </row>
    <row r="2140" spans="1:12" x14ac:dyDescent="0.25">
      <c r="A2140" t="s">
        <v>2168</v>
      </c>
      <c r="B2140">
        <v>1963</v>
      </c>
      <c r="C2140" t="s">
        <v>8</v>
      </c>
      <c r="D2140">
        <v>22</v>
      </c>
      <c r="E2140" s="14" t="s">
        <v>7907</v>
      </c>
      <c r="F2140" s="16">
        <v>59</v>
      </c>
      <c r="G2140" s="14">
        <v>45085</v>
      </c>
      <c r="H2140">
        <v>0</v>
      </c>
      <c r="I2140" s="26">
        <v>36074.339999999997</v>
      </c>
      <c r="J2140" t="s">
        <v>9</v>
      </c>
      <c r="K2140" t="s">
        <v>14</v>
      </c>
      <c r="L2140" t="s">
        <v>40</v>
      </c>
    </row>
    <row r="2141" spans="1:12" x14ac:dyDescent="0.25">
      <c r="A2141" t="s">
        <v>2169</v>
      </c>
      <c r="B2141">
        <v>1996</v>
      </c>
      <c r="C2141" t="s">
        <v>33</v>
      </c>
      <c r="D2141">
        <v>20</v>
      </c>
      <c r="E2141" s="14" t="s">
        <v>7908</v>
      </c>
      <c r="F2141" s="16">
        <v>26</v>
      </c>
      <c r="G2141" s="14">
        <v>45085</v>
      </c>
      <c r="H2141">
        <v>2</v>
      </c>
      <c r="I2141" s="26">
        <v>36085.22</v>
      </c>
      <c r="J2141" t="s">
        <v>14</v>
      </c>
      <c r="K2141" t="s">
        <v>14</v>
      </c>
      <c r="L2141" t="s">
        <v>40</v>
      </c>
    </row>
    <row r="2142" spans="1:12" x14ac:dyDescent="0.25">
      <c r="A2142" t="s">
        <v>2170</v>
      </c>
      <c r="B2142">
        <v>1979</v>
      </c>
      <c r="C2142" t="s">
        <v>13</v>
      </c>
      <c r="D2142">
        <v>4</v>
      </c>
      <c r="E2142" s="14" t="s">
        <v>6774</v>
      </c>
      <c r="F2142" s="16">
        <v>43</v>
      </c>
      <c r="G2142" s="14">
        <v>45085</v>
      </c>
      <c r="H2142">
        <v>2</v>
      </c>
      <c r="I2142" s="26">
        <v>36090.49</v>
      </c>
      <c r="J2142" t="s">
        <v>9</v>
      </c>
      <c r="K2142" t="s">
        <v>9</v>
      </c>
      <c r="L2142" t="s">
        <v>40</v>
      </c>
    </row>
    <row r="2143" spans="1:12" x14ac:dyDescent="0.25">
      <c r="A2143" t="s">
        <v>2171</v>
      </c>
      <c r="B2143">
        <v>1997</v>
      </c>
      <c r="C2143" t="s">
        <v>16</v>
      </c>
      <c r="D2143">
        <v>12</v>
      </c>
      <c r="E2143" s="14" t="s">
        <v>7909</v>
      </c>
      <c r="F2143" s="16">
        <v>26</v>
      </c>
      <c r="G2143" s="14">
        <v>45085</v>
      </c>
      <c r="H2143">
        <v>2</v>
      </c>
      <c r="I2143" s="26">
        <v>36124.57</v>
      </c>
      <c r="J2143" t="s">
        <v>14</v>
      </c>
      <c r="K2143" t="s">
        <v>10</v>
      </c>
      <c r="L2143" t="s">
        <v>11</v>
      </c>
    </row>
    <row r="2144" spans="1:12" x14ac:dyDescent="0.25">
      <c r="A2144" t="s">
        <v>2172</v>
      </c>
      <c r="B2144">
        <v>2004</v>
      </c>
      <c r="C2144" t="s">
        <v>33</v>
      </c>
      <c r="D2144">
        <v>30</v>
      </c>
      <c r="E2144" s="14" t="s">
        <v>7910</v>
      </c>
      <c r="F2144" s="16">
        <v>18</v>
      </c>
      <c r="G2144" s="14">
        <v>45085</v>
      </c>
      <c r="H2144">
        <v>0</v>
      </c>
      <c r="I2144" s="26">
        <v>36149.480000000003</v>
      </c>
      <c r="J2144" t="s">
        <v>9</v>
      </c>
      <c r="K2144" t="s">
        <v>9</v>
      </c>
      <c r="L2144" t="s">
        <v>11</v>
      </c>
    </row>
    <row r="2145" spans="1:12" x14ac:dyDescent="0.25">
      <c r="A2145" t="s">
        <v>2173</v>
      </c>
      <c r="B2145">
        <v>1974</v>
      </c>
      <c r="C2145" t="s">
        <v>28</v>
      </c>
      <c r="D2145">
        <v>6</v>
      </c>
      <c r="E2145" s="14" t="s">
        <v>6892</v>
      </c>
      <c r="F2145" s="16">
        <v>48</v>
      </c>
      <c r="G2145" s="14">
        <v>45085</v>
      </c>
      <c r="H2145">
        <v>0</v>
      </c>
      <c r="I2145" s="26">
        <v>36182.870000000003</v>
      </c>
      <c r="J2145" t="s">
        <v>9</v>
      </c>
      <c r="K2145" t="s">
        <v>10</v>
      </c>
      <c r="L2145" t="s">
        <v>21</v>
      </c>
    </row>
    <row r="2146" spans="1:12" x14ac:dyDescent="0.25">
      <c r="A2146" t="s">
        <v>2174</v>
      </c>
      <c r="B2146">
        <v>1999</v>
      </c>
      <c r="C2146" t="s">
        <v>35</v>
      </c>
      <c r="D2146">
        <v>1</v>
      </c>
      <c r="E2146" s="14" t="s">
        <v>6153</v>
      </c>
      <c r="F2146" s="16">
        <v>23</v>
      </c>
      <c r="G2146" s="14">
        <v>45085</v>
      </c>
      <c r="H2146">
        <v>3</v>
      </c>
      <c r="I2146" s="26">
        <v>36189.1</v>
      </c>
      <c r="J2146" t="s">
        <v>14</v>
      </c>
      <c r="K2146" t="s">
        <v>10</v>
      </c>
      <c r="L2146" t="s">
        <v>166</v>
      </c>
    </row>
    <row r="2147" spans="1:12" x14ac:dyDescent="0.25">
      <c r="A2147" t="s">
        <v>2175</v>
      </c>
      <c r="B2147">
        <v>1993</v>
      </c>
      <c r="C2147" t="s">
        <v>28</v>
      </c>
      <c r="D2147">
        <v>28</v>
      </c>
      <c r="E2147" s="14" t="s">
        <v>7911</v>
      </c>
      <c r="F2147" s="16">
        <v>29</v>
      </c>
      <c r="G2147" s="14">
        <v>45085</v>
      </c>
      <c r="H2147">
        <v>0</v>
      </c>
      <c r="I2147" s="26">
        <v>36197.699999999997</v>
      </c>
      <c r="J2147" t="s">
        <v>14</v>
      </c>
      <c r="K2147" t="s">
        <v>10</v>
      </c>
      <c r="L2147" t="s">
        <v>40</v>
      </c>
    </row>
    <row r="2148" spans="1:12" x14ac:dyDescent="0.25">
      <c r="A2148" t="s">
        <v>2176</v>
      </c>
      <c r="B2148">
        <v>2003</v>
      </c>
      <c r="C2148" t="s">
        <v>18</v>
      </c>
      <c r="D2148">
        <v>5</v>
      </c>
      <c r="E2148" s="14" t="s">
        <v>7912</v>
      </c>
      <c r="F2148" s="16">
        <v>19</v>
      </c>
      <c r="G2148" s="14">
        <v>45085</v>
      </c>
      <c r="H2148">
        <v>0</v>
      </c>
      <c r="I2148" s="26">
        <v>36219.410000000003</v>
      </c>
      <c r="J2148" t="s">
        <v>14</v>
      </c>
      <c r="K2148" t="s">
        <v>14</v>
      </c>
      <c r="L2148" t="s">
        <v>21</v>
      </c>
    </row>
    <row r="2149" spans="1:12" x14ac:dyDescent="0.25">
      <c r="A2149" t="s">
        <v>2177</v>
      </c>
      <c r="B2149">
        <v>2004</v>
      </c>
      <c r="C2149" t="s">
        <v>28</v>
      </c>
      <c r="D2149">
        <v>25</v>
      </c>
      <c r="E2149" s="14" t="s">
        <v>7913</v>
      </c>
      <c r="F2149" s="16">
        <v>18</v>
      </c>
      <c r="G2149" s="14">
        <v>45085</v>
      </c>
      <c r="H2149">
        <v>0</v>
      </c>
      <c r="I2149" s="26">
        <v>36307.800000000003</v>
      </c>
      <c r="J2149" t="s">
        <v>14</v>
      </c>
      <c r="K2149" t="s">
        <v>9</v>
      </c>
      <c r="L2149" t="s">
        <v>11</v>
      </c>
    </row>
    <row r="2150" spans="1:12" x14ac:dyDescent="0.25">
      <c r="A2150" t="s">
        <v>2178</v>
      </c>
      <c r="B2150">
        <v>1992</v>
      </c>
      <c r="C2150" t="s">
        <v>16</v>
      </c>
      <c r="D2150">
        <v>16</v>
      </c>
      <c r="E2150" s="14" t="s">
        <v>7914</v>
      </c>
      <c r="F2150" s="16">
        <v>30</v>
      </c>
      <c r="G2150" s="14">
        <v>45085</v>
      </c>
      <c r="H2150">
        <v>0</v>
      </c>
      <c r="I2150" s="26">
        <v>36314.050000000003</v>
      </c>
      <c r="J2150" t="s">
        <v>9</v>
      </c>
      <c r="K2150" t="s">
        <v>9</v>
      </c>
      <c r="L2150" t="s">
        <v>40</v>
      </c>
    </row>
    <row r="2151" spans="1:12" x14ac:dyDescent="0.25">
      <c r="A2151" t="s">
        <v>2179</v>
      </c>
      <c r="B2151">
        <v>1967</v>
      </c>
      <c r="C2151" t="s">
        <v>35</v>
      </c>
      <c r="D2151">
        <v>18</v>
      </c>
      <c r="E2151" s="14" t="s">
        <v>7915</v>
      </c>
      <c r="F2151" s="16">
        <v>55</v>
      </c>
      <c r="G2151" s="14">
        <v>45085</v>
      </c>
      <c r="H2151">
        <v>0</v>
      </c>
      <c r="I2151" s="26">
        <v>36332.449999999997</v>
      </c>
      <c r="J2151" t="s">
        <v>14</v>
      </c>
      <c r="K2151" t="s">
        <v>10</v>
      </c>
      <c r="L2151" t="s">
        <v>40</v>
      </c>
    </row>
    <row r="2152" spans="1:12" x14ac:dyDescent="0.25">
      <c r="A2152" t="s">
        <v>2180</v>
      </c>
      <c r="B2152">
        <v>1975</v>
      </c>
      <c r="C2152" t="s">
        <v>16</v>
      </c>
      <c r="D2152">
        <v>5</v>
      </c>
      <c r="E2152" s="14" t="s">
        <v>7161</v>
      </c>
      <c r="F2152" s="16">
        <v>48</v>
      </c>
      <c r="G2152" s="14">
        <v>45085</v>
      </c>
      <c r="H2152">
        <v>1</v>
      </c>
      <c r="I2152" s="26">
        <v>36350.71</v>
      </c>
      <c r="J2152" t="s">
        <v>14</v>
      </c>
      <c r="K2152" t="s">
        <v>9</v>
      </c>
      <c r="L2152" t="s">
        <v>40</v>
      </c>
    </row>
    <row r="2153" spans="1:12" x14ac:dyDescent="0.25">
      <c r="A2153" t="s">
        <v>2181</v>
      </c>
      <c r="B2153">
        <v>2003</v>
      </c>
      <c r="C2153" t="s">
        <v>28</v>
      </c>
      <c r="D2153">
        <v>9</v>
      </c>
      <c r="E2153" s="14" t="s">
        <v>7916</v>
      </c>
      <c r="F2153" s="16">
        <v>19</v>
      </c>
      <c r="G2153" s="14">
        <v>45085</v>
      </c>
      <c r="H2153">
        <v>2</v>
      </c>
      <c r="I2153" s="26">
        <v>36397.58</v>
      </c>
      <c r="J2153" t="s">
        <v>9</v>
      </c>
      <c r="K2153" t="s">
        <v>10</v>
      </c>
      <c r="L2153" t="s">
        <v>40</v>
      </c>
    </row>
    <row r="2154" spans="1:12" x14ac:dyDescent="0.25">
      <c r="A2154" t="s">
        <v>2182</v>
      </c>
      <c r="B2154">
        <v>1962</v>
      </c>
      <c r="C2154" t="s">
        <v>13</v>
      </c>
      <c r="D2154">
        <v>19</v>
      </c>
      <c r="E2154" s="14" t="s">
        <v>7917</v>
      </c>
      <c r="F2154" s="16">
        <v>60</v>
      </c>
      <c r="G2154" s="14">
        <v>45085</v>
      </c>
      <c r="H2154">
        <v>0</v>
      </c>
      <c r="I2154" s="26">
        <v>36445.550000000003</v>
      </c>
      <c r="J2154" t="s">
        <v>9</v>
      </c>
      <c r="K2154" t="s">
        <v>9</v>
      </c>
      <c r="L2154" t="s">
        <v>40</v>
      </c>
    </row>
    <row r="2155" spans="1:12" x14ac:dyDescent="0.25">
      <c r="A2155" t="s">
        <v>2183</v>
      </c>
      <c r="B2155">
        <v>1973</v>
      </c>
      <c r="C2155" t="s">
        <v>33</v>
      </c>
      <c r="D2155">
        <v>9</v>
      </c>
      <c r="E2155" s="14" t="s">
        <v>7918</v>
      </c>
      <c r="F2155" s="16">
        <v>49</v>
      </c>
      <c r="G2155" s="14">
        <v>45085</v>
      </c>
      <c r="H2155">
        <v>0</v>
      </c>
      <c r="I2155" s="26">
        <v>36541.550000000003</v>
      </c>
      <c r="J2155" t="s">
        <v>9</v>
      </c>
      <c r="K2155" t="s">
        <v>10</v>
      </c>
      <c r="L2155" t="s">
        <v>40</v>
      </c>
    </row>
    <row r="2156" spans="1:12" x14ac:dyDescent="0.25">
      <c r="A2156" t="s">
        <v>2184</v>
      </c>
      <c r="B2156">
        <v>1992</v>
      </c>
      <c r="C2156" t="s">
        <v>35</v>
      </c>
      <c r="D2156">
        <v>9</v>
      </c>
      <c r="E2156" s="14" t="s">
        <v>6487</v>
      </c>
      <c r="F2156" s="16">
        <v>30</v>
      </c>
      <c r="G2156" s="14">
        <v>45085</v>
      </c>
      <c r="H2156">
        <v>0</v>
      </c>
      <c r="I2156" s="26">
        <v>36572.800000000003</v>
      </c>
      <c r="J2156" t="s">
        <v>14</v>
      </c>
      <c r="K2156" t="s">
        <v>9</v>
      </c>
      <c r="L2156" t="s">
        <v>40</v>
      </c>
    </row>
    <row r="2157" spans="1:12" x14ac:dyDescent="0.25">
      <c r="A2157" t="s">
        <v>2185</v>
      </c>
      <c r="B2157">
        <v>1961</v>
      </c>
      <c r="C2157" t="s">
        <v>8</v>
      </c>
      <c r="D2157">
        <v>29</v>
      </c>
      <c r="E2157" s="14" t="s">
        <v>7919</v>
      </c>
      <c r="F2157" s="16">
        <v>61</v>
      </c>
      <c r="G2157" s="14">
        <v>45085</v>
      </c>
      <c r="H2157">
        <v>4</v>
      </c>
      <c r="I2157" s="26">
        <v>36580.28</v>
      </c>
      <c r="J2157" t="s">
        <v>9</v>
      </c>
      <c r="K2157" t="s">
        <v>9</v>
      </c>
      <c r="L2157" t="s">
        <v>11</v>
      </c>
    </row>
    <row r="2158" spans="1:12" x14ac:dyDescent="0.25">
      <c r="A2158" t="s">
        <v>2186</v>
      </c>
      <c r="B2158">
        <v>1970</v>
      </c>
      <c r="C2158" t="s">
        <v>8</v>
      </c>
      <c r="D2158">
        <v>14</v>
      </c>
      <c r="E2158" s="14" t="s">
        <v>7920</v>
      </c>
      <c r="F2158" s="16">
        <v>52</v>
      </c>
      <c r="G2158" s="14">
        <v>45085</v>
      </c>
      <c r="H2158">
        <v>0</v>
      </c>
      <c r="I2158" s="26">
        <v>36786.370000000003</v>
      </c>
      <c r="J2158" t="s">
        <v>14</v>
      </c>
      <c r="K2158" t="s">
        <v>14</v>
      </c>
      <c r="L2158" t="s">
        <v>40</v>
      </c>
    </row>
    <row r="2159" spans="1:12" x14ac:dyDescent="0.25">
      <c r="A2159" t="s">
        <v>2187</v>
      </c>
      <c r="B2159">
        <v>1965</v>
      </c>
      <c r="C2159" t="s">
        <v>28</v>
      </c>
      <c r="D2159">
        <v>28</v>
      </c>
      <c r="E2159" s="14" t="s">
        <v>7921</v>
      </c>
      <c r="F2159" s="16">
        <v>57</v>
      </c>
      <c r="G2159" s="14">
        <v>45085</v>
      </c>
      <c r="H2159">
        <v>0</v>
      </c>
      <c r="I2159" s="26">
        <v>36795.29</v>
      </c>
      <c r="J2159" t="s">
        <v>9</v>
      </c>
      <c r="K2159" t="s">
        <v>14</v>
      </c>
      <c r="L2159" t="s">
        <v>40</v>
      </c>
    </row>
    <row r="2160" spans="1:12" x14ac:dyDescent="0.25">
      <c r="A2160" t="s">
        <v>29</v>
      </c>
      <c r="B2160">
        <v>1992</v>
      </c>
      <c r="C2160" t="s">
        <v>35</v>
      </c>
      <c r="D2160">
        <v>6</v>
      </c>
      <c r="E2160" s="14" t="s">
        <v>6055</v>
      </c>
      <c r="F2160" s="16">
        <v>30</v>
      </c>
      <c r="G2160" s="14">
        <v>45085</v>
      </c>
      <c r="H2160">
        <v>0</v>
      </c>
      <c r="I2160" s="26">
        <v>36837.47</v>
      </c>
      <c r="J2160" t="s">
        <v>14</v>
      </c>
      <c r="K2160" t="s">
        <v>9</v>
      </c>
      <c r="L2160" t="s">
        <v>40</v>
      </c>
    </row>
    <row r="2161" spans="1:12" x14ac:dyDescent="0.25">
      <c r="A2161" t="s">
        <v>2188</v>
      </c>
      <c r="B2161">
        <v>1992</v>
      </c>
      <c r="C2161" t="s">
        <v>8</v>
      </c>
      <c r="D2161">
        <v>4</v>
      </c>
      <c r="E2161" s="14" t="s">
        <v>7922</v>
      </c>
      <c r="F2161" s="16">
        <v>30</v>
      </c>
      <c r="G2161" s="14">
        <v>45085</v>
      </c>
      <c r="H2161">
        <v>0</v>
      </c>
      <c r="I2161" s="26">
        <v>36837.47</v>
      </c>
      <c r="J2161" t="s">
        <v>9</v>
      </c>
      <c r="K2161" t="s">
        <v>10</v>
      </c>
      <c r="L2161" t="s">
        <v>40</v>
      </c>
    </row>
    <row r="2162" spans="1:12" x14ac:dyDescent="0.25">
      <c r="A2162" t="s">
        <v>2189</v>
      </c>
      <c r="B2162">
        <v>1972</v>
      </c>
      <c r="C2162" t="s">
        <v>28</v>
      </c>
      <c r="D2162">
        <v>5</v>
      </c>
      <c r="E2162" s="14" t="s">
        <v>7923</v>
      </c>
      <c r="F2162" s="16">
        <v>50</v>
      </c>
      <c r="G2162" s="14">
        <v>45085</v>
      </c>
      <c r="H2162">
        <v>0</v>
      </c>
      <c r="I2162" s="26">
        <v>36889.99</v>
      </c>
      <c r="J2162" t="s">
        <v>14</v>
      </c>
      <c r="K2162" t="s">
        <v>10</v>
      </c>
      <c r="L2162" t="s">
        <v>40</v>
      </c>
    </row>
    <row r="2163" spans="1:12" x14ac:dyDescent="0.25">
      <c r="A2163" t="s">
        <v>2190</v>
      </c>
      <c r="B2163">
        <v>2003</v>
      </c>
      <c r="C2163" t="s">
        <v>16</v>
      </c>
      <c r="D2163">
        <v>21</v>
      </c>
      <c r="E2163" s="14" t="s">
        <v>7924</v>
      </c>
      <c r="F2163" s="16">
        <v>19</v>
      </c>
      <c r="G2163" s="14">
        <v>45085</v>
      </c>
      <c r="H2163">
        <v>0</v>
      </c>
      <c r="I2163" s="26">
        <v>36898.730000000003</v>
      </c>
      <c r="J2163" t="s">
        <v>9</v>
      </c>
      <c r="K2163" t="s">
        <v>14</v>
      </c>
      <c r="L2163" t="s">
        <v>21</v>
      </c>
    </row>
    <row r="2164" spans="1:12" x14ac:dyDescent="0.25">
      <c r="A2164" t="s">
        <v>2191</v>
      </c>
      <c r="B2164">
        <v>1963</v>
      </c>
      <c r="C2164" t="s">
        <v>8</v>
      </c>
      <c r="D2164">
        <v>24</v>
      </c>
      <c r="E2164" s="14" t="s">
        <v>7925</v>
      </c>
      <c r="F2164" s="16">
        <v>59</v>
      </c>
      <c r="G2164" s="14">
        <v>45085</v>
      </c>
      <c r="H2164">
        <v>2</v>
      </c>
      <c r="I2164" s="26">
        <v>36910.61</v>
      </c>
      <c r="J2164" t="s">
        <v>9</v>
      </c>
      <c r="K2164" t="s">
        <v>9</v>
      </c>
      <c r="L2164" t="s">
        <v>40</v>
      </c>
    </row>
    <row r="2165" spans="1:12" x14ac:dyDescent="0.25">
      <c r="A2165" t="s">
        <v>2192</v>
      </c>
      <c r="B2165">
        <v>1991</v>
      </c>
      <c r="C2165" t="s">
        <v>16</v>
      </c>
      <c r="D2165">
        <v>10</v>
      </c>
      <c r="E2165" s="14" t="s">
        <v>7926</v>
      </c>
      <c r="F2165" s="16">
        <v>32</v>
      </c>
      <c r="G2165" s="14">
        <v>45085</v>
      </c>
      <c r="H2165">
        <v>3</v>
      </c>
      <c r="I2165" s="26">
        <v>36911.99</v>
      </c>
      <c r="J2165" t="s">
        <v>9</v>
      </c>
      <c r="K2165" t="s">
        <v>9</v>
      </c>
      <c r="L2165" t="s">
        <v>40</v>
      </c>
    </row>
    <row r="2166" spans="1:12" x14ac:dyDescent="0.25">
      <c r="A2166" t="s">
        <v>2193</v>
      </c>
      <c r="B2166">
        <v>1968</v>
      </c>
      <c r="C2166" t="s">
        <v>35</v>
      </c>
      <c r="D2166">
        <v>22</v>
      </c>
      <c r="E2166" s="14" t="s">
        <v>7927</v>
      </c>
      <c r="F2166" s="16">
        <v>54</v>
      </c>
      <c r="G2166" s="14">
        <v>45085</v>
      </c>
      <c r="H2166">
        <v>0</v>
      </c>
      <c r="I2166" s="26">
        <v>36922.61</v>
      </c>
      <c r="J2166" t="s">
        <v>9</v>
      </c>
      <c r="K2166" t="s">
        <v>14</v>
      </c>
      <c r="L2166" t="s">
        <v>40</v>
      </c>
    </row>
    <row r="2167" spans="1:12" x14ac:dyDescent="0.25">
      <c r="A2167" t="s">
        <v>2194</v>
      </c>
      <c r="B2167">
        <v>1977</v>
      </c>
      <c r="C2167" t="s">
        <v>33</v>
      </c>
      <c r="D2167">
        <v>13</v>
      </c>
      <c r="E2167" s="14" t="s">
        <v>7928</v>
      </c>
      <c r="F2167" s="16">
        <v>45</v>
      </c>
      <c r="G2167" s="14">
        <v>45085</v>
      </c>
      <c r="H2167">
        <v>2</v>
      </c>
      <c r="I2167" s="26">
        <v>36935.64</v>
      </c>
      <c r="J2167" t="s">
        <v>9</v>
      </c>
      <c r="K2167" t="s">
        <v>14</v>
      </c>
      <c r="L2167" t="s">
        <v>40</v>
      </c>
    </row>
    <row r="2168" spans="1:12" x14ac:dyDescent="0.25">
      <c r="A2168" t="s">
        <v>2195</v>
      </c>
      <c r="B2168">
        <v>1992</v>
      </c>
      <c r="C2168" t="s">
        <v>33</v>
      </c>
      <c r="D2168">
        <v>25</v>
      </c>
      <c r="E2168" s="14" t="s">
        <v>7929</v>
      </c>
      <c r="F2168" s="16">
        <v>30</v>
      </c>
      <c r="G2168" s="14">
        <v>45085</v>
      </c>
      <c r="H2168">
        <v>0</v>
      </c>
      <c r="I2168" s="26">
        <v>36950.26</v>
      </c>
      <c r="J2168" t="s">
        <v>14</v>
      </c>
      <c r="K2168" t="s">
        <v>14</v>
      </c>
      <c r="L2168" t="s">
        <v>11</v>
      </c>
    </row>
    <row r="2169" spans="1:12" x14ac:dyDescent="0.25">
      <c r="A2169" t="s">
        <v>2196</v>
      </c>
      <c r="B2169">
        <v>1992</v>
      </c>
      <c r="C2169" t="s">
        <v>18</v>
      </c>
      <c r="D2169">
        <v>13</v>
      </c>
      <c r="E2169" s="14" t="s">
        <v>5996</v>
      </c>
      <c r="F2169" s="16">
        <v>30</v>
      </c>
      <c r="G2169" s="14">
        <v>45085</v>
      </c>
      <c r="H2169">
        <v>0</v>
      </c>
      <c r="I2169" s="26">
        <v>36976.449999999997</v>
      </c>
      <c r="J2169" t="s">
        <v>9</v>
      </c>
      <c r="K2169" t="s">
        <v>10</v>
      </c>
      <c r="L2169" t="s">
        <v>40</v>
      </c>
    </row>
    <row r="2170" spans="1:12" x14ac:dyDescent="0.25">
      <c r="A2170" t="s">
        <v>2197</v>
      </c>
      <c r="B2170">
        <v>1991</v>
      </c>
      <c r="C2170" t="s">
        <v>13</v>
      </c>
      <c r="D2170">
        <v>1</v>
      </c>
      <c r="E2170" s="14" t="s">
        <v>7930</v>
      </c>
      <c r="F2170" s="16">
        <v>31</v>
      </c>
      <c r="G2170" s="14">
        <v>45085</v>
      </c>
      <c r="H2170">
        <v>3</v>
      </c>
      <c r="I2170" s="26">
        <v>37040.879999999997</v>
      </c>
      <c r="J2170" t="s">
        <v>9</v>
      </c>
      <c r="K2170" t="s">
        <v>9</v>
      </c>
      <c r="L2170" t="s">
        <v>40</v>
      </c>
    </row>
    <row r="2171" spans="1:12" x14ac:dyDescent="0.25">
      <c r="A2171" t="s">
        <v>2198</v>
      </c>
      <c r="B2171">
        <v>1988</v>
      </c>
      <c r="C2171" t="s">
        <v>28</v>
      </c>
      <c r="D2171">
        <v>17</v>
      </c>
      <c r="E2171" s="14" t="s">
        <v>7557</v>
      </c>
      <c r="F2171" s="16">
        <v>34</v>
      </c>
      <c r="G2171" s="14">
        <v>45085</v>
      </c>
      <c r="H2171">
        <v>3</v>
      </c>
      <c r="I2171" s="26">
        <v>37076.370000000003</v>
      </c>
      <c r="J2171" t="s">
        <v>9</v>
      </c>
      <c r="K2171" t="s">
        <v>14</v>
      </c>
      <c r="L2171" t="s">
        <v>40</v>
      </c>
    </row>
    <row r="2172" spans="1:12" x14ac:dyDescent="0.25">
      <c r="A2172" t="s">
        <v>2199</v>
      </c>
      <c r="B2172">
        <v>1989</v>
      </c>
      <c r="C2172" t="s">
        <v>16</v>
      </c>
      <c r="D2172">
        <v>10</v>
      </c>
      <c r="E2172" s="14" t="s">
        <v>7931</v>
      </c>
      <c r="F2172" s="16">
        <v>34</v>
      </c>
      <c r="G2172" s="14">
        <v>45085</v>
      </c>
      <c r="H2172">
        <v>0</v>
      </c>
      <c r="I2172" s="26">
        <v>37079.370000000003</v>
      </c>
      <c r="J2172" t="s">
        <v>9</v>
      </c>
      <c r="K2172" t="s">
        <v>10</v>
      </c>
      <c r="L2172" t="s">
        <v>40</v>
      </c>
    </row>
    <row r="2173" spans="1:12" x14ac:dyDescent="0.25">
      <c r="A2173" t="s">
        <v>2200</v>
      </c>
      <c r="B2173">
        <v>1995</v>
      </c>
      <c r="C2173" t="s">
        <v>35</v>
      </c>
      <c r="D2173">
        <v>30</v>
      </c>
      <c r="E2173" s="14" t="s">
        <v>7878</v>
      </c>
      <c r="F2173" s="16">
        <v>27</v>
      </c>
      <c r="G2173" s="14">
        <v>45085</v>
      </c>
      <c r="H2173">
        <v>0</v>
      </c>
      <c r="I2173" s="26">
        <v>37133.9</v>
      </c>
      <c r="J2173" t="s">
        <v>9</v>
      </c>
      <c r="K2173" t="s">
        <v>9</v>
      </c>
      <c r="L2173" t="s">
        <v>11</v>
      </c>
    </row>
    <row r="2174" spans="1:12" x14ac:dyDescent="0.25">
      <c r="A2174" t="s">
        <v>2201</v>
      </c>
      <c r="B2174">
        <v>2000</v>
      </c>
      <c r="C2174" t="s">
        <v>18</v>
      </c>
      <c r="D2174">
        <v>5</v>
      </c>
      <c r="E2174" s="14" t="s">
        <v>7932</v>
      </c>
      <c r="F2174" s="16">
        <v>22</v>
      </c>
      <c r="G2174" s="14">
        <v>45085</v>
      </c>
      <c r="H2174">
        <v>1</v>
      </c>
      <c r="I2174" s="26">
        <v>37165.160000000003</v>
      </c>
      <c r="J2174" t="s">
        <v>14</v>
      </c>
      <c r="K2174" t="s">
        <v>10</v>
      </c>
      <c r="L2174" t="s">
        <v>5986</v>
      </c>
    </row>
    <row r="2175" spans="1:12" x14ac:dyDescent="0.25">
      <c r="A2175" t="s">
        <v>2202</v>
      </c>
      <c r="B2175">
        <v>1990</v>
      </c>
      <c r="C2175" t="s">
        <v>35</v>
      </c>
      <c r="D2175">
        <v>17</v>
      </c>
      <c r="E2175" s="14" t="s">
        <v>7933</v>
      </c>
      <c r="F2175" s="16">
        <v>32</v>
      </c>
      <c r="G2175" s="14">
        <v>45085</v>
      </c>
      <c r="H2175">
        <v>3</v>
      </c>
      <c r="I2175" s="26">
        <v>37251.22</v>
      </c>
      <c r="J2175" t="s">
        <v>9</v>
      </c>
      <c r="K2175" t="s">
        <v>9</v>
      </c>
      <c r="L2175" t="s">
        <v>40</v>
      </c>
    </row>
    <row r="2176" spans="1:12" x14ac:dyDescent="0.25">
      <c r="A2176" t="s">
        <v>2203</v>
      </c>
      <c r="B2176">
        <v>1985</v>
      </c>
      <c r="C2176" t="s">
        <v>13</v>
      </c>
      <c r="D2176">
        <v>17</v>
      </c>
      <c r="E2176" s="14" t="s">
        <v>7934</v>
      </c>
      <c r="F2176" s="16">
        <v>37</v>
      </c>
      <c r="G2176" s="14">
        <v>45085</v>
      </c>
      <c r="H2176">
        <v>0</v>
      </c>
      <c r="I2176" s="26">
        <v>37270.15</v>
      </c>
      <c r="J2176" t="s">
        <v>9</v>
      </c>
      <c r="K2176" t="s">
        <v>14</v>
      </c>
      <c r="L2176" t="s">
        <v>245</v>
      </c>
    </row>
    <row r="2177" spans="1:12" x14ac:dyDescent="0.25">
      <c r="A2177" t="s">
        <v>2204</v>
      </c>
      <c r="B2177">
        <v>1975</v>
      </c>
      <c r="C2177" t="s">
        <v>13</v>
      </c>
      <c r="D2177">
        <v>9</v>
      </c>
      <c r="E2177" s="14" t="s">
        <v>7935</v>
      </c>
      <c r="F2177" s="16">
        <v>47</v>
      </c>
      <c r="G2177" s="14">
        <v>45085</v>
      </c>
      <c r="H2177">
        <v>1</v>
      </c>
      <c r="I2177" s="26">
        <v>37272.339999999997</v>
      </c>
      <c r="J2177" t="s">
        <v>9</v>
      </c>
      <c r="K2177" t="s">
        <v>10</v>
      </c>
      <c r="L2177" t="s">
        <v>40</v>
      </c>
    </row>
    <row r="2178" spans="1:12" x14ac:dyDescent="0.25">
      <c r="A2178" t="s">
        <v>2205</v>
      </c>
      <c r="B2178">
        <v>1969</v>
      </c>
      <c r="C2178" t="s">
        <v>35</v>
      </c>
      <c r="D2178">
        <v>30</v>
      </c>
      <c r="E2178" s="14" t="s">
        <v>7860</v>
      </c>
      <c r="F2178" s="16">
        <v>53</v>
      </c>
      <c r="G2178" s="14">
        <v>45085</v>
      </c>
      <c r="H2178">
        <v>0</v>
      </c>
      <c r="I2178" s="26">
        <v>37277.269999999997</v>
      </c>
      <c r="J2178" t="s">
        <v>14</v>
      </c>
      <c r="K2178" t="s">
        <v>10</v>
      </c>
      <c r="L2178" t="s">
        <v>40</v>
      </c>
    </row>
    <row r="2179" spans="1:12" x14ac:dyDescent="0.25">
      <c r="A2179" t="s">
        <v>2206</v>
      </c>
      <c r="B2179">
        <v>1979</v>
      </c>
      <c r="C2179" t="s">
        <v>33</v>
      </c>
      <c r="D2179">
        <v>3</v>
      </c>
      <c r="E2179" s="14" t="s">
        <v>7936</v>
      </c>
      <c r="F2179" s="16">
        <v>43</v>
      </c>
      <c r="G2179" s="14">
        <v>45085</v>
      </c>
      <c r="H2179">
        <v>2</v>
      </c>
      <c r="I2179" s="26">
        <v>37425.94</v>
      </c>
      <c r="J2179" t="s">
        <v>9</v>
      </c>
      <c r="K2179" t="s">
        <v>14</v>
      </c>
      <c r="L2179" t="s">
        <v>40</v>
      </c>
    </row>
    <row r="2180" spans="1:12" x14ac:dyDescent="0.25">
      <c r="A2180" t="s">
        <v>2207</v>
      </c>
      <c r="B2180">
        <v>2002</v>
      </c>
      <c r="C2180" t="s">
        <v>18</v>
      </c>
      <c r="D2180">
        <v>27</v>
      </c>
      <c r="E2180" s="14" t="s">
        <v>7937</v>
      </c>
      <c r="F2180" s="16">
        <v>20</v>
      </c>
      <c r="G2180" s="14">
        <v>45085</v>
      </c>
      <c r="H2180">
        <v>3</v>
      </c>
      <c r="I2180" s="26">
        <v>37465.339999999997</v>
      </c>
      <c r="J2180" t="s">
        <v>14</v>
      </c>
      <c r="K2180" t="s">
        <v>9</v>
      </c>
      <c r="L2180" t="s">
        <v>21</v>
      </c>
    </row>
    <row r="2181" spans="1:12" x14ac:dyDescent="0.25">
      <c r="A2181" t="s">
        <v>2208</v>
      </c>
      <c r="B2181">
        <v>2000</v>
      </c>
      <c r="C2181" t="s">
        <v>35</v>
      </c>
      <c r="D2181">
        <v>12</v>
      </c>
      <c r="E2181" s="14" t="s">
        <v>7938</v>
      </c>
      <c r="F2181" s="16">
        <v>22</v>
      </c>
      <c r="G2181" s="14">
        <v>45085</v>
      </c>
      <c r="H2181">
        <v>2</v>
      </c>
      <c r="I2181" s="26">
        <v>37484.449999999997</v>
      </c>
      <c r="J2181" t="s">
        <v>14</v>
      </c>
      <c r="K2181" t="s">
        <v>14</v>
      </c>
      <c r="L2181" t="s">
        <v>11</v>
      </c>
    </row>
    <row r="2182" spans="1:12" x14ac:dyDescent="0.25">
      <c r="A2182" t="s">
        <v>2209</v>
      </c>
      <c r="B2182">
        <v>1990</v>
      </c>
      <c r="C2182" t="s">
        <v>13</v>
      </c>
      <c r="D2182">
        <v>16</v>
      </c>
      <c r="E2182" s="14" t="s">
        <v>7939</v>
      </c>
      <c r="F2182" s="16">
        <v>32</v>
      </c>
      <c r="G2182" s="14">
        <v>45085</v>
      </c>
      <c r="H2182">
        <v>1</v>
      </c>
      <c r="I2182" s="26">
        <v>37607.53</v>
      </c>
      <c r="J2182" t="s">
        <v>14</v>
      </c>
      <c r="K2182" t="s">
        <v>9</v>
      </c>
      <c r="L2182" t="s">
        <v>164</v>
      </c>
    </row>
    <row r="2183" spans="1:12" x14ac:dyDescent="0.25">
      <c r="A2183" t="s">
        <v>2210</v>
      </c>
      <c r="B2183">
        <v>1982</v>
      </c>
      <c r="C2183" t="s">
        <v>16</v>
      </c>
      <c r="D2183">
        <v>20</v>
      </c>
      <c r="E2183" s="14" t="s">
        <v>7940</v>
      </c>
      <c r="F2183" s="16">
        <v>40</v>
      </c>
      <c r="G2183" s="14">
        <v>45085</v>
      </c>
      <c r="H2183">
        <v>3</v>
      </c>
      <c r="I2183" s="26">
        <v>37650.74</v>
      </c>
      <c r="J2183" t="s">
        <v>9</v>
      </c>
      <c r="K2183" t="s">
        <v>9</v>
      </c>
      <c r="L2183" t="s">
        <v>21</v>
      </c>
    </row>
    <row r="2184" spans="1:12" x14ac:dyDescent="0.25">
      <c r="A2184" t="s">
        <v>2211</v>
      </c>
      <c r="B2184">
        <v>1970</v>
      </c>
      <c r="C2184" t="s">
        <v>35</v>
      </c>
      <c r="D2184">
        <v>28</v>
      </c>
      <c r="E2184" s="14" t="s">
        <v>7201</v>
      </c>
      <c r="F2184" s="16">
        <v>52</v>
      </c>
      <c r="G2184" s="14">
        <v>45085</v>
      </c>
      <c r="H2184">
        <v>0</v>
      </c>
      <c r="I2184" s="26">
        <v>37675.06</v>
      </c>
      <c r="J2184" t="s">
        <v>9</v>
      </c>
      <c r="K2184" t="s">
        <v>10</v>
      </c>
      <c r="L2184" t="s">
        <v>40</v>
      </c>
    </row>
    <row r="2185" spans="1:12" x14ac:dyDescent="0.25">
      <c r="A2185" t="s">
        <v>2212</v>
      </c>
      <c r="B2185">
        <v>1988</v>
      </c>
      <c r="C2185" t="s">
        <v>35</v>
      </c>
      <c r="D2185">
        <v>10</v>
      </c>
      <c r="E2185" s="14" t="s">
        <v>6762</v>
      </c>
      <c r="F2185" s="16">
        <v>34</v>
      </c>
      <c r="G2185" s="14">
        <v>45085</v>
      </c>
      <c r="H2185">
        <v>1</v>
      </c>
      <c r="I2185" s="26">
        <v>37701.879999999997</v>
      </c>
      <c r="J2185" t="s">
        <v>9</v>
      </c>
      <c r="K2185" t="s">
        <v>10</v>
      </c>
      <c r="L2185" t="s">
        <v>247</v>
      </c>
    </row>
    <row r="2186" spans="1:12" x14ac:dyDescent="0.25">
      <c r="A2186" t="s">
        <v>2213</v>
      </c>
      <c r="B2186">
        <v>1976</v>
      </c>
      <c r="C2186" t="s">
        <v>18</v>
      </c>
      <c r="D2186">
        <v>18</v>
      </c>
      <c r="E2186" s="14" t="s">
        <v>7941</v>
      </c>
      <c r="F2186" s="16">
        <v>46</v>
      </c>
      <c r="G2186" s="14">
        <v>45085</v>
      </c>
      <c r="H2186">
        <v>2</v>
      </c>
      <c r="I2186" s="26">
        <v>37735.199999999997</v>
      </c>
      <c r="J2186" t="s">
        <v>9</v>
      </c>
      <c r="K2186" t="s">
        <v>9</v>
      </c>
      <c r="L2186" t="s">
        <v>40</v>
      </c>
    </row>
    <row r="2187" spans="1:12" x14ac:dyDescent="0.25">
      <c r="A2187" t="s">
        <v>2214</v>
      </c>
      <c r="B2187">
        <v>1986</v>
      </c>
      <c r="C2187" t="s">
        <v>33</v>
      </c>
      <c r="D2187">
        <v>15</v>
      </c>
      <c r="E2187" s="14" t="s">
        <v>7942</v>
      </c>
      <c r="F2187" s="16">
        <v>36</v>
      </c>
      <c r="G2187" s="14">
        <v>45085</v>
      </c>
      <c r="H2187">
        <v>0</v>
      </c>
      <c r="I2187" s="26">
        <v>37742.58</v>
      </c>
      <c r="J2187" t="s">
        <v>14</v>
      </c>
      <c r="K2187" t="s">
        <v>14</v>
      </c>
      <c r="L2187" t="s">
        <v>11</v>
      </c>
    </row>
    <row r="2188" spans="1:12" x14ac:dyDescent="0.25">
      <c r="A2188" t="s">
        <v>2215</v>
      </c>
      <c r="B2188">
        <v>1983</v>
      </c>
      <c r="C2188" t="s">
        <v>8</v>
      </c>
      <c r="D2188">
        <v>26</v>
      </c>
      <c r="E2188" s="14" t="s">
        <v>7943</v>
      </c>
      <c r="F2188" s="16">
        <v>39</v>
      </c>
      <c r="G2188" s="14">
        <v>45085</v>
      </c>
      <c r="H2188">
        <v>3</v>
      </c>
      <c r="I2188" s="26">
        <v>37800.980000000003</v>
      </c>
      <c r="J2188" t="s">
        <v>9</v>
      </c>
      <c r="K2188" t="s">
        <v>9</v>
      </c>
      <c r="L2188" t="s">
        <v>40</v>
      </c>
    </row>
    <row r="2189" spans="1:12" x14ac:dyDescent="0.25">
      <c r="A2189" t="s">
        <v>2216</v>
      </c>
      <c r="B2189">
        <v>1979</v>
      </c>
      <c r="C2189" t="s">
        <v>18</v>
      </c>
      <c r="D2189">
        <v>9</v>
      </c>
      <c r="E2189" s="14" t="s">
        <v>7944</v>
      </c>
      <c r="F2189" s="16">
        <v>43</v>
      </c>
      <c r="G2189" s="14">
        <v>45085</v>
      </c>
      <c r="H2189">
        <v>0</v>
      </c>
      <c r="I2189" s="26">
        <v>37829.72</v>
      </c>
      <c r="J2189" t="s">
        <v>14</v>
      </c>
      <c r="K2189" t="s">
        <v>9</v>
      </c>
      <c r="L2189" t="s">
        <v>40</v>
      </c>
    </row>
    <row r="2190" spans="1:12" x14ac:dyDescent="0.25">
      <c r="A2190" t="s">
        <v>2217</v>
      </c>
      <c r="B2190">
        <v>1998</v>
      </c>
      <c r="C2190" t="s">
        <v>8</v>
      </c>
      <c r="D2190">
        <v>29</v>
      </c>
      <c r="E2190" s="14" t="s">
        <v>7945</v>
      </c>
      <c r="F2190" s="16">
        <v>24</v>
      </c>
      <c r="G2190" s="14">
        <v>45085</v>
      </c>
      <c r="H2190">
        <v>0</v>
      </c>
      <c r="I2190" s="26">
        <v>38126.25</v>
      </c>
      <c r="J2190" t="s">
        <v>14</v>
      </c>
      <c r="K2190" t="s">
        <v>10</v>
      </c>
      <c r="L2190" t="s">
        <v>11</v>
      </c>
    </row>
    <row r="2191" spans="1:12" x14ac:dyDescent="0.25">
      <c r="A2191" t="s">
        <v>2218</v>
      </c>
      <c r="B2191">
        <v>1972</v>
      </c>
      <c r="C2191" t="s">
        <v>13</v>
      </c>
      <c r="D2191">
        <v>19</v>
      </c>
      <c r="E2191" s="14" t="s">
        <v>7946</v>
      </c>
      <c r="F2191" s="16">
        <v>50</v>
      </c>
      <c r="G2191" s="14">
        <v>45085</v>
      </c>
      <c r="H2191">
        <v>0</v>
      </c>
      <c r="I2191" s="26">
        <v>38189.1</v>
      </c>
      <c r="J2191" t="s">
        <v>9</v>
      </c>
      <c r="K2191" t="s">
        <v>9</v>
      </c>
      <c r="L2191" t="s">
        <v>40</v>
      </c>
    </row>
    <row r="2192" spans="1:12" x14ac:dyDescent="0.25">
      <c r="A2192" t="s">
        <v>2219</v>
      </c>
      <c r="B2192">
        <v>1989</v>
      </c>
      <c r="C2192" t="s">
        <v>18</v>
      </c>
      <c r="D2192">
        <v>8</v>
      </c>
      <c r="E2192" s="14" t="s">
        <v>7947</v>
      </c>
      <c r="F2192" s="16">
        <v>33</v>
      </c>
      <c r="G2192" s="14">
        <v>45085</v>
      </c>
      <c r="H2192">
        <v>3</v>
      </c>
      <c r="I2192" s="26">
        <v>38237.339999999997</v>
      </c>
      <c r="J2192" t="s">
        <v>9</v>
      </c>
      <c r="K2192" t="s">
        <v>10</v>
      </c>
      <c r="L2192" t="s">
        <v>40</v>
      </c>
    </row>
    <row r="2193" spans="1:12" x14ac:dyDescent="0.25">
      <c r="A2193" t="s">
        <v>2220</v>
      </c>
      <c r="B2193">
        <v>1964</v>
      </c>
      <c r="C2193" t="s">
        <v>16</v>
      </c>
      <c r="D2193">
        <v>16</v>
      </c>
      <c r="E2193" s="14" t="s">
        <v>7948</v>
      </c>
      <c r="F2193" s="16">
        <v>59</v>
      </c>
      <c r="G2193" s="14">
        <v>45085</v>
      </c>
      <c r="H2193">
        <v>0</v>
      </c>
      <c r="I2193" s="26">
        <v>38241.74</v>
      </c>
      <c r="J2193" t="s">
        <v>9</v>
      </c>
      <c r="K2193" t="s">
        <v>10</v>
      </c>
      <c r="L2193" t="s">
        <v>40</v>
      </c>
    </row>
    <row r="2194" spans="1:12" x14ac:dyDescent="0.25">
      <c r="A2194" t="s">
        <v>2221</v>
      </c>
      <c r="B2194">
        <v>1980</v>
      </c>
      <c r="C2194" t="s">
        <v>33</v>
      </c>
      <c r="D2194">
        <v>16</v>
      </c>
      <c r="E2194" s="14" t="s">
        <v>7949</v>
      </c>
      <c r="F2194" s="16">
        <v>42</v>
      </c>
      <c r="G2194" s="14">
        <v>45085</v>
      </c>
      <c r="H2194">
        <v>1</v>
      </c>
      <c r="I2194" s="26">
        <v>38245.589999999997</v>
      </c>
      <c r="J2194" t="s">
        <v>14</v>
      </c>
      <c r="K2194" t="s">
        <v>9</v>
      </c>
      <c r="L2194" t="s">
        <v>11</v>
      </c>
    </row>
    <row r="2195" spans="1:12" x14ac:dyDescent="0.25">
      <c r="A2195" t="s">
        <v>2222</v>
      </c>
      <c r="B2195">
        <v>1989</v>
      </c>
      <c r="C2195" t="s">
        <v>35</v>
      </c>
      <c r="D2195">
        <v>30</v>
      </c>
      <c r="E2195" s="14" t="s">
        <v>7950</v>
      </c>
      <c r="F2195" s="16">
        <v>33</v>
      </c>
      <c r="G2195" s="14">
        <v>45085</v>
      </c>
      <c r="H2195">
        <v>1</v>
      </c>
      <c r="I2195" s="26">
        <v>38282.75</v>
      </c>
      <c r="J2195" t="s">
        <v>14</v>
      </c>
      <c r="K2195" t="s">
        <v>9</v>
      </c>
      <c r="L2195" t="s">
        <v>11</v>
      </c>
    </row>
    <row r="2196" spans="1:12" x14ac:dyDescent="0.25">
      <c r="A2196" t="s">
        <v>2223</v>
      </c>
      <c r="B2196">
        <v>1980</v>
      </c>
      <c r="C2196" t="s">
        <v>16</v>
      </c>
      <c r="D2196">
        <v>12</v>
      </c>
      <c r="E2196" s="14" t="s">
        <v>7951</v>
      </c>
      <c r="F2196" s="16">
        <v>43</v>
      </c>
      <c r="G2196" s="14">
        <v>45085</v>
      </c>
      <c r="H2196">
        <v>2</v>
      </c>
      <c r="I2196" s="26">
        <v>38313.129999999997</v>
      </c>
      <c r="J2196" t="s">
        <v>14</v>
      </c>
      <c r="K2196" t="s">
        <v>10</v>
      </c>
      <c r="L2196" t="s">
        <v>40</v>
      </c>
    </row>
    <row r="2197" spans="1:12" x14ac:dyDescent="0.25">
      <c r="A2197" t="s">
        <v>2224</v>
      </c>
      <c r="B2197">
        <v>2002</v>
      </c>
      <c r="C2197" t="s">
        <v>18</v>
      </c>
      <c r="D2197">
        <v>17</v>
      </c>
      <c r="E2197" s="14" t="s">
        <v>7952</v>
      </c>
      <c r="F2197" s="16">
        <v>20</v>
      </c>
      <c r="G2197" s="14">
        <v>45085</v>
      </c>
      <c r="H2197">
        <v>2</v>
      </c>
      <c r="I2197" s="26">
        <v>38344.57</v>
      </c>
      <c r="J2197" t="s">
        <v>14</v>
      </c>
      <c r="K2197" t="s">
        <v>10</v>
      </c>
      <c r="L2197" t="s">
        <v>40</v>
      </c>
    </row>
    <row r="2198" spans="1:12" x14ac:dyDescent="0.25">
      <c r="A2198" t="s">
        <v>2225</v>
      </c>
      <c r="B2198">
        <v>1970</v>
      </c>
      <c r="C2198" t="s">
        <v>33</v>
      </c>
      <c r="D2198">
        <v>22</v>
      </c>
      <c r="E2198" s="14" t="s">
        <v>7953</v>
      </c>
      <c r="F2198" s="16">
        <v>52</v>
      </c>
      <c r="G2198" s="14">
        <v>45085</v>
      </c>
      <c r="H2198">
        <v>0</v>
      </c>
      <c r="I2198" s="26">
        <v>38389.79</v>
      </c>
      <c r="J2198" t="s">
        <v>9</v>
      </c>
      <c r="K2198" t="s">
        <v>10</v>
      </c>
      <c r="L2198" t="s">
        <v>40</v>
      </c>
    </row>
    <row r="2199" spans="1:12" x14ac:dyDescent="0.25">
      <c r="A2199" t="s">
        <v>2226</v>
      </c>
      <c r="B2199">
        <v>1971</v>
      </c>
      <c r="C2199" t="s">
        <v>28</v>
      </c>
      <c r="D2199">
        <v>23</v>
      </c>
      <c r="E2199" s="14" t="s">
        <v>7954</v>
      </c>
      <c r="F2199" s="16">
        <v>51</v>
      </c>
      <c r="G2199" s="14">
        <v>45085</v>
      </c>
      <c r="H2199">
        <v>0</v>
      </c>
      <c r="I2199" s="26">
        <v>38405.26</v>
      </c>
      <c r="J2199" t="s">
        <v>9</v>
      </c>
      <c r="K2199" t="s">
        <v>14</v>
      </c>
      <c r="L2199" t="s">
        <v>40</v>
      </c>
    </row>
    <row r="2200" spans="1:12" x14ac:dyDescent="0.25">
      <c r="A2200" t="s">
        <v>2227</v>
      </c>
      <c r="B2200">
        <v>1986</v>
      </c>
      <c r="C2200" t="s">
        <v>16</v>
      </c>
      <c r="D2200">
        <v>21</v>
      </c>
      <c r="E2200" s="14" t="s">
        <v>7955</v>
      </c>
      <c r="F2200" s="16">
        <v>36</v>
      </c>
      <c r="G2200" s="14">
        <v>45085</v>
      </c>
      <c r="H2200">
        <v>2</v>
      </c>
      <c r="I2200" s="26">
        <v>38415.47</v>
      </c>
      <c r="J2200" t="s">
        <v>14</v>
      </c>
      <c r="K2200" t="s">
        <v>9</v>
      </c>
      <c r="L2200" t="s">
        <v>40</v>
      </c>
    </row>
    <row r="2201" spans="1:12" x14ac:dyDescent="0.25">
      <c r="A2201" t="s">
        <v>2228</v>
      </c>
      <c r="B2201">
        <v>1999</v>
      </c>
      <c r="C2201" t="s">
        <v>13</v>
      </c>
      <c r="D2201">
        <v>12</v>
      </c>
      <c r="E2201" s="14" t="s">
        <v>6224</v>
      </c>
      <c r="F2201" s="16">
        <v>23</v>
      </c>
      <c r="G2201" s="14">
        <v>45085</v>
      </c>
      <c r="H2201">
        <v>2</v>
      </c>
      <c r="I2201" s="26">
        <v>38511.629999999997</v>
      </c>
      <c r="J2201" t="s">
        <v>9</v>
      </c>
      <c r="K2201" t="s">
        <v>9</v>
      </c>
      <c r="L2201" t="s">
        <v>245</v>
      </c>
    </row>
    <row r="2202" spans="1:12" x14ac:dyDescent="0.25">
      <c r="A2202" t="s">
        <v>2229</v>
      </c>
      <c r="B2202">
        <v>1990</v>
      </c>
      <c r="C2202" t="s">
        <v>8</v>
      </c>
      <c r="D2202">
        <v>13</v>
      </c>
      <c r="E2202" s="14" t="s">
        <v>6480</v>
      </c>
      <c r="F2202" s="16">
        <v>32</v>
      </c>
      <c r="G2202" s="14">
        <v>45085</v>
      </c>
      <c r="H2202">
        <v>3</v>
      </c>
      <c r="I2202" s="26">
        <v>38652.089999999997</v>
      </c>
      <c r="J2202" t="s">
        <v>9</v>
      </c>
      <c r="K2202" t="s">
        <v>9</v>
      </c>
      <c r="L2202" t="s">
        <v>40</v>
      </c>
    </row>
    <row r="2203" spans="1:12" x14ac:dyDescent="0.25">
      <c r="A2203" t="s">
        <v>2230</v>
      </c>
      <c r="B2203">
        <v>1986</v>
      </c>
      <c r="C2203" t="s">
        <v>8</v>
      </c>
      <c r="D2203">
        <v>20</v>
      </c>
      <c r="E2203" s="14" t="s">
        <v>7956</v>
      </c>
      <c r="F2203" s="16">
        <v>36</v>
      </c>
      <c r="G2203" s="14">
        <v>45085</v>
      </c>
      <c r="H2203">
        <v>1</v>
      </c>
      <c r="I2203" s="26">
        <v>38709.18</v>
      </c>
      <c r="J2203" t="s">
        <v>14</v>
      </c>
      <c r="K2203" t="s">
        <v>10</v>
      </c>
      <c r="L2203" t="s">
        <v>11</v>
      </c>
    </row>
    <row r="2204" spans="1:12" x14ac:dyDescent="0.25">
      <c r="A2204" t="s">
        <v>29</v>
      </c>
      <c r="B2204">
        <v>1991</v>
      </c>
      <c r="C2204" t="s">
        <v>13</v>
      </c>
      <c r="D2204">
        <v>22</v>
      </c>
      <c r="E2204" s="14" t="s">
        <v>7957</v>
      </c>
      <c r="F2204" s="16">
        <v>31</v>
      </c>
      <c r="G2204" s="14">
        <v>45085</v>
      </c>
      <c r="H2204">
        <v>2</v>
      </c>
      <c r="I2204" s="26">
        <v>38711</v>
      </c>
      <c r="J2204" t="s">
        <v>14</v>
      </c>
      <c r="K2204" t="s">
        <v>10</v>
      </c>
      <c r="L2204" t="s">
        <v>40</v>
      </c>
    </row>
    <row r="2205" spans="1:12" x14ac:dyDescent="0.25">
      <c r="A2205" t="s">
        <v>2231</v>
      </c>
      <c r="B2205">
        <v>1991</v>
      </c>
      <c r="C2205" t="s">
        <v>13</v>
      </c>
      <c r="D2205">
        <v>2</v>
      </c>
      <c r="E2205" s="14" t="s">
        <v>7958</v>
      </c>
      <c r="F2205" s="16">
        <v>31</v>
      </c>
      <c r="G2205" s="14">
        <v>45085</v>
      </c>
      <c r="H2205">
        <v>2</v>
      </c>
      <c r="I2205" s="26">
        <v>38711</v>
      </c>
      <c r="J2205" t="s">
        <v>9</v>
      </c>
      <c r="K2205" t="s">
        <v>9</v>
      </c>
      <c r="L2205" t="s">
        <v>40</v>
      </c>
    </row>
    <row r="2206" spans="1:12" x14ac:dyDescent="0.25">
      <c r="A2206" t="s">
        <v>2232</v>
      </c>
      <c r="B2206">
        <v>1976</v>
      </c>
      <c r="C2206" t="s">
        <v>16</v>
      </c>
      <c r="D2206">
        <v>15</v>
      </c>
      <c r="E2206" s="14" t="s">
        <v>7959</v>
      </c>
      <c r="F2206" s="16">
        <v>47</v>
      </c>
      <c r="G2206" s="14">
        <v>45085</v>
      </c>
      <c r="H2206">
        <v>2</v>
      </c>
      <c r="I2206" s="26">
        <v>38740.120000000003</v>
      </c>
      <c r="J2206" t="s">
        <v>9</v>
      </c>
      <c r="K2206" t="s">
        <v>9</v>
      </c>
      <c r="L2206" t="s">
        <v>21</v>
      </c>
    </row>
    <row r="2207" spans="1:12" x14ac:dyDescent="0.25">
      <c r="A2207" t="s">
        <v>2233</v>
      </c>
      <c r="B2207">
        <v>1991</v>
      </c>
      <c r="C2207" t="s">
        <v>13</v>
      </c>
      <c r="D2207">
        <v>8</v>
      </c>
      <c r="E2207" s="14" t="s">
        <v>7960</v>
      </c>
      <c r="F2207" s="16">
        <v>31</v>
      </c>
      <c r="G2207" s="14">
        <v>45085</v>
      </c>
      <c r="H2207">
        <v>3</v>
      </c>
      <c r="I2207" s="26">
        <v>38746.36</v>
      </c>
      <c r="J2207" t="s">
        <v>14</v>
      </c>
      <c r="K2207" t="s">
        <v>9</v>
      </c>
      <c r="L2207" t="s">
        <v>21</v>
      </c>
    </row>
    <row r="2208" spans="1:12" x14ac:dyDescent="0.25">
      <c r="A2208" t="s">
        <v>2234</v>
      </c>
      <c r="B2208">
        <v>2004</v>
      </c>
      <c r="C2208" t="s">
        <v>28</v>
      </c>
      <c r="D2208">
        <v>5</v>
      </c>
      <c r="E2208" s="14" t="s">
        <v>6118</v>
      </c>
      <c r="F2208" s="16">
        <v>18</v>
      </c>
      <c r="G2208" s="14">
        <v>45085</v>
      </c>
      <c r="H2208">
        <v>0</v>
      </c>
      <c r="I2208" s="26">
        <v>38792.69</v>
      </c>
      <c r="J2208" t="s">
        <v>9</v>
      </c>
      <c r="K2208" t="s">
        <v>9</v>
      </c>
      <c r="L2208" t="s">
        <v>11</v>
      </c>
    </row>
    <row r="2209" spans="1:12" x14ac:dyDescent="0.25">
      <c r="A2209" t="s">
        <v>2235</v>
      </c>
      <c r="B2209">
        <v>1979</v>
      </c>
      <c r="C2209" t="s">
        <v>28</v>
      </c>
      <c r="D2209">
        <v>3</v>
      </c>
      <c r="E2209" s="14" t="s">
        <v>7961</v>
      </c>
      <c r="F2209" s="16">
        <v>43</v>
      </c>
      <c r="G2209" s="14">
        <v>45085</v>
      </c>
      <c r="H2209">
        <v>2</v>
      </c>
      <c r="I2209" s="26">
        <v>38836.980000000003</v>
      </c>
      <c r="J2209" t="s">
        <v>9</v>
      </c>
      <c r="K2209" t="s">
        <v>14</v>
      </c>
      <c r="L2209" t="s">
        <v>40</v>
      </c>
    </row>
    <row r="2210" spans="1:12" x14ac:dyDescent="0.25">
      <c r="A2210" t="s">
        <v>2236</v>
      </c>
      <c r="B2210">
        <v>1964</v>
      </c>
      <c r="C2210" t="s">
        <v>16</v>
      </c>
      <c r="D2210">
        <v>6</v>
      </c>
      <c r="E2210" s="14" t="s">
        <v>7962</v>
      </c>
      <c r="F2210" s="16">
        <v>59</v>
      </c>
      <c r="G2210" s="14">
        <v>45085</v>
      </c>
      <c r="H2210">
        <v>0</v>
      </c>
      <c r="I2210" s="26">
        <v>38869.25</v>
      </c>
      <c r="J2210" t="s">
        <v>9</v>
      </c>
      <c r="K2210" t="s">
        <v>9</v>
      </c>
      <c r="L2210" t="s">
        <v>40</v>
      </c>
    </row>
    <row r="2211" spans="1:12" x14ac:dyDescent="0.25">
      <c r="A2211" t="s">
        <v>2237</v>
      </c>
      <c r="B2211">
        <v>1967</v>
      </c>
      <c r="C2211" t="s">
        <v>8</v>
      </c>
      <c r="D2211">
        <v>30</v>
      </c>
      <c r="E2211" s="14" t="s">
        <v>7194</v>
      </c>
      <c r="F2211" s="16">
        <v>55</v>
      </c>
      <c r="G2211" s="14">
        <v>45085</v>
      </c>
      <c r="H2211">
        <v>0</v>
      </c>
      <c r="I2211" s="26">
        <v>38893.360000000001</v>
      </c>
      <c r="J2211" t="s">
        <v>14</v>
      </c>
      <c r="K2211" t="s">
        <v>9</v>
      </c>
      <c r="L2211" t="s">
        <v>40</v>
      </c>
    </row>
    <row r="2212" spans="1:12" x14ac:dyDescent="0.25">
      <c r="A2212" t="s">
        <v>2238</v>
      </c>
      <c r="B2212">
        <v>1987</v>
      </c>
      <c r="C2212" t="s">
        <v>16</v>
      </c>
      <c r="D2212">
        <v>16</v>
      </c>
      <c r="E2212" s="14" t="s">
        <v>7963</v>
      </c>
      <c r="F2212" s="16">
        <v>36</v>
      </c>
      <c r="G2212" s="14">
        <v>45085</v>
      </c>
      <c r="H2212">
        <v>3</v>
      </c>
      <c r="I2212" s="26">
        <v>38924.04</v>
      </c>
      <c r="J2212" t="s">
        <v>9</v>
      </c>
      <c r="K2212" t="s">
        <v>9</v>
      </c>
      <c r="L2212" t="s">
        <v>40</v>
      </c>
    </row>
    <row r="2213" spans="1:12" x14ac:dyDescent="0.25">
      <c r="A2213" t="s">
        <v>2239</v>
      </c>
      <c r="B2213">
        <v>1976</v>
      </c>
      <c r="C2213" t="s">
        <v>28</v>
      </c>
      <c r="D2213">
        <v>15</v>
      </c>
      <c r="E2213" s="14" t="s">
        <v>7964</v>
      </c>
      <c r="F2213" s="16">
        <v>46</v>
      </c>
      <c r="G2213" s="14">
        <v>45085</v>
      </c>
      <c r="H2213">
        <v>2</v>
      </c>
      <c r="I2213" s="26">
        <v>38932.559999999998</v>
      </c>
      <c r="J2213" t="s">
        <v>9</v>
      </c>
      <c r="K2213" t="s">
        <v>10</v>
      </c>
      <c r="L2213" t="s">
        <v>40</v>
      </c>
    </row>
    <row r="2214" spans="1:12" x14ac:dyDescent="0.25">
      <c r="A2214" t="s">
        <v>2240</v>
      </c>
      <c r="B2214">
        <v>1980</v>
      </c>
      <c r="C2214" t="s">
        <v>18</v>
      </c>
      <c r="D2214">
        <v>24</v>
      </c>
      <c r="E2214" s="14" t="s">
        <v>7965</v>
      </c>
      <c r="F2214" s="16">
        <v>42</v>
      </c>
      <c r="G2214" s="14">
        <v>45085</v>
      </c>
      <c r="H2214">
        <v>2</v>
      </c>
      <c r="I2214" s="26">
        <v>38947.43</v>
      </c>
      <c r="J2214" t="s">
        <v>9</v>
      </c>
      <c r="K2214" t="s">
        <v>10</v>
      </c>
      <c r="L2214" t="s">
        <v>40</v>
      </c>
    </row>
    <row r="2215" spans="1:12" x14ac:dyDescent="0.25">
      <c r="A2215" t="s">
        <v>2241</v>
      </c>
      <c r="B2215">
        <v>1978</v>
      </c>
      <c r="C2215" t="s">
        <v>35</v>
      </c>
      <c r="D2215">
        <v>12</v>
      </c>
      <c r="E2215" s="14" t="s">
        <v>7966</v>
      </c>
      <c r="F2215" s="16">
        <v>44</v>
      </c>
      <c r="G2215" s="14">
        <v>45085</v>
      </c>
      <c r="H2215">
        <v>2</v>
      </c>
      <c r="I2215" s="26">
        <v>38998.550000000003</v>
      </c>
      <c r="J2215" t="s">
        <v>14</v>
      </c>
      <c r="K2215" t="s">
        <v>14</v>
      </c>
      <c r="L2215" t="s">
        <v>40</v>
      </c>
    </row>
    <row r="2216" spans="1:12" x14ac:dyDescent="0.25">
      <c r="A2216" t="s">
        <v>2242</v>
      </c>
      <c r="B2216">
        <v>1985</v>
      </c>
      <c r="C2216" t="s">
        <v>18</v>
      </c>
      <c r="D2216">
        <v>20</v>
      </c>
      <c r="E2216" s="14" t="s">
        <v>7967</v>
      </c>
      <c r="F2216" s="16">
        <v>37</v>
      </c>
      <c r="G2216" s="14">
        <v>45085</v>
      </c>
      <c r="H2216">
        <v>1</v>
      </c>
      <c r="I2216" s="26">
        <v>39047.29</v>
      </c>
      <c r="J2216" t="s">
        <v>14</v>
      </c>
      <c r="K2216" t="s">
        <v>10</v>
      </c>
      <c r="L2216" t="s">
        <v>354</v>
      </c>
    </row>
    <row r="2217" spans="1:12" x14ac:dyDescent="0.25">
      <c r="A2217" t="s">
        <v>2243</v>
      </c>
      <c r="B2217">
        <v>1982</v>
      </c>
      <c r="C2217" t="s">
        <v>33</v>
      </c>
      <c r="D2217">
        <v>4</v>
      </c>
      <c r="E2217" s="14" t="s">
        <v>7968</v>
      </c>
      <c r="F2217" s="16">
        <v>40</v>
      </c>
      <c r="G2217" s="14">
        <v>45085</v>
      </c>
      <c r="H2217">
        <v>1</v>
      </c>
      <c r="I2217" s="26">
        <v>39125.33</v>
      </c>
      <c r="J2217" t="s">
        <v>14</v>
      </c>
      <c r="K2217" t="s">
        <v>14</v>
      </c>
      <c r="L2217" t="s">
        <v>166</v>
      </c>
    </row>
    <row r="2218" spans="1:12" x14ac:dyDescent="0.25">
      <c r="A2218" t="s">
        <v>2244</v>
      </c>
      <c r="B2218">
        <v>1962</v>
      </c>
      <c r="C2218" t="s">
        <v>8</v>
      </c>
      <c r="D2218">
        <v>7</v>
      </c>
      <c r="E2218" s="14" t="s">
        <v>7969</v>
      </c>
      <c r="F2218" s="16">
        <v>60</v>
      </c>
      <c r="G2218" s="14">
        <v>45085</v>
      </c>
      <c r="H2218">
        <v>0</v>
      </c>
      <c r="I2218" s="26">
        <v>39221.120000000003</v>
      </c>
      <c r="J2218" t="s">
        <v>9</v>
      </c>
      <c r="K2218" t="s">
        <v>14</v>
      </c>
      <c r="L2218" t="s">
        <v>40</v>
      </c>
    </row>
    <row r="2219" spans="1:12" x14ac:dyDescent="0.25">
      <c r="A2219" t="s">
        <v>2245</v>
      </c>
      <c r="B2219">
        <v>1992</v>
      </c>
      <c r="C2219" t="s">
        <v>13</v>
      </c>
      <c r="D2219">
        <v>30</v>
      </c>
      <c r="E2219" s="14" t="s">
        <v>5994</v>
      </c>
      <c r="F2219" s="16">
        <v>30</v>
      </c>
      <c r="G2219" s="14">
        <v>45085</v>
      </c>
      <c r="H2219">
        <v>2</v>
      </c>
      <c r="I2219" s="26">
        <v>39241.440000000002</v>
      </c>
      <c r="J2219" t="s">
        <v>14</v>
      </c>
      <c r="K2219" t="s">
        <v>10</v>
      </c>
      <c r="L2219" t="s">
        <v>40</v>
      </c>
    </row>
    <row r="2220" spans="1:12" x14ac:dyDescent="0.25">
      <c r="A2220" t="s">
        <v>2246</v>
      </c>
      <c r="B2220">
        <v>1982</v>
      </c>
      <c r="C2220" t="s">
        <v>33</v>
      </c>
      <c r="D2220">
        <v>16</v>
      </c>
      <c r="E2220" s="14" t="s">
        <v>6812</v>
      </c>
      <c r="F2220" s="16">
        <v>40</v>
      </c>
      <c r="G2220" s="14">
        <v>45085</v>
      </c>
      <c r="H2220">
        <v>3</v>
      </c>
      <c r="I2220" s="26">
        <v>39315.279999999999</v>
      </c>
      <c r="J2220" t="s">
        <v>9</v>
      </c>
      <c r="K2220" t="s">
        <v>10</v>
      </c>
      <c r="L2220" t="s">
        <v>40</v>
      </c>
    </row>
    <row r="2221" spans="1:12" x14ac:dyDescent="0.25">
      <c r="A2221" t="s">
        <v>2247</v>
      </c>
      <c r="B2221">
        <v>1978</v>
      </c>
      <c r="C2221" t="s">
        <v>33</v>
      </c>
      <c r="D2221">
        <v>5</v>
      </c>
      <c r="E2221" s="14" t="s">
        <v>6776</v>
      </c>
      <c r="F2221" s="16">
        <v>44</v>
      </c>
      <c r="G2221" s="14">
        <v>45085</v>
      </c>
      <c r="H2221">
        <v>2</v>
      </c>
      <c r="I2221" s="26">
        <v>39352.6</v>
      </c>
      <c r="J2221" t="s">
        <v>9</v>
      </c>
      <c r="K2221" t="s">
        <v>10</v>
      </c>
      <c r="L2221" t="s">
        <v>40</v>
      </c>
    </row>
    <row r="2222" spans="1:12" x14ac:dyDescent="0.25">
      <c r="A2222" t="s">
        <v>2248</v>
      </c>
      <c r="B2222">
        <v>1966</v>
      </c>
      <c r="C2222" t="s">
        <v>16</v>
      </c>
      <c r="D2222">
        <v>24</v>
      </c>
      <c r="E2222" s="14" t="s">
        <v>7970</v>
      </c>
      <c r="F2222" s="16">
        <v>56</v>
      </c>
      <c r="G2222" s="14">
        <v>45085</v>
      </c>
      <c r="H2222">
        <v>0</v>
      </c>
      <c r="I2222" s="26">
        <v>39396.86</v>
      </c>
      <c r="J2222" t="s">
        <v>9</v>
      </c>
      <c r="K2222" t="s">
        <v>9</v>
      </c>
      <c r="L2222" t="s">
        <v>40</v>
      </c>
    </row>
    <row r="2223" spans="1:12" x14ac:dyDescent="0.25">
      <c r="A2223" t="s">
        <v>2249</v>
      </c>
      <c r="B2223">
        <v>1978</v>
      </c>
      <c r="C2223" t="s">
        <v>8</v>
      </c>
      <c r="D2223">
        <v>12</v>
      </c>
      <c r="E2223" s="14" t="s">
        <v>7971</v>
      </c>
      <c r="F2223" s="16">
        <v>44</v>
      </c>
      <c r="G2223" s="14">
        <v>45085</v>
      </c>
      <c r="H2223">
        <v>1</v>
      </c>
      <c r="I2223" s="26">
        <v>39556.49</v>
      </c>
      <c r="J2223" t="s">
        <v>14</v>
      </c>
      <c r="K2223" t="s">
        <v>9</v>
      </c>
      <c r="L2223" t="s">
        <v>162</v>
      </c>
    </row>
    <row r="2224" spans="1:12" x14ac:dyDescent="0.25">
      <c r="A2224" t="s">
        <v>2250</v>
      </c>
      <c r="B2224">
        <v>1981</v>
      </c>
      <c r="C2224" t="s">
        <v>8</v>
      </c>
      <c r="D2224">
        <v>5</v>
      </c>
      <c r="E2224" s="14" t="s">
        <v>7972</v>
      </c>
      <c r="F2224" s="16">
        <v>41</v>
      </c>
      <c r="G2224" s="14">
        <v>45085</v>
      </c>
      <c r="H2224">
        <v>3</v>
      </c>
      <c r="I2224" s="26">
        <v>39597.410000000003</v>
      </c>
      <c r="J2224" t="s">
        <v>14</v>
      </c>
      <c r="K2224" t="s">
        <v>9</v>
      </c>
      <c r="L2224" t="s">
        <v>354</v>
      </c>
    </row>
    <row r="2225" spans="1:12" x14ac:dyDescent="0.25">
      <c r="A2225" t="s">
        <v>2251</v>
      </c>
      <c r="B2225">
        <v>1995</v>
      </c>
      <c r="C2225" t="s">
        <v>33</v>
      </c>
      <c r="D2225">
        <v>7</v>
      </c>
      <c r="E2225" s="14" t="s">
        <v>7973</v>
      </c>
      <c r="F2225" s="16">
        <v>27</v>
      </c>
      <c r="G2225" s="14">
        <v>45085</v>
      </c>
      <c r="H2225">
        <v>0</v>
      </c>
      <c r="I2225" s="26">
        <v>39611.760000000002</v>
      </c>
      <c r="J2225" t="s">
        <v>14</v>
      </c>
      <c r="K2225" t="s">
        <v>10</v>
      </c>
      <c r="L2225" t="s">
        <v>11</v>
      </c>
    </row>
    <row r="2226" spans="1:12" x14ac:dyDescent="0.25">
      <c r="A2226" t="s">
        <v>2252</v>
      </c>
      <c r="B2226">
        <v>1977</v>
      </c>
      <c r="C2226" t="s">
        <v>28</v>
      </c>
      <c r="D2226">
        <v>17</v>
      </c>
      <c r="E2226" s="14" t="s">
        <v>7974</v>
      </c>
      <c r="F2226" s="16">
        <v>45</v>
      </c>
      <c r="G2226" s="14">
        <v>45085</v>
      </c>
      <c r="H2226">
        <v>2</v>
      </c>
      <c r="I2226" s="26">
        <v>39670.44</v>
      </c>
      <c r="J2226" t="s">
        <v>9</v>
      </c>
      <c r="K2226" t="s">
        <v>14</v>
      </c>
      <c r="L2226" t="s">
        <v>21</v>
      </c>
    </row>
    <row r="2227" spans="1:12" x14ac:dyDescent="0.25">
      <c r="A2227" t="s">
        <v>2253</v>
      </c>
      <c r="B2227">
        <v>1968</v>
      </c>
      <c r="C2227" t="s">
        <v>18</v>
      </c>
      <c r="D2227">
        <v>29</v>
      </c>
      <c r="E2227" s="14" t="s">
        <v>7975</v>
      </c>
      <c r="F2227" s="16">
        <v>54</v>
      </c>
      <c r="G2227" s="14">
        <v>45085</v>
      </c>
      <c r="H2227">
        <v>0</v>
      </c>
      <c r="I2227" s="26">
        <v>39721.93</v>
      </c>
      <c r="J2227" t="s">
        <v>9</v>
      </c>
      <c r="K2227" t="s">
        <v>9</v>
      </c>
      <c r="L2227" t="s">
        <v>40</v>
      </c>
    </row>
    <row r="2228" spans="1:12" x14ac:dyDescent="0.25">
      <c r="A2228" t="s">
        <v>2254</v>
      </c>
      <c r="B2228">
        <v>2003</v>
      </c>
      <c r="C2228" t="s">
        <v>8</v>
      </c>
      <c r="D2228">
        <v>16</v>
      </c>
      <c r="E2228" s="14" t="s">
        <v>7976</v>
      </c>
      <c r="F2228" s="16">
        <v>19</v>
      </c>
      <c r="G2228" s="14">
        <v>45085</v>
      </c>
      <c r="H2228">
        <v>0</v>
      </c>
      <c r="I2228" s="26">
        <v>39722.75</v>
      </c>
      <c r="J2228" t="s">
        <v>14</v>
      </c>
      <c r="K2228" t="s">
        <v>14</v>
      </c>
      <c r="L2228" t="s">
        <v>11</v>
      </c>
    </row>
    <row r="2229" spans="1:12" x14ac:dyDescent="0.25">
      <c r="A2229" t="s">
        <v>2255</v>
      </c>
      <c r="B2229">
        <v>1977</v>
      </c>
      <c r="C2229" t="s">
        <v>33</v>
      </c>
      <c r="D2229">
        <v>12</v>
      </c>
      <c r="E2229" s="14" t="s">
        <v>7977</v>
      </c>
      <c r="F2229" s="16">
        <v>45</v>
      </c>
      <c r="G2229" s="14">
        <v>45085</v>
      </c>
      <c r="H2229">
        <v>1</v>
      </c>
      <c r="I2229" s="26">
        <v>39725.519999999997</v>
      </c>
      <c r="J2229" t="s">
        <v>9</v>
      </c>
      <c r="K2229" t="s">
        <v>14</v>
      </c>
      <c r="L2229" t="s">
        <v>21</v>
      </c>
    </row>
    <row r="2230" spans="1:12" x14ac:dyDescent="0.25">
      <c r="A2230" t="s">
        <v>2256</v>
      </c>
      <c r="B2230">
        <v>1973</v>
      </c>
      <c r="C2230" t="s">
        <v>28</v>
      </c>
      <c r="D2230">
        <v>17</v>
      </c>
      <c r="E2230" s="14" t="s">
        <v>7978</v>
      </c>
      <c r="F2230" s="16">
        <v>49</v>
      </c>
      <c r="G2230" s="14">
        <v>45085</v>
      </c>
      <c r="H2230">
        <v>0</v>
      </c>
      <c r="I2230" s="26">
        <v>39727.61</v>
      </c>
      <c r="J2230" t="s">
        <v>14</v>
      </c>
      <c r="K2230" t="s">
        <v>9</v>
      </c>
      <c r="L2230" t="s">
        <v>40</v>
      </c>
    </row>
    <row r="2231" spans="1:12" x14ac:dyDescent="0.25">
      <c r="A2231" t="s">
        <v>2257</v>
      </c>
      <c r="B2231">
        <v>1987</v>
      </c>
      <c r="C2231" t="s">
        <v>8</v>
      </c>
      <c r="D2231">
        <v>24</v>
      </c>
      <c r="E2231" s="14" t="s">
        <v>7979</v>
      </c>
      <c r="F2231" s="16">
        <v>35</v>
      </c>
      <c r="G2231" s="14">
        <v>45085</v>
      </c>
      <c r="H2231">
        <v>1</v>
      </c>
      <c r="I2231" s="26">
        <v>39774.28</v>
      </c>
      <c r="J2231" t="s">
        <v>14</v>
      </c>
      <c r="K2231" t="s">
        <v>14</v>
      </c>
      <c r="L2231" t="s">
        <v>274</v>
      </c>
    </row>
    <row r="2232" spans="1:12" x14ac:dyDescent="0.25">
      <c r="A2232" t="s">
        <v>2258</v>
      </c>
      <c r="B2232">
        <v>1985</v>
      </c>
      <c r="C2232" t="s">
        <v>8</v>
      </c>
      <c r="D2232">
        <v>17</v>
      </c>
      <c r="E2232" s="14" t="s">
        <v>7980</v>
      </c>
      <c r="F2232" s="16">
        <v>37</v>
      </c>
      <c r="G2232" s="14">
        <v>45085</v>
      </c>
      <c r="H2232">
        <v>2</v>
      </c>
      <c r="I2232" s="26">
        <v>39836.519999999997</v>
      </c>
      <c r="J2232" t="s">
        <v>9</v>
      </c>
      <c r="K2232" t="s">
        <v>14</v>
      </c>
      <c r="L2232" t="s">
        <v>40</v>
      </c>
    </row>
    <row r="2233" spans="1:12" x14ac:dyDescent="0.25">
      <c r="A2233" t="s">
        <v>2259</v>
      </c>
      <c r="B2233">
        <v>1983</v>
      </c>
      <c r="C2233" t="s">
        <v>16</v>
      </c>
      <c r="D2233">
        <v>1</v>
      </c>
      <c r="E2233" s="14" t="s">
        <v>7981</v>
      </c>
      <c r="F2233" s="16">
        <v>40</v>
      </c>
      <c r="G2233" s="14">
        <v>45085</v>
      </c>
      <c r="H2233">
        <v>3</v>
      </c>
      <c r="I2233" s="26">
        <v>39865.699999999997</v>
      </c>
      <c r="J2233" t="s">
        <v>9</v>
      </c>
      <c r="K2233" t="s">
        <v>9</v>
      </c>
      <c r="L2233" t="s">
        <v>40</v>
      </c>
    </row>
    <row r="2234" spans="1:12" x14ac:dyDescent="0.25">
      <c r="A2234" t="s">
        <v>2260</v>
      </c>
      <c r="B2234">
        <v>1985</v>
      </c>
      <c r="C2234" t="s">
        <v>33</v>
      </c>
      <c r="D2234">
        <v>22</v>
      </c>
      <c r="E2234" s="14" t="s">
        <v>7982</v>
      </c>
      <c r="F2234" s="16">
        <v>37</v>
      </c>
      <c r="G2234" s="14">
        <v>45085</v>
      </c>
      <c r="H2234">
        <v>1</v>
      </c>
      <c r="I2234" s="26">
        <v>39871.699999999997</v>
      </c>
      <c r="J2234" t="s">
        <v>14</v>
      </c>
      <c r="K2234" t="s">
        <v>9</v>
      </c>
      <c r="L2234" t="s">
        <v>11</v>
      </c>
    </row>
    <row r="2235" spans="1:12" x14ac:dyDescent="0.25">
      <c r="A2235" t="s">
        <v>2261</v>
      </c>
      <c r="B2235">
        <v>1975</v>
      </c>
      <c r="C2235" t="s">
        <v>28</v>
      </c>
      <c r="D2235">
        <v>2</v>
      </c>
      <c r="E2235" s="14" t="s">
        <v>7056</v>
      </c>
      <c r="F2235" s="16">
        <v>47</v>
      </c>
      <c r="G2235" s="14">
        <v>45085</v>
      </c>
      <c r="H2235">
        <v>1</v>
      </c>
      <c r="I2235" s="26">
        <v>39963.120000000003</v>
      </c>
      <c r="J2235" t="s">
        <v>9</v>
      </c>
      <c r="K2235" t="s">
        <v>9</v>
      </c>
      <c r="L2235" t="s">
        <v>40</v>
      </c>
    </row>
    <row r="2236" spans="1:12" x14ac:dyDescent="0.25">
      <c r="A2236" t="s">
        <v>2262</v>
      </c>
      <c r="B2236">
        <v>1987</v>
      </c>
      <c r="C2236" t="s">
        <v>33</v>
      </c>
      <c r="D2236">
        <v>8</v>
      </c>
      <c r="E2236" s="14" t="s">
        <v>7983</v>
      </c>
      <c r="F2236" s="16">
        <v>35</v>
      </c>
      <c r="G2236" s="14">
        <v>45085</v>
      </c>
      <c r="H2236">
        <v>3</v>
      </c>
      <c r="I2236" s="26">
        <v>39983.43</v>
      </c>
      <c r="J2236" t="s">
        <v>9</v>
      </c>
      <c r="K2236" t="s">
        <v>10</v>
      </c>
      <c r="L2236" t="s">
        <v>21</v>
      </c>
    </row>
    <row r="2237" spans="1:12" x14ac:dyDescent="0.25">
      <c r="A2237" t="s">
        <v>2263</v>
      </c>
      <c r="B2237">
        <v>1982</v>
      </c>
      <c r="C2237" t="s">
        <v>28</v>
      </c>
      <c r="D2237">
        <v>25</v>
      </c>
      <c r="E2237" s="14" t="s">
        <v>7984</v>
      </c>
      <c r="F2237" s="16">
        <v>40</v>
      </c>
      <c r="G2237" s="14">
        <v>45085</v>
      </c>
      <c r="H2237">
        <v>2</v>
      </c>
      <c r="I2237" s="26">
        <v>40003.33</v>
      </c>
      <c r="J2237" t="s">
        <v>14</v>
      </c>
      <c r="K2237" t="s">
        <v>14</v>
      </c>
      <c r="L2237" t="s">
        <v>21</v>
      </c>
    </row>
    <row r="2238" spans="1:12" x14ac:dyDescent="0.25">
      <c r="A2238" t="s">
        <v>2264</v>
      </c>
      <c r="B2238">
        <v>1978</v>
      </c>
      <c r="C2238" t="s">
        <v>28</v>
      </c>
      <c r="D2238">
        <v>20</v>
      </c>
      <c r="E2238" s="14" t="s">
        <v>7985</v>
      </c>
      <c r="F2238" s="16">
        <v>44</v>
      </c>
      <c r="G2238" s="14">
        <v>45085</v>
      </c>
      <c r="H2238">
        <v>2</v>
      </c>
      <c r="I2238" s="26">
        <v>40054.730000000003</v>
      </c>
      <c r="J2238" t="s">
        <v>14</v>
      </c>
      <c r="K2238" t="s">
        <v>10</v>
      </c>
      <c r="L2238" t="s">
        <v>40</v>
      </c>
    </row>
    <row r="2239" spans="1:12" x14ac:dyDescent="0.25">
      <c r="A2239" t="s">
        <v>2265</v>
      </c>
      <c r="B2239">
        <v>1966</v>
      </c>
      <c r="C2239" t="s">
        <v>33</v>
      </c>
      <c r="D2239">
        <v>12</v>
      </c>
      <c r="E2239" s="14" t="s">
        <v>7986</v>
      </c>
      <c r="F2239" s="16">
        <v>56</v>
      </c>
      <c r="G2239" s="14">
        <v>45085</v>
      </c>
      <c r="H2239">
        <v>0</v>
      </c>
      <c r="I2239" s="26">
        <v>40069.440000000002</v>
      </c>
      <c r="J2239" t="s">
        <v>14</v>
      </c>
      <c r="K2239" t="s">
        <v>10</v>
      </c>
      <c r="L2239" t="s">
        <v>40</v>
      </c>
    </row>
    <row r="2240" spans="1:12" x14ac:dyDescent="0.25">
      <c r="A2240" t="s">
        <v>2266</v>
      </c>
      <c r="B2240">
        <v>1983</v>
      </c>
      <c r="C2240" t="s">
        <v>35</v>
      </c>
      <c r="D2240">
        <v>14</v>
      </c>
      <c r="E2240" s="14" t="s">
        <v>7987</v>
      </c>
      <c r="F2240" s="16">
        <v>39</v>
      </c>
      <c r="G2240" s="14">
        <v>45085</v>
      </c>
      <c r="H2240">
        <v>2</v>
      </c>
      <c r="I2240" s="26">
        <v>40103.89</v>
      </c>
      <c r="J2240" t="s">
        <v>14</v>
      </c>
      <c r="K2240" t="s">
        <v>9</v>
      </c>
      <c r="L2240" t="s">
        <v>40</v>
      </c>
    </row>
    <row r="2241" spans="1:12" x14ac:dyDescent="0.25">
      <c r="A2241" t="s">
        <v>2267</v>
      </c>
      <c r="B2241">
        <v>1985</v>
      </c>
      <c r="C2241" t="s">
        <v>35</v>
      </c>
      <c r="D2241">
        <v>21</v>
      </c>
      <c r="E2241" s="14" t="s">
        <v>7988</v>
      </c>
      <c r="F2241" s="16">
        <v>37</v>
      </c>
      <c r="G2241" s="14">
        <v>45085</v>
      </c>
      <c r="H2241">
        <v>4</v>
      </c>
      <c r="I2241" s="26">
        <v>40182.25</v>
      </c>
      <c r="J2241" t="s">
        <v>14</v>
      </c>
      <c r="K2241" t="s">
        <v>9</v>
      </c>
      <c r="L2241" t="s">
        <v>40</v>
      </c>
    </row>
    <row r="2242" spans="1:12" x14ac:dyDescent="0.25">
      <c r="A2242" t="s">
        <v>2268</v>
      </c>
      <c r="B2242">
        <v>1979</v>
      </c>
      <c r="C2242" t="s">
        <v>33</v>
      </c>
      <c r="D2242">
        <v>18</v>
      </c>
      <c r="E2242" s="14" t="s">
        <v>7989</v>
      </c>
      <c r="F2242" s="16">
        <v>43</v>
      </c>
      <c r="G2242" s="14">
        <v>45085</v>
      </c>
      <c r="H2242">
        <v>2</v>
      </c>
      <c r="I2242" s="26">
        <v>40204.83</v>
      </c>
      <c r="J2242" t="s">
        <v>14</v>
      </c>
      <c r="K2242" t="s">
        <v>10</v>
      </c>
      <c r="L2242" t="s">
        <v>21</v>
      </c>
    </row>
    <row r="2243" spans="1:12" x14ac:dyDescent="0.25">
      <c r="A2243" t="s">
        <v>2269</v>
      </c>
      <c r="B2243">
        <v>1981</v>
      </c>
      <c r="C2243" t="s">
        <v>8</v>
      </c>
      <c r="D2243">
        <v>28</v>
      </c>
      <c r="E2243" s="14" t="s">
        <v>7990</v>
      </c>
      <c r="F2243" s="16">
        <v>41</v>
      </c>
      <c r="G2243" s="14">
        <v>45085</v>
      </c>
      <c r="H2243">
        <v>1</v>
      </c>
      <c r="I2243" s="26">
        <v>40208.559999999998</v>
      </c>
      <c r="J2243" t="s">
        <v>14</v>
      </c>
      <c r="K2243" t="s">
        <v>9</v>
      </c>
      <c r="L2243" t="s">
        <v>40</v>
      </c>
    </row>
    <row r="2244" spans="1:12" x14ac:dyDescent="0.25">
      <c r="A2244" t="s">
        <v>2270</v>
      </c>
      <c r="B2244">
        <v>1981</v>
      </c>
      <c r="C2244" t="s">
        <v>35</v>
      </c>
      <c r="D2244">
        <v>4</v>
      </c>
      <c r="E2244" s="14" t="s">
        <v>7991</v>
      </c>
      <c r="F2244" s="16">
        <v>41</v>
      </c>
      <c r="G2244" s="14">
        <v>45085</v>
      </c>
      <c r="H2244">
        <v>1</v>
      </c>
      <c r="I2244" s="26">
        <v>40273.65</v>
      </c>
      <c r="J2244" t="s">
        <v>14</v>
      </c>
      <c r="K2244" t="s">
        <v>10</v>
      </c>
      <c r="L2244" t="s">
        <v>11</v>
      </c>
    </row>
    <row r="2245" spans="1:12" x14ac:dyDescent="0.25">
      <c r="A2245" t="s">
        <v>2271</v>
      </c>
      <c r="B2245">
        <v>1977</v>
      </c>
      <c r="C2245" t="s">
        <v>16</v>
      </c>
      <c r="D2245">
        <v>27</v>
      </c>
      <c r="E2245" s="14" t="s">
        <v>7992</v>
      </c>
      <c r="F2245" s="16">
        <v>45</v>
      </c>
      <c r="G2245" s="14">
        <v>45085</v>
      </c>
      <c r="H2245">
        <v>2</v>
      </c>
      <c r="I2245" s="26">
        <v>40284.379999999997</v>
      </c>
      <c r="J2245" t="s">
        <v>14</v>
      </c>
      <c r="K2245" t="s">
        <v>10</v>
      </c>
      <c r="L2245" t="s">
        <v>21</v>
      </c>
    </row>
    <row r="2246" spans="1:12" x14ac:dyDescent="0.25">
      <c r="A2246" t="s">
        <v>2272</v>
      </c>
      <c r="B2246">
        <v>1962</v>
      </c>
      <c r="C2246" t="s">
        <v>18</v>
      </c>
      <c r="D2246">
        <v>4</v>
      </c>
      <c r="E2246" s="14" t="s">
        <v>7993</v>
      </c>
      <c r="F2246" s="16">
        <v>60</v>
      </c>
      <c r="G2246" s="14">
        <v>45085</v>
      </c>
      <c r="H2246">
        <v>0</v>
      </c>
      <c r="I2246" s="26">
        <v>40309.93</v>
      </c>
      <c r="J2246" t="s">
        <v>14</v>
      </c>
      <c r="K2246" t="s">
        <v>10</v>
      </c>
      <c r="L2246" t="s">
        <v>40</v>
      </c>
    </row>
    <row r="2247" spans="1:12" x14ac:dyDescent="0.25">
      <c r="A2247" t="s">
        <v>2273</v>
      </c>
      <c r="B2247">
        <v>1966</v>
      </c>
      <c r="C2247" t="s">
        <v>33</v>
      </c>
      <c r="D2247">
        <v>12</v>
      </c>
      <c r="E2247" s="14" t="s">
        <v>7986</v>
      </c>
      <c r="F2247" s="16">
        <v>56</v>
      </c>
      <c r="G2247" s="14">
        <v>45085</v>
      </c>
      <c r="H2247">
        <v>0</v>
      </c>
      <c r="I2247" s="26">
        <v>40373.74</v>
      </c>
      <c r="J2247" t="s">
        <v>14</v>
      </c>
      <c r="K2247" t="s">
        <v>10</v>
      </c>
      <c r="L2247" t="s">
        <v>40</v>
      </c>
    </row>
    <row r="2248" spans="1:12" x14ac:dyDescent="0.25">
      <c r="A2248" t="s">
        <v>2274</v>
      </c>
      <c r="B2248">
        <v>1985</v>
      </c>
      <c r="C2248" t="s">
        <v>13</v>
      </c>
      <c r="D2248">
        <v>3</v>
      </c>
      <c r="E2248" s="14" t="s">
        <v>7994</v>
      </c>
      <c r="F2248" s="16">
        <v>37</v>
      </c>
      <c r="G2248" s="14">
        <v>45085</v>
      </c>
      <c r="H2248">
        <v>0</v>
      </c>
      <c r="I2248" s="26">
        <v>40419.019999999997</v>
      </c>
      <c r="J2248" t="s">
        <v>14</v>
      </c>
      <c r="K2248" t="s">
        <v>9</v>
      </c>
      <c r="L2248" t="s">
        <v>11</v>
      </c>
    </row>
    <row r="2249" spans="1:12" x14ac:dyDescent="0.25">
      <c r="A2249" t="s">
        <v>2275</v>
      </c>
      <c r="B2249">
        <v>1975</v>
      </c>
      <c r="C2249" t="s">
        <v>8</v>
      </c>
      <c r="D2249">
        <v>10</v>
      </c>
      <c r="E2249" s="14" t="s">
        <v>7995</v>
      </c>
      <c r="F2249" s="16">
        <v>47</v>
      </c>
      <c r="G2249" s="14">
        <v>45085</v>
      </c>
      <c r="H2249">
        <v>1</v>
      </c>
      <c r="I2249" s="26">
        <v>40590.550000000003</v>
      </c>
      <c r="J2249" t="s">
        <v>14</v>
      </c>
      <c r="K2249" t="s">
        <v>10</v>
      </c>
      <c r="L2249" t="s">
        <v>21</v>
      </c>
    </row>
    <row r="2250" spans="1:12" x14ac:dyDescent="0.25">
      <c r="A2250" t="s">
        <v>2276</v>
      </c>
      <c r="B2250">
        <v>1970</v>
      </c>
      <c r="C2250" t="s">
        <v>18</v>
      </c>
      <c r="D2250">
        <v>25</v>
      </c>
      <c r="E2250" s="14" t="s">
        <v>7996</v>
      </c>
      <c r="F2250" s="16">
        <v>52</v>
      </c>
      <c r="G2250" s="14">
        <v>45085</v>
      </c>
      <c r="H2250">
        <v>0</v>
      </c>
      <c r="I2250" s="26">
        <v>40692.910000000003</v>
      </c>
      <c r="J2250" t="s">
        <v>14</v>
      </c>
      <c r="K2250" t="s">
        <v>14</v>
      </c>
      <c r="L2250" t="s">
        <v>40</v>
      </c>
    </row>
    <row r="2251" spans="1:12" x14ac:dyDescent="0.25">
      <c r="A2251" t="s">
        <v>2277</v>
      </c>
      <c r="B2251">
        <v>1976</v>
      </c>
      <c r="C2251" t="s">
        <v>28</v>
      </c>
      <c r="D2251">
        <v>26</v>
      </c>
      <c r="E2251" s="14" t="s">
        <v>7997</v>
      </c>
      <c r="F2251" s="16">
        <v>46</v>
      </c>
      <c r="G2251" s="14">
        <v>45085</v>
      </c>
      <c r="H2251">
        <v>3</v>
      </c>
      <c r="I2251" s="26">
        <v>40720.550000000003</v>
      </c>
      <c r="J2251" t="s">
        <v>14</v>
      </c>
      <c r="K2251" t="s">
        <v>10</v>
      </c>
      <c r="L2251" t="s">
        <v>21</v>
      </c>
    </row>
    <row r="2252" spans="1:12" x14ac:dyDescent="0.25">
      <c r="A2252" t="s">
        <v>2278</v>
      </c>
      <c r="B2252">
        <v>1972</v>
      </c>
      <c r="C2252" t="s">
        <v>16</v>
      </c>
      <c r="D2252">
        <v>10</v>
      </c>
      <c r="E2252" s="14" t="s">
        <v>7998</v>
      </c>
      <c r="F2252" s="16">
        <v>51</v>
      </c>
      <c r="G2252" s="14">
        <v>45085</v>
      </c>
      <c r="H2252">
        <v>0</v>
      </c>
      <c r="I2252" s="26">
        <v>40817.85</v>
      </c>
      <c r="J2252" t="s">
        <v>14</v>
      </c>
      <c r="K2252" t="s">
        <v>10</v>
      </c>
      <c r="L2252" t="s">
        <v>40</v>
      </c>
    </row>
    <row r="2253" spans="1:12" x14ac:dyDescent="0.25">
      <c r="A2253" t="s">
        <v>2279</v>
      </c>
      <c r="B2253">
        <v>1999</v>
      </c>
      <c r="C2253" t="s">
        <v>8</v>
      </c>
      <c r="D2253">
        <v>2</v>
      </c>
      <c r="E2253" s="14" t="s">
        <v>7999</v>
      </c>
      <c r="F2253" s="16">
        <v>23</v>
      </c>
      <c r="G2253" s="14">
        <v>45085</v>
      </c>
      <c r="H2253">
        <v>1</v>
      </c>
      <c r="I2253" s="26">
        <v>40904.199999999997</v>
      </c>
      <c r="J2253" t="s">
        <v>14</v>
      </c>
      <c r="K2253" t="s">
        <v>14</v>
      </c>
      <c r="L2253" t="s">
        <v>245</v>
      </c>
    </row>
    <row r="2254" spans="1:12" x14ac:dyDescent="0.25">
      <c r="A2254" t="s">
        <v>2280</v>
      </c>
      <c r="B2254">
        <v>1992</v>
      </c>
      <c r="C2254" t="s">
        <v>33</v>
      </c>
      <c r="D2254">
        <v>4</v>
      </c>
      <c r="E2254" s="14" t="s">
        <v>6419</v>
      </c>
      <c r="F2254" s="16">
        <v>30</v>
      </c>
      <c r="G2254" s="14">
        <v>45085</v>
      </c>
      <c r="H2254">
        <v>3</v>
      </c>
      <c r="I2254" s="26">
        <v>40932.43</v>
      </c>
      <c r="J2254" t="s">
        <v>14</v>
      </c>
      <c r="K2254" t="s">
        <v>9</v>
      </c>
      <c r="L2254" t="s">
        <v>11</v>
      </c>
    </row>
    <row r="2255" spans="1:12" x14ac:dyDescent="0.25">
      <c r="A2255" t="s">
        <v>2281</v>
      </c>
      <c r="B2255">
        <v>1979</v>
      </c>
      <c r="C2255" t="s">
        <v>18</v>
      </c>
      <c r="D2255">
        <v>16</v>
      </c>
      <c r="E2255" s="14" t="s">
        <v>8000</v>
      </c>
      <c r="F2255" s="16">
        <v>43</v>
      </c>
      <c r="G2255" s="14">
        <v>45085</v>
      </c>
      <c r="H2255">
        <v>3</v>
      </c>
      <c r="I2255" s="26">
        <v>40941.29</v>
      </c>
      <c r="J2255" t="s">
        <v>14</v>
      </c>
      <c r="K2255" t="s">
        <v>9</v>
      </c>
      <c r="L2255" t="s">
        <v>11</v>
      </c>
    </row>
    <row r="2256" spans="1:12" x14ac:dyDescent="0.25">
      <c r="A2256" t="s">
        <v>2282</v>
      </c>
      <c r="B2256">
        <v>1983</v>
      </c>
      <c r="C2256" t="s">
        <v>18</v>
      </c>
      <c r="D2256">
        <v>8</v>
      </c>
      <c r="E2256" s="14" t="s">
        <v>8001</v>
      </c>
      <c r="F2256" s="16">
        <v>39</v>
      </c>
      <c r="G2256" s="14">
        <v>45085</v>
      </c>
      <c r="H2256">
        <v>3</v>
      </c>
      <c r="I2256" s="26">
        <v>40961.29</v>
      </c>
      <c r="J2256" t="s">
        <v>14</v>
      </c>
      <c r="K2256" t="s">
        <v>9</v>
      </c>
      <c r="L2256" t="s">
        <v>40</v>
      </c>
    </row>
    <row r="2257" spans="1:12" x14ac:dyDescent="0.25">
      <c r="A2257" t="s">
        <v>2283</v>
      </c>
      <c r="B2257">
        <v>1974</v>
      </c>
      <c r="C2257" t="s">
        <v>16</v>
      </c>
      <c r="D2257">
        <v>5</v>
      </c>
      <c r="E2257" s="14" t="s">
        <v>8002</v>
      </c>
      <c r="F2257" s="16">
        <v>49</v>
      </c>
      <c r="G2257" s="14">
        <v>45085</v>
      </c>
      <c r="H2257">
        <v>0</v>
      </c>
      <c r="I2257" s="26">
        <v>40974.160000000003</v>
      </c>
      <c r="J2257" t="s">
        <v>14</v>
      </c>
      <c r="K2257" t="s">
        <v>9</v>
      </c>
      <c r="L2257" t="s">
        <v>11</v>
      </c>
    </row>
    <row r="2258" spans="1:12" x14ac:dyDescent="0.25">
      <c r="A2258" t="s">
        <v>2284</v>
      </c>
      <c r="B2258">
        <v>1979</v>
      </c>
      <c r="C2258" t="s">
        <v>35</v>
      </c>
      <c r="D2258">
        <v>11</v>
      </c>
      <c r="E2258" s="14" t="s">
        <v>8003</v>
      </c>
      <c r="F2258" s="16">
        <v>43</v>
      </c>
      <c r="G2258" s="14">
        <v>45085</v>
      </c>
      <c r="H2258">
        <v>1</v>
      </c>
      <c r="I2258" s="26">
        <v>41034.22</v>
      </c>
      <c r="J2258" t="s">
        <v>14</v>
      </c>
      <c r="K2258" t="s">
        <v>10</v>
      </c>
      <c r="L2258" t="s">
        <v>354</v>
      </c>
    </row>
    <row r="2259" spans="1:12" x14ac:dyDescent="0.25">
      <c r="A2259" t="s">
        <v>2285</v>
      </c>
      <c r="B2259">
        <v>1972</v>
      </c>
      <c r="C2259" t="s">
        <v>33</v>
      </c>
      <c r="D2259">
        <v>12</v>
      </c>
      <c r="E2259" s="14" t="s">
        <v>8004</v>
      </c>
      <c r="F2259" s="16">
        <v>50</v>
      </c>
      <c r="G2259" s="14">
        <v>45085</v>
      </c>
      <c r="H2259">
        <v>0</v>
      </c>
      <c r="I2259" s="26">
        <v>41055.29</v>
      </c>
      <c r="J2259" t="s">
        <v>14</v>
      </c>
      <c r="K2259" t="s">
        <v>9</v>
      </c>
      <c r="L2259" t="s">
        <v>40</v>
      </c>
    </row>
    <row r="2260" spans="1:12" x14ac:dyDescent="0.25">
      <c r="A2260" t="s">
        <v>2286</v>
      </c>
      <c r="B2260">
        <v>1972</v>
      </c>
      <c r="C2260" t="s">
        <v>18</v>
      </c>
      <c r="D2260">
        <v>6</v>
      </c>
      <c r="E2260" s="14" t="s">
        <v>8005</v>
      </c>
      <c r="F2260" s="16">
        <v>50</v>
      </c>
      <c r="G2260" s="14">
        <v>45085</v>
      </c>
      <c r="H2260">
        <v>0</v>
      </c>
      <c r="I2260" s="26">
        <v>41097.160000000003</v>
      </c>
      <c r="J2260" t="s">
        <v>14</v>
      </c>
      <c r="K2260" t="s">
        <v>10</v>
      </c>
      <c r="L2260" t="s">
        <v>166</v>
      </c>
    </row>
    <row r="2261" spans="1:12" x14ac:dyDescent="0.25">
      <c r="A2261" t="s">
        <v>2287</v>
      </c>
      <c r="B2261">
        <v>1969</v>
      </c>
      <c r="C2261" t="s">
        <v>33</v>
      </c>
      <c r="D2261">
        <v>8</v>
      </c>
      <c r="E2261" s="14" t="s">
        <v>7589</v>
      </c>
      <c r="F2261" s="16">
        <v>53</v>
      </c>
      <c r="G2261" s="14">
        <v>45085</v>
      </c>
      <c r="H2261">
        <v>0</v>
      </c>
      <c r="I2261" s="26">
        <v>41191.57</v>
      </c>
      <c r="J2261" t="s">
        <v>14</v>
      </c>
      <c r="K2261" t="s">
        <v>9</v>
      </c>
      <c r="L2261" t="s">
        <v>40</v>
      </c>
    </row>
    <row r="2262" spans="1:12" x14ac:dyDescent="0.25">
      <c r="A2262" t="s">
        <v>2288</v>
      </c>
      <c r="B2262">
        <v>1964</v>
      </c>
      <c r="C2262" t="s">
        <v>16</v>
      </c>
      <c r="D2262">
        <v>6</v>
      </c>
      <c r="E2262" s="14" t="s">
        <v>7962</v>
      </c>
      <c r="F2262" s="16">
        <v>59</v>
      </c>
      <c r="G2262" s="14">
        <v>45085</v>
      </c>
      <c r="H2262">
        <v>0</v>
      </c>
      <c r="I2262" s="26">
        <v>41250.39</v>
      </c>
      <c r="J2262" t="s">
        <v>14</v>
      </c>
      <c r="K2262" t="s">
        <v>10</v>
      </c>
      <c r="L2262" t="s">
        <v>40</v>
      </c>
    </row>
    <row r="2263" spans="1:12" x14ac:dyDescent="0.25">
      <c r="A2263" t="s">
        <v>2289</v>
      </c>
      <c r="B2263">
        <v>1977</v>
      </c>
      <c r="C2263" t="s">
        <v>33</v>
      </c>
      <c r="D2263">
        <v>27</v>
      </c>
      <c r="E2263" s="14" t="s">
        <v>8006</v>
      </c>
      <c r="F2263" s="16">
        <v>45</v>
      </c>
      <c r="G2263" s="14">
        <v>45085</v>
      </c>
      <c r="H2263">
        <v>2</v>
      </c>
      <c r="I2263" s="26">
        <v>41271.5</v>
      </c>
      <c r="J2263" t="s">
        <v>14</v>
      </c>
      <c r="K2263" t="s">
        <v>9</v>
      </c>
      <c r="L2263" t="s">
        <v>40</v>
      </c>
    </row>
    <row r="2264" spans="1:12" x14ac:dyDescent="0.25">
      <c r="A2264" t="s">
        <v>2290</v>
      </c>
      <c r="B2264">
        <v>1964</v>
      </c>
      <c r="C2264" t="s">
        <v>35</v>
      </c>
      <c r="D2264">
        <v>7</v>
      </c>
      <c r="E2264" s="14" t="s">
        <v>8007</v>
      </c>
      <c r="F2264" s="16">
        <v>58</v>
      </c>
      <c r="G2264" s="14">
        <v>45085</v>
      </c>
      <c r="H2264">
        <v>0</v>
      </c>
      <c r="I2264" s="26">
        <v>41331.79</v>
      </c>
      <c r="J2264" t="s">
        <v>14</v>
      </c>
      <c r="K2264" t="s">
        <v>9</v>
      </c>
      <c r="L2264" t="s">
        <v>40</v>
      </c>
    </row>
    <row r="2265" spans="1:12" x14ac:dyDescent="0.25">
      <c r="A2265" t="s">
        <v>2291</v>
      </c>
      <c r="B2265">
        <v>1971</v>
      </c>
      <c r="C2265" t="s">
        <v>35</v>
      </c>
      <c r="D2265">
        <v>16</v>
      </c>
      <c r="E2265" s="14" t="s">
        <v>8008</v>
      </c>
      <c r="F2265" s="16">
        <v>51</v>
      </c>
      <c r="G2265" s="14">
        <v>45085</v>
      </c>
      <c r="H2265">
        <v>0</v>
      </c>
      <c r="I2265" s="26">
        <v>41351.879999999997</v>
      </c>
      <c r="J2265" t="s">
        <v>14</v>
      </c>
      <c r="K2265" t="s">
        <v>9</v>
      </c>
      <c r="L2265" t="s">
        <v>40</v>
      </c>
    </row>
    <row r="2266" spans="1:12" x14ac:dyDescent="0.25">
      <c r="A2266" t="s">
        <v>2292</v>
      </c>
      <c r="B2266">
        <v>1967</v>
      </c>
      <c r="C2266" t="s">
        <v>28</v>
      </c>
      <c r="D2266">
        <v>22</v>
      </c>
      <c r="E2266" s="14" t="s">
        <v>7321</v>
      </c>
      <c r="F2266" s="16">
        <v>55</v>
      </c>
      <c r="G2266" s="14">
        <v>45085</v>
      </c>
      <c r="H2266">
        <v>0</v>
      </c>
      <c r="I2266" s="26">
        <v>41505.15</v>
      </c>
      <c r="J2266" t="s">
        <v>14</v>
      </c>
      <c r="K2266" t="s">
        <v>9</v>
      </c>
      <c r="L2266" t="s">
        <v>40</v>
      </c>
    </row>
    <row r="2267" spans="1:12" x14ac:dyDescent="0.25">
      <c r="A2267" t="s">
        <v>2293</v>
      </c>
      <c r="B2267">
        <v>1974</v>
      </c>
      <c r="C2267" t="s">
        <v>13</v>
      </c>
      <c r="D2267">
        <v>24</v>
      </c>
      <c r="E2267" s="14" t="s">
        <v>8009</v>
      </c>
      <c r="F2267" s="16">
        <v>48</v>
      </c>
      <c r="G2267" s="14">
        <v>45085</v>
      </c>
      <c r="H2267">
        <v>0</v>
      </c>
      <c r="I2267" s="26">
        <v>41636.199999999997</v>
      </c>
      <c r="J2267" t="s">
        <v>14</v>
      </c>
      <c r="K2267" t="s">
        <v>14</v>
      </c>
      <c r="L2267" t="s">
        <v>40</v>
      </c>
    </row>
    <row r="2268" spans="1:12" x14ac:dyDescent="0.25">
      <c r="A2268" t="s">
        <v>2294</v>
      </c>
      <c r="B2268">
        <v>1976</v>
      </c>
      <c r="C2268" t="s">
        <v>35</v>
      </c>
      <c r="D2268">
        <v>29</v>
      </c>
      <c r="E2268" s="14" t="s">
        <v>8010</v>
      </c>
      <c r="F2268" s="16">
        <v>46</v>
      </c>
      <c r="G2268" s="14">
        <v>45085</v>
      </c>
      <c r="H2268">
        <v>1</v>
      </c>
      <c r="I2268" s="26">
        <v>41661.599999999999</v>
      </c>
      <c r="J2268" t="s">
        <v>14</v>
      </c>
      <c r="K2268" t="s">
        <v>10</v>
      </c>
      <c r="L2268" t="s">
        <v>40</v>
      </c>
    </row>
    <row r="2269" spans="1:12" x14ac:dyDescent="0.25">
      <c r="A2269" t="s">
        <v>2295</v>
      </c>
      <c r="B2269">
        <v>1975</v>
      </c>
      <c r="C2269" t="s">
        <v>13</v>
      </c>
      <c r="D2269">
        <v>14</v>
      </c>
      <c r="E2269" s="14" t="s">
        <v>7750</v>
      </c>
      <c r="F2269" s="16">
        <v>47</v>
      </c>
      <c r="G2269" s="14">
        <v>45085</v>
      </c>
      <c r="H2269">
        <v>0</v>
      </c>
      <c r="I2269" s="26">
        <v>41676.080000000002</v>
      </c>
      <c r="J2269" t="s">
        <v>14</v>
      </c>
      <c r="K2269" t="s">
        <v>9</v>
      </c>
      <c r="L2269" t="s">
        <v>11</v>
      </c>
    </row>
    <row r="2270" spans="1:12" x14ac:dyDescent="0.25">
      <c r="A2270" t="s">
        <v>2296</v>
      </c>
      <c r="B2270">
        <v>1975</v>
      </c>
      <c r="C2270" t="s">
        <v>18</v>
      </c>
      <c r="D2270">
        <v>29</v>
      </c>
      <c r="E2270" s="14" t="s">
        <v>8011</v>
      </c>
      <c r="F2270" s="16">
        <v>47</v>
      </c>
      <c r="G2270" s="14">
        <v>45085</v>
      </c>
      <c r="H2270">
        <v>1</v>
      </c>
      <c r="I2270" s="26">
        <v>41681.86</v>
      </c>
      <c r="J2270" t="s">
        <v>14</v>
      </c>
      <c r="K2270" t="s">
        <v>14</v>
      </c>
      <c r="L2270" t="s">
        <v>40</v>
      </c>
    </row>
    <row r="2271" spans="1:12" x14ac:dyDescent="0.25">
      <c r="A2271" t="s">
        <v>2297</v>
      </c>
      <c r="B2271">
        <v>1962</v>
      </c>
      <c r="C2271" t="s">
        <v>18</v>
      </c>
      <c r="D2271">
        <v>22</v>
      </c>
      <c r="E2271" s="14" t="s">
        <v>8012</v>
      </c>
      <c r="F2271" s="16">
        <v>60</v>
      </c>
      <c r="G2271" s="14">
        <v>45085</v>
      </c>
      <c r="H2271">
        <v>0</v>
      </c>
      <c r="I2271" s="26">
        <v>41794.629999999997</v>
      </c>
      <c r="J2271" t="s">
        <v>14</v>
      </c>
      <c r="K2271" t="s">
        <v>10</v>
      </c>
      <c r="L2271" t="s">
        <v>40</v>
      </c>
    </row>
    <row r="2272" spans="1:12" x14ac:dyDescent="0.25">
      <c r="A2272" t="s">
        <v>2298</v>
      </c>
      <c r="B2272">
        <v>1966</v>
      </c>
      <c r="C2272" t="s">
        <v>18</v>
      </c>
      <c r="D2272">
        <v>21</v>
      </c>
      <c r="E2272" s="14" t="s">
        <v>8013</v>
      </c>
      <c r="F2272" s="16">
        <v>56</v>
      </c>
      <c r="G2272" s="14">
        <v>45085</v>
      </c>
      <c r="H2272">
        <v>0</v>
      </c>
      <c r="I2272" s="26">
        <v>41886.54</v>
      </c>
      <c r="J2272" t="s">
        <v>14</v>
      </c>
      <c r="K2272" t="s">
        <v>10</v>
      </c>
      <c r="L2272" t="s">
        <v>40</v>
      </c>
    </row>
    <row r="2273" spans="1:12" x14ac:dyDescent="0.25">
      <c r="A2273" t="s">
        <v>2299</v>
      </c>
      <c r="B2273">
        <v>1972</v>
      </c>
      <c r="C2273" t="s">
        <v>16</v>
      </c>
      <c r="D2273">
        <v>8</v>
      </c>
      <c r="E2273" s="14" t="s">
        <v>8014</v>
      </c>
      <c r="F2273" s="16">
        <v>51</v>
      </c>
      <c r="G2273" s="14">
        <v>45085</v>
      </c>
      <c r="H2273">
        <v>1</v>
      </c>
      <c r="I2273" s="26">
        <v>41919.1</v>
      </c>
      <c r="J2273" t="s">
        <v>14</v>
      </c>
      <c r="K2273" t="s">
        <v>14</v>
      </c>
      <c r="L2273" t="s">
        <v>166</v>
      </c>
    </row>
    <row r="2274" spans="1:12" x14ac:dyDescent="0.25">
      <c r="A2274" t="s">
        <v>2300</v>
      </c>
      <c r="B2274">
        <v>1984</v>
      </c>
      <c r="C2274" t="s">
        <v>13</v>
      </c>
      <c r="D2274">
        <v>10</v>
      </c>
      <c r="E2274" s="14" t="s">
        <v>8015</v>
      </c>
      <c r="F2274" s="16">
        <v>38</v>
      </c>
      <c r="G2274" s="14">
        <v>45085</v>
      </c>
      <c r="H2274">
        <v>3</v>
      </c>
      <c r="I2274" s="26">
        <v>41949.24</v>
      </c>
      <c r="J2274" t="s">
        <v>14</v>
      </c>
      <c r="K2274" t="s">
        <v>14</v>
      </c>
      <c r="L2274" t="s">
        <v>11</v>
      </c>
    </row>
    <row r="2275" spans="1:12" x14ac:dyDescent="0.25">
      <c r="A2275" t="s">
        <v>2301</v>
      </c>
      <c r="B2275">
        <v>1968</v>
      </c>
      <c r="C2275" t="s">
        <v>28</v>
      </c>
      <c r="D2275">
        <v>19</v>
      </c>
      <c r="E2275" s="14" t="s">
        <v>8016</v>
      </c>
      <c r="F2275" s="16">
        <v>54</v>
      </c>
      <c r="G2275" s="14">
        <v>45085</v>
      </c>
      <c r="H2275">
        <v>1</v>
      </c>
      <c r="I2275" s="26">
        <v>41999.519999999997</v>
      </c>
      <c r="J2275" t="s">
        <v>14</v>
      </c>
      <c r="K2275" t="s">
        <v>10</v>
      </c>
      <c r="L2275" t="s">
        <v>11</v>
      </c>
    </row>
    <row r="2276" spans="1:12" x14ac:dyDescent="0.25">
      <c r="A2276" t="s">
        <v>2302</v>
      </c>
      <c r="B2276">
        <v>1976</v>
      </c>
      <c r="C2276" t="s">
        <v>13</v>
      </c>
      <c r="D2276">
        <v>28</v>
      </c>
      <c r="E2276" s="14" t="s">
        <v>7064</v>
      </c>
      <c r="F2276" s="16">
        <v>46</v>
      </c>
      <c r="G2276" s="14">
        <v>45085</v>
      </c>
      <c r="H2276">
        <v>0</v>
      </c>
      <c r="I2276" s="26">
        <v>42111.66</v>
      </c>
      <c r="J2276" t="s">
        <v>14</v>
      </c>
      <c r="K2276" t="s">
        <v>14</v>
      </c>
      <c r="L2276" t="s">
        <v>245</v>
      </c>
    </row>
    <row r="2277" spans="1:12" x14ac:dyDescent="0.25">
      <c r="A2277" t="s">
        <v>2303</v>
      </c>
      <c r="B2277">
        <v>1997</v>
      </c>
      <c r="C2277" t="s">
        <v>28</v>
      </c>
      <c r="D2277">
        <v>9</v>
      </c>
      <c r="E2277" s="14" t="s">
        <v>8017</v>
      </c>
      <c r="F2277" s="16">
        <v>25</v>
      </c>
      <c r="G2277" s="14">
        <v>45085</v>
      </c>
      <c r="H2277">
        <v>2</v>
      </c>
      <c r="I2277" s="26">
        <v>42112.24</v>
      </c>
      <c r="J2277" t="s">
        <v>14</v>
      </c>
      <c r="K2277" t="s">
        <v>10</v>
      </c>
      <c r="L2277" t="s">
        <v>11</v>
      </c>
    </row>
    <row r="2278" spans="1:12" x14ac:dyDescent="0.25">
      <c r="A2278" t="s">
        <v>2304</v>
      </c>
      <c r="B2278">
        <v>1979</v>
      </c>
      <c r="C2278" t="s">
        <v>8</v>
      </c>
      <c r="D2278">
        <v>3</v>
      </c>
      <c r="E2278" s="14" t="s">
        <v>8018</v>
      </c>
      <c r="F2278" s="16">
        <v>43</v>
      </c>
      <c r="G2278" s="14">
        <v>45085</v>
      </c>
      <c r="H2278">
        <v>3</v>
      </c>
      <c r="I2278" s="26">
        <v>42124.52</v>
      </c>
      <c r="J2278" t="s">
        <v>14</v>
      </c>
      <c r="K2278" t="s">
        <v>14</v>
      </c>
      <c r="L2278" t="s">
        <v>11</v>
      </c>
    </row>
    <row r="2279" spans="1:12" x14ac:dyDescent="0.25">
      <c r="A2279" t="s">
        <v>2305</v>
      </c>
      <c r="B2279">
        <v>1973</v>
      </c>
      <c r="C2279" t="s">
        <v>18</v>
      </c>
      <c r="D2279">
        <v>18</v>
      </c>
      <c r="E2279" s="14" t="s">
        <v>7046</v>
      </c>
      <c r="F2279" s="16">
        <v>49</v>
      </c>
      <c r="G2279" s="14">
        <v>45085</v>
      </c>
      <c r="H2279">
        <v>0</v>
      </c>
      <c r="I2279" s="26">
        <v>42188.15</v>
      </c>
      <c r="J2279" t="s">
        <v>14</v>
      </c>
      <c r="K2279" t="s">
        <v>14</v>
      </c>
      <c r="L2279" t="s">
        <v>40</v>
      </c>
    </row>
    <row r="2280" spans="1:12" x14ac:dyDescent="0.25">
      <c r="A2280" t="s">
        <v>2306</v>
      </c>
      <c r="B2280">
        <v>1975</v>
      </c>
      <c r="C2280" t="s">
        <v>33</v>
      </c>
      <c r="D2280">
        <v>15</v>
      </c>
      <c r="E2280" s="14" t="s">
        <v>7145</v>
      </c>
      <c r="F2280" s="16">
        <v>47</v>
      </c>
      <c r="G2280" s="14">
        <v>45085</v>
      </c>
      <c r="H2280">
        <v>1</v>
      </c>
      <c r="I2280" s="26">
        <v>42211.14</v>
      </c>
      <c r="J2280" t="s">
        <v>14</v>
      </c>
      <c r="K2280" t="s">
        <v>10</v>
      </c>
      <c r="L2280" t="s">
        <v>11</v>
      </c>
    </row>
    <row r="2281" spans="1:12" x14ac:dyDescent="0.25">
      <c r="A2281" t="s">
        <v>2307</v>
      </c>
      <c r="B2281">
        <v>1967</v>
      </c>
      <c r="C2281" t="s">
        <v>16</v>
      </c>
      <c r="D2281">
        <v>28</v>
      </c>
      <c r="E2281" s="14" t="s">
        <v>7143</v>
      </c>
      <c r="F2281" s="16">
        <v>55</v>
      </c>
      <c r="G2281" s="14">
        <v>45085</v>
      </c>
      <c r="H2281">
        <v>0</v>
      </c>
      <c r="I2281" s="26">
        <v>42303.69</v>
      </c>
      <c r="J2281" t="s">
        <v>14</v>
      </c>
      <c r="K2281" t="s">
        <v>9</v>
      </c>
      <c r="L2281" t="s">
        <v>166</v>
      </c>
    </row>
    <row r="2282" spans="1:12" x14ac:dyDescent="0.25">
      <c r="A2282" t="s">
        <v>2308</v>
      </c>
      <c r="B2282">
        <v>1968</v>
      </c>
      <c r="C2282" t="s">
        <v>33</v>
      </c>
      <c r="D2282">
        <v>3</v>
      </c>
      <c r="E2282" s="14" t="s">
        <v>8019</v>
      </c>
      <c r="F2282" s="16">
        <v>54</v>
      </c>
      <c r="G2282" s="14">
        <v>45085</v>
      </c>
      <c r="H2282">
        <v>0</v>
      </c>
      <c r="I2282" s="26">
        <v>42478.6</v>
      </c>
      <c r="J2282" t="s">
        <v>14</v>
      </c>
      <c r="K2282" t="s">
        <v>9</v>
      </c>
      <c r="L2282" t="s">
        <v>40</v>
      </c>
    </row>
    <row r="2283" spans="1:12" x14ac:dyDescent="0.25">
      <c r="A2283" t="s">
        <v>2309</v>
      </c>
      <c r="B2283">
        <v>1967</v>
      </c>
      <c r="C2283" t="s">
        <v>16</v>
      </c>
      <c r="D2283">
        <v>27</v>
      </c>
      <c r="E2283" s="14" t="s">
        <v>8020</v>
      </c>
      <c r="F2283" s="16">
        <v>55</v>
      </c>
      <c r="G2283" s="14">
        <v>45085</v>
      </c>
      <c r="H2283">
        <v>0</v>
      </c>
      <c r="I2283" s="26">
        <v>42538.720000000001</v>
      </c>
      <c r="J2283" t="s">
        <v>14</v>
      </c>
      <c r="K2283" t="s">
        <v>10</v>
      </c>
      <c r="L2283" t="s">
        <v>40</v>
      </c>
    </row>
    <row r="2284" spans="1:12" x14ac:dyDescent="0.25">
      <c r="A2284" t="s">
        <v>2310</v>
      </c>
      <c r="B2284">
        <v>1979</v>
      </c>
      <c r="C2284" t="s">
        <v>28</v>
      </c>
      <c r="D2284">
        <v>27</v>
      </c>
      <c r="E2284" s="14" t="s">
        <v>8021</v>
      </c>
      <c r="F2284" s="16">
        <v>43</v>
      </c>
      <c r="G2284" s="14">
        <v>45085</v>
      </c>
      <c r="H2284">
        <v>2</v>
      </c>
      <c r="I2284" s="26">
        <v>42560.43</v>
      </c>
      <c r="J2284" t="s">
        <v>14</v>
      </c>
      <c r="K2284" t="s">
        <v>10</v>
      </c>
      <c r="L2284" t="s">
        <v>11</v>
      </c>
    </row>
    <row r="2285" spans="1:12" x14ac:dyDescent="0.25">
      <c r="A2285" t="s">
        <v>2311</v>
      </c>
      <c r="B2285">
        <v>1971</v>
      </c>
      <c r="C2285" t="s">
        <v>13</v>
      </c>
      <c r="D2285">
        <v>3</v>
      </c>
      <c r="E2285" s="14" t="s">
        <v>8022</v>
      </c>
      <c r="F2285" s="16">
        <v>51</v>
      </c>
      <c r="G2285" s="14">
        <v>45085</v>
      </c>
      <c r="H2285">
        <v>0</v>
      </c>
      <c r="I2285" s="26">
        <v>42644.2</v>
      </c>
      <c r="J2285" t="s">
        <v>14</v>
      </c>
      <c r="K2285" t="s">
        <v>10</v>
      </c>
      <c r="L2285" t="s">
        <v>40</v>
      </c>
    </row>
    <row r="2286" spans="1:12" x14ac:dyDescent="0.25">
      <c r="A2286" t="s">
        <v>2312</v>
      </c>
      <c r="B2286">
        <v>1977</v>
      </c>
      <c r="C2286" t="s">
        <v>35</v>
      </c>
      <c r="D2286">
        <v>21</v>
      </c>
      <c r="E2286" s="14" t="s">
        <v>8023</v>
      </c>
      <c r="F2286" s="16">
        <v>45</v>
      </c>
      <c r="G2286" s="14">
        <v>45085</v>
      </c>
      <c r="H2286">
        <v>2</v>
      </c>
      <c r="I2286" s="26">
        <v>42760.5</v>
      </c>
      <c r="J2286" t="s">
        <v>14</v>
      </c>
      <c r="K2286" t="s">
        <v>9</v>
      </c>
      <c r="L2286" t="s">
        <v>21</v>
      </c>
    </row>
    <row r="2287" spans="1:12" x14ac:dyDescent="0.25">
      <c r="A2287" t="s">
        <v>2313</v>
      </c>
      <c r="B2287">
        <v>1965</v>
      </c>
      <c r="C2287" t="s">
        <v>35</v>
      </c>
      <c r="D2287">
        <v>29</v>
      </c>
      <c r="E2287" s="14" t="s">
        <v>7326</v>
      </c>
      <c r="F2287" s="16">
        <v>57</v>
      </c>
      <c r="G2287" s="14">
        <v>45085</v>
      </c>
      <c r="H2287">
        <v>0</v>
      </c>
      <c r="I2287" s="26">
        <v>42764.12</v>
      </c>
      <c r="J2287" t="s">
        <v>14</v>
      </c>
      <c r="K2287" t="s">
        <v>9</v>
      </c>
      <c r="L2287" t="s">
        <v>40</v>
      </c>
    </row>
    <row r="2288" spans="1:12" x14ac:dyDescent="0.25">
      <c r="A2288" t="s">
        <v>2314</v>
      </c>
      <c r="B2288">
        <v>1972</v>
      </c>
      <c r="C2288" t="s">
        <v>18</v>
      </c>
      <c r="D2288">
        <v>10</v>
      </c>
      <c r="E2288" s="14" t="s">
        <v>8024</v>
      </c>
      <c r="F2288" s="16">
        <v>50</v>
      </c>
      <c r="G2288" s="14">
        <v>45085</v>
      </c>
      <c r="H2288">
        <v>2</v>
      </c>
      <c r="I2288" s="26">
        <v>42856.84</v>
      </c>
      <c r="J2288" t="s">
        <v>14</v>
      </c>
      <c r="K2288" t="s">
        <v>14</v>
      </c>
      <c r="L2288" t="s">
        <v>40</v>
      </c>
    </row>
    <row r="2289" spans="1:12" x14ac:dyDescent="0.25">
      <c r="A2289" t="s">
        <v>2315</v>
      </c>
      <c r="B2289">
        <v>1975</v>
      </c>
      <c r="C2289" t="s">
        <v>35</v>
      </c>
      <c r="D2289">
        <v>23</v>
      </c>
      <c r="E2289" s="14" t="s">
        <v>8025</v>
      </c>
      <c r="F2289" s="16">
        <v>47</v>
      </c>
      <c r="G2289" s="14">
        <v>45085</v>
      </c>
      <c r="H2289">
        <v>1</v>
      </c>
      <c r="I2289" s="26">
        <v>42969.85</v>
      </c>
      <c r="J2289" t="s">
        <v>14</v>
      </c>
      <c r="K2289" t="s">
        <v>10</v>
      </c>
      <c r="L2289" t="s">
        <v>11</v>
      </c>
    </row>
    <row r="2290" spans="1:12" x14ac:dyDescent="0.25">
      <c r="A2290" t="s">
        <v>2316</v>
      </c>
      <c r="B2290">
        <v>1978</v>
      </c>
      <c r="C2290" t="s">
        <v>13</v>
      </c>
      <c r="D2290">
        <v>4</v>
      </c>
      <c r="E2290" s="14" t="s">
        <v>8026</v>
      </c>
      <c r="F2290" s="16">
        <v>44</v>
      </c>
      <c r="G2290" s="14">
        <v>45085</v>
      </c>
      <c r="H2290">
        <v>0</v>
      </c>
      <c r="I2290" s="26">
        <v>42983.46</v>
      </c>
      <c r="J2290" t="s">
        <v>14</v>
      </c>
      <c r="K2290" t="s">
        <v>9</v>
      </c>
      <c r="L2290" t="s">
        <v>21</v>
      </c>
    </row>
    <row r="2291" spans="1:12" x14ac:dyDescent="0.25">
      <c r="A2291" t="s">
        <v>2317</v>
      </c>
      <c r="B2291">
        <v>1965</v>
      </c>
      <c r="C2291" t="s">
        <v>13</v>
      </c>
      <c r="D2291">
        <v>29</v>
      </c>
      <c r="E2291" s="14" t="s">
        <v>7254</v>
      </c>
      <c r="F2291" s="16">
        <v>57</v>
      </c>
      <c r="G2291" s="14">
        <v>45085</v>
      </c>
      <c r="H2291">
        <v>0</v>
      </c>
      <c r="I2291" s="26">
        <v>43073.760000000002</v>
      </c>
      <c r="J2291" t="s">
        <v>9</v>
      </c>
      <c r="K2291" t="s">
        <v>9</v>
      </c>
      <c r="L2291" t="s">
        <v>40</v>
      </c>
    </row>
    <row r="2292" spans="1:12" x14ac:dyDescent="0.25">
      <c r="A2292" t="s">
        <v>2318</v>
      </c>
      <c r="B2292">
        <v>1969</v>
      </c>
      <c r="C2292" t="s">
        <v>28</v>
      </c>
      <c r="D2292">
        <v>3</v>
      </c>
      <c r="E2292" s="14" t="s">
        <v>6732</v>
      </c>
      <c r="F2292" s="16">
        <v>53</v>
      </c>
      <c r="G2292" s="14">
        <v>45085</v>
      </c>
      <c r="H2292">
        <v>0</v>
      </c>
      <c r="I2292" s="26">
        <v>43254.42</v>
      </c>
      <c r="J2292" t="s">
        <v>9</v>
      </c>
      <c r="K2292" t="s">
        <v>9</v>
      </c>
      <c r="L2292" t="s">
        <v>166</v>
      </c>
    </row>
    <row r="2293" spans="1:12" x14ac:dyDescent="0.25">
      <c r="A2293" t="s">
        <v>2319</v>
      </c>
      <c r="B2293">
        <v>1965</v>
      </c>
      <c r="C2293" t="s">
        <v>33</v>
      </c>
      <c r="D2293">
        <v>22</v>
      </c>
      <c r="E2293" s="14" t="s">
        <v>8027</v>
      </c>
      <c r="F2293" s="16">
        <v>57</v>
      </c>
      <c r="G2293" s="14">
        <v>45085</v>
      </c>
      <c r="H2293">
        <v>0</v>
      </c>
      <c r="I2293" s="26">
        <v>43578.94</v>
      </c>
      <c r="J2293" t="s">
        <v>9</v>
      </c>
      <c r="K2293" t="s">
        <v>9</v>
      </c>
      <c r="L2293" t="s">
        <v>21</v>
      </c>
    </row>
    <row r="2294" spans="1:12" x14ac:dyDescent="0.25">
      <c r="A2294" t="s">
        <v>2320</v>
      </c>
      <c r="B2294">
        <v>1986</v>
      </c>
      <c r="C2294" t="s">
        <v>28</v>
      </c>
      <c r="D2294">
        <v>29</v>
      </c>
      <c r="E2294" s="14" t="s">
        <v>8028</v>
      </c>
      <c r="F2294" s="16">
        <v>36</v>
      </c>
      <c r="G2294" s="14">
        <v>45085</v>
      </c>
      <c r="H2294">
        <v>3</v>
      </c>
      <c r="I2294" s="26">
        <v>43753.34</v>
      </c>
      <c r="J2294" t="s">
        <v>9</v>
      </c>
      <c r="K2294" t="s">
        <v>14</v>
      </c>
      <c r="L2294" t="s">
        <v>162</v>
      </c>
    </row>
    <row r="2295" spans="1:12" x14ac:dyDescent="0.25">
      <c r="A2295" t="s">
        <v>2321</v>
      </c>
      <c r="B2295">
        <v>1966</v>
      </c>
      <c r="C2295" t="s">
        <v>35</v>
      </c>
      <c r="D2295">
        <v>25</v>
      </c>
      <c r="E2295" s="14" t="s">
        <v>8029</v>
      </c>
      <c r="F2295" s="16">
        <v>56</v>
      </c>
      <c r="G2295" s="14">
        <v>45085</v>
      </c>
      <c r="H2295">
        <v>2</v>
      </c>
      <c r="I2295" s="26">
        <v>43813.87</v>
      </c>
      <c r="J2295" t="s">
        <v>9</v>
      </c>
      <c r="K2295" t="s">
        <v>9</v>
      </c>
      <c r="L2295" t="s">
        <v>11</v>
      </c>
    </row>
    <row r="2296" spans="1:12" x14ac:dyDescent="0.25">
      <c r="A2296" t="s">
        <v>2322</v>
      </c>
      <c r="B2296">
        <v>1966</v>
      </c>
      <c r="C2296" t="s">
        <v>8</v>
      </c>
      <c r="D2296">
        <v>2</v>
      </c>
      <c r="E2296" s="14" t="s">
        <v>7185</v>
      </c>
      <c r="F2296" s="16">
        <v>56</v>
      </c>
      <c r="G2296" s="14">
        <v>45085</v>
      </c>
      <c r="H2296">
        <v>0</v>
      </c>
      <c r="I2296" s="26">
        <v>43817.45</v>
      </c>
      <c r="J2296" t="s">
        <v>9</v>
      </c>
      <c r="K2296" t="s">
        <v>10</v>
      </c>
      <c r="L2296" t="s">
        <v>21</v>
      </c>
    </row>
    <row r="2297" spans="1:12" x14ac:dyDescent="0.25">
      <c r="A2297" t="s">
        <v>2323</v>
      </c>
      <c r="B2297">
        <v>1980</v>
      </c>
      <c r="C2297" t="s">
        <v>13</v>
      </c>
      <c r="D2297">
        <v>10</v>
      </c>
      <c r="E2297" s="14" t="s">
        <v>8030</v>
      </c>
      <c r="F2297" s="16">
        <v>42</v>
      </c>
      <c r="G2297" s="14">
        <v>45085</v>
      </c>
      <c r="H2297">
        <v>2</v>
      </c>
      <c r="I2297" s="26">
        <v>43896.38</v>
      </c>
      <c r="J2297" t="s">
        <v>9</v>
      </c>
      <c r="K2297" t="s">
        <v>14</v>
      </c>
      <c r="L2297" t="s">
        <v>11</v>
      </c>
    </row>
    <row r="2298" spans="1:12" x14ac:dyDescent="0.25">
      <c r="A2298" t="s">
        <v>2324</v>
      </c>
      <c r="B2298">
        <v>1966</v>
      </c>
      <c r="C2298" t="s">
        <v>35</v>
      </c>
      <c r="D2298">
        <v>5</v>
      </c>
      <c r="E2298" s="14" t="s">
        <v>8031</v>
      </c>
      <c r="F2298" s="16">
        <v>56</v>
      </c>
      <c r="G2298" s="14">
        <v>45085</v>
      </c>
      <c r="H2298">
        <v>0</v>
      </c>
      <c r="I2298" s="26">
        <v>43921.18</v>
      </c>
      <c r="J2298" t="s">
        <v>9</v>
      </c>
      <c r="K2298" t="s">
        <v>9</v>
      </c>
      <c r="L2298" t="s">
        <v>21</v>
      </c>
    </row>
    <row r="2299" spans="1:12" x14ac:dyDescent="0.25">
      <c r="A2299" t="s">
        <v>2325</v>
      </c>
      <c r="B2299">
        <v>1988</v>
      </c>
      <c r="C2299" t="s">
        <v>8</v>
      </c>
      <c r="D2299">
        <v>16</v>
      </c>
      <c r="E2299" s="14" t="s">
        <v>8032</v>
      </c>
      <c r="F2299" s="16">
        <v>34</v>
      </c>
      <c r="G2299" s="14">
        <v>45085</v>
      </c>
      <c r="H2299">
        <v>1</v>
      </c>
      <c r="I2299" s="26">
        <v>43943.88</v>
      </c>
      <c r="J2299" t="s">
        <v>9</v>
      </c>
      <c r="K2299" t="s">
        <v>14</v>
      </c>
      <c r="L2299" t="s">
        <v>21</v>
      </c>
    </row>
    <row r="2300" spans="1:12" x14ac:dyDescent="0.25">
      <c r="A2300" t="s">
        <v>2326</v>
      </c>
      <c r="B2300">
        <v>1975</v>
      </c>
      <c r="C2300" t="s">
        <v>16</v>
      </c>
      <c r="D2300">
        <v>1</v>
      </c>
      <c r="E2300" s="14" t="s">
        <v>8033</v>
      </c>
      <c r="F2300" s="16">
        <v>48</v>
      </c>
      <c r="G2300" s="14">
        <v>45085</v>
      </c>
      <c r="H2300">
        <v>2</v>
      </c>
      <c r="I2300" s="26">
        <v>44202.65</v>
      </c>
      <c r="J2300" t="s">
        <v>9</v>
      </c>
      <c r="K2300" t="s">
        <v>9</v>
      </c>
      <c r="L2300" t="s">
        <v>11</v>
      </c>
    </row>
    <row r="2301" spans="1:12" x14ac:dyDescent="0.25">
      <c r="A2301" t="s">
        <v>2327</v>
      </c>
      <c r="B2301">
        <v>1968</v>
      </c>
      <c r="C2301" t="s">
        <v>13</v>
      </c>
      <c r="D2301">
        <v>24</v>
      </c>
      <c r="E2301" s="14" t="s">
        <v>8034</v>
      </c>
      <c r="F2301" s="16">
        <v>54</v>
      </c>
      <c r="G2301" s="14">
        <v>45085</v>
      </c>
      <c r="H2301">
        <v>2</v>
      </c>
      <c r="I2301" s="26">
        <v>44260.75</v>
      </c>
      <c r="J2301" t="s">
        <v>9</v>
      </c>
      <c r="K2301" t="s">
        <v>14</v>
      </c>
      <c r="L2301" t="s">
        <v>11</v>
      </c>
    </row>
    <row r="2302" spans="1:12" x14ac:dyDescent="0.25">
      <c r="A2302" t="s">
        <v>2328</v>
      </c>
      <c r="B2302">
        <v>1971</v>
      </c>
      <c r="C2302" t="s">
        <v>35</v>
      </c>
      <c r="D2302">
        <v>29</v>
      </c>
      <c r="E2302" s="14" t="s">
        <v>8035</v>
      </c>
      <c r="F2302" s="16">
        <v>51</v>
      </c>
      <c r="G2302" s="14">
        <v>45085</v>
      </c>
      <c r="H2302">
        <v>0</v>
      </c>
      <c r="I2302" s="26">
        <v>44400.41</v>
      </c>
      <c r="J2302" t="s">
        <v>9</v>
      </c>
      <c r="K2302" t="s">
        <v>9</v>
      </c>
      <c r="L2302" t="s">
        <v>11</v>
      </c>
    </row>
    <row r="2303" spans="1:12" x14ac:dyDescent="0.25">
      <c r="A2303" t="s">
        <v>2329</v>
      </c>
      <c r="B2303">
        <v>1967</v>
      </c>
      <c r="C2303" t="s">
        <v>18</v>
      </c>
      <c r="D2303">
        <v>14</v>
      </c>
      <c r="E2303" s="14" t="s">
        <v>8036</v>
      </c>
      <c r="F2303" s="16">
        <v>55</v>
      </c>
      <c r="G2303" s="14">
        <v>45085</v>
      </c>
      <c r="H2303">
        <v>0</v>
      </c>
      <c r="I2303" s="26">
        <v>44423.8</v>
      </c>
      <c r="J2303" t="s">
        <v>9</v>
      </c>
      <c r="K2303" t="s">
        <v>10</v>
      </c>
      <c r="L2303" t="s">
        <v>11</v>
      </c>
    </row>
    <row r="2304" spans="1:12" x14ac:dyDescent="0.25">
      <c r="A2304" t="s">
        <v>2330</v>
      </c>
      <c r="B2304">
        <v>2000</v>
      </c>
      <c r="C2304" t="s">
        <v>33</v>
      </c>
      <c r="D2304">
        <v>2</v>
      </c>
      <c r="E2304" s="14" t="s">
        <v>8037</v>
      </c>
      <c r="F2304" s="16">
        <v>22</v>
      </c>
      <c r="G2304" s="14">
        <v>45085</v>
      </c>
      <c r="H2304">
        <v>1</v>
      </c>
      <c r="I2304" s="26">
        <v>44501.4</v>
      </c>
      <c r="J2304" t="s">
        <v>9</v>
      </c>
      <c r="K2304" t="s">
        <v>10</v>
      </c>
      <c r="L2304" t="s">
        <v>11</v>
      </c>
    </row>
    <row r="2305" spans="1:12" x14ac:dyDescent="0.25">
      <c r="A2305" t="s">
        <v>2331</v>
      </c>
      <c r="B2305">
        <v>1993</v>
      </c>
      <c r="C2305" t="s">
        <v>35</v>
      </c>
      <c r="D2305">
        <v>11</v>
      </c>
      <c r="E2305" s="14" t="s">
        <v>8038</v>
      </c>
      <c r="F2305" s="16">
        <v>29</v>
      </c>
      <c r="G2305" s="14">
        <v>45085</v>
      </c>
      <c r="H2305">
        <v>2</v>
      </c>
      <c r="I2305" s="26">
        <v>44585.46</v>
      </c>
      <c r="J2305" t="s">
        <v>9</v>
      </c>
      <c r="K2305" t="s">
        <v>9</v>
      </c>
      <c r="L2305" t="s">
        <v>40</v>
      </c>
    </row>
    <row r="2306" spans="1:12" x14ac:dyDescent="0.25">
      <c r="A2306" t="s">
        <v>2332</v>
      </c>
      <c r="B2306">
        <v>1971</v>
      </c>
      <c r="C2306" t="s">
        <v>33</v>
      </c>
      <c r="D2306">
        <v>13</v>
      </c>
      <c r="E2306" s="14" t="s">
        <v>8039</v>
      </c>
      <c r="F2306" s="16">
        <v>51</v>
      </c>
      <c r="G2306" s="14">
        <v>45085</v>
      </c>
      <c r="H2306">
        <v>2</v>
      </c>
      <c r="I2306" s="26">
        <v>44641.2</v>
      </c>
      <c r="J2306" t="s">
        <v>9</v>
      </c>
      <c r="K2306" t="s">
        <v>10</v>
      </c>
      <c r="L2306" t="s">
        <v>245</v>
      </c>
    </row>
    <row r="2307" spans="1:12" x14ac:dyDescent="0.25">
      <c r="A2307" t="s">
        <v>2333</v>
      </c>
      <c r="B2307">
        <v>1962</v>
      </c>
      <c r="C2307" t="s">
        <v>28</v>
      </c>
      <c r="D2307">
        <v>17</v>
      </c>
      <c r="E2307" s="14" t="s">
        <v>8040</v>
      </c>
      <c r="F2307" s="16">
        <v>60</v>
      </c>
      <c r="G2307" s="14">
        <v>45085</v>
      </c>
      <c r="H2307">
        <v>0</v>
      </c>
      <c r="I2307" s="26">
        <v>45008.959999999999</v>
      </c>
      <c r="J2307" t="s">
        <v>9</v>
      </c>
      <c r="K2307" t="s">
        <v>9</v>
      </c>
      <c r="L2307" t="s">
        <v>11</v>
      </c>
    </row>
    <row r="2308" spans="1:12" x14ac:dyDescent="0.25">
      <c r="A2308" t="s">
        <v>2334</v>
      </c>
      <c r="B2308">
        <v>1974</v>
      </c>
      <c r="C2308" t="s">
        <v>33</v>
      </c>
      <c r="D2308">
        <v>9</v>
      </c>
      <c r="E2308" s="14" t="s">
        <v>8041</v>
      </c>
      <c r="F2308" s="16">
        <v>48</v>
      </c>
      <c r="G2308" s="14">
        <v>45085</v>
      </c>
      <c r="H2308">
        <v>2</v>
      </c>
      <c r="I2308" s="26">
        <v>45702.02</v>
      </c>
      <c r="J2308" t="s">
        <v>9</v>
      </c>
      <c r="K2308" t="s">
        <v>9</v>
      </c>
      <c r="L2308" t="s">
        <v>21</v>
      </c>
    </row>
    <row r="2309" spans="1:12" x14ac:dyDescent="0.25">
      <c r="A2309" t="s">
        <v>2335</v>
      </c>
      <c r="B2309">
        <v>1960</v>
      </c>
      <c r="C2309" t="s">
        <v>28</v>
      </c>
      <c r="D2309">
        <v>21</v>
      </c>
      <c r="E2309" s="14" t="s">
        <v>8042</v>
      </c>
      <c r="F2309" s="16">
        <v>62</v>
      </c>
      <c r="G2309" s="14">
        <v>45085</v>
      </c>
      <c r="H2309">
        <v>0</v>
      </c>
      <c r="I2309" s="26">
        <v>45710.21</v>
      </c>
      <c r="J2309" t="s">
        <v>9</v>
      </c>
      <c r="K2309" t="s">
        <v>9</v>
      </c>
      <c r="L2309" t="s">
        <v>166</v>
      </c>
    </row>
    <row r="2310" spans="1:12" x14ac:dyDescent="0.25">
      <c r="A2310" t="s">
        <v>2336</v>
      </c>
      <c r="B2310">
        <v>1979</v>
      </c>
      <c r="C2310" t="s">
        <v>33</v>
      </c>
      <c r="D2310">
        <v>12</v>
      </c>
      <c r="E2310" s="14" t="s">
        <v>8043</v>
      </c>
      <c r="F2310" s="16">
        <v>43</v>
      </c>
      <c r="G2310" s="14">
        <v>45085</v>
      </c>
      <c r="H2310">
        <v>0</v>
      </c>
      <c r="I2310" s="26">
        <v>45863.21</v>
      </c>
      <c r="J2310" t="s">
        <v>9</v>
      </c>
      <c r="K2310" t="s">
        <v>14</v>
      </c>
      <c r="L2310" t="s">
        <v>11</v>
      </c>
    </row>
    <row r="2311" spans="1:12" x14ac:dyDescent="0.25">
      <c r="A2311" t="s">
        <v>2337</v>
      </c>
      <c r="B2311">
        <v>1985</v>
      </c>
      <c r="C2311" t="s">
        <v>18</v>
      </c>
      <c r="D2311">
        <v>30</v>
      </c>
      <c r="E2311" s="14" t="s">
        <v>8044</v>
      </c>
      <c r="F2311" s="16">
        <v>37</v>
      </c>
      <c r="G2311" s="14">
        <v>45085</v>
      </c>
      <c r="H2311">
        <v>2</v>
      </c>
      <c r="I2311" s="26">
        <v>46113.51</v>
      </c>
      <c r="J2311" t="s">
        <v>9</v>
      </c>
      <c r="K2311" t="s">
        <v>10</v>
      </c>
      <c r="L2311" t="s">
        <v>40</v>
      </c>
    </row>
    <row r="2312" spans="1:12" x14ac:dyDescent="0.25">
      <c r="A2312" t="s">
        <v>2338</v>
      </c>
      <c r="B2312">
        <v>1962</v>
      </c>
      <c r="C2312" t="s">
        <v>28</v>
      </c>
      <c r="D2312">
        <v>4</v>
      </c>
      <c r="E2312" s="14" t="s">
        <v>8045</v>
      </c>
      <c r="F2312" s="16">
        <v>60</v>
      </c>
      <c r="G2312" s="14">
        <v>45085</v>
      </c>
      <c r="H2312">
        <v>3</v>
      </c>
      <c r="I2312" s="26">
        <v>46130.53</v>
      </c>
      <c r="J2312" t="s">
        <v>14</v>
      </c>
      <c r="K2312" t="s">
        <v>14</v>
      </c>
      <c r="L2312" t="s">
        <v>21</v>
      </c>
    </row>
    <row r="2313" spans="1:12" x14ac:dyDescent="0.25">
      <c r="A2313" t="s">
        <v>2339</v>
      </c>
      <c r="B2313">
        <v>1976</v>
      </c>
      <c r="C2313" t="s">
        <v>28</v>
      </c>
      <c r="D2313">
        <v>2</v>
      </c>
      <c r="E2313" s="14" t="s">
        <v>8046</v>
      </c>
      <c r="F2313" s="16">
        <v>46</v>
      </c>
      <c r="G2313" s="14">
        <v>45085</v>
      </c>
      <c r="H2313">
        <v>3</v>
      </c>
      <c r="I2313" s="26">
        <v>46151.12</v>
      </c>
      <c r="J2313" t="s">
        <v>14</v>
      </c>
      <c r="K2313" t="s">
        <v>10</v>
      </c>
      <c r="L2313" t="s">
        <v>11</v>
      </c>
    </row>
    <row r="2314" spans="1:12" x14ac:dyDescent="0.25">
      <c r="A2314" t="s">
        <v>2340</v>
      </c>
      <c r="B2314">
        <v>1978</v>
      </c>
      <c r="C2314" t="s">
        <v>33</v>
      </c>
      <c r="D2314">
        <v>17</v>
      </c>
      <c r="E2314" s="14" t="s">
        <v>8047</v>
      </c>
      <c r="F2314" s="16">
        <v>44</v>
      </c>
      <c r="G2314" s="14">
        <v>45085</v>
      </c>
      <c r="H2314">
        <v>2</v>
      </c>
      <c r="I2314" s="26">
        <v>46200.99</v>
      </c>
      <c r="J2314" t="s">
        <v>14</v>
      </c>
      <c r="K2314" t="s">
        <v>14</v>
      </c>
      <c r="L2314" t="s">
        <v>11</v>
      </c>
    </row>
    <row r="2315" spans="1:12" x14ac:dyDescent="0.25">
      <c r="A2315" t="s">
        <v>2341</v>
      </c>
      <c r="B2315">
        <v>1971</v>
      </c>
      <c r="C2315" t="s">
        <v>28</v>
      </c>
      <c r="D2315">
        <v>6</v>
      </c>
      <c r="E2315" s="14" t="s">
        <v>8048</v>
      </c>
      <c r="F2315" s="16">
        <v>51</v>
      </c>
      <c r="G2315" s="14">
        <v>45085</v>
      </c>
      <c r="H2315">
        <v>3</v>
      </c>
      <c r="I2315" s="26">
        <v>46255.11</v>
      </c>
      <c r="J2315" t="s">
        <v>14</v>
      </c>
      <c r="K2315" t="s">
        <v>10</v>
      </c>
      <c r="L2315" t="s">
        <v>245</v>
      </c>
    </row>
    <row r="2316" spans="1:12" x14ac:dyDescent="0.25">
      <c r="A2316" t="s">
        <v>2342</v>
      </c>
      <c r="B2316">
        <v>1961</v>
      </c>
      <c r="C2316" t="s">
        <v>33</v>
      </c>
      <c r="D2316">
        <v>8</v>
      </c>
      <c r="E2316" s="14" t="s">
        <v>8049</v>
      </c>
      <c r="F2316" s="16">
        <v>61</v>
      </c>
      <c r="G2316" s="14">
        <v>45085</v>
      </c>
      <c r="H2316">
        <v>0</v>
      </c>
      <c r="I2316" s="26">
        <v>46599.11</v>
      </c>
      <c r="J2316" t="s">
        <v>14</v>
      </c>
      <c r="K2316" t="s">
        <v>14</v>
      </c>
      <c r="L2316" t="s">
        <v>11</v>
      </c>
    </row>
    <row r="2317" spans="1:12" x14ac:dyDescent="0.25">
      <c r="A2317" t="s">
        <v>2343</v>
      </c>
      <c r="B2317">
        <v>1969</v>
      </c>
      <c r="C2317" t="s">
        <v>16</v>
      </c>
      <c r="D2317">
        <v>23</v>
      </c>
      <c r="E2317" s="14" t="s">
        <v>8050</v>
      </c>
      <c r="F2317" s="16">
        <v>53</v>
      </c>
      <c r="G2317" s="14">
        <v>45085</v>
      </c>
      <c r="H2317">
        <v>3</v>
      </c>
      <c r="I2317" s="26">
        <v>46661.440000000002</v>
      </c>
      <c r="J2317" t="s">
        <v>14</v>
      </c>
      <c r="K2317" t="s">
        <v>10</v>
      </c>
      <c r="L2317" t="s">
        <v>21</v>
      </c>
    </row>
    <row r="2318" spans="1:12" x14ac:dyDescent="0.25">
      <c r="A2318" t="s">
        <v>2344</v>
      </c>
      <c r="B2318">
        <v>1960</v>
      </c>
      <c r="C2318" t="s">
        <v>13</v>
      </c>
      <c r="D2318">
        <v>17</v>
      </c>
      <c r="E2318" s="14" t="s">
        <v>8051</v>
      </c>
      <c r="F2318" s="16">
        <v>62</v>
      </c>
      <c r="G2318" s="14">
        <v>45085</v>
      </c>
      <c r="H2318">
        <v>3</v>
      </c>
      <c r="I2318" s="26">
        <v>46718.16</v>
      </c>
      <c r="J2318" t="s">
        <v>14</v>
      </c>
      <c r="K2318" t="s">
        <v>14</v>
      </c>
      <c r="L2318" t="s">
        <v>21</v>
      </c>
    </row>
    <row r="2319" spans="1:12" x14ac:dyDescent="0.25">
      <c r="A2319" t="s">
        <v>2345</v>
      </c>
      <c r="B2319">
        <v>1958</v>
      </c>
      <c r="C2319" t="s">
        <v>18</v>
      </c>
      <c r="D2319">
        <v>15</v>
      </c>
      <c r="E2319" s="14" t="s">
        <v>8052</v>
      </c>
      <c r="F2319" s="16">
        <v>64</v>
      </c>
      <c r="G2319" s="14">
        <v>45085</v>
      </c>
      <c r="H2319">
        <v>0</v>
      </c>
      <c r="I2319" s="26">
        <v>46889.26</v>
      </c>
      <c r="J2319" t="s">
        <v>9</v>
      </c>
      <c r="K2319" t="s">
        <v>10</v>
      </c>
      <c r="L2319" t="s">
        <v>11</v>
      </c>
    </row>
    <row r="2320" spans="1:12" x14ac:dyDescent="0.25">
      <c r="A2320" t="s">
        <v>2346</v>
      </c>
      <c r="B2320">
        <v>1959</v>
      </c>
      <c r="C2320" t="s">
        <v>8</v>
      </c>
      <c r="D2320">
        <v>14</v>
      </c>
      <c r="E2320" s="14" t="s">
        <v>8053</v>
      </c>
      <c r="F2320" s="16">
        <v>63</v>
      </c>
      <c r="G2320" s="14">
        <v>45085</v>
      </c>
      <c r="H2320">
        <v>0</v>
      </c>
      <c r="I2320" s="26">
        <v>47055.53</v>
      </c>
      <c r="J2320" t="s">
        <v>9</v>
      </c>
      <c r="K2320" t="s">
        <v>14</v>
      </c>
      <c r="L2320" t="s">
        <v>11</v>
      </c>
    </row>
    <row r="2321" spans="1:12" x14ac:dyDescent="0.25">
      <c r="A2321" t="s">
        <v>2347</v>
      </c>
      <c r="B2321">
        <v>1970</v>
      </c>
      <c r="C2321" t="s">
        <v>28</v>
      </c>
      <c r="D2321">
        <v>28</v>
      </c>
      <c r="E2321" s="14" t="s">
        <v>7377</v>
      </c>
      <c r="F2321" s="16">
        <v>52</v>
      </c>
      <c r="G2321" s="14">
        <v>45085</v>
      </c>
      <c r="H2321">
        <v>2</v>
      </c>
      <c r="I2321" s="26">
        <v>47269.85</v>
      </c>
      <c r="J2321" t="s">
        <v>14</v>
      </c>
      <c r="K2321" t="s">
        <v>9</v>
      </c>
      <c r="L2321" t="s">
        <v>11</v>
      </c>
    </row>
    <row r="2322" spans="1:12" x14ac:dyDescent="0.25">
      <c r="A2322" t="s">
        <v>2348</v>
      </c>
      <c r="B2322">
        <v>1958</v>
      </c>
      <c r="C2322" t="s">
        <v>18</v>
      </c>
      <c r="D2322">
        <v>3</v>
      </c>
      <c r="E2322" s="14" t="s">
        <v>8054</v>
      </c>
      <c r="F2322" s="16">
        <v>64</v>
      </c>
      <c r="G2322" s="14">
        <v>45085</v>
      </c>
      <c r="H2322">
        <v>2</v>
      </c>
      <c r="I2322" s="26">
        <v>47291.06</v>
      </c>
      <c r="J2322" t="s">
        <v>9</v>
      </c>
      <c r="K2322" t="s">
        <v>14</v>
      </c>
      <c r="L2322" t="s">
        <v>40</v>
      </c>
    </row>
    <row r="2323" spans="1:12" x14ac:dyDescent="0.25">
      <c r="A2323" t="s">
        <v>2349</v>
      </c>
      <c r="B2323">
        <v>1959</v>
      </c>
      <c r="C2323" t="s">
        <v>35</v>
      </c>
      <c r="D2323">
        <v>4</v>
      </c>
      <c r="E2323" s="14" t="s">
        <v>8055</v>
      </c>
      <c r="F2323" s="16">
        <v>63</v>
      </c>
      <c r="G2323" s="14">
        <v>45085</v>
      </c>
      <c r="H2323">
        <v>2</v>
      </c>
      <c r="I2323" s="26">
        <v>47305.31</v>
      </c>
      <c r="J2323" t="s">
        <v>9</v>
      </c>
      <c r="K2323" t="s">
        <v>14</v>
      </c>
      <c r="L2323" t="s">
        <v>40</v>
      </c>
    </row>
    <row r="2324" spans="1:12" x14ac:dyDescent="0.25">
      <c r="A2324" t="s">
        <v>2350</v>
      </c>
      <c r="B2324">
        <v>1961</v>
      </c>
      <c r="C2324" t="s">
        <v>16</v>
      </c>
      <c r="D2324">
        <v>13</v>
      </c>
      <c r="E2324" s="14" t="s">
        <v>8056</v>
      </c>
      <c r="F2324" s="16">
        <v>62</v>
      </c>
      <c r="G2324" s="14">
        <v>45085</v>
      </c>
      <c r="H2324">
        <v>1</v>
      </c>
      <c r="I2324" s="26">
        <v>47403.88</v>
      </c>
      <c r="J2324" t="s">
        <v>14</v>
      </c>
      <c r="K2324" t="s">
        <v>10</v>
      </c>
      <c r="L2324" t="s">
        <v>40</v>
      </c>
    </row>
    <row r="2325" spans="1:12" x14ac:dyDescent="0.25">
      <c r="A2325" t="s">
        <v>2351</v>
      </c>
      <c r="B2325">
        <v>1971</v>
      </c>
      <c r="C2325" t="s">
        <v>18</v>
      </c>
      <c r="D2325">
        <v>27</v>
      </c>
      <c r="E2325" s="14" t="s">
        <v>6631</v>
      </c>
      <c r="F2325" s="16">
        <v>51</v>
      </c>
      <c r="G2325" s="14">
        <v>45085</v>
      </c>
      <c r="H2325">
        <v>2</v>
      </c>
      <c r="I2325" s="26">
        <v>47462.89</v>
      </c>
      <c r="J2325" t="s">
        <v>14</v>
      </c>
      <c r="K2325" t="s">
        <v>9</v>
      </c>
      <c r="L2325" t="s">
        <v>11</v>
      </c>
    </row>
    <row r="2326" spans="1:12" x14ac:dyDescent="0.25">
      <c r="A2326" t="s">
        <v>2352</v>
      </c>
      <c r="B2326">
        <v>1964</v>
      </c>
      <c r="C2326" t="s">
        <v>13</v>
      </c>
      <c r="D2326">
        <v>7</v>
      </c>
      <c r="E2326" s="14" t="s">
        <v>7089</v>
      </c>
      <c r="F2326" s="16">
        <v>58</v>
      </c>
      <c r="G2326" s="14">
        <v>45085</v>
      </c>
      <c r="H2326">
        <v>2</v>
      </c>
      <c r="I2326" s="26">
        <v>47496.49</v>
      </c>
      <c r="J2326" t="s">
        <v>14</v>
      </c>
      <c r="K2326" t="s">
        <v>10</v>
      </c>
      <c r="L2326" t="s">
        <v>21</v>
      </c>
    </row>
    <row r="2327" spans="1:12" x14ac:dyDescent="0.25">
      <c r="A2327" t="s">
        <v>2353</v>
      </c>
      <c r="B2327">
        <v>1963</v>
      </c>
      <c r="C2327" t="s">
        <v>33</v>
      </c>
      <c r="D2327">
        <v>5</v>
      </c>
      <c r="E2327" s="14" t="s">
        <v>8057</v>
      </c>
      <c r="F2327" s="16">
        <v>59</v>
      </c>
      <c r="G2327" s="14">
        <v>45085</v>
      </c>
      <c r="H2327">
        <v>1</v>
      </c>
      <c r="I2327" s="26">
        <v>47896.79</v>
      </c>
      <c r="J2327" t="s">
        <v>14</v>
      </c>
      <c r="K2327" t="s">
        <v>10</v>
      </c>
      <c r="L2327" t="s">
        <v>245</v>
      </c>
    </row>
    <row r="2328" spans="1:12" x14ac:dyDescent="0.25">
      <c r="A2328" t="s">
        <v>2354</v>
      </c>
      <c r="B2328">
        <v>1958</v>
      </c>
      <c r="C2328" t="s">
        <v>13</v>
      </c>
      <c r="D2328">
        <v>16</v>
      </c>
      <c r="E2328" s="14" t="s">
        <v>8058</v>
      </c>
      <c r="F2328" s="16">
        <v>64</v>
      </c>
      <c r="G2328" s="14">
        <v>45085</v>
      </c>
      <c r="H2328">
        <v>1</v>
      </c>
      <c r="I2328" s="26">
        <v>47928.03</v>
      </c>
      <c r="J2328" t="s">
        <v>9</v>
      </c>
      <c r="K2328" t="s">
        <v>10</v>
      </c>
      <c r="L2328" t="s">
        <v>40</v>
      </c>
    </row>
    <row r="2329" spans="1:12" x14ac:dyDescent="0.25">
      <c r="A2329" t="s">
        <v>2355</v>
      </c>
      <c r="B2329">
        <v>1962</v>
      </c>
      <c r="C2329" t="s">
        <v>33</v>
      </c>
      <c r="D2329">
        <v>27</v>
      </c>
      <c r="E2329" s="14" t="s">
        <v>7385</v>
      </c>
      <c r="F2329" s="16">
        <v>60</v>
      </c>
      <c r="G2329" s="14">
        <v>45085</v>
      </c>
      <c r="H2329">
        <v>0</v>
      </c>
      <c r="I2329" s="26">
        <v>48173.36</v>
      </c>
      <c r="J2329" t="s">
        <v>14</v>
      </c>
      <c r="K2329" t="s">
        <v>10</v>
      </c>
      <c r="L2329" t="s">
        <v>40</v>
      </c>
    </row>
    <row r="2330" spans="1:12" x14ac:dyDescent="0.25">
      <c r="A2330" t="s">
        <v>2356</v>
      </c>
      <c r="B2330">
        <v>1961</v>
      </c>
      <c r="C2330" t="s">
        <v>28</v>
      </c>
      <c r="D2330">
        <v>21</v>
      </c>
      <c r="E2330" s="14" t="s">
        <v>8059</v>
      </c>
      <c r="F2330" s="16">
        <v>61</v>
      </c>
      <c r="G2330" s="14">
        <v>45085</v>
      </c>
      <c r="H2330">
        <v>1</v>
      </c>
      <c r="I2330" s="26">
        <v>48517.56</v>
      </c>
      <c r="J2330" t="s">
        <v>14</v>
      </c>
      <c r="K2330" t="s">
        <v>10</v>
      </c>
      <c r="L2330" t="s">
        <v>245</v>
      </c>
    </row>
    <row r="2331" spans="1:12" x14ac:dyDescent="0.25">
      <c r="A2331" t="s">
        <v>2357</v>
      </c>
      <c r="B2331">
        <v>1968</v>
      </c>
      <c r="C2331" t="s">
        <v>28</v>
      </c>
      <c r="D2331">
        <v>1</v>
      </c>
      <c r="E2331" s="14" t="s">
        <v>8060</v>
      </c>
      <c r="F2331" s="16">
        <v>54</v>
      </c>
      <c r="G2331" s="14">
        <v>45085</v>
      </c>
      <c r="H2331">
        <v>3</v>
      </c>
      <c r="I2331" s="26">
        <v>48549.18</v>
      </c>
      <c r="J2331" t="s">
        <v>14</v>
      </c>
      <c r="K2331" t="s">
        <v>10</v>
      </c>
      <c r="L2331" t="s">
        <v>166</v>
      </c>
    </row>
    <row r="2332" spans="1:12" x14ac:dyDescent="0.25">
      <c r="A2332" t="s">
        <v>2358</v>
      </c>
      <c r="B2332">
        <v>1962</v>
      </c>
      <c r="C2332" t="s">
        <v>35</v>
      </c>
      <c r="D2332">
        <v>11</v>
      </c>
      <c r="E2332" s="14" t="s">
        <v>7436</v>
      </c>
      <c r="F2332" s="16">
        <v>60</v>
      </c>
      <c r="G2332" s="14">
        <v>45085</v>
      </c>
      <c r="H2332">
        <v>0</v>
      </c>
      <c r="I2332" s="26">
        <v>48673.56</v>
      </c>
      <c r="J2332" t="s">
        <v>14</v>
      </c>
      <c r="K2332" t="s">
        <v>9</v>
      </c>
      <c r="L2332" t="s">
        <v>11</v>
      </c>
    </row>
    <row r="2333" spans="1:12" x14ac:dyDescent="0.25">
      <c r="A2333" t="s">
        <v>2359</v>
      </c>
      <c r="B2333">
        <v>1965</v>
      </c>
      <c r="C2333" t="s">
        <v>35</v>
      </c>
      <c r="D2333">
        <v>27</v>
      </c>
      <c r="E2333" s="14" t="s">
        <v>7285</v>
      </c>
      <c r="F2333" s="16">
        <v>57</v>
      </c>
      <c r="G2333" s="14">
        <v>45085</v>
      </c>
      <c r="H2333">
        <v>1</v>
      </c>
      <c r="I2333" s="26">
        <v>48675.519999999997</v>
      </c>
      <c r="J2333" t="s">
        <v>14</v>
      </c>
      <c r="K2333" t="s">
        <v>9</v>
      </c>
      <c r="L2333" t="s">
        <v>11</v>
      </c>
    </row>
    <row r="2334" spans="1:12" x14ac:dyDescent="0.25">
      <c r="A2334" t="s">
        <v>2360</v>
      </c>
      <c r="B2334">
        <v>1959</v>
      </c>
      <c r="C2334" t="s">
        <v>8</v>
      </c>
      <c r="D2334">
        <v>22</v>
      </c>
      <c r="E2334" s="14" t="s">
        <v>8061</v>
      </c>
      <c r="F2334" s="16">
        <v>63</v>
      </c>
      <c r="G2334" s="14">
        <v>45085</v>
      </c>
      <c r="H2334">
        <v>0</v>
      </c>
      <c r="I2334" s="26">
        <v>48824.45</v>
      </c>
      <c r="J2334" t="s">
        <v>9</v>
      </c>
      <c r="K2334" t="s">
        <v>14</v>
      </c>
      <c r="L2334" t="s">
        <v>40</v>
      </c>
    </row>
    <row r="2335" spans="1:12" x14ac:dyDescent="0.25">
      <c r="A2335" t="s">
        <v>2361</v>
      </c>
      <c r="B2335">
        <v>1978</v>
      </c>
      <c r="C2335" t="s">
        <v>28</v>
      </c>
      <c r="D2335">
        <v>29</v>
      </c>
      <c r="E2335" s="14" t="s">
        <v>6884</v>
      </c>
      <c r="F2335" s="16">
        <v>44</v>
      </c>
      <c r="G2335" s="14">
        <v>45085</v>
      </c>
      <c r="H2335">
        <v>0</v>
      </c>
      <c r="I2335" s="26">
        <v>48885.14</v>
      </c>
      <c r="J2335" t="s">
        <v>14</v>
      </c>
      <c r="K2335" t="s">
        <v>9</v>
      </c>
      <c r="L2335" t="s">
        <v>11</v>
      </c>
    </row>
    <row r="2336" spans="1:12" x14ac:dyDescent="0.25">
      <c r="A2336" t="s">
        <v>2362</v>
      </c>
      <c r="B2336">
        <v>1963</v>
      </c>
      <c r="C2336" t="s">
        <v>18</v>
      </c>
      <c r="D2336">
        <v>4</v>
      </c>
      <c r="E2336" s="14" t="s">
        <v>8062</v>
      </c>
      <c r="F2336" s="16">
        <v>59</v>
      </c>
      <c r="G2336" s="14">
        <v>45085</v>
      </c>
      <c r="H2336">
        <v>1</v>
      </c>
      <c r="I2336" s="26">
        <v>48970.25</v>
      </c>
      <c r="J2336" t="s">
        <v>14</v>
      </c>
      <c r="K2336" t="s">
        <v>9</v>
      </c>
      <c r="L2336" t="s">
        <v>11</v>
      </c>
    </row>
    <row r="2337" spans="1:12" x14ac:dyDescent="0.25">
      <c r="A2337" t="s">
        <v>2363</v>
      </c>
      <c r="B2337">
        <v>1958</v>
      </c>
      <c r="C2337" t="s">
        <v>16</v>
      </c>
      <c r="D2337">
        <v>27</v>
      </c>
      <c r="E2337" s="14" t="s">
        <v>8063</v>
      </c>
      <c r="F2337" s="16">
        <v>64</v>
      </c>
      <c r="G2337" s="14">
        <v>45085</v>
      </c>
      <c r="H2337">
        <v>2</v>
      </c>
      <c r="I2337" s="26">
        <v>49577.66</v>
      </c>
      <c r="J2337" t="s">
        <v>9</v>
      </c>
      <c r="K2337" t="s">
        <v>9</v>
      </c>
      <c r="L2337" t="s">
        <v>11</v>
      </c>
    </row>
    <row r="2338" spans="1:12" x14ac:dyDescent="0.25">
      <c r="A2338" t="s">
        <v>2364</v>
      </c>
      <c r="B2338">
        <v>1994</v>
      </c>
      <c r="C2338" t="s">
        <v>35</v>
      </c>
      <c r="D2338">
        <v>27</v>
      </c>
      <c r="E2338" s="14" t="s">
        <v>8064</v>
      </c>
      <c r="F2338" s="16">
        <v>28</v>
      </c>
      <c r="G2338" s="14">
        <v>45085</v>
      </c>
      <c r="H2338">
        <v>1</v>
      </c>
      <c r="I2338" s="26">
        <v>51194.559999999998</v>
      </c>
      <c r="J2338" t="s">
        <v>14</v>
      </c>
      <c r="K2338" t="s">
        <v>10</v>
      </c>
      <c r="L2338" t="s">
        <v>40</v>
      </c>
    </row>
    <row r="2339" spans="1:12" x14ac:dyDescent="0.25">
      <c r="A2339" t="s">
        <v>2365</v>
      </c>
      <c r="B2339">
        <v>1962</v>
      </c>
      <c r="C2339" t="s">
        <v>33</v>
      </c>
      <c r="D2339">
        <v>4</v>
      </c>
      <c r="E2339" s="14" t="s">
        <v>8065</v>
      </c>
      <c r="F2339" s="16">
        <v>60</v>
      </c>
      <c r="G2339" s="14">
        <v>45085</v>
      </c>
      <c r="H2339">
        <v>0</v>
      </c>
      <c r="I2339" s="26">
        <v>52590.83</v>
      </c>
      <c r="J2339" t="s">
        <v>14</v>
      </c>
      <c r="K2339" t="s">
        <v>10</v>
      </c>
      <c r="L2339" t="s">
        <v>40</v>
      </c>
    </row>
    <row r="2340" spans="1:12" x14ac:dyDescent="0.25">
      <c r="A2340" t="s">
        <v>2366</v>
      </c>
      <c r="B2340">
        <v>1989</v>
      </c>
      <c r="C2340" t="s">
        <v>16</v>
      </c>
      <c r="D2340">
        <v>19</v>
      </c>
      <c r="E2340" s="14" t="s">
        <v>8066</v>
      </c>
      <c r="F2340" s="16">
        <v>33</v>
      </c>
      <c r="G2340" s="14">
        <v>45085</v>
      </c>
      <c r="H2340">
        <v>0</v>
      </c>
      <c r="I2340" s="26">
        <v>55135.4</v>
      </c>
      <c r="J2340" t="s">
        <v>14</v>
      </c>
      <c r="K2340" t="s">
        <v>9</v>
      </c>
      <c r="L2340" t="s">
        <v>21</v>
      </c>
    </row>
    <row r="2341" spans="1:12" x14ac:dyDescent="0.25">
      <c r="A2341" t="s">
        <v>2367</v>
      </c>
      <c r="B2341">
        <v>1991</v>
      </c>
      <c r="C2341" t="s">
        <v>16</v>
      </c>
      <c r="D2341">
        <v>6</v>
      </c>
      <c r="E2341" s="14" t="s">
        <v>8067</v>
      </c>
      <c r="F2341" s="16">
        <v>32</v>
      </c>
      <c r="G2341" s="14">
        <v>45085</v>
      </c>
      <c r="H2341">
        <v>1</v>
      </c>
      <c r="I2341" s="26">
        <v>58571.07</v>
      </c>
      <c r="J2341" t="s">
        <v>14</v>
      </c>
      <c r="K2341" t="s">
        <v>10</v>
      </c>
      <c r="L2341" t="s">
        <v>245</v>
      </c>
    </row>
    <row r="2342" spans="1:12" x14ac:dyDescent="0.25">
      <c r="A2342" t="s">
        <v>2368</v>
      </c>
      <c r="B2342">
        <v>1970</v>
      </c>
      <c r="C2342" t="s">
        <v>18</v>
      </c>
      <c r="D2342">
        <v>11</v>
      </c>
      <c r="E2342" s="14" t="s">
        <v>7543</v>
      </c>
      <c r="F2342" s="16">
        <v>52</v>
      </c>
      <c r="G2342" s="14">
        <v>45085</v>
      </c>
      <c r="H2342">
        <v>3</v>
      </c>
      <c r="I2342" s="26">
        <v>60021.4</v>
      </c>
      <c r="J2342" t="s">
        <v>14</v>
      </c>
      <c r="K2342" t="s">
        <v>14</v>
      </c>
      <c r="L2342" t="s">
        <v>21</v>
      </c>
    </row>
    <row r="2343" spans="1:12" x14ac:dyDescent="0.25">
      <c r="A2343" t="s">
        <v>2369</v>
      </c>
      <c r="B2343">
        <v>1977</v>
      </c>
      <c r="C2343" t="s">
        <v>16</v>
      </c>
      <c r="D2343">
        <v>8</v>
      </c>
      <c r="E2343" s="14" t="s">
        <v>8068</v>
      </c>
      <c r="F2343" s="16">
        <v>46</v>
      </c>
      <c r="G2343" s="14">
        <v>45085</v>
      </c>
      <c r="H2343">
        <v>0</v>
      </c>
      <c r="I2343" s="26">
        <v>62592.87</v>
      </c>
      <c r="J2343" t="s">
        <v>9</v>
      </c>
      <c r="K2343" t="s">
        <v>10</v>
      </c>
      <c r="L2343" t="s">
        <v>11</v>
      </c>
    </row>
    <row r="2344" spans="1:12" x14ac:dyDescent="0.25">
      <c r="A2344" t="s">
        <v>2370</v>
      </c>
      <c r="B2344">
        <v>1968</v>
      </c>
      <c r="C2344" t="s">
        <v>35</v>
      </c>
      <c r="D2344">
        <v>12</v>
      </c>
      <c r="E2344" s="14" t="s">
        <v>8069</v>
      </c>
      <c r="F2344" s="16">
        <v>54</v>
      </c>
      <c r="G2344" s="14">
        <v>45085</v>
      </c>
      <c r="H2344">
        <v>0</v>
      </c>
      <c r="I2344" s="26">
        <v>63770.43</v>
      </c>
      <c r="J2344" t="s">
        <v>14</v>
      </c>
      <c r="K2344" t="s">
        <v>10</v>
      </c>
      <c r="L2344" t="s">
        <v>11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4421-E24A-4CF4-8577-537B58FF7D81}">
  <dimension ref="A1:Q2336"/>
  <sheetViews>
    <sheetView zoomScale="59" zoomScaleNormal="59" workbookViewId="0">
      <selection activeCell="I23" sqref="I23"/>
    </sheetView>
  </sheetViews>
  <sheetFormatPr defaultRowHeight="15" x14ac:dyDescent="0.25"/>
  <cols>
    <col min="1" max="1" width="15.5703125" customWidth="1"/>
    <col min="2" max="2" width="21" bestFit="1" customWidth="1"/>
    <col min="5" max="5" width="18.5703125" customWidth="1"/>
    <col min="6" max="6" width="20.42578125" customWidth="1"/>
    <col min="7" max="7" width="17.85546875" customWidth="1"/>
    <col min="8" max="8" width="30.28515625" customWidth="1"/>
    <col min="10" max="10" width="18.28515625" customWidth="1"/>
    <col min="12" max="12" width="13.140625" customWidth="1"/>
    <col min="13" max="13" width="35.7109375" customWidth="1"/>
    <col min="14" max="14" width="14.5703125" customWidth="1"/>
    <col min="15" max="15" width="13.42578125" customWidth="1"/>
    <col min="16" max="16" width="14" customWidth="1"/>
  </cols>
  <sheetData>
    <row r="1" spans="1:17" s="28" customFormat="1" ht="18.75" x14ac:dyDescent="0.3">
      <c r="A1" s="27" t="s">
        <v>0</v>
      </c>
      <c r="B1" s="28" t="str">
        <f>_xlfn.XLOOKUP(A1,'Customer Names'!$A$1:$A$2336,'Customer Names'!$C$1:$C$2336,0)</f>
        <v>First Name</v>
      </c>
      <c r="C1" s="28" t="str">
        <f>_xlfn.XLOOKUP(A1,'Medical Examinations'!$A$1:$A$2336,'Medical Examinations'!$B$1:$B$2336,0)</f>
        <v>BMI</v>
      </c>
      <c r="D1" s="28" t="str">
        <f>_xlfn.XLOOKUP(A1,'Medical Examinations'!$A$1:$A$2336,'Medical Examinations'!$D$1:$D$2336,0)</f>
        <v>HBA1C</v>
      </c>
      <c r="E1" s="28" t="str">
        <f>_xlfn.XLOOKUP(A1,'Medical Examinations'!$A$1:$A$2336,'Medical Examinations'!$E$1:$E$2336,0)</f>
        <v>Heart Issues</v>
      </c>
      <c r="F1" s="28" t="str">
        <f>_xlfn.XLOOKUP(A1,'Medical Examinations'!$A$1:$A$2336,'Medical Examinations'!$F$1:$F$2336,0)</f>
        <v>Any Transplants</v>
      </c>
      <c r="G1" s="28" t="str">
        <f>_xlfn.XLOOKUP(A1,'Medical Examinations'!$A$1:$A$2336,'Medical Examinations'!$G$1:$G$2336,0)</f>
        <v>Cancer history</v>
      </c>
      <c r="H1" s="28" t="str">
        <f>_xlfn.XLOOKUP(A1,'Medical Examinations'!$A$1:$A$2336,'Medical Examinations'!$H$1:$H$2336,0)</f>
        <v>NumberOfMajorSurgeries</v>
      </c>
      <c r="I1" s="28" t="str">
        <f>_xlfn.XLOOKUP(A1,'Medical Examinations'!$A$1:$A$2336,'Medical Examinations'!$I$1:$I$2336,0)</f>
        <v>smoker</v>
      </c>
      <c r="J1" s="28" t="str">
        <f>_xlfn.XLOOKUP(A1,'Medical Examinations'!A1:A2344,'Medical Examinations'!C1:C2344,0)</f>
        <v>Weight Status</v>
      </c>
      <c r="K1" s="28" t="str">
        <f>_xlfn.XLOOKUP(A1,'Medical Examinations'!$A$1:$A$2344,'Medical Examinations'!$D$1:$D$2344,0)</f>
        <v>HBA1C</v>
      </c>
      <c r="L1" s="28" t="str">
        <f>_xlfn.XLOOKUP(A1,'Hospitalisation Details'!$A$1:$A$2344,'Hospitalisation Details'!$E$1:$E$2344,0)</f>
        <v>DOB</v>
      </c>
      <c r="M1" s="28" t="str">
        <f>_xlfn.XLOOKUP(A1,'Hospitalisation Details'!$A$1:$A$2344,'Hospitalisation Details'!$I$1:$I$2344,0)</f>
        <v>Charges Changed by Currency $</v>
      </c>
      <c r="N1" s="28" t="str">
        <f>_xlfn.XLOOKUP(A1,'Hospitalisation Details'!$A$1:$A$2344,'Hospitalisation Details'!$J$1:$J$2344,0)</f>
        <v>hospital tier</v>
      </c>
      <c r="O1" s="28" t="str">
        <f>_xlfn.XLOOKUP(A1,'Hospitalisation Details'!$A$1:$A$2344,'Hospitalisation Details'!$K$1:$K$2344,0)</f>
        <v>City tier</v>
      </c>
      <c r="P1" s="28" t="str">
        <f>_xlfn.XLOOKUP(A1,'Hospitalisation Details'!$A$1:$A$2344,'Hospitalisation Details'!$L$1:$L$2344,0)</f>
        <v>State ID</v>
      </c>
      <c r="Q1" s="28" t="str">
        <f>_xlfn.XLOOKUP(A1,'Hospitalisation Details'!$A$1:$A$2344,'Hospitalisation Details'!$F$1:$F$2344,0)</f>
        <v>AGE</v>
      </c>
    </row>
    <row r="2" spans="1:17" ht="15.75" x14ac:dyDescent="0.25">
      <c r="A2" s="1" t="s">
        <v>2370</v>
      </c>
      <c r="B2" t="str">
        <f>_xlfn.XLOOKUP(A2,'Customer Names'!$A$1:$A$2336,'Customer Names'!$C$1:$C$2336,0)</f>
        <v xml:space="preserve">  Kelly</v>
      </c>
      <c r="C2">
        <f>_xlfn.XLOOKUP(A2,'Medical Examinations'!$A$1:$A$2336,'Medical Examinations'!$B$1:$B$2336,0)</f>
        <v>47.41</v>
      </c>
      <c r="D2">
        <f>_xlfn.XLOOKUP(A2,'Medical Examinations'!$A$1:$A$2336,'Medical Examinations'!$D$1:$D$2336,0)</f>
        <v>7.47</v>
      </c>
      <c r="E2" t="str">
        <f>_xlfn.XLOOKUP(A2,'Medical Examinations'!$A$1:$A$2336,'Medical Examinations'!$E$1:$E$2336,0)</f>
        <v>No</v>
      </c>
      <c r="F2" t="str">
        <f>_xlfn.XLOOKUP(A2,'Medical Examinations'!$A$1:$A$2336,'Medical Examinations'!$F$1:$F$2336,0)</f>
        <v>No</v>
      </c>
      <c r="G2" t="str">
        <f>_xlfn.XLOOKUP(A2,'Medical Examinations'!$A$1:$A$2336,'Medical Examinations'!$G$1:$G$2336,0)</f>
        <v>No</v>
      </c>
      <c r="H2">
        <f>_xlfn.XLOOKUP(A2,'Medical Examinations'!$A$1:$A$2336,'Medical Examinations'!$H$1:$H$2336,0)</f>
        <v>0</v>
      </c>
      <c r="I2" t="str">
        <f>_xlfn.XLOOKUP(A2,'Medical Examinations'!$A$1:$A$2336,'Medical Examinations'!$I$1:$I$2336,0)</f>
        <v>Yes</v>
      </c>
      <c r="J2" t="str">
        <f>_xlfn.XLOOKUP(A2,'Medical Examinations'!A2:A2345,'Medical Examinations'!C2:C2345,0)</f>
        <v>Obese</v>
      </c>
      <c r="K2">
        <f>_xlfn.XLOOKUP(A2,'Medical Examinations'!$A$1:$A$2344,'Medical Examinations'!$D$1:$D$2344,0)</f>
        <v>7.47</v>
      </c>
      <c r="L2" t="str">
        <f>_xlfn.XLOOKUP(A2,'Hospitalisation Details'!$A$1:$A$2344,'Hospitalisation Details'!$E$1:$E$2344,0)</f>
        <v>12-Oct-1968</v>
      </c>
      <c r="M2">
        <f>_xlfn.XLOOKUP(A2,'Hospitalisation Details'!$A$1:$A$2344,'Hospitalisation Details'!$I$1:$I$2344,0)</f>
        <v>63770.43</v>
      </c>
      <c r="N2" t="str">
        <f>_xlfn.XLOOKUP(A2,'Hospitalisation Details'!$A$1:$A$2344,'Hospitalisation Details'!$J$1:$J$2344,0)</f>
        <v>tier - 1</v>
      </c>
      <c r="O2" t="str">
        <f>_xlfn.XLOOKUP(A2,'Hospitalisation Details'!$A$1:$A$2344,'Hospitalisation Details'!$K$1:$K$2344,0)</f>
        <v>tier - 3</v>
      </c>
      <c r="P2" t="str">
        <f>_xlfn.XLOOKUP(A2,'Hospitalisation Details'!$A$1:$A$2344,'Hospitalisation Details'!$L$1:$L$2344,0)</f>
        <v>R1013</v>
      </c>
      <c r="Q2">
        <f>_xlfn.XLOOKUP(A2,'Hospitalisation Details'!$A$1:$A$2344,'Hospitalisation Details'!$F$1:$F$2344,0)</f>
        <v>54</v>
      </c>
    </row>
    <row r="3" spans="1:17" ht="15.75" x14ac:dyDescent="0.25">
      <c r="A3" s="1" t="s">
        <v>2369</v>
      </c>
      <c r="B3" t="str">
        <f>_xlfn.XLOOKUP(A3,'Customer Names'!$A$1:$A$2336,'Customer Names'!$C$1:$C$2336,0)</f>
        <v xml:space="preserve">  Matthew D</v>
      </c>
      <c r="C3">
        <f>_xlfn.XLOOKUP(A3,'Medical Examinations'!$A$1:$A$2336,'Medical Examinations'!$B$1:$B$2336,0)</f>
        <v>30.36</v>
      </c>
      <c r="D3">
        <f>_xlfn.XLOOKUP(A3,'Medical Examinations'!$A$1:$A$2336,'Medical Examinations'!$D$1:$D$2336,0)</f>
        <v>5.77</v>
      </c>
      <c r="E3" t="str">
        <f>_xlfn.XLOOKUP(A3,'Medical Examinations'!$A$1:$A$2336,'Medical Examinations'!$E$1:$E$2336,0)</f>
        <v>No</v>
      </c>
      <c r="F3" t="str">
        <f>_xlfn.XLOOKUP(A3,'Medical Examinations'!$A$1:$A$2336,'Medical Examinations'!$F$1:$F$2336,0)</f>
        <v>No</v>
      </c>
      <c r="G3" t="str">
        <f>_xlfn.XLOOKUP(A3,'Medical Examinations'!$A$1:$A$2336,'Medical Examinations'!$G$1:$G$2336,0)</f>
        <v>No</v>
      </c>
      <c r="H3">
        <f>_xlfn.XLOOKUP(A3,'Medical Examinations'!$A$1:$A$2336,'Medical Examinations'!$H$1:$H$2336,0)</f>
        <v>0</v>
      </c>
      <c r="I3" t="str">
        <f>_xlfn.XLOOKUP(A3,'Medical Examinations'!$A$1:$A$2336,'Medical Examinations'!$I$1:$I$2336,0)</f>
        <v>Yes</v>
      </c>
      <c r="J3" t="str">
        <f>_xlfn.XLOOKUP(A3,'Medical Examinations'!A3:A2346,'Medical Examinations'!C3:C2346,0)</f>
        <v>Obese</v>
      </c>
      <c r="K3">
        <f>_xlfn.XLOOKUP(A3,'Medical Examinations'!$A$1:$A$2344,'Medical Examinations'!$D$1:$D$2344,0)</f>
        <v>5.77</v>
      </c>
      <c r="L3" t="str">
        <f>_xlfn.XLOOKUP(A3,'Hospitalisation Details'!$A$1:$A$2344,'Hospitalisation Details'!$E$1:$E$2344,0)</f>
        <v>8-Jun-1977</v>
      </c>
      <c r="M3">
        <f>_xlfn.XLOOKUP(A3,'Hospitalisation Details'!$A$1:$A$2344,'Hospitalisation Details'!$I$1:$I$2344,0)</f>
        <v>62592.87</v>
      </c>
      <c r="N3" t="str">
        <f>_xlfn.XLOOKUP(A3,'Hospitalisation Details'!$A$1:$A$2344,'Hospitalisation Details'!$J$1:$J$2344,0)</f>
        <v>tier - 2</v>
      </c>
      <c r="O3" t="str">
        <f>_xlfn.XLOOKUP(A3,'Hospitalisation Details'!$A$1:$A$2344,'Hospitalisation Details'!$K$1:$K$2344,0)</f>
        <v>tier - 3</v>
      </c>
      <c r="P3" t="str">
        <f>_xlfn.XLOOKUP(A3,'Hospitalisation Details'!$A$1:$A$2344,'Hospitalisation Details'!$L$1:$L$2344,0)</f>
        <v>R1013</v>
      </c>
      <c r="Q3">
        <f>_xlfn.XLOOKUP(A3,'Hospitalisation Details'!$A$1:$A$2344,'Hospitalisation Details'!$F$1:$F$2344,0)</f>
        <v>46</v>
      </c>
    </row>
    <row r="4" spans="1:17" ht="15.75" x14ac:dyDescent="0.25">
      <c r="A4" s="1" t="s">
        <v>2368</v>
      </c>
      <c r="B4" t="str">
        <f>_xlfn.XLOOKUP(A4,'Customer Names'!$A$1:$A$2336,'Customer Names'!$C$1:$C$2336,0)</f>
        <v xml:space="preserve">  Phil</v>
      </c>
      <c r="C4">
        <f>_xlfn.XLOOKUP(A4,'Medical Examinations'!$A$1:$A$2336,'Medical Examinations'!$B$1:$B$2336,0)</f>
        <v>34.484999999999999</v>
      </c>
      <c r="D4">
        <f>_xlfn.XLOOKUP(A4,'Medical Examinations'!$A$1:$A$2336,'Medical Examinations'!$D$1:$D$2336,0)</f>
        <v>11.87</v>
      </c>
      <c r="E4" t="str">
        <f>_xlfn.XLOOKUP(A4,'Medical Examinations'!$A$1:$A$2336,'Medical Examinations'!$E$1:$E$2336,0)</f>
        <v>No</v>
      </c>
      <c r="F4" t="str">
        <f>_xlfn.XLOOKUP(A4,'Medical Examinations'!$A$1:$A$2336,'Medical Examinations'!$F$1:$F$2336,0)</f>
        <v>No</v>
      </c>
      <c r="G4" t="str">
        <f>_xlfn.XLOOKUP(A4,'Medical Examinations'!$A$1:$A$2336,'Medical Examinations'!$G$1:$G$2336,0)</f>
        <v>No</v>
      </c>
      <c r="H4">
        <f>_xlfn.XLOOKUP(A4,'Medical Examinations'!$A$1:$A$2336,'Medical Examinations'!$H$1:$H$2336,0)</f>
        <v>2</v>
      </c>
      <c r="I4" t="str">
        <f>_xlfn.XLOOKUP(A4,'Medical Examinations'!$A$1:$A$2336,'Medical Examinations'!$I$1:$I$2336,0)</f>
        <v>Yes</v>
      </c>
      <c r="J4" t="str">
        <f>_xlfn.XLOOKUP(A4,'Medical Examinations'!A4:A2347,'Medical Examinations'!C4:C2347,0)</f>
        <v>Obese</v>
      </c>
      <c r="K4">
        <f>_xlfn.XLOOKUP(A4,'Medical Examinations'!$A$1:$A$2344,'Medical Examinations'!$D$1:$D$2344,0)</f>
        <v>11.87</v>
      </c>
      <c r="L4" t="str">
        <f>_xlfn.XLOOKUP(A4,'Hospitalisation Details'!$A$1:$A$2344,'Hospitalisation Details'!$E$1:$E$2344,0)</f>
        <v>11-Sep-1970</v>
      </c>
      <c r="M4">
        <f>_xlfn.XLOOKUP(A4,'Hospitalisation Details'!$A$1:$A$2344,'Hospitalisation Details'!$I$1:$I$2344,0)</f>
        <v>60021.4</v>
      </c>
      <c r="N4" t="str">
        <f>_xlfn.XLOOKUP(A4,'Hospitalisation Details'!$A$1:$A$2344,'Hospitalisation Details'!$J$1:$J$2344,0)</f>
        <v>tier - 1</v>
      </c>
      <c r="O4" t="str">
        <f>_xlfn.XLOOKUP(A4,'Hospitalisation Details'!$A$1:$A$2344,'Hospitalisation Details'!$K$1:$K$2344,0)</f>
        <v>tier - 1</v>
      </c>
      <c r="P4" t="str">
        <f>_xlfn.XLOOKUP(A4,'Hospitalisation Details'!$A$1:$A$2344,'Hospitalisation Details'!$L$1:$L$2344,0)</f>
        <v>R1012</v>
      </c>
      <c r="Q4">
        <f>_xlfn.XLOOKUP(A4,'Hospitalisation Details'!$A$1:$A$2344,'Hospitalisation Details'!$F$1:$F$2344,0)</f>
        <v>52</v>
      </c>
    </row>
    <row r="5" spans="1:17" ht="15.75" x14ac:dyDescent="0.25">
      <c r="A5" s="1" t="s">
        <v>2367</v>
      </c>
      <c r="B5" t="str">
        <f>_xlfn.XLOOKUP(A5,'Customer Names'!$A$1:$A$2336,'Customer Names'!$C$1:$C$2336,0)</f>
        <v xml:space="preserve">  Kelsey</v>
      </c>
      <c r="C5">
        <f>_xlfn.XLOOKUP(A5,'Medical Examinations'!$A$1:$A$2336,'Medical Examinations'!$B$1:$B$2336,0)</f>
        <v>38.094999999999999</v>
      </c>
      <c r="D5">
        <f>_xlfn.XLOOKUP(A5,'Medical Examinations'!$A$1:$A$2336,'Medical Examinations'!$D$1:$D$2336,0)</f>
        <v>6.05</v>
      </c>
      <c r="E5" t="str">
        <f>_xlfn.XLOOKUP(A5,'Medical Examinations'!$A$1:$A$2336,'Medical Examinations'!$E$1:$E$2336,0)</f>
        <v>No</v>
      </c>
      <c r="F5" t="str">
        <f>_xlfn.XLOOKUP(A5,'Medical Examinations'!$A$1:$A$2336,'Medical Examinations'!$F$1:$F$2336,0)</f>
        <v>No</v>
      </c>
      <c r="G5" t="str">
        <f>_xlfn.XLOOKUP(A5,'Medical Examinations'!$A$1:$A$2336,'Medical Examinations'!$G$1:$G$2336,0)</f>
        <v>No</v>
      </c>
      <c r="H5">
        <f>_xlfn.XLOOKUP(A5,'Medical Examinations'!$A$1:$A$2336,'Medical Examinations'!$H$1:$H$2336,0)</f>
        <v>0</v>
      </c>
      <c r="I5" t="str">
        <f>_xlfn.XLOOKUP(A5,'Medical Examinations'!$A$1:$A$2336,'Medical Examinations'!$I$1:$I$2336,0)</f>
        <v>Yes</v>
      </c>
      <c r="J5" t="str">
        <f>_xlfn.XLOOKUP(A5,'Medical Examinations'!A5:A2348,'Medical Examinations'!C5:C2348,0)</f>
        <v>Obese</v>
      </c>
      <c r="K5">
        <f>_xlfn.XLOOKUP(A5,'Medical Examinations'!$A$1:$A$2344,'Medical Examinations'!$D$1:$D$2344,0)</f>
        <v>6.05</v>
      </c>
      <c r="L5" t="str">
        <f>_xlfn.XLOOKUP(A5,'Hospitalisation Details'!$A$1:$A$2344,'Hospitalisation Details'!$E$1:$E$2344,0)</f>
        <v>6-Jun-1991</v>
      </c>
      <c r="M5">
        <f>_xlfn.XLOOKUP(A5,'Hospitalisation Details'!$A$1:$A$2344,'Hospitalisation Details'!$I$1:$I$2344,0)</f>
        <v>58571.07</v>
      </c>
      <c r="N5" t="str">
        <f>_xlfn.XLOOKUP(A5,'Hospitalisation Details'!$A$1:$A$2344,'Hospitalisation Details'!$J$1:$J$2344,0)</f>
        <v>tier - 1</v>
      </c>
      <c r="O5" t="str">
        <f>_xlfn.XLOOKUP(A5,'Hospitalisation Details'!$A$1:$A$2344,'Hospitalisation Details'!$K$1:$K$2344,0)</f>
        <v>tier - 3</v>
      </c>
      <c r="P5" t="str">
        <f>_xlfn.XLOOKUP(A5,'Hospitalisation Details'!$A$1:$A$2344,'Hospitalisation Details'!$L$1:$L$2344,0)</f>
        <v>R1024</v>
      </c>
      <c r="Q5">
        <f>_xlfn.XLOOKUP(A5,'Hospitalisation Details'!$A$1:$A$2344,'Hospitalisation Details'!$F$1:$F$2344,0)</f>
        <v>32</v>
      </c>
    </row>
    <row r="6" spans="1:17" ht="15.75" x14ac:dyDescent="0.25">
      <c r="A6" s="1" t="s">
        <v>2366</v>
      </c>
      <c r="B6" t="str">
        <f>_xlfn.XLOOKUP(A6,'Customer Names'!$A$1:$A$2336,'Customer Names'!$C$1:$C$2336,0)</f>
        <v xml:space="preserve">  Kristyn</v>
      </c>
      <c r="C6">
        <f>_xlfn.XLOOKUP(A6,'Medical Examinations'!$A$1:$A$2336,'Medical Examinations'!$B$1:$B$2336,0)</f>
        <v>35.53</v>
      </c>
      <c r="D6">
        <f>_xlfn.XLOOKUP(A6,'Medical Examinations'!$A$1:$A$2336,'Medical Examinations'!$D$1:$D$2336,0)</f>
        <v>5.45</v>
      </c>
      <c r="E6" t="str">
        <f>_xlfn.XLOOKUP(A6,'Medical Examinations'!$A$1:$A$2336,'Medical Examinations'!$E$1:$E$2336,0)</f>
        <v>No</v>
      </c>
      <c r="F6" t="str">
        <f>_xlfn.XLOOKUP(A6,'Medical Examinations'!$A$1:$A$2336,'Medical Examinations'!$F$1:$F$2336,0)</f>
        <v>No</v>
      </c>
      <c r="G6" t="str">
        <f>_xlfn.XLOOKUP(A6,'Medical Examinations'!$A$1:$A$2336,'Medical Examinations'!$G$1:$G$2336,0)</f>
        <v>No</v>
      </c>
      <c r="H6">
        <f>_xlfn.XLOOKUP(A6,'Medical Examinations'!$A$1:$A$2336,'Medical Examinations'!$H$1:$H$2336,0)</f>
        <v>0</v>
      </c>
      <c r="I6" t="str">
        <f>_xlfn.XLOOKUP(A6,'Medical Examinations'!$A$1:$A$2336,'Medical Examinations'!$I$1:$I$2336,0)</f>
        <v>Yes</v>
      </c>
      <c r="J6" t="str">
        <f>_xlfn.XLOOKUP(A6,'Medical Examinations'!A6:A2349,'Medical Examinations'!C6:C2349,0)</f>
        <v>Obese</v>
      </c>
      <c r="K6">
        <f>_xlfn.XLOOKUP(A6,'Medical Examinations'!$A$1:$A$2344,'Medical Examinations'!$D$1:$D$2344,0)</f>
        <v>5.45</v>
      </c>
      <c r="L6" t="str">
        <f>_xlfn.XLOOKUP(A6,'Hospitalisation Details'!$A$1:$A$2344,'Hospitalisation Details'!$E$1:$E$2344,0)</f>
        <v>19-Jun-1989</v>
      </c>
      <c r="M6">
        <f>_xlfn.XLOOKUP(A6,'Hospitalisation Details'!$A$1:$A$2344,'Hospitalisation Details'!$I$1:$I$2344,0)</f>
        <v>55135.4</v>
      </c>
      <c r="N6" t="str">
        <f>_xlfn.XLOOKUP(A6,'Hospitalisation Details'!$A$1:$A$2344,'Hospitalisation Details'!$J$1:$J$2344,0)</f>
        <v>tier - 1</v>
      </c>
      <c r="O6" t="str">
        <f>_xlfn.XLOOKUP(A6,'Hospitalisation Details'!$A$1:$A$2344,'Hospitalisation Details'!$K$1:$K$2344,0)</f>
        <v>tier - 2</v>
      </c>
      <c r="P6" t="str">
        <f>_xlfn.XLOOKUP(A6,'Hospitalisation Details'!$A$1:$A$2344,'Hospitalisation Details'!$L$1:$L$2344,0)</f>
        <v>R1012</v>
      </c>
      <c r="Q6">
        <f>_xlfn.XLOOKUP(A6,'Hospitalisation Details'!$A$1:$A$2344,'Hospitalisation Details'!$F$1:$F$2344,0)</f>
        <v>33</v>
      </c>
    </row>
    <row r="7" spans="1:17" ht="15.75" x14ac:dyDescent="0.25">
      <c r="A7" s="1" t="s">
        <v>2365</v>
      </c>
      <c r="B7" t="str">
        <f>_xlfn.XLOOKUP(A7,'Customer Names'!$A$1:$A$2336,'Customer Names'!$C$1:$C$2336,0)</f>
        <v xml:space="preserve">  Russell B</v>
      </c>
      <c r="C7">
        <f>_xlfn.XLOOKUP(A7,'Medical Examinations'!$A$1:$A$2336,'Medical Examinations'!$B$1:$B$2336,0)</f>
        <v>32.799999999999997</v>
      </c>
      <c r="D7">
        <f>_xlfn.XLOOKUP(A7,'Medical Examinations'!$A$1:$A$2336,'Medical Examinations'!$D$1:$D$2336,0)</f>
        <v>6.59</v>
      </c>
      <c r="E7" t="str">
        <f>_xlfn.XLOOKUP(A7,'Medical Examinations'!$A$1:$A$2336,'Medical Examinations'!$E$1:$E$2336,0)</f>
        <v>No</v>
      </c>
      <c r="F7" t="str">
        <f>_xlfn.XLOOKUP(A7,'Medical Examinations'!$A$1:$A$2336,'Medical Examinations'!$F$1:$F$2336,0)</f>
        <v>No</v>
      </c>
      <c r="G7" t="str">
        <f>_xlfn.XLOOKUP(A7,'Medical Examinations'!$A$1:$A$2336,'Medical Examinations'!$G$1:$G$2336,0)</f>
        <v>No</v>
      </c>
      <c r="H7">
        <f>_xlfn.XLOOKUP(A7,'Medical Examinations'!$A$1:$A$2336,'Medical Examinations'!$H$1:$H$2336,0)</f>
        <v>0</v>
      </c>
      <c r="I7" t="str">
        <f>_xlfn.XLOOKUP(A7,'Medical Examinations'!$A$1:$A$2336,'Medical Examinations'!$I$1:$I$2336,0)</f>
        <v>Yes</v>
      </c>
      <c r="J7" t="str">
        <f>_xlfn.XLOOKUP(A7,'Medical Examinations'!A7:A2350,'Medical Examinations'!C7:C2350,0)</f>
        <v>Obese</v>
      </c>
      <c r="K7">
        <f>_xlfn.XLOOKUP(A7,'Medical Examinations'!$A$1:$A$2344,'Medical Examinations'!$D$1:$D$2344,0)</f>
        <v>6.59</v>
      </c>
      <c r="L7" t="str">
        <f>_xlfn.XLOOKUP(A7,'Hospitalisation Details'!$A$1:$A$2344,'Hospitalisation Details'!$E$1:$E$2344,0)</f>
        <v>4-Aug-1962</v>
      </c>
      <c r="M7">
        <f>_xlfn.XLOOKUP(A7,'Hospitalisation Details'!$A$1:$A$2344,'Hospitalisation Details'!$I$1:$I$2344,0)</f>
        <v>52590.83</v>
      </c>
      <c r="N7" t="str">
        <f>_xlfn.XLOOKUP(A7,'Hospitalisation Details'!$A$1:$A$2344,'Hospitalisation Details'!$J$1:$J$2344,0)</f>
        <v>tier - 1</v>
      </c>
      <c r="O7" t="str">
        <f>_xlfn.XLOOKUP(A7,'Hospitalisation Details'!$A$1:$A$2344,'Hospitalisation Details'!$K$1:$K$2344,0)</f>
        <v>tier - 3</v>
      </c>
      <c r="P7" t="str">
        <f>_xlfn.XLOOKUP(A7,'Hospitalisation Details'!$A$1:$A$2344,'Hospitalisation Details'!$L$1:$L$2344,0)</f>
        <v>R1011</v>
      </c>
      <c r="Q7">
        <f>_xlfn.XLOOKUP(A7,'Hospitalisation Details'!$A$1:$A$2344,'Hospitalisation Details'!$F$1:$F$2344,0)</f>
        <v>60</v>
      </c>
    </row>
    <row r="8" spans="1:17" ht="15.75" x14ac:dyDescent="0.25">
      <c r="A8" s="1" t="s">
        <v>2364</v>
      </c>
      <c r="B8" t="str">
        <f>_xlfn.XLOOKUP(A8,'Customer Names'!$A$1:$A$2336,'Customer Names'!$C$1:$C$2336,0)</f>
        <v xml:space="preserve">  Scott</v>
      </c>
      <c r="C8">
        <f>_xlfn.XLOOKUP(A8,'Medical Examinations'!$A$1:$A$2336,'Medical Examinations'!$B$1:$B$2336,0)</f>
        <v>36.4</v>
      </c>
      <c r="D8">
        <f>_xlfn.XLOOKUP(A8,'Medical Examinations'!$A$1:$A$2336,'Medical Examinations'!$D$1:$D$2336,0)</f>
        <v>6.07</v>
      </c>
      <c r="E8" t="str">
        <f>_xlfn.XLOOKUP(A8,'Medical Examinations'!$A$1:$A$2336,'Medical Examinations'!$E$1:$E$2336,0)</f>
        <v>No</v>
      </c>
      <c r="F8" t="str">
        <f>_xlfn.XLOOKUP(A8,'Medical Examinations'!$A$1:$A$2336,'Medical Examinations'!$F$1:$F$2336,0)</f>
        <v>No</v>
      </c>
      <c r="G8" t="str">
        <f>_xlfn.XLOOKUP(A8,'Medical Examinations'!$A$1:$A$2336,'Medical Examinations'!$G$1:$G$2336,0)</f>
        <v>No</v>
      </c>
      <c r="H8">
        <f>_xlfn.XLOOKUP(A8,'Medical Examinations'!$A$1:$A$2336,'Medical Examinations'!$H$1:$H$2336,0)</f>
        <v>0</v>
      </c>
      <c r="I8" t="str">
        <f>_xlfn.XLOOKUP(A8,'Medical Examinations'!$A$1:$A$2336,'Medical Examinations'!$I$1:$I$2336,0)</f>
        <v>Yes</v>
      </c>
      <c r="J8" t="str">
        <f>_xlfn.XLOOKUP(A8,'Medical Examinations'!A8:A2351,'Medical Examinations'!C8:C2351,0)</f>
        <v>Obese</v>
      </c>
      <c r="K8">
        <f>_xlfn.XLOOKUP(A8,'Medical Examinations'!$A$1:$A$2344,'Medical Examinations'!$D$1:$D$2344,0)</f>
        <v>6.07</v>
      </c>
      <c r="L8" t="str">
        <f>_xlfn.XLOOKUP(A8,'Hospitalisation Details'!$A$1:$A$2344,'Hospitalisation Details'!$E$1:$E$2344,0)</f>
        <v>27-Oct-1994</v>
      </c>
      <c r="M8">
        <f>_xlfn.XLOOKUP(A8,'Hospitalisation Details'!$A$1:$A$2344,'Hospitalisation Details'!$I$1:$I$2344,0)</f>
        <v>51194.559999999998</v>
      </c>
      <c r="N8" t="str">
        <f>_xlfn.XLOOKUP(A8,'Hospitalisation Details'!$A$1:$A$2344,'Hospitalisation Details'!$J$1:$J$2344,0)</f>
        <v>tier - 1</v>
      </c>
      <c r="O8" t="str">
        <f>_xlfn.XLOOKUP(A8,'Hospitalisation Details'!$A$1:$A$2344,'Hospitalisation Details'!$K$1:$K$2344,0)</f>
        <v>tier - 3</v>
      </c>
      <c r="P8" t="str">
        <f>_xlfn.XLOOKUP(A8,'Hospitalisation Details'!$A$1:$A$2344,'Hospitalisation Details'!$L$1:$L$2344,0)</f>
        <v>R1011</v>
      </c>
      <c r="Q8">
        <f>_xlfn.XLOOKUP(A8,'Hospitalisation Details'!$A$1:$A$2344,'Hospitalisation Details'!$F$1:$F$2344,0)</f>
        <v>28</v>
      </c>
    </row>
    <row r="9" spans="1:17" ht="15.75" x14ac:dyDescent="0.25">
      <c r="A9" s="1" t="s">
        <v>2363</v>
      </c>
      <c r="B9" t="str">
        <f>_xlfn.XLOOKUP(A9,'Customer Names'!$A$1:$A$2336,'Customer Names'!$C$1:$C$2336,0)</f>
        <v xml:space="preserve">  Stephen</v>
      </c>
      <c r="C9">
        <f>_xlfn.XLOOKUP(A9,'Medical Examinations'!$A$1:$A$2336,'Medical Examinations'!$B$1:$B$2336,0)</f>
        <v>36.96</v>
      </c>
      <c r="D9">
        <f>_xlfn.XLOOKUP(A9,'Medical Examinations'!$A$1:$A$2336,'Medical Examinations'!$D$1:$D$2336,0)</f>
        <v>7.93</v>
      </c>
      <c r="E9" t="str">
        <f>_xlfn.XLOOKUP(A9,'Medical Examinations'!$A$1:$A$2336,'Medical Examinations'!$E$1:$E$2336,0)</f>
        <v>No</v>
      </c>
      <c r="F9" t="str">
        <f>_xlfn.XLOOKUP(A9,'Medical Examinations'!$A$1:$A$2336,'Medical Examinations'!$F$1:$F$2336,0)</f>
        <v>No</v>
      </c>
      <c r="G9" t="str">
        <f>_xlfn.XLOOKUP(A9,'Medical Examinations'!$A$1:$A$2336,'Medical Examinations'!$G$1:$G$2336,0)</f>
        <v>No</v>
      </c>
      <c r="H9">
        <f>_xlfn.XLOOKUP(A9,'Medical Examinations'!$A$1:$A$2336,'Medical Examinations'!$H$1:$H$2336,0)</f>
        <v>3</v>
      </c>
      <c r="I9" t="str">
        <f>_xlfn.XLOOKUP(A9,'Medical Examinations'!$A$1:$A$2336,'Medical Examinations'!$I$1:$I$2336,0)</f>
        <v>Yes</v>
      </c>
      <c r="J9" t="str">
        <f>_xlfn.XLOOKUP(A9,'Medical Examinations'!A9:A2352,'Medical Examinations'!C9:C2352,0)</f>
        <v>Obese</v>
      </c>
      <c r="K9">
        <f>_xlfn.XLOOKUP(A9,'Medical Examinations'!$A$1:$A$2344,'Medical Examinations'!$D$1:$D$2344,0)</f>
        <v>7.93</v>
      </c>
      <c r="L9" t="str">
        <f>_xlfn.XLOOKUP(A9,'Hospitalisation Details'!$A$1:$A$2344,'Hospitalisation Details'!$E$1:$E$2344,0)</f>
        <v>27-Jun-1958</v>
      </c>
      <c r="M9">
        <f>_xlfn.XLOOKUP(A9,'Hospitalisation Details'!$A$1:$A$2344,'Hospitalisation Details'!$I$1:$I$2344,0)</f>
        <v>49577.66</v>
      </c>
      <c r="N9" t="str">
        <f>_xlfn.XLOOKUP(A9,'Hospitalisation Details'!$A$1:$A$2344,'Hospitalisation Details'!$J$1:$J$2344,0)</f>
        <v>tier - 2</v>
      </c>
      <c r="O9" t="str">
        <f>_xlfn.XLOOKUP(A9,'Hospitalisation Details'!$A$1:$A$2344,'Hospitalisation Details'!$K$1:$K$2344,0)</f>
        <v>tier - 2</v>
      </c>
      <c r="P9" t="str">
        <f>_xlfn.XLOOKUP(A9,'Hospitalisation Details'!$A$1:$A$2344,'Hospitalisation Details'!$L$1:$L$2344,0)</f>
        <v>R1013</v>
      </c>
      <c r="Q9">
        <f>_xlfn.XLOOKUP(A9,'Hospitalisation Details'!$A$1:$A$2344,'Hospitalisation Details'!$F$1:$F$2344,0)</f>
        <v>64</v>
      </c>
    </row>
    <row r="10" spans="1:17" ht="15.75" x14ac:dyDescent="0.25">
      <c r="A10" s="1" t="s">
        <v>2362</v>
      </c>
      <c r="B10" t="str">
        <f>_xlfn.XLOOKUP(A10,'Customer Names'!$A$1:$A$2336,'Customer Names'!$C$1:$C$2336,0)</f>
        <v xml:space="preserve">  Patrick R</v>
      </c>
      <c r="C10">
        <f>_xlfn.XLOOKUP(A10,'Medical Examinations'!$A$1:$A$2336,'Medical Examinations'!$B$1:$B$2336,0)</f>
        <v>41.14</v>
      </c>
      <c r="D10">
        <f>_xlfn.XLOOKUP(A10,'Medical Examinations'!$A$1:$A$2336,'Medical Examinations'!$D$1:$D$2336,0)</f>
        <v>9.58</v>
      </c>
      <c r="E10" t="str">
        <f>_xlfn.XLOOKUP(A10,'Medical Examinations'!$A$1:$A$2336,'Medical Examinations'!$E$1:$E$2336,0)</f>
        <v>No</v>
      </c>
      <c r="F10" t="str">
        <f>_xlfn.XLOOKUP(A10,'Medical Examinations'!$A$1:$A$2336,'Medical Examinations'!$F$1:$F$2336,0)</f>
        <v>No</v>
      </c>
      <c r="G10" t="str">
        <f>_xlfn.XLOOKUP(A10,'Medical Examinations'!$A$1:$A$2336,'Medical Examinations'!$G$1:$G$2336,0)</f>
        <v>Yes</v>
      </c>
      <c r="H10">
        <f>_xlfn.XLOOKUP(A10,'Medical Examinations'!$A$1:$A$2336,'Medical Examinations'!$H$1:$H$2336,0)</f>
        <v>1</v>
      </c>
      <c r="I10" t="str">
        <f>_xlfn.XLOOKUP(A10,'Medical Examinations'!$A$1:$A$2336,'Medical Examinations'!$I$1:$I$2336,0)</f>
        <v>Yes</v>
      </c>
      <c r="J10" t="str">
        <f>_xlfn.XLOOKUP(A10,'Medical Examinations'!A10:A2353,'Medical Examinations'!C10:C2353,0)</f>
        <v>Obese</v>
      </c>
      <c r="K10">
        <f>_xlfn.XLOOKUP(A10,'Medical Examinations'!$A$1:$A$2344,'Medical Examinations'!$D$1:$D$2344,0)</f>
        <v>9.58</v>
      </c>
      <c r="L10" t="str">
        <f>_xlfn.XLOOKUP(A10,'Hospitalisation Details'!$A$1:$A$2344,'Hospitalisation Details'!$E$1:$E$2344,0)</f>
        <v>4-Sep-1963</v>
      </c>
      <c r="M10">
        <f>_xlfn.XLOOKUP(A10,'Hospitalisation Details'!$A$1:$A$2344,'Hospitalisation Details'!$I$1:$I$2344,0)</f>
        <v>48970.25</v>
      </c>
      <c r="N10" t="str">
        <f>_xlfn.XLOOKUP(A10,'Hospitalisation Details'!$A$1:$A$2344,'Hospitalisation Details'!$J$1:$J$2344,0)</f>
        <v>tier - 1</v>
      </c>
      <c r="O10" t="str">
        <f>_xlfn.XLOOKUP(A10,'Hospitalisation Details'!$A$1:$A$2344,'Hospitalisation Details'!$K$1:$K$2344,0)</f>
        <v>tier - 2</v>
      </c>
      <c r="P10" t="str">
        <f>_xlfn.XLOOKUP(A10,'Hospitalisation Details'!$A$1:$A$2344,'Hospitalisation Details'!$L$1:$L$2344,0)</f>
        <v>R1013</v>
      </c>
      <c r="Q10">
        <f>_xlfn.XLOOKUP(A10,'Hospitalisation Details'!$A$1:$A$2344,'Hospitalisation Details'!$F$1:$F$2344,0)</f>
        <v>59</v>
      </c>
    </row>
    <row r="11" spans="1:17" ht="15.75" x14ac:dyDescent="0.25">
      <c r="A11" s="1" t="s">
        <v>2361</v>
      </c>
      <c r="B11" t="str">
        <f>_xlfn.XLOOKUP(A11,'Customer Names'!$A$1:$A$2336,'Customer Names'!$C$1:$C$2336,0)</f>
        <v xml:space="preserve">  Brooke N</v>
      </c>
      <c r="C11">
        <f>_xlfn.XLOOKUP(A11,'Medical Examinations'!$A$1:$A$2336,'Medical Examinations'!$B$1:$B$2336,0)</f>
        <v>38.06</v>
      </c>
      <c r="D11">
        <f>_xlfn.XLOOKUP(A11,'Medical Examinations'!$A$1:$A$2336,'Medical Examinations'!$D$1:$D$2336,0)</f>
        <v>10.79</v>
      </c>
      <c r="E11" t="str">
        <f>_xlfn.XLOOKUP(A11,'Medical Examinations'!$A$1:$A$2336,'Medical Examinations'!$E$1:$E$2336,0)</f>
        <v>No</v>
      </c>
      <c r="F11" t="str">
        <f>_xlfn.XLOOKUP(A11,'Medical Examinations'!$A$1:$A$2336,'Medical Examinations'!$F$1:$F$2336,0)</f>
        <v>No</v>
      </c>
      <c r="G11" t="str">
        <f>_xlfn.XLOOKUP(A11,'Medical Examinations'!$A$1:$A$2336,'Medical Examinations'!$G$1:$G$2336,0)</f>
        <v>No</v>
      </c>
      <c r="H11">
        <f>_xlfn.XLOOKUP(A11,'Medical Examinations'!$A$1:$A$2336,'Medical Examinations'!$H$1:$H$2336,0)</f>
        <v>0</v>
      </c>
      <c r="I11" t="str">
        <f>_xlfn.XLOOKUP(A11,'Medical Examinations'!$A$1:$A$2336,'Medical Examinations'!$I$1:$I$2336,0)</f>
        <v>Yes</v>
      </c>
      <c r="J11" t="str">
        <f>_xlfn.XLOOKUP(A11,'Medical Examinations'!A11:A2354,'Medical Examinations'!C11:C2354,0)</f>
        <v>Obese</v>
      </c>
      <c r="K11">
        <f>_xlfn.XLOOKUP(A11,'Medical Examinations'!$A$1:$A$2344,'Medical Examinations'!$D$1:$D$2344,0)</f>
        <v>10.79</v>
      </c>
      <c r="L11" t="str">
        <f>_xlfn.XLOOKUP(A11,'Hospitalisation Details'!$A$1:$A$2344,'Hospitalisation Details'!$E$1:$E$2344,0)</f>
        <v>29-Dec-1978</v>
      </c>
      <c r="M11">
        <f>_xlfn.XLOOKUP(A11,'Hospitalisation Details'!$A$1:$A$2344,'Hospitalisation Details'!$I$1:$I$2344,0)</f>
        <v>48885.14</v>
      </c>
      <c r="N11" t="str">
        <f>_xlfn.XLOOKUP(A11,'Hospitalisation Details'!$A$1:$A$2344,'Hospitalisation Details'!$J$1:$J$2344,0)</f>
        <v>tier - 1</v>
      </c>
      <c r="O11" t="str">
        <f>_xlfn.XLOOKUP(A11,'Hospitalisation Details'!$A$1:$A$2344,'Hospitalisation Details'!$K$1:$K$2344,0)</f>
        <v>tier - 2</v>
      </c>
      <c r="P11" t="str">
        <f>_xlfn.XLOOKUP(A11,'Hospitalisation Details'!$A$1:$A$2344,'Hospitalisation Details'!$L$1:$L$2344,0)</f>
        <v>R1013</v>
      </c>
      <c r="Q11">
        <f>_xlfn.XLOOKUP(A11,'Hospitalisation Details'!$A$1:$A$2344,'Hospitalisation Details'!$F$1:$F$2344,0)</f>
        <v>44</v>
      </c>
    </row>
    <row r="12" spans="1:17" ht="15.75" x14ac:dyDescent="0.25">
      <c r="A12" s="1" t="s">
        <v>2360</v>
      </c>
      <c r="B12" t="str">
        <f>_xlfn.XLOOKUP(A12,'Customer Names'!$A$1:$A$2336,'Customer Names'!$C$1:$C$2336,0)</f>
        <v xml:space="preserve">  Paola Andrea</v>
      </c>
      <c r="C12">
        <f>_xlfn.XLOOKUP(A12,'Medical Examinations'!$A$1:$A$2336,'Medical Examinations'!$B$1:$B$2336,0)</f>
        <v>37.700000000000003</v>
      </c>
      <c r="D12">
        <f>_xlfn.XLOOKUP(A12,'Medical Examinations'!$A$1:$A$2336,'Medical Examinations'!$D$1:$D$2336,0)</f>
        <v>5.96</v>
      </c>
      <c r="E12" t="str">
        <f>_xlfn.XLOOKUP(A12,'Medical Examinations'!$A$1:$A$2336,'Medical Examinations'!$E$1:$E$2336,0)</f>
        <v>No</v>
      </c>
      <c r="F12" t="str">
        <f>_xlfn.XLOOKUP(A12,'Medical Examinations'!$A$1:$A$2336,'Medical Examinations'!$F$1:$F$2336,0)</f>
        <v>No</v>
      </c>
      <c r="G12" t="str">
        <f>_xlfn.XLOOKUP(A12,'Medical Examinations'!$A$1:$A$2336,'Medical Examinations'!$G$1:$G$2336,0)</f>
        <v>No</v>
      </c>
      <c r="H12">
        <f>_xlfn.XLOOKUP(A12,'Medical Examinations'!$A$1:$A$2336,'Medical Examinations'!$H$1:$H$2336,0)</f>
        <v>2</v>
      </c>
      <c r="I12" t="str">
        <f>_xlfn.XLOOKUP(A12,'Medical Examinations'!$A$1:$A$2336,'Medical Examinations'!$I$1:$I$2336,0)</f>
        <v>Yes</v>
      </c>
      <c r="J12" t="str">
        <f>_xlfn.XLOOKUP(A12,'Medical Examinations'!A12:A2355,'Medical Examinations'!C12:C2355,0)</f>
        <v>Obese</v>
      </c>
      <c r="K12">
        <f>_xlfn.XLOOKUP(A12,'Medical Examinations'!$A$1:$A$2344,'Medical Examinations'!$D$1:$D$2344,0)</f>
        <v>5.96</v>
      </c>
      <c r="L12" t="str">
        <f>_xlfn.XLOOKUP(A12,'Hospitalisation Details'!$A$1:$A$2344,'Hospitalisation Details'!$E$1:$E$2344,0)</f>
        <v>22-Jul-1959</v>
      </c>
      <c r="M12">
        <f>_xlfn.XLOOKUP(A12,'Hospitalisation Details'!$A$1:$A$2344,'Hospitalisation Details'!$I$1:$I$2344,0)</f>
        <v>48824.45</v>
      </c>
      <c r="N12" t="str">
        <f>_xlfn.XLOOKUP(A12,'Hospitalisation Details'!$A$1:$A$2344,'Hospitalisation Details'!$J$1:$J$2344,0)</f>
        <v>tier - 2</v>
      </c>
      <c r="O12" t="str">
        <f>_xlfn.XLOOKUP(A12,'Hospitalisation Details'!$A$1:$A$2344,'Hospitalisation Details'!$K$1:$K$2344,0)</f>
        <v>tier - 1</v>
      </c>
      <c r="P12" t="str">
        <f>_xlfn.XLOOKUP(A12,'Hospitalisation Details'!$A$1:$A$2344,'Hospitalisation Details'!$L$1:$L$2344,0)</f>
        <v>R1011</v>
      </c>
      <c r="Q12">
        <f>_xlfn.XLOOKUP(A12,'Hospitalisation Details'!$A$1:$A$2344,'Hospitalisation Details'!$F$1:$F$2344,0)</f>
        <v>63</v>
      </c>
    </row>
    <row r="13" spans="1:17" ht="15.75" x14ac:dyDescent="0.25">
      <c r="A13" s="1" t="s">
        <v>2359</v>
      </c>
      <c r="B13" t="str">
        <f>_xlfn.XLOOKUP(A13,'Customer Names'!$A$1:$A$2336,'Customer Names'!$C$1:$C$2336,0)</f>
        <v xml:space="preserve">  David</v>
      </c>
      <c r="C13">
        <f>_xlfn.XLOOKUP(A13,'Medical Examinations'!$A$1:$A$2336,'Medical Examinations'!$B$1:$B$2336,0)</f>
        <v>42.13</v>
      </c>
      <c r="D13">
        <f>_xlfn.XLOOKUP(A13,'Medical Examinations'!$A$1:$A$2336,'Medical Examinations'!$D$1:$D$2336,0)</f>
        <v>11.9</v>
      </c>
      <c r="E13" t="str">
        <f>_xlfn.XLOOKUP(A13,'Medical Examinations'!$A$1:$A$2336,'Medical Examinations'!$E$1:$E$2336,0)</f>
        <v>No</v>
      </c>
      <c r="F13" t="str">
        <f>_xlfn.XLOOKUP(A13,'Medical Examinations'!$A$1:$A$2336,'Medical Examinations'!$F$1:$F$2336,0)</f>
        <v>No</v>
      </c>
      <c r="G13" t="str">
        <f>_xlfn.XLOOKUP(A13,'Medical Examinations'!$A$1:$A$2336,'Medical Examinations'!$G$1:$G$2336,0)</f>
        <v>No</v>
      </c>
      <c r="H13">
        <f>_xlfn.XLOOKUP(A13,'Medical Examinations'!$A$1:$A$2336,'Medical Examinations'!$H$1:$H$2336,0)</f>
        <v>0</v>
      </c>
      <c r="I13" t="str">
        <f>_xlfn.XLOOKUP(A13,'Medical Examinations'!$A$1:$A$2336,'Medical Examinations'!$I$1:$I$2336,0)</f>
        <v>Yes</v>
      </c>
      <c r="J13" t="str">
        <f>_xlfn.XLOOKUP(A13,'Medical Examinations'!A13:A2356,'Medical Examinations'!C13:C2356,0)</f>
        <v>Obese</v>
      </c>
      <c r="K13">
        <f>_xlfn.XLOOKUP(A13,'Medical Examinations'!$A$1:$A$2344,'Medical Examinations'!$D$1:$D$2344,0)</f>
        <v>11.9</v>
      </c>
      <c r="L13" t="str">
        <f>_xlfn.XLOOKUP(A13,'Hospitalisation Details'!$A$1:$A$2344,'Hospitalisation Details'!$E$1:$E$2344,0)</f>
        <v>27-Oct-1965</v>
      </c>
      <c r="M13">
        <f>_xlfn.XLOOKUP(A13,'Hospitalisation Details'!$A$1:$A$2344,'Hospitalisation Details'!$I$1:$I$2344,0)</f>
        <v>48675.519999999997</v>
      </c>
      <c r="N13" t="str">
        <f>_xlfn.XLOOKUP(A13,'Hospitalisation Details'!$A$1:$A$2344,'Hospitalisation Details'!$J$1:$J$2344,0)</f>
        <v>tier - 1</v>
      </c>
      <c r="O13" t="str">
        <f>_xlfn.XLOOKUP(A13,'Hospitalisation Details'!$A$1:$A$2344,'Hospitalisation Details'!$K$1:$K$2344,0)</f>
        <v>tier - 2</v>
      </c>
      <c r="P13" t="str">
        <f>_xlfn.XLOOKUP(A13,'Hospitalisation Details'!$A$1:$A$2344,'Hospitalisation Details'!$L$1:$L$2344,0)</f>
        <v>R1013</v>
      </c>
      <c r="Q13">
        <f>_xlfn.XLOOKUP(A13,'Hospitalisation Details'!$A$1:$A$2344,'Hospitalisation Details'!$F$1:$F$2344,0)</f>
        <v>57</v>
      </c>
    </row>
    <row r="14" spans="1:17" ht="15.75" x14ac:dyDescent="0.25">
      <c r="A14" s="1" t="s">
        <v>2358</v>
      </c>
      <c r="B14" t="str">
        <f>_xlfn.XLOOKUP(A14,'Customer Names'!$A$1:$A$2336,'Customer Names'!$C$1:$C$2336,0)</f>
        <v xml:space="preserve">  Wade</v>
      </c>
      <c r="C14">
        <f>_xlfn.XLOOKUP(A14,'Medical Examinations'!$A$1:$A$2336,'Medical Examinations'!$B$1:$B$2336,0)</f>
        <v>40.92</v>
      </c>
      <c r="D14">
        <f>_xlfn.XLOOKUP(A14,'Medical Examinations'!$A$1:$A$2336,'Medical Examinations'!$D$1:$D$2336,0)</f>
        <v>8.41</v>
      </c>
      <c r="E14" t="str">
        <f>_xlfn.XLOOKUP(A14,'Medical Examinations'!$A$1:$A$2336,'Medical Examinations'!$E$1:$E$2336,0)</f>
        <v>No</v>
      </c>
      <c r="F14" t="str">
        <f>_xlfn.XLOOKUP(A14,'Medical Examinations'!$A$1:$A$2336,'Medical Examinations'!$F$1:$F$2336,0)</f>
        <v>No</v>
      </c>
      <c r="G14" t="str">
        <f>_xlfn.XLOOKUP(A14,'Medical Examinations'!$A$1:$A$2336,'Medical Examinations'!$G$1:$G$2336,0)</f>
        <v>No</v>
      </c>
      <c r="H14">
        <f>_xlfn.XLOOKUP(A14,'Medical Examinations'!$A$1:$A$2336,'Medical Examinations'!$H$1:$H$2336,0)</f>
        <v>0</v>
      </c>
      <c r="I14" t="str">
        <f>_xlfn.XLOOKUP(A14,'Medical Examinations'!$A$1:$A$2336,'Medical Examinations'!$I$1:$I$2336,0)</f>
        <v>Yes</v>
      </c>
      <c r="J14" t="str">
        <f>_xlfn.XLOOKUP(A14,'Medical Examinations'!A14:A2357,'Medical Examinations'!C14:C2357,0)</f>
        <v>Obese</v>
      </c>
      <c r="K14">
        <f>_xlfn.XLOOKUP(A14,'Medical Examinations'!$A$1:$A$2344,'Medical Examinations'!$D$1:$D$2344,0)</f>
        <v>8.41</v>
      </c>
      <c r="L14" t="str">
        <f>_xlfn.XLOOKUP(A14,'Hospitalisation Details'!$A$1:$A$2344,'Hospitalisation Details'!$E$1:$E$2344,0)</f>
        <v>11-Oct-1962</v>
      </c>
      <c r="M14">
        <f>_xlfn.XLOOKUP(A14,'Hospitalisation Details'!$A$1:$A$2344,'Hospitalisation Details'!$I$1:$I$2344,0)</f>
        <v>48673.56</v>
      </c>
      <c r="N14" t="str">
        <f>_xlfn.XLOOKUP(A14,'Hospitalisation Details'!$A$1:$A$2344,'Hospitalisation Details'!$J$1:$J$2344,0)</f>
        <v>tier - 1</v>
      </c>
      <c r="O14" t="str">
        <f>_xlfn.XLOOKUP(A14,'Hospitalisation Details'!$A$1:$A$2344,'Hospitalisation Details'!$K$1:$K$2344,0)</f>
        <v>tier - 2</v>
      </c>
      <c r="P14" t="str">
        <f>_xlfn.XLOOKUP(A14,'Hospitalisation Details'!$A$1:$A$2344,'Hospitalisation Details'!$L$1:$L$2344,0)</f>
        <v>R1013</v>
      </c>
      <c r="Q14">
        <f>_xlfn.XLOOKUP(A14,'Hospitalisation Details'!$A$1:$A$2344,'Hospitalisation Details'!$F$1:$F$2344,0)</f>
        <v>60</v>
      </c>
    </row>
    <row r="15" spans="1:17" ht="15.75" x14ac:dyDescent="0.25">
      <c r="A15" s="1" t="s">
        <v>2357</v>
      </c>
      <c r="B15" t="str">
        <f>_xlfn.XLOOKUP(A15,'Customer Names'!$A$1:$A$2336,'Customer Names'!$C$1:$C$2336,0)</f>
        <v xml:space="preserve">  Franklin</v>
      </c>
      <c r="C15">
        <f>_xlfn.XLOOKUP(A15,'Medical Examinations'!$A$1:$A$2336,'Medical Examinations'!$B$1:$B$2336,0)</f>
        <v>40.564999999999998</v>
      </c>
      <c r="D15">
        <f>_xlfn.XLOOKUP(A15,'Medical Examinations'!$A$1:$A$2336,'Medical Examinations'!$D$1:$D$2336,0)</f>
        <v>7.02</v>
      </c>
      <c r="E15" t="str">
        <f>_xlfn.XLOOKUP(A15,'Medical Examinations'!$A$1:$A$2336,'Medical Examinations'!$E$1:$E$2336,0)</f>
        <v>No</v>
      </c>
      <c r="F15" t="str">
        <f>_xlfn.XLOOKUP(A15,'Medical Examinations'!$A$1:$A$2336,'Medical Examinations'!$F$1:$F$2336,0)</f>
        <v>No</v>
      </c>
      <c r="G15" t="str">
        <f>_xlfn.XLOOKUP(A15,'Medical Examinations'!$A$1:$A$2336,'Medical Examinations'!$G$1:$G$2336,0)</f>
        <v>No</v>
      </c>
      <c r="H15">
        <f>_xlfn.XLOOKUP(A15,'Medical Examinations'!$A$1:$A$2336,'Medical Examinations'!$H$1:$H$2336,0)</f>
        <v>0</v>
      </c>
      <c r="I15" t="str">
        <f>_xlfn.XLOOKUP(A15,'Medical Examinations'!$A$1:$A$2336,'Medical Examinations'!$I$1:$I$2336,0)</f>
        <v>Yes</v>
      </c>
      <c r="J15" t="str">
        <f>_xlfn.XLOOKUP(A15,'Medical Examinations'!A15:A2358,'Medical Examinations'!C15:C2358,0)</f>
        <v>Obese</v>
      </c>
      <c r="K15">
        <f>_xlfn.XLOOKUP(A15,'Medical Examinations'!$A$1:$A$2344,'Medical Examinations'!$D$1:$D$2344,0)</f>
        <v>7.02</v>
      </c>
      <c r="L15" t="str">
        <f>_xlfn.XLOOKUP(A15,'Hospitalisation Details'!$A$1:$A$2344,'Hospitalisation Details'!$E$1:$E$2344,0)</f>
        <v>1-Dec-1968</v>
      </c>
      <c r="M15">
        <f>_xlfn.XLOOKUP(A15,'Hospitalisation Details'!$A$1:$A$2344,'Hospitalisation Details'!$I$1:$I$2344,0)</f>
        <v>48549.18</v>
      </c>
      <c r="N15" t="str">
        <f>_xlfn.XLOOKUP(A15,'Hospitalisation Details'!$A$1:$A$2344,'Hospitalisation Details'!$J$1:$J$2344,0)</f>
        <v>tier - 1</v>
      </c>
      <c r="O15" t="str">
        <f>_xlfn.XLOOKUP(A15,'Hospitalisation Details'!$A$1:$A$2344,'Hospitalisation Details'!$K$1:$K$2344,0)</f>
        <v>tier - 3</v>
      </c>
      <c r="P15" t="str">
        <f>_xlfn.XLOOKUP(A15,'Hospitalisation Details'!$A$1:$A$2344,'Hospitalisation Details'!$L$1:$L$2344,0)</f>
        <v>R1016</v>
      </c>
      <c r="Q15">
        <f>_xlfn.XLOOKUP(A15,'Hospitalisation Details'!$A$1:$A$2344,'Hospitalisation Details'!$F$1:$F$2344,0)</f>
        <v>54</v>
      </c>
    </row>
    <row r="16" spans="1:17" ht="15.75" x14ac:dyDescent="0.25">
      <c r="A16" s="1" t="s">
        <v>2356</v>
      </c>
      <c r="B16" t="str">
        <f>_xlfn.XLOOKUP(A16,'Customer Names'!$A$1:$A$2336,'Customer Names'!$C$1:$C$2336,0)</f>
        <v xml:space="preserve">  Leilani M</v>
      </c>
      <c r="C16">
        <f>_xlfn.XLOOKUP(A16,'Medical Examinations'!$A$1:$A$2336,'Medical Examinations'!$B$1:$B$2336,0)</f>
        <v>36.384999999999998</v>
      </c>
      <c r="D16">
        <f>_xlfn.XLOOKUP(A16,'Medical Examinations'!$A$1:$A$2336,'Medical Examinations'!$D$1:$D$2336,0)</f>
        <v>7.59</v>
      </c>
      <c r="E16" t="str">
        <f>_xlfn.XLOOKUP(A16,'Medical Examinations'!$A$1:$A$2336,'Medical Examinations'!$E$1:$E$2336,0)</f>
        <v>No</v>
      </c>
      <c r="F16" t="str">
        <f>_xlfn.XLOOKUP(A16,'Medical Examinations'!$A$1:$A$2336,'Medical Examinations'!$F$1:$F$2336,0)</f>
        <v>No</v>
      </c>
      <c r="G16" t="str">
        <f>_xlfn.XLOOKUP(A16,'Medical Examinations'!$A$1:$A$2336,'Medical Examinations'!$G$1:$G$2336,0)</f>
        <v>No</v>
      </c>
      <c r="H16">
        <f>_xlfn.XLOOKUP(A16,'Medical Examinations'!$A$1:$A$2336,'Medical Examinations'!$H$1:$H$2336,0)</f>
        <v>2</v>
      </c>
      <c r="I16" t="str">
        <f>_xlfn.XLOOKUP(A16,'Medical Examinations'!$A$1:$A$2336,'Medical Examinations'!$I$1:$I$2336,0)</f>
        <v>Yes</v>
      </c>
      <c r="J16" t="str">
        <f>_xlfn.XLOOKUP(A16,'Medical Examinations'!A16:A2359,'Medical Examinations'!C16:C2359,0)</f>
        <v>Obese</v>
      </c>
      <c r="K16">
        <f>_xlfn.XLOOKUP(A16,'Medical Examinations'!$A$1:$A$2344,'Medical Examinations'!$D$1:$D$2344,0)</f>
        <v>7.59</v>
      </c>
      <c r="L16" t="str">
        <f>_xlfn.XLOOKUP(A16,'Hospitalisation Details'!$A$1:$A$2344,'Hospitalisation Details'!$E$1:$E$2344,0)</f>
        <v>21-Dec-1961</v>
      </c>
      <c r="M16">
        <f>_xlfn.XLOOKUP(A16,'Hospitalisation Details'!$A$1:$A$2344,'Hospitalisation Details'!$I$1:$I$2344,0)</f>
        <v>48517.56</v>
      </c>
      <c r="N16" t="str">
        <f>_xlfn.XLOOKUP(A16,'Hospitalisation Details'!$A$1:$A$2344,'Hospitalisation Details'!$J$1:$J$2344,0)</f>
        <v>tier - 1</v>
      </c>
      <c r="O16" t="str">
        <f>_xlfn.XLOOKUP(A16,'Hospitalisation Details'!$A$1:$A$2344,'Hospitalisation Details'!$K$1:$K$2344,0)</f>
        <v>tier - 3</v>
      </c>
      <c r="P16" t="str">
        <f>_xlfn.XLOOKUP(A16,'Hospitalisation Details'!$A$1:$A$2344,'Hospitalisation Details'!$L$1:$L$2344,0)</f>
        <v>R1024</v>
      </c>
      <c r="Q16">
        <f>_xlfn.XLOOKUP(A16,'Hospitalisation Details'!$A$1:$A$2344,'Hospitalisation Details'!$F$1:$F$2344,0)</f>
        <v>61</v>
      </c>
    </row>
    <row r="17" spans="1:17" ht="15.75" x14ac:dyDescent="0.25">
      <c r="A17" s="1" t="s">
        <v>2355</v>
      </c>
      <c r="B17" t="str">
        <f>_xlfn.XLOOKUP(A17,'Customer Names'!$A$1:$A$2336,'Customer Names'!$C$1:$C$2336,0)</f>
        <v xml:space="preserve">  Philippe</v>
      </c>
      <c r="C17">
        <f>_xlfn.XLOOKUP(A17,'Medical Examinations'!$A$1:$A$2336,'Medical Examinations'!$B$1:$B$2336,0)</f>
        <v>39.9</v>
      </c>
      <c r="D17">
        <f>_xlfn.XLOOKUP(A17,'Medical Examinations'!$A$1:$A$2336,'Medical Examinations'!$D$1:$D$2336,0)</f>
        <v>11.32</v>
      </c>
      <c r="E17" t="str">
        <f>_xlfn.XLOOKUP(A17,'Medical Examinations'!$A$1:$A$2336,'Medical Examinations'!$E$1:$E$2336,0)</f>
        <v>No</v>
      </c>
      <c r="F17" t="str">
        <f>_xlfn.XLOOKUP(A17,'Medical Examinations'!$A$1:$A$2336,'Medical Examinations'!$F$1:$F$2336,0)</f>
        <v>No</v>
      </c>
      <c r="G17" t="str">
        <f>_xlfn.XLOOKUP(A17,'Medical Examinations'!$A$1:$A$2336,'Medical Examinations'!$G$1:$G$2336,0)</f>
        <v>No</v>
      </c>
      <c r="H17">
        <f>_xlfn.XLOOKUP(A17,'Medical Examinations'!$A$1:$A$2336,'Medical Examinations'!$H$1:$H$2336,0)</f>
        <v>0</v>
      </c>
      <c r="I17" t="str">
        <f>_xlfn.XLOOKUP(A17,'Medical Examinations'!$A$1:$A$2336,'Medical Examinations'!$I$1:$I$2336,0)</f>
        <v>Yes</v>
      </c>
      <c r="J17" t="str">
        <f>_xlfn.XLOOKUP(A17,'Medical Examinations'!A17:A2360,'Medical Examinations'!C17:C2360,0)</f>
        <v>Obese</v>
      </c>
      <c r="K17">
        <f>_xlfn.XLOOKUP(A17,'Medical Examinations'!$A$1:$A$2344,'Medical Examinations'!$D$1:$D$2344,0)</f>
        <v>11.32</v>
      </c>
      <c r="L17" t="str">
        <f>_xlfn.XLOOKUP(A17,'Hospitalisation Details'!$A$1:$A$2344,'Hospitalisation Details'!$E$1:$E$2344,0)</f>
        <v>27-Aug-1962</v>
      </c>
      <c r="M17">
        <f>_xlfn.XLOOKUP(A17,'Hospitalisation Details'!$A$1:$A$2344,'Hospitalisation Details'!$I$1:$I$2344,0)</f>
        <v>48173.36</v>
      </c>
      <c r="N17" t="str">
        <f>_xlfn.XLOOKUP(A17,'Hospitalisation Details'!$A$1:$A$2344,'Hospitalisation Details'!$J$1:$J$2344,0)</f>
        <v>tier - 1</v>
      </c>
      <c r="O17" t="str">
        <f>_xlfn.XLOOKUP(A17,'Hospitalisation Details'!$A$1:$A$2344,'Hospitalisation Details'!$K$1:$K$2344,0)</f>
        <v>tier - 3</v>
      </c>
      <c r="P17" t="str">
        <f>_xlfn.XLOOKUP(A17,'Hospitalisation Details'!$A$1:$A$2344,'Hospitalisation Details'!$L$1:$L$2344,0)</f>
        <v>R1011</v>
      </c>
      <c r="Q17">
        <f>_xlfn.XLOOKUP(A17,'Hospitalisation Details'!$A$1:$A$2344,'Hospitalisation Details'!$F$1:$F$2344,0)</f>
        <v>60</v>
      </c>
    </row>
    <row r="18" spans="1:17" ht="15.75" x14ac:dyDescent="0.25">
      <c r="A18" s="1" t="s">
        <v>2354</v>
      </c>
      <c r="B18" t="str">
        <f>_xlfn.XLOOKUP(A18,'Customer Names'!$A$1:$A$2336,'Customer Names'!$C$1:$C$2336,0)</f>
        <v xml:space="preserve">  Jennifer A</v>
      </c>
      <c r="C18" t="s">
        <v>8071</v>
      </c>
      <c r="D18">
        <f>_xlfn.XLOOKUP(A18,'Medical Examinations'!$A$1:$A$2336,'Medical Examinations'!$D$1:$D$2336,0)</f>
        <v>7.67</v>
      </c>
      <c r="E18" t="str">
        <f>_xlfn.XLOOKUP(A18,'Medical Examinations'!$A$1:$A$2336,'Medical Examinations'!$E$1:$E$2336,0)</f>
        <v>No</v>
      </c>
      <c r="F18" t="str">
        <f>_xlfn.XLOOKUP(A18,'Medical Examinations'!$A$1:$A$2336,'Medical Examinations'!$F$1:$F$2336,0)</f>
        <v>No</v>
      </c>
      <c r="G18" t="str">
        <f>_xlfn.XLOOKUP(A18,'Medical Examinations'!$A$1:$A$2336,'Medical Examinations'!$G$1:$G$2336,0)</f>
        <v>No</v>
      </c>
      <c r="H18">
        <f>_xlfn.XLOOKUP(A18,'Medical Examinations'!$A$1:$A$2336,'Medical Examinations'!$H$1:$H$2336,0)</f>
        <v>3</v>
      </c>
      <c r="I18" t="str">
        <f>_xlfn.XLOOKUP(A18,'Medical Examinations'!$A$1:$A$2336,'Medical Examinations'!$I$1:$I$2336,0)</f>
        <v>Yes</v>
      </c>
      <c r="J18" t="str">
        <f>_xlfn.XLOOKUP(A18,'Medical Examinations'!A18:A2361,'Medical Examinations'!C18:C2361,0)</f>
        <v>Obese</v>
      </c>
      <c r="K18">
        <f>_xlfn.XLOOKUP(A18,'Medical Examinations'!$A$1:$A$2344,'Medical Examinations'!$D$1:$D$2344,0)</f>
        <v>7.67</v>
      </c>
      <c r="L18" t="str">
        <f>_xlfn.XLOOKUP(A18,'Hospitalisation Details'!$A$1:$A$2344,'Hospitalisation Details'!$E$1:$E$2344,0)</f>
        <v>16-Nov-1958</v>
      </c>
      <c r="M18">
        <f>_xlfn.XLOOKUP(A18,'Hospitalisation Details'!$A$1:$A$2344,'Hospitalisation Details'!$I$1:$I$2344,0)</f>
        <v>47928.03</v>
      </c>
      <c r="N18" t="str">
        <f>_xlfn.XLOOKUP(A18,'Hospitalisation Details'!$A$1:$A$2344,'Hospitalisation Details'!$J$1:$J$2344,0)</f>
        <v>tier - 2</v>
      </c>
      <c r="O18" t="str">
        <f>_xlfn.XLOOKUP(A18,'Hospitalisation Details'!$A$1:$A$2344,'Hospitalisation Details'!$K$1:$K$2344,0)</f>
        <v>tier - 3</v>
      </c>
      <c r="P18" t="str">
        <f>_xlfn.XLOOKUP(A18,'Hospitalisation Details'!$A$1:$A$2344,'Hospitalisation Details'!$L$1:$L$2344,0)</f>
        <v>R1011</v>
      </c>
      <c r="Q18">
        <f>_xlfn.XLOOKUP(A18,'Hospitalisation Details'!$A$1:$A$2344,'Hospitalisation Details'!$F$1:$F$2344,0)</f>
        <v>64</v>
      </c>
    </row>
    <row r="19" spans="1:17" ht="15.75" x14ac:dyDescent="0.25">
      <c r="A19" s="1" t="s">
        <v>2353</v>
      </c>
      <c r="B19" t="str">
        <f>_xlfn.XLOOKUP(A19,'Customer Names'!$A$1:$A$2336,'Customer Names'!$C$1:$C$2336,0)</f>
        <v xml:space="preserve">  Christina M</v>
      </c>
      <c r="C19">
        <f>_xlfn.XLOOKUP(A19,'Medical Examinations'!$A$1:$A$2336,'Medical Examinations'!$B$1:$B$2336,0)</f>
        <v>36.765000000000001</v>
      </c>
      <c r="D19">
        <f>_xlfn.XLOOKUP(A19,'Medical Examinations'!$A$1:$A$2336,'Medical Examinations'!$D$1:$D$2336,0)</f>
        <v>7.29</v>
      </c>
      <c r="E19" t="str">
        <f>_xlfn.XLOOKUP(A19,'Medical Examinations'!$A$1:$A$2336,'Medical Examinations'!$E$1:$E$2336,0)</f>
        <v>No</v>
      </c>
      <c r="F19" t="str">
        <f>_xlfn.XLOOKUP(A19,'Medical Examinations'!$A$1:$A$2336,'Medical Examinations'!$F$1:$F$2336,0)</f>
        <v>No</v>
      </c>
      <c r="G19" t="str">
        <f>_xlfn.XLOOKUP(A19,'Medical Examinations'!$A$1:$A$2336,'Medical Examinations'!$G$1:$G$2336,0)</f>
        <v>Yes</v>
      </c>
      <c r="H19">
        <f>_xlfn.XLOOKUP(A19,'Medical Examinations'!$A$1:$A$2336,'Medical Examinations'!$H$1:$H$2336,0)</f>
        <v>1</v>
      </c>
      <c r="I19" t="str">
        <f>_xlfn.XLOOKUP(A19,'Medical Examinations'!$A$1:$A$2336,'Medical Examinations'!$I$1:$I$2336,0)</f>
        <v>Yes</v>
      </c>
      <c r="J19" t="str">
        <f>_xlfn.XLOOKUP(A19,'Medical Examinations'!A19:A2362,'Medical Examinations'!C19:C2362,0)</f>
        <v>Obese</v>
      </c>
      <c r="K19">
        <f>_xlfn.XLOOKUP(A19,'Medical Examinations'!$A$1:$A$2344,'Medical Examinations'!$D$1:$D$2344,0)</f>
        <v>7.29</v>
      </c>
      <c r="L19" t="str">
        <f>_xlfn.XLOOKUP(A19,'Hospitalisation Details'!$A$1:$A$2344,'Hospitalisation Details'!$E$1:$E$2344,0)</f>
        <v>5-Aug-1963</v>
      </c>
      <c r="M19">
        <f>_xlfn.XLOOKUP(A19,'Hospitalisation Details'!$A$1:$A$2344,'Hospitalisation Details'!$I$1:$I$2344,0)</f>
        <v>47896.79</v>
      </c>
      <c r="N19" t="str">
        <f>_xlfn.XLOOKUP(A19,'Hospitalisation Details'!$A$1:$A$2344,'Hospitalisation Details'!$J$1:$J$2344,0)</f>
        <v>tier - 1</v>
      </c>
      <c r="O19" t="str">
        <f>_xlfn.XLOOKUP(A19,'Hospitalisation Details'!$A$1:$A$2344,'Hospitalisation Details'!$K$1:$K$2344,0)</f>
        <v>tier - 3</v>
      </c>
      <c r="P19" t="str">
        <f>_xlfn.XLOOKUP(A19,'Hospitalisation Details'!$A$1:$A$2344,'Hospitalisation Details'!$L$1:$L$2344,0)</f>
        <v>R1024</v>
      </c>
      <c r="Q19">
        <f>_xlfn.XLOOKUP(A19,'Hospitalisation Details'!$A$1:$A$2344,'Hospitalisation Details'!$F$1:$F$2344,0)</f>
        <v>59</v>
      </c>
    </row>
    <row r="20" spans="1:17" ht="15.75" x14ac:dyDescent="0.25">
      <c r="A20" s="1" t="s">
        <v>2352</v>
      </c>
      <c r="B20" t="str">
        <f>_xlfn.XLOOKUP(A20,'Customer Names'!$A$1:$A$2336,'Customer Names'!$C$1:$C$2336,0)</f>
        <v xml:space="preserve">  Said Sr</v>
      </c>
      <c r="C20" t="s">
        <v>8072</v>
      </c>
      <c r="D20">
        <f>_xlfn.XLOOKUP(A20,'Medical Examinations'!$A$1:$A$2336,'Medical Examinations'!$D$1:$D$2336,0)</f>
        <v>4.72</v>
      </c>
      <c r="E20" t="str">
        <f>_xlfn.XLOOKUP(A20,'Medical Examinations'!$A$1:$A$2336,'Medical Examinations'!$E$1:$E$2336,0)</f>
        <v>No</v>
      </c>
      <c r="F20" t="str">
        <f>_xlfn.XLOOKUP(A20,'Medical Examinations'!$A$1:$A$2336,'Medical Examinations'!$F$1:$F$2336,0)</f>
        <v>No</v>
      </c>
      <c r="G20" t="str">
        <f>_xlfn.XLOOKUP(A20,'Medical Examinations'!$A$1:$A$2336,'Medical Examinations'!$G$1:$G$2336,0)</f>
        <v>No</v>
      </c>
      <c r="H20">
        <f>_xlfn.XLOOKUP(A20,'Medical Examinations'!$A$1:$A$2336,'Medical Examinations'!$H$1:$H$2336,0)</f>
        <v>1</v>
      </c>
      <c r="I20" t="str">
        <f>_xlfn.XLOOKUP(A20,'Medical Examinations'!$A$1:$A$2336,'Medical Examinations'!$I$1:$I$2336,0)</f>
        <v>Yes</v>
      </c>
      <c r="J20" t="str">
        <f>_xlfn.XLOOKUP(A20,'Medical Examinations'!A20:A2363,'Medical Examinations'!C20:C2363,0)</f>
        <v>Obese</v>
      </c>
      <c r="K20">
        <f>_xlfn.XLOOKUP(A20,'Medical Examinations'!$A$1:$A$2344,'Medical Examinations'!$D$1:$D$2344,0)</f>
        <v>4.72</v>
      </c>
      <c r="L20" t="str">
        <f>_xlfn.XLOOKUP(A20,'Hospitalisation Details'!$A$1:$A$2344,'Hospitalisation Details'!$E$1:$E$2344,0)</f>
        <v>7-Nov-1964</v>
      </c>
      <c r="M20">
        <f>_xlfn.XLOOKUP(A20,'Hospitalisation Details'!$A$1:$A$2344,'Hospitalisation Details'!$I$1:$I$2344,0)</f>
        <v>47496.49</v>
      </c>
      <c r="N20" t="str">
        <f>_xlfn.XLOOKUP(A20,'Hospitalisation Details'!$A$1:$A$2344,'Hospitalisation Details'!$J$1:$J$2344,0)</f>
        <v>tier - 1</v>
      </c>
      <c r="O20" t="str">
        <f>_xlfn.XLOOKUP(A20,'Hospitalisation Details'!$A$1:$A$2344,'Hospitalisation Details'!$K$1:$K$2344,0)</f>
        <v>tier - 3</v>
      </c>
      <c r="P20" t="str">
        <f>_xlfn.XLOOKUP(A20,'Hospitalisation Details'!$A$1:$A$2344,'Hospitalisation Details'!$L$1:$L$2344,0)</f>
        <v>R1012</v>
      </c>
      <c r="Q20">
        <f>_xlfn.XLOOKUP(A20,'Hospitalisation Details'!$A$1:$A$2344,'Hospitalisation Details'!$F$1:$F$2344,0)</f>
        <v>58</v>
      </c>
    </row>
    <row r="21" spans="1:17" ht="15.75" x14ac:dyDescent="0.25">
      <c r="A21" s="1" t="s">
        <v>2351</v>
      </c>
      <c r="B21" t="str">
        <f>_xlfn.XLOOKUP(A21,'Customer Names'!$A$1:$A$2336,'Customer Names'!$C$1:$C$2336,0)</f>
        <v xml:space="preserve">  John</v>
      </c>
      <c r="C21">
        <f>_xlfn.XLOOKUP(A21,'Medical Examinations'!$A$1:$A$2336,'Medical Examinations'!$B$1:$B$2336,0)</f>
        <v>42.9</v>
      </c>
      <c r="D21">
        <f>_xlfn.XLOOKUP(A21,'Medical Examinations'!$A$1:$A$2336,'Medical Examinations'!$D$1:$D$2336,0)</f>
        <v>11.41</v>
      </c>
      <c r="E21" t="str">
        <f>_xlfn.XLOOKUP(A21,'Medical Examinations'!$A$1:$A$2336,'Medical Examinations'!$E$1:$E$2336,0)</f>
        <v>No</v>
      </c>
      <c r="F21" t="str">
        <f>_xlfn.XLOOKUP(A21,'Medical Examinations'!$A$1:$A$2336,'Medical Examinations'!$F$1:$F$2336,0)</f>
        <v>No</v>
      </c>
      <c r="G21" t="str">
        <f>_xlfn.XLOOKUP(A21,'Medical Examinations'!$A$1:$A$2336,'Medical Examinations'!$G$1:$G$2336,0)</f>
        <v>No</v>
      </c>
      <c r="H21">
        <f>_xlfn.XLOOKUP(A21,'Medical Examinations'!$A$1:$A$2336,'Medical Examinations'!$H$1:$H$2336,0)</f>
        <v>0</v>
      </c>
      <c r="I21" t="str">
        <f>_xlfn.XLOOKUP(A21,'Medical Examinations'!$A$1:$A$2336,'Medical Examinations'!$I$1:$I$2336,0)</f>
        <v>Yes</v>
      </c>
      <c r="J21" t="str">
        <f>_xlfn.XLOOKUP(A21,'Medical Examinations'!A21:A2364,'Medical Examinations'!C21:C2364,0)</f>
        <v>Obese</v>
      </c>
      <c r="K21">
        <f>_xlfn.XLOOKUP(A21,'Medical Examinations'!$A$1:$A$2344,'Medical Examinations'!$D$1:$D$2344,0)</f>
        <v>11.41</v>
      </c>
      <c r="L21" t="str">
        <f>_xlfn.XLOOKUP(A21,'Hospitalisation Details'!$A$1:$A$2344,'Hospitalisation Details'!$E$1:$E$2344,0)</f>
        <v>27-Sep-1971</v>
      </c>
      <c r="M21">
        <f>_xlfn.XLOOKUP(A21,'Hospitalisation Details'!$A$1:$A$2344,'Hospitalisation Details'!$I$1:$I$2344,0)</f>
        <v>47462.89</v>
      </c>
      <c r="N21" t="str">
        <f>_xlfn.XLOOKUP(A21,'Hospitalisation Details'!$A$1:$A$2344,'Hospitalisation Details'!$J$1:$J$2344,0)</f>
        <v>tier - 1</v>
      </c>
      <c r="O21" t="str">
        <f>_xlfn.XLOOKUP(A21,'Hospitalisation Details'!$A$1:$A$2344,'Hospitalisation Details'!$K$1:$K$2344,0)</f>
        <v>tier - 2</v>
      </c>
      <c r="P21" t="str">
        <f>_xlfn.XLOOKUP(A21,'Hospitalisation Details'!$A$1:$A$2344,'Hospitalisation Details'!$L$1:$L$2344,0)</f>
        <v>R1013</v>
      </c>
      <c r="Q21">
        <f>_xlfn.XLOOKUP(A21,'Hospitalisation Details'!$A$1:$A$2344,'Hospitalisation Details'!$F$1:$F$2344,0)</f>
        <v>51</v>
      </c>
    </row>
    <row r="22" spans="1:17" ht="15.75" x14ac:dyDescent="0.25">
      <c r="A22" s="1" t="s">
        <v>2350</v>
      </c>
      <c r="B22" t="str">
        <f>_xlfn.XLOOKUP(A22,'Customer Names'!$A$1:$A$2336,'Customer Names'!$C$1:$C$2336,0)</f>
        <v xml:space="preserve">  Myles</v>
      </c>
      <c r="C22">
        <f>_xlfn.XLOOKUP(A22,'Medical Examinations'!$A$1:$A$2336,'Medical Examinations'!$B$1:$B$2336,0)</f>
        <v>36.299999999999997</v>
      </c>
      <c r="D22">
        <f>_xlfn.XLOOKUP(A22,'Medical Examinations'!$A$1:$A$2336,'Medical Examinations'!$D$1:$D$2336,0)</f>
        <v>11.5</v>
      </c>
      <c r="E22" t="str">
        <f>_xlfn.XLOOKUP(A22,'Medical Examinations'!$A$1:$A$2336,'Medical Examinations'!$E$1:$E$2336,0)</f>
        <v>No</v>
      </c>
      <c r="F22" t="str">
        <f>_xlfn.XLOOKUP(A22,'Medical Examinations'!$A$1:$A$2336,'Medical Examinations'!$F$1:$F$2336,0)</f>
        <v>No</v>
      </c>
      <c r="G22" t="str">
        <f>_xlfn.XLOOKUP(A22,'Medical Examinations'!$A$1:$A$2336,'Medical Examinations'!$G$1:$G$2336,0)</f>
        <v>No</v>
      </c>
      <c r="H22">
        <f>_xlfn.XLOOKUP(A22,'Medical Examinations'!$A$1:$A$2336,'Medical Examinations'!$H$1:$H$2336,0)</f>
        <v>2</v>
      </c>
      <c r="I22" t="str">
        <f>_xlfn.XLOOKUP(A22,'Medical Examinations'!$A$1:$A$2336,'Medical Examinations'!$I$1:$I$2336,0)</f>
        <v>Yes</v>
      </c>
      <c r="J22" t="str">
        <f>_xlfn.XLOOKUP(A22,'Medical Examinations'!A22:A2365,'Medical Examinations'!C22:C2365,0)</f>
        <v>Obese</v>
      </c>
      <c r="K22">
        <f>_xlfn.XLOOKUP(A22,'Medical Examinations'!$A$1:$A$2344,'Medical Examinations'!$D$1:$D$2344,0)</f>
        <v>11.5</v>
      </c>
      <c r="L22" t="str">
        <f>_xlfn.XLOOKUP(A22,'Hospitalisation Details'!$A$1:$A$2344,'Hospitalisation Details'!$E$1:$E$2344,0)</f>
        <v>13-Jun-1961</v>
      </c>
      <c r="M22">
        <f>_xlfn.XLOOKUP(A22,'Hospitalisation Details'!$A$1:$A$2344,'Hospitalisation Details'!$I$1:$I$2344,0)</f>
        <v>47403.88</v>
      </c>
      <c r="N22" t="str">
        <f>_xlfn.XLOOKUP(A22,'Hospitalisation Details'!$A$1:$A$2344,'Hospitalisation Details'!$J$1:$J$2344,0)</f>
        <v>tier - 1</v>
      </c>
      <c r="O22" t="str">
        <f>_xlfn.XLOOKUP(A22,'Hospitalisation Details'!$A$1:$A$2344,'Hospitalisation Details'!$K$1:$K$2344,0)</f>
        <v>tier - 3</v>
      </c>
      <c r="P22" t="str">
        <f>_xlfn.XLOOKUP(A22,'Hospitalisation Details'!$A$1:$A$2344,'Hospitalisation Details'!$L$1:$L$2344,0)</f>
        <v>R1011</v>
      </c>
      <c r="Q22">
        <f>_xlfn.XLOOKUP(A22,'Hospitalisation Details'!$A$1:$A$2344,'Hospitalisation Details'!$F$1:$F$2344,0)</f>
        <v>62</v>
      </c>
    </row>
    <row r="23" spans="1:17" ht="15.75" x14ac:dyDescent="0.25">
      <c r="A23" s="1" t="s">
        <v>2349</v>
      </c>
      <c r="B23" t="str">
        <f>_xlfn.XLOOKUP(A23,'Customer Names'!$A$1:$A$2336,'Customer Names'!$C$1:$C$2336,0)</f>
        <v xml:space="preserve">  Madelyn C</v>
      </c>
      <c r="C23">
        <f>_xlfn.XLOOKUP(A23,'Medical Examinations'!$A$1:$A$2336,'Medical Examinations'!$B$1:$B$2336,0)</f>
        <v>32.200000000000003</v>
      </c>
      <c r="D23">
        <f>_xlfn.XLOOKUP(A23,'Medical Examinations'!$A$1:$A$2336,'Medical Examinations'!$D$1:$D$2336,0)</f>
        <v>6.22</v>
      </c>
      <c r="E23" t="str">
        <f>_xlfn.XLOOKUP(A23,'Medical Examinations'!$A$1:$A$2336,'Medical Examinations'!$E$1:$E$2336,0)</f>
        <v>No</v>
      </c>
      <c r="F23" t="str">
        <f>_xlfn.XLOOKUP(A23,'Medical Examinations'!$A$1:$A$2336,'Medical Examinations'!$F$1:$F$2336,0)</f>
        <v>No</v>
      </c>
      <c r="G23" t="str">
        <f>_xlfn.XLOOKUP(A23,'Medical Examinations'!$A$1:$A$2336,'Medical Examinations'!$G$1:$G$2336,0)</f>
        <v>No</v>
      </c>
      <c r="H23">
        <f>_xlfn.XLOOKUP(A23,'Medical Examinations'!$A$1:$A$2336,'Medical Examinations'!$H$1:$H$2336,0)</f>
        <v>2</v>
      </c>
      <c r="I23" t="str">
        <f>_xlfn.XLOOKUP(A23,'Medical Examinations'!$A$1:$A$2336,'Medical Examinations'!$I$1:$I$2336,0)</f>
        <v>Yes</v>
      </c>
      <c r="J23" t="str">
        <f>_xlfn.XLOOKUP(A23,'Medical Examinations'!A23:A2366,'Medical Examinations'!C23:C2366,0)</f>
        <v>Obese</v>
      </c>
      <c r="K23">
        <f>_xlfn.XLOOKUP(A23,'Medical Examinations'!$A$1:$A$2344,'Medical Examinations'!$D$1:$D$2344,0)</f>
        <v>6.22</v>
      </c>
      <c r="L23" t="str">
        <f>_xlfn.XLOOKUP(A23,'Hospitalisation Details'!$A$1:$A$2344,'Hospitalisation Details'!$E$1:$E$2344,0)</f>
        <v>4-Oct-1959</v>
      </c>
      <c r="M23">
        <f>_xlfn.XLOOKUP(A23,'Hospitalisation Details'!$A$1:$A$2344,'Hospitalisation Details'!$I$1:$I$2344,0)</f>
        <v>47305.31</v>
      </c>
      <c r="N23" t="str">
        <f>_xlfn.XLOOKUP(A23,'Hospitalisation Details'!$A$1:$A$2344,'Hospitalisation Details'!$J$1:$J$2344,0)</f>
        <v>tier - 2</v>
      </c>
      <c r="O23" t="str">
        <f>_xlfn.XLOOKUP(A23,'Hospitalisation Details'!$A$1:$A$2344,'Hospitalisation Details'!$K$1:$K$2344,0)</f>
        <v>tier - 1</v>
      </c>
      <c r="P23" t="str">
        <f>_xlfn.XLOOKUP(A23,'Hospitalisation Details'!$A$1:$A$2344,'Hospitalisation Details'!$L$1:$L$2344,0)</f>
        <v>R1011</v>
      </c>
      <c r="Q23">
        <f>_xlfn.XLOOKUP(A23,'Hospitalisation Details'!$A$1:$A$2344,'Hospitalisation Details'!$F$1:$F$2344,0)</f>
        <v>63</v>
      </c>
    </row>
    <row r="24" spans="1:17" ht="15.75" x14ac:dyDescent="0.25">
      <c r="A24" s="1" t="s">
        <v>2348</v>
      </c>
      <c r="B24" t="str">
        <f>_xlfn.XLOOKUP(A24,'Customer Names'!$A$1:$A$2336,'Customer Names'!$C$1:$C$2336,0)</f>
        <v xml:space="preserve">  Nicole</v>
      </c>
      <c r="C24">
        <f>_xlfn.XLOOKUP(A24,'Medical Examinations'!$A$1:$A$2336,'Medical Examinations'!$B$1:$B$2336,0)</f>
        <v>31.3</v>
      </c>
      <c r="D24">
        <f>_xlfn.XLOOKUP(A24,'Medical Examinations'!$A$1:$A$2336,'Medical Examinations'!$D$1:$D$2336,0)</f>
        <v>11.38</v>
      </c>
      <c r="E24" t="str">
        <f>_xlfn.XLOOKUP(A24,'Medical Examinations'!$A$1:$A$2336,'Medical Examinations'!$E$1:$E$2336,0)</f>
        <v>No</v>
      </c>
      <c r="F24" t="str">
        <f>_xlfn.XLOOKUP(A24,'Medical Examinations'!$A$1:$A$2336,'Medical Examinations'!$F$1:$F$2336,0)</f>
        <v>No</v>
      </c>
      <c r="G24" t="str">
        <f>_xlfn.XLOOKUP(A24,'Medical Examinations'!$A$1:$A$2336,'Medical Examinations'!$G$1:$G$2336,0)</f>
        <v>No</v>
      </c>
      <c r="H24">
        <f>_xlfn.XLOOKUP(A24,'Medical Examinations'!$A$1:$A$2336,'Medical Examinations'!$H$1:$H$2336,0)</f>
        <v>3</v>
      </c>
      <c r="I24" t="str">
        <f>_xlfn.XLOOKUP(A24,'Medical Examinations'!$A$1:$A$2336,'Medical Examinations'!$I$1:$I$2336,0)</f>
        <v>Yes</v>
      </c>
      <c r="J24" t="str">
        <f>_xlfn.XLOOKUP(A24,'Medical Examinations'!A24:A2367,'Medical Examinations'!C24:C2367,0)</f>
        <v>Obese</v>
      </c>
      <c r="K24">
        <f>_xlfn.XLOOKUP(A24,'Medical Examinations'!$A$1:$A$2344,'Medical Examinations'!$D$1:$D$2344,0)</f>
        <v>11.38</v>
      </c>
      <c r="L24" t="str">
        <f>_xlfn.XLOOKUP(A24,'Hospitalisation Details'!$A$1:$A$2344,'Hospitalisation Details'!$E$1:$E$2344,0)</f>
        <v>3-Sep-1958</v>
      </c>
      <c r="M24">
        <f>_xlfn.XLOOKUP(A24,'Hospitalisation Details'!$A$1:$A$2344,'Hospitalisation Details'!$I$1:$I$2344,0)</f>
        <v>47291.06</v>
      </c>
      <c r="N24" t="str">
        <f>_xlfn.XLOOKUP(A24,'Hospitalisation Details'!$A$1:$A$2344,'Hospitalisation Details'!$J$1:$J$2344,0)</f>
        <v>tier - 2</v>
      </c>
      <c r="O24" t="str">
        <f>_xlfn.XLOOKUP(A24,'Hospitalisation Details'!$A$1:$A$2344,'Hospitalisation Details'!$K$1:$K$2344,0)</f>
        <v>tier - 1</v>
      </c>
      <c r="P24" t="str">
        <f>_xlfn.XLOOKUP(A24,'Hospitalisation Details'!$A$1:$A$2344,'Hospitalisation Details'!$L$1:$L$2344,0)</f>
        <v>R1011</v>
      </c>
      <c r="Q24">
        <f>_xlfn.XLOOKUP(A24,'Hospitalisation Details'!$A$1:$A$2344,'Hospitalisation Details'!$F$1:$F$2344,0)</f>
        <v>64</v>
      </c>
    </row>
    <row r="25" spans="1:17" ht="15.75" x14ac:dyDescent="0.25">
      <c r="A25" s="1" t="s">
        <v>2347</v>
      </c>
      <c r="B25" t="str">
        <f>_xlfn.XLOOKUP(A25,'Customer Names'!$A$1:$A$2336,'Customer Names'!$C$1:$C$2336,0)</f>
        <v xml:space="preserve">  Eric A</v>
      </c>
      <c r="C25">
        <f>_xlfn.XLOOKUP(A25,'Medical Examinations'!$A$1:$A$2336,'Medical Examinations'!$B$1:$B$2336,0)</f>
        <v>41.8</v>
      </c>
      <c r="D25">
        <f>_xlfn.XLOOKUP(A25,'Medical Examinations'!$A$1:$A$2336,'Medical Examinations'!$D$1:$D$2336,0)</f>
        <v>7.89</v>
      </c>
      <c r="E25" t="str">
        <f>_xlfn.XLOOKUP(A25,'Medical Examinations'!$A$1:$A$2336,'Medical Examinations'!$E$1:$E$2336,0)</f>
        <v>No</v>
      </c>
      <c r="F25" t="str">
        <f>_xlfn.XLOOKUP(A25,'Medical Examinations'!$A$1:$A$2336,'Medical Examinations'!$F$1:$F$2336,0)</f>
        <v>No</v>
      </c>
      <c r="G25" t="str">
        <f>_xlfn.XLOOKUP(A25,'Medical Examinations'!$A$1:$A$2336,'Medical Examinations'!$G$1:$G$2336,0)</f>
        <v>No</v>
      </c>
      <c r="H25">
        <f>_xlfn.XLOOKUP(A25,'Medical Examinations'!$A$1:$A$2336,'Medical Examinations'!$H$1:$H$2336,0)</f>
        <v>2</v>
      </c>
      <c r="I25" t="str">
        <f>_xlfn.XLOOKUP(A25,'Medical Examinations'!$A$1:$A$2336,'Medical Examinations'!$I$1:$I$2336,0)</f>
        <v>Yes</v>
      </c>
      <c r="J25" t="str">
        <f>_xlfn.XLOOKUP(A25,'Medical Examinations'!A25:A2368,'Medical Examinations'!C25:C2368,0)</f>
        <v>Obese</v>
      </c>
      <c r="K25">
        <f>_xlfn.XLOOKUP(A25,'Medical Examinations'!$A$1:$A$2344,'Medical Examinations'!$D$1:$D$2344,0)</f>
        <v>7.89</v>
      </c>
      <c r="L25" t="str">
        <f>_xlfn.XLOOKUP(A25,'Hospitalisation Details'!$A$1:$A$2344,'Hospitalisation Details'!$E$1:$E$2344,0)</f>
        <v>28-Dec-1970</v>
      </c>
      <c r="M25">
        <f>_xlfn.XLOOKUP(A25,'Hospitalisation Details'!$A$1:$A$2344,'Hospitalisation Details'!$I$1:$I$2344,0)</f>
        <v>47269.85</v>
      </c>
      <c r="N25" t="str">
        <f>_xlfn.XLOOKUP(A25,'Hospitalisation Details'!$A$1:$A$2344,'Hospitalisation Details'!$J$1:$J$2344,0)</f>
        <v>tier - 1</v>
      </c>
      <c r="O25" t="str">
        <f>_xlfn.XLOOKUP(A25,'Hospitalisation Details'!$A$1:$A$2344,'Hospitalisation Details'!$K$1:$K$2344,0)</f>
        <v>tier - 2</v>
      </c>
      <c r="P25" t="str">
        <f>_xlfn.XLOOKUP(A25,'Hospitalisation Details'!$A$1:$A$2344,'Hospitalisation Details'!$L$1:$L$2344,0)</f>
        <v>R1013</v>
      </c>
      <c r="Q25">
        <f>_xlfn.XLOOKUP(A25,'Hospitalisation Details'!$A$1:$A$2344,'Hospitalisation Details'!$F$1:$F$2344,0)</f>
        <v>52</v>
      </c>
    </row>
    <row r="26" spans="1:17" ht="15.75" x14ac:dyDescent="0.25">
      <c r="A26" s="1" t="s">
        <v>2346</v>
      </c>
      <c r="B26" t="str">
        <f>_xlfn.XLOOKUP(A26,'Customer Names'!$A$1:$A$2336,'Customer Names'!$C$1:$C$2336,0)</f>
        <v xml:space="preserve">  Emiliano I</v>
      </c>
      <c r="C26">
        <f>_xlfn.XLOOKUP(A26,'Medical Examinations'!$A$1:$A$2336,'Medical Examinations'!$B$1:$B$2336,0)</f>
        <v>35.090000000000003</v>
      </c>
      <c r="D26">
        <f>_xlfn.XLOOKUP(A26,'Medical Examinations'!$A$1:$A$2336,'Medical Examinations'!$D$1:$D$2336,0)</f>
        <v>4.38</v>
      </c>
      <c r="E26" t="str">
        <f>_xlfn.XLOOKUP(A26,'Medical Examinations'!$A$1:$A$2336,'Medical Examinations'!$E$1:$E$2336,0)</f>
        <v>No</v>
      </c>
      <c r="F26" t="str">
        <f>_xlfn.XLOOKUP(A26,'Medical Examinations'!$A$1:$A$2336,'Medical Examinations'!$F$1:$F$2336,0)</f>
        <v>No</v>
      </c>
      <c r="G26" t="str">
        <f>_xlfn.XLOOKUP(A26,'Medical Examinations'!$A$1:$A$2336,'Medical Examinations'!$G$1:$G$2336,0)</f>
        <v>No</v>
      </c>
      <c r="H26">
        <f>_xlfn.XLOOKUP(A26,'Medical Examinations'!$A$1:$A$2336,'Medical Examinations'!$H$1:$H$2336,0)</f>
        <v>2</v>
      </c>
      <c r="I26" t="str">
        <f>_xlfn.XLOOKUP(A26,'Medical Examinations'!$A$1:$A$2336,'Medical Examinations'!$I$1:$I$2336,0)</f>
        <v>Yes</v>
      </c>
      <c r="J26" t="str">
        <f>_xlfn.XLOOKUP(A26,'Medical Examinations'!A26:A2369,'Medical Examinations'!C26:C2369,0)</f>
        <v>Obese</v>
      </c>
      <c r="K26">
        <f>_xlfn.XLOOKUP(A26,'Medical Examinations'!$A$1:$A$2344,'Medical Examinations'!$D$1:$D$2344,0)</f>
        <v>4.38</v>
      </c>
      <c r="L26" t="str">
        <f>_xlfn.XLOOKUP(A26,'Hospitalisation Details'!$A$1:$A$2344,'Hospitalisation Details'!$E$1:$E$2344,0)</f>
        <v>14-Jul-1959</v>
      </c>
      <c r="M26">
        <f>_xlfn.XLOOKUP(A26,'Hospitalisation Details'!$A$1:$A$2344,'Hospitalisation Details'!$I$1:$I$2344,0)</f>
        <v>47055.53</v>
      </c>
      <c r="N26" t="str">
        <f>_xlfn.XLOOKUP(A26,'Hospitalisation Details'!$A$1:$A$2344,'Hospitalisation Details'!$J$1:$J$2344,0)</f>
        <v>tier - 2</v>
      </c>
      <c r="O26" t="str">
        <f>_xlfn.XLOOKUP(A26,'Hospitalisation Details'!$A$1:$A$2344,'Hospitalisation Details'!$K$1:$K$2344,0)</f>
        <v>tier - 1</v>
      </c>
      <c r="P26" t="str">
        <f>_xlfn.XLOOKUP(A26,'Hospitalisation Details'!$A$1:$A$2344,'Hospitalisation Details'!$L$1:$L$2344,0)</f>
        <v>R1013</v>
      </c>
      <c r="Q26">
        <f>_xlfn.XLOOKUP(A26,'Hospitalisation Details'!$A$1:$A$2344,'Hospitalisation Details'!$F$1:$F$2344,0)</f>
        <v>63</v>
      </c>
    </row>
    <row r="27" spans="1:17" ht="15.75" x14ac:dyDescent="0.25">
      <c r="A27" s="1" t="s">
        <v>2345</v>
      </c>
      <c r="B27" t="str">
        <f>_xlfn.XLOOKUP(A27,'Customer Names'!$A$1:$A$2336,'Customer Names'!$C$1:$C$2336,0)</f>
        <v xml:space="preserve">  Adam</v>
      </c>
      <c r="C27">
        <f>_xlfn.XLOOKUP(A27,'Medical Examinations'!$A$1:$A$2336,'Medical Examinations'!$B$1:$B$2336,0)</f>
        <v>33.880000000000003</v>
      </c>
      <c r="D27">
        <f>_xlfn.XLOOKUP(A27,'Medical Examinations'!$A$1:$A$2336,'Medical Examinations'!$D$1:$D$2336,0)</f>
        <v>7.01</v>
      </c>
      <c r="E27" t="str">
        <f>_xlfn.XLOOKUP(A27,'Medical Examinations'!$A$1:$A$2336,'Medical Examinations'!$E$1:$E$2336,0)</f>
        <v>No</v>
      </c>
      <c r="F27" t="str">
        <f>_xlfn.XLOOKUP(A27,'Medical Examinations'!$A$1:$A$2336,'Medical Examinations'!$F$1:$F$2336,0)</f>
        <v>No</v>
      </c>
      <c r="G27" t="str">
        <f>_xlfn.XLOOKUP(A27,'Medical Examinations'!$A$1:$A$2336,'Medical Examinations'!$G$1:$G$2336,0)</f>
        <v>No</v>
      </c>
      <c r="H27">
        <f>_xlfn.XLOOKUP(A27,'Medical Examinations'!$A$1:$A$2336,'Medical Examinations'!$H$1:$H$2336,0)</f>
        <v>3</v>
      </c>
      <c r="I27" t="str">
        <f>_xlfn.XLOOKUP(A27,'Medical Examinations'!$A$1:$A$2336,'Medical Examinations'!$I$1:$I$2336,0)</f>
        <v>Yes</v>
      </c>
      <c r="J27" t="str">
        <f>_xlfn.XLOOKUP(A27,'Medical Examinations'!A27:A2370,'Medical Examinations'!C27:C2370,0)</f>
        <v>Obese</v>
      </c>
      <c r="K27">
        <f>_xlfn.XLOOKUP(A27,'Medical Examinations'!$A$1:$A$2344,'Medical Examinations'!$D$1:$D$2344,0)</f>
        <v>7.01</v>
      </c>
      <c r="L27" t="str">
        <f>_xlfn.XLOOKUP(A27,'Hospitalisation Details'!$A$1:$A$2344,'Hospitalisation Details'!$E$1:$E$2344,0)</f>
        <v>15-Sep-1958</v>
      </c>
      <c r="M27">
        <f>_xlfn.XLOOKUP(A27,'Hospitalisation Details'!$A$1:$A$2344,'Hospitalisation Details'!$I$1:$I$2344,0)</f>
        <v>46889.26</v>
      </c>
      <c r="N27" t="str">
        <f>_xlfn.XLOOKUP(A27,'Hospitalisation Details'!$A$1:$A$2344,'Hospitalisation Details'!$J$1:$J$2344,0)</f>
        <v>tier - 2</v>
      </c>
      <c r="O27" t="str">
        <f>_xlfn.XLOOKUP(A27,'Hospitalisation Details'!$A$1:$A$2344,'Hospitalisation Details'!$K$1:$K$2344,0)</f>
        <v>tier - 3</v>
      </c>
      <c r="P27" t="str">
        <f>_xlfn.XLOOKUP(A27,'Hospitalisation Details'!$A$1:$A$2344,'Hospitalisation Details'!$L$1:$L$2344,0)</f>
        <v>R1013</v>
      </c>
      <c r="Q27">
        <f>_xlfn.XLOOKUP(A27,'Hospitalisation Details'!$A$1:$A$2344,'Hospitalisation Details'!$F$1:$F$2344,0)</f>
        <v>64</v>
      </c>
    </row>
    <row r="28" spans="1:17" ht="15.75" x14ac:dyDescent="0.25">
      <c r="A28" s="1" t="s">
        <v>2344</v>
      </c>
      <c r="B28" t="str">
        <f>_xlfn.XLOOKUP(A28,'Customer Names'!$A$1:$A$2336,'Customer Names'!$C$1:$C$2336,0)</f>
        <v xml:space="preserve">  Zach</v>
      </c>
      <c r="C28">
        <f>_xlfn.XLOOKUP(A28,'Medical Examinations'!$A$1:$A$2336,'Medical Examinations'!$B$1:$B$2336,0)</f>
        <v>30.875</v>
      </c>
      <c r="D28">
        <f>_xlfn.XLOOKUP(A28,'Medical Examinations'!$A$1:$A$2336,'Medical Examinations'!$D$1:$D$2336,0)</f>
        <v>11.88</v>
      </c>
      <c r="E28" t="str">
        <f>_xlfn.XLOOKUP(A28,'Medical Examinations'!$A$1:$A$2336,'Medical Examinations'!$E$1:$E$2336,0)</f>
        <v>No</v>
      </c>
      <c r="F28" t="str">
        <f>_xlfn.XLOOKUP(A28,'Medical Examinations'!$A$1:$A$2336,'Medical Examinations'!$F$1:$F$2336,0)</f>
        <v>No</v>
      </c>
      <c r="G28" t="str">
        <f>_xlfn.XLOOKUP(A28,'Medical Examinations'!$A$1:$A$2336,'Medical Examinations'!$G$1:$G$2336,0)</f>
        <v>No</v>
      </c>
      <c r="H28">
        <f>_xlfn.XLOOKUP(A28,'Medical Examinations'!$A$1:$A$2336,'Medical Examinations'!$H$1:$H$2336,0)</f>
        <v>0</v>
      </c>
      <c r="I28" t="str">
        <f>_xlfn.XLOOKUP(A28,'Medical Examinations'!$A$1:$A$2336,'Medical Examinations'!$I$1:$I$2336,0)</f>
        <v>Yes</v>
      </c>
      <c r="J28" t="str">
        <f>_xlfn.XLOOKUP(A28,'Medical Examinations'!A28:A2371,'Medical Examinations'!C28:C2371,0)</f>
        <v>Obese</v>
      </c>
      <c r="K28">
        <f>_xlfn.XLOOKUP(A28,'Medical Examinations'!$A$1:$A$2344,'Medical Examinations'!$D$1:$D$2344,0)</f>
        <v>11.88</v>
      </c>
      <c r="L28" t="str">
        <f>_xlfn.XLOOKUP(A28,'Hospitalisation Details'!$A$1:$A$2344,'Hospitalisation Details'!$E$1:$E$2344,0)</f>
        <v>17-Nov-1960</v>
      </c>
      <c r="M28">
        <f>_xlfn.XLOOKUP(A28,'Hospitalisation Details'!$A$1:$A$2344,'Hospitalisation Details'!$I$1:$I$2344,0)</f>
        <v>46718.16</v>
      </c>
      <c r="N28" t="str">
        <f>_xlfn.XLOOKUP(A28,'Hospitalisation Details'!$A$1:$A$2344,'Hospitalisation Details'!$J$1:$J$2344,0)</f>
        <v>tier - 1</v>
      </c>
      <c r="O28" t="str">
        <f>_xlfn.XLOOKUP(A28,'Hospitalisation Details'!$A$1:$A$2344,'Hospitalisation Details'!$K$1:$K$2344,0)</f>
        <v>tier - 1</v>
      </c>
      <c r="P28" t="str">
        <f>_xlfn.XLOOKUP(A28,'Hospitalisation Details'!$A$1:$A$2344,'Hospitalisation Details'!$L$1:$L$2344,0)</f>
        <v>R1012</v>
      </c>
      <c r="Q28">
        <f>_xlfn.XLOOKUP(A28,'Hospitalisation Details'!$A$1:$A$2344,'Hospitalisation Details'!$F$1:$F$2344,0)</f>
        <v>62</v>
      </c>
    </row>
    <row r="29" spans="1:17" ht="15.75" x14ac:dyDescent="0.25">
      <c r="A29" s="1" t="s">
        <v>2343</v>
      </c>
      <c r="B29" t="str">
        <f>_xlfn.XLOOKUP(A29,'Customer Names'!$A$1:$A$2336,'Customer Names'!$C$1:$C$2336,0)</f>
        <v xml:space="preserve">  Stephanie W</v>
      </c>
      <c r="C29">
        <f>_xlfn.XLOOKUP(A29,'Medical Examinations'!$A$1:$A$2336,'Medical Examinations'!$B$1:$B$2336,0)</f>
        <v>36.86</v>
      </c>
      <c r="D29">
        <f>_xlfn.XLOOKUP(A29,'Medical Examinations'!$A$1:$A$2336,'Medical Examinations'!$D$1:$D$2336,0)</f>
        <v>5.19</v>
      </c>
      <c r="E29" t="str">
        <f>_xlfn.XLOOKUP(A29,'Medical Examinations'!$A$1:$A$2336,'Medical Examinations'!$E$1:$E$2336,0)</f>
        <v>No</v>
      </c>
      <c r="F29" t="str">
        <f>_xlfn.XLOOKUP(A29,'Medical Examinations'!$A$1:$A$2336,'Medical Examinations'!$F$1:$F$2336,0)</f>
        <v>No</v>
      </c>
      <c r="G29" t="str">
        <f>_xlfn.XLOOKUP(A29,'Medical Examinations'!$A$1:$A$2336,'Medical Examinations'!$G$1:$G$2336,0)</f>
        <v>Yes</v>
      </c>
      <c r="H29">
        <f>_xlfn.XLOOKUP(A29,'Medical Examinations'!$A$1:$A$2336,'Medical Examinations'!$H$1:$H$2336,0)</f>
        <v>1</v>
      </c>
      <c r="I29" t="str">
        <f>_xlfn.XLOOKUP(A29,'Medical Examinations'!$A$1:$A$2336,'Medical Examinations'!$I$1:$I$2336,0)</f>
        <v>Yes</v>
      </c>
      <c r="J29" t="str">
        <f>_xlfn.XLOOKUP(A29,'Medical Examinations'!A29:A2372,'Medical Examinations'!C29:C2372,0)</f>
        <v>Obese</v>
      </c>
      <c r="K29">
        <f>_xlfn.XLOOKUP(A29,'Medical Examinations'!$A$1:$A$2344,'Medical Examinations'!$D$1:$D$2344,0)</f>
        <v>5.19</v>
      </c>
      <c r="L29" t="str">
        <f>_xlfn.XLOOKUP(A29,'Hospitalisation Details'!$A$1:$A$2344,'Hospitalisation Details'!$E$1:$E$2344,0)</f>
        <v>23-Jun-1969</v>
      </c>
      <c r="M29">
        <f>_xlfn.XLOOKUP(A29,'Hospitalisation Details'!$A$1:$A$2344,'Hospitalisation Details'!$I$1:$I$2344,0)</f>
        <v>46661.440000000002</v>
      </c>
      <c r="N29" t="str">
        <f>_xlfn.XLOOKUP(A29,'Hospitalisation Details'!$A$1:$A$2344,'Hospitalisation Details'!$J$1:$J$2344,0)</f>
        <v>tier - 1</v>
      </c>
      <c r="O29" t="str">
        <f>_xlfn.XLOOKUP(A29,'Hospitalisation Details'!$A$1:$A$2344,'Hospitalisation Details'!$K$1:$K$2344,0)</f>
        <v>tier - 3</v>
      </c>
      <c r="P29" t="str">
        <f>_xlfn.XLOOKUP(A29,'Hospitalisation Details'!$A$1:$A$2344,'Hospitalisation Details'!$L$1:$L$2344,0)</f>
        <v>R1012</v>
      </c>
      <c r="Q29">
        <f>_xlfn.XLOOKUP(A29,'Hospitalisation Details'!$A$1:$A$2344,'Hospitalisation Details'!$F$1:$F$2344,0)</f>
        <v>53</v>
      </c>
    </row>
    <row r="30" spans="1:17" ht="15.75" x14ac:dyDescent="0.25">
      <c r="A30" s="1" t="s">
        <v>2342</v>
      </c>
      <c r="B30" t="str">
        <f>_xlfn.XLOOKUP(A30,'Customer Names'!$A$1:$A$2336,'Customer Names'!$C$1:$C$2336,0)</f>
        <v xml:space="preserve">  Stephen</v>
      </c>
      <c r="C30">
        <f>_xlfn.XLOOKUP(A30,'Medical Examinations'!$A$1:$A$2336,'Medical Examinations'!$B$1:$B$2336,0)</f>
        <v>35.86</v>
      </c>
      <c r="D30">
        <f>_xlfn.XLOOKUP(A30,'Medical Examinations'!$A$1:$A$2336,'Medical Examinations'!$D$1:$D$2336,0)</f>
        <v>6.74</v>
      </c>
      <c r="E30" t="str">
        <f>_xlfn.XLOOKUP(A30,'Medical Examinations'!$A$1:$A$2336,'Medical Examinations'!$E$1:$E$2336,0)</f>
        <v>No</v>
      </c>
      <c r="F30" t="str">
        <f>_xlfn.XLOOKUP(A30,'Medical Examinations'!$A$1:$A$2336,'Medical Examinations'!$F$1:$F$2336,0)</f>
        <v>No</v>
      </c>
      <c r="G30" t="str">
        <f>_xlfn.XLOOKUP(A30,'Medical Examinations'!$A$1:$A$2336,'Medical Examinations'!$G$1:$G$2336,0)</f>
        <v>No</v>
      </c>
      <c r="H30">
        <f>_xlfn.XLOOKUP(A30,'Medical Examinations'!$A$1:$A$2336,'Medical Examinations'!$H$1:$H$2336,0)</f>
        <v>2</v>
      </c>
      <c r="I30" t="str">
        <f>_xlfn.XLOOKUP(A30,'Medical Examinations'!$A$1:$A$2336,'Medical Examinations'!$I$1:$I$2336,0)</f>
        <v>Yes</v>
      </c>
      <c r="J30" t="str">
        <f>_xlfn.XLOOKUP(A30,'Medical Examinations'!A30:A2373,'Medical Examinations'!C30:C2373,0)</f>
        <v>Obese</v>
      </c>
      <c r="K30">
        <f>_xlfn.XLOOKUP(A30,'Medical Examinations'!$A$1:$A$2344,'Medical Examinations'!$D$1:$D$2344,0)</f>
        <v>6.74</v>
      </c>
      <c r="L30" t="str">
        <f>_xlfn.XLOOKUP(A30,'Hospitalisation Details'!$A$1:$A$2344,'Hospitalisation Details'!$E$1:$E$2344,0)</f>
        <v>8-Aug-1961</v>
      </c>
      <c r="M30">
        <f>_xlfn.XLOOKUP(A30,'Hospitalisation Details'!$A$1:$A$2344,'Hospitalisation Details'!$I$1:$I$2344,0)</f>
        <v>46599.11</v>
      </c>
      <c r="N30" t="str">
        <f>_xlfn.XLOOKUP(A30,'Hospitalisation Details'!$A$1:$A$2344,'Hospitalisation Details'!$J$1:$J$2344,0)</f>
        <v>tier - 1</v>
      </c>
      <c r="O30" t="str">
        <f>_xlfn.XLOOKUP(A30,'Hospitalisation Details'!$A$1:$A$2344,'Hospitalisation Details'!$K$1:$K$2344,0)</f>
        <v>tier - 1</v>
      </c>
      <c r="P30" t="str">
        <f>_xlfn.XLOOKUP(A30,'Hospitalisation Details'!$A$1:$A$2344,'Hospitalisation Details'!$L$1:$L$2344,0)</f>
        <v>R1013</v>
      </c>
      <c r="Q30">
        <f>_xlfn.XLOOKUP(A30,'Hospitalisation Details'!$A$1:$A$2344,'Hospitalisation Details'!$F$1:$F$2344,0)</f>
        <v>61</v>
      </c>
    </row>
    <row r="31" spans="1:17" ht="15.75" x14ac:dyDescent="0.25">
      <c r="A31" s="1" t="s">
        <v>2341</v>
      </c>
      <c r="B31" t="str">
        <f>_xlfn.XLOOKUP(A31,'Customer Names'!$A$1:$A$2336,'Customer Names'!$C$1:$C$2336,0)</f>
        <v xml:space="preserve">  Natalie</v>
      </c>
      <c r="C31">
        <f>_xlfn.XLOOKUP(A31,'Medical Examinations'!$A$1:$A$2336,'Medical Examinations'!$B$1:$B$2336,0)</f>
        <v>37.049999999999997</v>
      </c>
      <c r="D31">
        <f>_xlfn.XLOOKUP(A31,'Medical Examinations'!$A$1:$A$2336,'Medical Examinations'!$D$1:$D$2336,0)</f>
        <v>8.44</v>
      </c>
      <c r="E31" t="str">
        <f>_xlfn.XLOOKUP(A31,'Medical Examinations'!$A$1:$A$2336,'Medical Examinations'!$E$1:$E$2336,0)</f>
        <v>No</v>
      </c>
      <c r="F31" t="str">
        <f>_xlfn.XLOOKUP(A31,'Medical Examinations'!$A$1:$A$2336,'Medical Examinations'!$F$1:$F$2336,0)</f>
        <v>No</v>
      </c>
      <c r="G31" t="str">
        <f>_xlfn.XLOOKUP(A31,'Medical Examinations'!$A$1:$A$2336,'Medical Examinations'!$G$1:$G$2336,0)</f>
        <v>No</v>
      </c>
      <c r="H31">
        <f>_xlfn.XLOOKUP(A31,'Medical Examinations'!$A$1:$A$2336,'Medical Examinations'!$H$1:$H$2336,0)</f>
        <v>0</v>
      </c>
      <c r="I31" t="str">
        <f>_xlfn.XLOOKUP(A31,'Medical Examinations'!$A$1:$A$2336,'Medical Examinations'!$I$1:$I$2336,0)</f>
        <v>Yes</v>
      </c>
      <c r="J31" t="str">
        <f>_xlfn.XLOOKUP(A31,'Medical Examinations'!A31:A2374,'Medical Examinations'!C31:C2374,0)</f>
        <v>Obese</v>
      </c>
      <c r="K31">
        <f>_xlfn.XLOOKUP(A31,'Medical Examinations'!$A$1:$A$2344,'Medical Examinations'!$D$1:$D$2344,0)</f>
        <v>8.44</v>
      </c>
      <c r="L31" t="str">
        <f>_xlfn.XLOOKUP(A31,'Hospitalisation Details'!$A$1:$A$2344,'Hospitalisation Details'!$E$1:$E$2344,0)</f>
        <v>6-Dec-1971</v>
      </c>
      <c r="M31">
        <f>_xlfn.XLOOKUP(A31,'Hospitalisation Details'!$A$1:$A$2344,'Hospitalisation Details'!$I$1:$I$2344,0)</f>
        <v>46255.11</v>
      </c>
      <c r="N31" t="str">
        <f>_xlfn.XLOOKUP(A31,'Hospitalisation Details'!$A$1:$A$2344,'Hospitalisation Details'!$J$1:$J$2344,0)</f>
        <v>tier - 1</v>
      </c>
      <c r="O31" t="str">
        <f>_xlfn.XLOOKUP(A31,'Hospitalisation Details'!$A$1:$A$2344,'Hospitalisation Details'!$K$1:$K$2344,0)</f>
        <v>tier - 3</v>
      </c>
      <c r="P31" t="str">
        <f>_xlfn.XLOOKUP(A31,'Hospitalisation Details'!$A$1:$A$2344,'Hospitalisation Details'!$L$1:$L$2344,0)</f>
        <v>R1024</v>
      </c>
      <c r="Q31">
        <f>_xlfn.XLOOKUP(A31,'Hospitalisation Details'!$A$1:$A$2344,'Hospitalisation Details'!$F$1:$F$2344,0)</f>
        <v>51</v>
      </c>
    </row>
    <row r="32" spans="1:17" ht="15.75" x14ac:dyDescent="0.25">
      <c r="A32" s="1" t="s">
        <v>2340</v>
      </c>
      <c r="B32" t="str">
        <f>_xlfn.XLOOKUP(A32,'Customer Names'!$A$1:$A$2336,'Customer Names'!$C$1:$C$2336,0)</f>
        <v xml:space="preserve">  Nicole J</v>
      </c>
      <c r="C32">
        <f>_xlfn.XLOOKUP(A32,'Medical Examinations'!$A$1:$A$2336,'Medical Examinations'!$B$1:$B$2336,0)</f>
        <v>43.89</v>
      </c>
      <c r="D32">
        <f>_xlfn.XLOOKUP(A32,'Medical Examinations'!$A$1:$A$2336,'Medical Examinations'!$D$1:$D$2336,0)</f>
        <v>8.7100000000000009</v>
      </c>
      <c r="E32" t="str">
        <f>_xlfn.XLOOKUP(A32,'Medical Examinations'!$A$1:$A$2336,'Medical Examinations'!$E$1:$E$2336,0)</f>
        <v>No</v>
      </c>
      <c r="F32" t="str">
        <f>_xlfn.XLOOKUP(A32,'Medical Examinations'!$A$1:$A$2336,'Medical Examinations'!$F$1:$F$2336,0)</f>
        <v>No</v>
      </c>
      <c r="G32" t="str">
        <f>_xlfn.XLOOKUP(A32,'Medical Examinations'!$A$1:$A$2336,'Medical Examinations'!$G$1:$G$2336,0)</f>
        <v>No</v>
      </c>
      <c r="H32">
        <f>_xlfn.XLOOKUP(A32,'Medical Examinations'!$A$1:$A$2336,'Medical Examinations'!$H$1:$H$2336,0)</f>
        <v>0</v>
      </c>
      <c r="I32" t="str">
        <f>_xlfn.XLOOKUP(A32,'Medical Examinations'!$A$1:$A$2336,'Medical Examinations'!$I$1:$I$2336,0)</f>
        <v>Yes</v>
      </c>
      <c r="J32" t="str">
        <f>_xlfn.XLOOKUP(A32,'Medical Examinations'!A32:A2375,'Medical Examinations'!C32:C2375,0)</f>
        <v>Obese</v>
      </c>
      <c r="K32">
        <f>_xlfn.XLOOKUP(A32,'Medical Examinations'!$A$1:$A$2344,'Medical Examinations'!$D$1:$D$2344,0)</f>
        <v>8.7100000000000009</v>
      </c>
      <c r="L32" t="str">
        <f>_xlfn.XLOOKUP(A32,'Hospitalisation Details'!$A$1:$A$2344,'Hospitalisation Details'!$E$1:$E$2344,0)</f>
        <v>17-Aug-1978</v>
      </c>
      <c r="M32">
        <f>_xlfn.XLOOKUP(A32,'Hospitalisation Details'!$A$1:$A$2344,'Hospitalisation Details'!$I$1:$I$2344,0)</f>
        <v>46200.99</v>
      </c>
      <c r="N32" t="str">
        <f>_xlfn.XLOOKUP(A32,'Hospitalisation Details'!$A$1:$A$2344,'Hospitalisation Details'!$J$1:$J$2344,0)</f>
        <v>tier - 1</v>
      </c>
      <c r="O32" t="str">
        <f>_xlfn.XLOOKUP(A32,'Hospitalisation Details'!$A$1:$A$2344,'Hospitalisation Details'!$K$1:$K$2344,0)</f>
        <v>tier - 1</v>
      </c>
      <c r="P32" t="str">
        <f>_xlfn.XLOOKUP(A32,'Hospitalisation Details'!$A$1:$A$2344,'Hospitalisation Details'!$L$1:$L$2344,0)</f>
        <v>R1013</v>
      </c>
      <c r="Q32">
        <f>_xlfn.XLOOKUP(A32,'Hospitalisation Details'!$A$1:$A$2344,'Hospitalisation Details'!$F$1:$F$2344,0)</f>
        <v>44</v>
      </c>
    </row>
    <row r="33" spans="1:17" ht="15.75" x14ac:dyDescent="0.25">
      <c r="A33" s="1" t="s">
        <v>2339</v>
      </c>
      <c r="B33" t="str">
        <f>_xlfn.XLOOKUP(A33,'Customer Names'!$A$1:$A$2336,'Customer Names'!$C$1:$C$2336,0)</f>
        <v xml:space="preserve">  Jefferson D</v>
      </c>
      <c r="C33">
        <f>_xlfn.XLOOKUP(A33,'Medical Examinations'!$A$1:$A$2336,'Medical Examinations'!$B$1:$B$2336,0)</f>
        <v>42.35</v>
      </c>
      <c r="D33">
        <f>_xlfn.XLOOKUP(A33,'Medical Examinations'!$A$1:$A$2336,'Medical Examinations'!$D$1:$D$2336,0)</f>
        <v>5.08</v>
      </c>
      <c r="E33" t="str">
        <f>_xlfn.XLOOKUP(A33,'Medical Examinations'!$A$1:$A$2336,'Medical Examinations'!$E$1:$E$2336,0)</f>
        <v>No</v>
      </c>
      <c r="F33" t="str">
        <f>_xlfn.XLOOKUP(A33,'Medical Examinations'!$A$1:$A$2336,'Medical Examinations'!$F$1:$F$2336,0)</f>
        <v>No</v>
      </c>
      <c r="G33" t="str">
        <f>_xlfn.XLOOKUP(A33,'Medical Examinations'!$A$1:$A$2336,'Medical Examinations'!$G$1:$G$2336,0)</f>
        <v>No</v>
      </c>
      <c r="H33">
        <f>_xlfn.XLOOKUP(A33,'Medical Examinations'!$A$1:$A$2336,'Medical Examinations'!$H$1:$H$2336,0)</f>
        <v>0</v>
      </c>
      <c r="I33" t="str">
        <f>_xlfn.XLOOKUP(A33,'Medical Examinations'!$A$1:$A$2336,'Medical Examinations'!$I$1:$I$2336,0)</f>
        <v>Yes</v>
      </c>
      <c r="J33" t="str">
        <f>_xlfn.XLOOKUP(A33,'Medical Examinations'!A33:A2376,'Medical Examinations'!C33:C2376,0)</f>
        <v>Obese</v>
      </c>
      <c r="K33">
        <f>_xlfn.XLOOKUP(A33,'Medical Examinations'!$A$1:$A$2344,'Medical Examinations'!$D$1:$D$2344,0)</f>
        <v>5.08</v>
      </c>
      <c r="L33" t="str">
        <f>_xlfn.XLOOKUP(A33,'Hospitalisation Details'!$A$1:$A$2344,'Hospitalisation Details'!$E$1:$E$2344,0)</f>
        <v>2-Dec-1976</v>
      </c>
      <c r="M33">
        <f>_xlfn.XLOOKUP(A33,'Hospitalisation Details'!$A$1:$A$2344,'Hospitalisation Details'!$I$1:$I$2344,0)</f>
        <v>46151.12</v>
      </c>
      <c r="N33" t="str">
        <f>_xlfn.XLOOKUP(A33,'Hospitalisation Details'!$A$1:$A$2344,'Hospitalisation Details'!$J$1:$J$2344,0)</f>
        <v>tier - 1</v>
      </c>
      <c r="O33" t="str">
        <f>_xlfn.XLOOKUP(A33,'Hospitalisation Details'!$A$1:$A$2344,'Hospitalisation Details'!$K$1:$K$2344,0)</f>
        <v>tier - 3</v>
      </c>
      <c r="P33" t="str">
        <f>_xlfn.XLOOKUP(A33,'Hospitalisation Details'!$A$1:$A$2344,'Hospitalisation Details'!$L$1:$L$2344,0)</f>
        <v>R1013</v>
      </c>
      <c r="Q33">
        <f>_xlfn.XLOOKUP(A33,'Hospitalisation Details'!$A$1:$A$2344,'Hospitalisation Details'!$F$1:$F$2344,0)</f>
        <v>46</v>
      </c>
    </row>
    <row r="34" spans="1:17" ht="15.75" x14ac:dyDescent="0.25">
      <c r="A34" s="1" t="s">
        <v>2338</v>
      </c>
      <c r="B34" t="str">
        <f>_xlfn.XLOOKUP(A34,'Customer Names'!$A$1:$A$2336,'Customer Names'!$C$1:$C$2336,0)</f>
        <v xml:space="preserve">  Brendan D</v>
      </c>
      <c r="C34">
        <f>_xlfn.XLOOKUP(A34,'Medical Examinations'!$A$1:$A$2336,'Medical Examinations'!$B$1:$B$2336,0)</f>
        <v>31.35</v>
      </c>
      <c r="D34">
        <f>_xlfn.XLOOKUP(A34,'Medical Examinations'!$A$1:$A$2336,'Medical Examinations'!$D$1:$D$2336,0)</f>
        <v>6.86</v>
      </c>
      <c r="E34" t="str">
        <f>_xlfn.XLOOKUP(A34,'Medical Examinations'!$A$1:$A$2336,'Medical Examinations'!$E$1:$E$2336,0)</f>
        <v>No</v>
      </c>
      <c r="F34" t="str">
        <f>_xlfn.XLOOKUP(A34,'Medical Examinations'!$A$1:$A$2336,'Medical Examinations'!$F$1:$F$2336,0)</f>
        <v>No</v>
      </c>
      <c r="G34" t="str">
        <f>_xlfn.XLOOKUP(A34,'Medical Examinations'!$A$1:$A$2336,'Medical Examinations'!$G$1:$G$2336,0)</f>
        <v>No</v>
      </c>
      <c r="H34">
        <f>_xlfn.XLOOKUP(A34,'Medical Examinations'!$A$1:$A$2336,'Medical Examinations'!$H$1:$H$2336,0)</f>
        <v>0</v>
      </c>
      <c r="I34" t="str">
        <f>_xlfn.XLOOKUP(A34,'Medical Examinations'!$A$1:$A$2336,'Medical Examinations'!$I$1:$I$2336,0)</f>
        <v>Yes</v>
      </c>
      <c r="J34" t="str">
        <f>_xlfn.XLOOKUP(A34,'Medical Examinations'!A34:A2377,'Medical Examinations'!C34:C2377,0)</f>
        <v>Obese</v>
      </c>
      <c r="K34">
        <f>_xlfn.XLOOKUP(A34,'Medical Examinations'!$A$1:$A$2344,'Medical Examinations'!$D$1:$D$2344,0)</f>
        <v>6.86</v>
      </c>
      <c r="L34" t="str">
        <f>_xlfn.XLOOKUP(A34,'Hospitalisation Details'!$A$1:$A$2344,'Hospitalisation Details'!$E$1:$E$2344,0)</f>
        <v>4-Dec-1962</v>
      </c>
      <c r="M34">
        <f>_xlfn.XLOOKUP(A34,'Hospitalisation Details'!$A$1:$A$2344,'Hospitalisation Details'!$I$1:$I$2344,0)</f>
        <v>46130.53</v>
      </c>
      <c r="N34" t="str">
        <f>_xlfn.XLOOKUP(A34,'Hospitalisation Details'!$A$1:$A$2344,'Hospitalisation Details'!$J$1:$J$2344,0)</f>
        <v>tier - 1</v>
      </c>
      <c r="O34" t="str">
        <f>_xlfn.XLOOKUP(A34,'Hospitalisation Details'!$A$1:$A$2344,'Hospitalisation Details'!$K$1:$K$2344,0)</f>
        <v>tier - 1</v>
      </c>
      <c r="P34" t="str">
        <f>_xlfn.XLOOKUP(A34,'Hospitalisation Details'!$A$1:$A$2344,'Hospitalisation Details'!$L$1:$L$2344,0)</f>
        <v>R1012</v>
      </c>
      <c r="Q34">
        <f>_xlfn.XLOOKUP(A34,'Hospitalisation Details'!$A$1:$A$2344,'Hospitalisation Details'!$F$1:$F$2344,0)</f>
        <v>60</v>
      </c>
    </row>
    <row r="35" spans="1:17" ht="15.75" x14ac:dyDescent="0.25">
      <c r="A35" s="1" t="s">
        <v>2337</v>
      </c>
      <c r="B35" t="str">
        <f>_xlfn.XLOOKUP(A35,'Customer Names'!$A$1:$A$2336,'Customer Names'!$C$1:$C$2336,0)</f>
        <v xml:space="preserve">  Courtney</v>
      </c>
      <c r="C35">
        <f>_xlfn.XLOOKUP(A35,'Medical Examinations'!$A$1:$A$2336,'Medical Examinations'!$B$1:$B$2336,0)</f>
        <v>47.6</v>
      </c>
      <c r="D35">
        <f>_xlfn.XLOOKUP(A35,'Medical Examinations'!$A$1:$A$2336,'Medical Examinations'!$D$1:$D$2336,0)</f>
        <v>5.95</v>
      </c>
      <c r="E35" t="str">
        <f>_xlfn.XLOOKUP(A35,'Medical Examinations'!$A$1:$A$2336,'Medical Examinations'!$E$1:$E$2336,0)</f>
        <v>No</v>
      </c>
      <c r="F35" t="str">
        <f>_xlfn.XLOOKUP(A35,'Medical Examinations'!$A$1:$A$2336,'Medical Examinations'!$F$1:$F$2336,0)</f>
        <v>No</v>
      </c>
      <c r="G35" t="str">
        <f>_xlfn.XLOOKUP(A35,'Medical Examinations'!$A$1:$A$2336,'Medical Examinations'!$G$1:$G$2336,0)</f>
        <v>No</v>
      </c>
      <c r="H35">
        <f>_xlfn.XLOOKUP(A35,'Medical Examinations'!$A$1:$A$2336,'Medical Examinations'!$H$1:$H$2336,0)</f>
        <v>0</v>
      </c>
      <c r="I35" t="str">
        <f>_xlfn.XLOOKUP(A35,'Medical Examinations'!$A$1:$A$2336,'Medical Examinations'!$I$1:$I$2336,0)</f>
        <v>Yes</v>
      </c>
      <c r="J35" t="str">
        <f>_xlfn.XLOOKUP(A35,'Medical Examinations'!A35:A2378,'Medical Examinations'!C35:C2378,0)</f>
        <v>Obese</v>
      </c>
      <c r="K35">
        <f>_xlfn.XLOOKUP(A35,'Medical Examinations'!$A$1:$A$2344,'Medical Examinations'!$D$1:$D$2344,0)</f>
        <v>5.95</v>
      </c>
      <c r="L35" t="str">
        <f>_xlfn.XLOOKUP(A35,'Hospitalisation Details'!$A$1:$A$2344,'Hospitalisation Details'!$E$1:$E$2344,0)</f>
        <v>30-Sep-1985</v>
      </c>
      <c r="M35">
        <f>_xlfn.XLOOKUP(A35,'Hospitalisation Details'!$A$1:$A$2344,'Hospitalisation Details'!$I$1:$I$2344,0)</f>
        <v>46113.51</v>
      </c>
      <c r="N35" t="str">
        <f>_xlfn.XLOOKUP(A35,'Hospitalisation Details'!$A$1:$A$2344,'Hospitalisation Details'!$J$1:$J$2344,0)</f>
        <v>tier - 2</v>
      </c>
      <c r="O35" t="str">
        <f>_xlfn.XLOOKUP(A35,'Hospitalisation Details'!$A$1:$A$2344,'Hospitalisation Details'!$K$1:$K$2344,0)</f>
        <v>tier - 3</v>
      </c>
      <c r="P35" t="str">
        <f>_xlfn.XLOOKUP(A35,'Hospitalisation Details'!$A$1:$A$2344,'Hospitalisation Details'!$L$1:$L$2344,0)</f>
        <v>R1011</v>
      </c>
      <c r="Q35">
        <f>_xlfn.XLOOKUP(A35,'Hospitalisation Details'!$A$1:$A$2344,'Hospitalisation Details'!$F$1:$F$2344,0)</f>
        <v>37</v>
      </c>
    </row>
    <row r="36" spans="1:17" ht="15.75" x14ac:dyDescent="0.25">
      <c r="A36" s="1" t="s">
        <v>2336</v>
      </c>
      <c r="B36" t="str">
        <f>_xlfn.XLOOKUP(A36,'Customer Names'!$A$1:$A$2336,'Customer Names'!$C$1:$C$2336,0)</f>
        <v xml:space="preserve">  Sydney L</v>
      </c>
      <c r="C36">
        <f>_xlfn.XLOOKUP(A36,'Medical Examinations'!$A$1:$A$2336,'Medical Examinations'!$B$1:$B$2336,0)</f>
        <v>46.2</v>
      </c>
      <c r="D36">
        <f>_xlfn.XLOOKUP(A36,'Medical Examinations'!$A$1:$A$2336,'Medical Examinations'!$D$1:$D$2336,0)</f>
        <v>6.09</v>
      </c>
      <c r="E36" t="str">
        <f>_xlfn.XLOOKUP(A36,'Medical Examinations'!$A$1:$A$2336,'Medical Examinations'!$E$1:$E$2336,0)</f>
        <v>No</v>
      </c>
      <c r="F36" t="str">
        <f>_xlfn.XLOOKUP(A36,'Medical Examinations'!$A$1:$A$2336,'Medical Examinations'!$F$1:$F$2336,0)</f>
        <v>No</v>
      </c>
      <c r="G36" t="str">
        <f>_xlfn.XLOOKUP(A36,'Medical Examinations'!$A$1:$A$2336,'Medical Examinations'!$G$1:$G$2336,0)</f>
        <v>Yes</v>
      </c>
      <c r="H36">
        <f>_xlfn.XLOOKUP(A36,'Medical Examinations'!$A$1:$A$2336,'Medical Examinations'!$H$1:$H$2336,0)</f>
        <v>1</v>
      </c>
      <c r="I36" t="str">
        <f>_xlfn.XLOOKUP(A36,'Medical Examinations'!$A$1:$A$2336,'Medical Examinations'!$I$1:$I$2336,0)</f>
        <v>Yes</v>
      </c>
      <c r="J36" t="str">
        <f>_xlfn.XLOOKUP(A36,'Medical Examinations'!A36:A2379,'Medical Examinations'!C36:C2379,0)</f>
        <v>Obese</v>
      </c>
      <c r="K36">
        <f>_xlfn.XLOOKUP(A36,'Medical Examinations'!$A$1:$A$2344,'Medical Examinations'!$D$1:$D$2344,0)</f>
        <v>6.09</v>
      </c>
      <c r="L36" t="str">
        <f>_xlfn.XLOOKUP(A36,'Hospitalisation Details'!$A$1:$A$2344,'Hospitalisation Details'!$E$1:$E$2344,0)</f>
        <v>12-Aug-1979</v>
      </c>
      <c r="M36">
        <f>_xlfn.XLOOKUP(A36,'Hospitalisation Details'!$A$1:$A$2344,'Hospitalisation Details'!$I$1:$I$2344,0)</f>
        <v>45863.21</v>
      </c>
      <c r="N36" t="str">
        <f>_xlfn.XLOOKUP(A36,'Hospitalisation Details'!$A$1:$A$2344,'Hospitalisation Details'!$J$1:$J$2344,0)</f>
        <v>tier - 2</v>
      </c>
      <c r="O36" t="str">
        <f>_xlfn.XLOOKUP(A36,'Hospitalisation Details'!$A$1:$A$2344,'Hospitalisation Details'!$K$1:$K$2344,0)</f>
        <v>tier - 1</v>
      </c>
      <c r="P36" t="str">
        <f>_xlfn.XLOOKUP(A36,'Hospitalisation Details'!$A$1:$A$2344,'Hospitalisation Details'!$L$1:$L$2344,0)</f>
        <v>R1013</v>
      </c>
      <c r="Q36">
        <f>_xlfn.XLOOKUP(A36,'Hospitalisation Details'!$A$1:$A$2344,'Hospitalisation Details'!$F$1:$F$2344,0)</f>
        <v>43</v>
      </c>
    </row>
    <row r="37" spans="1:17" ht="15.75" x14ac:dyDescent="0.25">
      <c r="A37" s="1" t="s">
        <v>2335</v>
      </c>
      <c r="B37" t="str">
        <f>_xlfn.XLOOKUP(A37,'Customer Names'!$A$1:$A$2336,'Customer Names'!$C$1:$C$2336,0)</f>
        <v xml:space="preserve">  Julien</v>
      </c>
      <c r="C37">
        <f>_xlfn.XLOOKUP(A37,'Medical Examinations'!$A$1:$A$2336,'Medical Examinations'!$B$1:$B$2336,0)</f>
        <v>32.015000000000001</v>
      </c>
      <c r="D37">
        <f>_xlfn.XLOOKUP(A37,'Medical Examinations'!$A$1:$A$2336,'Medical Examinations'!$D$1:$D$2336,0)</f>
        <v>11.75</v>
      </c>
      <c r="E37" t="str">
        <f>_xlfn.XLOOKUP(A37,'Medical Examinations'!$A$1:$A$2336,'Medical Examinations'!$E$1:$E$2336,0)</f>
        <v>No</v>
      </c>
      <c r="F37" t="str">
        <f>_xlfn.XLOOKUP(A37,'Medical Examinations'!$A$1:$A$2336,'Medical Examinations'!$F$1:$F$2336,0)</f>
        <v>No</v>
      </c>
      <c r="G37" t="str">
        <f>_xlfn.XLOOKUP(A37,'Medical Examinations'!$A$1:$A$2336,'Medical Examinations'!$G$1:$G$2336,0)</f>
        <v>No</v>
      </c>
      <c r="H37">
        <f>_xlfn.XLOOKUP(A37,'Medical Examinations'!$A$1:$A$2336,'Medical Examinations'!$H$1:$H$2336,0)</f>
        <v>0</v>
      </c>
      <c r="I37" t="str">
        <f>_xlfn.XLOOKUP(A37,'Medical Examinations'!$A$1:$A$2336,'Medical Examinations'!$I$1:$I$2336,0)</f>
        <v>Yes</v>
      </c>
      <c r="J37" t="str">
        <f>_xlfn.XLOOKUP(A37,'Medical Examinations'!A37:A2380,'Medical Examinations'!C37:C2380,0)</f>
        <v>Obese</v>
      </c>
      <c r="K37">
        <f>_xlfn.XLOOKUP(A37,'Medical Examinations'!$A$1:$A$2344,'Medical Examinations'!$D$1:$D$2344,0)</f>
        <v>11.75</v>
      </c>
      <c r="L37" t="str">
        <f>_xlfn.XLOOKUP(A37,'Hospitalisation Details'!$A$1:$A$2344,'Hospitalisation Details'!$E$1:$E$2344,0)</f>
        <v>21-Dec-1960</v>
      </c>
      <c r="M37">
        <f>_xlfn.XLOOKUP(A37,'Hospitalisation Details'!$A$1:$A$2344,'Hospitalisation Details'!$I$1:$I$2344,0)</f>
        <v>45710.21</v>
      </c>
      <c r="N37" t="str">
        <f>_xlfn.XLOOKUP(A37,'Hospitalisation Details'!$A$1:$A$2344,'Hospitalisation Details'!$J$1:$J$2344,0)</f>
        <v>tier - 2</v>
      </c>
      <c r="O37" t="str">
        <f>_xlfn.XLOOKUP(A37,'Hospitalisation Details'!$A$1:$A$2344,'Hospitalisation Details'!$K$1:$K$2344,0)</f>
        <v>tier - 2</v>
      </c>
      <c r="P37" t="str">
        <f>_xlfn.XLOOKUP(A37,'Hospitalisation Details'!$A$1:$A$2344,'Hospitalisation Details'!$L$1:$L$2344,0)</f>
        <v>R1016</v>
      </c>
      <c r="Q37">
        <f>_xlfn.XLOOKUP(A37,'Hospitalisation Details'!$A$1:$A$2344,'Hospitalisation Details'!$F$1:$F$2344,0)</f>
        <v>62</v>
      </c>
    </row>
    <row r="38" spans="1:17" ht="15.75" x14ac:dyDescent="0.25">
      <c r="A38" s="1" t="s">
        <v>2334</v>
      </c>
      <c r="B38" t="str">
        <f>_xlfn.XLOOKUP(A38,'Customer Names'!$A$1:$A$2336,'Customer Names'!$C$1:$C$2336,0)</f>
        <v xml:space="preserve">  Ryan M</v>
      </c>
      <c r="C38">
        <f>_xlfn.XLOOKUP(A38,'Medical Examinations'!$A$1:$A$2336,'Medical Examinations'!$B$1:$B$2336,0)</f>
        <v>40.564999999999998</v>
      </c>
      <c r="D38">
        <f>_xlfn.XLOOKUP(A38,'Medical Examinations'!$A$1:$A$2336,'Medical Examinations'!$D$1:$D$2336,0)</f>
        <v>7.37</v>
      </c>
      <c r="E38" t="str">
        <f>_xlfn.XLOOKUP(A38,'Medical Examinations'!$A$1:$A$2336,'Medical Examinations'!$E$1:$E$2336,0)</f>
        <v>No</v>
      </c>
      <c r="F38" t="str">
        <f>_xlfn.XLOOKUP(A38,'Medical Examinations'!$A$1:$A$2336,'Medical Examinations'!$F$1:$F$2336,0)</f>
        <v>No</v>
      </c>
      <c r="G38" t="str">
        <f>_xlfn.XLOOKUP(A38,'Medical Examinations'!$A$1:$A$2336,'Medical Examinations'!$G$1:$G$2336,0)</f>
        <v>No</v>
      </c>
      <c r="H38">
        <f>_xlfn.XLOOKUP(A38,'Medical Examinations'!$A$1:$A$2336,'Medical Examinations'!$H$1:$H$2336,0)</f>
        <v>0</v>
      </c>
      <c r="I38" t="str">
        <f>_xlfn.XLOOKUP(A38,'Medical Examinations'!$A$1:$A$2336,'Medical Examinations'!$I$1:$I$2336,0)</f>
        <v>Yes</v>
      </c>
      <c r="J38" t="str">
        <f>_xlfn.XLOOKUP(A38,'Medical Examinations'!A38:A2381,'Medical Examinations'!C38:C2381,0)</f>
        <v>Obese</v>
      </c>
      <c r="K38">
        <f>_xlfn.XLOOKUP(A38,'Medical Examinations'!$A$1:$A$2344,'Medical Examinations'!$D$1:$D$2344,0)</f>
        <v>7.37</v>
      </c>
      <c r="L38" t="str">
        <f>_xlfn.XLOOKUP(A38,'Hospitalisation Details'!$A$1:$A$2344,'Hospitalisation Details'!$E$1:$E$2344,0)</f>
        <v>9-Aug-1974</v>
      </c>
      <c r="M38">
        <f>_xlfn.XLOOKUP(A38,'Hospitalisation Details'!$A$1:$A$2344,'Hospitalisation Details'!$I$1:$I$2344,0)</f>
        <v>45702.02</v>
      </c>
      <c r="N38" t="str">
        <f>_xlfn.XLOOKUP(A38,'Hospitalisation Details'!$A$1:$A$2344,'Hospitalisation Details'!$J$1:$J$2344,0)</f>
        <v>tier - 2</v>
      </c>
      <c r="O38" t="str">
        <f>_xlfn.XLOOKUP(A38,'Hospitalisation Details'!$A$1:$A$2344,'Hospitalisation Details'!$K$1:$K$2344,0)</f>
        <v>tier - 2</v>
      </c>
      <c r="P38" t="str">
        <f>_xlfn.XLOOKUP(A38,'Hospitalisation Details'!$A$1:$A$2344,'Hospitalisation Details'!$L$1:$L$2344,0)</f>
        <v>R1012</v>
      </c>
      <c r="Q38">
        <f>_xlfn.XLOOKUP(A38,'Hospitalisation Details'!$A$1:$A$2344,'Hospitalisation Details'!$F$1:$F$2344,0)</f>
        <v>48</v>
      </c>
    </row>
    <row r="39" spans="1:17" ht="15.75" x14ac:dyDescent="0.25">
      <c r="A39" s="1" t="s">
        <v>2333</v>
      </c>
      <c r="B39" t="str">
        <f>_xlfn.XLOOKUP(A39,'Customer Names'!$A$1:$A$2336,'Customer Names'!$C$1:$C$2336,0)</f>
        <v xml:space="preserve">  Anna H</v>
      </c>
      <c r="C39">
        <f>_xlfn.XLOOKUP(A39,'Medical Examinations'!$A$1:$A$2336,'Medical Examinations'!$B$1:$B$2336,0)</f>
        <v>32.450000000000003</v>
      </c>
      <c r="D39">
        <f>_xlfn.XLOOKUP(A39,'Medical Examinations'!$A$1:$A$2336,'Medical Examinations'!$D$1:$D$2336,0)</f>
        <v>11.91</v>
      </c>
      <c r="E39" t="str">
        <f>_xlfn.XLOOKUP(A39,'Medical Examinations'!$A$1:$A$2336,'Medical Examinations'!$E$1:$E$2336,0)</f>
        <v>No</v>
      </c>
      <c r="F39" t="str">
        <f>_xlfn.XLOOKUP(A39,'Medical Examinations'!$A$1:$A$2336,'Medical Examinations'!$F$1:$F$2336,0)</f>
        <v>No</v>
      </c>
      <c r="G39" t="str">
        <f>_xlfn.XLOOKUP(A39,'Medical Examinations'!$A$1:$A$2336,'Medical Examinations'!$G$1:$G$2336,0)</f>
        <v>No</v>
      </c>
      <c r="H39">
        <f>_xlfn.XLOOKUP(A39,'Medical Examinations'!$A$1:$A$2336,'Medical Examinations'!$H$1:$H$2336,0)</f>
        <v>0</v>
      </c>
      <c r="I39" t="str">
        <f>_xlfn.XLOOKUP(A39,'Medical Examinations'!$A$1:$A$2336,'Medical Examinations'!$I$1:$I$2336,0)</f>
        <v>Yes</v>
      </c>
      <c r="J39" t="str">
        <f>_xlfn.XLOOKUP(A39,'Medical Examinations'!A39:A2382,'Medical Examinations'!C39:C2382,0)</f>
        <v>Obese</v>
      </c>
      <c r="K39">
        <f>_xlfn.XLOOKUP(A39,'Medical Examinations'!$A$1:$A$2344,'Medical Examinations'!$D$1:$D$2344,0)</f>
        <v>11.91</v>
      </c>
      <c r="L39" t="str">
        <f>_xlfn.XLOOKUP(A39,'Hospitalisation Details'!$A$1:$A$2344,'Hospitalisation Details'!$E$1:$E$2344,0)</f>
        <v>17-Dec-1962</v>
      </c>
      <c r="M39">
        <f>_xlfn.XLOOKUP(A39,'Hospitalisation Details'!$A$1:$A$2344,'Hospitalisation Details'!$I$1:$I$2344,0)</f>
        <v>45008.959999999999</v>
      </c>
      <c r="N39" t="str">
        <f>_xlfn.XLOOKUP(A39,'Hospitalisation Details'!$A$1:$A$2344,'Hospitalisation Details'!$J$1:$J$2344,0)</f>
        <v>tier - 2</v>
      </c>
      <c r="O39" t="str">
        <f>_xlfn.XLOOKUP(A39,'Hospitalisation Details'!$A$1:$A$2344,'Hospitalisation Details'!$K$1:$K$2344,0)</f>
        <v>tier - 2</v>
      </c>
      <c r="P39" t="str">
        <f>_xlfn.XLOOKUP(A39,'Hospitalisation Details'!$A$1:$A$2344,'Hospitalisation Details'!$L$1:$L$2344,0)</f>
        <v>R1013</v>
      </c>
      <c r="Q39">
        <f>_xlfn.XLOOKUP(A39,'Hospitalisation Details'!$A$1:$A$2344,'Hospitalisation Details'!$F$1:$F$2344,0)</f>
        <v>60</v>
      </c>
    </row>
    <row r="40" spans="1:17" ht="15.75" x14ac:dyDescent="0.25">
      <c r="A40" s="1" t="s">
        <v>2332</v>
      </c>
      <c r="B40" t="str">
        <f>_xlfn.XLOOKUP(A40,'Customer Names'!$A$1:$A$2336,'Customer Names'!$C$1:$C$2336,0)</f>
        <v xml:space="preserve">  Samantha</v>
      </c>
      <c r="C40">
        <f>_xlfn.XLOOKUP(A40,'Medical Examinations'!$A$1:$A$2336,'Medical Examinations'!$B$1:$B$2336,0)</f>
        <v>34.96</v>
      </c>
      <c r="D40">
        <f>_xlfn.XLOOKUP(A40,'Medical Examinations'!$A$1:$A$2336,'Medical Examinations'!$D$1:$D$2336,0)</f>
        <v>6.52</v>
      </c>
      <c r="E40" t="str">
        <f>_xlfn.XLOOKUP(A40,'Medical Examinations'!$A$1:$A$2336,'Medical Examinations'!$E$1:$E$2336,0)</f>
        <v>No</v>
      </c>
      <c r="F40" t="str">
        <f>_xlfn.XLOOKUP(A40,'Medical Examinations'!$A$1:$A$2336,'Medical Examinations'!$F$1:$F$2336,0)</f>
        <v>No</v>
      </c>
      <c r="G40" t="str">
        <f>_xlfn.XLOOKUP(A40,'Medical Examinations'!$A$1:$A$2336,'Medical Examinations'!$G$1:$G$2336,0)</f>
        <v>No</v>
      </c>
      <c r="H40">
        <f>_xlfn.XLOOKUP(A40,'Medical Examinations'!$A$1:$A$2336,'Medical Examinations'!$H$1:$H$2336,0)</f>
        <v>0</v>
      </c>
      <c r="I40" t="str">
        <f>_xlfn.XLOOKUP(A40,'Medical Examinations'!$A$1:$A$2336,'Medical Examinations'!$I$1:$I$2336,0)</f>
        <v>Yes</v>
      </c>
      <c r="J40" t="str">
        <f>_xlfn.XLOOKUP(A40,'Medical Examinations'!A40:A2383,'Medical Examinations'!C40:C2383,0)</f>
        <v>Obese</v>
      </c>
      <c r="K40">
        <f>_xlfn.XLOOKUP(A40,'Medical Examinations'!$A$1:$A$2344,'Medical Examinations'!$D$1:$D$2344,0)</f>
        <v>6.52</v>
      </c>
      <c r="L40" t="str">
        <f>_xlfn.XLOOKUP(A40,'Hospitalisation Details'!$A$1:$A$2344,'Hospitalisation Details'!$E$1:$E$2344,0)</f>
        <v>13-Aug-1971</v>
      </c>
      <c r="M40">
        <f>_xlfn.XLOOKUP(A40,'Hospitalisation Details'!$A$1:$A$2344,'Hospitalisation Details'!$I$1:$I$2344,0)</f>
        <v>44641.2</v>
      </c>
      <c r="N40" t="str">
        <f>_xlfn.XLOOKUP(A40,'Hospitalisation Details'!$A$1:$A$2344,'Hospitalisation Details'!$J$1:$J$2344,0)</f>
        <v>tier - 2</v>
      </c>
      <c r="O40" t="str">
        <f>_xlfn.XLOOKUP(A40,'Hospitalisation Details'!$A$1:$A$2344,'Hospitalisation Details'!$K$1:$K$2344,0)</f>
        <v>tier - 3</v>
      </c>
      <c r="P40" t="str">
        <f>_xlfn.XLOOKUP(A40,'Hospitalisation Details'!$A$1:$A$2344,'Hospitalisation Details'!$L$1:$L$2344,0)</f>
        <v>R1024</v>
      </c>
      <c r="Q40">
        <f>_xlfn.XLOOKUP(A40,'Hospitalisation Details'!$A$1:$A$2344,'Hospitalisation Details'!$F$1:$F$2344,0)</f>
        <v>51</v>
      </c>
    </row>
    <row r="41" spans="1:17" ht="15.75" x14ac:dyDescent="0.25">
      <c r="A41" s="1" t="s">
        <v>2331</v>
      </c>
      <c r="B41" t="str">
        <f>_xlfn.XLOOKUP(A41,'Customer Names'!$A$1:$A$2336,'Customer Names'!$C$1:$C$2336,0)</f>
        <v xml:space="preserve">  Robert</v>
      </c>
      <c r="C41">
        <f>_xlfn.XLOOKUP(A41,'Medical Examinations'!$A$1:$A$2336,'Medical Examinations'!$B$1:$B$2336,0)</f>
        <v>35.5</v>
      </c>
      <c r="D41">
        <f>_xlfn.XLOOKUP(A41,'Medical Examinations'!$A$1:$A$2336,'Medical Examinations'!$D$1:$D$2336,0)</f>
        <v>5.14</v>
      </c>
      <c r="E41" t="str">
        <f>_xlfn.XLOOKUP(A41,'Medical Examinations'!$A$1:$A$2336,'Medical Examinations'!$E$1:$E$2336,0)</f>
        <v>No</v>
      </c>
      <c r="F41" t="str">
        <f>_xlfn.XLOOKUP(A41,'Medical Examinations'!$A$1:$A$2336,'Medical Examinations'!$F$1:$F$2336,0)</f>
        <v>No</v>
      </c>
      <c r="G41" t="str">
        <f>_xlfn.XLOOKUP(A41,'Medical Examinations'!$A$1:$A$2336,'Medical Examinations'!$G$1:$G$2336,0)</f>
        <v>Yes</v>
      </c>
      <c r="H41">
        <f>_xlfn.XLOOKUP(A41,'Medical Examinations'!$A$1:$A$2336,'Medical Examinations'!$H$1:$H$2336,0)</f>
        <v>1</v>
      </c>
      <c r="I41" t="str">
        <f>_xlfn.XLOOKUP(A41,'Medical Examinations'!$A$1:$A$2336,'Medical Examinations'!$I$1:$I$2336,0)</f>
        <v>Yes</v>
      </c>
      <c r="J41" t="str">
        <f>_xlfn.XLOOKUP(A41,'Medical Examinations'!A41:A2384,'Medical Examinations'!C41:C2384,0)</f>
        <v>Obese</v>
      </c>
      <c r="K41">
        <f>_xlfn.XLOOKUP(A41,'Medical Examinations'!$A$1:$A$2344,'Medical Examinations'!$D$1:$D$2344,0)</f>
        <v>5.14</v>
      </c>
      <c r="L41" t="str">
        <f>_xlfn.XLOOKUP(A41,'Hospitalisation Details'!$A$1:$A$2344,'Hospitalisation Details'!$E$1:$E$2344,0)</f>
        <v>11-Oct-1993</v>
      </c>
      <c r="M41">
        <f>_xlfn.XLOOKUP(A41,'Hospitalisation Details'!$A$1:$A$2344,'Hospitalisation Details'!$I$1:$I$2344,0)</f>
        <v>44585.46</v>
      </c>
      <c r="N41" t="str">
        <f>_xlfn.XLOOKUP(A41,'Hospitalisation Details'!$A$1:$A$2344,'Hospitalisation Details'!$J$1:$J$2344,0)</f>
        <v>tier - 2</v>
      </c>
      <c r="O41" t="str">
        <f>_xlfn.XLOOKUP(A41,'Hospitalisation Details'!$A$1:$A$2344,'Hospitalisation Details'!$K$1:$K$2344,0)</f>
        <v>tier - 2</v>
      </c>
      <c r="P41" t="str">
        <f>_xlfn.XLOOKUP(A41,'Hospitalisation Details'!$A$1:$A$2344,'Hospitalisation Details'!$L$1:$L$2344,0)</f>
        <v>R1011</v>
      </c>
      <c r="Q41">
        <f>_xlfn.XLOOKUP(A41,'Hospitalisation Details'!$A$1:$A$2344,'Hospitalisation Details'!$F$1:$F$2344,0)</f>
        <v>29</v>
      </c>
    </row>
    <row r="42" spans="1:17" ht="15.75" x14ac:dyDescent="0.25">
      <c r="A42" s="1" t="s">
        <v>2330</v>
      </c>
      <c r="B42" t="str">
        <f>_xlfn.XLOOKUP(A42,'Customer Names'!$A$1:$A$2336,'Customer Names'!$C$1:$C$2336,0)</f>
        <v xml:space="preserve">  James R</v>
      </c>
      <c r="C42">
        <f>_xlfn.XLOOKUP(A42,'Medical Examinations'!$A$1:$A$2336,'Medical Examinations'!$B$1:$B$2336,0)</f>
        <v>52.58</v>
      </c>
      <c r="D42">
        <f>_xlfn.XLOOKUP(A42,'Medical Examinations'!$A$1:$A$2336,'Medical Examinations'!$D$1:$D$2336,0)</f>
        <v>4.1900000000000004</v>
      </c>
      <c r="E42" t="str">
        <f>_xlfn.XLOOKUP(A42,'Medical Examinations'!$A$1:$A$2336,'Medical Examinations'!$E$1:$E$2336,0)</f>
        <v>No</v>
      </c>
      <c r="F42" t="str">
        <f>_xlfn.XLOOKUP(A42,'Medical Examinations'!$A$1:$A$2336,'Medical Examinations'!$F$1:$F$2336,0)</f>
        <v>yes</v>
      </c>
      <c r="G42" t="str">
        <f>_xlfn.XLOOKUP(A42,'Medical Examinations'!$A$1:$A$2336,'Medical Examinations'!$G$1:$G$2336,0)</f>
        <v>No</v>
      </c>
      <c r="H42">
        <f>_xlfn.XLOOKUP(A42,'Medical Examinations'!$A$1:$A$2336,'Medical Examinations'!$H$1:$H$2336,0)</f>
        <v>1</v>
      </c>
      <c r="I42" t="str">
        <f>_xlfn.XLOOKUP(A42,'Medical Examinations'!$A$1:$A$2336,'Medical Examinations'!$I$1:$I$2336,0)</f>
        <v>Yes</v>
      </c>
      <c r="J42" t="str">
        <f>_xlfn.XLOOKUP(A42,'Medical Examinations'!A42:A2385,'Medical Examinations'!C42:C2385,0)</f>
        <v>Obese</v>
      </c>
      <c r="K42">
        <f>_xlfn.XLOOKUP(A42,'Medical Examinations'!$A$1:$A$2344,'Medical Examinations'!$D$1:$D$2344,0)</f>
        <v>4.1900000000000004</v>
      </c>
      <c r="L42" t="str">
        <f>_xlfn.XLOOKUP(A42,'Hospitalisation Details'!$A$1:$A$2344,'Hospitalisation Details'!$E$1:$E$2344,0)</f>
        <v>2-Aug-2000</v>
      </c>
      <c r="M42">
        <f>_xlfn.XLOOKUP(A42,'Hospitalisation Details'!$A$1:$A$2344,'Hospitalisation Details'!$I$1:$I$2344,0)</f>
        <v>44501.4</v>
      </c>
      <c r="N42" t="str">
        <f>_xlfn.XLOOKUP(A42,'Hospitalisation Details'!$A$1:$A$2344,'Hospitalisation Details'!$J$1:$J$2344,0)</f>
        <v>tier - 2</v>
      </c>
      <c r="O42" t="str">
        <f>_xlfn.XLOOKUP(A42,'Hospitalisation Details'!$A$1:$A$2344,'Hospitalisation Details'!$K$1:$K$2344,0)</f>
        <v>tier - 3</v>
      </c>
      <c r="P42" t="str">
        <f>_xlfn.XLOOKUP(A42,'Hospitalisation Details'!$A$1:$A$2344,'Hospitalisation Details'!$L$1:$L$2344,0)</f>
        <v>R1013</v>
      </c>
      <c r="Q42">
        <f>_xlfn.XLOOKUP(A42,'Hospitalisation Details'!$A$1:$A$2344,'Hospitalisation Details'!$F$1:$F$2344,0)</f>
        <v>22</v>
      </c>
    </row>
    <row r="43" spans="1:17" ht="15.75" x14ac:dyDescent="0.25">
      <c r="A43" s="1" t="s">
        <v>2329</v>
      </c>
      <c r="B43" t="str">
        <f>_xlfn.XLOOKUP(A43,'Customer Names'!$A$1:$A$2336,'Customer Names'!$C$1:$C$2336,0)</f>
        <v xml:space="preserve">  Roseann</v>
      </c>
      <c r="C43">
        <f>_xlfn.XLOOKUP(A43,'Medical Examinations'!$A$1:$A$2336,'Medical Examinations'!$B$1:$B$2336,0)</f>
        <v>35.200000000000003</v>
      </c>
      <c r="D43">
        <f>_xlfn.XLOOKUP(A43,'Medical Examinations'!$A$1:$A$2336,'Medical Examinations'!$D$1:$D$2336,0)</f>
        <v>11.68</v>
      </c>
      <c r="E43" t="str">
        <f>_xlfn.XLOOKUP(A43,'Medical Examinations'!$A$1:$A$2336,'Medical Examinations'!$E$1:$E$2336,0)</f>
        <v>No</v>
      </c>
      <c r="F43" t="str">
        <f>_xlfn.XLOOKUP(A43,'Medical Examinations'!$A$1:$A$2336,'Medical Examinations'!$F$1:$F$2336,0)</f>
        <v>No</v>
      </c>
      <c r="G43" t="str">
        <f>_xlfn.XLOOKUP(A43,'Medical Examinations'!$A$1:$A$2336,'Medical Examinations'!$G$1:$G$2336,0)</f>
        <v>No</v>
      </c>
      <c r="H43">
        <f>_xlfn.XLOOKUP(A43,'Medical Examinations'!$A$1:$A$2336,'Medical Examinations'!$H$1:$H$2336,0)</f>
        <v>0</v>
      </c>
      <c r="I43" t="str">
        <f>_xlfn.XLOOKUP(A43,'Medical Examinations'!$A$1:$A$2336,'Medical Examinations'!$I$1:$I$2336,0)</f>
        <v>Yes</v>
      </c>
      <c r="J43" t="str">
        <f>_xlfn.XLOOKUP(A43,'Medical Examinations'!A43:A2386,'Medical Examinations'!C43:C2386,0)</f>
        <v>Obese</v>
      </c>
      <c r="K43">
        <f>_xlfn.XLOOKUP(A43,'Medical Examinations'!$A$1:$A$2344,'Medical Examinations'!$D$1:$D$2344,0)</f>
        <v>11.68</v>
      </c>
      <c r="L43" t="str">
        <f>_xlfn.XLOOKUP(A43,'Hospitalisation Details'!$A$1:$A$2344,'Hospitalisation Details'!$E$1:$E$2344,0)</f>
        <v>14-Sep-1967</v>
      </c>
      <c r="M43">
        <f>_xlfn.XLOOKUP(A43,'Hospitalisation Details'!$A$1:$A$2344,'Hospitalisation Details'!$I$1:$I$2344,0)</f>
        <v>44423.8</v>
      </c>
      <c r="N43" t="str">
        <f>_xlfn.XLOOKUP(A43,'Hospitalisation Details'!$A$1:$A$2344,'Hospitalisation Details'!$J$1:$J$2344,0)</f>
        <v>tier - 2</v>
      </c>
      <c r="O43" t="str">
        <f>_xlfn.XLOOKUP(A43,'Hospitalisation Details'!$A$1:$A$2344,'Hospitalisation Details'!$K$1:$K$2344,0)</f>
        <v>tier - 3</v>
      </c>
      <c r="P43" t="str">
        <f>_xlfn.XLOOKUP(A43,'Hospitalisation Details'!$A$1:$A$2344,'Hospitalisation Details'!$L$1:$L$2344,0)</f>
        <v>R1013</v>
      </c>
      <c r="Q43">
        <f>_xlfn.XLOOKUP(A43,'Hospitalisation Details'!$A$1:$A$2344,'Hospitalisation Details'!$F$1:$F$2344,0)</f>
        <v>55</v>
      </c>
    </row>
    <row r="44" spans="1:17" ht="15.75" x14ac:dyDescent="0.25">
      <c r="A44" s="1" t="s">
        <v>2328</v>
      </c>
      <c r="B44" t="str">
        <f>_xlfn.XLOOKUP(A44,'Customer Names'!$A$1:$A$2336,'Customer Names'!$C$1:$C$2336,0)</f>
        <v xml:space="preserve">  Nicole</v>
      </c>
      <c r="C44">
        <f>_xlfn.XLOOKUP(A44,'Medical Examinations'!$A$1:$A$2336,'Medical Examinations'!$B$1:$B$2336,0)</f>
        <v>38.06</v>
      </c>
      <c r="D44">
        <f>_xlfn.XLOOKUP(A44,'Medical Examinations'!$A$1:$A$2336,'Medical Examinations'!$D$1:$D$2336,0)</f>
        <v>6.98</v>
      </c>
      <c r="E44" t="str">
        <f>_xlfn.XLOOKUP(A44,'Medical Examinations'!$A$1:$A$2336,'Medical Examinations'!$E$1:$E$2336,0)</f>
        <v>No</v>
      </c>
      <c r="F44" t="str">
        <f>_xlfn.XLOOKUP(A44,'Medical Examinations'!$A$1:$A$2336,'Medical Examinations'!$F$1:$F$2336,0)</f>
        <v>No</v>
      </c>
      <c r="G44" t="str">
        <f>_xlfn.XLOOKUP(A44,'Medical Examinations'!$A$1:$A$2336,'Medical Examinations'!$G$1:$G$2336,0)</f>
        <v>No</v>
      </c>
      <c r="H44">
        <f>_xlfn.XLOOKUP(A44,'Medical Examinations'!$A$1:$A$2336,'Medical Examinations'!$H$1:$H$2336,0)</f>
        <v>0</v>
      </c>
      <c r="I44" t="str">
        <f>_xlfn.XLOOKUP(A44,'Medical Examinations'!$A$1:$A$2336,'Medical Examinations'!$I$1:$I$2336,0)</f>
        <v>Yes</v>
      </c>
      <c r="J44" t="str">
        <f>_xlfn.XLOOKUP(A44,'Medical Examinations'!A44:A2387,'Medical Examinations'!C44:C2387,0)</f>
        <v>Obese</v>
      </c>
      <c r="K44">
        <f>_xlfn.XLOOKUP(A44,'Medical Examinations'!$A$1:$A$2344,'Medical Examinations'!$D$1:$D$2344,0)</f>
        <v>6.98</v>
      </c>
      <c r="L44" t="str">
        <f>_xlfn.XLOOKUP(A44,'Hospitalisation Details'!$A$1:$A$2344,'Hospitalisation Details'!$E$1:$E$2344,0)</f>
        <v>29-Oct-1971</v>
      </c>
      <c r="M44">
        <f>_xlfn.XLOOKUP(A44,'Hospitalisation Details'!$A$1:$A$2344,'Hospitalisation Details'!$I$1:$I$2344,0)</f>
        <v>44400.41</v>
      </c>
      <c r="N44" t="str">
        <f>_xlfn.XLOOKUP(A44,'Hospitalisation Details'!$A$1:$A$2344,'Hospitalisation Details'!$J$1:$J$2344,0)</f>
        <v>tier - 2</v>
      </c>
      <c r="O44" t="str">
        <f>_xlfn.XLOOKUP(A44,'Hospitalisation Details'!$A$1:$A$2344,'Hospitalisation Details'!$K$1:$K$2344,0)</f>
        <v>tier - 2</v>
      </c>
      <c r="P44" t="str">
        <f>_xlfn.XLOOKUP(A44,'Hospitalisation Details'!$A$1:$A$2344,'Hospitalisation Details'!$L$1:$L$2344,0)</f>
        <v>R1013</v>
      </c>
      <c r="Q44">
        <f>_xlfn.XLOOKUP(A44,'Hospitalisation Details'!$A$1:$A$2344,'Hospitalisation Details'!$F$1:$F$2344,0)</f>
        <v>51</v>
      </c>
    </row>
    <row r="45" spans="1:17" ht="15.75" x14ac:dyDescent="0.25">
      <c r="A45" s="1" t="s">
        <v>2327</v>
      </c>
      <c r="B45" t="str">
        <f>_xlfn.XLOOKUP(A45,'Customer Names'!$A$1:$A$2336,'Customer Names'!$C$1:$C$2336,0)</f>
        <v xml:space="preserve">  Spencer</v>
      </c>
      <c r="C45">
        <f>_xlfn.XLOOKUP(A45,'Medical Examinations'!$A$1:$A$2336,'Medical Examinations'!$B$1:$B$2336,0)</f>
        <v>34.21</v>
      </c>
      <c r="D45">
        <f>_xlfn.XLOOKUP(A45,'Medical Examinations'!$A$1:$A$2336,'Medical Examinations'!$D$1:$D$2336,0)</f>
        <v>8.34</v>
      </c>
      <c r="E45" t="str">
        <f>_xlfn.XLOOKUP(A45,'Medical Examinations'!$A$1:$A$2336,'Medical Examinations'!$E$1:$E$2336,0)</f>
        <v>No</v>
      </c>
      <c r="F45" t="str">
        <f>_xlfn.XLOOKUP(A45,'Medical Examinations'!$A$1:$A$2336,'Medical Examinations'!$F$1:$F$2336,0)</f>
        <v>No</v>
      </c>
      <c r="G45" t="str">
        <f>_xlfn.XLOOKUP(A45,'Medical Examinations'!$A$1:$A$2336,'Medical Examinations'!$G$1:$G$2336,0)</f>
        <v>No</v>
      </c>
      <c r="H45">
        <f>_xlfn.XLOOKUP(A45,'Medical Examinations'!$A$1:$A$2336,'Medical Examinations'!$H$1:$H$2336,0)</f>
        <v>0</v>
      </c>
      <c r="I45" t="str">
        <f>_xlfn.XLOOKUP(A45,'Medical Examinations'!$A$1:$A$2336,'Medical Examinations'!$I$1:$I$2336,0)</f>
        <v>Yes</v>
      </c>
      <c r="J45" t="str">
        <f>_xlfn.XLOOKUP(A45,'Medical Examinations'!A45:A2388,'Medical Examinations'!C45:C2388,0)</f>
        <v>Obese</v>
      </c>
      <c r="K45">
        <f>_xlfn.XLOOKUP(A45,'Medical Examinations'!$A$1:$A$2344,'Medical Examinations'!$D$1:$D$2344,0)</f>
        <v>8.34</v>
      </c>
      <c r="L45" t="str">
        <f>_xlfn.XLOOKUP(A45,'Hospitalisation Details'!$A$1:$A$2344,'Hospitalisation Details'!$E$1:$E$2344,0)</f>
        <v>24-Nov-1968</v>
      </c>
      <c r="M45">
        <f>_xlfn.XLOOKUP(A45,'Hospitalisation Details'!$A$1:$A$2344,'Hospitalisation Details'!$I$1:$I$2344,0)</f>
        <v>44260.75</v>
      </c>
      <c r="N45" t="str">
        <f>_xlfn.XLOOKUP(A45,'Hospitalisation Details'!$A$1:$A$2344,'Hospitalisation Details'!$J$1:$J$2344,0)</f>
        <v>tier - 2</v>
      </c>
      <c r="O45" t="str">
        <f>_xlfn.XLOOKUP(A45,'Hospitalisation Details'!$A$1:$A$2344,'Hospitalisation Details'!$K$1:$K$2344,0)</f>
        <v>tier - 1</v>
      </c>
      <c r="P45" t="str">
        <f>_xlfn.XLOOKUP(A45,'Hospitalisation Details'!$A$1:$A$2344,'Hospitalisation Details'!$L$1:$L$2344,0)</f>
        <v>R1013</v>
      </c>
      <c r="Q45">
        <f>_xlfn.XLOOKUP(A45,'Hospitalisation Details'!$A$1:$A$2344,'Hospitalisation Details'!$F$1:$F$2344,0)</f>
        <v>54</v>
      </c>
    </row>
    <row r="46" spans="1:17" ht="15.75" x14ac:dyDescent="0.25">
      <c r="A46" s="1" t="s">
        <v>2326</v>
      </c>
      <c r="B46" t="str">
        <f>_xlfn.XLOOKUP(A46,'Customer Names'!$A$1:$A$2336,'Customer Names'!$C$1:$C$2336,0)</f>
        <v xml:space="preserve">  Eric W</v>
      </c>
      <c r="C46">
        <f>_xlfn.XLOOKUP(A46,'Medical Examinations'!$A$1:$A$2336,'Medical Examinations'!$B$1:$B$2336,0)</f>
        <v>38.94</v>
      </c>
      <c r="D46">
        <f>_xlfn.XLOOKUP(A46,'Medical Examinations'!$A$1:$A$2336,'Medical Examinations'!$D$1:$D$2336,0)</f>
        <v>8.49</v>
      </c>
      <c r="E46" t="str">
        <f>_xlfn.XLOOKUP(A46,'Medical Examinations'!$A$1:$A$2336,'Medical Examinations'!$E$1:$E$2336,0)</f>
        <v>No</v>
      </c>
      <c r="F46" t="str">
        <f>_xlfn.XLOOKUP(A46,'Medical Examinations'!$A$1:$A$2336,'Medical Examinations'!$F$1:$F$2336,0)</f>
        <v>No</v>
      </c>
      <c r="G46" t="str">
        <f>_xlfn.XLOOKUP(A46,'Medical Examinations'!$A$1:$A$2336,'Medical Examinations'!$G$1:$G$2336,0)</f>
        <v>No</v>
      </c>
      <c r="H46">
        <f>_xlfn.XLOOKUP(A46,'Medical Examinations'!$A$1:$A$2336,'Medical Examinations'!$H$1:$H$2336,0)</f>
        <v>1</v>
      </c>
      <c r="I46" t="str">
        <f>_xlfn.XLOOKUP(A46,'Medical Examinations'!$A$1:$A$2336,'Medical Examinations'!$I$1:$I$2336,0)</f>
        <v>Yes</v>
      </c>
      <c r="J46" t="str">
        <f>_xlfn.XLOOKUP(A46,'Medical Examinations'!A46:A2389,'Medical Examinations'!C46:C2389,0)</f>
        <v>Obese</v>
      </c>
      <c r="K46">
        <f>_xlfn.XLOOKUP(A46,'Medical Examinations'!$A$1:$A$2344,'Medical Examinations'!$D$1:$D$2344,0)</f>
        <v>8.49</v>
      </c>
      <c r="L46" t="str">
        <f>_xlfn.XLOOKUP(A46,'Hospitalisation Details'!$A$1:$A$2344,'Hospitalisation Details'!$E$1:$E$2344,0)</f>
        <v>1-Jun-1975</v>
      </c>
      <c r="M46">
        <f>_xlfn.XLOOKUP(A46,'Hospitalisation Details'!$A$1:$A$2344,'Hospitalisation Details'!$I$1:$I$2344,0)</f>
        <v>44202.65</v>
      </c>
      <c r="N46" t="str">
        <f>_xlfn.XLOOKUP(A46,'Hospitalisation Details'!$A$1:$A$2344,'Hospitalisation Details'!$J$1:$J$2344,0)</f>
        <v>tier - 2</v>
      </c>
      <c r="O46" t="str">
        <f>_xlfn.XLOOKUP(A46,'Hospitalisation Details'!$A$1:$A$2344,'Hospitalisation Details'!$K$1:$K$2344,0)</f>
        <v>tier - 2</v>
      </c>
      <c r="P46" t="str">
        <f>_xlfn.XLOOKUP(A46,'Hospitalisation Details'!$A$1:$A$2344,'Hospitalisation Details'!$L$1:$L$2344,0)</f>
        <v>R1013</v>
      </c>
      <c r="Q46">
        <f>_xlfn.XLOOKUP(A46,'Hospitalisation Details'!$A$1:$A$2344,'Hospitalisation Details'!$F$1:$F$2344,0)</f>
        <v>48</v>
      </c>
    </row>
    <row r="47" spans="1:17" ht="15.75" x14ac:dyDescent="0.25">
      <c r="A47" s="1" t="s">
        <v>2325</v>
      </c>
      <c r="B47" t="str">
        <f>_xlfn.XLOOKUP(A47,'Customer Names'!$A$1:$A$2336,'Customer Names'!$C$1:$C$2336,0)</f>
        <v xml:space="preserve">  Brianna L</v>
      </c>
      <c r="C47">
        <f>_xlfn.XLOOKUP(A47,'Medical Examinations'!$A$1:$A$2336,'Medical Examinations'!$B$1:$B$2336,0)</f>
        <v>30.21</v>
      </c>
      <c r="D47">
        <f>_xlfn.XLOOKUP(A47,'Medical Examinations'!$A$1:$A$2336,'Medical Examinations'!$D$1:$D$2336,0)</f>
        <v>5.34</v>
      </c>
      <c r="E47" t="str">
        <f>_xlfn.XLOOKUP(A47,'Medical Examinations'!$A$1:$A$2336,'Medical Examinations'!$E$1:$E$2336,0)</f>
        <v>No</v>
      </c>
      <c r="F47" t="str">
        <f>_xlfn.XLOOKUP(A47,'Medical Examinations'!$A$1:$A$2336,'Medical Examinations'!$F$1:$F$2336,0)</f>
        <v>No</v>
      </c>
      <c r="G47" t="str">
        <f>_xlfn.XLOOKUP(A47,'Medical Examinations'!$A$1:$A$2336,'Medical Examinations'!$G$1:$G$2336,0)</f>
        <v>No</v>
      </c>
      <c r="H47">
        <f>_xlfn.XLOOKUP(A47,'Medical Examinations'!$A$1:$A$2336,'Medical Examinations'!$H$1:$H$2336,0)</f>
        <v>1</v>
      </c>
      <c r="I47" t="str">
        <f>_xlfn.XLOOKUP(A47,'Medical Examinations'!$A$1:$A$2336,'Medical Examinations'!$I$1:$I$2336,0)</f>
        <v>Yes</v>
      </c>
      <c r="J47" t="str">
        <f>_xlfn.XLOOKUP(A47,'Medical Examinations'!A47:A2390,'Medical Examinations'!C47:C2390,0)</f>
        <v>Obese</v>
      </c>
      <c r="K47">
        <f>_xlfn.XLOOKUP(A47,'Medical Examinations'!$A$1:$A$2344,'Medical Examinations'!$D$1:$D$2344,0)</f>
        <v>5.34</v>
      </c>
      <c r="L47" t="str">
        <f>_xlfn.XLOOKUP(A47,'Hospitalisation Details'!$A$1:$A$2344,'Hospitalisation Details'!$E$1:$E$2344,0)</f>
        <v>16-Jul-1988</v>
      </c>
      <c r="M47">
        <f>_xlfn.XLOOKUP(A47,'Hospitalisation Details'!$A$1:$A$2344,'Hospitalisation Details'!$I$1:$I$2344,0)</f>
        <v>43943.88</v>
      </c>
      <c r="N47" t="str">
        <f>_xlfn.XLOOKUP(A47,'Hospitalisation Details'!$A$1:$A$2344,'Hospitalisation Details'!$J$1:$J$2344,0)</f>
        <v>tier - 2</v>
      </c>
      <c r="O47" t="str">
        <f>_xlfn.XLOOKUP(A47,'Hospitalisation Details'!$A$1:$A$2344,'Hospitalisation Details'!$K$1:$K$2344,0)</f>
        <v>tier - 1</v>
      </c>
      <c r="P47" t="str">
        <f>_xlfn.XLOOKUP(A47,'Hospitalisation Details'!$A$1:$A$2344,'Hospitalisation Details'!$L$1:$L$2344,0)</f>
        <v>R1012</v>
      </c>
      <c r="Q47">
        <f>_xlfn.XLOOKUP(A47,'Hospitalisation Details'!$A$1:$A$2344,'Hospitalisation Details'!$F$1:$F$2344,0)</f>
        <v>34</v>
      </c>
    </row>
    <row r="48" spans="1:17" ht="15.75" x14ac:dyDescent="0.25">
      <c r="A48" s="1" t="s">
        <v>2324</v>
      </c>
      <c r="B48" t="str">
        <f>_xlfn.XLOOKUP(A48,'Customer Names'!$A$1:$A$2336,'Customer Names'!$C$1:$C$2336,0)</f>
        <v xml:space="preserve">  Thomas J</v>
      </c>
      <c r="C48">
        <f>_xlfn.XLOOKUP(A48,'Medical Examinations'!$A$1:$A$2336,'Medical Examinations'!$B$1:$B$2336,0)</f>
        <v>33.630000000000003</v>
      </c>
      <c r="D48">
        <f>_xlfn.XLOOKUP(A48,'Medical Examinations'!$A$1:$A$2336,'Medical Examinations'!$D$1:$D$2336,0)</f>
        <v>4.43</v>
      </c>
      <c r="E48" t="str">
        <f>_xlfn.XLOOKUP(A48,'Medical Examinations'!$A$1:$A$2336,'Medical Examinations'!$E$1:$E$2336,0)</f>
        <v>No</v>
      </c>
      <c r="F48" t="str">
        <f>_xlfn.XLOOKUP(A48,'Medical Examinations'!$A$1:$A$2336,'Medical Examinations'!$F$1:$F$2336,0)</f>
        <v>No</v>
      </c>
      <c r="G48" t="str">
        <f>_xlfn.XLOOKUP(A48,'Medical Examinations'!$A$1:$A$2336,'Medical Examinations'!$G$1:$G$2336,0)</f>
        <v>No</v>
      </c>
      <c r="H48">
        <f>_xlfn.XLOOKUP(A48,'Medical Examinations'!$A$1:$A$2336,'Medical Examinations'!$H$1:$H$2336,0)</f>
        <v>2</v>
      </c>
      <c r="I48" t="str">
        <f>_xlfn.XLOOKUP(A48,'Medical Examinations'!$A$1:$A$2336,'Medical Examinations'!$I$1:$I$2336,0)</f>
        <v>Yes</v>
      </c>
      <c r="J48" t="str">
        <f>_xlfn.XLOOKUP(A48,'Medical Examinations'!A48:A2391,'Medical Examinations'!C48:C2391,0)</f>
        <v>Obese</v>
      </c>
      <c r="K48">
        <f>_xlfn.XLOOKUP(A48,'Medical Examinations'!$A$1:$A$2344,'Medical Examinations'!$D$1:$D$2344,0)</f>
        <v>4.43</v>
      </c>
      <c r="L48" t="str">
        <f>_xlfn.XLOOKUP(A48,'Hospitalisation Details'!$A$1:$A$2344,'Hospitalisation Details'!$E$1:$E$2344,0)</f>
        <v>5-Oct-1966</v>
      </c>
      <c r="M48">
        <f>_xlfn.XLOOKUP(A48,'Hospitalisation Details'!$A$1:$A$2344,'Hospitalisation Details'!$I$1:$I$2344,0)</f>
        <v>43921.18</v>
      </c>
      <c r="N48" t="str">
        <f>_xlfn.XLOOKUP(A48,'Hospitalisation Details'!$A$1:$A$2344,'Hospitalisation Details'!$J$1:$J$2344,0)</f>
        <v>tier - 2</v>
      </c>
      <c r="O48" t="str">
        <f>_xlfn.XLOOKUP(A48,'Hospitalisation Details'!$A$1:$A$2344,'Hospitalisation Details'!$K$1:$K$2344,0)</f>
        <v>tier - 2</v>
      </c>
      <c r="P48" t="str">
        <f>_xlfn.XLOOKUP(A48,'Hospitalisation Details'!$A$1:$A$2344,'Hospitalisation Details'!$L$1:$L$2344,0)</f>
        <v>R1012</v>
      </c>
      <c r="Q48">
        <f>_xlfn.XLOOKUP(A48,'Hospitalisation Details'!$A$1:$A$2344,'Hospitalisation Details'!$F$1:$F$2344,0)</f>
        <v>56</v>
      </c>
    </row>
    <row r="49" spans="1:17" ht="15.75" x14ac:dyDescent="0.25">
      <c r="A49" s="1" t="s">
        <v>2323</v>
      </c>
      <c r="B49" t="str">
        <f>_xlfn.XLOOKUP(A49,'Customer Names'!$A$1:$A$2336,'Customer Names'!$C$1:$C$2336,0)</f>
        <v xml:space="preserve">  Melissa L</v>
      </c>
      <c r="C49">
        <f>_xlfn.XLOOKUP(A49,'Medical Examinations'!$A$1:$A$2336,'Medical Examinations'!$B$1:$B$2336,0)</f>
        <v>40.369999999999997</v>
      </c>
      <c r="D49">
        <f>_xlfn.XLOOKUP(A49,'Medical Examinations'!$A$1:$A$2336,'Medical Examinations'!$D$1:$D$2336,0)</f>
        <v>4.47</v>
      </c>
      <c r="E49" t="str">
        <f>_xlfn.XLOOKUP(A49,'Medical Examinations'!$A$1:$A$2336,'Medical Examinations'!$E$1:$E$2336,0)</f>
        <v>No</v>
      </c>
      <c r="F49" t="str">
        <f>_xlfn.XLOOKUP(A49,'Medical Examinations'!$A$1:$A$2336,'Medical Examinations'!$F$1:$F$2336,0)</f>
        <v>No</v>
      </c>
      <c r="G49" t="str">
        <f>_xlfn.XLOOKUP(A49,'Medical Examinations'!$A$1:$A$2336,'Medical Examinations'!$G$1:$G$2336,0)</f>
        <v>No</v>
      </c>
      <c r="H49">
        <f>_xlfn.XLOOKUP(A49,'Medical Examinations'!$A$1:$A$2336,'Medical Examinations'!$H$1:$H$2336,0)</f>
        <v>0</v>
      </c>
      <c r="I49" t="str">
        <f>_xlfn.XLOOKUP(A49,'Medical Examinations'!$A$1:$A$2336,'Medical Examinations'!$I$1:$I$2336,0)</f>
        <v>Yes</v>
      </c>
      <c r="J49" t="str">
        <f>_xlfn.XLOOKUP(A49,'Medical Examinations'!A49:A2392,'Medical Examinations'!C49:C2392,0)</f>
        <v>Obese</v>
      </c>
      <c r="K49">
        <f>_xlfn.XLOOKUP(A49,'Medical Examinations'!$A$1:$A$2344,'Medical Examinations'!$D$1:$D$2344,0)</f>
        <v>4.47</v>
      </c>
      <c r="L49" t="str">
        <f>_xlfn.XLOOKUP(A49,'Hospitalisation Details'!$A$1:$A$2344,'Hospitalisation Details'!$E$1:$E$2344,0)</f>
        <v>10-Nov-1980</v>
      </c>
      <c r="M49">
        <f>_xlfn.XLOOKUP(A49,'Hospitalisation Details'!$A$1:$A$2344,'Hospitalisation Details'!$I$1:$I$2344,0)</f>
        <v>43896.38</v>
      </c>
      <c r="N49" t="str">
        <f>_xlfn.XLOOKUP(A49,'Hospitalisation Details'!$A$1:$A$2344,'Hospitalisation Details'!$J$1:$J$2344,0)</f>
        <v>tier - 2</v>
      </c>
      <c r="O49" t="str">
        <f>_xlfn.XLOOKUP(A49,'Hospitalisation Details'!$A$1:$A$2344,'Hospitalisation Details'!$K$1:$K$2344,0)</f>
        <v>tier - 1</v>
      </c>
      <c r="P49" t="str">
        <f>_xlfn.XLOOKUP(A49,'Hospitalisation Details'!$A$1:$A$2344,'Hospitalisation Details'!$L$1:$L$2344,0)</f>
        <v>R1013</v>
      </c>
      <c r="Q49">
        <f>_xlfn.XLOOKUP(A49,'Hospitalisation Details'!$A$1:$A$2344,'Hospitalisation Details'!$F$1:$F$2344,0)</f>
        <v>42</v>
      </c>
    </row>
    <row r="50" spans="1:17" ht="15.75" x14ac:dyDescent="0.25">
      <c r="A50" s="1" t="s">
        <v>2322</v>
      </c>
      <c r="B50" t="str">
        <f>_xlfn.XLOOKUP(A50,'Customer Names'!$A$1:$A$2336,'Customer Names'!$C$1:$C$2336,0)</f>
        <v xml:space="preserve">  Flavio</v>
      </c>
      <c r="C50">
        <f>_xlfn.XLOOKUP(A50,'Medical Examinations'!$A$1:$A$2336,'Medical Examinations'!$B$1:$B$2336,0)</f>
        <v>53.09</v>
      </c>
      <c r="D50">
        <f>_xlfn.XLOOKUP(A50,'Medical Examinations'!$A$1:$A$2336,'Medical Examinations'!$D$1:$D$2336,0)</f>
        <v>4.82</v>
      </c>
      <c r="E50" t="str">
        <f>_xlfn.XLOOKUP(A50,'Medical Examinations'!$A$1:$A$2336,'Medical Examinations'!$E$1:$E$2336,0)</f>
        <v>No</v>
      </c>
      <c r="F50" t="str">
        <f>_xlfn.XLOOKUP(A50,'Medical Examinations'!$A$1:$A$2336,'Medical Examinations'!$F$1:$F$2336,0)</f>
        <v>No</v>
      </c>
      <c r="G50" t="str">
        <f>_xlfn.XLOOKUP(A50,'Medical Examinations'!$A$1:$A$2336,'Medical Examinations'!$G$1:$G$2336,0)</f>
        <v>No</v>
      </c>
      <c r="H50">
        <f>_xlfn.XLOOKUP(A50,'Medical Examinations'!$A$1:$A$2336,'Medical Examinations'!$H$1:$H$2336,0)</f>
        <v>2</v>
      </c>
      <c r="I50" t="str">
        <f>_xlfn.XLOOKUP(A50,'Medical Examinations'!$A$1:$A$2336,'Medical Examinations'!$I$1:$I$2336,0)</f>
        <v>Yes</v>
      </c>
      <c r="J50" t="str">
        <f>_xlfn.XLOOKUP(A50,'Medical Examinations'!A50:A2393,'Medical Examinations'!C50:C2393,0)</f>
        <v>Obese</v>
      </c>
      <c r="K50">
        <f>_xlfn.XLOOKUP(A50,'Medical Examinations'!$A$1:$A$2344,'Medical Examinations'!$D$1:$D$2344,0)</f>
        <v>4.82</v>
      </c>
      <c r="L50" t="str">
        <f>_xlfn.XLOOKUP(A50,'Hospitalisation Details'!$A$1:$A$2344,'Hospitalisation Details'!$E$1:$E$2344,0)</f>
        <v>2-Jul-1966</v>
      </c>
      <c r="M50">
        <f>_xlfn.XLOOKUP(A50,'Hospitalisation Details'!$A$1:$A$2344,'Hospitalisation Details'!$I$1:$I$2344,0)</f>
        <v>43817.45</v>
      </c>
      <c r="N50" t="str">
        <f>_xlfn.XLOOKUP(A50,'Hospitalisation Details'!$A$1:$A$2344,'Hospitalisation Details'!$J$1:$J$2344,0)</f>
        <v>tier - 2</v>
      </c>
      <c r="O50" t="str">
        <f>_xlfn.XLOOKUP(A50,'Hospitalisation Details'!$A$1:$A$2344,'Hospitalisation Details'!$K$1:$K$2344,0)</f>
        <v>tier - 3</v>
      </c>
      <c r="P50" t="str">
        <f>_xlfn.XLOOKUP(A50,'Hospitalisation Details'!$A$1:$A$2344,'Hospitalisation Details'!$L$1:$L$2344,0)</f>
        <v>R1012</v>
      </c>
      <c r="Q50">
        <f>_xlfn.XLOOKUP(A50,'Hospitalisation Details'!$A$1:$A$2344,'Hospitalisation Details'!$F$1:$F$2344,0)</f>
        <v>56</v>
      </c>
    </row>
    <row r="51" spans="1:17" ht="15.75" x14ac:dyDescent="0.25">
      <c r="A51" s="1" t="s">
        <v>2321</v>
      </c>
      <c r="B51" t="str">
        <f>_xlfn.XLOOKUP(A51,'Customer Names'!$A$1:$A$2336,'Customer Names'!$C$1:$C$2336,0)</f>
        <v xml:space="preserve">  Ryan</v>
      </c>
      <c r="C51">
        <f>_xlfn.XLOOKUP(A51,'Medical Examinations'!$A$1:$A$2336,'Medical Examinations'!$B$1:$B$2336,0)</f>
        <v>31.79</v>
      </c>
      <c r="D51">
        <f>_xlfn.XLOOKUP(A51,'Medical Examinations'!$A$1:$A$2336,'Medical Examinations'!$D$1:$D$2336,0)</f>
        <v>5.51</v>
      </c>
      <c r="E51" t="str">
        <f>_xlfn.XLOOKUP(A51,'Medical Examinations'!$A$1:$A$2336,'Medical Examinations'!$E$1:$E$2336,0)</f>
        <v>No</v>
      </c>
      <c r="F51" t="str">
        <f>_xlfn.XLOOKUP(A51,'Medical Examinations'!$A$1:$A$2336,'Medical Examinations'!$F$1:$F$2336,0)</f>
        <v>No</v>
      </c>
      <c r="G51" t="str">
        <f>_xlfn.XLOOKUP(A51,'Medical Examinations'!$A$1:$A$2336,'Medical Examinations'!$G$1:$G$2336,0)</f>
        <v>No</v>
      </c>
      <c r="H51">
        <f>_xlfn.XLOOKUP(A51,'Medical Examinations'!$A$1:$A$2336,'Medical Examinations'!$H$1:$H$2336,0)</f>
        <v>2</v>
      </c>
      <c r="I51" t="str">
        <f>_xlfn.XLOOKUP(A51,'Medical Examinations'!$A$1:$A$2336,'Medical Examinations'!$I$1:$I$2336,0)</f>
        <v>Yes</v>
      </c>
      <c r="J51" t="str">
        <f>_xlfn.XLOOKUP(A51,'Medical Examinations'!A51:A2394,'Medical Examinations'!C51:C2394,0)</f>
        <v>Obese</v>
      </c>
      <c r="K51">
        <f>_xlfn.XLOOKUP(A51,'Medical Examinations'!$A$1:$A$2344,'Medical Examinations'!$D$1:$D$2344,0)</f>
        <v>5.51</v>
      </c>
      <c r="L51" t="str">
        <f>_xlfn.XLOOKUP(A51,'Hospitalisation Details'!$A$1:$A$2344,'Hospitalisation Details'!$E$1:$E$2344,0)</f>
        <v>25-Oct-1966</v>
      </c>
      <c r="M51">
        <f>_xlfn.XLOOKUP(A51,'Hospitalisation Details'!$A$1:$A$2344,'Hospitalisation Details'!$I$1:$I$2344,0)</f>
        <v>43813.87</v>
      </c>
      <c r="N51" t="str">
        <f>_xlfn.XLOOKUP(A51,'Hospitalisation Details'!$A$1:$A$2344,'Hospitalisation Details'!$J$1:$J$2344,0)</f>
        <v>tier - 2</v>
      </c>
      <c r="O51" t="str">
        <f>_xlfn.XLOOKUP(A51,'Hospitalisation Details'!$A$1:$A$2344,'Hospitalisation Details'!$K$1:$K$2344,0)</f>
        <v>tier - 2</v>
      </c>
      <c r="P51" t="str">
        <f>_xlfn.XLOOKUP(A51,'Hospitalisation Details'!$A$1:$A$2344,'Hospitalisation Details'!$L$1:$L$2344,0)</f>
        <v>R1013</v>
      </c>
      <c r="Q51">
        <f>_xlfn.XLOOKUP(A51,'Hospitalisation Details'!$A$1:$A$2344,'Hospitalisation Details'!$F$1:$F$2344,0)</f>
        <v>56</v>
      </c>
    </row>
    <row r="52" spans="1:17" ht="15.75" x14ac:dyDescent="0.25">
      <c r="A52" s="1" t="s">
        <v>2320</v>
      </c>
      <c r="B52" t="str">
        <f>_xlfn.XLOOKUP(A52,'Customer Names'!$A$1:$A$2336,'Customer Names'!$C$1:$C$2336,0)</f>
        <v xml:space="preserve">  Anthony J</v>
      </c>
      <c r="C52">
        <f>_xlfn.XLOOKUP(A52,'Medical Examinations'!$A$1:$A$2336,'Medical Examinations'!$B$1:$B$2336,0)</f>
        <v>41.895000000000003</v>
      </c>
      <c r="D52">
        <f>_xlfn.XLOOKUP(A52,'Medical Examinations'!$A$1:$A$2336,'Medical Examinations'!$D$1:$D$2336,0)</f>
        <v>10.87</v>
      </c>
      <c r="E52" t="str">
        <f>_xlfn.XLOOKUP(A52,'Medical Examinations'!$A$1:$A$2336,'Medical Examinations'!$E$1:$E$2336,0)</f>
        <v>No</v>
      </c>
      <c r="F52" t="str">
        <f>_xlfn.XLOOKUP(A52,'Medical Examinations'!$A$1:$A$2336,'Medical Examinations'!$F$1:$F$2336,0)</f>
        <v>No</v>
      </c>
      <c r="G52" t="str">
        <f>_xlfn.XLOOKUP(A52,'Medical Examinations'!$A$1:$A$2336,'Medical Examinations'!$G$1:$G$2336,0)</f>
        <v>No</v>
      </c>
      <c r="H52">
        <f>_xlfn.XLOOKUP(A52,'Medical Examinations'!$A$1:$A$2336,'Medical Examinations'!$H$1:$H$2336,0)</f>
        <v>1</v>
      </c>
      <c r="I52" t="str">
        <f>_xlfn.XLOOKUP(A52,'Medical Examinations'!$A$1:$A$2336,'Medical Examinations'!$I$1:$I$2336,0)</f>
        <v>Yes</v>
      </c>
      <c r="J52" t="str">
        <f>_xlfn.XLOOKUP(A52,'Medical Examinations'!A52:A2395,'Medical Examinations'!C52:C2395,0)</f>
        <v>Obese</v>
      </c>
      <c r="K52">
        <f>_xlfn.XLOOKUP(A52,'Medical Examinations'!$A$1:$A$2344,'Medical Examinations'!$D$1:$D$2344,0)</f>
        <v>10.87</v>
      </c>
      <c r="L52" t="str">
        <f>_xlfn.XLOOKUP(A52,'Hospitalisation Details'!$A$1:$A$2344,'Hospitalisation Details'!$E$1:$E$2344,0)</f>
        <v>29-Dec-1986</v>
      </c>
      <c r="M52">
        <f>_xlfn.XLOOKUP(A52,'Hospitalisation Details'!$A$1:$A$2344,'Hospitalisation Details'!$I$1:$I$2344,0)</f>
        <v>43753.34</v>
      </c>
      <c r="N52" t="str">
        <f>_xlfn.XLOOKUP(A52,'Hospitalisation Details'!$A$1:$A$2344,'Hospitalisation Details'!$J$1:$J$2344,0)</f>
        <v>tier - 2</v>
      </c>
      <c r="O52" t="str">
        <f>_xlfn.XLOOKUP(A52,'Hospitalisation Details'!$A$1:$A$2344,'Hospitalisation Details'!$K$1:$K$2344,0)</f>
        <v>tier - 1</v>
      </c>
      <c r="P52" t="str">
        <f>_xlfn.XLOOKUP(A52,'Hospitalisation Details'!$A$1:$A$2344,'Hospitalisation Details'!$L$1:$L$2344,0)</f>
        <v>R1015</v>
      </c>
      <c r="Q52">
        <f>_xlfn.XLOOKUP(A52,'Hospitalisation Details'!$A$1:$A$2344,'Hospitalisation Details'!$F$1:$F$2344,0)</f>
        <v>36</v>
      </c>
    </row>
    <row r="53" spans="1:17" ht="15.75" x14ac:dyDescent="0.25">
      <c r="A53" s="1" t="s">
        <v>2319</v>
      </c>
      <c r="B53" t="str">
        <f>_xlfn.XLOOKUP(A53,'Customer Names'!$A$1:$A$2336,'Customer Names'!$C$1:$C$2336,0)</f>
        <v xml:space="preserve">  Alex</v>
      </c>
      <c r="C53">
        <f>_xlfn.XLOOKUP(A53,'Medical Examinations'!$A$1:$A$2336,'Medical Examinations'!$B$1:$B$2336,0)</f>
        <v>31.16</v>
      </c>
      <c r="D53">
        <f>_xlfn.XLOOKUP(A53,'Medical Examinations'!$A$1:$A$2336,'Medical Examinations'!$D$1:$D$2336,0)</f>
        <v>9.34</v>
      </c>
      <c r="E53" t="str">
        <f>_xlfn.XLOOKUP(A53,'Medical Examinations'!$A$1:$A$2336,'Medical Examinations'!$E$1:$E$2336,0)</f>
        <v>No</v>
      </c>
      <c r="F53" t="str">
        <f>_xlfn.XLOOKUP(A53,'Medical Examinations'!$A$1:$A$2336,'Medical Examinations'!$F$1:$F$2336,0)</f>
        <v>No</v>
      </c>
      <c r="G53" t="str">
        <f>_xlfn.XLOOKUP(A53,'Medical Examinations'!$A$1:$A$2336,'Medical Examinations'!$G$1:$G$2336,0)</f>
        <v>No</v>
      </c>
      <c r="H53">
        <f>_xlfn.XLOOKUP(A53,'Medical Examinations'!$A$1:$A$2336,'Medical Examinations'!$H$1:$H$2336,0)</f>
        <v>0</v>
      </c>
      <c r="I53" t="str">
        <f>_xlfn.XLOOKUP(A53,'Medical Examinations'!$A$1:$A$2336,'Medical Examinations'!$I$1:$I$2336,0)</f>
        <v>Yes</v>
      </c>
      <c r="J53" t="str">
        <f>_xlfn.XLOOKUP(A53,'Medical Examinations'!A53:A2396,'Medical Examinations'!C53:C2396,0)</f>
        <v>Obese</v>
      </c>
      <c r="K53">
        <f>_xlfn.XLOOKUP(A53,'Medical Examinations'!$A$1:$A$2344,'Medical Examinations'!$D$1:$D$2344,0)</f>
        <v>9.34</v>
      </c>
      <c r="L53" t="str">
        <f>_xlfn.XLOOKUP(A53,'Hospitalisation Details'!$A$1:$A$2344,'Hospitalisation Details'!$E$1:$E$2344,0)</f>
        <v>22-Aug-1965</v>
      </c>
      <c r="M53">
        <f>_xlfn.XLOOKUP(A53,'Hospitalisation Details'!$A$1:$A$2344,'Hospitalisation Details'!$I$1:$I$2344,0)</f>
        <v>43578.94</v>
      </c>
      <c r="N53" t="str">
        <f>_xlfn.XLOOKUP(A53,'Hospitalisation Details'!$A$1:$A$2344,'Hospitalisation Details'!$J$1:$J$2344,0)</f>
        <v>tier - 2</v>
      </c>
      <c r="O53" t="str">
        <f>_xlfn.XLOOKUP(A53,'Hospitalisation Details'!$A$1:$A$2344,'Hospitalisation Details'!$K$1:$K$2344,0)</f>
        <v>tier - 2</v>
      </c>
      <c r="P53" t="str">
        <f>_xlfn.XLOOKUP(A53,'Hospitalisation Details'!$A$1:$A$2344,'Hospitalisation Details'!$L$1:$L$2344,0)</f>
        <v>R1012</v>
      </c>
      <c r="Q53">
        <f>_xlfn.XLOOKUP(A53,'Hospitalisation Details'!$A$1:$A$2344,'Hospitalisation Details'!$F$1:$F$2344,0)</f>
        <v>57</v>
      </c>
    </row>
    <row r="54" spans="1:17" ht="15.75" x14ac:dyDescent="0.25">
      <c r="A54" s="1" t="s">
        <v>2318</v>
      </c>
      <c r="B54" t="str">
        <f>_xlfn.XLOOKUP(A54,'Customer Names'!$A$1:$A$2336,'Customer Names'!$C$1:$C$2336,0)</f>
        <v xml:space="preserve">  David</v>
      </c>
      <c r="C54">
        <f>_xlfn.XLOOKUP(A54,'Medical Examinations'!$A$1:$A$2336,'Medical Examinations'!$B$1:$B$2336,0)</f>
        <v>34.104999999999997</v>
      </c>
      <c r="D54">
        <f>_xlfn.XLOOKUP(A54,'Medical Examinations'!$A$1:$A$2336,'Medical Examinations'!$D$1:$D$2336,0)</f>
        <v>5.03</v>
      </c>
      <c r="E54" t="str">
        <f>_xlfn.XLOOKUP(A54,'Medical Examinations'!$A$1:$A$2336,'Medical Examinations'!$E$1:$E$2336,0)</f>
        <v>No</v>
      </c>
      <c r="F54" t="str">
        <f>_xlfn.XLOOKUP(A54,'Medical Examinations'!$A$1:$A$2336,'Medical Examinations'!$F$1:$F$2336,0)</f>
        <v>No</v>
      </c>
      <c r="G54" t="str">
        <f>_xlfn.XLOOKUP(A54,'Medical Examinations'!$A$1:$A$2336,'Medical Examinations'!$G$1:$G$2336,0)</f>
        <v>Yes</v>
      </c>
      <c r="H54">
        <f>_xlfn.XLOOKUP(A54,'Medical Examinations'!$A$1:$A$2336,'Medical Examinations'!$H$1:$H$2336,0)</f>
        <v>1</v>
      </c>
      <c r="I54" t="str">
        <f>_xlfn.XLOOKUP(A54,'Medical Examinations'!$A$1:$A$2336,'Medical Examinations'!$I$1:$I$2336,0)</f>
        <v>Yes</v>
      </c>
      <c r="J54" t="str">
        <f>_xlfn.XLOOKUP(A54,'Medical Examinations'!A54:A2397,'Medical Examinations'!C54:C2397,0)</f>
        <v>Obese</v>
      </c>
      <c r="K54">
        <f>_xlfn.XLOOKUP(A54,'Medical Examinations'!$A$1:$A$2344,'Medical Examinations'!$D$1:$D$2344,0)</f>
        <v>5.03</v>
      </c>
      <c r="L54" t="str">
        <f>_xlfn.XLOOKUP(A54,'Hospitalisation Details'!$A$1:$A$2344,'Hospitalisation Details'!$E$1:$E$2344,0)</f>
        <v>3-Dec-1969</v>
      </c>
      <c r="M54">
        <f>_xlfn.XLOOKUP(A54,'Hospitalisation Details'!$A$1:$A$2344,'Hospitalisation Details'!$I$1:$I$2344,0)</f>
        <v>43254.42</v>
      </c>
      <c r="N54" t="str">
        <f>_xlfn.XLOOKUP(A54,'Hospitalisation Details'!$A$1:$A$2344,'Hospitalisation Details'!$J$1:$J$2344,0)</f>
        <v>tier - 2</v>
      </c>
      <c r="O54" t="str">
        <f>_xlfn.XLOOKUP(A54,'Hospitalisation Details'!$A$1:$A$2344,'Hospitalisation Details'!$K$1:$K$2344,0)</f>
        <v>tier - 2</v>
      </c>
      <c r="P54" t="str">
        <f>_xlfn.XLOOKUP(A54,'Hospitalisation Details'!$A$1:$A$2344,'Hospitalisation Details'!$L$1:$L$2344,0)</f>
        <v>R1016</v>
      </c>
      <c r="Q54">
        <f>_xlfn.XLOOKUP(A54,'Hospitalisation Details'!$A$1:$A$2344,'Hospitalisation Details'!$F$1:$F$2344,0)</f>
        <v>53</v>
      </c>
    </row>
    <row r="55" spans="1:17" ht="15.75" x14ac:dyDescent="0.25">
      <c r="A55" s="1" t="s">
        <v>2317</v>
      </c>
      <c r="B55" t="str">
        <f>_xlfn.XLOOKUP(A55,'Customer Names'!$A$1:$A$2336,'Customer Names'!$C$1:$C$2336,0)</f>
        <v xml:space="preserve">  Andrew B</v>
      </c>
      <c r="C55">
        <f>_xlfn.XLOOKUP(A55,'Medical Examinations'!$A$1:$A$2336,'Medical Examinations'!$B$1:$B$2336,0)</f>
        <v>51.93</v>
      </c>
      <c r="D55" t="s">
        <v>8073</v>
      </c>
      <c r="E55" t="str">
        <f>_xlfn.XLOOKUP(A55,'Medical Examinations'!$A$1:$A$2336,'Medical Examinations'!$E$1:$E$2336,0)</f>
        <v>No</v>
      </c>
      <c r="F55" t="str">
        <f>_xlfn.XLOOKUP(A55,'Medical Examinations'!$A$1:$A$2336,'Medical Examinations'!$F$1:$F$2336,0)</f>
        <v>No</v>
      </c>
      <c r="G55" t="str">
        <f>_xlfn.XLOOKUP(A55,'Medical Examinations'!$A$1:$A$2336,'Medical Examinations'!$G$1:$G$2336,0)</f>
        <v>No</v>
      </c>
      <c r="H55">
        <f>_xlfn.XLOOKUP(A55,'Medical Examinations'!$A$1:$A$2336,'Medical Examinations'!$H$1:$H$2336,0)</f>
        <v>0</v>
      </c>
      <c r="I55" t="str">
        <f>_xlfn.XLOOKUP(A55,'Medical Examinations'!$A$1:$A$2336,'Medical Examinations'!$I$1:$I$2336,0)</f>
        <v>Yes</v>
      </c>
      <c r="J55" t="str">
        <f>_xlfn.XLOOKUP(A55,'Medical Examinations'!A55:A2398,'Medical Examinations'!C55:C2398,0)</f>
        <v>Obese</v>
      </c>
      <c r="K55">
        <f>_xlfn.XLOOKUP(A55,'Medical Examinations'!$A$1:$A$2344,'Medical Examinations'!$D$1:$D$2344,0)</f>
        <v>11.05</v>
      </c>
      <c r="L55" t="str">
        <f>_xlfn.XLOOKUP(A55,'Hospitalisation Details'!$A$1:$A$2344,'Hospitalisation Details'!$E$1:$E$2344,0)</f>
        <v>29-Nov-1965</v>
      </c>
      <c r="M55">
        <f>_xlfn.XLOOKUP(A55,'Hospitalisation Details'!$A$1:$A$2344,'Hospitalisation Details'!$I$1:$I$2344,0)</f>
        <v>43073.760000000002</v>
      </c>
      <c r="N55" t="str">
        <f>_xlfn.XLOOKUP(A55,'Hospitalisation Details'!$A$1:$A$2344,'Hospitalisation Details'!$J$1:$J$2344,0)</f>
        <v>tier - 2</v>
      </c>
      <c r="O55" t="str">
        <f>_xlfn.XLOOKUP(A55,'Hospitalisation Details'!$A$1:$A$2344,'Hospitalisation Details'!$K$1:$K$2344,0)</f>
        <v>tier - 2</v>
      </c>
      <c r="P55" t="str">
        <f>_xlfn.XLOOKUP(A55,'Hospitalisation Details'!$A$1:$A$2344,'Hospitalisation Details'!$L$1:$L$2344,0)</f>
        <v>R1011</v>
      </c>
      <c r="Q55">
        <f>_xlfn.XLOOKUP(A55,'Hospitalisation Details'!$A$1:$A$2344,'Hospitalisation Details'!$F$1:$F$2344,0)</f>
        <v>57</v>
      </c>
    </row>
    <row r="56" spans="1:17" ht="15.75" x14ac:dyDescent="0.25">
      <c r="A56" s="1" t="s">
        <v>2316</v>
      </c>
      <c r="B56" t="str">
        <f>_xlfn.XLOOKUP(A56,'Customer Names'!$A$1:$A$2336,'Customer Names'!$C$1:$C$2336,0)</f>
        <v xml:space="preserve">  Dara E</v>
      </c>
      <c r="C56">
        <f>_xlfn.XLOOKUP(A56,'Medical Examinations'!$A$1:$A$2336,'Medical Examinations'!$B$1:$B$2336,0)</f>
        <v>38.950000000000003</v>
      </c>
      <c r="D56">
        <f>_xlfn.XLOOKUP(A56,'Medical Examinations'!$A$1:$A$2336,'Medical Examinations'!$D$1:$D$2336,0)</f>
        <v>11.95</v>
      </c>
      <c r="E56" t="str">
        <f>_xlfn.XLOOKUP(A56,'Medical Examinations'!$A$1:$A$2336,'Medical Examinations'!$E$1:$E$2336,0)</f>
        <v>No</v>
      </c>
      <c r="F56" t="str">
        <f>_xlfn.XLOOKUP(A56,'Medical Examinations'!$A$1:$A$2336,'Medical Examinations'!$F$1:$F$2336,0)</f>
        <v>No</v>
      </c>
      <c r="G56" t="str">
        <f>_xlfn.XLOOKUP(A56,'Medical Examinations'!$A$1:$A$2336,'Medical Examinations'!$G$1:$G$2336,0)</f>
        <v>No</v>
      </c>
      <c r="H56">
        <f>_xlfn.XLOOKUP(A56,'Medical Examinations'!$A$1:$A$2336,'Medical Examinations'!$H$1:$H$2336,0)</f>
        <v>0</v>
      </c>
      <c r="I56" t="str">
        <f>_xlfn.XLOOKUP(A56,'Medical Examinations'!$A$1:$A$2336,'Medical Examinations'!$I$1:$I$2336,0)</f>
        <v>Yes</v>
      </c>
      <c r="J56" t="str">
        <f>_xlfn.XLOOKUP(A56,'Medical Examinations'!A56:A2399,'Medical Examinations'!C56:C2399,0)</f>
        <v>Obese</v>
      </c>
      <c r="K56">
        <f>_xlfn.XLOOKUP(A56,'Medical Examinations'!$A$1:$A$2344,'Medical Examinations'!$D$1:$D$2344,0)</f>
        <v>11.95</v>
      </c>
      <c r="L56" t="str">
        <f>_xlfn.XLOOKUP(A56,'Hospitalisation Details'!$A$1:$A$2344,'Hospitalisation Details'!$E$1:$E$2344,0)</f>
        <v>4-Nov-1978</v>
      </c>
      <c r="M56">
        <f>_xlfn.XLOOKUP(A56,'Hospitalisation Details'!$A$1:$A$2344,'Hospitalisation Details'!$I$1:$I$2344,0)</f>
        <v>42983.46</v>
      </c>
      <c r="N56" t="str">
        <f>_xlfn.XLOOKUP(A56,'Hospitalisation Details'!$A$1:$A$2344,'Hospitalisation Details'!$J$1:$J$2344,0)</f>
        <v>tier - 1</v>
      </c>
      <c r="O56" t="str">
        <f>_xlfn.XLOOKUP(A56,'Hospitalisation Details'!$A$1:$A$2344,'Hospitalisation Details'!$K$1:$K$2344,0)</f>
        <v>tier - 2</v>
      </c>
      <c r="P56" t="str">
        <f>_xlfn.XLOOKUP(A56,'Hospitalisation Details'!$A$1:$A$2344,'Hospitalisation Details'!$L$1:$L$2344,0)</f>
        <v>R1012</v>
      </c>
      <c r="Q56">
        <f>_xlfn.XLOOKUP(A56,'Hospitalisation Details'!$A$1:$A$2344,'Hospitalisation Details'!$F$1:$F$2344,0)</f>
        <v>44</v>
      </c>
    </row>
    <row r="57" spans="1:17" ht="15.75" x14ac:dyDescent="0.25">
      <c r="A57" s="1" t="s">
        <v>2315</v>
      </c>
      <c r="B57" t="str">
        <f>_xlfn.XLOOKUP(A57,'Customer Names'!$A$1:$A$2336,'Customer Names'!$C$1:$C$2336,0)</f>
        <v xml:space="preserve">  Inna</v>
      </c>
      <c r="C57">
        <f>_xlfn.XLOOKUP(A57,'Medical Examinations'!$A$1:$A$2336,'Medical Examinations'!$B$1:$B$2336,0)</f>
        <v>36.630000000000003</v>
      </c>
      <c r="D57">
        <f>_xlfn.XLOOKUP(A57,'Medical Examinations'!$A$1:$A$2336,'Medical Examinations'!$D$1:$D$2336,0)</f>
        <v>7.72</v>
      </c>
      <c r="E57" t="str">
        <f>_xlfn.XLOOKUP(A57,'Medical Examinations'!$A$1:$A$2336,'Medical Examinations'!$E$1:$E$2336,0)</f>
        <v>No</v>
      </c>
      <c r="F57" t="str">
        <f>_xlfn.XLOOKUP(A57,'Medical Examinations'!$A$1:$A$2336,'Medical Examinations'!$F$1:$F$2336,0)</f>
        <v>No</v>
      </c>
      <c r="G57" t="str">
        <f>_xlfn.XLOOKUP(A57,'Medical Examinations'!$A$1:$A$2336,'Medical Examinations'!$G$1:$G$2336,0)</f>
        <v>No</v>
      </c>
      <c r="H57">
        <f>_xlfn.XLOOKUP(A57,'Medical Examinations'!$A$1:$A$2336,'Medical Examinations'!$H$1:$H$2336,0)</f>
        <v>1</v>
      </c>
      <c r="I57" t="str">
        <f>_xlfn.XLOOKUP(A57,'Medical Examinations'!$A$1:$A$2336,'Medical Examinations'!$I$1:$I$2336,0)</f>
        <v>Yes</v>
      </c>
      <c r="J57" t="str">
        <f>_xlfn.XLOOKUP(A57,'Medical Examinations'!A57:A2400,'Medical Examinations'!C57:C2400,0)</f>
        <v>Obese</v>
      </c>
      <c r="K57">
        <f>_xlfn.XLOOKUP(A57,'Medical Examinations'!$A$1:$A$2344,'Medical Examinations'!$D$1:$D$2344,0)</f>
        <v>7.72</v>
      </c>
      <c r="L57" t="str">
        <f>_xlfn.XLOOKUP(A57,'Hospitalisation Details'!$A$1:$A$2344,'Hospitalisation Details'!$E$1:$E$2344,0)</f>
        <v>23-Oct-1975</v>
      </c>
      <c r="M57">
        <f>_xlfn.XLOOKUP(A57,'Hospitalisation Details'!$A$1:$A$2344,'Hospitalisation Details'!$I$1:$I$2344,0)</f>
        <v>42969.85</v>
      </c>
      <c r="N57" t="str">
        <f>_xlfn.XLOOKUP(A57,'Hospitalisation Details'!$A$1:$A$2344,'Hospitalisation Details'!$J$1:$J$2344,0)</f>
        <v>tier - 1</v>
      </c>
      <c r="O57" t="str">
        <f>_xlfn.XLOOKUP(A57,'Hospitalisation Details'!$A$1:$A$2344,'Hospitalisation Details'!$K$1:$K$2344,0)</f>
        <v>tier - 3</v>
      </c>
      <c r="P57" t="str">
        <f>_xlfn.XLOOKUP(A57,'Hospitalisation Details'!$A$1:$A$2344,'Hospitalisation Details'!$L$1:$L$2344,0)</f>
        <v>R1013</v>
      </c>
      <c r="Q57">
        <f>_xlfn.XLOOKUP(A57,'Hospitalisation Details'!$A$1:$A$2344,'Hospitalisation Details'!$F$1:$F$2344,0)</f>
        <v>47</v>
      </c>
    </row>
    <row r="58" spans="1:17" ht="15.75" x14ac:dyDescent="0.25">
      <c r="A58" s="1" t="s">
        <v>2314</v>
      </c>
      <c r="B58" t="str">
        <f>_xlfn.XLOOKUP(A58,'Customer Names'!$A$1:$A$2336,'Customer Names'!$C$1:$C$2336,0)</f>
        <v xml:space="preserve">  Ari</v>
      </c>
      <c r="C58">
        <f>_xlfn.XLOOKUP(A58,'Medical Examinations'!$A$1:$A$2336,'Medical Examinations'!$B$1:$B$2336,0)</f>
        <v>34.200000000000003</v>
      </c>
      <c r="D58">
        <f>_xlfn.XLOOKUP(A58,'Medical Examinations'!$A$1:$A$2336,'Medical Examinations'!$D$1:$D$2336,0)</f>
        <v>5.75</v>
      </c>
      <c r="E58" t="str">
        <f>_xlfn.XLOOKUP(A58,'Medical Examinations'!$A$1:$A$2336,'Medical Examinations'!$E$1:$E$2336,0)</f>
        <v>No</v>
      </c>
      <c r="F58" t="str">
        <f>_xlfn.XLOOKUP(A58,'Medical Examinations'!$A$1:$A$2336,'Medical Examinations'!$F$1:$F$2336,0)</f>
        <v>No</v>
      </c>
      <c r="G58" t="str">
        <f>_xlfn.XLOOKUP(A58,'Medical Examinations'!$A$1:$A$2336,'Medical Examinations'!$G$1:$G$2336,0)</f>
        <v>No</v>
      </c>
      <c r="H58">
        <f>_xlfn.XLOOKUP(A58,'Medical Examinations'!$A$1:$A$2336,'Medical Examinations'!$H$1:$H$2336,0)</f>
        <v>2</v>
      </c>
      <c r="I58" t="str">
        <f>_xlfn.XLOOKUP(A58,'Medical Examinations'!$A$1:$A$2336,'Medical Examinations'!$I$1:$I$2336,0)</f>
        <v>Yes</v>
      </c>
      <c r="J58" t="str">
        <f>_xlfn.XLOOKUP(A58,'Medical Examinations'!A58:A2401,'Medical Examinations'!C58:C2401,0)</f>
        <v>Obese</v>
      </c>
      <c r="K58">
        <f>_xlfn.XLOOKUP(A58,'Medical Examinations'!$A$1:$A$2344,'Medical Examinations'!$D$1:$D$2344,0)</f>
        <v>5.75</v>
      </c>
      <c r="L58" t="str">
        <f>_xlfn.XLOOKUP(A58,'Hospitalisation Details'!$A$1:$A$2344,'Hospitalisation Details'!$E$1:$E$2344,0)</f>
        <v>10-Sep-1972</v>
      </c>
      <c r="M58">
        <f>_xlfn.XLOOKUP(A58,'Hospitalisation Details'!$A$1:$A$2344,'Hospitalisation Details'!$I$1:$I$2344,0)</f>
        <v>42856.84</v>
      </c>
      <c r="N58" t="str">
        <f>_xlfn.XLOOKUP(A58,'Hospitalisation Details'!$A$1:$A$2344,'Hospitalisation Details'!$J$1:$J$2344,0)</f>
        <v>tier - 1</v>
      </c>
      <c r="O58" t="str">
        <f>_xlfn.XLOOKUP(A58,'Hospitalisation Details'!$A$1:$A$2344,'Hospitalisation Details'!$K$1:$K$2344,0)</f>
        <v>tier - 1</v>
      </c>
      <c r="P58" t="str">
        <f>_xlfn.XLOOKUP(A58,'Hospitalisation Details'!$A$1:$A$2344,'Hospitalisation Details'!$L$1:$L$2344,0)</f>
        <v>R1011</v>
      </c>
      <c r="Q58">
        <f>_xlfn.XLOOKUP(A58,'Hospitalisation Details'!$A$1:$A$2344,'Hospitalisation Details'!$F$1:$F$2344,0)</f>
        <v>50</v>
      </c>
    </row>
    <row r="59" spans="1:17" ht="15.75" x14ac:dyDescent="0.25">
      <c r="A59" s="1" t="s">
        <v>2313</v>
      </c>
      <c r="B59" t="str">
        <f>_xlfn.XLOOKUP(A59,'Customer Names'!$A$1:$A$2336,'Customer Names'!$C$1:$C$2336,0)</f>
        <v xml:space="preserve">  Lindsey</v>
      </c>
      <c r="C59">
        <f>_xlfn.XLOOKUP(A59,'Medical Examinations'!$A$1:$A$2336,'Medical Examinations'!$B$1:$B$2336,0)</f>
        <v>50.63</v>
      </c>
      <c r="D59">
        <f>_xlfn.XLOOKUP(A59,'Medical Examinations'!$A$1:$A$2336,'Medical Examinations'!$D$1:$D$2336,0)</f>
        <v>11.89</v>
      </c>
      <c r="E59" t="str">
        <f>_xlfn.XLOOKUP(A59,'Medical Examinations'!$A$1:$A$2336,'Medical Examinations'!$E$1:$E$2336,0)</f>
        <v>No</v>
      </c>
      <c r="F59" t="str">
        <f>_xlfn.XLOOKUP(A59,'Medical Examinations'!$A$1:$A$2336,'Medical Examinations'!$F$1:$F$2336,0)</f>
        <v>No</v>
      </c>
      <c r="G59" t="str">
        <f>_xlfn.XLOOKUP(A59,'Medical Examinations'!$A$1:$A$2336,'Medical Examinations'!$G$1:$G$2336,0)</f>
        <v>No</v>
      </c>
      <c r="H59">
        <f>_xlfn.XLOOKUP(A59,'Medical Examinations'!$A$1:$A$2336,'Medical Examinations'!$H$1:$H$2336,0)</f>
        <v>0</v>
      </c>
      <c r="I59" t="str">
        <f>_xlfn.XLOOKUP(A59,'Medical Examinations'!$A$1:$A$2336,'Medical Examinations'!$I$1:$I$2336,0)</f>
        <v>Yes</v>
      </c>
      <c r="J59" t="str">
        <f>_xlfn.XLOOKUP(A59,'Medical Examinations'!A59:A2402,'Medical Examinations'!C59:C2402,0)</f>
        <v>Obese</v>
      </c>
      <c r="K59">
        <f>_xlfn.XLOOKUP(A59,'Medical Examinations'!$A$1:$A$2344,'Medical Examinations'!$D$1:$D$2344,0)</f>
        <v>11.89</v>
      </c>
      <c r="L59" t="str">
        <f>_xlfn.XLOOKUP(A59,'Hospitalisation Details'!$A$1:$A$2344,'Hospitalisation Details'!$E$1:$E$2344,0)</f>
        <v>29-Oct-1965</v>
      </c>
      <c r="M59">
        <f>_xlfn.XLOOKUP(A59,'Hospitalisation Details'!$A$1:$A$2344,'Hospitalisation Details'!$I$1:$I$2344,0)</f>
        <v>42764.12</v>
      </c>
      <c r="N59" t="str">
        <f>_xlfn.XLOOKUP(A59,'Hospitalisation Details'!$A$1:$A$2344,'Hospitalisation Details'!$J$1:$J$2344,0)</f>
        <v>tier - 1</v>
      </c>
      <c r="O59" t="str">
        <f>_xlfn.XLOOKUP(A59,'Hospitalisation Details'!$A$1:$A$2344,'Hospitalisation Details'!$K$1:$K$2344,0)</f>
        <v>tier - 2</v>
      </c>
      <c r="P59" t="str">
        <f>_xlfn.XLOOKUP(A59,'Hospitalisation Details'!$A$1:$A$2344,'Hospitalisation Details'!$L$1:$L$2344,0)</f>
        <v>R1011</v>
      </c>
      <c r="Q59">
        <f>_xlfn.XLOOKUP(A59,'Hospitalisation Details'!$A$1:$A$2344,'Hospitalisation Details'!$F$1:$F$2344,0)</f>
        <v>57</v>
      </c>
    </row>
    <row r="60" spans="1:17" ht="15.75" x14ac:dyDescent="0.25">
      <c r="A60" s="1" t="s">
        <v>2312</v>
      </c>
      <c r="B60" t="str">
        <f>_xlfn.XLOOKUP(A60,'Customer Names'!$A$1:$A$2336,'Customer Names'!$C$1:$C$2336,0)</f>
        <v xml:space="preserve">  Kenny</v>
      </c>
      <c r="C60">
        <f>_xlfn.XLOOKUP(A60,'Medical Examinations'!$A$1:$A$2336,'Medical Examinations'!$B$1:$B$2336,0)</f>
        <v>36.479999999999997</v>
      </c>
      <c r="D60">
        <f>_xlfn.XLOOKUP(A60,'Medical Examinations'!$A$1:$A$2336,'Medical Examinations'!$D$1:$D$2336,0)</f>
        <v>6.2</v>
      </c>
      <c r="E60" t="str">
        <f>_xlfn.XLOOKUP(A60,'Medical Examinations'!$A$1:$A$2336,'Medical Examinations'!$E$1:$E$2336,0)</f>
        <v>No</v>
      </c>
      <c r="F60" t="str">
        <f>_xlfn.XLOOKUP(A60,'Medical Examinations'!$A$1:$A$2336,'Medical Examinations'!$F$1:$F$2336,0)</f>
        <v>No</v>
      </c>
      <c r="G60" t="str">
        <f>_xlfn.XLOOKUP(A60,'Medical Examinations'!$A$1:$A$2336,'Medical Examinations'!$G$1:$G$2336,0)</f>
        <v>No</v>
      </c>
      <c r="H60">
        <f>_xlfn.XLOOKUP(A60,'Medical Examinations'!$A$1:$A$2336,'Medical Examinations'!$H$1:$H$2336,0)</f>
        <v>0</v>
      </c>
      <c r="I60" t="str">
        <f>_xlfn.XLOOKUP(A60,'Medical Examinations'!$A$1:$A$2336,'Medical Examinations'!$I$1:$I$2336,0)</f>
        <v>Yes</v>
      </c>
      <c r="J60" t="str">
        <f>_xlfn.XLOOKUP(A60,'Medical Examinations'!A60:A2403,'Medical Examinations'!C60:C2403,0)</f>
        <v>Obese</v>
      </c>
      <c r="K60">
        <f>_xlfn.XLOOKUP(A60,'Medical Examinations'!$A$1:$A$2344,'Medical Examinations'!$D$1:$D$2344,0)</f>
        <v>6.2</v>
      </c>
      <c r="L60" t="str">
        <f>_xlfn.XLOOKUP(A60,'Hospitalisation Details'!$A$1:$A$2344,'Hospitalisation Details'!$E$1:$E$2344,0)</f>
        <v>21-Oct-1977</v>
      </c>
      <c r="M60">
        <f>_xlfn.XLOOKUP(A60,'Hospitalisation Details'!$A$1:$A$2344,'Hospitalisation Details'!$I$1:$I$2344,0)</f>
        <v>42760.5</v>
      </c>
      <c r="N60" t="str">
        <f>_xlfn.XLOOKUP(A60,'Hospitalisation Details'!$A$1:$A$2344,'Hospitalisation Details'!$J$1:$J$2344,0)</f>
        <v>tier - 1</v>
      </c>
      <c r="O60" t="str">
        <f>_xlfn.XLOOKUP(A60,'Hospitalisation Details'!$A$1:$A$2344,'Hospitalisation Details'!$K$1:$K$2344,0)</f>
        <v>tier - 2</v>
      </c>
      <c r="P60" t="str">
        <f>_xlfn.XLOOKUP(A60,'Hospitalisation Details'!$A$1:$A$2344,'Hospitalisation Details'!$L$1:$L$2344,0)</f>
        <v>R1012</v>
      </c>
      <c r="Q60">
        <f>_xlfn.XLOOKUP(A60,'Hospitalisation Details'!$A$1:$A$2344,'Hospitalisation Details'!$F$1:$F$2344,0)</f>
        <v>45</v>
      </c>
    </row>
    <row r="61" spans="1:17" ht="15.75" x14ac:dyDescent="0.25">
      <c r="A61" s="1" t="s">
        <v>2311</v>
      </c>
      <c r="B61" t="str">
        <f>_xlfn.XLOOKUP(A61,'Customer Names'!$A$1:$A$2336,'Customer Names'!$C$1:$C$2336,0)</f>
        <v xml:space="preserve">  Louise</v>
      </c>
      <c r="C61">
        <f>_xlfn.XLOOKUP(A61,'Medical Examinations'!$A$1:$A$2336,'Medical Examinations'!$B$1:$B$2336,0)</f>
        <v>54.82</v>
      </c>
      <c r="D61">
        <f>_xlfn.XLOOKUP(A61,'Medical Examinations'!$A$1:$A$2336,'Medical Examinations'!$D$1:$D$2336,0)</f>
        <v>10.61</v>
      </c>
      <c r="E61" t="str">
        <f>_xlfn.XLOOKUP(A61,'Medical Examinations'!$A$1:$A$2336,'Medical Examinations'!$E$1:$E$2336,0)</f>
        <v>No</v>
      </c>
      <c r="F61" t="str">
        <f>_xlfn.XLOOKUP(A61,'Medical Examinations'!$A$1:$A$2336,'Medical Examinations'!$F$1:$F$2336,0)</f>
        <v>No</v>
      </c>
      <c r="G61" t="str">
        <f>_xlfn.XLOOKUP(A61,'Medical Examinations'!$A$1:$A$2336,'Medical Examinations'!$G$1:$G$2336,0)</f>
        <v>No</v>
      </c>
      <c r="H61">
        <f>_xlfn.XLOOKUP(A61,'Medical Examinations'!$A$1:$A$2336,'Medical Examinations'!$H$1:$H$2336,0)</f>
        <v>0</v>
      </c>
      <c r="I61" t="str">
        <f>_xlfn.XLOOKUP(A61,'Medical Examinations'!$A$1:$A$2336,'Medical Examinations'!$I$1:$I$2336,0)</f>
        <v>Yes</v>
      </c>
      <c r="J61" t="str">
        <f>_xlfn.XLOOKUP(A61,'Medical Examinations'!A61:A2404,'Medical Examinations'!C61:C2404,0)</f>
        <v>Obese</v>
      </c>
      <c r="K61">
        <f>_xlfn.XLOOKUP(A61,'Medical Examinations'!$A$1:$A$2344,'Medical Examinations'!$D$1:$D$2344,0)</f>
        <v>10.61</v>
      </c>
      <c r="L61" t="str">
        <f>_xlfn.XLOOKUP(A61,'Hospitalisation Details'!$A$1:$A$2344,'Hospitalisation Details'!$E$1:$E$2344,0)</f>
        <v>3-Nov-1971</v>
      </c>
      <c r="M61">
        <f>_xlfn.XLOOKUP(A61,'Hospitalisation Details'!$A$1:$A$2344,'Hospitalisation Details'!$I$1:$I$2344,0)</f>
        <v>42644.2</v>
      </c>
      <c r="N61" t="str">
        <f>_xlfn.XLOOKUP(A61,'Hospitalisation Details'!$A$1:$A$2344,'Hospitalisation Details'!$J$1:$J$2344,0)</f>
        <v>tier - 1</v>
      </c>
      <c r="O61" t="str">
        <f>_xlfn.XLOOKUP(A61,'Hospitalisation Details'!$A$1:$A$2344,'Hospitalisation Details'!$K$1:$K$2344,0)</f>
        <v>tier - 3</v>
      </c>
      <c r="P61" t="str">
        <f>_xlfn.XLOOKUP(A61,'Hospitalisation Details'!$A$1:$A$2344,'Hospitalisation Details'!$L$1:$L$2344,0)</f>
        <v>R1011</v>
      </c>
      <c r="Q61">
        <f>_xlfn.XLOOKUP(A61,'Hospitalisation Details'!$A$1:$A$2344,'Hospitalisation Details'!$F$1:$F$2344,0)</f>
        <v>51</v>
      </c>
    </row>
    <row r="62" spans="1:17" ht="15.75" x14ac:dyDescent="0.25">
      <c r="A62" s="1" t="s">
        <v>2310</v>
      </c>
      <c r="B62" t="str">
        <f>_xlfn.XLOOKUP(A62,'Customer Names'!$A$1:$A$2336,'Customer Names'!$C$1:$C$2336,0)</f>
        <v xml:space="preserve">  Cameron</v>
      </c>
      <c r="C62">
        <f>_xlfn.XLOOKUP(A62,'Medical Examinations'!$A$1:$A$2336,'Medical Examinations'!$B$1:$B$2336,0)</f>
        <v>38.06</v>
      </c>
      <c r="D62">
        <f>_xlfn.XLOOKUP(A62,'Medical Examinations'!$A$1:$A$2336,'Medical Examinations'!$D$1:$D$2336,0)</f>
        <v>6.04</v>
      </c>
      <c r="E62" t="str">
        <f>_xlfn.XLOOKUP(A62,'Medical Examinations'!$A$1:$A$2336,'Medical Examinations'!$E$1:$E$2336,0)</f>
        <v>No</v>
      </c>
      <c r="F62" t="str">
        <f>_xlfn.XLOOKUP(A62,'Medical Examinations'!$A$1:$A$2336,'Medical Examinations'!$F$1:$F$2336,0)</f>
        <v>No</v>
      </c>
      <c r="G62" t="str">
        <f>_xlfn.XLOOKUP(A62,'Medical Examinations'!$A$1:$A$2336,'Medical Examinations'!$G$1:$G$2336,0)</f>
        <v>Yes</v>
      </c>
      <c r="H62">
        <f>_xlfn.XLOOKUP(A62,'Medical Examinations'!$A$1:$A$2336,'Medical Examinations'!$H$1:$H$2336,0)</f>
        <v>1</v>
      </c>
      <c r="I62" t="str">
        <f>_xlfn.XLOOKUP(A62,'Medical Examinations'!$A$1:$A$2336,'Medical Examinations'!$I$1:$I$2336,0)</f>
        <v>Yes</v>
      </c>
      <c r="J62" t="str">
        <f>_xlfn.XLOOKUP(A62,'Medical Examinations'!A62:A2405,'Medical Examinations'!C62:C2405,0)</f>
        <v>Obese</v>
      </c>
      <c r="K62">
        <f>_xlfn.XLOOKUP(A62,'Medical Examinations'!$A$1:$A$2344,'Medical Examinations'!$D$1:$D$2344,0)</f>
        <v>6.04</v>
      </c>
      <c r="L62" t="str">
        <f>_xlfn.XLOOKUP(A62,'Hospitalisation Details'!$A$1:$A$2344,'Hospitalisation Details'!$E$1:$E$2344,0)</f>
        <v>27-Dec-1979</v>
      </c>
      <c r="M62">
        <f>_xlfn.XLOOKUP(A62,'Hospitalisation Details'!$A$1:$A$2344,'Hospitalisation Details'!$I$1:$I$2344,0)</f>
        <v>42560.43</v>
      </c>
      <c r="N62" t="str">
        <f>_xlfn.XLOOKUP(A62,'Hospitalisation Details'!$A$1:$A$2344,'Hospitalisation Details'!$J$1:$J$2344,0)</f>
        <v>tier - 1</v>
      </c>
      <c r="O62" t="str">
        <f>_xlfn.XLOOKUP(A62,'Hospitalisation Details'!$A$1:$A$2344,'Hospitalisation Details'!$K$1:$K$2344,0)</f>
        <v>tier - 3</v>
      </c>
      <c r="P62" t="str">
        <f>_xlfn.XLOOKUP(A62,'Hospitalisation Details'!$A$1:$A$2344,'Hospitalisation Details'!$L$1:$L$2344,0)</f>
        <v>R1013</v>
      </c>
      <c r="Q62">
        <f>_xlfn.XLOOKUP(A62,'Hospitalisation Details'!$A$1:$A$2344,'Hospitalisation Details'!$F$1:$F$2344,0)</f>
        <v>43</v>
      </c>
    </row>
    <row r="63" spans="1:17" ht="15.75" x14ac:dyDescent="0.25">
      <c r="A63" s="1" t="s">
        <v>2309</v>
      </c>
      <c r="B63" t="str">
        <f>_xlfn.XLOOKUP(A63,'Customer Names'!$A$1:$A$2336,'Customer Names'!$C$1:$C$2336,0)</f>
        <v xml:space="preserve">  Katie T</v>
      </c>
      <c r="C63">
        <f>_xlfn.XLOOKUP(A63,'Medical Examinations'!$A$1:$A$2336,'Medical Examinations'!$B$1:$B$2336,0)</f>
        <v>51.48</v>
      </c>
      <c r="D63">
        <f>_xlfn.XLOOKUP(A63,'Medical Examinations'!$A$1:$A$2336,'Medical Examinations'!$D$1:$D$2336,0)</f>
        <v>9.33</v>
      </c>
      <c r="E63" t="str">
        <f>_xlfn.XLOOKUP(A63,'Medical Examinations'!$A$1:$A$2336,'Medical Examinations'!$E$1:$E$2336,0)</f>
        <v>No</v>
      </c>
      <c r="F63" t="str">
        <f>_xlfn.XLOOKUP(A63,'Medical Examinations'!$A$1:$A$2336,'Medical Examinations'!$F$1:$F$2336,0)</f>
        <v>No</v>
      </c>
      <c r="G63" t="str">
        <f>_xlfn.XLOOKUP(A63,'Medical Examinations'!$A$1:$A$2336,'Medical Examinations'!$G$1:$G$2336,0)</f>
        <v>No</v>
      </c>
      <c r="H63">
        <f>_xlfn.XLOOKUP(A63,'Medical Examinations'!$A$1:$A$2336,'Medical Examinations'!$H$1:$H$2336,0)</f>
        <v>0</v>
      </c>
      <c r="I63" t="str">
        <f>_xlfn.XLOOKUP(A63,'Medical Examinations'!$A$1:$A$2336,'Medical Examinations'!$I$1:$I$2336,0)</f>
        <v>Yes</v>
      </c>
      <c r="J63" t="str">
        <f>_xlfn.XLOOKUP(A63,'Medical Examinations'!A63:A2406,'Medical Examinations'!C63:C2406,0)</f>
        <v>Obese</v>
      </c>
      <c r="K63">
        <f>_xlfn.XLOOKUP(A63,'Medical Examinations'!$A$1:$A$2344,'Medical Examinations'!$D$1:$D$2344,0)</f>
        <v>9.33</v>
      </c>
      <c r="L63" t="str">
        <f>_xlfn.XLOOKUP(A63,'Hospitalisation Details'!$A$1:$A$2344,'Hospitalisation Details'!$E$1:$E$2344,0)</f>
        <v>27-Jun-1967</v>
      </c>
      <c r="M63">
        <f>_xlfn.XLOOKUP(A63,'Hospitalisation Details'!$A$1:$A$2344,'Hospitalisation Details'!$I$1:$I$2344,0)</f>
        <v>42538.720000000001</v>
      </c>
      <c r="N63" t="str">
        <f>_xlfn.XLOOKUP(A63,'Hospitalisation Details'!$A$1:$A$2344,'Hospitalisation Details'!$J$1:$J$2344,0)</f>
        <v>tier - 1</v>
      </c>
      <c r="O63" t="str">
        <f>_xlfn.XLOOKUP(A63,'Hospitalisation Details'!$A$1:$A$2344,'Hospitalisation Details'!$K$1:$K$2344,0)</f>
        <v>tier - 3</v>
      </c>
      <c r="P63" t="str">
        <f>_xlfn.XLOOKUP(A63,'Hospitalisation Details'!$A$1:$A$2344,'Hospitalisation Details'!$L$1:$L$2344,0)</f>
        <v>R1011</v>
      </c>
      <c r="Q63">
        <f>_xlfn.XLOOKUP(A63,'Hospitalisation Details'!$A$1:$A$2344,'Hospitalisation Details'!$F$1:$F$2344,0)</f>
        <v>55</v>
      </c>
    </row>
    <row r="64" spans="1:17" ht="15.75" x14ac:dyDescent="0.25">
      <c r="A64" s="1" t="s">
        <v>2308</v>
      </c>
      <c r="B64" t="str">
        <f>_xlfn.XLOOKUP(A64,'Customer Names'!$A$1:$A$2336,'Customer Names'!$C$1:$C$2336,0)</f>
        <v xml:space="preserve">  Casey</v>
      </c>
      <c r="C64">
        <f>_xlfn.XLOOKUP(A64,'Medical Examinations'!$A$1:$A$2336,'Medical Examinations'!$B$1:$B$2336,0)</f>
        <v>52.06</v>
      </c>
      <c r="D64">
        <f>_xlfn.XLOOKUP(A64,'Medical Examinations'!$A$1:$A$2336,'Medical Examinations'!$D$1:$D$2336,0)</f>
        <v>11.47</v>
      </c>
      <c r="E64" t="str">
        <f>_xlfn.XLOOKUP(A64,'Medical Examinations'!$A$1:$A$2336,'Medical Examinations'!$E$1:$E$2336,0)</f>
        <v>No</v>
      </c>
      <c r="F64" t="str">
        <f>_xlfn.XLOOKUP(A64,'Medical Examinations'!$A$1:$A$2336,'Medical Examinations'!$F$1:$F$2336,0)</f>
        <v>No</v>
      </c>
      <c r="G64" t="str">
        <f>_xlfn.XLOOKUP(A64,'Medical Examinations'!$A$1:$A$2336,'Medical Examinations'!$G$1:$G$2336,0)</f>
        <v>No</v>
      </c>
      <c r="H64">
        <f>_xlfn.XLOOKUP(A64,'Medical Examinations'!$A$1:$A$2336,'Medical Examinations'!$H$1:$H$2336,0)</f>
        <v>0</v>
      </c>
      <c r="I64" t="str">
        <f>_xlfn.XLOOKUP(A64,'Medical Examinations'!$A$1:$A$2336,'Medical Examinations'!$I$1:$I$2336,0)</f>
        <v>Yes</v>
      </c>
      <c r="J64" t="str">
        <f>_xlfn.XLOOKUP(A64,'Medical Examinations'!A64:A2407,'Medical Examinations'!C64:C2407,0)</f>
        <v>Obese</v>
      </c>
      <c r="K64">
        <f>_xlfn.XLOOKUP(A64,'Medical Examinations'!$A$1:$A$2344,'Medical Examinations'!$D$1:$D$2344,0)</f>
        <v>11.47</v>
      </c>
      <c r="L64" t="str">
        <f>_xlfn.XLOOKUP(A64,'Hospitalisation Details'!$A$1:$A$2344,'Hospitalisation Details'!$E$1:$E$2344,0)</f>
        <v>3-Aug-1968</v>
      </c>
      <c r="M64">
        <f>_xlfn.XLOOKUP(A64,'Hospitalisation Details'!$A$1:$A$2344,'Hospitalisation Details'!$I$1:$I$2344,0)</f>
        <v>42478.6</v>
      </c>
      <c r="N64" t="str">
        <f>_xlfn.XLOOKUP(A64,'Hospitalisation Details'!$A$1:$A$2344,'Hospitalisation Details'!$J$1:$J$2344,0)</f>
        <v>tier - 1</v>
      </c>
      <c r="O64" t="str">
        <f>_xlfn.XLOOKUP(A64,'Hospitalisation Details'!$A$1:$A$2344,'Hospitalisation Details'!$K$1:$K$2344,0)</f>
        <v>tier - 2</v>
      </c>
      <c r="P64" t="str">
        <f>_xlfn.XLOOKUP(A64,'Hospitalisation Details'!$A$1:$A$2344,'Hospitalisation Details'!$L$1:$L$2344,0)</f>
        <v>R1011</v>
      </c>
      <c r="Q64">
        <f>_xlfn.XLOOKUP(A64,'Hospitalisation Details'!$A$1:$A$2344,'Hospitalisation Details'!$F$1:$F$2344,0)</f>
        <v>54</v>
      </c>
    </row>
    <row r="65" spans="1:17" ht="15.75" x14ac:dyDescent="0.25">
      <c r="A65" s="1" t="s">
        <v>2307</v>
      </c>
      <c r="B65" t="str">
        <f>_xlfn.XLOOKUP(A65,'Customer Names'!$A$1:$A$2336,'Customer Names'!$C$1:$C$2336,0)</f>
        <v xml:space="preserve">  David</v>
      </c>
      <c r="C65">
        <f>_xlfn.XLOOKUP(A65,'Medical Examinations'!$A$1:$A$2336,'Medical Examinations'!$B$1:$B$2336,0)</f>
        <v>30.684999999999999</v>
      </c>
      <c r="D65">
        <f>_xlfn.XLOOKUP(A65,'Medical Examinations'!$A$1:$A$2336,'Medical Examinations'!$D$1:$D$2336,0)</f>
        <v>7.02</v>
      </c>
      <c r="E65" t="str">
        <f>_xlfn.XLOOKUP(A65,'Medical Examinations'!$A$1:$A$2336,'Medical Examinations'!$E$1:$E$2336,0)</f>
        <v>No</v>
      </c>
      <c r="F65" t="str">
        <f>_xlfn.XLOOKUP(A65,'Medical Examinations'!$A$1:$A$2336,'Medical Examinations'!$F$1:$F$2336,0)</f>
        <v>No</v>
      </c>
      <c r="G65" t="str">
        <f>_xlfn.XLOOKUP(A65,'Medical Examinations'!$A$1:$A$2336,'Medical Examinations'!$G$1:$G$2336,0)</f>
        <v>No</v>
      </c>
      <c r="H65">
        <f>_xlfn.XLOOKUP(A65,'Medical Examinations'!$A$1:$A$2336,'Medical Examinations'!$H$1:$H$2336,0)</f>
        <v>0</v>
      </c>
      <c r="I65" t="str">
        <f>_xlfn.XLOOKUP(A65,'Medical Examinations'!$A$1:$A$2336,'Medical Examinations'!$I$1:$I$2336,0)</f>
        <v>Yes</v>
      </c>
      <c r="J65" t="str">
        <f>_xlfn.XLOOKUP(A65,'Medical Examinations'!A65:A2408,'Medical Examinations'!C65:C2408,0)</f>
        <v>Obese</v>
      </c>
      <c r="K65">
        <f>_xlfn.XLOOKUP(A65,'Medical Examinations'!$A$1:$A$2344,'Medical Examinations'!$D$1:$D$2344,0)</f>
        <v>7.02</v>
      </c>
      <c r="L65" t="str">
        <f>_xlfn.XLOOKUP(A65,'Hospitalisation Details'!$A$1:$A$2344,'Hospitalisation Details'!$E$1:$E$2344,0)</f>
        <v>28-Jun-1967</v>
      </c>
      <c r="M65">
        <f>_xlfn.XLOOKUP(A65,'Hospitalisation Details'!$A$1:$A$2344,'Hospitalisation Details'!$I$1:$I$2344,0)</f>
        <v>42303.69</v>
      </c>
      <c r="N65" t="str">
        <f>_xlfn.XLOOKUP(A65,'Hospitalisation Details'!$A$1:$A$2344,'Hospitalisation Details'!$J$1:$J$2344,0)</f>
        <v>tier - 1</v>
      </c>
      <c r="O65" t="str">
        <f>_xlfn.XLOOKUP(A65,'Hospitalisation Details'!$A$1:$A$2344,'Hospitalisation Details'!$K$1:$K$2344,0)</f>
        <v>tier - 2</v>
      </c>
      <c r="P65" t="str">
        <f>_xlfn.XLOOKUP(A65,'Hospitalisation Details'!$A$1:$A$2344,'Hospitalisation Details'!$L$1:$L$2344,0)</f>
        <v>R1016</v>
      </c>
      <c r="Q65">
        <f>_xlfn.XLOOKUP(A65,'Hospitalisation Details'!$A$1:$A$2344,'Hospitalisation Details'!$F$1:$F$2344,0)</f>
        <v>55</v>
      </c>
    </row>
    <row r="66" spans="1:17" ht="15.75" x14ac:dyDescent="0.25">
      <c r="A66" s="1" t="s">
        <v>2306</v>
      </c>
      <c r="B66" t="str">
        <f>_xlfn.XLOOKUP(A66,'Customer Names'!$A$1:$A$2336,'Customer Names'!$C$1:$C$2336,0)</f>
        <v xml:space="preserve">  Bryson C</v>
      </c>
      <c r="C66">
        <f>_xlfn.XLOOKUP(A66,'Medical Examinations'!$A$1:$A$2336,'Medical Examinations'!$B$1:$B$2336,0)</f>
        <v>36.08</v>
      </c>
      <c r="D66">
        <f>_xlfn.XLOOKUP(A66,'Medical Examinations'!$A$1:$A$2336,'Medical Examinations'!$D$1:$D$2336,0)</f>
        <v>8.8000000000000007</v>
      </c>
      <c r="E66" t="str">
        <f>_xlfn.XLOOKUP(A66,'Medical Examinations'!$A$1:$A$2336,'Medical Examinations'!$E$1:$E$2336,0)</f>
        <v>No</v>
      </c>
      <c r="F66" t="str">
        <f>_xlfn.XLOOKUP(A66,'Medical Examinations'!$A$1:$A$2336,'Medical Examinations'!$F$1:$F$2336,0)</f>
        <v>No</v>
      </c>
      <c r="G66" t="str">
        <f>_xlfn.XLOOKUP(A66,'Medical Examinations'!$A$1:$A$2336,'Medical Examinations'!$G$1:$G$2336,0)</f>
        <v>No</v>
      </c>
      <c r="H66">
        <f>_xlfn.XLOOKUP(A66,'Medical Examinations'!$A$1:$A$2336,'Medical Examinations'!$H$1:$H$2336,0)</f>
        <v>1</v>
      </c>
      <c r="I66" t="str">
        <f>_xlfn.XLOOKUP(A66,'Medical Examinations'!$A$1:$A$2336,'Medical Examinations'!$I$1:$I$2336,0)</f>
        <v>Yes</v>
      </c>
      <c r="J66" t="str">
        <f>_xlfn.XLOOKUP(A66,'Medical Examinations'!A66:A2409,'Medical Examinations'!C66:C2409,0)</f>
        <v>Obese</v>
      </c>
      <c r="K66">
        <f>_xlfn.XLOOKUP(A66,'Medical Examinations'!$A$1:$A$2344,'Medical Examinations'!$D$1:$D$2344,0)</f>
        <v>8.8000000000000007</v>
      </c>
      <c r="L66" t="str">
        <f>_xlfn.XLOOKUP(A66,'Hospitalisation Details'!$A$1:$A$2344,'Hospitalisation Details'!$E$1:$E$2344,0)</f>
        <v>15-Aug-1975</v>
      </c>
      <c r="M66">
        <f>_xlfn.XLOOKUP(A66,'Hospitalisation Details'!$A$1:$A$2344,'Hospitalisation Details'!$I$1:$I$2344,0)</f>
        <v>42211.14</v>
      </c>
      <c r="N66" t="str">
        <f>_xlfn.XLOOKUP(A66,'Hospitalisation Details'!$A$1:$A$2344,'Hospitalisation Details'!$J$1:$J$2344,0)</f>
        <v>tier - 1</v>
      </c>
      <c r="O66" t="str">
        <f>_xlfn.XLOOKUP(A66,'Hospitalisation Details'!$A$1:$A$2344,'Hospitalisation Details'!$K$1:$K$2344,0)</f>
        <v>tier - 3</v>
      </c>
      <c r="P66" t="str">
        <f>_xlfn.XLOOKUP(A66,'Hospitalisation Details'!$A$1:$A$2344,'Hospitalisation Details'!$L$1:$L$2344,0)</f>
        <v>R1013</v>
      </c>
      <c r="Q66">
        <f>_xlfn.XLOOKUP(A66,'Hospitalisation Details'!$A$1:$A$2344,'Hospitalisation Details'!$F$1:$F$2344,0)</f>
        <v>47</v>
      </c>
    </row>
    <row r="67" spans="1:17" ht="15.75" x14ac:dyDescent="0.25">
      <c r="A67" s="1" t="s">
        <v>2305</v>
      </c>
      <c r="B67" t="str">
        <f>_xlfn.XLOOKUP(A67,'Customer Names'!$A$1:$A$2336,'Customer Names'!$C$1:$C$2336,0)</f>
        <v xml:space="preserve">  Megan</v>
      </c>
      <c r="C67">
        <f>_xlfn.XLOOKUP(A67,'Medical Examinations'!$A$1:$A$2336,'Medical Examinations'!$B$1:$B$2336,0)</f>
        <v>54.99</v>
      </c>
      <c r="D67">
        <f>_xlfn.XLOOKUP(A67,'Medical Examinations'!$A$1:$A$2336,'Medical Examinations'!$D$1:$D$2336,0)</f>
        <v>8.68</v>
      </c>
      <c r="E67" t="str">
        <f>_xlfn.XLOOKUP(A67,'Medical Examinations'!$A$1:$A$2336,'Medical Examinations'!$E$1:$E$2336,0)</f>
        <v>No</v>
      </c>
      <c r="F67" t="str">
        <f>_xlfn.XLOOKUP(A67,'Medical Examinations'!$A$1:$A$2336,'Medical Examinations'!$F$1:$F$2336,0)</f>
        <v>No</v>
      </c>
      <c r="G67" t="str">
        <f>_xlfn.XLOOKUP(A67,'Medical Examinations'!$A$1:$A$2336,'Medical Examinations'!$G$1:$G$2336,0)</f>
        <v>No</v>
      </c>
      <c r="H67">
        <f>_xlfn.XLOOKUP(A67,'Medical Examinations'!$A$1:$A$2336,'Medical Examinations'!$H$1:$H$2336,0)</f>
        <v>2</v>
      </c>
      <c r="I67" t="str">
        <f>_xlfn.XLOOKUP(A67,'Medical Examinations'!$A$1:$A$2336,'Medical Examinations'!$I$1:$I$2336,0)</f>
        <v>Yes</v>
      </c>
      <c r="J67" t="str">
        <f>_xlfn.XLOOKUP(A67,'Medical Examinations'!A67:A2410,'Medical Examinations'!C67:C2410,0)</f>
        <v>Obese</v>
      </c>
      <c r="K67">
        <f>_xlfn.XLOOKUP(A67,'Medical Examinations'!$A$1:$A$2344,'Medical Examinations'!$D$1:$D$2344,0)</f>
        <v>8.68</v>
      </c>
      <c r="L67" t="str">
        <f>_xlfn.XLOOKUP(A67,'Hospitalisation Details'!$A$1:$A$2344,'Hospitalisation Details'!$E$1:$E$2344,0)</f>
        <v>18-Sep-1973</v>
      </c>
      <c r="M67">
        <f>_xlfn.XLOOKUP(A67,'Hospitalisation Details'!$A$1:$A$2344,'Hospitalisation Details'!$I$1:$I$2344,0)</f>
        <v>42188.15</v>
      </c>
      <c r="N67" t="str">
        <f>_xlfn.XLOOKUP(A67,'Hospitalisation Details'!$A$1:$A$2344,'Hospitalisation Details'!$J$1:$J$2344,0)</f>
        <v>tier - 1</v>
      </c>
      <c r="O67" t="str">
        <f>_xlfn.XLOOKUP(A67,'Hospitalisation Details'!$A$1:$A$2344,'Hospitalisation Details'!$K$1:$K$2344,0)</f>
        <v>tier - 1</v>
      </c>
      <c r="P67" t="str">
        <f>_xlfn.XLOOKUP(A67,'Hospitalisation Details'!$A$1:$A$2344,'Hospitalisation Details'!$L$1:$L$2344,0)</f>
        <v>R1011</v>
      </c>
      <c r="Q67">
        <f>_xlfn.XLOOKUP(A67,'Hospitalisation Details'!$A$1:$A$2344,'Hospitalisation Details'!$F$1:$F$2344,0)</f>
        <v>49</v>
      </c>
    </row>
    <row r="68" spans="1:17" ht="15.75" x14ac:dyDescent="0.25">
      <c r="A68" s="1" t="s">
        <v>2304</v>
      </c>
      <c r="B68" t="str">
        <f>_xlfn.XLOOKUP(A68,'Customer Names'!$A$1:$A$2336,'Customer Names'!$C$1:$C$2336,0)</f>
        <v xml:space="preserve">  Daniel</v>
      </c>
      <c r="C68">
        <f>_xlfn.XLOOKUP(A68,'Medical Examinations'!$A$1:$A$2336,'Medical Examinations'!$B$1:$B$2336,0)</f>
        <v>35.97</v>
      </c>
      <c r="D68">
        <f>_xlfn.XLOOKUP(A68,'Medical Examinations'!$A$1:$A$2336,'Medical Examinations'!$D$1:$D$2336,0)</f>
        <v>6.12</v>
      </c>
      <c r="E68" t="str">
        <f>_xlfn.XLOOKUP(A68,'Medical Examinations'!$A$1:$A$2336,'Medical Examinations'!$E$1:$E$2336,0)</f>
        <v>No</v>
      </c>
      <c r="F68" t="str">
        <f>_xlfn.XLOOKUP(A68,'Medical Examinations'!$A$1:$A$2336,'Medical Examinations'!$F$1:$F$2336,0)</f>
        <v>No</v>
      </c>
      <c r="G68" t="str">
        <f>_xlfn.XLOOKUP(A68,'Medical Examinations'!$A$1:$A$2336,'Medical Examinations'!$G$1:$G$2336,0)</f>
        <v>Yes</v>
      </c>
      <c r="H68">
        <f>_xlfn.XLOOKUP(A68,'Medical Examinations'!$A$1:$A$2336,'Medical Examinations'!$H$1:$H$2336,0)</f>
        <v>1</v>
      </c>
      <c r="I68" t="str">
        <f>_xlfn.XLOOKUP(A68,'Medical Examinations'!$A$1:$A$2336,'Medical Examinations'!$I$1:$I$2336,0)</f>
        <v>Yes</v>
      </c>
      <c r="J68" t="str">
        <f>_xlfn.XLOOKUP(A68,'Medical Examinations'!A68:A2411,'Medical Examinations'!C68:C2411,0)</f>
        <v>Obese</v>
      </c>
      <c r="K68">
        <f>_xlfn.XLOOKUP(A68,'Medical Examinations'!$A$1:$A$2344,'Medical Examinations'!$D$1:$D$2344,0)</f>
        <v>6.12</v>
      </c>
      <c r="L68" t="str">
        <f>_xlfn.XLOOKUP(A68,'Hospitalisation Details'!$A$1:$A$2344,'Hospitalisation Details'!$E$1:$E$2344,0)</f>
        <v>3-Jul-1979</v>
      </c>
      <c r="M68">
        <f>_xlfn.XLOOKUP(A68,'Hospitalisation Details'!$A$1:$A$2344,'Hospitalisation Details'!$I$1:$I$2344,0)</f>
        <v>42124.52</v>
      </c>
      <c r="N68" t="str">
        <f>_xlfn.XLOOKUP(A68,'Hospitalisation Details'!$A$1:$A$2344,'Hospitalisation Details'!$J$1:$J$2344,0)</f>
        <v>tier - 1</v>
      </c>
      <c r="O68" t="str">
        <f>_xlfn.XLOOKUP(A68,'Hospitalisation Details'!$A$1:$A$2344,'Hospitalisation Details'!$K$1:$K$2344,0)</f>
        <v>tier - 1</v>
      </c>
      <c r="P68" t="str">
        <f>_xlfn.XLOOKUP(A68,'Hospitalisation Details'!$A$1:$A$2344,'Hospitalisation Details'!$L$1:$L$2344,0)</f>
        <v>R1013</v>
      </c>
      <c r="Q68">
        <f>_xlfn.XLOOKUP(A68,'Hospitalisation Details'!$A$1:$A$2344,'Hospitalisation Details'!$F$1:$F$2344,0)</f>
        <v>43</v>
      </c>
    </row>
    <row r="69" spans="1:17" ht="15.75" x14ac:dyDescent="0.25">
      <c r="A69" s="1" t="s">
        <v>2303</v>
      </c>
      <c r="B69" t="str">
        <f>_xlfn.XLOOKUP(A69,'Customer Names'!$A$1:$A$2336,'Customer Names'!$C$1:$C$2336,0)</f>
        <v xml:space="preserve">  Steven M</v>
      </c>
      <c r="C69">
        <f>_xlfn.XLOOKUP(A69,'Medical Examinations'!$A$1:$A$2336,'Medical Examinations'!$B$1:$B$2336,0)</f>
        <v>45.54</v>
      </c>
      <c r="D69">
        <f>_xlfn.XLOOKUP(A69,'Medical Examinations'!$A$1:$A$2336,'Medical Examinations'!$D$1:$D$2336,0)</f>
        <v>5.4</v>
      </c>
      <c r="E69" t="str">
        <f>_xlfn.XLOOKUP(A69,'Medical Examinations'!$A$1:$A$2336,'Medical Examinations'!$E$1:$E$2336,0)</f>
        <v>No</v>
      </c>
      <c r="F69" t="str">
        <f>_xlfn.XLOOKUP(A69,'Medical Examinations'!$A$1:$A$2336,'Medical Examinations'!$F$1:$F$2336,0)</f>
        <v>No</v>
      </c>
      <c r="G69" t="str">
        <f>_xlfn.XLOOKUP(A69,'Medical Examinations'!$A$1:$A$2336,'Medical Examinations'!$G$1:$G$2336,0)</f>
        <v>Yes</v>
      </c>
      <c r="H69">
        <f>_xlfn.XLOOKUP(A69,'Medical Examinations'!$A$1:$A$2336,'Medical Examinations'!$H$1:$H$2336,0)</f>
        <v>1</v>
      </c>
      <c r="I69" t="str">
        <f>_xlfn.XLOOKUP(A69,'Medical Examinations'!$A$1:$A$2336,'Medical Examinations'!$I$1:$I$2336,0)</f>
        <v>Yes</v>
      </c>
      <c r="J69" t="str">
        <f>_xlfn.XLOOKUP(A69,'Medical Examinations'!A69:A2412,'Medical Examinations'!C69:C2412,0)</f>
        <v>Obese</v>
      </c>
      <c r="K69">
        <f>_xlfn.XLOOKUP(A69,'Medical Examinations'!$A$1:$A$2344,'Medical Examinations'!$D$1:$D$2344,0)</f>
        <v>5.4</v>
      </c>
      <c r="L69" t="str">
        <f>_xlfn.XLOOKUP(A69,'Hospitalisation Details'!$A$1:$A$2344,'Hospitalisation Details'!$E$1:$E$2344,0)</f>
        <v>9-Dec-1997</v>
      </c>
      <c r="M69">
        <f>_xlfn.XLOOKUP(A69,'Hospitalisation Details'!$A$1:$A$2344,'Hospitalisation Details'!$I$1:$I$2344,0)</f>
        <v>42112.24</v>
      </c>
      <c r="N69" t="str">
        <f>_xlfn.XLOOKUP(A69,'Hospitalisation Details'!$A$1:$A$2344,'Hospitalisation Details'!$J$1:$J$2344,0)</f>
        <v>tier - 1</v>
      </c>
      <c r="O69" t="str">
        <f>_xlfn.XLOOKUP(A69,'Hospitalisation Details'!$A$1:$A$2344,'Hospitalisation Details'!$K$1:$K$2344,0)</f>
        <v>tier - 3</v>
      </c>
      <c r="P69" t="str">
        <f>_xlfn.XLOOKUP(A69,'Hospitalisation Details'!$A$1:$A$2344,'Hospitalisation Details'!$L$1:$L$2344,0)</f>
        <v>R1013</v>
      </c>
      <c r="Q69">
        <f>_xlfn.XLOOKUP(A69,'Hospitalisation Details'!$A$1:$A$2344,'Hospitalisation Details'!$F$1:$F$2344,0)</f>
        <v>25</v>
      </c>
    </row>
    <row r="70" spans="1:17" ht="15.75" x14ac:dyDescent="0.25">
      <c r="A70" s="1" t="s">
        <v>2302</v>
      </c>
      <c r="B70" t="str">
        <f>_xlfn.XLOOKUP(A70,'Customer Names'!$A$1:$A$2336,'Customer Names'!$C$1:$C$2336,0)</f>
        <v xml:space="preserve">  Jenna L</v>
      </c>
      <c r="C70">
        <f>_xlfn.XLOOKUP(A70,'Medical Examinations'!$A$1:$A$2336,'Medical Examinations'!$B$1:$B$2336,0)</f>
        <v>35.53</v>
      </c>
      <c r="D70">
        <f>_xlfn.XLOOKUP(A70,'Medical Examinations'!$A$1:$A$2336,'Medical Examinations'!$D$1:$D$2336,0)</f>
        <v>4.3600000000000003</v>
      </c>
      <c r="E70" t="str">
        <f>_xlfn.XLOOKUP(A70,'Medical Examinations'!$A$1:$A$2336,'Medical Examinations'!$E$1:$E$2336,0)</f>
        <v>No</v>
      </c>
      <c r="F70" t="str">
        <f>_xlfn.XLOOKUP(A70,'Medical Examinations'!$A$1:$A$2336,'Medical Examinations'!$F$1:$F$2336,0)</f>
        <v>No</v>
      </c>
      <c r="G70" t="str">
        <f>_xlfn.XLOOKUP(A70,'Medical Examinations'!$A$1:$A$2336,'Medical Examinations'!$G$1:$G$2336,0)</f>
        <v>No</v>
      </c>
      <c r="H70">
        <f>_xlfn.XLOOKUP(A70,'Medical Examinations'!$A$1:$A$2336,'Medical Examinations'!$H$1:$H$2336,0)</f>
        <v>0</v>
      </c>
      <c r="I70" t="str">
        <f>_xlfn.XLOOKUP(A70,'Medical Examinations'!$A$1:$A$2336,'Medical Examinations'!$I$1:$I$2336,0)</f>
        <v>Yes</v>
      </c>
      <c r="J70" t="str">
        <f>_xlfn.XLOOKUP(A70,'Medical Examinations'!A70:A2413,'Medical Examinations'!C70:C2413,0)</f>
        <v>Obese</v>
      </c>
      <c r="K70">
        <f>_xlfn.XLOOKUP(A70,'Medical Examinations'!$A$1:$A$2344,'Medical Examinations'!$D$1:$D$2344,0)</f>
        <v>4.3600000000000003</v>
      </c>
      <c r="L70" t="str">
        <f>_xlfn.XLOOKUP(A70,'Hospitalisation Details'!$A$1:$A$2344,'Hospitalisation Details'!$E$1:$E$2344,0)</f>
        <v>28-Nov-1976</v>
      </c>
      <c r="M70">
        <f>_xlfn.XLOOKUP(A70,'Hospitalisation Details'!$A$1:$A$2344,'Hospitalisation Details'!$I$1:$I$2344,0)</f>
        <v>42111.66</v>
      </c>
      <c r="N70" t="str">
        <f>_xlfn.XLOOKUP(A70,'Hospitalisation Details'!$A$1:$A$2344,'Hospitalisation Details'!$J$1:$J$2344,0)</f>
        <v>tier - 1</v>
      </c>
      <c r="O70" t="str">
        <f>_xlfn.XLOOKUP(A70,'Hospitalisation Details'!$A$1:$A$2344,'Hospitalisation Details'!$K$1:$K$2344,0)</f>
        <v>tier - 1</v>
      </c>
      <c r="P70" t="str">
        <f>_xlfn.XLOOKUP(A70,'Hospitalisation Details'!$A$1:$A$2344,'Hospitalisation Details'!$L$1:$L$2344,0)</f>
        <v>R1024</v>
      </c>
      <c r="Q70">
        <f>_xlfn.XLOOKUP(A70,'Hospitalisation Details'!$A$1:$A$2344,'Hospitalisation Details'!$F$1:$F$2344,0)</f>
        <v>46</v>
      </c>
    </row>
    <row r="71" spans="1:17" ht="15.75" x14ac:dyDescent="0.25">
      <c r="A71" s="1" t="s">
        <v>2301</v>
      </c>
      <c r="B71" t="str">
        <f>_xlfn.XLOOKUP(A71,'Customer Names'!$A$1:$A$2336,'Customer Names'!$C$1:$C$2336,0)</f>
        <v xml:space="preserve">  Freeman</v>
      </c>
      <c r="C71">
        <f>_xlfn.XLOOKUP(A71,'Medical Examinations'!$A$1:$A$2336,'Medical Examinations'!$B$1:$B$2336,0)</f>
        <v>30.8</v>
      </c>
      <c r="D71">
        <f>_xlfn.XLOOKUP(A71,'Medical Examinations'!$A$1:$A$2336,'Medical Examinations'!$D$1:$D$2336,0)</f>
        <v>9.77</v>
      </c>
      <c r="E71" t="str">
        <f>_xlfn.XLOOKUP(A71,'Medical Examinations'!$A$1:$A$2336,'Medical Examinations'!$E$1:$E$2336,0)</f>
        <v>No</v>
      </c>
      <c r="F71" t="str">
        <f>_xlfn.XLOOKUP(A71,'Medical Examinations'!$A$1:$A$2336,'Medical Examinations'!$F$1:$F$2336,0)</f>
        <v>No</v>
      </c>
      <c r="G71" t="str">
        <f>_xlfn.XLOOKUP(A71,'Medical Examinations'!$A$1:$A$2336,'Medical Examinations'!$G$1:$G$2336,0)</f>
        <v>No</v>
      </c>
      <c r="H71">
        <f>_xlfn.XLOOKUP(A71,'Medical Examinations'!$A$1:$A$2336,'Medical Examinations'!$H$1:$H$2336,0)</f>
        <v>0</v>
      </c>
      <c r="I71" t="str">
        <f>_xlfn.XLOOKUP(A71,'Medical Examinations'!$A$1:$A$2336,'Medical Examinations'!$I$1:$I$2336,0)</f>
        <v>Yes</v>
      </c>
      <c r="J71" t="str">
        <f>_xlfn.XLOOKUP(A71,'Medical Examinations'!A71:A2414,'Medical Examinations'!C71:C2414,0)</f>
        <v>Obese</v>
      </c>
      <c r="K71">
        <f>_xlfn.XLOOKUP(A71,'Medical Examinations'!$A$1:$A$2344,'Medical Examinations'!$D$1:$D$2344,0)</f>
        <v>9.77</v>
      </c>
      <c r="L71" t="str">
        <f>_xlfn.XLOOKUP(A71,'Hospitalisation Details'!$A$1:$A$2344,'Hospitalisation Details'!$E$1:$E$2344,0)</f>
        <v>19-Dec-1968</v>
      </c>
      <c r="M71">
        <f>_xlfn.XLOOKUP(A71,'Hospitalisation Details'!$A$1:$A$2344,'Hospitalisation Details'!$I$1:$I$2344,0)</f>
        <v>41999.519999999997</v>
      </c>
      <c r="N71" t="str">
        <f>_xlfn.XLOOKUP(A71,'Hospitalisation Details'!$A$1:$A$2344,'Hospitalisation Details'!$J$1:$J$2344,0)</f>
        <v>tier - 1</v>
      </c>
      <c r="O71" t="str">
        <f>_xlfn.XLOOKUP(A71,'Hospitalisation Details'!$A$1:$A$2344,'Hospitalisation Details'!$K$1:$K$2344,0)</f>
        <v>tier - 3</v>
      </c>
      <c r="P71" t="str">
        <f>_xlfn.XLOOKUP(A71,'Hospitalisation Details'!$A$1:$A$2344,'Hospitalisation Details'!$L$1:$L$2344,0)</f>
        <v>R1013</v>
      </c>
      <c r="Q71">
        <f>_xlfn.XLOOKUP(A71,'Hospitalisation Details'!$A$1:$A$2344,'Hospitalisation Details'!$F$1:$F$2344,0)</f>
        <v>54</v>
      </c>
    </row>
    <row r="72" spans="1:17" ht="15.75" x14ac:dyDescent="0.25">
      <c r="A72" s="1" t="s">
        <v>2300</v>
      </c>
      <c r="B72" t="str">
        <f>_xlfn.XLOOKUP(A72,'Customer Names'!$A$1:$A$2336,'Customer Names'!$C$1:$C$2336,0)</f>
        <v xml:space="preserve">  Jeff</v>
      </c>
      <c r="C72">
        <f>_xlfn.XLOOKUP(A72,'Medical Examinations'!$A$1:$A$2336,'Medical Examinations'!$B$1:$B$2336,0)</f>
        <v>38.39</v>
      </c>
      <c r="D72">
        <f>_xlfn.XLOOKUP(A72,'Medical Examinations'!$A$1:$A$2336,'Medical Examinations'!$D$1:$D$2336,0)</f>
        <v>4.25</v>
      </c>
      <c r="E72" t="str">
        <f>_xlfn.XLOOKUP(A72,'Medical Examinations'!$A$1:$A$2336,'Medical Examinations'!$E$1:$E$2336,0)</f>
        <v>No</v>
      </c>
      <c r="F72" t="str">
        <f>_xlfn.XLOOKUP(A72,'Medical Examinations'!$A$1:$A$2336,'Medical Examinations'!$F$1:$F$2336,0)</f>
        <v>No</v>
      </c>
      <c r="G72" t="str">
        <f>_xlfn.XLOOKUP(A72,'Medical Examinations'!$A$1:$A$2336,'Medical Examinations'!$G$1:$G$2336,0)</f>
        <v>No</v>
      </c>
      <c r="H72">
        <f>_xlfn.XLOOKUP(A72,'Medical Examinations'!$A$1:$A$2336,'Medical Examinations'!$H$1:$H$2336,0)</f>
        <v>1</v>
      </c>
      <c r="I72" t="str">
        <f>_xlfn.XLOOKUP(A72,'Medical Examinations'!$A$1:$A$2336,'Medical Examinations'!$I$1:$I$2336,0)</f>
        <v>Yes</v>
      </c>
      <c r="J72" t="str">
        <f>_xlfn.XLOOKUP(A72,'Medical Examinations'!A72:A2415,'Medical Examinations'!C72:C2415,0)</f>
        <v>Obese</v>
      </c>
      <c r="K72">
        <f>_xlfn.XLOOKUP(A72,'Medical Examinations'!$A$1:$A$2344,'Medical Examinations'!$D$1:$D$2344,0)</f>
        <v>4.25</v>
      </c>
      <c r="L72" t="str">
        <f>_xlfn.XLOOKUP(A72,'Hospitalisation Details'!$A$1:$A$2344,'Hospitalisation Details'!$E$1:$E$2344,0)</f>
        <v>10-Nov-1984</v>
      </c>
      <c r="M72">
        <f>_xlfn.XLOOKUP(A72,'Hospitalisation Details'!$A$1:$A$2344,'Hospitalisation Details'!$I$1:$I$2344,0)</f>
        <v>41949.24</v>
      </c>
      <c r="N72" t="str">
        <f>_xlfn.XLOOKUP(A72,'Hospitalisation Details'!$A$1:$A$2344,'Hospitalisation Details'!$J$1:$J$2344,0)</f>
        <v>tier - 1</v>
      </c>
      <c r="O72" t="str">
        <f>_xlfn.XLOOKUP(A72,'Hospitalisation Details'!$A$1:$A$2344,'Hospitalisation Details'!$K$1:$K$2344,0)</f>
        <v>tier - 1</v>
      </c>
      <c r="P72" t="str">
        <f>_xlfn.XLOOKUP(A72,'Hospitalisation Details'!$A$1:$A$2344,'Hospitalisation Details'!$L$1:$L$2344,0)</f>
        <v>R1013</v>
      </c>
      <c r="Q72">
        <f>_xlfn.XLOOKUP(A72,'Hospitalisation Details'!$A$1:$A$2344,'Hospitalisation Details'!$F$1:$F$2344,0)</f>
        <v>38</v>
      </c>
    </row>
    <row r="73" spans="1:17" ht="15.75" x14ac:dyDescent="0.25">
      <c r="A73" s="1" t="s">
        <v>2299</v>
      </c>
      <c r="B73" t="str">
        <f>_xlfn.XLOOKUP(A73,'Customer Names'!$A$1:$A$2336,'Customer Names'!$C$1:$C$2336,0)</f>
        <v xml:space="preserve">  Elenilton V</v>
      </c>
      <c r="C73">
        <f>_xlfn.XLOOKUP(A73,'Medical Examinations'!$A$1:$A$2336,'Medical Examinations'!$B$1:$B$2336,0)</f>
        <v>32.299999999999997</v>
      </c>
      <c r="D73">
        <f>_xlfn.XLOOKUP(A73,'Medical Examinations'!$A$1:$A$2336,'Medical Examinations'!$D$1:$D$2336,0)</f>
        <v>4.76</v>
      </c>
      <c r="E73" t="str">
        <f>_xlfn.XLOOKUP(A73,'Medical Examinations'!$A$1:$A$2336,'Medical Examinations'!$E$1:$E$2336,0)</f>
        <v>No</v>
      </c>
      <c r="F73" t="str">
        <f>_xlfn.XLOOKUP(A73,'Medical Examinations'!$A$1:$A$2336,'Medical Examinations'!$F$1:$F$2336,0)</f>
        <v>No</v>
      </c>
      <c r="G73" t="str">
        <f>_xlfn.XLOOKUP(A73,'Medical Examinations'!$A$1:$A$2336,'Medical Examinations'!$G$1:$G$2336,0)</f>
        <v>No</v>
      </c>
      <c r="H73">
        <f>_xlfn.XLOOKUP(A73,'Medical Examinations'!$A$1:$A$2336,'Medical Examinations'!$H$1:$H$2336,0)</f>
        <v>2</v>
      </c>
      <c r="I73" t="str">
        <f>_xlfn.XLOOKUP(A73,'Medical Examinations'!$A$1:$A$2336,'Medical Examinations'!$I$1:$I$2336,0)</f>
        <v>Yes</v>
      </c>
      <c r="J73" t="str">
        <f>_xlfn.XLOOKUP(A73,'Medical Examinations'!A73:A2416,'Medical Examinations'!C73:C2416,0)</f>
        <v>Obese</v>
      </c>
      <c r="K73">
        <f>_xlfn.XLOOKUP(A73,'Medical Examinations'!$A$1:$A$2344,'Medical Examinations'!$D$1:$D$2344,0)</f>
        <v>4.76</v>
      </c>
      <c r="L73" t="str">
        <f>_xlfn.XLOOKUP(A73,'Hospitalisation Details'!$A$1:$A$2344,'Hospitalisation Details'!$E$1:$E$2344,0)</f>
        <v>8-Jun-1972</v>
      </c>
      <c r="M73">
        <f>_xlfn.XLOOKUP(A73,'Hospitalisation Details'!$A$1:$A$2344,'Hospitalisation Details'!$I$1:$I$2344,0)</f>
        <v>41919.1</v>
      </c>
      <c r="N73" t="str">
        <f>_xlfn.XLOOKUP(A73,'Hospitalisation Details'!$A$1:$A$2344,'Hospitalisation Details'!$J$1:$J$2344,0)</f>
        <v>tier - 1</v>
      </c>
      <c r="O73" t="str">
        <f>_xlfn.XLOOKUP(A73,'Hospitalisation Details'!$A$1:$A$2344,'Hospitalisation Details'!$K$1:$K$2344,0)</f>
        <v>tier - 1</v>
      </c>
      <c r="P73" t="str">
        <f>_xlfn.XLOOKUP(A73,'Hospitalisation Details'!$A$1:$A$2344,'Hospitalisation Details'!$L$1:$L$2344,0)</f>
        <v>R1016</v>
      </c>
      <c r="Q73">
        <f>_xlfn.XLOOKUP(A73,'Hospitalisation Details'!$A$1:$A$2344,'Hospitalisation Details'!$F$1:$F$2344,0)</f>
        <v>51</v>
      </c>
    </row>
    <row r="74" spans="1:17" ht="15.75" x14ac:dyDescent="0.25">
      <c r="A74" s="1" t="s">
        <v>2298</v>
      </c>
      <c r="B74" t="str">
        <f>_xlfn.XLOOKUP(A74,'Customer Names'!$A$1:$A$2336,'Customer Names'!$C$1:$C$2336,0)</f>
        <v xml:space="preserve">  Maurya</v>
      </c>
      <c r="C74">
        <f>_xlfn.XLOOKUP(A74,'Medical Examinations'!$A$1:$A$2336,'Medical Examinations'!$B$1:$B$2336,0)</f>
        <v>48.8</v>
      </c>
      <c r="D74">
        <f>_xlfn.XLOOKUP(A74,'Medical Examinations'!$A$1:$A$2336,'Medical Examinations'!$D$1:$D$2336,0)</f>
        <v>6.22</v>
      </c>
      <c r="E74" t="str">
        <f>_xlfn.XLOOKUP(A74,'Medical Examinations'!$A$1:$A$2336,'Medical Examinations'!$E$1:$E$2336,0)</f>
        <v>No</v>
      </c>
      <c r="F74" t="str">
        <f>_xlfn.XLOOKUP(A74,'Medical Examinations'!$A$1:$A$2336,'Medical Examinations'!$F$1:$F$2336,0)</f>
        <v>No</v>
      </c>
      <c r="G74" t="str">
        <f>_xlfn.XLOOKUP(A74,'Medical Examinations'!$A$1:$A$2336,'Medical Examinations'!$G$1:$G$2336,0)</f>
        <v>No</v>
      </c>
      <c r="H74">
        <f>_xlfn.XLOOKUP(A74,'Medical Examinations'!$A$1:$A$2336,'Medical Examinations'!$H$1:$H$2336,0)</f>
        <v>2</v>
      </c>
      <c r="I74" t="str">
        <f>_xlfn.XLOOKUP(A74,'Medical Examinations'!$A$1:$A$2336,'Medical Examinations'!$I$1:$I$2336,0)</f>
        <v>Yes</v>
      </c>
      <c r="J74" t="str">
        <f>_xlfn.XLOOKUP(A74,'Medical Examinations'!A74:A2417,'Medical Examinations'!C74:C2417,0)</f>
        <v>Obese</v>
      </c>
      <c r="K74">
        <f>_xlfn.XLOOKUP(A74,'Medical Examinations'!$A$1:$A$2344,'Medical Examinations'!$D$1:$D$2344,0)</f>
        <v>6.22</v>
      </c>
      <c r="L74" t="str">
        <f>_xlfn.XLOOKUP(A74,'Hospitalisation Details'!$A$1:$A$2344,'Hospitalisation Details'!$E$1:$E$2344,0)</f>
        <v>21-Sep-1966</v>
      </c>
      <c r="M74">
        <f>_xlfn.XLOOKUP(A74,'Hospitalisation Details'!$A$1:$A$2344,'Hospitalisation Details'!$I$1:$I$2344,0)</f>
        <v>41886.54</v>
      </c>
      <c r="N74" t="str">
        <f>_xlfn.XLOOKUP(A74,'Hospitalisation Details'!$A$1:$A$2344,'Hospitalisation Details'!$J$1:$J$2344,0)</f>
        <v>tier - 1</v>
      </c>
      <c r="O74" t="str">
        <f>_xlfn.XLOOKUP(A74,'Hospitalisation Details'!$A$1:$A$2344,'Hospitalisation Details'!$K$1:$K$2344,0)</f>
        <v>tier - 3</v>
      </c>
      <c r="P74" t="str">
        <f>_xlfn.XLOOKUP(A74,'Hospitalisation Details'!$A$1:$A$2344,'Hospitalisation Details'!$L$1:$L$2344,0)</f>
        <v>R1011</v>
      </c>
      <c r="Q74">
        <f>_xlfn.XLOOKUP(A74,'Hospitalisation Details'!$A$1:$A$2344,'Hospitalisation Details'!$F$1:$F$2344,0)</f>
        <v>56</v>
      </c>
    </row>
    <row r="75" spans="1:17" ht="15.75" x14ac:dyDescent="0.25">
      <c r="A75" s="1" t="s">
        <v>2297</v>
      </c>
      <c r="B75" t="str">
        <f>_xlfn.XLOOKUP(A75,'Customer Names'!$A$1:$A$2336,'Customer Names'!$C$1:$C$2336,0)</f>
        <v xml:space="preserve">  Samantha C</v>
      </c>
      <c r="C75">
        <f>_xlfn.XLOOKUP(A75,'Medical Examinations'!$A$1:$A$2336,'Medical Examinations'!$B$1:$B$2336,0)</f>
        <v>45.5</v>
      </c>
      <c r="D75">
        <f>_xlfn.XLOOKUP(A75,'Medical Examinations'!$A$1:$A$2336,'Medical Examinations'!$D$1:$D$2336,0)</f>
        <v>7.96</v>
      </c>
      <c r="E75" t="str">
        <f>_xlfn.XLOOKUP(A75,'Medical Examinations'!$A$1:$A$2336,'Medical Examinations'!$E$1:$E$2336,0)</f>
        <v>No</v>
      </c>
      <c r="F75" t="str">
        <f>_xlfn.XLOOKUP(A75,'Medical Examinations'!$A$1:$A$2336,'Medical Examinations'!$F$1:$F$2336,0)</f>
        <v>No</v>
      </c>
      <c r="G75" t="str">
        <f>_xlfn.XLOOKUP(A75,'Medical Examinations'!$A$1:$A$2336,'Medical Examinations'!$G$1:$G$2336,0)</f>
        <v>No</v>
      </c>
      <c r="H75">
        <f>_xlfn.XLOOKUP(A75,'Medical Examinations'!$A$1:$A$2336,'Medical Examinations'!$H$1:$H$2336,0)</f>
        <v>0</v>
      </c>
      <c r="I75" t="str">
        <f>_xlfn.XLOOKUP(A75,'Medical Examinations'!$A$1:$A$2336,'Medical Examinations'!$I$1:$I$2336,0)</f>
        <v>Yes</v>
      </c>
      <c r="J75" t="str">
        <f>_xlfn.XLOOKUP(A75,'Medical Examinations'!A75:A2418,'Medical Examinations'!C75:C2418,0)</f>
        <v>Obese</v>
      </c>
      <c r="K75">
        <f>_xlfn.XLOOKUP(A75,'Medical Examinations'!$A$1:$A$2344,'Medical Examinations'!$D$1:$D$2344,0)</f>
        <v>7.96</v>
      </c>
      <c r="L75" t="str">
        <f>_xlfn.XLOOKUP(A75,'Hospitalisation Details'!$A$1:$A$2344,'Hospitalisation Details'!$E$1:$E$2344,0)</f>
        <v>22-Sep-1962</v>
      </c>
      <c r="M75">
        <f>_xlfn.XLOOKUP(A75,'Hospitalisation Details'!$A$1:$A$2344,'Hospitalisation Details'!$I$1:$I$2344,0)</f>
        <v>41794.629999999997</v>
      </c>
      <c r="N75" t="str">
        <f>_xlfn.XLOOKUP(A75,'Hospitalisation Details'!$A$1:$A$2344,'Hospitalisation Details'!$J$1:$J$2344,0)</f>
        <v>tier - 1</v>
      </c>
      <c r="O75" t="str">
        <f>_xlfn.XLOOKUP(A75,'Hospitalisation Details'!$A$1:$A$2344,'Hospitalisation Details'!$K$1:$K$2344,0)</f>
        <v>tier - 3</v>
      </c>
      <c r="P75" t="str">
        <f>_xlfn.XLOOKUP(A75,'Hospitalisation Details'!$A$1:$A$2344,'Hospitalisation Details'!$L$1:$L$2344,0)</f>
        <v>R1011</v>
      </c>
      <c r="Q75">
        <f>_xlfn.XLOOKUP(A75,'Hospitalisation Details'!$A$1:$A$2344,'Hospitalisation Details'!$F$1:$F$2344,0)</f>
        <v>60</v>
      </c>
    </row>
    <row r="76" spans="1:17" ht="15.75" x14ac:dyDescent="0.25">
      <c r="A76" s="1" t="s">
        <v>2296</v>
      </c>
      <c r="B76" t="str">
        <f>_xlfn.XLOOKUP(A76,'Customer Names'!$A$1:$A$2336,'Customer Names'!$C$1:$C$2336,0)</f>
        <v xml:space="preserve">  Bethany A</v>
      </c>
      <c r="C76">
        <f>_xlfn.XLOOKUP(A76,'Medical Examinations'!$A$1:$A$2336,'Medical Examinations'!$B$1:$B$2336,0)</f>
        <v>53.61</v>
      </c>
      <c r="D76">
        <f>_xlfn.XLOOKUP(A76,'Medical Examinations'!$A$1:$A$2336,'Medical Examinations'!$D$1:$D$2336,0)</f>
        <v>10.92</v>
      </c>
      <c r="E76" t="str">
        <f>_xlfn.XLOOKUP(A76,'Medical Examinations'!$A$1:$A$2336,'Medical Examinations'!$E$1:$E$2336,0)</f>
        <v>No</v>
      </c>
      <c r="F76" t="str">
        <f>_xlfn.XLOOKUP(A76,'Medical Examinations'!$A$1:$A$2336,'Medical Examinations'!$F$1:$F$2336,0)</f>
        <v>No</v>
      </c>
      <c r="G76" t="str">
        <f>_xlfn.XLOOKUP(A76,'Medical Examinations'!$A$1:$A$2336,'Medical Examinations'!$G$1:$G$2336,0)</f>
        <v>No</v>
      </c>
      <c r="H76">
        <f>_xlfn.XLOOKUP(A76,'Medical Examinations'!$A$1:$A$2336,'Medical Examinations'!$H$1:$H$2336,0)</f>
        <v>1</v>
      </c>
      <c r="I76" t="str">
        <f>_xlfn.XLOOKUP(A76,'Medical Examinations'!$A$1:$A$2336,'Medical Examinations'!$I$1:$I$2336,0)</f>
        <v>Yes</v>
      </c>
      <c r="J76" t="str">
        <f>_xlfn.XLOOKUP(A76,'Medical Examinations'!A76:A2419,'Medical Examinations'!C76:C2419,0)</f>
        <v>Obese</v>
      </c>
      <c r="K76">
        <f>_xlfn.XLOOKUP(A76,'Medical Examinations'!$A$1:$A$2344,'Medical Examinations'!$D$1:$D$2344,0)</f>
        <v>10.92</v>
      </c>
      <c r="L76" t="str">
        <f>_xlfn.XLOOKUP(A76,'Hospitalisation Details'!$A$1:$A$2344,'Hospitalisation Details'!$E$1:$E$2344,0)</f>
        <v>29-Sep-1975</v>
      </c>
      <c r="M76">
        <f>_xlfn.XLOOKUP(A76,'Hospitalisation Details'!$A$1:$A$2344,'Hospitalisation Details'!$I$1:$I$2344,0)</f>
        <v>41681.86</v>
      </c>
      <c r="N76" t="str">
        <f>_xlfn.XLOOKUP(A76,'Hospitalisation Details'!$A$1:$A$2344,'Hospitalisation Details'!$J$1:$J$2344,0)</f>
        <v>tier - 1</v>
      </c>
      <c r="O76" t="str">
        <f>_xlfn.XLOOKUP(A76,'Hospitalisation Details'!$A$1:$A$2344,'Hospitalisation Details'!$K$1:$K$2344,0)</f>
        <v>tier - 1</v>
      </c>
      <c r="P76" t="str">
        <f>_xlfn.XLOOKUP(A76,'Hospitalisation Details'!$A$1:$A$2344,'Hospitalisation Details'!$L$1:$L$2344,0)</f>
        <v>R1011</v>
      </c>
      <c r="Q76">
        <f>_xlfn.XLOOKUP(A76,'Hospitalisation Details'!$A$1:$A$2344,'Hospitalisation Details'!$F$1:$F$2344,0)</f>
        <v>47</v>
      </c>
    </row>
    <row r="77" spans="1:17" ht="15.75" x14ac:dyDescent="0.25">
      <c r="A77" s="1" t="s">
        <v>2295</v>
      </c>
      <c r="B77" t="str">
        <f>_xlfn.XLOOKUP(A77,'Customer Names'!$A$1:$A$2336,'Customer Names'!$C$1:$C$2336,0)</f>
        <v xml:space="preserve">  Yves</v>
      </c>
      <c r="C77">
        <f>_xlfn.XLOOKUP(A77,'Medical Examinations'!$A$1:$A$2336,'Medical Examinations'!$B$1:$B$2336,0)</f>
        <v>36.19</v>
      </c>
      <c r="D77">
        <f>_xlfn.XLOOKUP(A77,'Medical Examinations'!$A$1:$A$2336,'Medical Examinations'!$D$1:$D$2336,0)</f>
        <v>11.51</v>
      </c>
      <c r="E77" t="str">
        <f>_xlfn.XLOOKUP(A77,'Medical Examinations'!$A$1:$A$2336,'Medical Examinations'!$E$1:$E$2336,0)</f>
        <v>No</v>
      </c>
      <c r="F77" t="str">
        <f>_xlfn.XLOOKUP(A77,'Medical Examinations'!$A$1:$A$2336,'Medical Examinations'!$F$1:$F$2336,0)</f>
        <v>No</v>
      </c>
      <c r="G77" t="str">
        <f>_xlfn.XLOOKUP(A77,'Medical Examinations'!$A$1:$A$2336,'Medical Examinations'!$G$1:$G$2336,0)</f>
        <v>No</v>
      </c>
      <c r="H77">
        <f>_xlfn.XLOOKUP(A77,'Medical Examinations'!$A$1:$A$2336,'Medical Examinations'!$H$1:$H$2336,0)</f>
        <v>1</v>
      </c>
      <c r="I77" t="str">
        <f>_xlfn.XLOOKUP(A77,'Medical Examinations'!$A$1:$A$2336,'Medical Examinations'!$I$1:$I$2336,0)</f>
        <v>Yes</v>
      </c>
      <c r="J77" t="str">
        <f>_xlfn.XLOOKUP(A77,'Medical Examinations'!A77:A2420,'Medical Examinations'!C77:C2420,0)</f>
        <v>Obese</v>
      </c>
      <c r="K77">
        <f>_xlfn.XLOOKUP(A77,'Medical Examinations'!$A$1:$A$2344,'Medical Examinations'!$D$1:$D$2344,0)</f>
        <v>11.51</v>
      </c>
      <c r="L77" t="str">
        <f>_xlfn.XLOOKUP(A77,'Hospitalisation Details'!$A$1:$A$2344,'Hospitalisation Details'!$E$1:$E$2344,0)</f>
        <v>14-Nov-1975</v>
      </c>
      <c r="M77">
        <f>_xlfn.XLOOKUP(A77,'Hospitalisation Details'!$A$1:$A$2344,'Hospitalisation Details'!$I$1:$I$2344,0)</f>
        <v>41676.080000000002</v>
      </c>
      <c r="N77" t="str">
        <f>_xlfn.XLOOKUP(A77,'Hospitalisation Details'!$A$1:$A$2344,'Hospitalisation Details'!$J$1:$J$2344,0)</f>
        <v>tier - 1</v>
      </c>
      <c r="O77" t="str">
        <f>_xlfn.XLOOKUP(A77,'Hospitalisation Details'!$A$1:$A$2344,'Hospitalisation Details'!$K$1:$K$2344,0)</f>
        <v>tier - 2</v>
      </c>
      <c r="P77" t="str">
        <f>_xlfn.XLOOKUP(A77,'Hospitalisation Details'!$A$1:$A$2344,'Hospitalisation Details'!$L$1:$L$2344,0)</f>
        <v>R1013</v>
      </c>
      <c r="Q77">
        <f>_xlfn.XLOOKUP(A77,'Hospitalisation Details'!$A$1:$A$2344,'Hospitalisation Details'!$F$1:$F$2344,0)</f>
        <v>47</v>
      </c>
    </row>
    <row r="78" spans="1:17" ht="15.75" x14ac:dyDescent="0.25">
      <c r="A78" s="1" t="s">
        <v>2294</v>
      </c>
      <c r="B78" t="str">
        <f>_xlfn.XLOOKUP(A78,'Customer Names'!$A$1:$A$2336,'Customer Names'!$C$1:$C$2336,0)</f>
        <v xml:space="preserve">  Danielle</v>
      </c>
      <c r="C78">
        <f>_xlfn.XLOOKUP(A78,'Medical Examinations'!$A$1:$A$2336,'Medical Examinations'!$B$1:$B$2336,0)</f>
        <v>34.6</v>
      </c>
      <c r="D78">
        <f>_xlfn.XLOOKUP(A78,'Medical Examinations'!$A$1:$A$2336,'Medical Examinations'!$D$1:$D$2336,0)</f>
        <v>5.99</v>
      </c>
      <c r="E78" t="str">
        <f>_xlfn.XLOOKUP(A78,'Medical Examinations'!$A$1:$A$2336,'Medical Examinations'!$E$1:$E$2336,0)</f>
        <v>No</v>
      </c>
      <c r="F78" t="str">
        <f>_xlfn.XLOOKUP(A78,'Medical Examinations'!$A$1:$A$2336,'Medical Examinations'!$F$1:$F$2336,0)</f>
        <v>No</v>
      </c>
      <c r="G78" t="str">
        <f>_xlfn.XLOOKUP(A78,'Medical Examinations'!$A$1:$A$2336,'Medical Examinations'!$G$1:$G$2336,0)</f>
        <v>No</v>
      </c>
      <c r="H78">
        <f>_xlfn.XLOOKUP(A78,'Medical Examinations'!$A$1:$A$2336,'Medical Examinations'!$H$1:$H$2336,0)</f>
        <v>0</v>
      </c>
      <c r="I78" t="str">
        <f>_xlfn.XLOOKUP(A78,'Medical Examinations'!$A$1:$A$2336,'Medical Examinations'!$I$1:$I$2336,0)</f>
        <v>Yes</v>
      </c>
      <c r="J78" t="str">
        <f>_xlfn.XLOOKUP(A78,'Medical Examinations'!A78:A2421,'Medical Examinations'!C78:C2421,0)</f>
        <v>Obese</v>
      </c>
      <c r="K78">
        <f>_xlfn.XLOOKUP(A78,'Medical Examinations'!$A$1:$A$2344,'Medical Examinations'!$D$1:$D$2344,0)</f>
        <v>5.99</v>
      </c>
      <c r="L78" t="str">
        <f>_xlfn.XLOOKUP(A78,'Hospitalisation Details'!$A$1:$A$2344,'Hospitalisation Details'!$E$1:$E$2344,0)</f>
        <v>29-Oct-1976</v>
      </c>
      <c r="M78">
        <f>_xlfn.XLOOKUP(A78,'Hospitalisation Details'!$A$1:$A$2344,'Hospitalisation Details'!$I$1:$I$2344,0)</f>
        <v>41661.599999999999</v>
      </c>
      <c r="N78" t="str">
        <f>_xlfn.XLOOKUP(A78,'Hospitalisation Details'!$A$1:$A$2344,'Hospitalisation Details'!$J$1:$J$2344,0)</f>
        <v>tier - 1</v>
      </c>
      <c r="O78" t="str">
        <f>_xlfn.XLOOKUP(A78,'Hospitalisation Details'!$A$1:$A$2344,'Hospitalisation Details'!$K$1:$K$2344,0)</f>
        <v>tier - 3</v>
      </c>
      <c r="P78" t="str">
        <f>_xlfn.XLOOKUP(A78,'Hospitalisation Details'!$A$1:$A$2344,'Hospitalisation Details'!$L$1:$L$2344,0)</f>
        <v>R1011</v>
      </c>
      <c r="Q78">
        <f>_xlfn.XLOOKUP(A78,'Hospitalisation Details'!$A$1:$A$2344,'Hospitalisation Details'!$F$1:$F$2344,0)</f>
        <v>46</v>
      </c>
    </row>
    <row r="79" spans="1:17" ht="15.75" x14ac:dyDescent="0.25">
      <c r="A79" s="1" t="s">
        <v>2293</v>
      </c>
      <c r="B79" t="str">
        <f>_xlfn.XLOOKUP(A79,'Customer Names'!$A$1:$A$2336,'Customer Names'!$C$1:$C$2336,0)</f>
        <v xml:space="preserve">  Julia</v>
      </c>
      <c r="C79">
        <f>_xlfn.XLOOKUP(A79,'Medical Examinations'!$A$1:$A$2336,'Medical Examinations'!$B$1:$B$2336,0)</f>
        <v>54.12</v>
      </c>
      <c r="D79">
        <f>_xlfn.XLOOKUP(A79,'Medical Examinations'!$A$1:$A$2336,'Medical Examinations'!$D$1:$D$2336,0)</f>
        <v>11.57</v>
      </c>
      <c r="E79" t="str">
        <f>_xlfn.XLOOKUP(A79,'Medical Examinations'!$A$1:$A$2336,'Medical Examinations'!$E$1:$E$2336,0)</f>
        <v>No</v>
      </c>
      <c r="F79" t="str">
        <f>_xlfn.XLOOKUP(A79,'Medical Examinations'!$A$1:$A$2336,'Medical Examinations'!$F$1:$F$2336,0)</f>
        <v>No</v>
      </c>
      <c r="G79" t="str">
        <f>_xlfn.XLOOKUP(A79,'Medical Examinations'!$A$1:$A$2336,'Medical Examinations'!$G$1:$G$2336,0)</f>
        <v>No</v>
      </c>
      <c r="H79">
        <f>_xlfn.XLOOKUP(A79,'Medical Examinations'!$A$1:$A$2336,'Medical Examinations'!$H$1:$H$2336,0)</f>
        <v>0</v>
      </c>
      <c r="I79" t="str">
        <f>_xlfn.XLOOKUP(A79,'Medical Examinations'!$A$1:$A$2336,'Medical Examinations'!$I$1:$I$2336,0)</f>
        <v>Yes</v>
      </c>
      <c r="J79" t="str">
        <f>_xlfn.XLOOKUP(A79,'Medical Examinations'!A79:A2422,'Medical Examinations'!C79:C2422,0)</f>
        <v>Obese</v>
      </c>
      <c r="K79">
        <f>_xlfn.XLOOKUP(A79,'Medical Examinations'!$A$1:$A$2344,'Medical Examinations'!$D$1:$D$2344,0)</f>
        <v>11.57</v>
      </c>
      <c r="L79" t="str">
        <f>_xlfn.XLOOKUP(A79,'Hospitalisation Details'!$A$1:$A$2344,'Hospitalisation Details'!$E$1:$E$2344,0)</f>
        <v>24-Nov-1974</v>
      </c>
      <c r="M79">
        <f>_xlfn.XLOOKUP(A79,'Hospitalisation Details'!$A$1:$A$2344,'Hospitalisation Details'!$I$1:$I$2344,0)</f>
        <v>41636.199999999997</v>
      </c>
      <c r="N79" t="str">
        <f>_xlfn.XLOOKUP(A79,'Hospitalisation Details'!$A$1:$A$2344,'Hospitalisation Details'!$J$1:$J$2344,0)</f>
        <v>tier - 1</v>
      </c>
      <c r="O79" t="str">
        <f>_xlfn.XLOOKUP(A79,'Hospitalisation Details'!$A$1:$A$2344,'Hospitalisation Details'!$K$1:$K$2344,0)</f>
        <v>tier - 1</v>
      </c>
      <c r="P79" t="str">
        <f>_xlfn.XLOOKUP(A79,'Hospitalisation Details'!$A$1:$A$2344,'Hospitalisation Details'!$L$1:$L$2344,0)</f>
        <v>R1011</v>
      </c>
      <c r="Q79">
        <f>_xlfn.XLOOKUP(A79,'Hospitalisation Details'!$A$1:$A$2344,'Hospitalisation Details'!$F$1:$F$2344,0)</f>
        <v>48</v>
      </c>
    </row>
    <row r="80" spans="1:17" ht="15.75" x14ac:dyDescent="0.25">
      <c r="A80" s="1" t="s">
        <v>2292</v>
      </c>
      <c r="B80" t="str">
        <f>_xlfn.XLOOKUP(A80,'Customer Names'!$A$1:$A$2336,'Customer Names'!$C$1:$C$2336,0)</f>
        <v xml:space="preserve">  Joshua</v>
      </c>
      <c r="C80">
        <f>_xlfn.XLOOKUP(A80,'Medical Examinations'!$A$1:$A$2336,'Medical Examinations'!$B$1:$B$2336,0)</f>
        <v>48.82</v>
      </c>
      <c r="D80">
        <f>_xlfn.XLOOKUP(A80,'Medical Examinations'!$A$1:$A$2336,'Medical Examinations'!$D$1:$D$2336,0)</f>
        <v>6.67</v>
      </c>
      <c r="E80" t="str">
        <f>_xlfn.XLOOKUP(A80,'Medical Examinations'!$A$1:$A$2336,'Medical Examinations'!$E$1:$E$2336,0)</f>
        <v>No</v>
      </c>
      <c r="F80" t="str">
        <f>_xlfn.XLOOKUP(A80,'Medical Examinations'!$A$1:$A$2336,'Medical Examinations'!$F$1:$F$2336,0)</f>
        <v>No</v>
      </c>
      <c r="G80" t="str">
        <f>_xlfn.XLOOKUP(A80,'Medical Examinations'!$A$1:$A$2336,'Medical Examinations'!$G$1:$G$2336,0)</f>
        <v>No</v>
      </c>
      <c r="H80">
        <f>_xlfn.XLOOKUP(A80,'Medical Examinations'!$A$1:$A$2336,'Medical Examinations'!$H$1:$H$2336,0)</f>
        <v>0</v>
      </c>
      <c r="I80" t="str">
        <f>_xlfn.XLOOKUP(A80,'Medical Examinations'!$A$1:$A$2336,'Medical Examinations'!$I$1:$I$2336,0)</f>
        <v>Yes</v>
      </c>
      <c r="J80" t="str">
        <f>_xlfn.XLOOKUP(A80,'Medical Examinations'!A80:A2423,'Medical Examinations'!C80:C2423,0)</f>
        <v>Obese</v>
      </c>
      <c r="K80">
        <f>_xlfn.XLOOKUP(A80,'Medical Examinations'!$A$1:$A$2344,'Medical Examinations'!$D$1:$D$2344,0)</f>
        <v>6.67</v>
      </c>
      <c r="L80" t="str">
        <f>_xlfn.XLOOKUP(A80,'Hospitalisation Details'!$A$1:$A$2344,'Hospitalisation Details'!$E$1:$E$2344,0)</f>
        <v>22-Dec-1967</v>
      </c>
      <c r="M80">
        <f>_xlfn.XLOOKUP(A80,'Hospitalisation Details'!$A$1:$A$2344,'Hospitalisation Details'!$I$1:$I$2344,0)</f>
        <v>41505.15</v>
      </c>
      <c r="N80" t="str">
        <f>_xlfn.XLOOKUP(A80,'Hospitalisation Details'!$A$1:$A$2344,'Hospitalisation Details'!$J$1:$J$2344,0)</f>
        <v>tier - 1</v>
      </c>
      <c r="O80" t="str">
        <f>_xlfn.XLOOKUP(A80,'Hospitalisation Details'!$A$1:$A$2344,'Hospitalisation Details'!$K$1:$K$2344,0)</f>
        <v>tier - 2</v>
      </c>
      <c r="P80" t="str">
        <f>_xlfn.XLOOKUP(A80,'Hospitalisation Details'!$A$1:$A$2344,'Hospitalisation Details'!$L$1:$L$2344,0)</f>
        <v>R1011</v>
      </c>
      <c r="Q80">
        <f>_xlfn.XLOOKUP(A80,'Hospitalisation Details'!$A$1:$A$2344,'Hospitalisation Details'!$F$1:$F$2344,0)</f>
        <v>55</v>
      </c>
    </row>
    <row r="81" spans="1:17" ht="15.75" x14ac:dyDescent="0.25">
      <c r="A81" s="1" t="s">
        <v>2291</v>
      </c>
      <c r="B81" t="str">
        <f>_xlfn.XLOOKUP(A81,'Customer Names'!$A$1:$A$2336,'Customer Names'!$C$1:$C$2336,0)</f>
        <v xml:space="preserve">  Jennifer</v>
      </c>
      <c r="C81">
        <f>_xlfn.XLOOKUP(A81,'Medical Examinations'!$A$1:$A$2336,'Medical Examinations'!$B$1:$B$2336,0)</f>
        <v>51.01</v>
      </c>
      <c r="D81">
        <f>_xlfn.XLOOKUP(A81,'Medical Examinations'!$A$1:$A$2336,'Medical Examinations'!$D$1:$D$2336,0)</f>
        <v>9.1999999999999993</v>
      </c>
      <c r="E81" t="str">
        <f>_xlfn.XLOOKUP(A81,'Medical Examinations'!$A$1:$A$2336,'Medical Examinations'!$E$1:$E$2336,0)</f>
        <v>No</v>
      </c>
      <c r="F81" t="str">
        <f>_xlfn.XLOOKUP(A81,'Medical Examinations'!$A$1:$A$2336,'Medical Examinations'!$F$1:$F$2336,0)</f>
        <v>No</v>
      </c>
      <c r="G81" t="str">
        <f>_xlfn.XLOOKUP(A81,'Medical Examinations'!$A$1:$A$2336,'Medical Examinations'!$G$1:$G$2336,0)</f>
        <v>No</v>
      </c>
      <c r="H81">
        <f>_xlfn.XLOOKUP(A81,'Medical Examinations'!$A$1:$A$2336,'Medical Examinations'!$H$1:$H$2336,0)</f>
        <v>0</v>
      </c>
      <c r="I81" t="str">
        <f>_xlfn.XLOOKUP(A81,'Medical Examinations'!$A$1:$A$2336,'Medical Examinations'!$I$1:$I$2336,0)</f>
        <v>Yes</v>
      </c>
      <c r="J81" t="str">
        <f>_xlfn.XLOOKUP(A81,'Medical Examinations'!A81:A2424,'Medical Examinations'!C81:C2424,0)</f>
        <v>Obese</v>
      </c>
      <c r="K81">
        <f>_xlfn.XLOOKUP(A81,'Medical Examinations'!$A$1:$A$2344,'Medical Examinations'!$D$1:$D$2344,0)</f>
        <v>9.1999999999999993</v>
      </c>
      <c r="L81" t="str">
        <f>_xlfn.XLOOKUP(A81,'Hospitalisation Details'!$A$1:$A$2344,'Hospitalisation Details'!$E$1:$E$2344,0)</f>
        <v>16-Oct-1971</v>
      </c>
      <c r="M81">
        <f>_xlfn.XLOOKUP(A81,'Hospitalisation Details'!$A$1:$A$2344,'Hospitalisation Details'!$I$1:$I$2344,0)</f>
        <v>41351.879999999997</v>
      </c>
      <c r="N81" t="str">
        <f>_xlfn.XLOOKUP(A81,'Hospitalisation Details'!$A$1:$A$2344,'Hospitalisation Details'!$J$1:$J$2344,0)</f>
        <v>tier - 1</v>
      </c>
      <c r="O81" t="str">
        <f>_xlfn.XLOOKUP(A81,'Hospitalisation Details'!$A$1:$A$2344,'Hospitalisation Details'!$K$1:$K$2344,0)</f>
        <v>tier - 2</v>
      </c>
      <c r="P81" t="str">
        <f>_xlfn.XLOOKUP(A81,'Hospitalisation Details'!$A$1:$A$2344,'Hospitalisation Details'!$L$1:$L$2344,0)</f>
        <v>R1011</v>
      </c>
      <c r="Q81">
        <f>_xlfn.XLOOKUP(A81,'Hospitalisation Details'!$A$1:$A$2344,'Hospitalisation Details'!$F$1:$F$2344,0)</f>
        <v>51</v>
      </c>
    </row>
    <row r="82" spans="1:17" ht="15.75" x14ac:dyDescent="0.25">
      <c r="A82" s="1" t="s">
        <v>2290</v>
      </c>
      <c r="B82" t="str">
        <f>_xlfn.XLOOKUP(A82,'Customer Names'!$A$1:$A$2336,'Customer Names'!$C$1:$C$2336,0)</f>
        <v xml:space="preserve">  Gwen M</v>
      </c>
      <c r="C82">
        <f>_xlfn.XLOOKUP(A82,'Medical Examinations'!$A$1:$A$2336,'Medical Examinations'!$B$1:$B$2336,0)</f>
        <v>45.65</v>
      </c>
      <c r="D82">
        <f>_xlfn.XLOOKUP(A82,'Medical Examinations'!$A$1:$A$2336,'Medical Examinations'!$D$1:$D$2336,0)</f>
        <v>5.1100000000000003</v>
      </c>
      <c r="E82" t="str">
        <f>_xlfn.XLOOKUP(A82,'Medical Examinations'!$A$1:$A$2336,'Medical Examinations'!$E$1:$E$2336,0)</f>
        <v>No</v>
      </c>
      <c r="F82" t="str">
        <f>_xlfn.XLOOKUP(A82,'Medical Examinations'!$A$1:$A$2336,'Medical Examinations'!$F$1:$F$2336,0)</f>
        <v>No</v>
      </c>
      <c r="G82" t="str">
        <f>_xlfn.XLOOKUP(A82,'Medical Examinations'!$A$1:$A$2336,'Medical Examinations'!$G$1:$G$2336,0)</f>
        <v>No</v>
      </c>
      <c r="H82">
        <f>_xlfn.XLOOKUP(A82,'Medical Examinations'!$A$1:$A$2336,'Medical Examinations'!$H$1:$H$2336,0)</f>
        <v>1</v>
      </c>
      <c r="I82" t="str">
        <f>_xlfn.XLOOKUP(A82,'Medical Examinations'!$A$1:$A$2336,'Medical Examinations'!$I$1:$I$2336,0)</f>
        <v>Yes</v>
      </c>
      <c r="J82" t="str">
        <f>_xlfn.XLOOKUP(A82,'Medical Examinations'!A82:A2425,'Medical Examinations'!C82:C2425,0)</f>
        <v>Obese</v>
      </c>
      <c r="K82">
        <f>_xlfn.XLOOKUP(A82,'Medical Examinations'!$A$1:$A$2344,'Medical Examinations'!$D$1:$D$2344,0)</f>
        <v>5.1100000000000003</v>
      </c>
      <c r="L82" t="str">
        <f>_xlfn.XLOOKUP(A82,'Hospitalisation Details'!$A$1:$A$2344,'Hospitalisation Details'!$E$1:$E$2344,0)</f>
        <v>7-Oct-1964</v>
      </c>
      <c r="M82">
        <f>_xlfn.XLOOKUP(A82,'Hospitalisation Details'!$A$1:$A$2344,'Hospitalisation Details'!$I$1:$I$2344,0)</f>
        <v>41331.79</v>
      </c>
      <c r="N82" t="str">
        <f>_xlfn.XLOOKUP(A82,'Hospitalisation Details'!$A$1:$A$2344,'Hospitalisation Details'!$J$1:$J$2344,0)</f>
        <v>tier - 1</v>
      </c>
      <c r="O82" t="str">
        <f>_xlfn.XLOOKUP(A82,'Hospitalisation Details'!$A$1:$A$2344,'Hospitalisation Details'!$K$1:$K$2344,0)</f>
        <v>tier - 2</v>
      </c>
      <c r="P82" t="str">
        <f>_xlfn.XLOOKUP(A82,'Hospitalisation Details'!$A$1:$A$2344,'Hospitalisation Details'!$L$1:$L$2344,0)</f>
        <v>R1011</v>
      </c>
      <c r="Q82">
        <f>_xlfn.XLOOKUP(A82,'Hospitalisation Details'!$A$1:$A$2344,'Hospitalisation Details'!$F$1:$F$2344,0)</f>
        <v>58</v>
      </c>
    </row>
    <row r="83" spans="1:17" ht="15.75" x14ac:dyDescent="0.25">
      <c r="A83" s="1" t="s">
        <v>2289</v>
      </c>
      <c r="B83" t="str">
        <f>_xlfn.XLOOKUP(A83,'Customer Names'!$A$1:$A$2336,'Customer Names'!$C$1:$C$2336,0)</f>
        <v xml:space="preserve">  Patrick</v>
      </c>
      <c r="C83">
        <f>_xlfn.XLOOKUP(A83,'Medical Examinations'!$A$1:$A$2336,'Medical Examinations'!$B$1:$B$2336,0)</f>
        <v>52.9</v>
      </c>
      <c r="D83">
        <f>_xlfn.XLOOKUP(A83,'Medical Examinations'!$A$1:$A$2336,'Medical Examinations'!$D$1:$D$2336,0)</f>
        <v>5.34</v>
      </c>
      <c r="E83" t="str">
        <f>_xlfn.XLOOKUP(A83,'Medical Examinations'!$A$1:$A$2336,'Medical Examinations'!$E$1:$E$2336,0)</f>
        <v>No</v>
      </c>
      <c r="F83" t="str">
        <f>_xlfn.XLOOKUP(A83,'Medical Examinations'!$A$1:$A$2336,'Medical Examinations'!$F$1:$F$2336,0)</f>
        <v>No</v>
      </c>
      <c r="G83" t="str">
        <f>_xlfn.XLOOKUP(A83,'Medical Examinations'!$A$1:$A$2336,'Medical Examinations'!$G$1:$G$2336,0)</f>
        <v>No</v>
      </c>
      <c r="H83">
        <f>_xlfn.XLOOKUP(A83,'Medical Examinations'!$A$1:$A$2336,'Medical Examinations'!$H$1:$H$2336,0)</f>
        <v>0</v>
      </c>
      <c r="I83" t="str">
        <f>_xlfn.XLOOKUP(A83,'Medical Examinations'!$A$1:$A$2336,'Medical Examinations'!$I$1:$I$2336,0)</f>
        <v>Yes</v>
      </c>
      <c r="J83" t="str">
        <f>_xlfn.XLOOKUP(A83,'Medical Examinations'!A83:A2426,'Medical Examinations'!C83:C2426,0)</f>
        <v>Obese</v>
      </c>
      <c r="K83">
        <f>_xlfn.XLOOKUP(A83,'Medical Examinations'!$A$1:$A$2344,'Medical Examinations'!$D$1:$D$2344,0)</f>
        <v>5.34</v>
      </c>
      <c r="L83" t="str">
        <f>_xlfn.XLOOKUP(A83,'Hospitalisation Details'!$A$1:$A$2344,'Hospitalisation Details'!$E$1:$E$2344,0)</f>
        <v>27-Aug-1977</v>
      </c>
      <c r="M83">
        <f>_xlfn.XLOOKUP(A83,'Hospitalisation Details'!$A$1:$A$2344,'Hospitalisation Details'!$I$1:$I$2344,0)</f>
        <v>41271.5</v>
      </c>
      <c r="N83" t="str">
        <f>_xlfn.XLOOKUP(A83,'Hospitalisation Details'!$A$1:$A$2344,'Hospitalisation Details'!$J$1:$J$2344,0)</f>
        <v>tier - 1</v>
      </c>
      <c r="O83" t="str">
        <f>_xlfn.XLOOKUP(A83,'Hospitalisation Details'!$A$1:$A$2344,'Hospitalisation Details'!$K$1:$K$2344,0)</f>
        <v>tier - 2</v>
      </c>
      <c r="P83" t="str">
        <f>_xlfn.XLOOKUP(A83,'Hospitalisation Details'!$A$1:$A$2344,'Hospitalisation Details'!$L$1:$L$2344,0)</f>
        <v>R1011</v>
      </c>
      <c r="Q83">
        <f>_xlfn.XLOOKUP(A83,'Hospitalisation Details'!$A$1:$A$2344,'Hospitalisation Details'!$F$1:$F$2344,0)</f>
        <v>45</v>
      </c>
    </row>
    <row r="84" spans="1:17" ht="15.75" x14ac:dyDescent="0.25">
      <c r="A84" s="1" t="s">
        <v>2288</v>
      </c>
      <c r="B84" t="str">
        <f>_xlfn.XLOOKUP(A84,'Customer Names'!$A$1:$A$2336,'Customer Names'!$C$1:$C$2336,0)</f>
        <v xml:space="preserve">  Kate</v>
      </c>
      <c r="C84">
        <f>_xlfn.XLOOKUP(A84,'Medical Examinations'!$A$1:$A$2336,'Medical Examinations'!$B$1:$B$2336,0)</f>
        <v>45.41</v>
      </c>
      <c r="D84">
        <f>_xlfn.XLOOKUP(A84,'Medical Examinations'!$A$1:$A$2336,'Medical Examinations'!$D$1:$D$2336,0)</f>
        <v>4.03</v>
      </c>
      <c r="E84" t="str">
        <f>_xlfn.XLOOKUP(A84,'Medical Examinations'!$A$1:$A$2336,'Medical Examinations'!$E$1:$E$2336,0)</f>
        <v>No</v>
      </c>
      <c r="F84" t="str">
        <f>_xlfn.XLOOKUP(A84,'Medical Examinations'!$A$1:$A$2336,'Medical Examinations'!$F$1:$F$2336,0)</f>
        <v>No</v>
      </c>
      <c r="G84" t="str">
        <f>_xlfn.XLOOKUP(A84,'Medical Examinations'!$A$1:$A$2336,'Medical Examinations'!$G$1:$G$2336,0)</f>
        <v>No</v>
      </c>
      <c r="H84">
        <f>_xlfn.XLOOKUP(A84,'Medical Examinations'!$A$1:$A$2336,'Medical Examinations'!$H$1:$H$2336,0)</f>
        <v>1</v>
      </c>
      <c r="I84" t="str">
        <f>_xlfn.XLOOKUP(A84,'Medical Examinations'!$A$1:$A$2336,'Medical Examinations'!$I$1:$I$2336,0)</f>
        <v>Yes</v>
      </c>
      <c r="J84" t="str">
        <f>_xlfn.XLOOKUP(A84,'Medical Examinations'!A84:A2427,'Medical Examinations'!C84:C2427,0)</f>
        <v>Obese</v>
      </c>
      <c r="K84">
        <f>_xlfn.XLOOKUP(A84,'Medical Examinations'!$A$1:$A$2344,'Medical Examinations'!$D$1:$D$2344,0)</f>
        <v>4.03</v>
      </c>
      <c r="L84" t="str">
        <f>_xlfn.XLOOKUP(A84,'Hospitalisation Details'!$A$1:$A$2344,'Hospitalisation Details'!$E$1:$E$2344,0)</f>
        <v>6-Jun-1964</v>
      </c>
      <c r="M84">
        <f>_xlfn.XLOOKUP(A84,'Hospitalisation Details'!$A$1:$A$2344,'Hospitalisation Details'!$I$1:$I$2344,0)</f>
        <v>41250.39</v>
      </c>
      <c r="N84" t="str">
        <f>_xlfn.XLOOKUP(A84,'Hospitalisation Details'!$A$1:$A$2344,'Hospitalisation Details'!$J$1:$J$2344,0)</f>
        <v>tier - 1</v>
      </c>
      <c r="O84" t="str">
        <f>_xlfn.XLOOKUP(A84,'Hospitalisation Details'!$A$1:$A$2344,'Hospitalisation Details'!$K$1:$K$2344,0)</f>
        <v>tier - 3</v>
      </c>
      <c r="P84" t="str">
        <f>_xlfn.XLOOKUP(A84,'Hospitalisation Details'!$A$1:$A$2344,'Hospitalisation Details'!$L$1:$L$2344,0)</f>
        <v>R1011</v>
      </c>
      <c r="Q84">
        <f>_xlfn.XLOOKUP(A84,'Hospitalisation Details'!$A$1:$A$2344,'Hospitalisation Details'!$F$1:$F$2344,0)</f>
        <v>59</v>
      </c>
    </row>
    <row r="85" spans="1:17" ht="15.75" x14ac:dyDescent="0.25">
      <c r="A85" s="1" t="s">
        <v>2287</v>
      </c>
      <c r="B85" t="str">
        <f>_xlfn.XLOOKUP(A85,'Customer Names'!$A$1:$A$2336,'Customer Names'!$C$1:$C$2336,0)</f>
        <v xml:space="preserve">  Kevin</v>
      </c>
      <c r="C85">
        <f>_xlfn.XLOOKUP(A85,'Medical Examinations'!$A$1:$A$2336,'Medical Examinations'!$B$1:$B$2336,0)</f>
        <v>49.41</v>
      </c>
      <c r="D85">
        <f>_xlfn.XLOOKUP(A85,'Medical Examinations'!$A$1:$A$2336,'Medical Examinations'!$D$1:$D$2336,0)</f>
        <v>4.2300000000000004</v>
      </c>
      <c r="E85" t="str">
        <f>_xlfn.XLOOKUP(A85,'Medical Examinations'!$A$1:$A$2336,'Medical Examinations'!$E$1:$E$2336,0)</f>
        <v>No</v>
      </c>
      <c r="F85" t="str">
        <f>_xlfn.XLOOKUP(A85,'Medical Examinations'!$A$1:$A$2336,'Medical Examinations'!$F$1:$F$2336,0)</f>
        <v>No</v>
      </c>
      <c r="G85" t="str">
        <f>_xlfn.XLOOKUP(A85,'Medical Examinations'!$A$1:$A$2336,'Medical Examinations'!$G$1:$G$2336,0)</f>
        <v>Yes</v>
      </c>
      <c r="H85">
        <f>_xlfn.XLOOKUP(A85,'Medical Examinations'!$A$1:$A$2336,'Medical Examinations'!$H$1:$H$2336,0)</f>
        <v>1</v>
      </c>
      <c r="I85" t="str">
        <f>_xlfn.XLOOKUP(A85,'Medical Examinations'!$A$1:$A$2336,'Medical Examinations'!$I$1:$I$2336,0)</f>
        <v>Yes</v>
      </c>
      <c r="J85" t="str">
        <f>_xlfn.XLOOKUP(A85,'Medical Examinations'!A85:A2428,'Medical Examinations'!C85:C2428,0)</f>
        <v>Obese</v>
      </c>
      <c r="K85">
        <f>_xlfn.XLOOKUP(A85,'Medical Examinations'!$A$1:$A$2344,'Medical Examinations'!$D$1:$D$2344,0)</f>
        <v>4.2300000000000004</v>
      </c>
      <c r="L85" t="str">
        <f>_xlfn.XLOOKUP(A85,'Hospitalisation Details'!$A$1:$A$2344,'Hospitalisation Details'!$E$1:$E$2344,0)</f>
        <v>8-Aug-1969</v>
      </c>
      <c r="M85">
        <f>_xlfn.XLOOKUP(A85,'Hospitalisation Details'!$A$1:$A$2344,'Hospitalisation Details'!$I$1:$I$2344,0)</f>
        <v>41191.57</v>
      </c>
      <c r="N85" t="str">
        <f>_xlfn.XLOOKUP(A85,'Hospitalisation Details'!$A$1:$A$2344,'Hospitalisation Details'!$J$1:$J$2344,0)</f>
        <v>tier - 1</v>
      </c>
      <c r="O85" t="str">
        <f>_xlfn.XLOOKUP(A85,'Hospitalisation Details'!$A$1:$A$2344,'Hospitalisation Details'!$K$1:$K$2344,0)</f>
        <v>tier - 2</v>
      </c>
      <c r="P85" t="str">
        <f>_xlfn.XLOOKUP(A85,'Hospitalisation Details'!$A$1:$A$2344,'Hospitalisation Details'!$L$1:$L$2344,0)</f>
        <v>R1011</v>
      </c>
      <c r="Q85">
        <f>_xlfn.XLOOKUP(A85,'Hospitalisation Details'!$A$1:$A$2344,'Hospitalisation Details'!$F$1:$F$2344,0)</f>
        <v>53</v>
      </c>
    </row>
    <row r="86" spans="1:17" ht="15.75" x14ac:dyDescent="0.25">
      <c r="A86" s="1" t="s">
        <v>2286</v>
      </c>
      <c r="B86" t="str">
        <f>_xlfn.XLOOKUP(A86,'Customer Names'!$A$1:$A$2336,'Customer Names'!$C$1:$C$2336,0)</f>
        <v xml:space="preserve">  Stephen II</v>
      </c>
      <c r="C86">
        <f>_xlfn.XLOOKUP(A86,'Medical Examinations'!$A$1:$A$2336,'Medical Examinations'!$B$1:$B$2336,0)</f>
        <v>31.824999999999999</v>
      </c>
      <c r="D86">
        <f>_xlfn.XLOOKUP(A86,'Medical Examinations'!$A$1:$A$2336,'Medical Examinations'!$D$1:$D$2336,0)</f>
        <v>4.0599999999999996</v>
      </c>
      <c r="E86" t="str">
        <f>_xlfn.XLOOKUP(A86,'Medical Examinations'!$A$1:$A$2336,'Medical Examinations'!$E$1:$E$2336,0)</f>
        <v>No</v>
      </c>
      <c r="F86" t="str">
        <f>_xlfn.XLOOKUP(A86,'Medical Examinations'!$A$1:$A$2336,'Medical Examinations'!$F$1:$F$2336,0)</f>
        <v>No</v>
      </c>
      <c r="G86" t="str">
        <f>_xlfn.XLOOKUP(A86,'Medical Examinations'!$A$1:$A$2336,'Medical Examinations'!$G$1:$G$2336,0)</f>
        <v>No</v>
      </c>
      <c r="H86">
        <f>_xlfn.XLOOKUP(A86,'Medical Examinations'!$A$1:$A$2336,'Medical Examinations'!$H$1:$H$2336,0)</f>
        <v>2</v>
      </c>
      <c r="I86" t="str">
        <f>_xlfn.XLOOKUP(A86,'Medical Examinations'!$A$1:$A$2336,'Medical Examinations'!$I$1:$I$2336,0)</f>
        <v>Yes</v>
      </c>
      <c r="J86" t="str">
        <f>_xlfn.XLOOKUP(A86,'Medical Examinations'!A86:A2429,'Medical Examinations'!C86:C2429,0)</f>
        <v>Obese</v>
      </c>
      <c r="K86">
        <f>_xlfn.XLOOKUP(A86,'Medical Examinations'!$A$1:$A$2344,'Medical Examinations'!$D$1:$D$2344,0)</f>
        <v>4.0599999999999996</v>
      </c>
      <c r="L86" t="str">
        <f>_xlfn.XLOOKUP(A86,'Hospitalisation Details'!$A$1:$A$2344,'Hospitalisation Details'!$E$1:$E$2344,0)</f>
        <v>6-Sep-1972</v>
      </c>
      <c r="M86">
        <f>_xlfn.XLOOKUP(A86,'Hospitalisation Details'!$A$1:$A$2344,'Hospitalisation Details'!$I$1:$I$2344,0)</f>
        <v>41097.160000000003</v>
      </c>
      <c r="N86" t="str">
        <f>_xlfn.XLOOKUP(A86,'Hospitalisation Details'!$A$1:$A$2344,'Hospitalisation Details'!$J$1:$J$2344,0)</f>
        <v>tier - 1</v>
      </c>
      <c r="O86" t="str">
        <f>_xlfn.XLOOKUP(A86,'Hospitalisation Details'!$A$1:$A$2344,'Hospitalisation Details'!$K$1:$K$2344,0)</f>
        <v>tier - 3</v>
      </c>
      <c r="P86" t="str">
        <f>_xlfn.XLOOKUP(A86,'Hospitalisation Details'!$A$1:$A$2344,'Hospitalisation Details'!$L$1:$L$2344,0)</f>
        <v>R1016</v>
      </c>
      <c r="Q86">
        <f>_xlfn.XLOOKUP(A86,'Hospitalisation Details'!$A$1:$A$2344,'Hospitalisation Details'!$F$1:$F$2344,0)</f>
        <v>50</v>
      </c>
    </row>
    <row r="87" spans="1:17" ht="15.75" x14ac:dyDescent="0.25">
      <c r="A87" s="1" t="s">
        <v>2285</v>
      </c>
      <c r="B87" t="str">
        <f>_xlfn.XLOOKUP(A87,'Customer Names'!$A$1:$A$2336,'Customer Names'!$C$1:$C$2336,0)</f>
        <v xml:space="preserve">  Philip</v>
      </c>
      <c r="C87">
        <f>_xlfn.XLOOKUP(A87,'Medical Examinations'!$A$1:$A$2336,'Medical Examinations'!$B$1:$B$2336,0)</f>
        <v>51.28</v>
      </c>
      <c r="D87">
        <f>_xlfn.XLOOKUP(A87,'Medical Examinations'!$A$1:$A$2336,'Medical Examinations'!$D$1:$D$2336,0)</f>
        <v>4.68</v>
      </c>
      <c r="E87" t="str">
        <f>_xlfn.XLOOKUP(A87,'Medical Examinations'!$A$1:$A$2336,'Medical Examinations'!$E$1:$E$2336,0)</f>
        <v>No</v>
      </c>
      <c r="F87" t="str">
        <f>_xlfn.XLOOKUP(A87,'Medical Examinations'!$A$1:$A$2336,'Medical Examinations'!$F$1:$F$2336,0)</f>
        <v>No</v>
      </c>
      <c r="G87" t="str">
        <f>_xlfn.XLOOKUP(A87,'Medical Examinations'!$A$1:$A$2336,'Medical Examinations'!$G$1:$G$2336,0)</f>
        <v>No</v>
      </c>
      <c r="H87">
        <f>_xlfn.XLOOKUP(A87,'Medical Examinations'!$A$1:$A$2336,'Medical Examinations'!$H$1:$H$2336,0)</f>
        <v>2</v>
      </c>
      <c r="I87" t="str">
        <f>_xlfn.XLOOKUP(A87,'Medical Examinations'!$A$1:$A$2336,'Medical Examinations'!$I$1:$I$2336,0)</f>
        <v>Yes</v>
      </c>
      <c r="J87" t="str">
        <f>_xlfn.XLOOKUP(A87,'Medical Examinations'!A87:A2430,'Medical Examinations'!C87:C2430,0)</f>
        <v>Obese</v>
      </c>
      <c r="K87">
        <f>_xlfn.XLOOKUP(A87,'Medical Examinations'!$A$1:$A$2344,'Medical Examinations'!$D$1:$D$2344,0)</f>
        <v>4.68</v>
      </c>
      <c r="L87" t="str">
        <f>_xlfn.XLOOKUP(A87,'Hospitalisation Details'!$A$1:$A$2344,'Hospitalisation Details'!$E$1:$E$2344,0)</f>
        <v>12-Aug-1972</v>
      </c>
      <c r="M87">
        <f>_xlfn.XLOOKUP(A87,'Hospitalisation Details'!$A$1:$A$2344,'Hospitalisation Details'!$I$1:$I$2344,0)</f>
        <v>41055.29</v>
      </c>
      <c r="N87" t="str">
        <f>_xlfn.XLOOKUP(A87,'Hospitalisation Details'!$A$1:$A$2344,'Hospitalisation Details'!$J$1:$J$2344,0)</f>
        <v>tier - 1</v>
      </c>
      <c r="O87" t="str">
        <f>_xlfn.XLOOKUP(A87,'Hospitalisation Details'!$A$1:$A$2344,'Hospitalisation Details'!$K$1:$K$2344,0)</f>
        <v>tier - 2</v>
      </c>
      <c r="P87" t="str">
        <f>_xlfn.XLOOKUP(A87,'Hospitalisation Details'!$A$1:$A$2344,'Hospitalisation Details'!$L$1:$L$2344,0)</f>
        <v>R1011</v>
      </c>
      <c r="Q87">
        <f>_xlfn.XLOOKUP(A87,'Hospitalisation Details'!$A$1:$A$2344,'Hospitalisation Details'!$F$1:$F$2344,0)</f>
        <v>50</v>
      </c>
    </row>
    <row r="88" spans="1:17" ht="15.75" x14ac:dyDescent="0.25">
      <c r="A88" s="1" t="s">
        <v>2284</v>
      </c>
      <c r="B88" t="str">
        <f>_xlfn.XLOOKUP(A88,'Customer Names'!$A$1:$A$2336,'Customer Names'!$C$1:$C$2336,0)</f>
        <v xml:space="preserve">  Brett A</v>
      </c>
      <c r="C88">
        <f>_xlfn.XLOOKUP(A88,'Medical Examinations'!$A$1:$A$2336,'Medical Examinations'!$B$1:$B$2336,0)</f>
        <v>34.96</v>
      </c>
      <c r="D88">
        <f>_xlfn.XLOOKUP(A88,'Medical Examinations'!$A$1:$A$2336,'Medical Examinations'!$D$1:$D$2336,0)</f>
        <v>4.34</v>
      </c>
      <c r="E88" t="str">
        <f>_xlfn.XLOOKUP(A88,'Medical Examinations'!$A$1:$A$2336,'Medical Examinations'!$E$1:$E$2336,0)</f>
        <v>No</v>
      </c>
      <c r="F88" t="str">
        <f>_xlfn.XLOOKUP(A88,'Medical Examinations'!$A$1:$A$2336,'Medical Examinations'!$F$1:$F$2336,0)</f>
        <v>No</v>
      </c>
      <c r="G88" t="str">
        <f>_xlfn.XLOOKUP(A88,'Medical Examinations'!$A$1:$A$2336,'Medical Examinations'!$G$1:$G$2336,0)</f>
        <v>Yes</v>
      </c>
      <c r="H88">
        <f>_xlfn.XLOOKUP(A88,'Medical Examinations'!$A$1:$A$2336,'Medical Examinations'!$H$1:$H$2336,0)</f>
        <v>1</v>
      </c>
      <c r="I88" t="str">
        <f>_xlfn.XLOOKUP(A88,'Medical Examinations'!$A$1:$A$2336,'Medical Examinations'!$I$1:$I$2336,0)</f>
        <v>Yes</v>
      </c>
      <c r="J88" t="str">
        <f>_xlfn.XLOOKUP(A88,'Medical Examinations'!A88:A2431,'Medical Examinations'!C88:C2431,0)</f>
        <v>Obese</v>
      </c>
      <c r="K88">
        <f>_xlfn.XLOOKUP(A88,'Medical Examinations'!$A$1:$A$2344,'Medical Examinations'!$D$1:$D$2344,0)</f>
        <v>4.34</v>
      </c>
      <c r="L88" t="str">
        <f>_xlfn.XLOOKUP(A88,'Hospitalisation Details'!$A$1:$A$2344,'Hospitalisation Details'!$E$1:$E$2344,0)</f>
        <v>11-Oct-1979</v>
      </c>
      <c r="M88">
        <f>_xlfn.XLOOKUP(A88,'Hospitalisation Details'!$A$1:$A$2344,'Hospitalisation Details'!$I$1:$I$2344,0)</f>
        <v>41034.22</v>
      </c>
      <c r="N88" t="str">
        <f>_xlfn.XLOOKUP(A88,'Hospitalisation Details'!$A$1:$A$2344,'Hospitalisation Details'!$J$1:$J$2344,0)</f>
        <v>tier - 1</v>
      </c>
      <c r="O88" t="str">
        <f>_xlfn.XLOOKUP(A88,'Hospitalisation Details'!$A$1:$A$2344,'Hospitalisation Details'!$K$1:$K$2344,0)</f>
        <v>tier - 3</v>
      </c>
      <c r="P88" t="str">
        <f>_xlfn.XLOOKUP(A88,'Hospitalisation Details'!$A$1:$A$2344,'Hospitalisation Details'!$L$1:$L$2344,0)</f>
        <v>R1017</v>
      </c>
      <c r="Q88">
        <f>_xlfn.XLOOKUP(A88,'Hospitalisation Details'!$A$1:$A$2344,'Hospitalisation Details'!$F$1:$F$2344,0)</f>
        <v>43</v>
      </c>
    </row>
    <row r="89" spans="1:17" ht="15.75" x14ac:dyDescent="0.25">
      <c r="A89" s="1" t="s">
        <v>2283</v>
      </c>
      <c r="B89" t="str">
        <f>_xlfn.XLOOKUP(A89,'Customer Names'!$A$1:$A$2336,'Customer Names'!$C$1:$C$2336,0)</f>
        <v xml:space="preserve">  Rebecca</v>
      </c>
      <c r="C89">
        <f>_xlfn.XLOOKUP(A89,'Medical Examinations'!$A$1:$A$2336,'Medical Examinations'!$B$1:$B$2336,0)</f>
        <v>33.11</v>
      </c>
      <c r="D89">
        <f>_xlfn.XLOOKUP(A89,'Medical Examinations'!$A$1:$A$2336,'Medical Examinations'!$D$1:$D$2336,0)</f>
        <v>10.51</v>
      </c>
      <c r="E89" t="str">
        <f>_xlfn.XLOOKUP(A89,'Medical Examinations'!$A$1:$A$2336,'Medical Examinations'!$E$1:$E$2336,0)</f>
        <v>No</v>
      </c>
      <c r="F89" t="str">
        <f>_xlfn.XLOOKUP(A89,'Medical Examinations'!$A$1:$A$2336,'Medical Examinations'!$F$1:$F$2336,0)</f>
        <v>No</v>
      </c>
      <c r="G89" t="str">
        <f>_xlfn.XLOOKUP(A89,'Medical Examinations'!$A$1:$A$2336,'Medical Examinations'!$G$1:$G$2336,0)</f>
        <v>No</v>
      </c>
      <c r="H89">
        <f>_xlfn.XLOOKUP(A89,'Medical Examinations'!$A$1:$A$2336,'Medical Examinations'!$H$1:$H$2336,0)</f>
        <v>0</v>
      </c>
      <c r="I89" t="str">
        <f>_xlfn.XLOOKUP(A89,'Medical Examinations'!$A$1:$A$2336,'Medical Examinations'!$I$1:$I$2336,0)</f>
        <v>Yes</v>
      </c>
      <c r="J89" t="str">
        <f>_xlfn.XLOOKUP(A89,'Medical Examinations'!A89:A2432,'Medical Examinations'!C89:C2432,0)</f>
        <v>Obese</v>
      </c>
      <c r="K89">
        <f>_xlfn.XLOOKUP(A89,'Medical Examinations'!$A$1:$A$2344,'Medical Examinations'!$D$1:$D$2344,0)</f>
        <v>10.51</v>
      </c>
      <c r="L89" t="str">
        <f>_xlfn.XLOOKUP(A89,'Hospitalisation Details'!$A$1:$A$2344,'Hospitalisation Details'!$E$1:$E$2344,0)</f>
        <v>5-Jun-1974</v>
      </c>
      <c r="M89">
        <f>_xlfn.XLOOKUP(A89,'Hospitalisation Details'!$A$1:$A$2344,'Hospitalisation Details'!$I$1:$I$2344,0)</f>
        <v>40974.160000000003</v>
      </c>
      <c r="N89" t="str">
        <f>_xlfn.XLOOKUP(A89,'Hospitalisation Details'!$A$1:$A$2344,'Hospitalisation Details'!$J$1:$J$2344,0)</f>
        <v>tier - 1</v>
      </c>
      <c r="O89" t="str">
        <f>_xlfn.XLOOKUP(A89,'Hospitalisation Details'!$A$1:$A$2344,'Hospitalisation Details'!$K$1:$K$2344,0)</f>
        <v>tier - 2</v>
      </c>
      <c r="P89" t="str">
        <f>_xlfn.XLOOKUP(A89,'Hospitalisation Details'!$A$1:$A$2344,'Hospitalisation Details'!$L$1:$L$2344,0)</f>
        <v>R1013</v>
      </c>
      <c r="Q89">
        <f>_xlfn.XLOOKUP(A89,'Hospitalisation Details'!$A$1:$A$2344,'Hospitalisation Details'!$F$1:$F$2344,0)</f>
        <v>49</v>
      </c>
    </row>
    <row r="90" spans="1:17" ht="15.75" x14ac:dyDescent="0.25">
      <c r="A90" s="1" t="s">
        <v>2282</v>
      </c>
      <c r="B90" t="str">
        <f>_xlfn.XLOOKUP(A90,'Customer Names'!$A$1:$A$2336,'Customer Names'!$C$1:$C$2336,0)</f>
        <v xml:space="preserve">  Kelley</v>
      </c>
      <c r="C90">
        <f>_xlfn.XLOOKUP(A90,'Medical Examinations'!$A$1:$A$2336,'Medical Examinations'!$B$1:$B$2336,0)</f>
        <v>54.74</v>
      </c>
      <c r="D90">
        <f>_xlfn.XLOOKUP(A90,'Medical Examinations'!$A$1:$A$2336,'Medical Examinations'!$D$1:$D$2336,0)</f>
        <v>5.84</v>
      </c>
      <c r="E90" t="str">
        <f>_xlfn.XLOOKUP(A90,'Medical Examinations'!$A$1:$A$2336,'Medical Examinations'!$E$1:$E$2336,0)</f>
        <v>No</v>
      </c>
      <c r="F90" t="str">
        <f>_xlfn.XLOOKUP(A90,'Medical Examinations'!$A$1:$A$2336,'Medical Examinations'!$F$1:$F$2336,0)</f>
        <v>No</v>
      </c>
      <c r="G90" t="str">
        <f>_xlfn.XLOOKUP(A90,'Medical Examinations'!$A$1:$A$2336,'Medical Examinations'!$G$1:$G$2336,0)</f>
        <v>Yes</v>
      </c>
      <c r="H90">
        <f>_xlfn.XLOOKUP(A90,'Medical Examinations'!$A$1:$A$2336,'Medical Examinations'!$H$1:$H$2336,0)</f>
        <v>1</v>
      </c>
      <c r="I90" t="str">
        <f>_xlfn.XLOOKUP(A90,'Medical Examinations'!$A$1:$A$2336,'Medical Examinations'!$I$1:$I$2336,0)</f>
        <v>Yes</v>
      </c>
      <c r="J90" t="str">
        <f>_xlfn.XLOOKUP(A90,'Medical Examinations'!A90:A2433,'Medical Examinations'!C90:C2433,0)</f>
        <v>Obese</v>
      </c>
      <c r="K90">
        <f>_xlfn.XLOOKUP(A90,'Medical Examinations'!$A$1:$A$2344,'Medical Examinations'!$D$1:$D$2344,0)</f>
        <v>5.84</v>
      </c>
      <c r="L90" t="str">
        <f>_xlfn.XLOOKUP(A90,'Hospitalisation Details'!$A$1:$A$2344,'Hospitalisation Details'!$E$1:$E$2344,0)</f>
        <v>8-Sep-1983</v>
      </c>
      <c r="M90">
        <f>_xlfn.XLOOKUP(A90,'Hospitalisation Details'!$A$1:$A$2344,'Hospitalisation Details'!$I$1:$I$2344,0)</f>
        <v>40961.29</v>
      </c>
      <c r="N90" t="str">
        <f>_xlfn.XLOOKUP(A90,'Hospitalisation Details'!$A$1:$A$2344,'Hospitalisation Details'!$J$1:$J$2344,0)</f>
        <v>tier - 1</v>
      </c>
      <c r="O90" t="str">
        <f>_xlfn.XLOOKUP(A90,'Hospitalisation Details'!$A$1:$A$2344,'Hospitalisation Details'!$K$1:$K$2344,0)</f>
        <v>tier - 2</v>
      </c>
      <c r="P90" t="str">
        <f>_xlfn.XLOOKUP(A90,'Hospitalisation Details'!$A$1:$A$2344,'Hospitalisation Details'!$L$1:$L$2344,0)</f>
        <v>R1011</v>
      </c>
      <c r="Q90">
        <f>_xlfn.XLOOKUP(A90,'Hospitalisation Details'!$A$1:$A$2344,'Hospitalisation Details'!$F$1:$F$2344,0)</f>
        <v>39</v>
      </c>
    </row>
    <row r="91" spans="1:17" ht="15.75" x14ac:dyDescent="0.25">
      <c r="A91" s="1" t="s">
        <v>2281</v>
      </c>
      <c r="B91" t="str">
        <f>_xlfn.XLOOKUP(A91,'Customer Names'!$A$1:$A$2336,'Customer Names'!$C$1:$C$2336,0)</f>
        <v xml:space="preserve">  Abigail K</v>
      </c>
      <c r="C91">
        <f>_xlfn.XLOOKUP(A91,'Medical Examinations'!$A$1:$A$2336,'Medical Examinations'!$B$1:$B$2336,0)</f>
        <v>32.56</v>
      </c>
      <c r="D91">
        <f>_xlfn.XLOOKUP(A91,'Medical Examinations'!$A$1:$A$2336,'Medical Examinations'!$D$1:$D$2336,0)</f>
        <v>5.41</v>
      </c>
      <c r="E91" t="str">
        <f>_xlfn.XLOOKUP(A91,'Medical Examinations'!$A$1:$A$2336,'Medical Examinations'!$E$1:$E$2336,0)</f>
        <v>No</v>
      </c>
      <c r="F91" t="str">
        <f>_xlfn.XLOOKUP(A91,'Medical Examinations'!$A$1:$A$2336,'Medical Examinations'!$F$1:$F$2336,0)</f>
        <v>No</v>
      </c>
      <c r="G91" t="str">
        <f>_xlfn.XLOOKUP(A91,'Medical Examinations'!$A$1:$A$2336,'Medical Examinations'!$G$1:$G$2336,0)</f>
        <v>Yes</v>
      </c>
      <c r="H91">
        <f>_xlfn.XLOOKUP(A91,'Medical Examinations'!$A$1:$A$2336,'Medical Examinations'!$H$1:$H$2336,0)</f>
        <v>1</v>
      </c>
      <c r="I91" t="str">
        <f>_xlfn.XLOOKUP(A91,'Medical Examinations'!$A$1:$A$2336,'Medical Examinations'!$I$1:$I$2336,0)</f>
        <v>Yes</v>
      </c>
      <c r="J91" t="str">
        <f>_xlfn.XLOOKUP(A91,'Medical Examinations'!A91:A2434,'Medical Examinations'!C91:C2434,0)</f>
        <v>Obese</v>
      </c>
      <c r="K91">
        <f>_xlfn.XLOOKUP(A91,'Medical Examinations'!$A$1:$A$2344,'Medical Examinations'!$D$1:$D$2344,0)</f>
        <v>5.41</v>
      </c>
      <c r="L91" t="str">
        <f>_xlfn.XLOOKUP(A91,'Hospitalisation Details'!$A$1:$A$2344,'Hospitalisation Details'!$E$1:$E$2344,0)</f>
        <v>16-Sep-1979</v>
      </c>
      <c r="M91">
        <f>_xlfn.XLOOKUP(A91,'Hospitalisation Details'!$A$1:$A$2344,'Hospitalisation Details'!$I$1:$I$2344,0)</f>
        <v>40941.29</v>
      </c>
      <c r="N91" t="str">
        <f>_xlfn.XLOOKUP(A91,'Hospitalisation Details'!$A$1:$A$2344,'Hospitalisation Details'!$J$1:$J$2344,0)</f>
        <v>tier - 1</v>
      </c>
      <c r="O91" t="str">
        <f>_xlfn.XLOOKUP(A91,'Hospitalisation Details'!$A$1:$A$2344,'Hospitalisation Details'!$K$1:$K$2344,0)</f>
        <v>tier - 2</v>
      </c>
      <c r="P91" t="str">
        <f>_xlfn.XLOOKUP(A91,'Hospitalisation Details'!$A$1:$A$2344,'Hospitalisation Details'!$L$1:$L$2344,0)</f>
        <v>R1013</v>
      </c>
      <c r="Q91">
        <f>_xlfn.XLOOKUP(A91,'Hospitalisation Details'!$A$1:$A$2344,'Hospitalisation Details'!$F$1:$F$2344,0)</f>
        <v>43</v>
      </c>
    </row>
    <row r="92" spans="1:17" ht="15.75" x14ac:dyDescent="0.25">
      <c r="A92" s="1" t="s">
        <v>2280</v>
      </c>
      <c r="B92" t="str">
        <f>_xlfn.XLOOKUP(A92,'Customer Names'!$A$1:$A$2336,'Customer Names'!$C$1:$C$2336,0)</f>
        <v xml:space="preserve">  Hope</v>
      </c>
      <c r="C92">
        <f>_xlfn.XLOOKUP(A92,'Medical Examinations'!$A$1:$A$2336,'Medical Examinations'!$B$1:$B$2336,0)</f>
        <v>39.049999999999997</v>
      </c>
      <c r="D92">
        <f>_xlfn.XLOOKUP(A92,'Medical Examinations'!$A$1:$A$2336,'Medical Examinations'!$D$1:$D$2336,0)</f>
        <v>6.06</v>
      </c>
      <c r="E92" t="str">
        <f>_xlfn.XLOOKUP(A92,'Medical Examinations'!$A$1:$A$2336,'Medical Examinations'!$E$1:$E$2336,0)</f>
        <v>No</v>
      </c>
      <c r="F92" t="str">
        <f>_xlfn.XLOOKUP(A92,'Medical Examinations'!$A$1:$A$2336,'Medical Examinations'!$F$1:$F$2336,0)</f>
        <v>No</v>
      </c>
      <c r="G92" t="str">
        <f>_xlfn.XLOOKUP(A92,'Medical Examinations'!$A$1:$A$2336,'Medical Examinations'!$G$1:$G$2336,0)</f>
        <v>No</v>
      </c>
      <c r="H92">
        <f>_xlfn.XLOOKUP(A92,'Medical Examinations'!$A$1:$A$2336,'Medical Examinations'!$H$1:$H$2336,0)</f>
        <v>1</v>
      </c>
      <c r="I92" t="str">
        <f>_xlfn.XLOOKUP(A92,'Medical Examinations'!$A$1:$A$2336,'Medical Examinations'!$I$1:$I$2336,0)</f>
        <v>Yes</v>
      </c>
      <c r="J92" t="str">
        <f>_xlfn.XLOOKUP(A92,'Medical Examinations'!A92:A2435,'Medical Examinations'!C92:C2435,0)</f>
        <v>Obese</v>
      </c>
      <c r="K92">
        <f>_xlfn.XLOOKUP(A92,'Medical Examinations'!$A$1:$A$2344,'Medical Examinations'!$D$1:$D$2344,0)</f>
        <v>6.06</v>
      </c>
      <c r="L92" t="str">
        <f>_xlfn.XLOOKUP(A92,'Hospitalisation Details'!$A$1:$A$2344,'Hospitalisation Details'!$E$1:$E$2344,0)</f>
        <v>4-Aug-1992</v>
      </c>
      <c r="M92">
        <f>_xlfn.XLOOKUP(A92,'Hospitalisation Details'!$A$1:$A$2344,'Hospitalisation Details'!$I$1:$I$2344,0)</f>
        <v>40932.43</v>
      </c>
      <c r="N92" t="str">
        <f>_xlfn.XLOOKUP(A92,'Hospitalisation Details'!$A$1:$A$2344,'Hospitalisation Details'!$J$1:$J$2344,0)</f>
        <v>tier - 1</v>
      </c>
      <c r="O92" t="str">
        <f>_xlfn.XLOOKUP(A92,'Hospitalisation Details'!$A$1:$A$2344,'Hospitalisation Details'!$K$1:$K$2344,0)</f>
        <v>tier - 2</v>
      </c>
      <c r="P92" t="str">
        <f>_xlfn.XLOOKUP(A92,'Hospitalisation Details'!$A$1:$A$2344,'Hospitalisation Details'!$L$1:$L$2344,0)</f>
        <v>R1013</v>
      </c>
      <c r="Q92">
        <f>_xlfn.XLOOKUP(A92,'Hospitalisation Details'!$A$1:$A$2344,'Hospitalisation Details'!$F$1:$F$2344,0)</f>
        <v>30</v>
      </c>
    </row>
    <row r="93" spans="1:17" ht="15.75" x14ac:dyDescent="0.25">
      <c r="A93" s="1" t="s">
        <v>2279</v>
      </c>
      <c r="B93" t="str">
        <f>_xlfn.XLOOKUP(A93,'Customer Names'!$A$1:$A$2336,'Customer Names'!$C$1:$C$2336,0)</f>
        <v xml:space="preserve">  Elyse M</v>
      </c>
      <c r="C93">
        <f>_xlfn.XLOOKUP(A93,'Medical Examinations'!$A$1:$A$2336,'Medical Examinations'!$B$1:$B$2336,0)</f>
        <v>42.75</v>
      </c>
      <c r="D93">
        <f>_xlfn.XLOOKUP(A93,'Medical Examinations'!$A$1:$A$2336,'Medical Examinations'!$D$1:$D$2336,0)</f>
        <v>4.22</v>
      </c>
      <c r="E93" t="str">
        <f>_xlfn.XLOOKUP(A93,'Medical Examinations'!$A$1:$A$2336,'Medical Examinations'!$E$1:$E$2336,0)</f>
        <v>No</v>
      </c>
      <c r="F93" t="str">
        <f>_xlfn.XLOOKUP(A93,'Medical Examinations'!$A$1:$A$2336,'Medical Examinations'!$F$1:$F$2336,0)</f>
        <v>No</v>
      </c>
      <c r="G93" t="str">
        <f>_xlfn.XLOOKUP(A93,'Medical Examinations'!$A$1:$A$2336,'Medical Examinations'!$G$1:$G$2336,0)</f>
        <v>No</v>
      </c>
      <c r="H93">
        <f>_xlfn.XLOOKUP(A93,'Medical Examinations'!$A$1:$A$2336,'Medical Examinations'!$H$1:$H$2336,0)</f>
        <v>0</v>
      </c>
      <c r="I93" t="str">
        <f>_xlfn.XLOOKUP(A93,'Medical Examinations'!$A$1:$A$2336,'Medical Examinations'!$I$1:$I$2336,0)</f>
        <v>Yes</v>
      </c>
      <c r="J93" t="str">
        <f>_xlfn.XLOOKUP(A93,'Medical Examinations'!A93:A2436,'Medical Examinations'!C93:C2436,0)</f>
        <v>Obese</v>
      </c>
      <c r="K93">
        <f>_xlfn.XLOOKUP(A93,'Medical Examinations'!$A$1:$A$2344,'Medical Examinations'!$D$1:$D$2344,0)</f>
        <v>4.22</v>
      </c>
      <c r="L93" t="str">
        <f>_xlfn.XLOOKUP(A93,'Hospitalisation Details'!$A$1:$A$2344,'Hospitalisation Details'!$E$1:$E$2344,0)</f>
        <v>2-Jul-1999</v>
      </c>
      <c r="M93">
        <f>_xlfn.XLOOKUP(A93,'Hospitalisation Details'!$A$1:$A$2344,'Hospitalisation Details'!$I$1:$I$2344,0)</f>
        <v>40904.199999999997</v>
      </c>
      <c r="N93" t="str">
        <f>_xlfn.XLOOKUP(A93,'Hospitalisation Details'!$A$1:$A$2344,'Hospitalisation Details'!$J$1:$J$2344,0)</f>
        <v>tier - 1</v>
      </c>
      <c r="O93" t="str">
        <f>_xlfn.XLOOKUP(A93,'Hospitalisation Details'!$A$1:$A$2344,'Hospitalisation Details'!$K$1:$K$2344,0)</f>
        <v>tier - 1</v>
      </c>
      <c r="P93" t="str">
        <f>_xlfn.XLOOKUP(A93,'Hospitalisation Details'!$A$1:$A$2344,'Hospitalisation Details'!$L$1:$L$2344,0)</f>
        <v>R1024</v>
      </c>
      <c r="Q93">
        <f>_xlfn.XLOOKUP(A93,'Hospitalisation Details'!$A$1:$A$2344,'Hospitalisation Details'!$F$1:$F$2344,0)</f>
        <v>23</v>
      </c>
    </row>
    <row r="94" spans="1:17" ht="15.75" x14ac:dyDescent="0.25">
      <c r="A94" s="1" t="s">
        <v>2278</v>
      </c>
      <c r="B94" t="str">
        <f>_xlfn.XLOOKUP(A94,'Customer Names'!$A$1:$A$2336,'Customer Names'!$C$1:$C$2336,0)</f>
        <v xml:space="preserve">  Nicholas</v>
      </c>
      <c r="C94">
        <f>_xlfn.XLOOKUP(A94,'Medical Examinations'!$A$1:$A$2336,'Medical Examinations'!$B$1:$B$2336,0)</f>
        <v>50.58</v>
      </c>
      <c r="D94">
        <f>_xlfn.XLOOKUP(A94,'Medical Examinations'!$A$1:$A$2336,'Medical Examinations'!$D$1:$D$2336,0)</f>
        <v>5.12</v>
      </c>
      <c r="E94" t="str">
        <f>_xlfn.XLOOKUP(A94,'Medical Examinations'!$A$1:$A$2336,'Medical Examinations'!$E$1:$E$2336,0)</f>
        <v>No</v>
      </c>
      <c r="F94" t="str">
        <f>_xlfn.XLOOKUP(A94,'Medical Examinations'!$A$1:$A$2336,'Medical Examinations'!$F$1:$F$2336,0)</f>
        <v>No</v>
      </c>
      <c r="G94" t="str">
        <f>_xlfn.XLOOKUP(A94,'Medical Examinations'!$A$1:$A$2336,'Medical Examinations'!$G$1:$G$2336,0)</f>
        <v>No</v>
      </c>
      <c r="H94">
        <f>_xlfn.XLOOKUP(A94,'Medical Examinations'!$A$1:$A$2336,'Medical Examinations'!$H$1:$H$2336,0)</f>
        <v>2</v>
      </c>
      <c r="I94" t="str">
        <f>_xlfn.XLOOKUP(A94,'Medical Examinations'!$A$1:$A$2336,'Medical Examinations'!$I$1:$I$2336,0)</f>
        <v>Yes</v>
      </c>
      <c r="J94" t="str">
        <f>_xlfn.XLOOKUP(A94,'Medical Examinations'!A94:A2437,'Medical Examinations'!C94:C2437,0)</f>
        <v>Obese</v>
      </c>
      <c r="K94">
        <f>_xlfn.XLOOKUP(A94,'Medical Examinations'!$A$1:$A$2344,'Medical Examinations'!$D$1:$D$2344,0)</f>
        <v>5.12</v>
      </c>
      <c r="L94" t="str">
        <f>_xlfn.XLOOKUP(A94,'Hospitalisation Details'!$A$1:$A$2344,'Hospitalisation Details'!$E$1:$E$2344,0)</f>
        <v>10-Jun-1972</v>
      </c>
      <c r="M94">
        <f>_xlfn.XLOOKUP(A94,'Hospitalisation Details'!$A$1:$A$2344,'Hospitalisation Details'!$I$1:$I$2344,0)</f>
        <v>40817.85</v>
      </c>
      <c r="N94" t="str">
        <f>_xlfn.XLOOKUP(A94,'Hospitalisation Details'!$A$1:$A$2344,'Hospitalisation Details'!$J$1:$J$2344,0)</f>
        <v>tier - 1</v>
      </c>
      <c r="O94" t="str">
        <f>_xlfn.XLOOKUP(A94,'Hospitalisation Details'!$A$1:$A$2344,'Hospitalisation Details'!$K$1:$K$2344,0)</f>
        <v>tier - 3</v>
      </c>
      <c r="P94" t="str">
        <f>_xlfn.XLOOKUP(A94,'Hospitalisation Details'!$A$1:$A$2344,'Hospitalisation Details'!$L$1:$L$2344,0)</f>
        <v>R1011</v>
      </c>
      <c r="Q94">
        <f>_xlfn.XLOOKUP(A94,'Hospitalisation Details'!$A$1:$A$2344,'Hospitalisation Details'!$F$1:$F$2344,0)</f>
        <v>51</v>
      </c>
    </row>
    <row r="95" spans="1:17" ht="15.75" x14ac:dyDescent="0.25">
      <c r="A95" s="1" t="s">
        <v>2277</v>
      </c>
      <c r="B95" t="str">
        <f>_xlfn.XLOOKUP(A95,'Customer Names'!$A$1:$A$2336,'Customer Names'!$C$1:$C$2336,0)</f>
        <v xml:space="preserve">  David</v>
      </c>
      <c r="C95">
        <f>_xlfn.XLOOKUP(A95,'Medical Examinations'!$A$1:$A$2336,'Medical Examinations'!$B$1:$B$2336,0)</f>
        <v>30.495000000000001</v>
      </c>
      <c r="D95">
        <f>_xlfn.XLOOKUP(A95,'Medical Examinations'!$A$1:$A$2336,'Medical Examinations'!$D$1:$D$2336,0)</f>
        <v>4.57</v>
      </c>
      <c r="E95" t="str">
        <f>_xlfn.XLOOKUP(A95,'Medical Examinations'!$A$1:$A$2336,'Medical Examinations'!$E$1:$E$2336,0)</f>
        <v>No</v>
      </c>
      <c r="F95" t="str">
        <f>_xlfn.XLOOKUP(A95,'Medical Examinations'!$A$1:$A$2336,'Medical Examinations'!$F$1:$F$2336,0)</f>
        <v>No</v>
      </c>
      <c r="G95" t="str">
        <f>_xlfn.XLOOKUP(A95,'Medical Examinations'!$A$1:$A$2336,'Medical Examinations'!$G$1:$G$2336,0)</f>
        <v>No</v>
      </c>
      <c r="H95">
        <f>_xlfn.XLOOKUP(A95,'Medical Examinations'!$A$1:$A$2336,'Medical Examinations'!$H$1:$H$2336,0)</f>
        <v>0</v>
      </c>
      <c r="I95" t="str">
        <f>_xlfn.XLOOKUP(A95,'Medical Examinations'!$A$1:$A$2336,'Medical Examinations'!$I$1:$I$2336,0)</f>
        <v>Yes</v>
      </c>
      <c r="J95" t="str">
        <f>_xlfn.XLOOKUP(A95,'Medical Examinations'!A95:A2438,'Medical Examinations'!C95:C2438,0)</f>
        <v>Obese</v>
      </c>
      <c r="K95">
        <f>_xlfn.XLOOKUP(A95,'Medical Examinations'!$A$1:$A$2344,'Medical Examinations'!$D$1:$D$2344,0)</f>
        <v>4.57</v>
      </c>
      <c r="L95" t="str">
        <f>_xlfn.XLOOKUP(A95,'Hospitalisation Details'!$A$1:$A$2344,'Hospitalisation Details'!$E$1:$E$2344,0)</f>
        <v>26-Dec-1976</v>
      </c>
      <c r="M95">
        <f>_xlfn.XLOOKUP(A95,'Hospitalisation Details'!$A$1:$A$2344,'Hospitalisation Details'!$I$1:$I$2344,0)</f>
        <v>40720.550000000003</v>
      </c>
      <c r="N95" t="str">
        <f>_xlfn.XLOOKUP(A95,'Hospitalisation Details'!$A$1:$A$2344,'Hospitalisation Details'!$J$1:$J$2344,0)</f>
        <v>tier - 1</v>
      </c>
      <c r="O95" t="str">
        <f>_xlfn.XLOOKUP(A95,'Hospitalisation Details'!$A$1:$A$2344,'Hospitalisation Details'!$K$1:$K$2344,0)</f>
        <v>tier - 3</v>
      </c>
      <c r="P95" t="str">
        <f>_xlfn.XLOOKUP(A95,'Hospitalisation Details'!$A$1:$A$2344,'Hospitalisation Details'!$L$1:$L$2344,0)</f>
        <v>R1012</v>
      </c>
      <c r="Q95">
        <f>_xlfn.XLOOKUP(A95,'Hospitalisation Details'!$A$1:$A$2344,'Hospitalisation Details'!$F$1:$F$2344,0)</f>
        <v>46</v>
      </c>
    </row>
    <row r="96" spans="1:17" ht="15.75" x14ac:dyDescent="0.25">
      <c r="A96" s="1" t="s">
        <v>2276</v>
      </c>
      <c r="B96" t="str">
        <f>_xlfn.XLOOKUP(A96,'Customer Names'!$A$1:$A$2336,'Customer Names'!$C$1:$C$2336,0)</f>
        <v xml:space="preserve">  Natalie</v>
      </c>
      <c r="C96">
        <f>_xlfn.XLOOKUP(A96,'Medical Examinations'!$A$1:$A$2336,'Medical Examinations'!$B$1:$B$2336,0)</f>
        <v>48.31</v>
      </c>
      <c r="D96">
        <f>_xlfn.XLOOKUP(A96,'Medical Examinations'!$A$1:$A$2336,'Medical Examinations'!$D$1:$D$2336,0)</f>
        <v>9.58</v>
      </c>
      <c r="E96" t="str">
        <f>_xlfn.XLOOKUP(A96,'Medical Examinations'!$A$1:$A$2336,'Medical Examinations'!$E$1:$E$2336,0)</f>
        <v>No</v>
      </c>
      <c r="F96" t="str">
        <f>_xlfn.XLOOKUP(A96,'Medical Examinations'!$A$1:$A$2336,'Medical Examinations'!$F$1:$F$2336,0)</f>
        <v>No</v>
      </c>
      <c r="G96" t="str">
        <f>_xlfn.XLOOKUP(A96,'Medical Examinations'!$A$1:$A$2336,'Medical Examinations'!$G$1:$G$2336,0)</f>
        <v>No</v>
      </c>
      <c r="H96">
        <f>_xlfn.XLOOKUP(A96,'Medical Examinations'!$A$1:$A$2336,'Medical Examinations'!$H$1:$H$2336,0)</f>
        <v>2</v>
      </c>
      <c r="I96" t="str">
        <f>_xlfn.XLOOKUP(A96,'Medical Examinations'!$A$1:$A$2336,'Medical Examinations'!$I$1:$I$2336,0)</f>
        <v>Yes</v>
      </c>
      <c r="J96" t="str">
        <f>_xlfn.XLOOKUP(A96,'Medical Examinations'!A96:A2439,'Medical Examinations'!C96:C2439,0)</f>
        <v>Obese</v>
      </c>
      <c r="K96">
        <f>_xlfn.XLOOKUP(A96,'Medical Examinations'!$A$1:$A$2344,'Medical Examinations'!$D$1:$D$2344,0)</f>
        <v>9.58</v>
      </c>
      <c r="L96" t="str">
        <f>_xlfn.XLOOKUP(A96,'Hospitalisation Details'!$A$1:$A$2344,'Hospitalisation Details'!$E$1:$E$2344,0)</f>
        <v>25-Sep-1970</v>
      </c>
      <c r="M96">
        <f>_xlfn.XLOOKUP(A96,'Hospitalisation Details'!$A$1:$A$2344,'Hospitalisation Details'!$I$1:$I$2344,0)</f>
        <v>40692.910000000003</v>
      </c>
      <c r="N96" t="str">
        <f>_xlfn.XLOOKUP(A96,'Hospitalisation Details'!$A$1:$A$2344,'Hospitalisation Details'!$J$1:$J$2344,0)</f>
        <v>tier - 1</v>
      </c>
      <c r="O96" t="str">
        <f>_xlfn.XLOOKUP(A96,'Hospitalisation Details'!$A$1:$A$2344,'Hospitalisation Details'!$K$1:$K$2344,0)</f>
        <v>tier - 1</v>
      </c>
      <c r="P96" t="str">
        <f>_xlfn.XLOOKUP(A96,'Hospitalisation Details'!$A$1:$A$2344,'Hospitalisation Details'!$L$1:$L$2344,0)</f>
        <v>R1011</v>
      </c>
      <c r="Q96">
        <f>_xlfn.XLOOKUP(A96,'Hospitalisation Details'!$A$1:$A$2344,'Hospitalisation Details'!$F$1:$F$2344,0)</f>
        <v>52</v>
      </c>
    </row>
    <row r="97" spans="1:17" ht="15.75" x14ac:dyDescent="0.25">
      <c r="A97" s="1" t="s">
        <v>2275</v>
      </c>
      <c r="B97" t="str">
        <f>_xlfn.XLOOKUP(A97,'Customer Names'!$A$1:$A$2336,'Customer Names'!$C$1:$C$2336,0)</f>
        <v xml:space="preserve">  Thomas</v>
      </c>
      <c r="C97">
        <f>_xlfn.XLOOKUP(A97,'Medical Examinations'!$A$1:$A$2336,'Medical Examinations'!$B$1:$B$2336,0)</f>
        <v>48.99</v>
      </c>
      <c r="D97">
        <f>_xlfn.XLOOKUP(A97,'Medical Examinations'!$A$1:$A$2336,'Medical Examinations'!$D$1:$D$2336,0)</f>
        <v>9.7799999999999994</v>
      </c>
      <c r="E97" t="str">
        <f>_xlfn.XLOOKUP(A97,'Medical Examinations'!$A$1:$A$2336,'Medical Examinations'!$E$1:$E$2336,0)</f>
        <v>No</v>
      </c>
      <c r="F97" t="str">
        <f>_xlfn.XLOOKUP(A97,'Medical Examinations'!$A$1:$A$2336,'Medical Examinations'!$F$1:$F$2336,0)</f>
        <v>No</v>
      </c>
      <c r="G97" t="str">
        <f>_xlfn.XLOOKUP(A97,'Medical Examinations'!$A$1:$A$2336,'Medical Examinations'!$G$1:$G$2336,0)</f>
        <v>No</v>
      </c>
      <c r="H97">
        <f>_xlfn.XLOOKUP(A97,'Medical Examinations'!$A$1:$A$2336,'Medical Examinations'!$H$1:$H$2336,0)</f>
        <v>1</v>
      </c>
      <c r="I97" t="str">
        <f>_xlfn.XLOOKUP(A97,'Medical Examinations'!$A$1:$A$2336,'Medical Examinations'!$I$1:$I$2336,0)</f>
        <v>Yes</v>
      </c>
      <c r="J97" t="str">
        <f>_xlfn.XLOOKUP(A97,'Medical Examinations'!A97:A2440,'Medical Examinations'!C97:C2440,0)</f>
        <v>Obese</v>
      </c>
      <c r="K97">
        <f>_xlfn.XLOOKUP(A97,'Medical Examinations'!$A$1:$A$2344,'Medical Examinations'!$D$1:$D$2344,0)</f>
        <v>9.7799999999999994</v>
      </c>
      <c r="L97" t="str">
        <f>_xlfn.XLOOKUP(A97,'Hospitalisation Details'!$A$1:$A$2344,'Hospitalisation Details'!$E$1:$E$2344,0)</f>
        <v>10-Jul-1975</v>
      </c>
      <c r="M97">
        <f>_xlfn.XLOOKUP(A97,'Hospitalisation Details'!$A$1:$A$2344,'Hospitalisation Details'!$I$1:$I$2344,0)</f>
        <v>40590.550000000003</v>
      </c>
      <c r="N97" t="str">
        <f>_xlfn.XLOOKUP(A97,'Hospitalisation Details'!$A$1:$A$2344,'Hospitalisation Details'!$J$1:$J$2344,0)</f>
        <v>tier - 1</v>
      </c>
      <c r="O97" t="str">
        <f>_xlfn.XLOOKUP(A97,'Hospitalisation Details'!$A$1:$A$2344,'Hospitalisation Details'!$K$1:$K$2344,0)</f>
        <v>tier - 3</v>
      </c>
      <c r="P97" t="str">
        <f>_xlfn.XLOOKUP(A97,'Hospitalisation Details'!$A$1:$A$2344,'Hospitalisation Details'!$L$1:$L$2344,0)</f>
        <v>R1012</v>
      </c>
      <c r="Q97">
        <f>_xlfn.XLOOKUP(A97,'Hospitalisation Details'!$A$1:$A$2344,'Hospitalisation Details'!$F$1:$F$2344,0)</f>
        <v>47</v>
      </c>
    </row>
    <row r="98" spans="1:17" ht="15.75" x14ac:dyDescent="0.25">
      <c r="A98" s="1" t="s">
        <v>2274</v>
      </c>
      <c r="B98" t="str">
        <f>_xlfn.XLOOKUP(A98,'Customer Names'!$A$1:$A$2336,'Customer Names'!$C$1:$C$2336,0)</f>
        <v xml:space="preserve">  Pamela J</v>
      </c>
      <c r="C98">
        <f>_xlfn.XLOOKUP(A98,'Medical Examinations'!$A$1:$A$2336,'Medical Examinations'!$B$1:$B$2336,0)</f>
        <v>38.39</v>
      </c>
      <c r="D98">
        <f>_xlfn.XLOOKUP(A98,'Medical Examinations'!$A$1:$A$2336,'Medical Examinations'!$D$1:$D$2336,0)</f>
        <v>4.1100000000000003</v>
      </c>
      <c r="E98" t="str">
        <f>_xlfn.XLOOKUP(A98,'Medical Examinations'!$A$1:$A$2336,'Medical Examinations'!$E$1:$E$2336,0)</f>
        <v>No</v>
      </c>
      <c r="F98" t="str">
        <f>_xlfn.XLOOKUP(A98,'Medical Examinations'!$A$1:$A$2336,'Medical Examinations'!$F$1:$F$2336,0)</f>
        <v>No</v>
      </c>
      <c r="G98" t="str">
        <f>_xlfn.XLOOKUP(A98,'Medical Examinations'!$A$1:$A$2336,'Medical Examinations'!$G$1:$G$2336,0)</f>
        <v>No</v>
      </c>
      <c r="H98">
        <f>_xlfn.XLOOKUP(A98,'Medical Examinations'!$A$1:$A$2336,'Medical Examinations'!$H$1:$H$2336,0)</f>
        <v>0</v>
      </c>
      <c r="I98" t="str">
        <f>_xlfn.XLOOKUP(A98,'Medical Examinations'!$A$1:$A$2336,'Medical Examinations'!$I$1:$I$2336,0)</f>
        <v>Yes</v>
      </c>
      <c r="J98" t="str">
        <f>_xlfn.XLOOKUP(A98,'Medical Examinations'!A98:A2441,'Medical Examinations'!C98:C2441,0)</f>
        <v>Obese</v>
      </c>
      <c r="K98">
        <f>_xlfn.XLOOKUP(A98,'Medical Examinations'!$A$1:$A$2344,'Medical Examinations'!$D$1:$D$2344,0)</f>
        <v>4.1100000000000003</v>
      </c>
      <c r="L98" t="str">
        <f>_xlfn.XLOOKUP(A98,'Hospitalisation Details'!$A$1:$A$2344,'Hospitalisation Details'!$E$1:$E$2344,0)</f>
        <v>3-Nov-1985</v>
      </c>
      <c r="M98">
        <f>_xlfn.XLOOKUP(A98,'Hospitalisation Details'!$A$1:$A$2344,'Hospitalisation Details'!$I$1:$I$2344,0)</f>
        <v>40419.019999999997</v>
      </c>
      <c r="N98" t="str">
        <f>_xlfn.XLOOKUP(A98,'Hospitalisation Details'!$A$1:$A$2344,'Hospitalisation Details'!$J$1:$J$2344,0)</f>
        <v>tier - 1</v>
      </c>
      <c r="O98" t="str">
        <f>_xlfn.XLOOKUP(A98,'Hospitalisation Details'!$A$1:$A$2344,'Hospitalisation Details'!$K$1:$K$2344,0)</f>
        <v>tier - 2</v>
      </c>
      <c r="P98" t="str">
        <f>_xlfn.XLOOKUP(A98,'Hospitalisation Details'!$A$1:$A$2344,'Hospitalisation Details'!$L$1:$L$2344,0)</f>
        <v>R1013</v>
      </c>
      <c r="Q98">
        <f>_xlfn.XLOOKUP(A98,'Hospitalisation Details'!$A$1:$A$2344,'Hospitalisation Details'!$F$1:$F$2344,0)</f>
        <v>37</v>
      </c>
    </row>
    <row r="99" spans="1:17" ht="15.75" x14ac:dyDescent="0.25">
      <c r="A99" s="1" t="s">
        <v>2273</v>
      </c>
      <c r="B99" t="str">
        <f>_xlfn.XLOOKUP(A99,'Customer Names'!$A$1:$A$2336,'Customer Names'!$C$1:$C$2336,0)</f>
        <v xml:space="preserve">  Jessica</v>
      </c>
      <c r="C99">
        <f>_xlfn.XLOOKUP(A99,'Medical Examinations'!$A$1:$A$2336,'Medical Examinations'!$B$1:$B$2336,0)</f>
        <v>44.34</v>
      </c>
      <c r="D99">
        <f>_xlfn.XLOOKUP(A99,'Medical Examinations'!$A$1:$A$2336,'Medical Examinations'!$D$1:$D$2336,0)</f>
        <v>4.0199999999999996</v>
      </c>
      <c r="E99" t="str">
        <f>_xlfn.XLOOKUP(A99,'Medical Examinations'!$A$1:$A$2336,'Medical Examinations'!$E$1:$E$2336,0)</f>
        <v>No</v>
      </c>
      <c r="F99" t="str">
        <f>_xlfn.XLOOKUP(A99,'Medical Examinations'!$A$1:$A$2336,'Medical Examinations'!$F$1:$F$2336,0)</f>
        <v>No</v>
      </c>
      <c r="G99" t="str">
        <f>_xlfn.XLOOKUP(A99,'Medical Examinations'!$A$1:$A$2336,'Medical Examinations'!$G$1:$G$2336,0)</f>
        <v>No</v>
      </c>
      <c r="H99">
        <f>_xlfn.XLOOKUP(A99,'Medical Examinations'!$A$1:$A$2336,'Medical Examinations'!$H$1:$H$2336,0)</f>
        <v>2</v>
      </c>
      <c r="I99" t="str">
        <f>_xlfn.XLOOKUP(A99,'Medical Examinations'!$A$1:$A$2336,'Medical Examinations'!$I$1:$I$2336,0)</f>
        <v>Yes</v>
      </c>
      <c r="J99" t="str">
        <f>_xlfn.XLOOKUP(A99,'Medical Examinations'!A99:A2442,'Medical Examinations'!C99:C2442,0)</f>
        <v>Obese</v>
      </c>
      <c r="K99">
        <f>_xlfn.XLOOKUP(A99,'Medical Examinations'!$A$1:$A$2344,'Medical Examinations'!$D$1:$D$2344,0)</f>
        <v>4.0199999999999996</v>
      </c>
      <c r="L99" t="str">
        <f>_xlfn.XLOOKUP(A99,'Hospitalisation Details'!$A$1:$A$2344,'Hospitalisation Details'!$E$1:$E$2344,0)</f>
        <v>12-Aug-1966</v>
      </c>
      <c r="M99">
        <f>_xlfn.XLOOKUP(A99,'Hospitalisation Details'!$A$1:$A$2344,'Hospitalisation Details'!$I$1:$I$2344,0)</f>
        <v>40373.74</v>
      </c>
      <c r="N99" t="str">
        <f>_xlfn.XLOOKUP(A99,'Hospitalisation Details'!$A$1:$A$2344,'Hospitalisation Details'!$J$1:$J$2344,0)</f>
        <v>tier - 1</v>
      </c>
      <c r="O99" t="str">
        <f>_xlfn.XLOOKUP(A99,'Hospitalisation Details'!$A$1:$A$2344,'Hospitalisation Details'!$K$1:$K$2344,0)</f>
        <v>tier - 3</v>
      </c>
      <c r="P99" t="str">
        <f>_xlfn.XLOOKUP(A99,'Hospitalisation Details'!$A$1:$A$2344,'Hospitalisation Details'!$L$1:$L$2344,0)</f>
        <v>R1011</v>
      </c>
      <c r="Q99">
        <f>_xlfn.XLOOKUP(A99,'Hospitalisation Details'!$A$1:$A$2344,'Hospitalisation Details'!$F$1:$F$2344,0)</f>
        <v>56</v>
      </c>
    </row>
    <row r="100" spans="1:17" ht="15.75" x14ac:dyDescent="0.25">
      <c r="A100" s="1" t="s">
        <v>2272</v>
      </c>
      <c r="B100" t="str">
        <f>_xlfn.XLOOKUP(A100,'Customer Names'!$A$1:$A$2336,'Customer Names'!$C$1:$C$2336,0)</f>
        <v xml:space="preserve">  Ron N</v>
      </c>
      <c r="C100">
        <f>_xlfn.XLOOKUP(A100,'Medical Examinations'!$A$1:$A$2336,'Medical Examinations'!$B$1:$B$2336,0)</f>
        <v>41.51</v>
      </c>
      <c r="D100">
        <f>_xlfn.XLOOKUP(A100,'Medical Examinations'!$A$1:$A$2336,'Medical Examinations'!$D$1:$D$2336,0)</f>
        <v>6.92</v>
      </c>
      <c r="E100" t="str">
        <f>_xlfn.XLOOKUP(A100,'Medical Examinations'!$A$1:$A$2336,'Medical Examinations'!$E$1:$E$2336,0)</f>
        <v>No</v>
      </c>
      <c r="F100" t="str">
        <f>_xlfn.XLOOKUP(A100,'Medical Examinations'!$A$1:$A$2336,'Medical Examinations'!$F$1:$F$2336,0)</f>
        <v>No</v>
      </c>
      <c r="G100" t="str">
        <f>_xlfn.XLOOKUP(A100,'Medical Examinations'!$A$1:$A$2336,'Medical Examinations'!$G$1:$G$2336,0)</f>
        <v>No</v>
      </c>
      <c r="H100">
        <f>_xlfn.XLOOKUP(A100,'Medical Examinations'!$A$1:$A$2336,'Medical Examinations'!$H$1:$H$2336,0)</f>
        <v>0</v>
      </c>
      <c r="I100" t="str">
        <f>_xlfn.XLOOKUP(A100,'Medical Examinations'!$A$1:$A$2336,'Medical Examinations'!$I$1:$I$2336,0)</f>
        <v>Yes</v>
      </c>
      <c r="J100" t="str">
        <f>_xlfn.XLOOKUP(A100,'Medical Examinations'!A100:A2443,'Medical Examinations'!C100:C2443,0)</f>
        <v>Obese</v>
      </c>
      <c r="K100">
        <f>_xlfn.XLOOKUP(A100,'Medical Examinations'!$A$1:$A$2344,'Medical Examinations'!$D$1:$D$2344,0)</f>
        <v>6.92</v>
      </c>
      <c r="L100" t="str">
        <f>_xlfn.XLOOKUP(A100,'Hospitalisation Details'!$A$1:$A$2344,'Hospitalisation Details'!$E$1:$E$2344,0)</f>
        <v>4-Sep-1962</v>
      </c>
      <c r="M100">
        <f>_xlfn.XLOOKUP(A100,'Hospitalisation Details'!$A$1:$A$2344,'Hospitalisation Details'!$I$1:$I$2344,0)</f>
        <v>40309.93</v>
      </c>
      <c r="N100" t="str">
        <f>_xlfn.XLOOKUP(A100,'Hospitalisation Details'!$A$1:$A$2344,'Hospitalisation Details'!$J$1:$J$2344,0)</f>
        <v>tier - 1</v>
      </c>
      <c r="O100" t="str">
        <f>_xlfn.XLOOKUP(A100,'Hospitalisation Details'!$A$1:$A$2344,'Hospitalisation Details'!$K$1:$K$2344,0)</f>
        <v>tier - 3</v>
      </c>
      <c r="P100" t="str">
        <f>_xlfn.XLOOKUP(A100,'Hospitalisation Details'!$A$1:$A$2344,'Hospitalisation Details'!$L$1:$L$2344,0)</f>
        <v>R1011</v>
      </c>
      <c r="Q100">
        <f>_xlfn.XLOOKUP(A100,'Hospitalisation Details'!$A$1:$A$2344,'Hospitalisation Details'!$F$1:$F$2344,0)</f>
        <v>60</v>
      </c>
    </row>
    <row r="101" spans="1:17" ht="15.75" x14ac:dyDescent="0.25">
      <c r="A101" s="1" t="s">
        <v>2271</v>
      </c>
      <c r="B101" t="str">
        <f>_xlfn.XLOOKUP(A101,'Customer Names'!$A$1:$A$2336,'Customer Names'!$C$1:$C$2336,0)</f>
        <v xml:space="preserve">  Daniel</v>
      </c>
      <c r="C101">
        <f>_xlfn.XLOOKUP(A101,'Medical Examinations'!$A$1:$A$2336,'Medical Examinations'!$B$1:$B$2336,0)</f>
        <v>48.2</v>
      </c>
      <c r="D101">
        <f>_xlfn.XLOOKUP(A101,'Medical Examinations'!$A$1:$A$2336,'Medical Examinations'!$D$1:$D$2336,0)</f>
        <v>4.84</v>
      </c>
      <c r="E101" t="str">
        <f>_xlfn.XLOOKUP(A101,'Medical Examinations'!$A$1:$A$2336,'Medical Examinations'!$E$1:$E$2336,0)</f>
        <v>No</v>
      </c>
      <c r="F101" t="str">
        <f>_xlfn.XLOOKUP(A101,'Medical Examinations'!$A$1:$A$2336,'Medical Examinations'!$F$1:$F$2336,0)</f>
        <v>No</v>
      </c>
      <c r="G101" t="str">
        <f>_xlfn.XLOOKUP(A101,'Medical Examinations'!$A$1:$A$2336,'Medical Examinations'!$G$1:$G$2336,0)</f>
        <v>No</v>
      </c>
      <c r="H101">
        <f>_xlfn.XLOOKUP(A101,'Medical Examinations'!$A$1:$A$2336,'Medical Examinations'!$H$1:$H$2336,0)</f>
        <v>0</v>
      </c>
      <c r="I101" t="str">
        <f>_xlfn.XLOOKUP(A101,'Medical Examinations'!$A$1:$A$2336,'Medical Examinations'!$I$1:$I$2336,0)</f>
        <v>Yes</v>
      </c>
      <c r="J101" t="str">
        <f>_xlfn.XLOOKUP(A101,'Medical Examinations'!A101:A2444,'Medical Examinations'!C101:C2444,0)</f>
        <v>Obese</v>
      </c>
      <c r="K101">
        <f>_xlfn.XLOOKUP(A101,'Medical Examinations'!$A$1:$A$2344,'Medical Examinations'!$D$1:$D$2344,0)</f>
        <v>4.84</v>
      </c>
      <c r="L101" t="str">
        <f>_xlfn.XLOOKUP(A101,'Hospitalisation Details'!$A$1:$A$2344,'Hospitalisation Details'!$E$1:$E$2344,0)</f>
        <v>27-Jun-1977</v>
      </c>
      <c r="M101">
        <f>_xlfn.XLOOKUP(A101,'Hospitalisation Details'!$A$1:$A$2344,'Hospitalisation Details'!$I$1:$I$2344,0)</f>
        <v>40284.379999999997</v>
      </c>
      <c r="N101" t="str">
        <f>_xlfn.XLOOKUP(A101,'Hospitalisation Details'!$A$1:$A$2344,'Hospitalisation Details'!$J$1:$J$2344,0)</f>
        <v>tier - 1</v>
      </c>
      <c r="O101" t="str">
        <f>_xlfn.XLOOKUP(A101,'Hospitalisation Details'!$A$1:$A$2344,'Hospitalisation Details'!$K$1:$K$2344,0)</f>
        <v>tier - 3</v>
      </c>
      <c r="P101" t="str">
        <f>_xlfn.XLOOKUP(A101,'Hospitalisation Details'!$A$1:$A$2344,'Hospitalisation Details'!$L$1:$L$2344,0)</f>
        <v>R1012</v>
      </c>
      <c r="Q101">
        <f>_xlfn.XLOOKUP(A101,'Hospitalisation Details'!$A$1:$A$2344,'Hospitalisation Details'!$F$1:$F$2344,0)</f>
        <v>45</v>
      </c>
    </row>
    <row r="102" spans="1:17" ht="15.75" x14ac:dyDescent="0.25">
      <c r="A102" s="1" t="s">
        <v>2270</v>
      </c>
      <c r="B102" t="str">
        <f>_xlfn.XLOOKUP(A102,'Customer Names'!$A$1:$A$2336,'Customer Names'!$C$1:$C$2336,0)</f>
        <v xml:space="preserve">  Brian</v>
      </c>
      <c r="C102">
        <f>_xlfn.XLOOKUP(A102,'Medical Examinations'!$A$1:$A$2336,'Medical Examinations'!$B$1:$B$2336,0)</f>
        <v>35.75</v>
      </c>
      <c r="D102">
        <f>_xlfn.XLOOKUP(A102,'Medical Examinations'!$A$1:$A$2336,'Medical Examinations'!$D$1:$D$2336,0)</f>
        <v>8</v>
      </c>
      <c r="E102" t="str">
        <f>_xlfn.XLOOKUP(A102,'Medical Examinations'!$A$1:$A$2336,'Medical Examinations'!$E$1:$E$2336,0)</f>
        <v>No</v>
      </c>
      <c r="F102" t="str">
        <f>_xlfn.XLOOKUP(A102,'Medical Examinations'!$A$1:$A$2336,'Medical Examinations'!$F$1:$F$2336,0)</f>
        <v>No</v>
      </c>
      <c r="G102" t="str">
        <f>_xlfn.XLOOKUP(A102,'Medical Examinations'!$A$1:$A$2336,'Medical Examinations'!$G$1:$G$2336,0)</f>
        <v>No</v>
      </c>
      <c r="H102">
        <f>_xlfn.XLOOKUP(A102,'Medical Examinations'!$A$1:$A$2336,'Medical Examinations'!$H$1:$H$2336,0)</f>
        <v>0</v>
      </c>
      <c r="I102" t="str">
        <f>_xlfn.XLOOKUP(A102,'Medical Examinations'!$A$1:$A$2336,'Medical Examinations'!$I$1:$I$2336,0)</f>
        <v>Yes</v>
      </c>
      <c r="J102" t="str">
        <f>_xlfn.XLOOKUP(A102,'Medical Examinations'!A102:A2445,'Medical Examinations'!C102:C2445,0)</f>
        <v>Obese</v>
      </c>
      <c r="K102">
        <f>_xlfn.XLOOKUP(A102,'Medical Examinations'!$A$1:$A$2344,'Medical Examinations'!$D$1:$D$2344,0)</f>
        <v>8</v>
      </c>
      <c r="L102" t="str">
        <f>_xlfn.XLOOKUP(A102,'Hospitalisation Details'!$A$1:$A$2344,'Hospitalisation Details'!$E$1:$E$2344,0)</f>
        <v>4-Oct-1981</v>
      </c>
      <c r="M102">
        <f>_xlfn.XLOOKUP(A102,'Hospitalisation Details'!$A$1:$A$2344,'Hospitalisation Details'!$I$1:$I$2344,0)</f>
        <v>40273.65</v>
      </c>
      <c r="N102" t="str">
        <f>_xlfn.XLOOKUP(A102,'Hospitalisation Details'!$A$1:$A$2344,'Hospitalisation Details'!$J$1:$J$2344,0)</f>
        <v>tier - 1</v>
      </c>
      <c r="O102" t="str">
        <f>_xlfn.XLOOKUP(A102,'Hospitalisation Details'!$A$1:$A$2344,'Hospitalisation Details'!$K$1:$K$2344,0)</f>
        <v>tier - 3</v>
      </c>
      <c r="P102" t="str">
        <f>_xlfn.XLOOKUP(A102,'Hospitalisation Details'!$A$1:$A$2344,'Hospitalisation Details'!$L$1:$L$2344,0)</f>
        <v>R1013</v>
      </c>
      <c r="Q102">
        <f>_xlfn.XLOOKUP(A102,'Hospitalisation Details'!$A$1:$A$2344,'Hospitalisation Details'!$F$1:$F$2344,0)</f>
        <v>41</v>
      </c>
    </row>
    <row r="103" spans="1:17" ht="15.75" x14ac:dyDescent="0.25">
      <c r="A103" s="1" t="s">
        <v>2269</v>
      </c>
      <c r="B103" t="str">
        <f>_xlfn.XLOOKUP(A103,'Customer Names'!$A$1:$A$2336,'Customer Names'!$C$1:$C$2336,0)</f>
        <v xml:space="preserve">  Sari</v>
      </c>
      <c r="C103">
        <f>_xlfn.XLOOKUP(A103,'Medical Examinations'!$A$1:$A$2336,'Medical Examinations'!$B$1:$B$2336,0)</f>
        <v>53.81</v>
      </c>
      <c r="D103">
        <f>_xlfn.XLOOKUP(A103,'Medical Examinations'!$A$1:$A$2336,'Medical Examinations'!$D$1:$D$2336,0)</f>
        <v>8.77</v>
      </c>
      <c r="E103" t="str">
        <f>_xlfn.XLOOKUP(A103,'Medical Examinations'!$A$1:$A$2336,'Medical Examinations'!$E$1:$E$2336,0)</f>
        <v>No</v>
      </c>
      <c r="F103" t="str">
        <f>_xlfn.XLOOKUP(A103,'Medical Examinations'!$A$1:$A$2336,'Medical Examinations'!$F$1:$F$2336,0)</f>
        <v>No</v>
      </c>
      <c r="G103" t="str">
        <f>_xlfn.XLOOKUP(A103,'Medical Examinations'!$A$1:$A$2336,'Medical Examinations'!$G$1:$G$2336,0)</f>
        <v>No</v>
      </c>
      <c r="H103">
        <f>_xlfn.XLOOKUP(A103,'Medical Examinations'!$A$1:$A$2336,'Medical Examinations'!$H$1:$H$2336,0)</f>
        <v>0</v>
      </c>
      <c r="I103" t="str">
        <f>_xlfn.XLOOKUP(A103,'Medical Examinations'!$A$1:$A$2336,'Medical Examinations'!$I$1:$I$2336,0)</f>
        <v>Yes</v>
      </c>
      <c r="J103" t="str">
        <f>_xlfn.XLOOKUP(A103,'Medical Examinations'!A103:A2446,'Medical Examinations'!C103:C2446,0)</f>
        <v>Obese</v>
      </c>
      <c r="K103">
        <f>_xlfn.XLOOKUP(A103,'Medical Examinations'!$A$1:$A$2344,'Medical Examinations'!$D$1:$D$2344,0)</f>
        <v>8.77</v>
      </c>
      <c r="L103" t="str">
        <f>_xlfn.XLOOKUP(A103,'Hospitalisation Details'!$A$1:$A$2344,'Hospitalisation Details'!$E$1:$E$2344,0)</f>
        <v>28-Jul-1981</v>
      </c>
      <c r="M103">
        <f>_xlfn.XLOOKUP(A103,'Hospitalisation Details'!$A$1:$A$2344,'Hospitalisation Details'!$I$1:$I$2344,0)</f>
        <v>40208.559999999998</v>
      </c>
      <c r="N103" t="str">
        <f>_xlfn.XLOOKUP(A103,'Hospitalisation Details'!$A$1:$A$2344,'Hospitalisation Details'!$J$1:$J$2344,0)</f>
        <v>tier - 1</v>
      </c>
      <c r="O103" t="str">
        <f>_xlfn.XLOOKUP(A103,'Hospitalisation Details'!$A$1:$A$2344,'Hospitalisation Details'!$K$1:$K$2344,0)</f>
        <v>tier - 2</v>
      </c>
      <c r="P103" t="str">
        <f>_xlfn.XLOOKUP(A103,'Hospitalisation Details'!$A$1:$A$2344,'Hospitalisation Details'!$L$1:$L$2344,0)</f>
        <v>R1011</v>
      </c>
      <c r="Q103">
        <f>_xlfn.XLOOKUP(A103,'Hospitalisation Details'!$A$1:$A$2344,'Hospitalisation Details'!$F$1:$F$2344,0)</f>
        <v>41</v>
      </c>
    </row>
    <row r="104" spans="1:17" ht="15.75" x14ac:dyDescent="0.25">
      <c r="A104" s="1" t="s">
        <v>2268</v>
      </c>
      <c r="B104" t="str">
        <f>_xlfn.XLOOKUP(A104,'Customer Names'!$A$1:$A$2336,'Customer Names'!$C$1:$C$2336,0)</f>
        <v xml:space="preserve">  Robert M</v>
      </c>
      <c r="C104">
        <f>_xlfn.XLOOKUP(A104,'Medical Examinations'!$A$1:$A$2336,'Medical Examinations'!$B$1:$B$2336,0)</f>
        <v>49.48</v>
      </c>
      <c r="D104">
        <f>_xlfn.XLOOKUP(A104,'Medical Examinations'!$A$1:$A$2336,'Medical Examinations'!$D$1:$D$2336,0)</f>
        <v>4.96</v>
      </c>
      <c r="E104" t="str">
        <f>_xlfn.XLOOKUP(A104,'Medical Examinations'!$A$1:$A$2336,'Medical Examinations'!$E$1:$E$2336,0)</f>
        <v>No</v>
      </c>
      <c r="F104" t="str">
        <f>_xlfn.XLOOKUP(A104,'Medical Examinations'!$A$1:$A$2336,'Medical Examinations'!$F$1:$F$2336,0)</f>
        <v>No</v>
      </c>
      <c r="G104" t="str">
        <f>_xlfn.XLOOKUP(A104,'Medical Examinations'!$A$1:$A$2336,'Medical Examinations'!$G$1:$G$2336,0)</f>
        <v>Yes</v>
      </c>
      <c r="H104">
        <f>_xlfn.XLOOKUP(A104,'Medical Examinations'!$A$1:$A$2336,'Medical Examinations'!$H$1:$H$2336,0)</f>
        <v>1</v>
      </c>
      <c r="I104" t="str">
        <f>_xlfn.XLOOKUP(A104,'Medical Examinations'!$A$1:$A$2336,'Medical Examinations'!$I$1:$I$2336,0)</f>
        <v>Yes</v>
      </c>
      <c r="J104" t="str">
        <f>_xlfn.XLOOKUP(A104,'Medical Examinations'!A104:A2447,'Medical Examinations'!C104:C2447,0)</f>
        <v>Obese</v>
      </c>
      <c r="K104">
        <f>_xlfn.XLOOKUP(A104,'Medical Examinations'!$A$1:$A$2344,'Medical Examinations'!$D$1:$D$2344,0)</f>
        <v>4.96</v>
      </c>
      <c r="L104" t="str">
        <f>_xlfn.XLOOKUP(A104,'Hospitalisation Details'!$A$1:$A$2344,'Hospitalisation Details'!$E$1:$E$2344,0)</f>
        <v>18-Aug-1979</v>
      </c>
      <c r="M104">
        <f>_xlfn.XLOOKUP(A104,'Hospitalisation Details'!$A$1:$A$2344,'Hospitalisation Details'!$I$1:$I$2344,0)</f>
        <v>40204.83</v>
      </c>
      <c r="N104" t="str">
        <f>_xlfn.XLOOKUP(A104,'Hospitalisation Details'!$A$1:$A$2344,'Hospitalisation Details'!$J$1:$J$2344,0)</f>
        <v>tier - 1</v>
      </c>
      <c r="O104" t="str">
        <f>_xlfn.XLOOKUP(A104,'Hospitalisation Details'!$A$1:$A$2344,'Hospitalisation Details'!$K$1:$K$2344,0)</f>
        <v>tier - 3</v>
      </c>
      <c r="P104" t="str">
        <f>_xlfn.XLOOKUP(A104,'Hospitalisation Details'!$A$1:$A$2344,'Hospitalisation Details'!$L$1:$L$2344,0)</f>
        <v>R1012</v>
      </c>
      <c r="Q104">
        <f>_xlfn.XLOOKUP(A104,'Hospitalisation Details'!$A$1:$A$2344,'Hospitalisation Details'!$F$1:$F$2344,0)</f>
        <v>43</v>
      </c>
    </row>
    <row r="105" spans="1:17" ht="15.75" x14ac:dyDescent="0.25">
      <c r="A105" s="1" t="s">
        <v>2267</v>
      </c>
      <c r="B105" t="str">
        <f>_xlfn.XLOOKUP(A105,'Customer Names'!$A$1:$A$2336,'Customer Names'!$C$1:$C$2336,0)</f>
        <v xml:space="preserve">  Ricardo</v>
      </c>
      <c r="C105">
        <f>_xlfn.XLOOKUP(A105,'Medical Examinations'!$A$1:$A$2336,'Medical Examinations'!$B$1:$B$2336,0)</f>
        <v>34.1</v>
      </c>
      <c r="D105">
        <f>_xlfn.XLOOKUP(A105,'Medical Examinations'!$A$1:$A$2336,'Medical Examinations'!$D$1:$D$2336,0)</f>
        <v>4.43</v>
      </c>
      <c r="E105" t="str">
        <f>_xlfn.XLOOKUP(A105,'Medical Examinations'!$A$1:$A$2336,'Medical Examinations'!$E$1:$E$2336,0)</f>
        <v>No</v>
      </c>
      <c r="F105" t="str">
        <f>_xlfn.XLOOKUP(A105,'Medical Examinations'!$A$1:$A$2336,'Medical Examinations'!$F$1:$F$2336,0)</f>
        <v>No</v>
      </c>
      <c r="G105" t="str">
        <f>_xlfn.XLOOKUP(A105,'Medical Examinations'!$A$1:$A$2336,'Medical Examinations'!$G$1:$G$2336,0)</f>
        <v>No</v>
      </c>
      <c r="H105">
        <f>_xlfn.XLOOKUP(A105,'Medical Examinations'!$A$1:$A$2336,'Medical Examinations'!$H$1:$H$2336,0)</f>
        <v>0</v>
      </c>
      <c r="I105" t="str">
        <f>_xlfn.XLOOKUP(A105,'Medical Examinations'!$A$1:$A$2336,'Medical Examinations'!$I$1:$I$2336,0)</f>
        <v>Yes</v>
      </c>
      <c r="J105" t="str">
        <f>_xlfn.XLOOKUP(A105,'Medical Examinations'!A105:A2448,'Medical Examinations'!C105:C2448,0)</f>
        <v>Obese</v>
      </c>
      <c r="K105">
        <f>_xlfn.XLOOKUP(A105,'Medical Examinations'!$A$1:$A$2344,'Medical Examinations'!$D$1:$D$2344,0)</f>
        <v>4.43</v>
      </c>
      <c r="L105" t="str">
        <f>_xlfn.XLOOKUP(A105,'Hospitalisation Details'!$A$1:$A$2344,'Hospitalisation Details'!$E$1:$E$2344,0)</f>
        <v>21-Oct-1985</v>
      </c>
      <c r="M105">
        <f>_xlfn.XLOOKUP(A105,'Hospitalisation Details'!$A$1:$A$2344,'Hospitalisation Details'!$I$1:$I$2344,0)</f>
        <v>40182.25</v>
      </c>
      <c r="N105" t="str">
        <f>_xlfn.XLOOKUP(A105,'Hospitalisation Details'!$A$1:$A$2344,'Hospitalisation Details'!$J$1:$J$2344,0)</f>
        <v>tier - 1</v>
      </c>
      <c r="O105" t="str">
        <f>_xlfn.XLOOKUP(A105,'Hospitalisation Details'!$A$1:$A$2344,'Hospitalisation Details'!$K$1:$K$2344,0)</f>
        <v>tier - 2</v>
      </c>
      <c r="P105" t="str">
        <f>_xlfn.XLOOKUP(A105,'Hospitalisation Details'!$A$1:$A$2344,'Hospitalisation Details'!$L$1:$L$2344,0)</f>
        <v>R1011</v>
      </c>
      <c r="Q105">
        <f>_xlfn.XLOOKUP(A105,'Hospitalisation Details'!$A$1:$A$2344,'Hospitalisation Details'!$F$1:$F$2344,0)</f>
        <v>37</v>
      </c>
    </row>
    <row r="106" spans="1:17" ht="15.75" x14ac:dyDescent="0.25">
      <c r="A106" s="1" t="s">
        <v>2266</v>
      </c>
      <c r="B106" t="str">
        <f>_xlfn.XLOOKUP(A106,'Customer Names'!$A$1:$A$2336,'Customer Names'!$C$1:$C$2336,0)</f>
        <v xml:space="preserve">  Gedion</v>
      </c>
      <c r="C106">
        <f>_xlfn.XLOOKUP(A106,'Medical Examinations'!$A$1:$A$2336,'Medical Examinations'!$B$1:$B$2336,0)</f>
        <v>35.299999999999997</v>
      </c>
      <c r="D106">
        <f>_xlfn.XLOOKUP(A106,'Medical Examinations'!$A$1:$A$2336,'Medical Examinations'!$D$1:$D$2336,0)</f>
        <v>5.82</v>
      </c>
      <c r="E106" t="str">
        <f>_xlfn.XLOOKUP(A106,'Medical Examinations'!$A$1:$A$2336,'Medical Examinations'!$E$1:$E$2336,0)</f>
        <v>No</v>
      </c>
      <c r="F106" t="str">
        <f>_xlfn.XLOOKUP(A106,'Medical Examinations'!$A$1:$A$2336,'Medical Examinations'!$F$1:$F$2336,0)</f>
        <v>No</v>
      </c>
      <c r="G106" t="str">
        <f>_xlfn.XLOOKUP(A106,'Medical Examinations'!$A$1:$A$2336,'Medical Examinations'!$G$1:$G$2336,0)</f>
        <v>Yes</v>
      </c>
      <c r="H106">
        <f>_xlfn.XLOOKUP(A106,'Medical Examinations'!$A$1:$A$2336,'Medical Examinations'!$H$1:$H$2336,0)</f>
        <v>1</v>
      </c>
      <c r="I106" t="str">
        <f>_xlfn.XLOOKUP(A106,'Medical Examinations'!$A$1:$A$2336,'Medical Examinations'!$I$1:$I$2336,0)</f>
        <v>Yes</v>
      </c>
      <c r="J106" t="str">
        <f>_xlfn.XLOOKUP(A106,'Medical Examinations'!A106:A2449,'Medical Examinations'!C106:C2449,0)</f>
        <v>Obese</v>
      </c>
      <c r="K106">
        <f>_xlfn.XLOOKUP(A106,'Medical Examinations'!$A$1:$A$2344,'Medical Examinations'!$D$1:$D$2344,0)</f>
        <v>5.82</v>
      </c>
      <c r="L106" t="str">
        <f>_xlfn.XLOOKUP(A106,'Hospitalisation Details'!$A$1:$A$2344,'Hospitalisation Details'!$E$1:$E$2344,0)</f>
        <v>14-Oct-1983</v>
      </c>
      <c r="M106">
        <f>_xlfn.XLOOKUP(A106,'Hospitalisation Details'!$A$1:$A$2344,'Hospitalisation Details'!$I$1:$I$2344,0)</f>
        <v>40103.89</v>
      </c>
      <c r="N106" t="str">
        <f>_xlfn.XLOOKUP(A106,'Hospitalisation Details'!$A$1:$A$2344,'Hospitalisation Details'!$J$1:$J$2344,0)</f>
        <v>tier - 1</v>
      </c>
      <c r="O106" t="str">
        <f>_xlfn.XLOOKUP(A106,'Hospitalisation Details'!$A$1:$A$2344,'Hospitalisation Details'!$K$1:$K$2344,0)</f>
        <v>tier - 2</v>
      </c>
      <c r="P106" t="str">
        <f>_xlfn.XLOOKUP(A106,'Hospitalisation Details'!$A$1:$A$2344,'Hospitalisation Details'!$L$1:$L$2344,0)</f>
        <v>R1011</v>
      </c>
      <c r="Q106">
        <f>_xlfn.XLOOKUP(A106,'Hospitalisation Details'!$A$1:$A$2344,'Hospitalisation Details'!$F$1:$F$2344,0)</f>
        <v>39</v>
      </c>
    </row>
    <row r="107" spans="1:17" ht="15.75" x14ac:dyDescent="0.25">
      <c r="A107" s="1" t="s">
        <v>2265</v>
      </c>
      <c r="B107" t="str">
        <f>_xlfn.XLOOKUP(A107,'Customer Names'!$A$1:$A$2336,'Customer Names'!$C$1:$C$2336,0)</f>
        <v xml:space="preserve">  Mark</v>
      </c>
      <c r="C107">
        <f>_xlfn.XLOOKUP(A107,'Medical Examinations'!$A$1:$A$2336,'Medical Examinations'!$B$1:$B$2336,0)</f>
        <v>43.83</v>
      </c>
      <c r="D107">
        <f>_xlfn.XLOOKUP(A107,'Medical Examinations'!$A$1:$A$2336,'Medical Examinations'!$D$1:$D$2336,0)</f>
        <v>6.03</v>
      </c>
      <c r="E107" t="str">
        <f>_xlfn.XLOOKUP(A107,'Medical Examinations'!$A$1:$A$2336,'Medical Examinations'!$E$1:$E$2336,0)</f>
        <v>No</v>
      </c>
      <c r="F107" t="str">
        <f>_xlfn.XLOOKUP(A107,'Medical Examinations'!$A$1:$A$2336,'Medical Examinations'!$F$1:$F$2336,0)</f>
        <v>No</v>
      </c>
      <c r="G107" t="str">
        <f>_xlfn.XLOOKUP(A107,'Medical Examinations'!$A$1:$A$2336,'Medical Examinations'!$G$1:$G$2336,0)</f>
        <v>No</v>
      </c>
      <c r="H107">
        <f>_xlfn.XLOOKUP(A107,'Medical Examinations'!$A$1:$A$2336,'Medical Examinations'!$H$1:$H$2336,0)</f>
        <v>2</v>
      </c>
      <c r="I107" t="str">
        <f>_xlfn.XLOOKUP(A107,'Medical Examinations'!$A$1:$A$2336,'Medical Examinations'!$I$1:$I$2336,0)</f>
        <v>Yes</v>
      </c>
      <c r="J107" t="str">
        <f>_xlfn.XLOOKUP(A107,'Medical Examinations'!A107:A2450,'Medical Examinations'!C107:C2450,0)</f>
        <v>Obese</v>
      </c>
      <c r="K107">
        <f>_xlfn.XLOOKUP(A107,'Medical Examinations'!$A$1:$A$2344,'Medical Examinations'!$D$1:$D$2344,0)</f>
        <v>6.03</v>
      </c>
      <c r="L107" t="str">
        <f>_xlfn.XLOOKUP(A107,'Hospitalisation Details'!$A$1:$A$2344,'Hospitalisation Details'!$E$1:$E$2344,0)</f>
        <v>12-Aug-1966</v>
      </c>
      <c r="M107">
        <f>_xlfn.XLOOKUP(A107,'Hospitalisation Details'!$A$1:$A$2344,'Hospitalisation Details'!$I$1:$I$2344,0)</f>
        <v>40069.440000000002</v>
      </c>
      <c r="N107" t="str">
        <f>_xlfn.XLOOKUP(A107,'Hospitalisation Details'!$A$1:$A$2344,'Hospitalisation Details'!$J$1:$J$2344,0)</f>
        <v>tier - 1</v>
      </c>
      <c r="O107" t="str">
        <f>_xlfn.XLOOKUP(A107,'Hospitalisation Details'!$A$1:$A$2344,'Hospitalisation Details'!$K$1:$K$2344,0)</f>
        <v>tier - 3</v>
      </c>
      <c r="P107" t="str">
        <f>_xlfn.XLOOKUP(A107,'Hospitalisation Details'!$A$1:$A$2344,'Hospitalisation Details'!$L$1:$L$2344,0)</f>
        <v>R1011</v>
      </c>
      <c r="Q107">
        <f>_xlfn.XLOOKUP(A107,'Hospitalisation Details'!$A$1:$A$2344,'Hospitalisation Details'!$F$1:$F$2344,0)</f>
        <v>56</v>
      </c>
    </row>
    <row r="108" spans="1:17" ht="15.75" x14ac:dyDescent="0.25">
      <c r="A108" s="1" t="s">
        <v>2264</v>
      </c>
      <c r="B108" t="str">
        <f>_xlfn.XLOOKUP(A108,'Customer Names'!$A$1:$A$2336,'Customer Names'!$C$1:$C$2336,0)</f>
        <v xml:space="preserve">  Gamini P</v>
      </c>
      <c r="C108">
        <f>_xlfn.XLOOKUP(A108,'Medical Examinations'!$A$1:$A$2336,'Medical Examinations'!$B$1:$B$2336,0)</f>
        <v>50.07</v>
      </c>
      <c r="D108">
        <f>_xlfn.XLOOKUP(A108,'Medical Examinations'!$A$1:$A$2336,'Medical Examinations'!$D$1:$D$2336,0)</f>
        <v>9.27</v>
      </c>
      <c r="E108" t="str">
        <f>_xlfn.XLOOKUP(A108,'Medical Examinations'!$A$1:$A$2336,'Medical Examinations'!$E$1:$E$2336,0)</f>
        <v>No</v>
      </c>
      <c r="F108" t="str">
        <f>_xlfn.XLOOKUP(A108,'Medical Examinations'!$A$1:$A$2336,'Medical Examinations'!$F$1:$F$2336,0)</f>
        <v>No</v>
      </c>
      <c r="G108" t="str">
        <f>_xlfn.XLOOKUP(A108,'Medical Examinations'!$A$1:$A$2336,'Medical Examinations'!$G$1:$G$2336,0)</f>
        <v>No</v>
      </c>
      <c r="H108">
        <f>_xlfn.XLOOKUP(A108,'Medical Examinations'!$A$1:$A$2336,'Medical Examinations'!$H$1:$H$2336,0)</f>
        <v>0</v>
      </c>
      <c r="I108" t="str">
        <f>_xlfn.XLOOKUP(A108,'Medical Examinations'!$A$1:$A$2336,'Medical Examinations'!$I$1:$I$2336,0)</f>
        <v>Yes</v>
      </c>
      <c r="J108" t="str">
        <f>_xlfn.XLOOKUP(A108,'Medical Examinations'!A108:A2451,'Medical Examinations'!C108:C2451,0)</f>
        <v>Obese</v>
      </c>
      <c r="K108">
        <f>_xlfn.XLOOKUP(A108,'Medical Examinations'!$A$1:$A$2344,'Medical Examinations'!$D$1:$D$2344,0)</f>
        <v>9.27</v>
      </c>
      <c r="L108" t="str">
        <f>_xlfn.XLOOKUP(A108,'Hospitalisation Details'!$A$1:$A$2344,'Hospitalisation Details'!$E$1:$E$2344,0)</f>
        <v>20-Dec-1978</v>
      </c>
      <c r="M108">
        <f>_xlfn.XLOOKUP(A108,'Hospitalisation Details'!$A$1:$A$2344,'Hospitalisation Details'!$I$1:$I$2344,0)</f>
        <v>40054.730000000003</v>
      </c>
      <c r="N108" t="str">
        <f>_xlfn.XLOOKUP(A108,'Hospitalisation Details'!$A$1:$A$2344,'Hospitalisation Details'!$J$1:$J$2344,0)</f>
        <v>tier - 1</v>
      </c>
      <c r="O108" t="str">
        <f>_xlfn.XLOOKUP(A108,'Hospitalisation Details'!$A$1:$A$2344,'Hospitalisation Details'!$K$1:$K$2344,0)</f>
        <v>tier - 3</v>
      </c>
      <c r="P108" t="str">
        <f>_xlfn.XLOOKUP(A108,'Hospitalisation Details'!$A$1:$A$2344,'Hospitalisation Details'!$L$1:$L$2344,0)</f>
        <v>R1011</v>
      </c>
      <c r="Q108">
        <f>_xlfn.XLOOKUP(A108,'Hospitalisation Details'!$A$1:$A$2344,'Hospitalisation Details'!$F$1:$F$2344,0)</f>
        <v>44</v>
      </c>
    </row>
    <row r="109" spans="1:17" ht="15.75" x14ac:dyDescent="0.25">
      <c r="A109" s="1" t="s">
        <v>2263</v>
      </c>
      <c r="B109" t="str">
        <f>_xlfn.XLOOKUP(A109,'Customer Names'!$A$1:$A$2336,'Customer Names'!$C$1:$C$2336,0)</f>
        <v xml:space="preserve">  Emily J</v>
      </c>
      <c r="C109">
        <f>_xlfn.XLOOKUP(A109,'Medical Examinations'!$A$1:$A$2336,'Medical Examinations'!$B$1:$B$2336,0)</f>
        <v>32.774999999999999</v>
      </c>
      <c r="D109">
        <f>_xlfn.XLOOKUP(A109,'Medical Examinations'!$A$1:$A$2336,'Medical Examinations'!$D$1:$D$2336,0)</f>
        <v>5.53</v>
      </c>
      <c r="E109" t="str">
        <f>_xlfn.XLOOKUP(A109,'Medical Examinations'!$A$1:$A$2336,'Medical Examinations'!$E$1:$E$2336,0)</f>
        <v>No</v>
      </c>
      <c r="F109" t="str">
        <f>_xlfn.XLOOKUP(A109,'Medical Examinations'!$A$1:$A$2336,'Medical Examinations'!$F$1:$F$2336,0)</f>
        <v>No</v>
      </c>
      <c r="G109" t="str">
        <f>_xlfn.XLOOKUP(A109,'Medical Examinations'!$A$1:$A$2336,'Medical Examinations'!$G$1:$G$2336,0)</f>
        <v>No</v>
      </c>
      <c r="H109">
        <f>_xlfn.XLOOKUP(A109,'Medical Examinations'!$A$1:$A$2336,'Medical Examinations'!$H$1:$H$2336,0)</f>
        <v>0</v>
      </c>
      <c r="I109" t="str">
        <f>_xlfn.XLOOKUP(A109,'Medical Examinations'!$A$1:$A$2336,'Medical Examinations'!$I$1:$I$2336,0)</f>
        <v>Yes</v>
      </c>
      <c r="J109" t="str">
        <f>_xlfn.XLOOKUP(A109,'Medical Examinations'!A109:A2452,'Medical Examinations'!C109:C2452,0)</f>
        <v>Obese</v>
      </c>
      <c r="K109">
        <f>_xlfn.XLOOKUP(A109,'Medical Examinations'!$A$1:$A$2344,'Medical Examinations'!$D$1:$D$2344,0)</f>
        <v>5.53</v>
      </c>
      <c r="L109" t="str">
        <f>_xlfn.XLOOKUP(A109,'Hospitalisation Details'!$A$1:$A$2344,'Hospitalisation Details'!$E$1:$E$2344,0)</f>
        <v>25-Dec-1982</v>
      </c>
      <c r="M109">
        <f>_xlfn.XLOOKUP(A109,'Hospitalisation Details'!$A$1:$A$2344,'Hospitalisation Details'!$I$1:$I$2344,0)</f>
        <v>40003.33</v>
      </c>
      <c r="N109" t="str">
        <f>_xlfn.XLOOKUP(A109,'Hospitalisation Details'!$A$1:$A$2344,'Hospitalisation Details'!$J$1:$J$2344,0)</f>
        <v>tier - 1</v>
      </c>
      <c r="O109" t="str">
        <f>_xlfn.XLOOKUP(A109,'Hospitalisation Details'!$A$1:$A$2344,'Hospitalisation Details'!$K$1:$K$2344,0)</f>
        <v>tier - 1</v>
      </c>
      <c r="P109" t="str">
        <f>_xlfn.XLOOKUP(A109,'Hospitalisation Details'!$A$1:$A$2344,'Hospitalisation Details'!$L$1:$L$2344,0)</f>
        <v>R1012</v>
      </c>
      <c r="Q109">
        <f>_xlfn.XLOOKUP(A109,'Hospitalisation Details'!$A$1:$A$2344,'Hospitalisation Details'!$F$1:$F$2344,0)</f>
        <v>40</v>
      </c>
    </row>
    <row r="110" spans="1:17" ht="15.75" x14ac:dyDescent="0.25">
      <c r="A110" s="1" t="s">
        <v>2262</v>
      </c>
      <c r="B110" t="str">
        <f>_xlfn.XLOOKUP(A110,'Customer Names'!$A$1:$A$2336,'Customer Names'!$C$1:$C$2336,0)</f>
        <v xml:space="preserve">  Amanda</v>
      </c>
      <c r="C110">
        <f>_xlfn.XLOOKUP(A110,'Medical Examinations'!$A$1:$A$2336,'Medical Examinations'!$B$1:$B$2336,0)</f>
        <v>34.104999999999997</v>
      </c>
      <c r="D110">
        <f>_xlfn.XLOOKUP(A110,'Medical Examinations'!$A$1:$A$2336,'Medical Examinations'!$D$1:$D$2336,0)</f>
        <v>5.07</v>
      </c>
      <c r="E110" t="str">
        <f>_xlfn.XLOOKUP(A110,'Medical Examinations'!$A$1:$A$2336,'Medical Examinations'!$E$1:$E$2336,0)</f>
        <v>No</v>
      </c>
      <c r="F110" t="str">
        <f>_xlfn.XLOOKUP(A110,'Medical Examinations'!$A$1:$A$2336,'Medical Examinations'!$F$1:$F$2336,0)</f>
        <v>No</v>
      </c>
      <c r="G110" t="str">
        <f>_xlfn.XLOOKUP(A110,'Medical Examinations'!$A$1:$A$2336,'Medical Examinations'!$G$1:$G$2336,0)</f>
        <v>No</v>
      </c>
      <c r="H110">
        <f>_xlfn.XLOOKUP(A110,'Medical Examinations'!$A$1:$A$2336,'Medical Examinations'!$H$1:$H$2336,0)</f>
        <v>1</v>
      </c>
      <c r="I110" t="str">
        <f>_xlfn.XLOOKUP(A110,'Medical Examinations'!$A$1:$A$2336,'Medical Examinations'!$I$1:$I$2336,0)</f>
        <v>Yes</v>
      </c>
      <c r="J110" t="str">
        <f>_xlfn.XLOOKUP(A110,'Medical Examinations'!A110:A2453,'Medical Examinations'!C110:C2453,0)</f>
        <v>Obese</v>
      </c>
      <c r="K110">
        <f>_xlfn.XLOOKUP(A110,'Medical Examinations'!$A$1:$A$2344,'Medical Examinations'!$D$1:$D$2344,0)</f>
        <v>5.07</v>
      </c>
      <c r="L110" t="str">
        <f>_xlfn.XLOOKUP(A110,'Hospitalisation Details'!$A$1:$A$2344,'Hospitalisation Details'!$E$1:$E$2344,0)</f>
        <v>8-Aug-1987</v>
      </c>
      <c r="M110">
        <f>_xlfn.XLOOKUP(A110,'Hospitalisation Details'!$A$1:$A$2344,'Hospitalisation Details'!$I$1:$I$2344,0)</f>
        <v>39983.43</v>
      </c>
      <c r="N110" t="str">
        <f>_xlfn.XLOOKUP(A110,'Hospitalisation Details'!$A$1:$A$2344,'Hospitalisation Details'!$J$1:$J$2344,0)</f>
        <v>tier - 2</v>
      </c>
      <c r="O110" t="str">
        <f>_xlfn.XLOOKUP(A110,'Hospitalisation Details'!$A$1:$A$2344,'Hospitalisation Details'!$K$1:$K$2344,0)</f>
        <v>tier - 3</v>
      </c>
      <c r="P110" t="str">
        <f>_xlfn.XLOOKUP(A110,'Hospitalisation Details'!$A$1:$A$2344,'Hospitalisation Details'!$L$1:$L$2344,0)</f>
        <v>R1012</v>
      </c>
      <c r="Q110">
        <f>_xlfn.XLOOKUP(A110,'Hospitalisation Details'!$A$1:$A$2344,'Hospitalisation Details'!$F$1:$F$2344,0)</f>
        <v>35</v>
      </c>
    </row>
    <row r="111" spans="1:17" ht="15.75" x14ac:dyDescent="0.25">
      <c r="A111" s="1" t="s">
        <v>2261</v>
      </c>
      <c r="B111" t="str">
        <f>_xlfn.XLOOKUP(A111,'Customer Names'!$A$1:$A$2336,'Customer Names'!$C$1:$C$2336,0)</f>
        <v xml:space="preserve">  Nicholas</v>
      </c>
      <c r="C111">
        <f>_xlfn.XLOOKUP(A111,'Medical Examinations'!$A$1:$A$2336,'Medical Examinations'!$B$1:$B$2336,0)</f>
        <v>48.93</v>
      </c>
      <c r="D111">
        <f>_xlfn.XLOOKUP(A111,'Medical Examinations'!$A$1:$A$2336,'Medical Examinations'!$D$1:$D$2336,0)</f>
        <v>11.17</v>
      </c>
      <c r="E111" t="str">
        <f>_xlfn.XLOOKUP(A111,'Medical Examinations'!$A$1:$A$2336,'Medical Examinations'!$E$1:$E$2336,0)</f>
        <v>No</v>
      </c>
      <c r="F111" t="str">
        <f>_xlfn.XLOOKUP(A111,'Medical Examinations'!$A$1:$A$2336,'Medical Examinations'!$F$1:$F$2336,0)</f>
        <v>No</v>
      </c>
      <c r="G111" t="str">
        <f>_xlfn.XLOOKUP(A111,'Medical Examinations'!$A$1:$A$2336,'Medical Examinations'!$G$1:$G$2336,0)</f>
        <v>No</v>
      </c>
      <c r="H111">
        <f>_xlfn.XLOOKUP(A111,'Medical Examinations'!$A$1:$A$2336,'Medical Examinations'!$H$1:$H$2336,0)</f>
        <v>1</v>
      </c>
      <c r="I111" t="str">
        <f>_xlfn.XLOOKUP(A111,'Medical Examinations'!$A$1:$A$2336,'Medical Examinations'!$I$1:$I$2336,0)</f>
        <v>Yes</v>
      </c>
      <c r="J111" t="str">
        <f>_xlfn.XLOOKUP(A111,'Medical Examinations'!A111:A2454,'Medical Examinations'!C111:C2454,0)</f>
        <v>Obese</v>
      </c>
      <c r="K111">
        <f>_xlfn.XLOOKUP(A111,'Medical Examinations'!$A$1:$A$2344,'Medical Examinations'!$D$1:$D$2344,0)</f>
        <v>11.17</v>
      </c>
      <c r="L111" t="str">
        <f>_xlfn.XLOOKUP(A111,'Hospitalisation Details'!$A$1:$A$2344,'Hospitalisation Details'!$E$1:$E$2344,0)</f>
        <v>2-Dec-1975</v>
      </c>
      <c r="M111">
        <f>_xlfn.XLOOKUP(A111,'Hospitalisation Details'!$A$1:$A$2344,'Hospitalisation Details'!$I$1:$I$2344,0)</f>
        <v>39963.120000000003</v>
      </c>
      <c r="N111" t="str">
        <f>_xlfn.XLOOKUP(A111,'Hospitalisation Details'!$A$1:$A$2344,'Hospitalisation Details'!$J$1:$J$2344,0)</f>
        <v>tier - 2</v>
      </c>
      <c r="O111" t="str">
        <f>_xlfn.XLOOKUP(A111,'Hospitalisation Details'!$A$1:$A$2344,'Hospitalisation Details'!$K$1:$K$2344,0)</f>
        <v>tier - 2</v>
      </c>
      <c r="P111" t="str">
        <f>_xlfn.XLOOKUP(A111,'Hospitalisation Details'!$A$1:$A$2344,'Hospitalisation Details'!$L$1:$L$2344,0)</f>
        <v>R1011</v>
      </c>
      <c r="Q111">
        <f>_xlfn.XLOOKUP(A111,'Hospitalisation Details'!$A$1:$A$2344,'Hospitalisation Details'!$F$1:$F$2344,0)</f>
        <v>47</v>
      </c>
    </row>
    <row r="112" spans="1:17" ht="15.75" x14ac:dyDescent="0.25">
      <c r="A112" s="1" t="s">
        <v>2260</v>
      </c>
      <c r="B112" t="str">
        <f>_xlfn.XLOOKUP(A112,'Customer Names'!$A$1:$A$2336,'Customer Names'!$C$1:$C$2336,0)</f>
        <v xml:space="preserve">  Knox</v>
      </c>
      <c r="C112">
        <f>_xlfn.XLOOKUP(A112,'Medical Examinations'!$A$1:$A$2336,'Medical Examinations'!$B$1:$B$2336,0)</f>
        <v>37.07</v>
      </c>
      <c r="D112">
        <f>_xlfn.XLOOKUP(A112,'Medical Examinations'!$A$1:$A$2336,'Medical Examinations'!$D$1:$D$2336,0)</f>
        <v>6.14</v>
      </c>
      <c r="E112" t="str">
        <f>_xlfn.XLOOKUP(A112,'Medical Examinations'!$A$1:$A$2336,'Medical Examinations'!$E$1:$E$2336,0)</f>
        <v>No</v>
      </c>
      <c r="F112" t="str">
        <f>_xlfn.XLOOKUP(A112,'Medical Examinations'!$A$1:$A$2336,'Medical Examinations'!$F$1:$F$2336,0)</f>
        <v>No</v>
      </c>
      <c r="G112" t="str">
        <f>_xlfn.XLOOKUP(A112,'Medical Examinations'!$A$1:$A$2336,'Medical Examinations'!$G$1:$G$2336,0)</f>
        <v>No</v>
      </c>
      <c r="H112">
        <f>_xlfn.XLOOKUP(A112,'Medical Examinations'!$A$1:$A$2336,'Medical Examinations'!$H$1:$H$2336,0)</f>
        <v>0</v>
      </c>
      <c r="I112" t="str">
        <f>_xlfn.XLOOKUP(A112,'Medical Examinations'!$A$1:$A$2336,'Medical Examinations'!$I$1:$I$2336,0)</f>
        <v>Yes</v>
      </c>
      <c r="J112" t="str">
        <f>_xlfn.XLOOKUP(A112,'Medical Examinations'!A112:A2455,'Medical Examinations'!C112:C2455,0)</f>
        <v>Obese</v>
      </c>
      <c r="K112">
        <f>_xlfn.XLOOKUP(A112,'Medical Examinations'!$A$1:$A$2344,'Medical Examinations'!$D$1:$D$2344,0)</f>
        <v>6.14</v>
      </c>
      <c r="L112" t="str">
        <f>_xlfn.XLOOKUP(A112,'Hospitalisation Details'!$A$1:$A$2344,'Hospitalisation Details'!$E$1:$E$2344,0)</f>
        <v>22-Aug-1985</v>
      </c>
      <c r="M112">
        <f>_xlfn.XLOOKUP(A112,'Hospitalisation Details'!$A$1:$A$2344,'Hospitalisation Details'!$I$1:$I$2344,0)</f>
        <v>39871.699999999997</v>
      </c>
      <c r="N112" t="str">
        <f>_xlfn.XLOOKUP(A112,'Hospitalisation Details'!$A$1:$A$2344,'Hospitalisation Details'!$J$1:$J$2344,0)</f>
        <v>tier - 1</v>
      </c>
      <c r="O112" t="str">
        <f>_xlfn.XLOOKUP(A112,'Hospitalisation Details'!$A$1:$A$2344,'Hospitalisation Details'!$K$1:$K$2344,0)</f>
        <v>tier - 2</v>
      </c>
      <c r="P112" t="str">
        <f>_xlfn.XLOOKUP(A112,'Hospitalisation Details'!$A$1:$A$2344,'Hospitalisation Details'!$L$1:$L$2344,0)</f>
        <v>R1013</v>
      </c>
      <c r="Q112">
        <f>_xlfn.XLOOKUP(A112,'Hospitalisation Details'!$A$1:$A$2344,'Hospitalisation Details'!$F$1:$F$2344,0)</f>
        <v>37</v>
      </c>
    </row>
    <row r="113" spans="1:17" ht="15.75" x14ac:dyDescent="0.25">
      <c r="A113" s="1" t="s">
        <v>2259</v>
      </c>
      <c r="B113" t="str">
        <f>_xlfn.XLOOKUP(A113,'Customer Names'!$A$1:$A$2336,'Customer Names'!$C$1:$C$2336,0)</f>
        <v xml:space="preserve">  Yianna</v>
      </c>
      <c r="C113">
        <f>_xlfn.XLOOKUP(A113,'Medical Examinations'!$A$1:$A$2336,'Medical Examinations'!$B$1:$B$2336,0)</f>
        <v>51.51</v>
      </c>
      <c r="D113">
        <f>_xlfn.XLOOKUP(A113,'Medical Examinations'!$A$1:$A$2336,'Medical Examinations'!$D$1:$D$2336,0)</f>
        <v>6.26</v>
      </c>
      <c r="E113" t="str">
        <f>_xlfn.XLOOKUP(A113,'Medical Examinations'!$A$1:$A$2336,'Medical Examinations'!$E$1:$E$2336,0)</f>
        <v>No</v>
      </c>
      <c r="F113" t="str">
        <f>_xlfn.XLOOKUP(A113,'Medical Examinations'!$A$1:$A$2336,'Medical Examinations'!$F$1:$F$2336,0)</f>
        <v>No</v>
      </c>
      <c r="G113" t="str">
        <f>_xlfn.XLOOKUP(A113,'Medical Examinations'!$A$1:$A$2336,'Medical Examinations'!$G$1:$G$2336,0)</f>
        <v>Yes</v>
      </c>
      <c r="H113">
        <f>_xlfn.XLOOKUP(A113,'Medical Examinations'!$A$1:$A$2336,'Medical Examinations'!$H$1:$H$2336,0)</f>
        <v>1</v>
      </c>
      <c r="I113" t="str">
        <f>_xlfn.XLOOKUP(A113,'Medical Examinations'!$A$1:$A$2336,'Medical Examinations'!$I$1:$I$2336,0)</f>
        <v>Yes</v>
      </c>
      <c r="J113" t="str">
        <f>_xlfn.XLOOKUP(A113,'Medical Examinations'!A113:A2456,'Medical Examinations'!C113:C2456,0)</f>
        <v>Obese</v>
      </c>
      <c r="K113">
        <f>_xlfn.XLOOKUP(A113,'Medical Examinations'!$A$1:$A$2344,'Medical Examinations'!$D$1:$D$2344,0)</f>
        <v>6.26</v>
      </c>
      <c r="L113" t="str">
        <f>_xlfn.XLOOKUP(A113,'Hospitalisation Details'!$A$1:$A$2344,'Hospitalisation Details'!$E$1:$E$2344,0)</f>
        <v>1-Jun-1983</v>
      </c>
      <c r="M113">
        <f>_xlfn.XLOOKUP(A113,'Hospitalisation Details'!$A$1:$A$2344,'Hospitalisation Details'!$I$1:$I$2344,0)</f>
        <v>39865.699999999997</v>
      </c>
      <c r="N113" t="str">
        <f>_xlfn.XLOOKUP(A113,'Hospitalisation Details'!$A$1:$A$2344,'Hospitalisation Details'!$J$1:$J$2344,0)</f>
        <v>tier - 2</v>
      </c>
      <c r="O113" t="str">
        <f>_xlfn.XLOOKUP(A113,'Hospitalisation Details'!$A$1:$A$2344,'Hospitalisation Details'!$K$1:$K$2344,0)</f>
        <v>tier - 2</v>
      </c>
      <c r="P113" t="str">
        <f>_xlfn.XLOOKUP(A113,'Hospitalisation Details'!$A$1:$A$2344,'Hospitalisation Details'!$L$1:$L$2344,0)</f>
        <v>R1011</v>
      </c>
      <c r="Q113">
        <f>_xlfn.XLOOKUP(A113,'Hospitalisation Details'!$A$1:$A$2344,'Hospitalisation Details'!$F$1:$F$2344,0)</f>
        <v>40</v>
      </c>
    </row>
    <row r="114" spans="1:17" ht="15.75" x14ac:dyDescent="0.25">
      <c r="A114" s="1" t="s">
        <v>2258</v>
      </c>
      <c r="B114" t="str">
        <f>_xlfn.XLOOKUP(A114,'Customer Names'!$A$1:$A$2336,'Customer Names'!$C$1:$C$2336,0)</f>
        <v xml:space="preserve">  Roberta</v>
      </c>
      <c r="C114">
        <f>_xlfn.XLOOKUP(A114,'Medical Examinations'!$A$1:$A$2336,'Medical Examinations'!$B$1:$B$2336,0)</f>
        <v>34.799999999999997</v>
      </c>
      <c r="D114">
        <f>_xlfn.XLOOKUP(A114,'Medical Examinations'!$A$1:$A$2336,'Medical Examinations'!$D$1:$D$2336,0)</f>
        <v>4.72</v>
      </c>
      <c r="E114" t="str">
        <f>_xlfn.XLOOKUP(A114,'Medical Examinations'!$A$1:$A$2336,'Medical Examinations'!$E$1:$E$2336,0)</f>
        <v>No</v>
      </c>
      <c r="F114" t="str">
        <f>_xlfn.XLOOKUP(A114,'Medical Examinations'!$A$1:$A$2336,'Medical Examinations'!$F$1:$F$2336,0)</f>
        <v>No</v>
      </c>
      <c r="G114" t="str">
        <f>_xlfn.XLOOKUP(A114,'Medical Examinations'!$A$1:$A$2336,'Medical Examinations'!$G$1:$G$2336,0)</f>
        <v>No</v>
      </c>
      <c r="H114">
        <f>_xlfn.XLOOKUP(A114,'Medical Examinations'!$A$1:$A$2336,'Medical Examinations'!$H$1:$H$2336,0)</f>
        <v>0</v>
      </c>
      <c r="I114" t="str">
        <f>_xlfn.XLOOKUP(A114,'Medical Examinations'!$A$1:$A$2336,'Medical Examinations'!$I$1:$I$2336,0)</f>
        <v>Yes</v>
      </c>
      <c r="J114" t="str">
        <f>_xlfn.XLOOKUP(A114,'Medical Examinations'!A114:A2457,'Medical Examinations'!C114:C2457,0)</f>
        <v>Obese</v>
      </c>
      <c r="K114">
        <f>_xlfn.XLOOKUP(A114,'Medical Examinations'!$A$1:$A$2344,'Medical Examinations'!$D$1:$D$2344,0)</f>
        <v>4.72</v>
      </c>
      <c r="L114" t="str">
        <f>_xlfn.XLOOKUP(A114,'Hospitalisation Details'!$A$1:$A$2344,'Hospitalisation Details'!$E$1:$E$2344,0)</f>
        <v>17-Jul-1985</v>
      </c>
      <c r="M114">
        <f>_xlfn.XLOOKUP(A114,'Hospitalisation Details'!$A$1:$A$2344,'Hospitalisation Details'!$I$1:$I$2344,0)</f>
        <v>39836.519999999997</v>
      </c>
      <c r="N114" t="str">
        <f>_xlfn.XLOOKUP(A114,'Hospitalisation Details'!$A$1:$A$2344,'Hospitalisation Details'!$J$1:$J$2344,0)</f>
        <v>tier - 2</v>
      </c>
      <c r="O114" t="str">
        <f>_xlfn.XLOOKUP(A114,'Hospitalisation Details'!$A$1:$A$2344,'Hospitalisation Details'!$K$1:$K$2344,0)</f>
        <v>tier - 1</v>
      </c>
      <c r="P114" t="str">
        <f>_xlfn.XLOOKUP(A114,'Hospitalisation Details'!$A$1:$A$2344,'Hospitalisation Details'!$L$1:$L$2344,0)</f>
        <v>R1011</v>
      </c>
      <c r="Q114">
        <f>_xlfn.XLOOKUP(A114,'Hospitalisation Details'!$A$1:$A$2344,'Hospitalisation Details'!$F$1:$F$2344,0)</f>
        <v>37</v>
      </c>
    </row>
    <row r="115" spans="1:17" ht="15.75" x14ac:dyDescent="0.25">
      <c r="A115" s="1" t="s">
        <v>2257</v>
      </c>
      <c r="B115" t="str">
        <f>_xlfn.XLOOKUP(A115,'Customer Names'!$A$1:$A$2336,'Customer Names'!$C$1:$C$2336,0)</f>
        <v xml:space="preserve">  Benjamin P</v>
      </c>
      <c r="C115">
        <f>_xlfn.XLOOKUP(A115,'Medical Examinations'!$A$1:$A$2336,'Medical Examinations'!$B$1:$B$2336,0)</f>
        <v>36.67</v>
      </c>
      <c r="D115">
        <f>_xlfn.XLOOKUP(A115,'Medical Examinations'!$A$1:$A$2336,'Medical Examinations'!$D$1:$D$2336,0)</f>
        <v>5.18</v>
      </c>
      <c r="E115" t="str">
        <f>_xlfn.XLOOKUP(A115,'Medical Examinations'!$A$1:$A$2336,'Medical Examinations'!$E$1:$E$2336,0)</f>
        <v>No</v>
      </c>
      <c r="F115" t="str">
        <f>_xlfn.XLOOKUP(A115,'Medical Examinations'!$A$1:$A$2336,'Medical Examinations'!$F$1:$F$2336,0)</f>
        <v>No</v>
      </c>
      <c r="G115" t="str">
        <f>_xlfn.XLOOKUP(A115,'Medical Examinations'!$A$1:$A$2336,'Medical Examinations'!$G$1:$G$2336,0)</f>
        <v>No</v>
      </c>
      <c r="H115">
        <f>_xlfn.XLOOKUP(A115,'Medical Examinations'!$A$1:$A$2336,'Medical Examinations'!$H$1:$H$2336,0)</f>
        <v>1</v>
      </c>
      <c r="I115" t="str">
        <f>_xlfn.XLOOKUP(A115,'Medical Examinations'!$A$1:$A$2336,'Medical Examinations'!$I$1:$I$2336,0)</f>
        <v>Yes</v>
      </c>
      <c r="J115" t="str">
        <f>_xlfn.XLOOKUP(A115,'Medical Examinations'!A115:A2458,'Medical Examinations'!C115:C2458,0)</f>
        <v>Obese</v>
      </c>
      <c r="K115">
        <f>_xlfn.XLOOKUP(A115,'Medical Examinations'!$A$1:$A$2344,'Medical Examinations'!$D$1:$D$2344,0)</f>
        <v>5.18</v>
      </c>
      <c r="L115" t="str">
        <f>_xlfn.XLOOKUP(A115,'Hospitalisation Details'!$A$1:$A$2344,'Hospitalisation Details'!$E$1:$E$2344,0)</f>
        <v>24-Jul-1987</v>
      </c>
      <c r="M115">
        <f>_xlfn.XLOOKUP(A115,'Hospitalisation Details'!$A$1:$A$2344,'Hospitalisation Details'!$I$1:$I$2344,0)</f>
        <v>39774.28</v>
      </c>
      <c r="N115" t="str">
        <f>_xlfn.XLOOKUP(A115,'Hospitalisation Details'!$A$1:$A$2344,'Hospitalisation Details'!$J$1:$J$2344,0)</f>
        <v>tier - 1</v>
      </c>
      <c r="O115" t="str">
        <f>_xlfn.XLOOKUP(A115,'Hospitalisation Details'!$A$1:$A$2344,'Hospitalisation Details'!$K$1:$K$2344,0)</f>
        <v>tier - 1</v>
      </c>
      <c r="P115" t="str">
        <f>_xlfn.XLOOKUP(A115,'Hospitalisation Details'!$A$1:$A$2344,'Hospitalisation Details'!$L$1:$L$2344,0)</f>
        <v>R1014</v>
      </c>
      <c r="Q115">
        <f>_xlfn.XLOOKUP(A115,'Hospitalisation Details'!$A$1:$A$2344,'Hospitalisation Details'!$F$1:$F$2344,0)</f>
        <v>35</v>
      </c>
    </row>
    <row r="116" spans="1:17" ht="15.75" x14ac:dyDescent="0.25">
      <c r="A116" s="1" t="s">
        <v>2256</v>
      </c>
      <c r="B116" t="str">
        <f>_xlfn.XLOOKUP(A116,'Customer Names'!$A$1:$A$2336,'Customer Names'!$C$1:$C$2336,0)</f>
        <v xml:space="preserve">  Craig</v>
      </c>
      <c r="C116">
        <f>_xlfn.XLOOKUP(A116,'Medical Examinations'!$A$1:$A$2336,'Medical Examinations'!$B$1:$B$2336,0)</f>
        <v>30.9</v>
      </c>
      <c r="D116">
        <f>_xlfn.XLOOKUP(A116,'Medical Examinations'!$A$1:$A$2336,'Medical Examinations'!$D$1:$D$2336,0)</f>
        <v>9.4</v>
      </c>
      <c r="E116" t="str">
        <f>_xlfn.XLOOKUP(A116,'Medical Examinations'!$A$1:$A$2336,'Medical Examinations'!$E$1:$E$2336,0)</f>
        <v>No</v>
      </c>
      <c r="F116" t="str">
        <f>_xlfn.XLOOKUP(A116,'Medical Examinations'!$A$1:$A$2336,'Medical Examinations'!$F$1:$F$2336,0)</f>
        <v>No</v>
      </c>
      <c r="G116" t="str">
        <f>_xlfn.XLOOKUP(A116,'Medical Examinations'!$A$1:$A$2336,'Medical Examinations'!$G$1:$G$2336,0)</f>
        <v>No</v>
      </c>
      <c r="H116">
        <f>_xlfn.XLOOKUP(A116,'Medical Examinations'!$A$1:$A$2336,'Medical Examinations'!$H$1:$H$2336,0)</f>
        <v>2</v>
      </c>
      <c r="I116" t="str">
        <f>_xlfn.XLOOKUP(A116,'Medical Examinations'!$A$1:$A$2336,'Medical Examinations'!$I$1:$I$2336,0)</f>
        <v>Yes</v>
      </c>
      <c r="J116" t="str">
        <f>_xlfn.XLOOKUP(A116,'Medical Examinations'!A116:A2459,'Medical Examinations'!C116:C2459,0)</f>
        <v>Obese</v>
      </c>
      <c r="K116">
        <f>_xlfn.XLOOKUP(A116,'Medical Examinations'!$A$1:$A$2344,'Medical Examinations'!$D$1:$D$2344,0)</f>
        <v>9.4</v>
      </c>
      <c r="L116" t="str">
        <f>_xlfn.XLOOKUP(A116,'Hospitalisation Details'!$A$1:$A$2344,'Hospitalisation Details'!$E$1:$E$2344,0)</f>
        <v>17-Dec-1973</v>
      </c>
      <c r="M116">
        <f>_xlfn.XLOOKUP(A116,'Hospitalisation Details'!$A$1:$A$2344,'Hospitalisation Details'!$I$1:$I$2344,0)</f>
        <v>39727.61</v>
      </c>
      <c r="N116" t="str">
        <f>_xlfn.XLOOKUP(A116,'Hospitalisation Details'!$A$1:$A$2344,'Hospitalisation Details'!$J$1:$J$2344,0)</f>
        <v>tier - 1</v>
      </c>
      <c r="O116" t="str">
        <f>_xlfn.XLOOKUP(A116,'Hospitalisation Details'!$A$1:$A$2344,'Hospitalisation Details'!$K$1:$K$2344,0)</f>
        <v>tier - 2</v>
      </c>
      <c r="P116" t="str">
        <f>_xlfn.XLOOKUP(A116,'Hospitalisation Details'!$A$1:$A$2344,'Hospitalisation Details'!$L$1:$L$2344,0)</f>
        <v>R1011</v>
      </c>
      <c r="Q116">
        <f>_xlfn.XLOOKUP(A116,'Hospitalisation Details'!$A$1:$A$2344,'Hospitalisation Details'!$F$1:$F$2344,0)</f>
        <v>49</v>
      </c>
    </row>
    <row r="117" spans="1:17" ht="15.75" x14ac:dyDescent="0.25">
      <c r="A117" s="1" t="s">
        <v>2255</v>
      </c>
      <c r="B117" t="str">
        <f>_xlfn.XLOOKUP(A117,'Customer Names'!$A$1:$A$2336,'Customer Names'!$C$1:$C$2336,0)</f>
        <v xml:space="preserve">  Ann</v>
      </c>
      <c r="C117">
        <f>_xlfn.XLOOKUP(A117,'Medical Examinations'!$A$1:$A$2336,'Medical Examinations'!$B$1:$B$2336,0)</f>
        <v>30.495000000000001</v>
      </c>
      <c r="D117">
        <f>_xlfn.XLOOKUP(A117,'Medical Examinations'!$A$1:$A$2336,'Medical Examinations'!$D$1:$D$2336,0)</f>
        <v>6.29</v>
      </c>
      <c r="E117" t="str">
        <f>_xlfn.XLOOKUP(A117,'Medical Examinations'!$A$1:$A$2336,'Medical Examinations'!$E$1:$E$2336,0)</f>
        <v>No</v>
      </c>
      <c r="F117" t="str">
        <f>_xlfn.XLOOKUP(A117,'Medical Examinations'!$A$1:$A$2336,'Medical Examinations'!$F$1:$F$2336,0)</f>
        <v>No</v>
      </c>
      <c r="G117" t="str">
        <f>_xlfn.XLOOKUP(A117,'Medical Examinations'!$A$1:$A$2336,'Medical Examinations'!$G$1:$G$2336,0)</f>
        <v>No</v>
      </c>
      <c r="H117">
        <f>_xlfn.XLOOKUP(A117,'Medical Examinations'!$A$1:$A$2336,'Medical Examinations'!$H$1:$H$2336,0)</f>
        <v>0</v>
      </c>
      <c r="I117" t="str">
        <f>_xlfn.XLOOKUP(A117,'Medical Examinations'!$A$1:$A$2336,'Medical Examinations'!$I$1:$I$2336,0)</f>
        <v>Yes</v>
      </c>
      <c r="J117" t="str">
        <f>_xlfn.XLOOKUP(A117,'Medical Examinations'!A117:A2460,'Medical Examinations'!C117:C2460,0)</f>
        <v>Obese</v>
      </c>
      <c r="K117">
        <f>_xlfn.XLOOKUP(A117,'Medical Examinations'!$A$1:$A$2344,'Medical Examinations'!$D$1:$D$2344,0)</f>
        <v>6.29</v>
      </c>
      <c r="L117" t="str">
        <f>_xlfn.XLOOKUP(A117,'Hospitalisation Details'!$A$1:$A$2344,'Hospitalisation Details'!$E$1:$E$2344,0)</f>
        <v>12-Aug-1977</v>
      </c>
      <c r="M117">
        <f>_xlfn.XLOOKUP(A117,'Hospitalisation Details'!$A$1:$A$2344,'Hospitalisation Details'!$I$1:$I$2344,0)</f>
        <v>39725.519999999997</v>
      </c>
      <c r="N117" t="str">
        <f>_xlfn.XLOOKUP(A117,'Hospitalisation Details'!$A$1:$A$2344,'Hospitalisation Details'!$J$1:$J$2344,0)</f>
        <v>tier - 2</v>
      </c>
      <c r="O117" t="str">
        <f>_xlfn.XLOOKUP(A117,'Hospitalisation Details'!$A$1:$A$2344,'Hospitalisation Details'!$K$1:$K$2344,0)</f>
        <v>tier - 1</v>
      </c>
      <c r="P117" t="str">
        <f>_xlfn.XLOOKUP(A117,'Hospitalisation Details'!$A$1:$A$2344,'Hospitalisation Details'!$L$1:$L$2344,0)</f>
        <v>R1012</v>
      </c>
      <c r="Q117">
        <f>_xlfn.XLOOKUP(A117,'Hospitalisation Details'!$A$1:$A$2344,'Hospitalisation Details'!$F$1:$F$2344,0)</f>
        <v>45</v>
      </c>
    </row>
    <row r="118" spans="1:17" ht="15.75" x14ac:dyDescent="0.25">
      <c r="A118" s="1" t="s">
        <v>2254</v>
      </c>
      <c r="B118" t="str">
        <f>_xlfn.XLOOKUP(A118,'Customer Names'!$A$1:$A$2336,'Customer Names'!$C$1:$C$2336,0)</f>
        <v xml:space="preserve">  Jamie P</v>
      </c>
      <c r="C118">
        <f>_xlfn.XLOOKUP(A118,'Medical Examinations'!$A$1:$A$2336,'Medical Examinations'!$B$1:$B$2336,0)</f>
        <v>44.88</v>
      </c>
      <c r="D118">
        <f>_xlfn.XLOOKUP(A118,'Medical Examinations'!$A$1:$A$2336,'Medical Examinations'!$D$1:$D$2336,0)</f>
        <v>6.04</v>
      </c>
      <c r="E118" t="str">
        <f>_xlfn.XLOOKUP(A118,'Medical Examinations'!$A$1:$A$2336,'Medical Examinations'!$E$1:$E$2336,0)</f>
        <v>No</v>
      </c>
      <c r="F118" t="str">
        <f>_xlfn.XLOOKUP(A118,'Medical Examinations'!$A$1:$A$2336,'Medical Examinations'!$F$1:$F$2336,0)</f>
        <v>No</v>
      </c>
      <c r="G118" t="str">
        <f>_xlfn.XLOOKUP(A118,'Medical Examinations'!$A$1:$A$2336,'Medical Examinations'!$G$1:$G$2336,0)</f>
        <v>Yes</v>
      </c>
      <c r="H118">
        <f>_xlfn.XLOOKUP(A118,'Medical Examinations'!$A$1:$A$2336,'Medical Examinations'!$H$1:$H$2336,0)</f>
        <v>1</v>
      </c>
      <c r="I118" t="str">
        <f>_xlfn.XLOOKUP(A118,'Medical Examinations'!$A$1:$A$2336,'Medical Examinations'!$I$1:$I$2336,0)</f>
        <v>Yes</v>
      </c>
      <c r="J118" t="str">
        <f>_xlfn.XLOOKUP(A118,'Medical Examinations'!A118:A2461,'Medical Examinations'!C118:C2461,0)</f>
        <v>Obese</v>
      </c>
      <c r="K118">
        <f>_xlfn.XLOOKUP(A118,'Medical Examinations'!$A$1:$A$2344,'Medical Examinations'!$D$1:$D$2344,0)</f>
        <v>6.04</v>
      </c>
      <c r="L118" t="str">
        <f>_xlfn.XLOOKUP(A118,'Hospitalisation Details'!$A$1:$A$2344,'Hospitalisation Details'!$E$1:$E$2344,0)</f>
        <v>16-Jul-2003</v>
      </c>
      <c r="M118">
        <f>_xlfn.XLOOKUP(A118,'Hospitalisation Details'!$A$1:$A$2344,'Hospitalisation Details'!$I$1:$I$2344,0)</f>
        <v>39722.75</v>
      </c>
      <c r="N118" t="str">
        <f>_xlfn.XLOOKUP(A118,'Hospitalisation Details'!$A$1:$A$2344,'Hospitalisation Details'!$J$1:$J$2344,0)</f>
        <v>tier - 1</v>
      </c>
      <c r="O118" t="str">
        <f>_xlfn.XLOOKUP(A118,'Hospitalisation Details'!$A$1:$A$2344,'Hospitalisation Details'!$K$1:$K$2344,0)</f>
        <v>tier - 1</v>
      </c>
      <c r="P118" t="str">
        <f>_xlfn.XLOOKUP(A118,'Hospitalisation Details'!$A$1:$A$2344,'Hospitalisation Details'!$L$1:$L$2344,0)</f>
        <v>R1013</v>
      </c>
      <c r="Q118">
        <f>_xlfn.XLOOKUP(A118,'Hospitalisation Details'!$A$1:$A$2344,'Hospitalisation Details'!$F$1:$F$2344,0)</f>
        <v>19</v>
      </c>
    </row>
    <row r="119" spans="1:17" ht="15.75" x14ac:dyDescent="0.25">
      <c r="A119" s="1" t="s">
        <v>2253</v>
      </c>
      <c r="B119" t="str">
        <f>_xlfn.XLOOKUP(A119,'Customer Names'!$A$1:$A$2336,'Customer Names'!$C$1:$C$2336,0)</f>
        <v xml:space="preserve">  John</v>
      </c>
      <c r="C119">
        <f>_xlfn.XLOOKUP(A119,'Medical Examinations'!$A$1:$A$2336,'Medical Examinations'!$B$1:$B$2336,0)</f>
        <v>44.32</v>
      </c>
      <c r="D119">
        <f>_xlfn.XLOOKUP(A119,'Medical Examinations'!$A$1:$A$2336,'Medical Examinations'!$D$1:$D$2336,0)</f>
        <v>10.55</v>
      </c>
      <c r="E119" t="str">
        <f>_xlfn.XLOOKUP(A119,'Medical Examinations'!$A$1:$A$2336,'Medical Examinations'!$E$1:$E$2336,0)</f>
        <v>No</v>
      </c>
      <c r="F119" t="str">
        <f>_xlfn.XLOOKUP(A119,'Medical Examinations'!$A$1:$A$2336,'Medical Examinations'!$F$1:$F$2336,0)</f>
        <v>No</v>
      </c>
      <c r="G119" t="str">
        <f>_xlfn.XLOOKUP(A119,'Medical Examinations'!$A$1:$A$2336,'Medical Examinations'!$G$1:$G$2336,0)</f>
        <v>No</v>
      </c>
      <c r="H119">
        <f>_xlfn.XLOOKUP(A119,'Medical Examinations'!$A$1:$A$2336,'Medical Examinations'!$H$1:$H$2336,0)</f>
        <v>0</v>
      </c>
      <c r="I119" t="str">
        <f>_xlfn.XLOOKUP(A119,'Medical Examinations'!$A$1:$A$2336,'Medical Examinations'!$I$1:$I$2336,0)</f>
        <v>Yes</v>
      </c>
      <c r="J119" t="str">
        <f>_xlfn.XLOOKUP(A119,'Medical Examinations'!A119:A2462,'Medical Examinations'!C119:C2462,0)</f>
        <v>Obese</v>
      </c>
      <c r="K119">
        <f>_xlfn.XLOOKUP(A119,'Medical Examinations'!$A$1:$A$2344,'Medical Examinations'!$D$1:$D$2344,0)</f>
        <v>10.55</v>
      </c>
      <c r="L119" t="str">
        <f>_xlfn.XLOOKUP(A119,'Hospitalisation Details'!$A$1:$A$2344,'Hospitalisation Details'!$E$1:$E$2344,0)</f>
        <v>29-Sep-1968</v>
      </c>
      <c r="M119">
        <f>_xlfn.XLOOKUP(A119,'Hospitalisation Details'!$A$1:$A$2344,'Hospitalisation Details'!$I$1:$I$2344,0)</f>
        <v>39721.93</v>
      </c>
      <c r="N119" t="str">
        <f>_xlfn.XLOOKUP(A119,'Hospitalisation Details'!$A$1:$A$2344,'Hospitalisation Details'!$J$1:$J$2344,0)</f>
        <v>tier - 2</v>
      </c>
      <c r="O119" t="str">
        <f>_xlfn.XLOOKUP(A119,'Hospitalisation Details'!$A$1:$A$2344,'Hospitalisation Details'!$K$1:$K$2344,0)</f>
        <v>tier - 2</v>
      </c>
      <c r="P119" t="str">
        <f>_xlfn.XLOOKUP(A119,'Hospitalisation Details'!$A$1:$A$2344,'Hospitalisation Details'!$L$1:$L$2344,0)</f>
        <v>R1011</v>
      </c>
      <c r="Q119">
        <f>_xlfn.XLOOKUP(A119,'Hospitalisation Details'!$A$1:$A$2344,'Hospitalisation Details'!$F$1:$F$2344,0)</f>
        <v>54</v>
      </c>
    </row>
    <row r="120" spans="1:17" ht="15.75" x14ac:dyDescent="0.25">
      <c r="A120" s="1" t="s">
        <v>2252</v>
      </c>
      <c r="B120" t="str">
        <f>_xlfn.XLOOKUP(A120,'Customer Names'!$A$1:$A$2336,'Customer Names'!$C$1:$C$2336,0)</f>
        <v xml:space="preserve">  Charlie</v>
      </c>
      <c r="C120">
        <f>_xlfn.XLOOKUP(A120,'Medical Examinations'!$A$1:$A$2336,'Medical Examinations'!$B$1:$B$2336,0)</f>
        <v>46.39</v>
      </c>
      <c r="D120">
        <f>_xlfn.XLOOKUP(A120,'Medical Examinations'!$A$1:$A$2336,'Medical Examinations'!$D$1:$D$2336,0)</f>
        <v>5.09</v>
      </c>
      <c r="E120" t="str">
        <f>_xlfn.XLOOKUP(A120,'Medical Examinations'!$A$1:$A$2336,'Medical Examinations'!$E$1:$E$2336,0)</f>
        <v>No</v>
      </c>
      <c r="F120" t="str">
        <f>_xlfn.XLOOKUP(A120,'Medical Examinations'!$A$1:$A$2336,'Medical Examinations'!$F$1:$F$2336,0)</f>
        <v>No</v>
      </c>
      <c r="G120" t="str">
        <f>_xlfn.XLOOKUP(A120,'Medical Examinations'!$A$1:$A$2336,'Medical Examinations'!$G$1:$G$2336,0)</f>
        <v>No</v>
      </c>
      <c r="H120">
        <f>_xlfn.XLOOKUP(A120,'Medical Examinations'!$A$1:$A$2336,'Medical Examinations'!$H$1:$H$2336,0)</f>
        <v>0</v>
      </c>
      <c r="I120" t="str">
        <f>_xlfn.XLOOKUP(A120,'Medical Examinations'!$A$1:$A$2336,'Medical Examinations'!$I$1:$I$2336,0)</f>
        <v>Yes</v>
      </c>
      <c r="J120" t="str">
        <f>_xlfn.XLOOKUP(A120,'Medical Examinations'!A120:A2463,'Medical Examinations'!C120:C2463,0)</f>
        <v>Obese</v>
      </c>
      <c r="K120">
        <f>_xlfn.XLOOKUP(A120,'Medical Examinations'!$A$1:$A$2344,'Medical Examinations'!$D$1:$D$2344,0)</f>
        <v>5.09</v>
      </c>
      <c r="L120" t="str">
        <f>_xlfn.XLOOKUP(A120,'Hospitalisation Details'!$A$1:$A$2344,'Hospitalisation Details'!$E$1:$E$2344,0)</f>
        <v>17-Dec-1977</v>
      </c>
      <c r="M120">
        <f>_xlfn.XLOOKUP(A120,'Hospitalisation Details'!$A$1:$A$2344,'Hospitalisation Details'!$I$1:$I$2344,0)</f>
        <v>39670.44</v>
      </c>
      <c r="N120" t="str">
        <f>_xlfn.XLOOKUP(A120,'Hospitalisation Details'!$A$1:$A$2344,'Hospitalisation Details'!$J$1:$J$2344,0)</f>
        <v>tier - 2</v>
      </c>
      <c r="O120" t="str">
        <f>_xlfn.XLOOKUP(A120,'Hospitalisation Details'!$A$1:$A$2344,'Hospitalisation Details'!$K$1:$K$2344,0)</f>
        <v>tier - 1</v>
      </c>
      <c r="P120" t="str">
        <f>_xlfn.XLOOKUP(A120,'Hospitalisation Details'!$A$1:$A$2344,'Hospitalisation Details'!$L$1:$L$2344,0)</f>
        <v>R1012</v>
      </c>
      <c r="Q120">
        <f>_xlfn.XLOOKUP(A120,'Hospitalisation Details'!$A$1:$A$2344,'Hospitalisation Details'!$F$1:$F$2344,0)</f>
        <v>45</v>
      </c>
    </row>
    <row r="121" spans="1:17" ht="15.75" x14ac:dyDescent="0.25">
      <c r="A121" s="1" t="s">
        <v>2251</v>
      </c>
      <c r="B121" t="str">
        <f>_xlfn.XLOOKUP(A121,'Customer Names'!$A$1:$A$2336,'Customer Names'!$C$1:$C$2336,0)</f>
        <v xml:space="preserve">  Meb</v>
      </c>
      <c r="C121">
        <f>_xlfn.XLOOKUP(A121,'Medical Examinations'!$A$1:$A$2336,'Medical Examinations'!$B$1:$B$2336,0)</f>
        <v>42.13</v>
      </c>
      <c r="D121">
        <f>_xlfn.XLOOKUP(A121,'Medical Examinations'!$A$1:$A$2336,'Medical Examinations'!$D$1:$D$2336,0)</f>
        <v>5.2</v>
      </c>
      <c r="E121" t="str">
        <f>_xlfn.XLOOKUP(A121,'Medical Examinations'!$A$1:$A$2336,'Medical Examinations'!$E$1:$E$2336,0)</f>
        <v>No</v>
      </c>
      <c r="F121" t="str">
        <f>_xlfn.XLOOKUP(A121,'Medical Examinations'!$A$1:$A$2336,'Medical Examinations'!$F$1:$F$2336,0)</f>
        <v>No</v>
      </c>
      <c r="G121" t="str">
        <f>_xlfn.XLOOKUP(A121,'Medical Examinations'!$A$1:$A$2336,'Medical Examinations'!$G$1:$G$2336,0)</f>
        <v>No</v>
      </c>
      <c r="H121">
        <f>_xlfn.XLOOKUP(A121,'Medical Examinations'!$A$1:$A$2336,'Medical Examinations'!$H$1:$H$2336,0)</f>
        <v>1</v>
      </c>
      <c r="I121" t="str">
        <f>_xlfn.XLOOKUP(A121,'Medical Examinations'!$A$1:$A$2336,'Medical Examinations'!$I$1:$I$2336,0)</f>
        <v>Yes</v>
      </c>
      <c r="J121" t="str">
        <f>_xlfn.XLOOKUP(A121,'Medical Examinations'!A121:A2464,'Medical Examinations'!C121:C2464,0)</f>
        <v>Obese</v>
      </c>
      <c r="K121">
        <f>_xlfn.XLOOKUP(A121,'Medical Examinations'!$A$1:$A$2344,'Medical Examinations'!$D$1:$D$2344,0)</f>
        <v>5.2</v>
      </c>
      <c r="L121" t="str">
        <f>_xlfn.XLOOKUP(A121,'Hospitalisation Details'!$A$1:$A$2344,'Hospitalisation Details'!$E$1:$E$2344,0)</f>
        <v>7-Aug-1995</v>
      </c>
      <c r="M121">
        <f>_xlfn.XLOOKUP(A121,'Hospitalisation Details'!$A$1:$A$2344,'Hospitalisation Details'!$I$1:$I$2344,0)</f>
        <v>39611.760000000002</v>
      </c>
      <c r="N121" t="str">
        <f>_xlfn.XLOOKUP(A121,'Hospitalisation Details'!$A$1:$A$2344,'Hospitalisation Details'!$J$1:$J$2344,0)</f>
        <v>tier - 1</v>
      </c>
      <c r="O121" t="str">
        <f>_xlfn.XLOOKUP(A121,'Hospitalisation Details'!$A$1:$A$2344,'Hospitalisation Details'!$K$1:$K$2344,0)</f>
        <v>tier - 3</v>
      </c>
      <c r="P121" t="str">
        <f>_xlfn.XLOOKUP(A121,'Hospitalisation Details'!$A$1:$A$2344,'Hospitalisation Details'!$L$1:$L$2344,0)</f>
        <v>R1013</v>
      </c>
      <c r="Q121">
        <f>_xlfn.XLOOKUP(A121,'Hospitalisation Details'!$A$1:$A$2344,'Hospitalisation Details'!$F$1:$F$2344,0)</f>
        <v>27</v>
      </c>
    </row>
    <row r="122" spans="1:17" ht="15.75" x14ac:dyDescent="0.25">
      <c r="A122" s="1" t="s">
        <v>2250</v>
      </c>
      <c r="B122" t="str">
        <f>_xlfn.XLOOKUP(A122,'Customer Names'!$A$1:$A$2336,'Customer Names'!$C$1:$C$2336,0)</f>
        <v xml:space="preserve">  Aaqib L</v>
      </c>
      <c r="C122">
        <f>_xlfn.XLOOKUP(A122,'Medical Examinations'!$A$1:$A$2336,'Medical Examinations'!$B$1:$B$2336,0)</f>
        <v>30.78</v>
      </c>
      <c r="D122">
        <f>_xlfn.XLOOKUP(A122,'Medical Examinations'!$A$1:$A$2336,'Medical Examinations'!$D$1:$D$2336,0)</f>
        <v>8.4499999999999993</v>
      </c>
      <c r="E122" t="str">
        <f>_xlfn.XLOOKUP(A122,'Medical Examinations'!$A$1:$A$2336,'Medical Examinations'!$E$1:$E$2336,0)</f>
        <v>No</v>
      </c>
      <c r="F122" t="str">
        <f>_xlfn.XLOOKUP(A122,'Medical Examinations'!$A$1:$A$2336,'Medical Examinations'!$F$1:$F$2336,0)</f>
        <v>No</v>
      </c>
      <c r="G122" t="str">
        <f>_xlfn.XLOOKUP(A122,'Medical Examinations'!$A$1:$A$2336,'Medical Examinations'!$G$1:$G$2336,0)</f>
        <v>No</v>
      </c>
      <c r="H122">
        <f>_xlfn.XLOOKUP(A122,'Medical Examinations'!$A$1:$A$2336,'Medical Examinations'!$H$1:$H$2336,0)</f>
        <v>0</v>
      </c>
      <c r="I122" t="str">
        <f>_xlfn.XLOOKUP(A122,'Medical Examinations'!$A$1:$A$2336,'Medical Examinations'!$I$1:$I$2336,0)</f>
        <v>Yes</v>
      </c>
      <c r="J122" t="str">
        <f>_xlfn.XLOOKUP(A122,'Medical Examinations'!A122:A2465,'Medical Examinations'!C122:C2465,0)</f>
        <v>Obese</v>
      </c>
      <c r="K122">
        <f>_xlfn.XLOOKUP(A122,'Medical Examinations'!$A$1:$A$2344,'Medical Examinations'!$D$1:$D$2344,0)</f>
        <v>8.4499999999999993</v>
      </c>
      <c r="L122" t="str">
        <f>_xlfn.XLOOKUP(A122,'Hospitalisation Details'!$A$1:$A$2344,'Hospitalisation Details'!$E$1:$E$2344,0)</f>
        <v>5-Jul-1981</v>
      </c>
      <c r="M122">
        <f>_xlfn.XLOOKUP(A122,'Hospitalisation Details'!$A$1:$A$2344,'Hospitalisation Details'!$I$1:$I$2344,0)</f>
        <v>39597.410000000003</v>
      </c>
      <c r="N122" t="str">
        <f>_xlfn.XLOOKUP(A122,'Hospitalisation Details'!$A$1:$A$2344,'Hospitalisation Details'!$J$1:$J$2344,0)</f>
        <v>tier - 1</v>
      </c>
      <c r="O122" t="str">
        <f>_xlfn.XLOOKUP(A122,'Hospitalisation Details'!$A$1:$A$2344,'Hospitalisation Details'!$K$1:$K$2344,0)</f>
        <v>tier - 2</v>
      </c>
      <c r="P122" t="str">
        <f>_xlfn.XLOOKUP(A122,'Hospitalisation Details'!$A$1:$A$2344,'Hospitalisation Details'!$L$1:$L$2344,0)</f>
        <v>R1017</v>
      </c>
      <c r="Q122">
        <f>_xlfn.XLOOKUP(A122,'Hospitalisation Details'!$A$1:$A$2344,'Hospitalisation Details'!$F$1:$F$2344,0)</f>
        <v>41</v>
      </c>
    </row>
    <row r="123" spans="1:17" ht="15.75" x14ac:dyDescent="0.25">
      <c r="A123" s="1" t="s">
        <v>2249</v>
      </c>
      <c r="B123" t="str">
        <f>_xlfn.XLOOKUP(A123,'Customer Names'!$A$1:$A$2336,'Customer Names'!$C$1:$C$2336,0)</f>
        <v xml:space="preserve">  Craig A</v>
      </c>
      <c r="C123">
        <f>_xlfn.XLOOKUP(A123,'Medical Examinations'!$A$1:$A$2336,'Medical Examinations'!$B$1:$B$2336,0)</f>
        <v>31.35</v>
      </c>
      <c r="D123">
        <f>_xlfn.XLOOKUP(A123,'Medical Examinations'!$A$1:$A$2336,'Medical Examinations'!$D$1:$D$2336,0)</f>
        <v>9.5399999999999991</v>
      </c>
      <c r="E123" t="str">
        <f>_xlfn.XLOOKUP(A123,'Medical Examinations'!$A$1:$A$2336,'Medical Examinations'!$E$1:$E$2336,0)</f>
        <v>No</v>
      </c>
      <c r="F123" t="str">
        <f>_xlfn.XLOOKUP(A123,'Medical Examinations'!$A$1:$A$2336,'Medical Examinations'!$F$1:$F$2336,0)</f>
        <v>No</v>
      </c>
      <c r="G123" t="str">
        <f>_xlfn.XLOOKUP(A123,'Medical Examinations'!$A$1:$A$2336,'Medical Examinations'!$G$1:$G$2336,0)</f>
        <v>No</v>
      </c>
      <c r="H123">
        <f>_xlfn.XLOOKUP(A123,'Medical Examinations'!$A$1:$A$2336,'Medical Examinations'!$H$1:$H$2336,0)</f>
        <v>0</v>
      </c>
      <c r="I123" t="str">
        <f>_xlfn.XLOOKUP(A123,'Medical Examinations'!$A$1:$A$2336,'Medical Examinations'!$I$1:$I$2336,0)</f>
        <v>Yes</v>
      </c>
      <c r="J123" t="str">
        <f>_xlfn.XLOOKUP(A123,'Medical Examinations'!A123:A2466,'Medical Examinations'!C123:C2466,0)</f>
        <v>Obese</v>
      </c>
      <c r="K123">
        <f>_xlfn.XLOOKUP(A123,'Medical Examinations'!$A$1:$A$2344,'Medical Examinations'!$D$1:$D$2344,0)</f>
        <v>9.5399999999999991</v>
      </c>
      <c r="L123" t="str">
        <f>_xlfn.XLOOKUP(A123,'Hospitalisation Details'!$A$1:$A$2344,'Hospitalisation Details'!$E$1:$E$2344,0)</f>
        <v>12-Jul-1978</v>
      </c>
      <c r="M123">
        <f>_xlfn.XLOOKUP(A123,'Hospitalisation Details'!$A$1:$A$2344,'Hospitalisation Details'!$I$1:$I$2344,0)</f>
        <v>39556.49</v>
      </c>
      <c r="N123" t="str">
        <f>_xlfn.XLOOKUP(A123,'Hospitalisation Details'!$A$1:$A$2344,'Hospitalisation Details'!$J$1:$J$2344,0)</f>
        <v>tier - 1</v>
      </c>
      <c r="O123" t="str">
        <f>_xlfn.XLOOKUP(A123,'Hospitalisation Details'!$A$1:$A$2344,'Hospitalisation Details'!$K$1:$K$2344,0)</f>
        <v>tier - 2</v>
      </c>
      <c r="P123" t="str">
        <f>_xlfn.XLOOKUP(A123,'Hospitalisation Details'!$A$1:$A$2344,'Hospitalisation Details'!$L$1:$L$2344,0)</f>
        <v>R1015</v>
      </c>
      <c r="Q123">
        <f>_xlfn.XLOOKUP(A123,'Hospitalisation Details'!$A$1:$A$2344,'Hospitalisation Details'!$F$1:$F$2344,0)</f>
        <v>44</v>
      </c>
    </row>
    <row r="124" spans="1:17" ht="15.75" x14ac:dyDescent="0.25">
      <c r="A124" s="1" t="s">
        <v>2248</v>
      </c>
      <c r="B124" t="str">
        <f>_xlfn.XLOOKUP(A124,'Customer Names'!$A$1:$A$2336,'Customer Names'!$C$1:$C$2336,0)</f>
        <v xml:space="preserve">  Meredith</v>
      </c>
      <c r="C124">
        <f>_xlfn.XLOOKUP(A124,'Medical Examinations'!$A$1:$A$2336,'Medical Examinations'!$B$1:$B$2336,0)</f>
        <v>41.46</v>
      </c>
      <c r="D124">
        <f>_xlfn.XLOOKUP(A124,'Medical Examinations'!$A$1:$A$2336,'Medical Examinations'!$D$1:$D$2336,0)</f>
        <v>4.99</v>
      </c>
      <c r="E124" t="str">
        <f>_xlfn.XLOOKUP(A124,'Medical Examinations'!$A$1:$A$2336,'Medical Examinations'!$E$1:$E$2336,0)</f>
        <v>No</v>
      </c>
      <c r="F124" t="str">
        <f>_xlfn.XLOOKUP(A124,'Medical Examinations'!$A$1:$A$2336,'Medical Examinations'!$F$1:$F$2336,0)</f>
        <v>No</v>
      </c>
      <c r="G124" t="str">
        <f>_xlfn.XLOOKUP(A124,'Medical Examinations'!$A$1:$A$2336,'Medical Examinations'!$G$1:$G$2336,0)</f>
        <v>No</v>
      </c>
      <c r="H124">
        <f>_xlfn.XLOOKUP(A124,'Medical Examinations'!$A$1:$A$2336,'Medical Examinations'!$H$1:$H$2336,0)</f>
        <v>2</v>
      </c>
      <c r="I124" t="str">
        <f>_xlfn.XLOOKUP(A124,'Medical Examinations'!$A$1:$A$2336,'Medical Examinations'!$I$1:$I$2336,0)</f>
        <v>Yes</v>
      </c>
      <c r="J124" t="str">
        <f>_xlfn.XLOOKUP(A124,'Medical Examinations'!A124:A2467,'Medical Examinations'!C124:C2467,0)</f>
        <v>Obese</v>
      </c>
      <c r="K124">
        <f>_xlfn.XLOOKUP(A124,'Medical Examinations'!$A$1:$A$2344,'Medical Examinations'!$D$1:$D$2344,0)</f>
        <v>4.99</v>
      </c>
      <c r="L124" t="str">
        <f>_xlfn.XLOOKUP(A124,'Hospitalisation Details'!$A$1:$A$2344,'Hospitalisation Details'!$E$1:$E$2344,0)</f>
        <v>24-Jun-1966</v>
      </c>
      <c r="M124">
        <f>_xlfn.XLOOKUP(A124,'Hospitalisation Details'!$A$1:$A$2344,'Hospitalisation Details'!$I$1:$I$2344,0)</f>
        <v>39396.86</v>
      </c>
      <c r="N124" t="str">
        <f>_xlfn.XLOOKUP(A124,'Hospitalisation Details'!$A$1:$A$2344,'Hospitalisation Details'!$J$1:$J$2344,0)</f>
        <v>tier - 2</v>
      </c>
      <c r="O124" t="str">
        <f>_xlfn.XLOOKUP(A124,'Hospitalisation Details'!$A$1:$A$2344,'Hospitalisation Details'!$K$1:$K$2344,0)</f>
        <v>tier - 2</v>
      </c>
      <c r="P124" t="str">
        <f>_xlfn.XLOOKUP(A124,'Hospitalisation Details'!$A$1:$A$2344,'Hospitalisation Details'!$L$1:$L$2344,0)</f>
        <v>R1011</v>
      </c>
      <c r="Q124">
        <f>_xlfn.XLOOKUP(A124,'Hospitalisation Details'!$A$1:$A$2344,'Hospitalisation Details'!$F$1:$F$2344,0)</f>
        <v>56</v>
      </c>
    </row>
    <row r="125" spans="1:17" ht="15.75" x14ac:dyDescent="0.25">
      <c r="A125" s="1" t="s">
        <v>2247</v>
      </c>
      <c r="B125" t="str">
        <f>_xlfn.XLOOKUP(A125,'Customer Names'!$A$1:$A$2336,'Customer Names'!$C$1:$C$2336,0)</f>
        <v xml:space="preserve">  Doug</v>
      </c>
      <c r="C125">
        <f>_xlfn.XLOOKUP(A125,'Medical Examinations'!$A$1:$A$2336,'Medical Examinations'!$B$1:$B$2336,0)</f>
        <v>48</v>
      </c>
      <c r="D125">
        <f>_xlfn.XLOOKUP(A125,'Medical Examinations'!$A$1:$A$2336,'Medical Examinations'!$D$1:$D$2336,0)</f>
        <v>10.54</v>
      </c>
      <c r="E125" t="str">
        <f>_xlfn.XLOOKUP(A125,'Medical Examinations'!$A$1:$A$2336,'Medical Examinations'!$E$1:$E$2336,0)</f>
        <v>No</v>
      </c>
      <c r="F125" t="str">
        <f>_xlfn.XLOOKUP(A125,'Medical Examinations'!$A$1:$A$2336,'Medical Examinations'!$F$1:$F$2336,0)</f>
        <v>No</v>
      </c>
      <c r="G125" t="str">
        <f>_xlfn.XLOOKUP(A125,'Medical Examinations'!$A$1:$A$2336,'Medical Examinations'!$G$1:$G$2336,0)</f>
        <v>No</v>
      </c>
      <c r="H125">
        <f>_xlfn.XLOOKUP(A125,'Medical Examinations'!$A$1:$A$2336,'Medical Examinations'!$H$1:$H$2336,0)</f>
        <v>0</v>
      </c>
      <c r="I125" t="str">
        <f>_xlfn.XLOOKUP(A125,'Medical Examinations'!$A$1:$A$2336,'Medical Examinations'!$I$1:$I$2336,0)</f>
        <v>Yes</v>
      </c>
      <c r="J125" t="str">
        <f>_xlfn.XLOOKUP(A125,'Medical Examinations'!A125:A2468,'Medical Examinations'!C125:C2468,0)</f>
        <v>Obese</v>
      </c>
      <c r="K125">
        <f>_xlfn.XLOOKUP(A125,'Medical Examinations'!$A$1:$A$2344,'Medical Examinations'!$D$1:$D$2344,0)</f>
        <v>10.54</v>
      </c>
      <c r="L125" t="str">
        <f>_xlfn.XLOOKUP(A125,'Hospitalisation Details'!$A$1:$A$2344,'Hospitalisation Details'!$E$1:$E$2344,0)</f>
        <v>5-Aug-1978</v>
      </c>
      <c r="M125">
        <f>_xlfn.XLOOKUP(A125,'Hospitalisation Details'!$A$1:$A$2344,'Hospitalisation Details'!$I$1:$I$2344,0)</f>
        <v>39352.6</v>
      </c>
      <c r="N125" t="str">
        <f>_xlfn.XLOOKUP(A125,'Hospitalisation Details'!$A$1:$A$2344,'Hospitalisation Details'!$J$1:$J$2344,0)</f>
        <v>tier - 2</v>
      </c>
      <c r="O125" t="str">
        <f>_xlfn.XLOOKUP(A125,'Hospitalisation Details'!$A$1:$A$2344,'Hospitalisation Details'!$K$1:$K$2344,0)</f>
        <v>tier - 3</v>
      </c>
      <c r="P125" t="str">
        <f>_xlfn.XLOOKUP(A125,'Hospitalisation Details'!$A$1:$A$2344,'Hospitalisation Details'!$L$1:$L$2344,0)</f>
        <v>R1011</v>
      </c>
      <c r="Q125">
        <f>_xlfn.XLOOKUP(A125,'Hospitalisation Details'!$A$1:$A$2344,'Hospitalisation Details'!$F$1:$F$2344,0)</f>
        <v>44</v>
      </c>
    </row>
    <row r="126" spans="1:17" ht="15.75" x14ac:dyDescent="0.25">
      <c r="A126" s="1" t="s">
        <v>2246</v>
      </c>
      <c r="B126" t="str">
        <f>_xlfn.XLOOKUP(A126,'Customer Names'!$A$1:$A$2336,'Customer Names'!$C$1:$C$2336,0)</f>
        <v xml:space="preserve">  Elizabeth J</v>
      </c>
      <c r="C126">
        <f>_xlfn.XLOOKUP(A126,'Medical Examinations'!$A$1:$A$2336,'Medical Examinations'!$B$1:$B$2336,0)</f>
        <v>49.13</v>
      </c>
      <c r="D126">
        <f>_xlfn.XLOOKUP(A126,'Medical Examinations'!$A$1:$A$2336,'Medical Examinations'!$D$1:$D$2336,0)</f>
        <v>4.54</v>
      </c>
      <c r="E126" t="str">
        <f>_xlfn.XLOOKUP(A126,'Medical Examinations'!$A$1:$A$2336,'Medical Examinations'!$E$1:$E$2336,0)</f>
        <v>No</v>
      </c>
      <c r="F126" t="str">
        <f>_xlfn.XLOOKUP(A126,'Medical Examinations'!$A$1:$A$2336,'Medical Examinations'!$F$1:$F$2336,0)</f>
        <v>No</v>
      </c>
      <c r="G126" t="str">
        <f>_xlfn.XLOOKUP(A126,'Medical Examinations'!$A$1:$A$2336,'Medical Examinations'!$G$1:$G$2336,0)</f>
        <v>No</v>
      </c>
      <c r="H126">
        <f>_xlfn.XLOOKUP(A126,'Medical Examinations'!$A$1:$A$2336,'Medical Examinations'!$H$1:$H$2336,0)</f>
        <v>0</v>
      </c>
      <c r="I126" t="str">
        <f>_xlfn.XLOOKUP(A126,'Medical Examinations'!$A$1:$A$2336,'Medical Examinations'!$I$1:$I$2336,0)</f>
        <v>Yes</v>
      </c>
      <c r="J126" t="str">
        <f>_xlfn.XLOOKUP(A126,'Medical Examinations'!A126:A2469,'Medical Examinations'!C126:C2469,0)</f>
        <v>Obese</v>
      </c>
      <c r="K126">
        <f>_xlfn.XLOOKUP(A126,'Medical Examinations'!$A$1:$A$2344,'Medical Examinations'!$D$1:$D$2344,0)</f>
        <v>4.54</v>
      </c>
      <c r="L126" t="str">
        <f>_xlfn.XLOOKUP(A126,'Hospitalisation Details'!$A$1:$A$2344,'Hospitalisation Details'!$E$1:$E$2344,0)</f>
        <v>16-Aug-1982</v>
      </c>
      <c r="M126">
        <f>_xlfn.XLOOKUP(A126,'Hospitalisation Details'!$A$1:$A$2344,'Hospitalisation Details'!$I$1:$I$2344,0)</f>
        <v>39315.279999999999</v>
      </c>
      <c r="N126" t="str">
        <f>_xlfn.XLOOKUP(A126,'Hospitalisation Details'!$A$1:$A$2344,'Hospitalisation Details'!$J$1:$J$2344,0)</f>
        <v>tier - 2</v>
      </c>
      <c r="O126" t="str">
        <f>_xlfn.XLOOKUP(A126,'Hospitalisation Details'!$A$1:$A$2344,'Hospitalisation Details'!$K$1:$K$2344,0)</f>
        <v>tier - 3</v>
      </c>
      <c r="P126" t="str">
        <f>_xlfn.XLOOKUP(A126,'Hospitalisation Details'!$A$1:$A$2344,'Hospitalisation Details'!$L$1:$L$2344,0)</f>
        <v>R1011</v>
      </c>
      <c r="Q126">
        <f>_xlfn.XLOOKUP(A126,'Hospitalisation Details'!$A$1:$A$2344,'Hospitalisation Details'!$F$1:$F$2344,0)</f>
        <v>40</v>
      </c>
    </row>
    <row r="127" spans="1:17" ht="15.75" x14ac:dyDescent="0.25">
      <c r="A127" s="1" t="s">
        <v>2245</v>
      </c>
      <c r="B127" t="str">
        <f>_xlfn.XLOOKUP(A127,'Customer Names'!$A$1:$A$2336,'Customer Names'!$C$1:$C$2336,0)</f>
        <v xml:space="preserve">  Matthew P</v>
      </c>
      <c r="C127">
        <f>_xlfn.XLOOKUP(A127,'Medical Examinations'!$A$1:$A$2336,'Medical Examinations'!$B$1:$B$2336,0)</f>
        <v>37.799999999999997</v>
      </c>
      <c r="D127">
        <f>_xlfn.XLOOKUP(A127,'Medical Examinations'!$A$1:$A$2336,'Medical Examinations'!$D$1:$D$2336,0)</f>
        <v>6.29</v>
      </c>
      <c r="E127" t="str">
        <f>_xlfn.XLOOKUP(A127,'Medical Examinations'!$A$1:$A$2336,'Medical Examinations'!$E$1:$E$2336,0)</f>
        <v>No</v>
      </c>
      <c r="F127" t="str">
        <f>_xlfn.XLOOKUP(A127,'Medical Examinations'!$A$1:$A$2336,'Medical Examinations'!$F$1:$F$2336,0)</f>
        <v>No</v>
      </c>
      <c r="G127" t="str">
        <f>_xlfn.XLOOKUP(A127,'Medical Examinations'!$A$1:$A$2336,'Medical Examinations'!$G$1:$G$2336,0)</f>
        <v>No</v>
      </c>
      <c r="H127">
        <f>_xlfn.XLOOKUP(A127,'Medical Examinations'!$A$1:$A$2336,'Medical Examinations'!$H$1:$H$2336,0)</f>
        <v>1</v>
      </c>
      <c r="I127" t="str">
        <f>_xlfn.XLOOKUP(A127,'Medical Examinations'!$A$1:$A$2336,'Medical Examinations'!$I$1:$I$2336,0)</f>
        <v>Yes</v>
      </c>
      <c r="J127" t="str">
        <f>_xlfn.XLOOKUP(A127,'Medical Examinations'!A127:A2470,'Medical Examinations'!C127:C2470,0)</f>
        <v>Obese</v>
      </c>
      <c r="K127">
        <f>_xlfn.XLOOKUP(A127,'Medical Examinations'!$A$1:$A$2344,'Medical Examinations'!$D$1:$D$2344,0)</f>
        <v>6.29</v>
      </c>
      <c r="L127" t="str">
        <f>_xlfn.XLOOKUP(A127,'Hospitalisation Details'!$A$1:$A$2344,'Hospitalisation Details'!$E$1:$E$2344,0)</f>
        <v>30-Nov-1992</v>
      </c>
      <c r="M127">
        <f>_xlfn.XLOOKUP(A127,'Hospitalisation Details'!$A$1:$A$2344,'Hospitalisation Details'!$I$1:$I$2344,0)</f>
        <v>39241.440000000002</v>
      </c>
      <c r="N127" t="str">
        <f>_xlfn.XLOOKUP(A127,'Hospitalisation Details'!$A$1:$A$2344,'Hospitalisation Details'!$J$1:$J$2344,0)</f>
        <v>tier - 1</v>
      </c>
      <c r="O127" t="str">
        <f>_xlfn.XLOOKUP(A127,'Hospitalisation Details'!$A$1:$A$2344,'Hospitalisation Details'!$K$1:$K$2344,0)</f>
        <v>tier - 3</v>
      </c>
      <c r="P127" t="str">
        <f>_xlfn.XLOOKUP(A127,'Hospitalisation Details'!$A$1:$A$2344,'Hospitalisation Details'!$L$1:$L$2344,0)</f>
        <v>R1011</v>
      </c>
      <c r="Q127">
        <f>_xlfn.XLOOKUP(A127,'Hospitalisation Details'!$A$1:$A$2344,'Hospitalisation Details'!$F$1:$F$2344,0)</f>
        <v>30</v>
      </c>
    </row>
    <row r="128" spans="1:17" ht="15.75" x14ac:dyDescent="0.25">
      <c r="A128" s="1" t="s">
        <v>2244</v>
      </c>
      <c r="B128" t="str">
        <f>_xlfn.XLOOKUP(A128,'Customer Names'!$A$1:$A$2336,'Customer Names'!$C$1:$C$2336,0)</f>
        <v xml:space="preserve">  Guillermo Sr</v>
      </c>
      <c r="C128">
        <f>_xlfn.XLOOKUP(A128,'Medical Examinations'!$A$1:$A$2336,'Medical Examinations'!$B$1:$B$2336,0)</f>
        <v>38.299999999999997</v>
      </c>
      <c r="D128">
        <f>_xlfn.XLOOKUP(A128,'Medical Examinations'!$A$1:$A$2336,'Medical Examinations'!$D$1:$D$2336,0)</f>
        <v>9.51</v>
      </c>
      <c r="E128" t="str">
        <f>_xlfn.XLOOKUP(A128,'Medical Examinations'!$A$1:$A$2336,'Medical Examinations'!$E$1:$E$2336,0)</f>
        <v>No</v>
      </c>
      <c r="F128" t="str">
        <f>_xlfn.XLOOKUP(A128,'Medical Examinations'!$A$1:$A$2336,'Medical Examinations'!$F$1:$F$2336,0)</f>
        <v>No</v>
      </c>
      <c r="G128" t="str">
        <f>_xlfn.XLOOKUP(A128,'Medical Examinations'!$A$1:$A$2336,'Medical Examinations'!$G$1:$G$2336,0)</f>
        <v>No</v>
      </c>
      <c r="H128">
        <f>_xlfn.XLOOKUP(A128,'Medical Examinations'!$A$1:$A$2336,'Medical Examinations'!$H$1:$H$2336,0)</f>
        <v>0</v>
      </c>
      <c r="I128" t="str">
        <f>_xlfn.XLOOKUP(A128,'Medical Examinations'!$A$1:$A$2336,'Medical Examinations'!$I$1:$I$2336,0)</f>
        <v>Yes</v>
      </c>
      <c r="J128" t="str">
        <f>_xlfn.XLOOKUP(A128,'Medical Examinations'!A128:A2471,'Medical Examinations'!C128:C2471,0)</f>
        <v>Obese</v>
      </c>
      <c r="K128">
        <f>_xlfn.XLOOKUP(A128,'Medical Examinations'!$A$1:$A$2344,'Medical Examinations'!$D$1:$D$2344,0)</f>
        <v>9.51</v>
      </c>
      <c r="L128" t="str">
        <f>_xlfn.XLOOKUP(A128,'Hospitalisation Details'!$A$1:$A$2344,'Hospitalisation Details'!$E$1:$E$2344,0)</f>
        <v>7-Jul-1962</v>
      </c>
      <c r="M128">
        <f>_xlfn.XLOOKUP(A128,'Hospitalisation Details'!$A$1:$A$2344,'Hospitalisation Details'!$I$1:$I$2344,0)</f>
        <v>39221.120000000003</v>
      </c>
      <c r="N128" t="str">
        <f>_xlfn.XLOOKUP(A128,'Hospitalisation Details'!$A$1:$A$2344,'Hospitalisation Details'!$J$1:$J$2344,0)</f>
        <v>tier - 2</v>
      </c>
      <c r="O128" t="str">
        <f>_xlfn.XLOOKUP(A128,'Hospitalisation Details'!$A$1:$A$2344,'Hospitalisation Details'!$K$1:$K$2344,0)</f>
        <v>tier - 1</v>
      </c>
      <c r="P128" t="str">
        <f>_xlfn.XLOOKUP(A128,'Hospitalisation Details'!$A$1:$A$2344,'Hospitalisation Details'!$L$1:$L$2344,0)</f>
        <v>R1011</v>
      </c>
      <c r="Q128">
        <f>_xlfn.XLOOKUP(A128,'Hospitalisation Details'!$A$1:$A$2344,'Hospitalisation Details'!$F$1:$F$2344,0)</f>
        <v>60</v>
      </c>
    </row>
    <row r="129" spans="1:17" ht="15.75" x14ac:dyDescent="0.25">
      <c r="A129" s="1" t="s">
        <v>2243</v>
      </c>
      <c r="B129" t="str">
        <f>_xlfn.XLOOKUP(A129,'Customer Names'!$A$1:$A$2336,'Customer Names'!$C$1:$C$2336,0)</f>
        <v xml:space="preserve">  Ryan C</v>
      </c>
      <c r="C129">
        <f>_xlfn.XLOOKUP(A129,'Medical Examinations'!$A$1:$A$2336,'Medical Examinations'!$B$1:$B$2336,0)</f>
        <v>32.774999999999999</v>
      </c>
      <c r="D129">
        <f>_xlfn.XLOOKUP(A129,'Medical Examinations'!$A$1:$A$2336,'Medical Examinations'!$D$1:$D$2336,0)</f>
        <v>4.72</v>
      </c>
      <c r="E129" t="str">
        <f>_xlfn.XLOOKUP(A129,'Medical Examinations'!$A$1:$A$2336,'Medical Examinations'!$E$1:$E$2336,0)</f>
        <v>No</v>
      </c>
      <c r="F129" t="str">
        <f>_xlfn.XLOOKUP(A129,'Medical Examinations'!$A$1:$A$2336,'Medical Examinations'!$F$1:$F$2336,0)</f>
        <v>No</v>
      </c>
      <c r="G129" t="str">
        <f>_xlfn.XLOOKUP(A129,'Medical Examinations'!$A$1:$A$2336,'Medical Examinations'!$G$1:$G$2336,0)</f>
        <v>No</v>
      </c>
      <c r="H129">
        <f>_xlfn.XLOOKUP(A129,'Medical Examinations'!$A$1:$A$2336,'Medical Examinations'!$H$1:$H$2336,0)</f>
        <v>0</v>
      </c>
      <c r="I129" t="str">
        <f>_xlfn.XLOOKUP(A129,'Medical Examinations'!$A$1:$A$2336,'Medical Examinations'!$I$1:$I$2336,0)</f>
        <v>Yes</v>
      </c>
      <c r="J129" t="str">
        <f>_xlfn.XLOOKUP(A129,'Medical Examinations'!A129:A2472,'Medical Examinations'!C129:C2472,0)</f>
        <v>Obese</v>
      </c>
      <c r="K129">
        <f>_xlfn.XLOOKUP(A129,'Medical Examinations'!$A$1:$A$2344,'Medical Examinations'!$D$1:$D$2344,0)</f>
        <v>4.72</v>
      </c>
      <c r="L129" t="str">
        <f>_xlfn.XLOOKUP(A129,'Hospitalisation Details'!$A$1:$A$2344,'Hospitalisation Details'!$E$1:$E$2344,0)</f>
        <v>4-Aug-1982</v>
      </c>
      <c r="M129">
        <f>_xlfn.XLOOKUP(A129,'Hospitalisation Details'!$A$1:$A$2344,'Hospitalisation Details'!$I$1:$I$2344,0)</f>
        <v>39125.33</v>
      </c>
      <c r="N129" t="str">
        <f>_xlfn.XLOOKUP(A129,'Hospitalisation Details'!$A$1:$A$2344,'Hospitalisation Details'!$J$1:$J$2344,0)</f>
        <v>tier - 1</v>
      </c>
      <c r="O129" t="str">
        <f>_xlfn.XLOOKUP(A129,'Hospitalisation Details'!$A$1:$A$2344,'Hospitalisation Details'!$K$1:$K$2344,0)</f>
        <v>tier - 1</v>
      </c>
      <c r="P129" t="str">
        <f>_xlfn.XLOOKUP(A129,'Hospitalisation Details'!$A$1:$A$2344,'Hospitalisation Details'!$L$1:$L$2344,0)</f>
        <v>R1016</v>
      </c>
      <c r="Q129">
        <f>_xlfn.XLOOKUP(A129,'Hospitalisation Details'!$A$1:$A$2344,'Hospitalisation Details'!$F$1:$F$2344,0)</f>
        <v>40</v>
      </c>
    </row>
    <row r="130" spans="1:17" ht="15.75" x14ac:dyDescent="0.25">
      <c r="A130" s="1" t="s">
        <v>2242</v>
      </c>
      <c r="B130" t="str">
        <f>_xlfn.XLOOKUP(A130,'Customer Names'!$A$1:$A$2336,'Customer Names'!$C$1:$C$2336,0)</f>
        <v xml:space="preserve">  Dane</v>
      </c>
      <c r="C130">
        <f>_xlfn.XLOOKUP(A130,'Medical Examinations'!$A$1:$A$2336,'Medical Examinations'!$B$1:$B$2336,0)</f>
        <v>34.200000000000003</v>
      </c>
      <c r="D130">
        <f>_xlfn.XLOOKUP(A130,'Medical Examinations'!$A$1:$A$2336,'Medical Examinations'!$D$1:$D$2336,0)</f>
        <v>5.91</v>
      </c>
      <c r="E130" t="str">
        <f>_xlfn.XLOOKUP(A130,'Medical Examinations'!$A$1:$A$2336,'Medical Examinations'!$E$1:$E$2336,0)</f>
        <v>No</v>
      </c>
      <c r="F130" t="str">
        <f>_xlfn.XLOOKUP(A130,'Medical Examinations'!$A$1:$A$2336,'Medical Examinations'!$F$1:$F$2336,0)</f>
        <v>No</v>
      </c>
      <c r="G130" t="str">
        <f>_xlfn.XLOOKUP(A130,'Medical Examinations'!$A$1:$A$2336,'Medical Examinations'!$G$1:$G$2336,0)</f>
        <v>No</v>
      </c>
      <c r="H130">
        <f>_xlfn.XLOOKUP(A130,'Medical Examinations'!$A$1:$A$2336,'Medical Examinations'!$H$1:$H$2336,0)</f>
        <v>0</v>
      </c>
      <c r="I130" t="str">
        <f>_xlfn.XLOOKUP(A130,'Medical Examinations'!$A$1:$A$2336,'Medical Examinations'!$I$1:$I$2336,0)</f>
        <v>Yes</v>
      </c>
      <c r="J130" t="str">
        <f>_xlfn.XLOOKUP(A130,'Medical Examinations'!A130:A2473,'Medical Examinations'!C130:C2473,0)</f>
        <v>Obese</v>
      </c>
      <c r="K130">
        <f>_xlfn.XLOOKUP(A130,'Medical Examinations'!$A$1:$A$2344,'Medical Examinations'!$D$1:$D$2344,0)</f>
        <v>5.91</v>
      </c>
      <c r="L130" t="str">
        <f>_xlfn.XLOOKUP(A130,'Hospitalisation Details'!$A$1:$A$2344,'Hospitalisation Details'!$E$1:$E$2344,0)</f>
        <v>20-Sep-1985</v>
      </c>
      <c r="M130">
        <f>_xlfn.XLOOKUP(A130,'Hospitalisation Details'!$A$1:$A$2344,'Hospitalisation Details'!$I$1:$I$2344,0)</f>
        <v>39047.29</v>
      </c>
      <c r="N130" t="str">
        <f>_xlfn.XLOOKUP(A130,'Hospitalisation Details'!$A$1:$A$2344,'Hospitalisation Details'!$J$1:$J$2344,0)</f>
        <v>tier - 1</v>
      </c>
      <c r="O130" t="str">
        <f>_xlfn.XLOOKUP(A130,'Hospitalisation Details'!$A$1:$A$2344,'Hospitalisation Details'!$K$1:$K$2344,0)</f>
        <v>tier - 3</v>
      </c>
      <c r="P130" t="str">
        <f>_xlfn.XLOOKUP(A130,'Hospitalisation Details'!$A$1:$A$2344,'Hospitalisation Details'!$L$1:$L$2344,0)</f>
        <v>R1017</v>
      </c>
      <c r="Q130">
        <f>_xlfn.XLOOKUP(A130,'Hospitalisation Details'!$A$1:$A$2344,'Hospitalisation Details'!$F$1:$F$2344,0)</f>
        <v>37</v>
      </c>
    </row>
    <row r="131" spans="1:17" ht="15.75" x14ac:dyDescent="0.25">
      <c r="A131" s="1" t="s">
        <v>2241</v>
      </c>
      <c r="B131" t="str">
        <f>_xlfn.XLOOKUP(A131,'Customer Names'!$A$1:$A$2336,'Customer Names'!$C$1:$C$2336,0)</f>
        <v xml:space="preserve">  Jonas</v>
      </c>
      <c r="C131">
        <f>_xlfn.XLOOKUP(A131,'Medical Examinations'!$A$1:$A$2336,'Medical Examinations'!$B$1:$B$2336,0)</f>
        <v>30.2</v>
      </c>
      <c r="D131">
        <f>_xlfn.XLOOKUP(A131,'Medical Examinations'!$A$1:$A$2336,'Medical Examinations'!$D$1:$D$2336,0)</f>
        <v>9.58</v>
      </c>
      <c r="E131" t="str">
        <f>_xlfn.XLOOKUP(A131,'Medical Examinations'!$A$1:$A$2336,'Medical Examinations'!$E$1:$E$2336,0)</f>
        <v>No</v>
      </c>
      <c r="F131" t="str">
        <f>_xlfn.XLOOKUP(A131,'Medical Examinations'!$A$1:$A$2336,'Medical Examinations'!$F$1:$F$2336,0)</f>
        <v>No</v>
      </c>
      <c r="G131" t="str">
        <f>_xlfn.XLOOKUP(A131,'Medical Examinations'!$A$1:$A$2336,'Medical Examinations'!$G$1:$G$2336,0)</f>
        <v>No</v>
      </c>
      <c r="H131">
        <f>_xlfn.XLOOKUP(A131,'Medical Examinations'!$A$1:$A$2336,'Medical Examinations'!$H$1:$H$2336,0)</f>
        <v>0</v>
      </c>
      <c r="I131" t="str">
        <f>_xlfn.XLOOKUP(A131,'Medical Examinations'!$A$1:$A$2336,'Medical Examinations'!$I$1:$I$2336,0)</f>
        <v>Yes</v>
      </c>
      <c r="J131" t="str">
        <f>_xlfn.XLOOKUP(A131,'Medical Examinations'!A131:A2474,'Medical Examinations'!C131:C2474,0)</f>
        <v>Obese</v>
      </c>
      <c r="K131">
        <f>_xlfn.XLOOKUP(A131,'Medical Examinations'!$A$1:$A$2344,'Medical Examinations'!$D$1:$D$2344,0)</f>
        <v>9.58</v>
      </c>
      <c r="L131" t="str">
        <f>_xlfn.XLOOKUP(A131,'Hospitalisation Details'!$A$1:$A$2344,'Hospitalisation Details'!$E$1:$E$2344,0)</f>
        <v>12-Oct-1978</v>
      </c>
      <c r="M131">
        <f>_xlfn.XLOOKUP(A131,'Hospitalisation Details'!$A$1:$A$2344,'Hospitalisation Details'!$I$1:$I$2344,0)</f>
        <v>38998.550000000003</v>
      </c>
      <c r="N131" t="str">
        <f>_xlfn.XLOOKUP(A131,'Hospitalisation Details'!$A$1:$A$2344,'Hospitalisation Details'!$J$1:$J$2344,0)</f>
        <v>tier - 1</v>
      </c>
      <c r="O131" t="str">
        <f>_xlfn.XLOOKUP(A131,'Hospitalisation Details'!$A$1:$A$2344,'Hospitalisation Details'!$K$1:$K$2344,0)</f>
        <v>tier - 1</v>
      </c>
      <c r="P131" t="str">
        <f>_xlfn.XLOOKUP(A131,'Hospitalisation Details'!$A$1:$A$2344,'Hospitalisation Details'!$L$1:$L$2344,0)</f>
        <v>R1011</v>
      </c>
      <c r="Q131">
        <f>_xlfn.XLOOKUP(A131,'Hospitalisation Details'!$A$1:$A$2344,'Hospitalisation Details'!$F$1:$F$2344,0)</f>
        <v>44</v>
      </c>
    </row>
    <row r="132" spans="1:17" ht="15.75" x14ac:dyDescent="0.25">
      <c r="A132" s="1" t="s">
        <v>2240</v>
      </c>
      <c r="B132" t="str">
        <f>_xlfn.XLOOKUP(A132,'Customer Names'!$A$1:$A$2336,'Customer Names'!$C$1:$C$2336,0)</f>
        <v xml:space="preserve">  George E</v>
      </c>
      <c r="C132">
        <f>_xlfn.XLOOKUP(A132,'Medical Examinations'!$A$1:$A$2336,'Medical Examinations'!$B$1:$B$2336,0)</f>
        <v>48.32</v>
      </c>
      <c r="D132">
        <f>_xlfn.XLOOKUP(A132,'Medical Examinations'!$A$1:$A$2336,'Medical Examinations'!$D$1:$D$2336,0)</f>
        <v>5.77</v>
      </c>
      <c r="E132" t="str">
        <f>_xlfn.XLOOKUP(A132,'Medical Examinations'!$A$1:$A$2336,'Medical Examinations'!$E$1:$E$2336,0)</f>
        <v>No</v>
      </c>
      <c r="F132" t="str">
        <f>_xlfn.XLOOKUP(A132,'Medical Examinations'!$A$1:$A$2336,'Medical Examinations'!$F$1:$F$2336,0)</f>
        <v>No</v>
      </c>
      <c r="G132" t="str">
        <f>_xlfn.XLOOKUP(A132,'Medical Examinations'!$A$1:$A$2336,'Medical Examinations'!$G$1:$G$2336,0)</f>
        <v>No</v>
      </c>
      <c r="H132">
        <f>_xlfn.XLOOKUP(A132,'Medical Examinations'!$A$1:$A$2336,'Medical Examinations'!$H$1:$H$2336,0)</f>
        <v>0</v>
      </c>
      <c r="I132" t="str">
        <f>_xlfn.XLOOKUP(A132,'Medical Examinations'!$A$1:$A$2336,'Medical Examinations'!$I$1:$I$2336,0)</f>
        <v>Yes</v>
      </c>
      <c r="J132" t="str">
        <f>_xlfn.XLOOKUP(A132,'Medical Examinations'!A132:A2475,'Medical Examinations'!C132:C2475,0)</f>
        <v>Obese</v>
      </c>
      <c r="K132">
        <f>_xlfn.XLOOKUP(A132,'Medical Examinations'!$A$1:$A$2344,'Medical Examinations'!$D$1:$D$2344,0)</f>
        <v>5.77</v>
      </c>
      <c r="L132" t="str">
        <f>_xlfn.XLOOKUP(A132,'Hospitalisation Details'!$A$1:$A$2344,'Hospitalisation Details'!$E$1:$E$2344,0)</f>
        <v>24-Sep-1980</v>
      </c>
      <c r="M132">
        <f>_xlfn.XLOOKUP(A132,'Hospitalisation Details'!$A$1:$A$2344,'Hospitalisation Details'!$I$1:$I$2344,0)</f>
        <v>38947.43</v>
      </c>
      <c r="N132" t="str">
        <f>_xlfn.XLOOKUP(A132,'Hospitalisation Details'!$A$1:$A$2344,'Hospitalisation Details'!$J$1:$J$2344,0)</f>
        <v>tier - 2</v>
      </c>
      <c r="O132" t="str">
        <f>_xlfn.XLOOKUP(A132,'Hospitalisation Details'!$A$1:$A$2344,'Hospitalisation Details'!$K$1:$K$2344,0)</f>
        <v>tier - 3</v>
      </c>
      <c r="P132" t="str">
        <f>_xlfn.XLOOKUP(A132,'Hospitalisation Details'!$A$1:$A$2344,'Hospitalisation Details'!$L$1:$L$2344,0)</f>
        <v>R1011</v>
      </c>
      <c r="Q132">
        <f>_xlfn.XLOOKUP(A132,'Hospitalisation Details'!$A$1:$A$2344,'Hospitalisation Details'!$F$1:$F$2344,0)</f>
        <v>42</v>
      </c>
    </row>
    <row r="133" spans="1:17" ht="15.75" x14ac:dyDescent="0.25">
      <c r="A133" s="1" t="s">
        <v>2239</v>
      </c>
      <c r="B133" t="str">
        <f>_xlfn.XLOOKUP(A133,'Customer Names'!$A$1:$A$2336,'Customer Names'!$C$1:$C$2336,0)</f>
        <v xml:space="preserve">  Sara S</v>
      </c>
      <c r="C133">
        <f>_xlfn.XLOOKUP(A133,'Medical Examinations'!$A$1:$A$2336,'Medical Examinations'!$B$1:$B$2336,0)</f>
        <v>44.86</v>
      </c>
      <c r="D133">
        <f>_xlfn.XLOOKUP(A133,'Medical Examinations'!$A$1:$A$2336,'Medical Examinations'!$D$1:$D$2336,0)</f>
        <v>4.38</v>
      </c>
      <c r="E133" t="str">
        <f>_xlfn.XLOOKUP(A133,'Medical Examinations'!$A$1:$A$2336,'Medical Examinations'!$E$1:$E$2336,0)</f>
        <v>No</v>
      </c>
      <c r="F133" t="str">
        <f>_xlfn.XLOOKUP(A133,'Medical Examinations'!$A$1:$A$2336,'Medical Examinations'!$F$1:$F$2336,0)</f>
        <v>No</v>
      </c>
      <c r="G133" t="str">
        <f>_xlfn.XLOOKUP(A133,'Medical Examinations'!$A$1:$A$2336,'Medical Examinations'!$G$1:$G$2336,0)</f>
        <v>No</v>
      </c>
      <c r="H133">
        <f>_xlfn.XLOOKUP(A133,'Medical Examinations'!$A$1:$A$2336,'Medical Examinations'!$H$1:$H$2336,0)</f>
        <v>0</v>
      </c>
      <c r="I133" t="str">
        <f>_xlfn.XLOOKUP(A133,'Medical Examinations'!$A$1:$A$2336,'Medical Examinations'!$I$1:$I$2336,0)</f>
        <v>Yes</v>
      </c>
      <c r="J133" t="str">
        <f>_xlfn.XLOOKUP(A133,'Medical Examinations'!A133:A2476,'Medical Examinations'!C133:C2476,0)</f>
        <v>Obese</v>
      </c>
      <c r="K133">
        <f>_xlfn.XLOOKUP(A133,'Medical Examinations'!$A$1:$A$2344,'Medical Examinations'!$D$1:$D$2344,0)</f>
        <v>4.38</v>
      </c>
      <c r="L133" t="str">
        <f>_xlfn.XLOOKUP(A133,'Hospitalisation Details'!$A$1:$A$2344,'Hospitalisation Details'!$E$1:$E$2344,0)</f>
        <v>15-Dec-1976</v>
      </c>
      <c r="M133">
        <f>_xlfn.XLOOKUP(A133,'Hospitalisation Details'!$A$1:$A$2344,'Hospitalisation Details'!$I$1:$I$2344,0)</f>
        <v>38932.559999999998</v>
      </c>
      <c r="N133" t="str">
        <f>_xlfn.XLOOKUP(A133,'Hospitalisation Details'!$A$1:$A$2344,'Hospitalisation Details'!$J$1:$J$2344,0)</f>
        <v>tier - 2</v>
      </c>
      <c r="O133" t="str">
        <f>_xlfn.XLOOKUP(A133,'Hospitalisation Details'!$A$1:$A$2344,'Hospitalisation Details'!$K$1:$K$2344,0)</f>
        <v>tier - 3</v>
      </c>
      <c r="P133" t="str">
        <f>_xlfn.XLOOKUP(A133,'Hospitalisation Details'!$A$1:$A$2344,'Hospitalisation Details'!$L$1:$L$2344,0)</f>
        <v>R1011</v>
      </c>
      <c r="Q133">
        <f>_xlfn.XLOOKUP(A133,'Hospitalisation Details'!$A$1:$A$2344,'Hospitalisation Details'!$F$1:$F$2344,0)</f>
        <v>46</v>
      </c>
    </row>
    <row r="134" spans="1:17" ht="15.75" x14ac:dyDescent="0.25">
      <c r="A134" s="1" t="s">
        <v>2238</v>
      </c>
      <c r="B134" t="str">
        <f>_xlfn.XLOOKUP(A134,'Customer Names'!$A$1:$A$2336,'Customer Names'!$C$1:$C$2336,0)</f>
        <v xml:space="preserve">  Nick</v>
      </c>
      <c r="C134">
        <f>_xlfn.XLOOKUP(A134,'Medical Examinations'!$A$1:$A$2336,'Medical Examinations'!$B$1:$B$2336,0)</f>
        <v>52.15</v>
      </c>
      <c r="D134">
        <f>_xlfn.XLOOKUP(A134,'Medical Examinations'!$A$1:$A$2336,'Medical Examinations'!$D$1:$D$2336,0)</f>
        <v>5.65</v>
      </c>
      <c r="E134" t="str">
        <f>_xlfn.XLOOKUP(A134,'Medical Examinations'!$A$1:$A$2336,'Medical Examinations'!$E$1:$E$2336,0)</f>
        <v>No</v>
      </c>
      <c r="F134" t="str">
        <f>_xlfn.XLOOKUP(A134,'Medical Examinations'!$A$1:$A$2336,'Medical Examinations'!$F$1:$F$2336,0)</f>
        <v>No</v>
      </c>
      <c r="G134" t="str">
        <f>_xlfn.XLOOKUP(A134,'Medical Examinations'!$A$1:$A$2336,'Medical Examinations'!$G$1:$G$2336,0)</f>
        <v>No</v>
      </c>
      <c r="H134">
        <f>_xlfn.XLOOKUP(A134,'Medical Examinations'!$A$1:$A$2336,'Medical Examinations'!$H$1:$H$2336,0)</f>
        <v>1</v>
      </c>
      <c r="I134" t="str">
        <f>_xlfn.XLOOKUP(A134,'Medical Examinations'!$A$1:$A$2336,'Medical Examinations'!$I$1:$I$2336,0)</f>
        <v>Yes</v>
      </c>
      <c r="J134" t="str">
        <f>_xlfn.XLOOKUP(A134,'Medical Examinations'!A134:A2477,'Medical Examinations'!C134:C2477,0)</f>
        <v>Obese</v>
      </c>
      <c r="K134">
        <f>_xlfn.XLOOKUP(A134,'Medical Examinations'!$A$1:$A$2344,'Medical Examinations'!$D$1:$D$2344,0)</f>
        <v>5.65</v>
      </c>
      <c r="L134" t="str">
        <f>_xlfn.XLOOKUP(A134,'Hospitalisation Details'!$A$1:$A$2344,'Hospitalisation Details'!$E$1:$E$2344,0)</f>
        <v>16-Jun-1987</v>
      </c>
      <c r="M134">
        <f>_xlfn.XLOOKUP(A134,'Hospitalisation Details'!$A$1:$A$2344,'Hospitalisation Details'!$I$1:$I$2344,0)</f>
        <v>38924.04</v>
      </c>
      <c r="N134" t="str">
        <f>_xlfn.XLOOKUP(A134,'Hospitalisation Details'!$A$1:$A$2344,'Hospitalisation Details'!$J$1:$J$2344,0)</f>
        <v>tier - 2</v>
      </c>
      <c r="O134" t="str">
        <f>_xlfn.XLOOKUP(A134,'Hospitalisation Details'!$A$1:$A$2344,'Hospitalisation Details'!$K$1:$K$2344,0)</f>
        <v>tier - 2</v>
      </c>
      <c r="P134" t="str">
        <f>_xlfn.XLOOKUP(A134,'Hospitalisation Details'!$A$1:$A$2344,'Hospitalisation Details'!$L$1:$L$2344,0)</f>
        <v>R1011</v>
      </c>
      <c r="Q134">
        <f>_xlfn.XLOOKUP(A134,'Hospitalisation Details'!$A$1:$A$2344,'Hospitalisation Details'!$F$1:$F$2344,0)</f>
        <v>36</v>
      </c>
    </row>
    <row r="135" spans="1:17" ht="15.75" x14ac:dyDescent="0.25">
      <c r="A135" s="1" t="s">
        <v>2237</v>
      </c>
      <c r="B135" t="str">
        <f>_xlfn.XLOOKUP(A135,'Customer Names'!$A$1:$A$2336,'Customer Names'!$C$1:$C$2336,0)</f>
        <v xml:space="preserve">  Timothy</v>
      </c>
      <c r="C135">
        <f>_xlfn.XLOOKUP(A135,'Medical Examinations'!$A$1:$A$2336,'Medical Examinations'!$B$1:$B$2336,0)</f>
        <v>41.12</v>
      </c>
      <c r="D135">
        <f>_xlfn.XLOOKUP(A135,'Medical Examinations'!$A$1:$A$2336,'Medical Examinations'!$D$1:$D$2336,0)</f>
        <v>7.54</v>
      </c>
      <c r="E135" t="str">
        <f>_xlfn.XLOOKUP(A135,'Medical Examinations'!$A$1:$A$2336,'Medical Examinations'!$E$1:$E$2336,0)</f>
        <v>No</v>
      </c>
      <c r="F135" t="str">
        <f>_xlfn.XLOOKUP(A135,'Medical Examinations'!$A$1:$A$2336,'Medical Examinations'!$F$1:$F$2336,0)</f>
        <v>No</v>
      </c>
      <c r="G135" t="str">
        <f>_xlfn.XLOOKUP(A135,'Medical Examinations'!$A$1:$A$2336,'Medical Examinations'!$G$1:$G$2336,0)</f>
        <v>No</v>
      </c>
      <c r="H135">
        <f>_xlfn.XLOOKUP(A135,'Medical Examinations'!$A$1:$A$2336,'Medical Examinations'!$H$1:$H$2336,0)</f>
        <v>0</v>
      </c>
      <c r="I135" t="str">
        <f>_xlfn.XLOOKUP(A135,'Medical Examinations'!$A$1:$A$2336,'Medical Examinations'!$I$1:$I$2336,0)</f>
        <v>Yes</v>
      </c>
      <c r="J135" t="str">
        <f>_xlfn.XLOOKUP(A135,'Medical Examinations'!A135:A2478,'Medical Examinations'!C135:C2478,0)</f>
        <v>Obese</v>
      </c>
      <c r="K135">
        <f>_xlfn.XLOOKUP(A135,'Medical Examinations'!$A$1:$A$2344,'Medical Examinations'!$D$1:$D$2344,0)</f>
        <v>7.54</v>
      </c>
      <c r="L135" t="str">
        <f>_xlfn.XLOOKUP(A135,'Hospitalisation Details'!$A$1:$A$2344,'Hospitalisation Details'!$E$1:$E$2344,0)</f>
        <v>30-Jul-1967</v>
      </c>
      <c r="M135">
        <f>_xlfn.XLOOKUP(A135,'Hospitalisation Details'!$A$1:$A$2344,'Hospitalisation Details'!$I$1:$I$2344,0)</f>
        <v>38893.360000000001</v>
      </c>
      <c r="N135" t="str">
        <f>_xlfn.XLOOKUP(A135,'Hospitalisation Details'!$A$1:$A$2344,'Hospitalisation Details'!$J$1:$J$2344,0)</f>
        <v>tier - 1</v>
      </c>
      <c r="O135" t="str">
        <f>_xlfn.XLOOKUP(A135,'Hospitalisation Details'!$A$1:$A$2344,'Hospitalisation Details'!$K$1:$K$2344,0)</f>
        <v>tier - 2</v>
      </c>
      <c r="P135" t="str">
        <f>_xlfn.XLOOKUP(A135,'Hospitalisation Details'!$A$1:$A$2344,'Hospitalisation Details'!$L$1:$L$2344,0)</f>
        <v>R1011</v>
      </c>
      <c r="Q135">
        <f>_xlfn.XLOOKUP(A135,'Hospitalisation Details'!$A$1:$A$2344,'Hospitalisation Details'!$F$1:$F$2344,0)</f>
        <v>55</v>
      </c>
    </row>
    <row r="136" spans="1:17" ht="15.75" x14ac:dyDescent="0.25">
      <c r="A136" s="1" t="s">
        <v>2236</v>
      </c>
      <c r="B136" t="str">
        <f>_xlfn.XLOOKUP(A136,'Customer Names'!$A$1:$A$2336,'Customer Names'!$C$1:$C$2336,0)</f>
        <v xml:space="preserve">  Becky L</v>
      </c>
      <c r="C136">
        <f>_xlfn.XLOOKUP(A136,'Medical Examinations'!$A$1:$A$2336,'Medical Examinations'!$B$1:$B$2336,0)</f>
        <v>38.39</v>
      </c>
      <c r="D136">
        <f>_xlfn.XLOOKUP(A136,'Medical Examinations'!$A$1:$A$2336,'Medical Examinations'!$D$1:$D$2336,0)</f>
        <v>5.1100000000000003</v>
      </c>
      <c r="E136" t="str">
        <f>_xlfn.XLOOKUP(A136,'Medical Examinations'!$A$1:$A$2336,'Medical Examinations'!$E$1:$E$2336,0)</f>
        <v>No</v>
      </c>
      <c r="F136" t="str">
        <f>_xlfn.XLOOKUP(A136,'Medical Examinations'!$A$1:$A$2336,'Medical Examinations'!$F$1:$F$2336,0)</f>
        <v>No</v>
      </c>
      <c r="G136" t="str">
        <f>_xlfn.XLOOKUP(A136,'Medical Examinations'!$A$1:$A$2336,'Medical Examinations'!$G$1:$G$2336,0)</f>
        <v>No</v>
      </c>
      <c r="H136">
        <f>_xlfn.XLOOKUP(A136,'Medical Examinations'!$A$1:$A$2336,'Medical Examinations'!$H$1:$H$2336,0)</f>
        <v>1</v>
      </c>
      <c r="I136" t="str">
        <f>_xlfn.XLOOKUP(A136,'Medical Examinations'!$A$1:$A$2336,'Medical Examinations'!$I$1:$I$2336,0)</f>
        <v>Yes</v>
      </c>
      <c r="J136" t="str">
        <f>_xlfn.XLOOKUP(A136,'Medical Examinations'!A136:A2479,'Medical Examinations'!C136:C2479,0)</f>
        <v>Obese</v>
      </c>
      <c r="K136">
        <f>_xlfn.XLOOKUP(A136,'Medical Examinations'!$A$1:$A$2344,'Medical Examinations'!$D$1:$D$2344,0)</f>
        <v>5.1100000000000003</v>
      </c>
      <c r="L136" t="str">
        <f>_xlfn.XLOOKUP(A136,'Hospitalisation Details'!$A$1:$A$2344,'Hospitalisation Details'!$E$1:$E$2344,0)</f>
        <v>6-Jun-1964</v>
      </c>
      <c r="M136">
        <f>_xlfn.XLOOKUP(A136,'Hospitalisation Details'!$A$1:$A$2344,'Hospitalisation Details'!$I$1:$I$2344,0)</f>
        <v>38869.25</v>
      </c>
      <c r="N136" t="str">
        <f>_xlfn.XLOOKUP(A136,'Hospitalisation Details'!$A$1:$A$2344,'Hospitalisation Details'!$J$1:$J$2344,0)</f>
        <v>tier - 2</v>
      </c>
      <c r="O136" t="str">
        <f>_xlfn.XLOOKUP(A136,'Hospitalisation Details'!$A$1:$A$2344,'Hospitalisation Details'!$K$1:$K$2344,0)</f>
        <v>tier - 2</v>
      </c>
      <c r="P136" t="str">
        <f>_xlfn.XLOOKUP(A136,'Hospitalisation Details'!$A$1:$A$2344,'Hospitalisation Details'!$L$1:$L$2344,0)</f>
        <v>R1011</v>
      </c>
      <c r="Q136">
        <f>_xlfn.XLOOKUP(A136,'Hospitalisation Details'!$A$1:$A$2344,'Hospitalisation Details'!$F$1:$F$2344,0)</f>
        <v>59</v>
      </c>
    </row>
    <row r="137" spans="1:17" ht="15.75" x14ac:dyDescent="0.25">
      <c r="A137" s="1" t="s">
        <v>2235</v>
      </c>
      <c r="B137" t="str">
        <f>_xlfn.XLOOKUP(A137,'Customer Names'!$A$1:$A$2336,'Customer Names'!$C$1:$C$2336,0)</f>
        <v xml:space="preserve">  Steph K</v>
      </c>
      <c r="C137">
        <f>_xlfn.XLOOKUP(A137,'Medical Examinations'!$A$1:$A$2336,'Medical Examinations'!$B$1:$B$2336,0)</f>
        <v>46.85</v>
      </c>
      <c r="D137">
        <f>_xlfn.XLOOKUP(A137,'Medical Examinations'!$A$1:$A$2336,'Medical Examinations'!$D$1:$D$2336,0)</f>
        <v>4.25</v>
      </c>
      <c r="E137" t="str">
        <f>_xlfn.XLOOKUP(A137,'Medical Examinations'!$A$1:$A$2336,'Medical Examinations'!$E$1:$E$2336,0)</f>
        <v>No</v>
      </c>
      <c r="F137" t="str">
        <f>_xlfn.XLOOKUP(A137,'Medical Examinations'!$A$1:$A$2336,'Medical Examinations'!$F$1:$F$2336,0)</f>
        <v>No</v>
      </c>
      <c r="G137" t="str">
        <f>_xlfn.XLOOKUP(A137,'Medical Examinations'!$A$1:$A$2336,'Medical Examinations'!$G$1:$G$2336,0)</f>
        <v>Yes</v>
      </c>
      <c r="H137">
        <f>_xlfn.XLOOKUP(A137,'Medical Examinations'!$A$1:$A$2336,'Medical Examinations'!$H$1:$H$2336,0)</f>
        <v>1</v>
      </c>
      <c r="I137" t="str">
        <f>_xlfn.XLOOKUP(A137,'Medical Examinations'!$A$1:$A$2336,'Medical Examinations'!$I$1:$I$2336,0)</f>
        <v>Yes</v>
      </c>
      <c r="J137" t="str">
        <f>_xlfn.XLOOKUP(A137,'Medical Examinations'!A137:A2480,'Medical Examinations'!C137:C2480,0)</f>
        <v>Obese</v>
      </c>
      <c r="K137">
        <f>_xlfn.XLOOKUP(A137,'Medical Examinations'!$A$1:$A$2344,'Medical Examinations'!$D$1:$D$2344,0)</f>
        <v>4.25</v>
      </c>
      <c r="L137" t="str">
        <f>_xlfn.XLOOKUP(A137,'Hospitalisation Details'!$A$1:$A$2344,'Hospitalisation Details'!$E$1:$E$2344,0)</f>
        <v>3-Dec-1979</v>
      </c>
      <c r="M137">
        <f>_xlfn.XLOOKUP(A137,'Hospitalisation Details'!$A$1:$A$2344,'Hospitalisation Details'!$I$1:$I$2344,0)</f>
        <v>38836.980000000003</v>
      </c>
      <c r="N137" t="str">
        <f>_xlfn.XLOOKUP(A137,'Hospitalisation Details'!$A$1:$A$2344,'Hospitalisation Details'!$J$1:$J$2344,0)</f>
        <v>tier - 2</v>
      </c>
      <c r="O137" t="str">
        <f>_xlfn.XLOOKUP(A137,'Hospitalisation Details'!$A$1:$A$2344,'Hospitalisation Details'!$K$1:$K$2344,0)</f>
        <v>tier - 1</v>
      </c>
      <c r="P137" t="str">
        <f>_xlfn.XLOOKUP(A137,'Hospitalisation Details'!$A$1:$A$2344,'Hospitalisation Details'!$L$1:$L$2344,0)</f>
        <v>R1011</v>
      </c>
      <c r="Q137">
        <f>_xlfn.XLOOKUP(A137,'Hospitalisation Details'!$A$1:$A$2344,'Hospitalisation Details'!$F$1:$F$2344,0)</f>
        <v>43</v>
      </c>
    </row>
    <row r="138" spans="1:17" ht="15.75" x14ac:dyDescent="0.25">
      <c r="A138" s="1" t="s">
        <v>2234</v>
      </c>
      <c r="B138" t="str">
        <f>_xlfn.XLOOKUP(A138,'Customer Names'!$A$1:$A$2336,'Customer Names'!$C$1:$C$2336,0)</f>
        <v xml:space="preserve">  Kristine B</v>
      </c>
      <c r="C138">
        <f>_xlfn.XLOOKUP(A138,'Medical Examinations'!$A$1:$A$2336,'Medical Examinations'!$B$1:$B$2336,0)</f>
        <v>42.24</v>
      </c>
      <c r="D138">
        <f>_xlfn.XLOOKUP(A138,'Medical Examinations'!$A$1:$A$2336,'Medical Examinations'!$D$1:$D$2336,0)</f>
        <v>5.55</v>
      </c>
      <c r="E138" t="str">
        <f>_xlfn.XLOOKUP(A138,'Medical Examinations'!$A$1:$A$2336,'Medical Examinations'!$E$1:$E$2336,0)</f>
        <v>No</v>
      </c>
      <c r="F138" t="str">
        <f>_xlfn.XLOOKUP(A138,'Medical Examinations'!$A$1:$A$2336,'Medical Examinations'!$F$1:$F$2336,0)</f>
        <v>yes</v>
      </c>
      <c r="G138" t="str">
        <f>_xlfn.XLOOKUP(A138,'Medical Examinations'!$A$1:$A$2336,'Medical Examinations'!$G$1:$G$2336,0)</f>
        <v>No</v>
      </c>
      <c r="H138">
        <f>_xlfn.XLOOKUP(A138,'Medical Examinations'!$A$1:$A$2336,'Medical Examinations'!$H$1:$H$2336,0)</f>
        <v>1</v>
      </c>
      <c r="I138" t="str">
        <f>_xlfn.XLOOKUP(A138,'Medical Examinations'!$A$1:$A$2336,'Medical Examinations'!$I$1:$I$2336,0)</f>
        <v>Yes</v>
      </c>
      <c r="J138" t="str">
        <f>_xlfn.XLOOKUP(A138,'Medical Examinations'!A138:A2481,'Medical Examinations'!C138:C2481,0)</f>
        <v>Obese</v>
      </c>
      <c r="K138">
        <f>_xlfn.XLOOKUP(A138,'Medical Examinations'!$A$1:$A$2344,'Medical Examinations'!$D$1:$D$2344,0)</f>
        <v>5.55</v>
      </c>
      <c r="L138" t="str">
        <f>_xlfn.XLOOKUP(A138,'Hospitalisation Details'!$A$1:$A$2344,'Hospitalisation Details'!$E$1:$E$2344,0)</f>
        <v>5-Dec-2004</v>
      </c>
      <c r="M138">
        <f>_xlfn.XLOOKUP(A138,'Hospitalisation Details'!$A$1:$A$2344,'Hospitalisation Details'!$I$1:$I$2344,0)</f>
        <v>38792.69</v>
      </c>
      <c r="N138" t="str">
        <f>_xlfn.XLOOKUP(A138,'Hospitalisation Details'!$A$1:$A$2344,'Hospitalisation Details'!$J$1:$J$2344,0)</f>
        <v>tier - 2</v>
      </c>
      <c r="O138" t="str">
        <f>_xlfn.XLOOKUP(A138,'Hospitalisation Details'!$A$1:$A$2344,'Hospitalisation Details'!$K$1:$K$2344,0)</f>
        <v>tier - 2</v>
      </c>
      <c r="P138" t="str">
        <f>_xlfn.XLOOKUP(A138,'Hospitalisation Details'!$A$1:$A$2344,'Hospitalisation Details'!$L$1:$L$2344,0)</f>
        <v>R1013</v>
      </c>
      <c r="Q138">
        <f>_xlfn.XLOOKUP(A138,'Hospitalisation Details'!$A$1:$A$2344,'Hospitalisation Details'!$F$1:$F$2344,0)</f>
        <v>18</v>
      </c>
    </row>
    <row r="139" spans="1:17" ht="15.75" x14ac:dyDescent="0.25">
      <c r="A139" s="1" t="s">
        <v>2233</v>
      </c>
      <c r="B139" t="str">
        <f>_xlfn.XLOOKUP(A139,'Customer Names'!$A$1:$A$2336,'Customer Names'!$C$1:$C$2336,0)</f>
        <v xml:space="preserve">  Taylor B</v>
      </c>
      <c r="C139">
        <f>_xlfn.XLOOKUP(A139,'Medical Examinations'!$A$1:$A$2336,'Medical Examinations'!$B$1:$B$2336,0)</f>
        <v>34.39</v>
      </c>
      <c r="D139">
        <f>_xlfn.XLOOKUP(A139,'Medical Examinations'!$A$1:$A$2336,'Medical Examinations'!$D$1:$D$2336,0)</f>
        <v>5.78</v>
      </c>
      <c r="E139" t="str">
        <f>_xlfn.XLOOKUP(A139,'Medical Examinations'!$A$1:$A$2336,'Medical Examinations'!$E$1:$E$2336,0)</f>
        <v>No</v>
      </c>
      <c r="F139" t="str">
        <f>_xlfn.XLOOKUP(A139,'Medical Examinations'!$A$1:$A$2336,'Medical Examinations'!$F$1:$F$2336,0)</f>
        <v>No</v>
      </c>
      <c r="G139" t="str">
        <f>_xlfn.XLOOKUP(A139,'Medical Examinations'!$A$1:$A$2336,'Medical Examinations'!$G$1:$G$2336,0)</f>
        <v>No</v>
      </c>
      <c r="H139">
        <f>_xlfn.XLOOKUP(A139,'Medical Examinations'!$A$1:$A$2336,'Medical Examinations'!$H$1:$H$2336,0)</f>
        <v>0</v>
      </c>
      <c r="I139" t="str">
        <f>_xlfn.XLOOKUP(A139,'Medical Examinations'!$A$1:$A$2336,'Medical Examinations'!$I$1:$I$2336,0)</f>
        <v>Yes</v>
      </c>
      <c r="J139" t="str">
        <f>_xlfn.XLOOKUP(A139,'Medical Examinations'!A139:A2482,'Medical Examinations'!C139:C2482,0)</f>
        <v>Obese</v>
      </c>
      <c r="K139">
        <f>_xlfn.XLOOKUP(A139,'Medical Examinations'!$A$1:$A$2344,'Medical Examinations'!$D$1:$D$2344,0)</f>
        <v>5.78</v>
      </c>
      <c r="L139" t="str">
        <f>_xlfn.XLOOKUP(A139,'Hospitalisation Details'!$A$1:$A$2344,'Hospitalisation Details'!$E$1:$E$2344,0)</f>
        <v>8-Nov-1991</v>
      </c>
      <c r="M139">
        <f>_xlfn.XLOOKUP(A139,'Hospitalisation Details'!$A$1:$A$2344,'Hospitalisation Details'!$I$1:$I$2344,0)</f>
        <v>38746.36</v>
      </c>
      <c r="N139" t="str">
        <f>_xlfn.XLOOKUP(A139,'Hospitalisation Details'!$A$1:$A$2344,'Hospitalisation Details'!$J$1:$J$2344,0)</f>
        <v>tier - 1</v>
      </c>
      <c r="O139" t="str">
        <f>_xlfn.XLOOKUP(A139,'Hospitalisation Details'!$A$1:$A$2344,'Hospitalisation Details'!$K$1:$K$2344,0)</f>
        <v>tier - 2</v>
      </c>
      <c r="P139" t="str">
        <f>_xlfn.XLOOKUP(A139,'Hospitalisation Details'!$A$1:$A$2344,'Hospitalisation Details'!$L$1:$L$2344,0)</f>
        <v>R1012</v>
      </c>
      <c r="Q139">
        <f>_xlfn.XLOOKUP(A139,'Hospitalisation Details'!$A$1:$A$2344,'Hospitalisation Details'!$F$1:$F$2344,0)</f>
        <v>31</v>
      </c>
    </row>
    <row r="140" spans="1:17" ht="15.75" x14ac:dyDescent="0.25">
      <c r="A140" s="1" t="s">
        <v>2232</v>
      </c>
      <c r="B140" t="str">
        <f>_xlfn.XLOOKUP(A140,'Customer Names'!$A$1:$A$2336,'Customer Names'!$C$1:$C$2336,0)</f>
        <v xml:space="preserve">  William</v>
      </c>
      <c r="C140">
        <f>_xlfn.XLOOKUP(A140,'Medical Examinations'!$A$1:$A$2336,'Medical Examinations'!$B$1:$B$2336,0)</f>
        <v>42.89</v>
      </c>
      <c r="D140">
        <f>_xlfn.XLOOKUP(A140,'Medical Examinations'!$A$1:$A$2336,'Medical Examinations'!$D$1:$D$2336,0)</f>
        <v>5.28</v>
      </c>
      <c r="E140" t="str">
        <f>_xlfn.XLOOKUP(A140,'Medical Examinations'!$A$1:$A$2336,'Medical Examinations'!$E$1:$E$2336,0)</f>
        <v>No</v>
      </c>
      <c r="F140" t="str">
        <f>_xlfn.XLOOKUP(A140,'Medical Examinations'!$A$1:$A$2336,'Medical Examinations'!$F$1:$F$2336,0)</f>
        <v>No</v>
      </c>
      <c r="G140" t="str">
        <f>_xlfn.XLOOKUP(A140,'Medical Examinations'!$A$1:$A$2336,'Medical Examinations'!$G$1:$G$2336,0)</f>
        <v>No</v>
      </c>
      <c r="H140">
        <f>_xlfn.XLOOKUP(A140,'Medical Examinations'!$A$1:$A$2336,'Medical Examinations'!$H$1:$H$2336,0)</f>
        <v>0</v>
      </c>
      <c r="I140" t="str">
        <f>_xlfn.XLOOKUP(A140,'Medical Examinations'!$A$1:$A$2336,'Medical Examinations'!$I$1:$I$2336,0)</f>
        <v>Yes</v>
      </c>
      <c r="J140" t="str">
        <f>_xlfn.XLOOKUP(A140,'Medical Examinations'!A140:A2483,'Medical Examinations'!C140:C2483,0)</f>
        <v>Obese</v>
      </c>
      <c r="K140">
        <f>_xlfn.XLOOKUP(A140,'Medical Examinations'!$A$1:$A$2344,'Medical Examinations'!$D$1:$D$2344,0)</f>
        <v>5.28</v>
      </c>
      <c r="L140" t="str">
        <f>_xlfn.XLOOKUP(A140,'Hospitalisation Details'!$A$1:$A$2344,'Hospitalisation Details'!$E$1:$E$2344,0)</f>
        <v>15-Jun-1976</v>
      </c>
      <c r="M140">
        <f>_xlfn.XLOOKUP(A140,'Hospitalisation Details'!$A$1:$A$2344,'Hospitalisation Details'!$I$1:$I$2344,0)</f>
        <v>38740.120000000003</v>
      </c>
      <c r="N140" t="str">
        <f>_xlfn.XLOOKUP(A140,'Hospitalisation Details'!$A$1:$A$2344,'Hospitalisation Details'!$J$1:$J$2344,0)</f>
        <v>tier - 2</v>
      </c>
      <c r="O140" t="str">
        <f>_xlfn.XLOOKUP(A140,'Hospitalisation Details'!$A$1:$A$2344,'Hospitalisation Details'!$K$1:$K$2344,0)</f>
        <v>tier - 2</v>
      </c>
      <c r="P140" t="str">
        <f>_xlfn.XLOOKUP(A140,'Hospitalisation Details'!$A$1:$A$2344,'Hospitalisation Details'!$L$1:$L$2344,0)</f>
        <v>R1012</v>
      </c>
      <c r="Q140">
        <f>_xlfn.XLOOKUP(A140,'Hospitalisation Details'!$A$1:$A$2344,'Hospitalisation Details'!$F$1:$F$2344,0)</f>
        <v>47</v>
      </c>
    </row>
    <row r="141" spans="1:17" ht="15.75" x14ac:dyDescent="0.25">
      <c r="A141" s="1" t="s">
        <v>2231</v>
      </c>
      <c r="B141" t="str">
        <f>_xlfn.XLOOKUP(A141,'Customer Names'!$A$1:$A$2336,'Customer Names'!$C$1:$C$2336,0)</f>
        <v xml:space="preserve">  Sage</v>
      </c>
      <c r="C141">
        <f>_xlfn.XLOOKUP(A141,'Medical Examinations'!$A$1:$A$2336,'Medical Examinations'!$B$1:$B$2336,0)</f>
        <v>36.299999999999997</v>
      </c>
      <c r="D141">
        <f>_xlfn.XLOOKUP(A141,'Medical Examinations'!$A$1:$A$2336,'Medical Examinations'!$D$1:$D$2336,0)</f>
        <v>5.39</v>
      </c>
      <c r="E141" t="str">
        <f>_xlfn.XLOOKUP(A141,'Medical Examinations'!$A$1:$A$2336,'Medical Examinations'!$E$1:$E$2336,0)</f>
        <v>No</v>
      </c>
      <c r="F141" t="str">
        <f>_xlfn.XLOOKUP(A141,'Medical Examinations'!$A$1:$A$2336,'Medical Examinations'!$F$1:$F$2336,0)</f>
        <v>No</v>
      </c>
      <c r="G141" t="str">
        <f>_xlfn.XLOOKUP(A141,'Medical Examinations'!$A$1:$A$2336,'Medical Examinations'!$G$1:$G$2336,0)</f>
        <v>No</v>
      </c>
      <c r="H141">
        <f>_xlfn.XLOOKUP(A141,'Medical Examinations'!$A$1:$A$2336,'Medical Examinations'!$H$1:$H$2336,0)</f>
        <v>0</v>
      </c>
      <c r="I141" t="str">
        <f>_xlfn.XLOOKUP(A141,'Medical Examinations'!$A$1:$A$2336,'Medical Examinations'!$I$1:$I$2336,0)</f>
        <v>Yes</v>
      </c>
      <c r="J141" t="str">
        <f>_xlfn.XLOOKUP(A141,'Medical Examinations'!A141:A2484,'Medical Examinations'!C141:C2484,0)</f>
        <v>Obese</v>
      </c>
      <c r="K141">
        <f>_xlfn.XLOOKUP(A141,'Medical Examinations'!$A$1:$A$2344,'Medical Examinations'!$D$1:$D$2344,0)</f>
        <v>5.39</v>
      </c>
      <c r="L141" t="str">
        <f>_xlfn.XLOOKUP(A141,'Hospitalisation Details'!$A$1:$A$2344,'Hospitalisation Details'!$E$1:$E$2344,0)</f>
        <v>2-Nov-1991</v>
      </c>
      <c r="M141">
        <f>_xlfn.XLOOKUP(A141,'Hospitalisation Details'!$A$1:$A$2344,'Hospitalisation Details'!$I$1:$I$2344,0)</f>
        <v>38711</v>
      </c>
      <c r="N141" t="str">
        <f>_xlfn.XLOOKUP(A141,'Hospitalisation Details'!$A$1:$A$2344,'Hospitalisation Details'!$J$1:$J$2344,0)</f>
        <v>tier - 2</v>
      </c>
      <c r="O141" t="str">
        <f>_xlfn.XLOOKUP(A141,'Hospitalisation Details'!$A$1:$A$2344,'Hospitalisation Details'!$K$1:$K$2344,0)</f>
        <v>tier - 2</v>
      </c>
      <c r="P141" t="str">
        <f>_xlfn.XLOOKUP(A141,'Hospitalisation Details'!$A$1:$A$2344,'Hospitalisation Details'!$L$1:$L$2344,0)</f>
        <v>R1011</v>
      </c>
      <c r="Q141">
        <f>_xlfn.XLOOKUP(A141,'Hospitalisation Details'!$A$1:$A$2344,'Hospitalisation Details'!$F$1:$F$2344,0)</f>
        <v>31</v>
      </c>
    </row>
    <row r="142" spans="1:17" ht="15.75" x14ac:dyDescent="0.25">
      <c r="A142" s="1" t="s">
        <v>2230</v>
      </c>
      <c r="B142" t="str">
        <f>_xlfn.XLOOKUP(A142,'Customer Names'!$A$1:$A$2336,'Customer Names'!$C$1:$C$2336,0)</f>
        <v xml:space="preserve">  Cole</v>
      </c>
      <c r="C142">
        <f>_xlfn.XLOOKUP(A142,'Medical Examinations'!$A$1:$A$2336,'Medical Examinations'!$B$1:$B$2336,0)</f>
        <v>35.200000000000003</v>
      </c>
      <c r="D142">
        <f>_xlfn.XLOOKUP(A142,'Medical Examinations'!$A$1:$A$2336,'Medical Examinations'!$D$1:$D$2336,0)</f>
        <v>8.01</v>
      </c>
      <c r="E142" t="str">
        <f>_xlfn.XLOOKUP(A142,'Medical Examinations'!$A$1:$A$2336,'Medical Examinations'!$E$1:$E$2336,0)</f>
        <v>No</v>
      </c>
      <c r="F142" t="str">
        <f>_xlfn.XLOOKUP(A142,'Medical Examinations'!$A$1:$A$2336,'Medical Examinations'!$F$1:$F$2336,0)</f>
        <v>No</v>
      </c>
      <c r="G142" t="str">
        <f>_xlfn.XLOOKUP(A142,'Medical Examinations'!$A$1:$A$2336,'Medical Examinations'!$G$1:$G$2336,0)</f>
        <v>No</v>
      </c>
      <c r="H142">
        <f>_xlfn.XLOOKUP(A142,'Medical Examinations'!$A$1:$A$2336,'Medical Examinations'!$H$1:$H$2336,0)</f>
        <v>1</v>
      </c>
      <c r="I142" t="str">
        <f>_xlfn.XLOOKUP(A142,'Medical Examinations'!$A$1:$A$2336,'Medical Examinations'!$I$1:$I$2336,0)</f>
        <v>Yes</v>
      </c>
      <c r="J142" t="str">
        <f>_xlfn.XLOOKUP(A142,'Medical Examinations'!A142:A2485,'Medical Examinations'!C142:C2485,0)</f>
        <v>Obese</v>
      </c>
      <c r="K142">
        <f>_xlfn.XLOOKUP(A142,'Medical Examinations'!$A$1:$A$2344,'Medical Examinations'!$D$1:$D$2344,0)</f>
        <v>8.01</v>
      </c>
      <c r="L142" t="str">
        <f>_xlfn.XLOOKUP(A142,'Hospitalisation Details'!$A$1:$A$2344,'Hospitalisation Details'!$E$1:$E$2344,0)</f>
        <v>20-Jul-1986</v>
      </c>
      <c r="M142">
        <f>_xlfn.XLOOKUP(A142,'Hospitalisation Details'!$A$1:$A$2344,'Hospitalisation Details'!$I$1:$I$2344,0)</f>
        <v>38709.18</v>
      </c>
      <c r="N142" t="str">
        <f>_xlfn.XLOOKUP(A142,'Hospitalisation Details'!$A$1:$A$2344,'Hospitalisation Details'!$J$1:$J$2344,0)</f>
        <v>tier - 1</v>
      </c>
      <c r="O142" t="str">
        <f>_xlfn.XLOOKUP(A142,'Hospitalisation Details'!$A$1:$A$2344,'Hospitalisation Details'!$K$1:$K$2344,0)</f>
        <v>tier - 3</v>
      </c>
      <c r="P142" t="str">
        <f>_xlfn.XLOOKUP(A142,'Hospitalisation Details'!$A$1:$A$2344,'Hospitalisation Details'!$L$1:$L$2344,0)</f>
        <v>R1013</v>
      </c>
      <c r="Q142">
        <f>_xlfn.XLOOKUP(A142,'Hospitalisation Details'!$A$1:$A$2344,'Hospitalisation Details'!$F$1:$F$2344,0)</f>
        <v>36</v>
      </c>
    </row>
    <row r="143" spans="1:17" ht="15.75" x14ac:dyDescent="0.25">
      <c r="A143" s="1" t="s">
        <v>2229</v>
      </c>
      <c r="B143" t="str">
        <f>_xlfn.XLOOKUP(A143,'Customer Names'!$A$1:$A$2336,'Customer Names'!$C$1:$C$2336,0)</f>
        <v xml:space="preserve">  Jesse</v>
      </c>
      <c r="C143">
        <f>_xlfn.XLOOKUP(A143,'Medical Examinations'!$A$1:$A$2336,'Medical Examinations'!$B$1:$B$2336,0)</f>
        <v>53.62</v>
      </c>
      <c r="D143">
        <f>_xlfn.XLOOKUP(A143,'Medical Examinations'!$A$1:$A$2336,'Medical Examinations'!$D$1:$D$2336,0)</f>
        <v>5.21</v>
      </c>
      <c r="E143" t="str">
        <f>_xlfn.XLOOKUP(A143,'Medical Examinations'!$A$1:$A$2336,'Medical Examinations'!$E$1:$E$2336,0)</f>
        <v>No</v>
      </c>
      <c r="F143" t="str">
        <f>_xlfn.XLOOKUP(A143,'Medical Examinations'!$A$1:$A$2336,'Medical Examinations'!$F$1:$F$2336,0)</f>
        <v>No</v>
      </c>
      <c r="G143" t="str">
        <f>_xlfn.XLOOKUP(A143,'Medical Examinations'!$A$1:$A$2336,'Medical Examinations'!$G$1:$G$2336,0)</f>
        <v>No</v>
      </c>
      <c r="H143">
        <f>_xlfn.XLOOKUP(A143,'Medical Examinations'!$A$1:$A$2336,'Medical Examinations'!$H$1:$H$2336,0)</f>
        <v>0</v>
      </c>
      <c r="I143" t="str">
        <f>_xlfn.XLOOKUP(A143,'Medical Examinations'!$A$1:$A$2336,'Medical Examinations'!$I$1:$I$2336,0)</f>
        <v>Yes</v>
      </c>
      <c r="J143" t="str">
        <f>_xlfn.XLOOKUP(A143,'Medical Examinations'!A143:A2486,'Medical Examinations'!C143:C2486,0)</f>
        <v>Obese</v>
      </c>
      <c r="K143">
        <f>_xlfn.XLOOKUP(A143,'Medical Examinations'!$A$1:$A$2344,'Medical Examinations'!$D$1:$D$2344,0)</f>
        <v>5.21</v>
      </c>
      <c r="L143" t="str">
        <f>_xlfn.XLOOKUP(A143,'Hospitalisation Details'!$A$1:$A$2344,'Hospitalisation Details'!$E$1:$E$2344,0)</f>
        <v>13-Jul-1990</v>
      </c>
      <c r="M143">
        <f>_xlfn.XLOOKUP(A143,'Hospitalisation Details'!$A$1:$A$2344,'Hospitalisation Details'!$I$1:$I$2344,0)</f>
        <v>38652.089999999997</v>
      </c>
      <c r="N143" t="str">
        <f>_xlfn.XLOOKUP(A143,'Hospitalisation Details'!$A$1:$A$2344,'Hospitalisation Details'!$J$1:$J$2344,0)</f>
        <v>tier - 2</v>
      </c>
      <c r="O143" t="str">
        <f>_xlfn.XLOOKUP(A143,'Hospitalisation Details'!$A$1:$A$2344,'Hospitalisation Details'!$K$1:$K$2344,0)</f>
        <v>tier - 2</v>
      </c>
      <c r="P143" t="str">
        <f>_xlfn.XLOOKUP(A143,'Hospitalisation Details'!$A$1:$A$2344,'Hospitalisation Details'!$L$1:$L$2344,0)</f>
        <v>R1011</v>
      </c>
      <c r="Q143">
        <f>_xlfn.XLOOKUP(A143,'Hospitalisation Details'!$A$1:$A$2344,'Hospitalisation Details'!$F$1:$F$2344,0)</f>
        <v>32</v>
      </c>
    </row>
    <row r="144" spans="1:17" ht="15.75" x14ac:dyDescent="0.25">
      <c r="A144" s="1" t="s">
        <v>2228</v>
      </c>
      <c r="B144" t="str">
        <f>_xlfn.XLOOKUP(A144,'Customer Names'!$A$1:$A$2336,'Customer Names'!$C$1:$C$2336,0)</f>
        <v xml:space="preserve">  Tammi J</v>
      </c>
      <c r="C144">
        <f>_xlfn.XLOOKUP(A144,'Medical Examinations'!$A$1:$A$2336,'Medical Examinations'!$B$1:$B$2336,0)</f>
        <v>36.67</v>
      </c>
      <c r="D144">
        <f>_xlfn.XLOOKUP(A144,'Medical Examinations'!$A$1:$A$2336,'Medical Examinations'!$D$1:$D$2336,0)</f>
        <v>6.27</v>
      </c>
      <c r="E144" t="str">
        <f>_xlfn.XLOOKUP(A144,'Medical Examinations'!$A$1:$A$2336,'Medical Examinations'!$E$1:$E$2336,0)</f>
        <v>No</v>
      </c>
      <c r="F144" t="str">
        <f>_xlfn.XLOOKUP(A144,'Medical Examinations'!$A$1:$A$2336,'Medical Examinations'!$F$1:$F$2336,0)</f>
        <v>No</v>
      </c>
      <c r="G144" t="str">
        <f>_xlfn.XLOOKUP(A144,'Medical Examinations'!$A$1:$A$2336,'Medical Examinations'!$G$1:$G$2336,0)</f>
        <v>No</v>
      </c>
      <c r="H144">
        <f>_xlfn.XLOOKUP(A144,'Medical Examinations'!$A$1:$A$2336,'Medical Examinations'!$H$1:$H$2336,0)</f>
        <v>0</v>
      </c>
      <c r="I144" t="str">
        <f>_xlfn.XLOOKUP(A144,'Medical Examinations'!$A$1:$A$2336,'Medical Examinations'!$I$1:$I$2336,0)</f>
        <v>Yes</v>
      </c>
      <c r="J144" t="str">
        <f>_xlfn.XLOOKUP(A144,'Medical Examinations'!A144:A2487,'Medical Examinations'!C144:C2487,0)</f>
        <v>Obese</v>
      </c>
      <c r="K144">
        <f>_xlfn.XLOOKUP(A144,'Medical Examinations'!$A$1:$A$2344,'Medical Examinations'!$D$1:$D$2344,0)</f>
        <v>6.27</v>
      </c>
      <c r="L144" t="str">
        <f>_xlfn.XLOOKUP(A144,'Hospitalisation Details'!$A$1:$A$2344,'Hospitalisation Details'!$E$1:$E$2344,0)</f>
        <v>12-Nov-1999</v>
      </c>
      <c r="M144">
        <f>_xlfn.XLOOKUP(A144,'Hospitalisation Details'!$A$1:$A$2344,'Hospitalisation Details'!$I$1:$I$2344,0)</f>
        <v>38511.629999999997</v>
      </c>
      <c r="N144" t="str">
        <f>_xlfn.XLOOKUP(A144,'Hospitalisation Details'!$A$1:$A$2344,'Hospitalisation Details'!$J$1:$J$2344,0)</f>
        <v>tier - 2</v>
      </c>
      <c r="O144" t="str">
        <f>_xlfn.XLOOKUP(A144,'Hospitalisation Details'!$A$1:$A$2344,'Hospitalisation Details'!$K$1:$K$2344,0)</f>
        <v>tier - 2</v>
      </c>
      <c r="P144" t="str">
        <f>_xlfn.XLOOKUP(A144,'Hospitalisation Details'!$A$1:$A$2344,'Hospitalisation Details'!$L$1:$L$2344,0)</f>
        <v>R1024</v>
      </c>
      <c r="Q144">
        <f>_xlfn.XLOOKUP(A144,'Hospitalisation Details'!$A$1:$A$2344,'Hospitalisation Details'!$F$1:$F$2344,0)</f>
        <v>23</v>
      </c>
    </row>
    <row r="145" spans="1:17" ht="15.75" x14ac:dyDescent="0.25">
      <c r="A145" s="1" t="s">
        <v>2227</v>
      </c>
      <c r="B145" t="str">
        <f>_xlfn.XLOOKUP(A145,'Customer Names'!$A$1:$A$2336,'Customer Names'!$C$1:$C$2336,0)</f>
        <v xml:space="preserve">  Matthew S</v>
      </c>
      <c r="C145">
        <f>_xlfn.XLOOKUP(A145,'Medical Examinations'!$A$1:$A$2336,'Medical Examinations'!$B$1:$B$2336,0)</f>
        <v>33.4</v>
      </c>
      <c r="D145">
        <f>_xlfn.XLOOKUP(A145,'Medical Examinations'!$A$1:$A$2336,'Medical Examinations'!$D$1:$D$2336,0)</f>
        <v>10.73</v>
      </c>
      <c r="E145" t="str">
        <f>_xlfn.XLOOKUP(A145,'Medical Examinations'!$A$1:$A$2336,'Medical Examinations'!$E$1:$E$2336,0)</f>
        <v>No</v>
      </c>
      <c r="F145" t="str">
        <f>_xlfn.XLOOKUP(A145,'Medical Examinations'!$A$1:$A$2336,'Medical Examinations'!$F$1:$F$2336,0)</f>
        <v>No</v>
      </c>
      <c r="G145" t="str">
        <f>_xlfn.XLOOKUP(A145,'Medical Examinations'!$A$1:$A$2336,'Medical Examinations'!$G$1:$G$2336,0)</f>
        <v>No</v>
      </c>
      <c r="H145">
        <f>_xlfn.XLOOKUP(A145,'Medical Examinations'!$A$1:$A$2336,'Medical Examinations'!$H$1:$H$2336,0)</f>
        <v>1</v>
      </c>
      <c r="I145" t="str">
        <f>_xlfn.XLOOKUP(A145,'Medical Examinations'!$A$1:$A$2336,'Medical Examinations'!$I$1:$I$2336,0)</f>
        <v>Yes</v>
      </c>
      <c r="J145" t="str">
        <f>_xlfn.XLOOKUP(A145,'Medical Examinations'!A145:A2488,'Medical Examinations'!C145:C2488,0)</f>
        <v>Obese</v>
      </c>
      <c r="K145">
        <f>_xlfn.XLOOKUP(A145,'Medical Examinations'!$A$1:$A$2344,'Medical Examinations'!$D$1:$D$2344,0)</f>
        <v>10.73</v>
      </c>
      <c r="L145" t="str">
        <f>_xlfn.XLOOKUP(A145,'Hospitalisation Details'!$A$1:$A$2344,'Hospitalisation Details'!$E$1:$E$2344,0)</f>
        <v>21-Jun-1986</v>
      </c>
      <c r="M145">
        <f>_xlfn.XLOOKUP(A145,'Hospitalisation Details'!$A$1:$A$2344,'Hospitalisation Details'!$I$1:$I$2344,0)</f>
        <v>38415.47</v>
      </c>
      <c r="N145" t="str">
        <f>_xlfn.XLOOKUP(A145,'Hospitalisation Details'!$A$1:$A$2344,'Hospitalisation Details'!$J$1:$J$2344,0)</f>
        <v>tier - 1</v>
      </c>
      <c r="O145" t="str">
        <f>_xlfn.XLOOKUP(A145,'Hospitalisation Details'!$A$1:$A$2344,'Hospitalisation Details'!$K$1:$K$2344,0)</f>
        <v>tier - 2</v>
      </c>
      <c r="P145" t="str">
        <f>_xlfn.XLOOKUP(A145,'Hospitalisation Details'!$A$1:$A$2344,'Hospitalisation Details'!$L$1:$L$2344,0)</f>
        <v>R1011</v>
      </c>
      <c r="Q145">
        <f>_xlfn.XLOOKUP(A145,'Hospitalisation Details'!$A$1:$A$2344,'Hospitalisation Details'!$F$1:$F$2344,0)</f>
        <v>36</v>
      </c>
    </row>
    <row r="146" spans="1:17" ht="15.75" x14ac:dyDescent="0.25">
      <c r="A146" s="1" t="s">
        <v>2226</v>
      </c>
      <c r="B146" t="str">
        <f>_xlfn.XLOOKUP(A146,'Customer Names'!$A$1:$A$2336,'Customer Names'!$C$1:$C$2336,0)</f>
        <v xml:space="preserve">  Eric</v>
      </c>
      <c r="C146">
        <f>_xlfn.XLOOKUP(A146,'Medical Examinations'!$A$1:$A$2336,'Medical Examinations'!$B$1:$B$2336,0)</f>
        <v>42.71</v>
      </c>
      <c r="D146">
        <f>_xlfn.XLOOKUP(A146,'Medical Examinations'!$A$1:$A$2336,'Medical Examinations'!$D$1:$D$2336,0)</f>
        <v>10.52</v>
      </c>
      <c r="E146" t="str">
        <f>_xlfn.XLOOKUP(A146,'Medical Examinations'!$A$1:$A$2336,'Medical Examinations'!$E$1:$E$2336,0)</f>
        <v>No</v>
      </c>
      <c r="F146" t="str">
        <f>_xlfn.XLOOKUP(A146,'Medical Examinations'!$A$1:$A$2336,'Medical Examinations'!$F$1:$F$2336,0)</f>
        <v>No</v>
      </c>
      <c r="G146" t="str">
        <f>_xlfn.XLOOKUP(A146,'Medical Examinations'!$A$1:$A$2336,'Medical Examinations'!$G$1:$G$2336,0)</f>
        <v>No</v>
      </c>
      <c r="H146">
        <f>_xlfn.XLOOKUP(A146,'Medical Examinations'!$A$1:$A$2336,'Medical Examinations'!$H$1:$H$2336,0)</f>
        <v>0</v>
      </c>
      <c r="I146" t="str">
        <f>_xlfn.XLOOKUP(A146,'Medical Examinations'!$A$1:$A$2336,'Medical Examinations'!$I$1:$I$2336,0)</f>
        <v>Yes</v>
      </c>
      <c r="J146" t="str">
        <f>_xlfn.XLOOKUP(A146,'Medical Examinations'!A146:A2489,'Medical Examinations'!C146:C2489,0)</f>
        <v>Obese</v>
      </c>
      <c r="K146">
        <f>_xlfn.XLOOKUP(A146,'Medical Examinations'!$A$1:$A$2344,'Medical Examinations'!$D$1:$D$2344,0)</f>
        <v>10.52</v>
      </c>
      <c r="L146" t="str">
        <f>_xlfn.XLOOKUP(A146,'Hospitalisation Details'!$A$1:$A$2344,'Hospitalisation Details'!$E$1:$E$2344,0)</f>
        <v>23-Dec-1971</v>
      </c>
      <c r="M146">
        <f>_xlfn.XLOOKUP(A146,'Hospitalisation Details'!$A$1:$A$2344,'Hospitalisation Details'!$I$1:$I$2344,0)</f>
        <v>38405.26</v>
      </c>
      <c r="N146" t="str">
        <f>_xlfn.XLOOKUP(A146,'Hospitalisation Details'!$A$1:$A$2344,'Hospitalisation Details'!$J$1:$J$2344,0)</f>
        <v>tier - 2</v>
      </c>
      <c r="O146" t="str">
        <f>_xlfn.XLOOKUP(A146,'Hospitalisation Details'!$A$1:$A$2344,'Hospitalisation Details'!$K$1:$K$2344,0)</f>
        <v>tier - 1</v>
      </c>
      <c r="P146" t="str">
        <f>_xlfn.XLOOKUP(A146,'Hospitalisation Details'!$A$1:$A$2344,'Hospitalisation Details'!$L$1:$L$2344,0)</f>
        <v>R1011</v>
      </c>
      <c r="Q146">
        <f>_xlfn.XLOOKUP(A146,'Hospitalisation Details'!$A$1:$A$2344,'Hospitalisation Details'!$F$1:$F$2344,0)</f>
        <v>51</v>
      </c>
    </row>
    <row r="147" spans="1:17" ht="15.75" x14ac:dyDescent="0.25">
      <c r="A147" s="1" t="s">
        <v>2225</v>
      </c>
      <c r="B147" t="str">
        <f>_xlfn.XLOOKUP(A147,'Customer Names'!$A$1:$A$2336,'Customer Names'!$C$1:$C$2336,0)</f>
        <v xml:space="preserve">  Valeria R</v>
      </c>
      <c r="C147">
        <f>_xlfn.XLOOKUP(A147,'Medical Examinations'!$A$1:$A$2336,'Medical Examinations'!$B$1:$B$2336,0)</f>
        <v>41.52</v>
      </c>
      <c r="D147">
        <f>_xlfn.XLOOKUP(A147,'Medical Examinations'!$A$1:$A$2336,'Medical Examinations'!$D$1:$D$2336,0)</f>
        <v>11.82</v>
      </c>
      <c r="E147" t="str">
        <f>_xlfn.XLOOKUP(A147,'Medical Examinations'!$A$1:$A$2336,'Medical Examinations'!$E$1:$E$2336,0)</f>
        <v>No</v>
      </c>
      <c r="F147" t="str">
        <f>_xlfn.XLOOKUP(A147,'Medical Examinations'!$A$1:$A$2336,'Medical Examinations'!$F$1:$F$2336,0)</f>
        <v>No</v>
      </c>
      <c r="G147" t="str">
        <f>_xlfn.XLOOKUP(A147,'Medical Examinations'!$A$1:$A$2336,'Medical Examinations'!$G$1:$G$2336,0)</f>
        <v>No</v>
      </c>
      <c r="H147">
        <f>_xlfn.XLOOKUP(A147,'Medical Examinations'!$A$1:$A$2336,'Medical Examinations'!$H$1:$H$2336,0)</f>
        <v>2</v>
      </c>
      <c r="I147" t="str">
        <f>_xlfn.XLOOKUP(A147,'Medical Examinations'!$A$1:$A$2336,'Medical Examinations'!$I$1:$I$2336,0)</f>
        <v>Yes</v>
      </c>
      <c r="J147" t="str">
        <f>_xlfn.XLOOKUP(A147,'Medical Examinations'!A147:A2490,'Medical Examinations'!C147:C2490,0)</f>
        <v>Obese</v>
      </c>
      <c r="K147">
        <f>_xlfn.XLOOKUP(A147,'Medical Examinations'!$A$1:$A$2344,'Medical Examinations'!$D$1:$D$2344,0)</f>
        <v>11.82</v>
      </c>
      <c r="L147" t="str">
        <f>_xlfn.XLOOKUP(A147,'Hospitalisation Details'!$A$1:$A$2344,'Hospitalisation Details'!$E$1:$E$2344,0)</f>
        <v>22-Aug-1970</v>
      </c>
      <c r="M147">
        <f>_xlfn.XLOOKUP(A147,'Hospitalisation Details'!$A$1:$A$2344,'Hospitalisation Details'!$I$1:$I$2344,0)</f>
        <v>38389.79</v>
      </c>
      <c r="N147" t="str">
        <f>_xlfn.XLOOKUP(A147,'Hospitalisation Details'!$A$1:$A$2344,'Hospitalisation Details'!$J$1:$J$2344,0)</f>
        <v>tier - 2</v>
      </c>
      <c r="O147" t="str">
        <f>_xlfn.XLOOKUP(A147,'Hospitalisation Details'!$A$1:$A$2344,'Hospitalisation Details'!$K$1:$K$2344,0)</f>
        <v>tier - 3</v>
      </c>
      <c r="P147" t="str">
        <f>_xlfn.XLOOKUP(A147,'Hospitalisation Details'!$A$1:$A$2344,'Hospitalisation Details'!$L$1:$L$2344,0)</f>
        <v>R1011</v>
      </c>
      <c r="Q147">
        <f>_xlfn.XLOOKUP(A147,'Hospitalisation Details'!$A$1:$A$2344,'Hospitalisation Details'!$F$1:$F$2344,0)</f>
        <v>52</v>
      </c>
    </row>
    <row r="148" spans="1:17" ht="15.75" x14ac:dyDescent="0.25">
      <c r="A148" s="1" t="s">
        <v>2224</v>
      </c>
      <c r="B148" t="str">
        <f>_xlfn.XLOOKUP(A148,'Customer Names'!$A$1:$A$2336,'Customer Names'!$C$1:$C$2336,0)</f>
        <v xml:space="preserve">  Michael P</v>
      </c>
      <c r="C148">
        <f>_xlfn.XLOOKUP(A148,'Medical Examinations'!$A$1:$A$2336,'Medical Examinations'!$B$1:$B$2336,0)</f>
        <v>39.4</v>
      </c>
      <c r="D148">
        <f>_xlfn.XLOOKUP(A148,'Medical Examinations'!$A$1:$A$2336,'Medical Examinations'!$D$1:$D$2336,0)</f>
        <v>6.76</v>
      </c>
      <c r="E148" t="str">
        <f>_xlfn.XLOOKUP(A148,'Medical Examinations'!$A$1:$A$2336,'Medical Examinations'!$E$1:$E$2336,0)</f>
        <v>No</v>
      </c>
      <c r="F148" t="str">
        <f>_xlfn.XLOOKUP(A148,'Medical Examinations'!$A$1:$A$2336,'Medical Examinations'!$F$1:$F$2336,0)</f>
        <v>No</v>
      </c>
      <c r="G148" t="str">
        <f>_xlfn.XLOOKUP(A148,'Medical Examinations'!$A$1:$A$2336,'Medical Examinations'!$G$1:$G$2336,0)</f>
        <v>No</v>
      </c>
      <c r="H148">
        <f>_xlfn.XLOOKUP(A148,'Medical Examinations'!$A$1:$A$2336,'Medical Examinations'!$H$1:$H$2336,0)</f>
        <v>0</v>
      </c>
      <c r="I148" t="str">
        <f>_xlfn.XLOOKUP(A148,'Medical Examinations'!$A$1:$A$2336,'Medical Examinations'!$I$1:$I$2336,0)</f>
        <v>Yes</v>
      </c>
      <c r="J148" t="str">
        <f>_xlfn.XLOOKUP(A148,'Medical Examinations'!A148:A2491,'Medical Examinations'!C148:C2491,0)</f>
        <v>Obese</v>
      </c>
      <c r="K148">
        <f>_xlfn.XLOOKUP(A148,'Medical Examinations'!$A$1:$A$2344,'Medical Examinations'!$D$1:$D$2344,0)</f>
        <v>6.76</v>
      </c>
      <c r="L148" t="str">
        <f>_xlfn.XLOOKUP(A148,'Hospitalisation Details'!$A$1:$A$2344,'Hospitalisation Details'!$E$1:$E$2344,0)</f>
        <v>17-Sep-2002</v>
      </c>
      <c r="M148">
        <f>_xlfn.XLOOKUP(A148,'Hospitalisation Details'!$A$1:$A$2344,'Hospitalisation Details'!$I$1:$I$2344,0)</f>
        <v>38344.57</v>
      </c>
      <c r="N148" t="str">
        <f>_xlfn.XLOOKUP(A148,'Hospitalisation Details'!$A$1:$A$2344,'Hospitalisation Details'!$J$1:$J$2344,0)</f>
        <v>tier - 1</v>
      </c>
      <c r="O148" t="str">
        <f>_xlfn.XLOOKUP(A148,'Hospitalisation Details'!$A$1:$A$2344,'Hospitalisation Details'!$K$1:$K$2344,0)</f>
        <v>tier - 3</v>
      </c>
      <c r="P148" t="str">
        <f>_xlfn.XLOOKUP(A148,'Hospitalisation Details'!$A$1:$A$2344,'Hospitalisation Details'!$L$1:$L$2344,0)</f>
        <v>R1011</v>
      </c>
      <c r="Q148">
        <f>_xlfn.XLOOKUP(A148,'Hospitalisation Details'!$A$1:$A$2344,'Hospitalisation Details'!$F$1:$F$2344,0)</f>
        <v>20</v>
      </c>
    </row>
    <row r="149" spans="1:17" ht="15.75" x14ac:dyDescent="0.25">
      <c r="A149" s="1" t="s">
        <v>2223</v>
      </c>
      <c r="B149" t="str">
        <f>_xlfn.XLOOKUP(A149,'Customer Names'!$A$1:$A$2336,'Customer Names'!$C$1:$C$2336,0)</f>
        <v xml:space="preserve">  Rami</v>
      </c>
      <c r="C149">
        <f>_xlfn.XLOOKUP(A149,'Medical Examinations'!$A$1:$A$2336,'Medical Examinations'!$B$1:$B$2336,0)</f>
        <v>46.45</v>
      </c>
      <c r="D149">
        <f>_xlfn.XLOOKUP(A149,'Medical Examinations'!$A$1:$A$2336,'Medical Examinations'!$D$1:$D$2336,0)</f>
        <v>5.62</v>
      </c>
      <c r="E149" t="str">
        <f>_xlfn.XLOOKUP(A149,'Medical Examinations'!$A$1:$A$2336,'Medical Examinations'!$E$1:$E$2336,0)</f>
        <v>No</v>
      </c>
      <c r="F149" t="str">
        <f>_xlfn.XLOOKUP(A149,'Medical Examinations'!$A$1:$A$2336,'Medical Examinations'!$F$1:$F$2336,0)</f>
        <v>No</v>
      </c>
      <c r="G149" t="str">
        <f>_xlfn.XLOOKUP(A149,'Medical Examinations'!$A$1:$A$2336,'Medical Examinations'!$G$1:$G$2336,0)</f>
        <v>No</v>
      </c>
      <c r="H149">
        <f>_xlfn.XLOOKUP(A149,'Medical Examinations'!$A$1:$A$2336,'Medical Examinations'!$H$1:$H$2336,0)</f>
        <v>0</v>
      </c>
      <c r="I149" t="str">
        <f>_xlfn.XLOOKUP(A149,'Medical Examinations'!$A$1:$A$2336,'Medical Examinations'!$I$1:$I$2336,0)</f>
        <v>Yes</v>
      </c>
      <c r="J149" t="str">
        <f>_xlfn.XLOOKUP(A149,'Medical Examinations'!A149:A2492,'Medical Examinations'!C149:C2492,0)</f>
        <v>Obese</v>
      </c>
      <c r="K149">
        <f>_xlfn.XLOOKUP(A149,'Medical Examinations'!$A$1:$A$2344,'Medical Examinations'!$D$1:$D$2344,0)</f>
        <v>5.62</v>
      </c>
      <c r="L149" t="str">
        <f>_xlfn.XLOOKUP(A149,'Hospitalisation Details'!$A$1:$A$2344,'Hospitalisation Details'!$E$1:$E$2344,0)</f>
        <v>12-Jun-1980</v>
      </c>
      <c r="M149">
        <f>_xlfn.XLOOKUP(A149,'Hospitalisation Details'!$A$1:$A$2344,'Hospitalisation Details'!$I$1:$I$2344,0)</f>
        <v>38313.129999999997</v>
      </c>
      <c r="N149" t="str">
        <f>_xlfn.XLOOKUP(A149,'Hospitalisation Details'!$A$1:$A$2344,'Hospitalisation Details'!$J$1:$J$2344,0)</f>
        <v>tier - 1</v>
      </c>
      <c r="O149" t="str">
        <f>_xlfn.XLOOKUP(A149,'Hospitalisation Details'!$A$1:$A$2344,'Hospitalisation Details'!$K$1:$K$2344,0)</f>
        <v>tier - 3</v>
      </c>
      <c r="P149" t="str">
        <f>_xlfn.XLOOKUP(A149,'Hospitalisation Details'!$A$1:$A$2344,'Hospitalisation Details'!$L$1:$L$2344,0)</f>
        <v>R1011</v>
      </c>
      <c r="Q149">
        <f>_xlfn.XLOOKUP(A149,'Hospitalisation Details'!$A$1:$A$2344,'Hospitalisation Details'!$F$1:$F$2344,0)</f>
        <v>43</v>
      </c>
    </row>
    <row r="150" spans="1:17" ht="15.75" x14ac:dyDescent="0.25">
      <c r="A150" s="1" t="s">
        <v>2222</v>
      </c>
      <c r="B150" t="str">
        <f>_xlfn.XLOOKUP(A150,'Customer Names'!$A$1:$A$2336,'Customer Names'!$C$1:$C$2336,0)</f>
        <v xml:space="preserve">  Denis</v>
      </c>
      <c r="C150">
        <f>_xlfn.XLOOKUP(A150,'Medical Examinations'!$A$1:$A$2336,'Medical Examinations'!$B$1:$B$2336,0)</f>
        <v>35.75</v>
      </c>
      <c r="D150">
        <f>_xlfn.XLOOKUP(A150,'Medical Examinations'!$A$1:$A$2336,'Medical Examinations'!$D$1:$D$2336,0)</f>
        <v>4.1900000000000004</v>
      </c>
      <c r="E150" t="str">
        <f>_xlfn.XLOOKUP(A150,'Medical Examinations'!$A$1:$A$2336,'Medical Examinations'!$E$1:$E$2336,0)</f>
        <v>No</v>
      </c>
      <c r="F150" t="str">
        <f>_xlfn.XLOOKUP(A150,'Medical Examinations'!$A$1:$A$2336,'Medical Examinations'!$F$1:$F$2336,0)</f>
        <v>No</v>
      </c>
      <c r="G150" t="str">
        <f>_xlfn.XLOOKUP(A150,'Medical Examinations'!$A$1:$A$2336,'Medical Examinations'!$G$1:$G$2336,0)</f>
        <v>No</v>
      </c>
      <c r="H150">
        <f>_xlfn.XLOOKUP(A150,'Medical Examinations'!$A$1:$A$2336,'Medical Examinations'!$H$1:$H$2336,0)</f>
        <v>0</v>
      </c>
      <c r="I150" t="str">
        <f>_xlfn.XLOOKUP(A150,'Medical Examinations'!$A$1:$A$2336,'Medical Examinations'!$I$1:$I$2336,0)</f>
        <v>Yes</v>
      </c>
      <c r="J150" t="str">
        <f>_xlfn.XLOOKUP(A150,'Medical Examinations'!A150:A2493,'Medical Examinations'!C150:C2493,0)</f>
        <v>Obese</v>
      </c>
      <c r="K150">
        <f>_xlfn.XLOOKUP(A150,'Medical Examinations'!$A$1:$A$2344,'Medical Examinations'!$D$1:$D$2344,0)</f>
        <v>4.1900000000000004</v>
      </c>
      <c r="L150" t="str">
        <f>_xlfn.XLOOKUP(A150,'Hospitalisation Details'!$A$1:$A$2344,'Hospitalisation Details'!$E$1:$E$2344,0)</f>
        <v>30-Oct-1989</v>
      </c>
      <c r="M150">
        <f>_xlfn.XLOOKUP(A150,'Hospitalisation Details'!$A$1:$A$2344,'Hospitalisation Details'!$I$1:$I$2344,0)</f>
        <v>38282.75</v>
      </c>
      <c r="N150" t="str">
        <f>_xlfn.XLOOKUP(A150,'Hospitalisation Details'!$A$1:$A$2344,'Hospitalisation Details'!$J$1:$J$2344,0)</f>
        <v>tier - 1</v>
      </c>
      <c r="O150" t="str">
        <f>_xlfn.XLOOKUP(A150,'Hospitalisation Details'!$A$1:$A$2344,'Hospitalisation Details'!$K$1:$K$2344,0)</f>
        <v>tier - 2</v>
      </c>
      <c r="P150" t="str">
        <f>_xlfn.XLOOKUP(A150,'Hospitalisation Details'!$A$1:$A$2344,'Hospitalisation Details'!$L$1:$L$2344,0)</f>
        <v>R1013</v>
      </c>
      <c r="Q150">
        <f>_xlfn.XLOOKUP(A150,'Hospitalisation Details'!$A$1:$A$2344,'Hospitalisation Details'!$F$1:$F$2344,0)</f>
        <v>33</v>
      </c>
    </row>
    <row r="151" spans="1:17" ht="15.75" x14ac:dyDescent="0.25">
      <c r="A151" s="1" t="s">
        <v>2221</v>
      </c>
      <c r="B151" t="str">
        <f>_xlfn.XLOOKUP(A151,'Customer Names'!$A$1:$A$2336,'Customer Names'!$C$1:$C$2336,0)</f>
        <v xml:space="preserve">  Brian E</v>
      </c>
      <c r="C151">
        <f>_xlfn.XLOOKUP(A151,'Medical Examinations'!$A$1:$A$2336,'Medical Examinations'!$B$1:$B$2336,0)</f>
        <v>26.07</v>
      </c>
      <c r="D151">
        <f>_xlfn.XLOOKUP(A151,'Medical Examinations'!$A$1:$A$2336,'Medical Examinations'!$D$1:$D$2336,0)</f>
        <v>5.32</v>
      </c>
      <c r="E151" t="str">
        <f>_xlfn.XLOOKUP(A151,'Medical Examinations'!$A$1:$A$2336,'Medical Examinations'!$E$1:$E$2336,0)</f>
        <v>No</v>
      </c>
      <c r="F151" t="str">
        <f>_xlfn.XLOOKUP(A151,'Medical Examinations'!$A$1:$A$2336,'Medical Examinations'!$F$1:$F$2336,0)</f>
        <v>No</v>
      </c>
      <c r="G151" t="str">
        <f>_xlfn.XLOOKUP(A151,'Medical Examinations'!$A$1:$A$2336,'Medical Examinations'!$G$1:$G$2336,0)</f>
        <v>No</v>
      </c>
      <c r="H151">
        <f>_xlfn.XLOOKUP(A151,'Medical Examinations'!$A$1:$A$2336,'Medical Examinations'!$H$1:$H$2336,0)</f>
        <v>0</v>
      </c>
      <c r="I151" t="str">
        <f>_xlfn.XLOOKUP(A151,'Medical Examinations'!$A$1:$A$2336,'Medical Examinations'!$I$1:$I$2336,0)</f>
        <v>Yes</v>
      </c>
      <c r="J151" t="str">
        <f>_xlfn.XLOOKUP(A151,'Medical Examinations'!A151:A2494,'Medical Examinations'!C151:C2494,0)</f>
        <v>Overweight</v>
      </c>
      <c r="K151">
        <f>_xlfn.XLOOKUP(A151,'Medical Examinations'!$A$1:$A$2344,'Medical Examinations'!$D$1:$D$2344,0)</f>
        <v>5.32</v>
      </c>
      <c r="L151" t="str">
        <f>_xlfn.XLOOKUP(A151,'Hospitalisation Details'!$A$1:$A$2344,'Hospitalisation Details'!$E$1:$E$2344,0)</f>
        <v>16-Aug-1980</v>
      </c>
      <c r="M151">
        <f>_xlfn.XLOOKUP(A151,'Hospitalisation Details'!$A$1:$A$2344,'Hospitalisation Details'!$I$1:$I$2344,0)</f>
        <v>38245.589999999997</v>
      </c>
      <c r="N151" t="str">
        <f>_xlfn.XLOOKUP(A151,'Hospitalisation Details'!$A$1:$A$2344,'Hospitalisation Details'!$J$1:$J$2344,0)</f>
        <v>tier - 1</v>
      </c>
      <c r="O151" t="str">
        <f>_xlfn.XLOOKUP(A151,'Hospitalisation Details'!$A$1:$A$2344,'Hospitalisation Details'!$K$1:$K$2344,0)</f>
        <v>tier - 2</v>
      </c>
      <c r="P151" t="str">
        <f>_xlfn.XLOOKUP(A151,'Hospitalisation Details'!$A$1:$A$2344,'Hospitalisation Details'!$L$1:$L$2344,0)</f>
        <v>R1013</v>
      </c>
      <c r="Q151">
        <f>_xlfn.XLOOKUP(A151,'Hospitalisation Details'!$A$1:$A$2344,'Hospitalisation Details'!$F$1:$F$2344,0)</f>
        <v>42</v>
      </c>
    </row>
    <row r="152" spans="1:17" ht="15.75" x14ac:dyDescent="0.25">
      <c r="A152" s="1" t="s">
        <v>2220</v>
      </c>
      <c r="B152" t="str">
        <f>_xlfn.XLOOKUP(A152,'Customer Names'!$A$1:$A$2336,'Customer Names'!$C$1:$C$2336,0)</f>
        <v xml:space="preserve">  Bonnie</v>
      </c>
      <c r="C152">
        <f>_xlfn.XLOOKUP(A152,'Medical Examinations'!$A$1:$A$2336,'Medical Examinations'!$B$1:$B$2336,0)</f>
        <v>36.54</v>
      </c>
      <c r="D152">
        <f>_xlfn.XLOOKUP(A152,'Medical Examinations'!$A$1:$A$2336,'Medical Examinations'!$D$1:$D$2336,0)</f>
        <v>4.46</v>
      </c>
      <c r="E152" t="str">
        <f>_xlfn.XLOOKUP(A152,'Medical Examinations'!$A$1:$A$2336,'Medical Examinations'!$E$1:$E$2336,0)</f>
        <v>No</v>
      </c>
      <c r="F152" t="str">
        <f>_xlfn.XLOOKUP(A152,'Medical Examinations'!$A$1:$A$2336,'Medical Examinations'!$F$1:$F$2336,0)</f>
        <v>No</v>
      </c>
      <c r="G152" t="str">
        <f>_xlfn.XLOOKUP(A152,'Medical Examinations'!$A$1:$A$2336,'Medical Examinations'!$G$1:$G$2336,0)</f>
        <v>No</v>
      </c>
      <c r="H152">
        <f>_xlfn.XLOOKUP(A152,'Medical Examinations'!$A$1:$A$2336,'Medical Examinations'!$H$1:$H$2336,0)</f>
        <v>1</v>
      </c>
      <c r="I152" t="str">
        <f>_xlfn.XLOOKUP(A152,'Medical Examinations'!$A$1:$A$2336,'Medical Examinations'!$I$1:$I$2336,0)</f>
        <v>Yes</v>
      </c>
      <c r="J152" t="str">
        <f>_xlfn.XLOOKUP(A152,'Medical Examinations'!A152:A2495,'Medical Examinations'!C152:C2495,0)</f>
        <v>Obese</v>
      </c>
      <c r="K152">
        <f>_xlfn.XLOOKUP(A152,'Medical Examinations'!$A$1:$A$2344,'Medical Examinations'!$D$1:$D$2344,0)</f>
        <v>4.46</v>
      </c>
      <c r="L152" t="str">
        <f>_xlfn.XLOOKUP(A152,'Hospitalisation Details'!$A$1:$A$2344,'Hospitalisation Details'!$E$1:$E$2344,0)</f>
        <v>16-Jun-1964</v>
      </c>
      <c r="M152">
        <f>_xlfn.XLOOKUP(A152,'Hospitalisation Details'!$A$1:$A$2344,'Hospitalisation Details'!$I$1:$I$2344,0)</f>
        <v>38241.74</v>
      </c>
      <c r="N152" t="str">
        <f>_xlfn.XLOOKUP(A152,'Hospitalisation Details'!$A$1:$A$2344,'Hospitalisation Details'!$J$1:$J$2344,0)</f>
        <v>tier - 2</v>
      </c>
      <c r="O152" t="str">
        <f>_xlfn.XLOOKUP(A152,'Hospitalisation Details'!$A$1:$A$2344,'Hospitalisation Details'!$K$1:$K$2344,0)</f>
        <v>tier - 3</v>
      </c>
      <c r="P152" t="str">
        <f>_xlfn.XLOOKUP(A152,'Hospitalisation Details'!$A$1:$A$2344,'Hospitalisation Details'!$L$1:$L$2344,0)</f>
        <v>R1011</v>
      </c>
      <c r="Q152">
        <f>_xlfn.XLOOKUP(A152,'Hospitalisation Details'!$A$1:$A$2344,'Hospitalisation Details'!$F$1:$F$2344,0)</f>
        <v>59</v>
      </c>
    </row>
    <row r="153" spans="1:17" ht="15.75" x14ac:dyDescent="0.25">
      <c r="A153" s="1" t="s">
        <v>2219</v>
      </c>
      <c r="B153" t="str">
        <f>_xlfn.XLOOKUP(A153,'Customer Names'!$A$1:$A$2336,'Customer Names'!$C$1:$C$2336,0)</f>
        <v xml:space="preserve">  Michael P</v>
      </c>
      <c r="C153">
        <f>_xlfn.XLOOKUP(A153,'Medical Examinations'!$A$1:$A$2336,'Medical Examinations'!$B$1:$B$2336,0)</f>
        <v>51.64</v>
      </c>
      <c r="D153">
        <f>_xlfn.XLOOKUP(A153,'Medical Examinations'!$A$1:$A$2336,'Medical Examinations'!$D$1:$D$2336,0)</f>
        <v>5.65</v>
      </c>
      <c r="E153" t="str">
        <f>_xlfn.XLOOKUP(A153,'Medical Examinations'!$A$1:$A$2336,'Medical Examinations'!$E$1:$E$2336,0)</f>
        <v>No</v>
      </c>
      <c r="F153" t="str">
        <f>_xlfn.XLOOKUP(A153,'Medical Examinations'!$A$1:$A$2336,'Medical Examinations'!$F$1:$F$2336,0)</f>
        <v>No</v>
      </c>
      <c r="G153" t="str">
        <f>_xlfn.XLOOKUP(A153,'Medical Examinations'!$A$1:$A$2336,'Medical Examinations'!$G$1:$G$2336,0)</f>
        <v>No</v>
      </c>
      <c r="H153">
        <f>_xlfn.XLOOKUP(A153,'Medical Examinations'!$A$1:$A$2336,'Medical Examinations'!$H$1:$H$2336,0)</f>
        <v>0</v>
      </c>
      <c r="I153" t="str">
        <f>_xlfn.XLOOKUP(A153,'Medical Examinations'!$A$1:$A$2336,'Medical Examinations'!$I$1:$I$2336,0)</f>
        <v>Yes</v>
      </c>
      <c r="J153" t="str">
        <f>_xlfn.XLOOKUP(A153,'Medical Examinations'!A153:A2496,'Medical Examinations'!C153:C2496,0)</f>
        <v>Obese</v>
      </c>
      <c r="K153">
        <f>_xlfn.XLOOKUP(A153,'Medical Examinations'!$A$1:$A$2344,'Medical Examinations'!$D$1:$D$2344,0)</f>
        <v>5.65</v>
      </c>
      <c r="L153" t="str">
        <f>_xlfn.XLOOKUP(A153,'Hospitalisation Details'!$A$1:$A$2344,'Hospitalisation Details'!$E$1:$E$2344,0)</f>
        <v>8-Sep-1989</v>
      </c>
      <c r="M153">
        <f>_xlfn.XLOOKUP(A153,'Hospitalisation Details'!$A$1:$A$2344,'Hospitalisation Details'!$I$1:$I$2344,0)</f>
        <v>38237.339999999997</v>
      </c>
      <c r="N153" t="str">
        <f>_xlfn.XLOOKUP(A153,'Hospitalisation Details'!$A$1:$A$2344,'Hospitalisation Details'!$J$1:$J$2344,0)</f>
        <v>tier - 2</v>
      </c>
      <c r="O153" t="str">
        <f>_xlfn.XLOOKUP(A153,'Hospitalisation Details'!$A$1:$A$2344,'Hospitalisation Details'!$K$1:$K$2344,0)</f>
        <v>tier - 3</v>
      </c>
      <c r="P153" t="str">
        <f>_xlfn.XLOOKUP(A153,'Hospitalisation Details'!$A$1:$A$2344,'Hospitalisation Details'!$L$1:$L$2344,0)</f>
        <v>R1011</v>
      </c>
      <c r="Q153">
        <f>_xlfn.XLOOKUP(A153,'Hospitalisation Details'!$A$1:$A$2344,'Hospitalisation Details'!$F$1:$F$2344,0)</f>
        <v>33</v>
      </c>
    </row>
    <row r="154" spans="1:17" ht="15.75" x14ac:dyDescent="0.25">
      <c r="A154" s="1" t="s">
        <v>2218</v>
      </c>
      <c r="B154" t="str">
        <f>_xlfn.XLOOKUP(A154,'Customer Names'!$A$1:$A$2336,'Customer Names'!$C$1:$C$2336,0)</f>
        <v xml:space="preserve">  Paul</v>
      </c>
      <c r="C154">
        <f>_xlfn.XLOOKUP(A154,'Medical Examinations'!$A$1:$A$2336,'Medical Examinations'!$B$1:$B$2336,0)</f>
        <v>42.83</v>
      </c>
      <c r="D154">
        <f>_xlfn.XLOOKUP(A154,'Medical Examinations'!$A$1:$A$2336,'Medical Examinations'!$D$1:$D$2336,0)</f>
        <v>6.04</v>
      </c>
      <c r="E154" t="str">
        <f>_xlfn.XLOOKUP(A154,'Medical Examinations'!$A$1:$A$2336,'Medical Examinations'!$E$1:$E$2336,0)</f>
        <v>No</v>
      </c>
      <c r="F154" t="str">
        <f>_xlfn.XLOOKUP(A154,'Medical Examinations'!$A$1:$A$2336,'Medical Examinations'!$F$1:$F$2336,0)</f>
        <v>No</v>
      </c>
      <c r="G154" t="str">
        <f>_xlfn.XLOOKUP(A154,'Medical Examinations'!$A$1:$A$2336,'Medical Examinations'!$G$1:$G$2336,0)</f>
        <v>No</v>
      </c>
      <c r="H154">
        <f>_xlfn.XLOOKUP(A154,'Medical Examinations'!$A$1:$A$2336,'Medical Examinations'!$H$1:$H$2336,0)</f>
        <v>2</v>
      </c>
      <c r="I154" t="str">
        <f>_xlfn.XLOOKUP(A154,'Medical Examinations'!$A$1:$A$2336,'Medical Examinations'!$I$1:$I$2336,0)</f>
        <v>Yes</v>
      </c>
      <c r="J154" t="str">
        <f>_xlfn.XLOOKUP(A154,'Medical Examinations'!A154:A2497,'Medical Examinations'!C154:C2497,0)</f>
        <v>Obese</v>
      </c>
      <c r="K154">
        <f>_xlfn.XLOOKUP(A154,'Medical Examinations'!$A$1:$A$2344,'Medical Examinations'!$D$1:$D$2344,0)</f>
        <v>6.04</v>
      </c>
      <c r="L154" t="str">
        <f>_xlfn.XLOOKUP(A154,'Hospitalisation Details'!$A$1:$A$2344,'Hospitalisation Details'!$E$1:$E$2344,0)</f>
        <v>19-Nov-1972</v>
      </c>
      <c r="M154">
        <f>_xlfn.XLOOKUP(A154,'Hospitalisation Details'!$A$1:$A$2344,'Hospitalisation Details'!$I$1:$I$2344,0)</f>
        <v>38189.1</v>
      </c>
      <c r="N154" t="str">
        <f>_xlfn.XLOOKUP(A154,'Hospitalisation Details'!$A$1:$A$2344,'Hospitalisation Details'!$J$1:$J$2344,0)</f>
        <v>tier - 2</v>
      </c>
      <c r="O154" t="str">
        <f>_xlfn.XLOOKUP(A154,'Hospitalisation Details'!$A$1:$A$2344,'Hospitalisation Details'!$K$1:$K$2344,0)</f>
        <v>tier - 2</v>
      </c>
      <c r="P154" t="str">
        <f>_xlfn.XLOOKUP(A154,'Hospitalisation Details'!$A$1:$A$2344,'Hospitalisation Details'!$L$1:$L$2344,0)</f>
        <v>R1011</v>
      </c>
      <c r="Q154">
        <f>_xlfn.XLOOKUP(A154,'Hospitalisation Details'!$A$1:$A$2344,'Hospitalisation Details'!$F$1:$F$2344,0)</f>
        <v>50</v>
      </c>
    </row>
    <row r="155" spans="1:17" ht="15.75" x14ac:dyDescent="0.25">
      <c r="A155" s="1" t="s">
        <v>2217</v>
      </c>
      <c r="B155" t="str">
        <f>_xlfn.XLOOKUP(A155,'Customer Names'!$A$1:$A$2336,'Customer Names'!$C$1:$C$2336,0)</f>
        <v xml:space="preserve">  Michael</v>
      </c>
      <c r="C155">
        <f>_xlfn.XLOOKUP(A155,'Medical Examinations'!$A$1:$A$2336,'Medical Examinations'!$B$1:$B$2336,0)</f>
        <v>40.15</v>
      </c>
      <c r="D155">
        <f>_xlfn.XLOOKUP(A155,'Medical Examinations'!$A$1:$A$2336,'Medical Examinations'!$D$1:$D$2336,0)</f>
        <v>5.76</v>
      </c>
      <c r="E155" t="str">
        <f>_xlfn.XLOOKUP(A155,'Medical Examinations'!$A$1:$A$2336,'Medical Examinations'!$E$1:$E$2336,0)</f>
        <v>No</v>
      </c>
      <c r="F155" t="str">
        <f>_xlfn.XLOOKUP(A155,'Medical Examinations'!$A$1:$A$2336,'Medical Examinations'!$F$1:$F$2336,0)</f>
        <v>No</v>
      </c>
      <c r="G155" t="str">
        <f>_xlfn.XLOOKUP(A155,'Medical Examinations'!$A$1:$A$2336,'Medical Examinations'!$G$1:$G$2336,0)</f>
        <v>No</v>
      </c>
      <c r="H155">
        <f>_xlfn.XLOOKUP(A155,'Medical Examinations'!$A$1:$A$2336,'Medical Examinations'!$H$1:$H$2336,0)</f>
        <v>1</v>
      </c>
      <c r="I155" t="str">
        <f>_xlfn.XLOOKUP(A155,'Medical Examinations'!$A$1:$A$2336,'Medical Examinations'!$I$1:$I$2336,0)</f>
        <v>Yes</v>
      </c>
      <c r="J155" t="str">
        <f>_xlfn.XLOOKUP(A155,'Medical Examinations'!A155:A2498,'Medical Examinations'!C155:C2498,0)</f>
        <v>Obese</v>
      </c>
      <c r="K155">
        <f>_xlfn.XLOOKUP(A155,'Medical Examinations'!$A$1:$A$2344,'Medical Examinations'!$D$1:$D$2344,0)</f>
        <v>5.76</v>
      </c>
      <c r="L155" t="str">
        <f>_xlfn.XLOOKUP(A155,'Hospitalisation Details'!$A$1:$A$2344,'Hospitalisation Details'!$E$1:$E$2344,0)</f>
        <v>29-Jul-1998</v>
      </c>
      <c r="M155">
        <f>_xlfn.XLOOKUP(A155,'Hospitalisation Details'!$A$1:$A$2344,'Hospitalisation Details'!$I$1:$I$2344,0)</f>
        <v>38126.25</v>
      </c>
      <c r="N155" t="str">
        <f>_xlfn.XLOOKUP(A155,'Hospitalisation Details'!$A$1:$A$2344,'Hospitalisation Details'!$J$1:$J$2344,0)</f>
        <v>tier - 1</v>
      </c>
      <c r="O155" t="str">
        <f>_xlfn.XLOOKUP(A155,'Hospitalisation Details'!$A$1:$A$2344,'Hospitalisation Details'!$K$1:$K$2344,0)</f>
        <v>tier - 3</v>
      </c>
      <c r="P155" t="str">
        <f>_xlfn.XLOOKUP(A155,'Hospitalisation Details'!$A$1:$A$2344,'Hospitalisation Details'!$L$1:$L$2344,0)</f>
        <v>R1013</v>
      </c>
      <c r="Q155">
        <f>_xlfn.XLOOKUP(A155,'Hospitalisation Details'!$A$1:$A$2344,'Hospitalisation Details'!$F$1:$F$2344,0)</f>
        <v>24</v>
      </c>
    </row>
    <row r="156" spans="1:17" ht="15.75" x14ac:dyDescent="0.25">
      <c r="A156" s="1" t="s">
        <v>2216</v>
      </c>
      <c r="B156" t="str">
        <f>_xlfn.XLOOKUP(A156,'Customer Names'!$A$1:$A$2336,'Customer Names'!$C$1:$C$2336,0)</f>
        <v xml:space="preserve">  Samuel</v>
      </c>
      <c r="C156">
        <f>_xlfn.XLOOKUP(A156,'Medical Examinations'!$A$1:$A$2336,'Medical Examinations'!$B$1:$B$2336,0)</f>
        <v>27.8</v>
      </c>
      <c r="D156">
        <f>_xlfn.XLOOKUP(A156,'Medical Examinations'!$A$1:$A$2336,'Medical Examinations'!$D$1:$D$2336,0)</f>
        <v>4.3600000000000003</v>
      </c>
      <c r="E156" t="str">
        <f>_xlfn.XLOOKUP(A156,'Medical Examinations'!$A$1:$A$2336,'Medical Examinations'!$E$1:$E$2336,0)</f>
        <v>No</v>
      </c>
      <c r="F156" t="str">
        <f>_xlfn.XLOOKUP(A156,'Medical Examinations'!$A$1:$A$2336,'Medical Examinations'!$F$1:$F$2336,0)</f>
        <v>No</v>
      </c>
      <c r="G156" t="str">
        <f>_xlfn.XLOOKUP(A156,'Medical Examinations'!$A$1:$A$2336,'Medical Examinations'!$G$1:$G$2336,0)</f>
        <v>Yes</v>
      </c>
      <c r="H156">
        <f>_xlfn.XLOOKUP(A156,'Medical Examinations'!$A$1:$A$2336,'Medical Examinations'!$H$1:$H$2336,0)</f>
        <v>1</v>
      </c>
      <c r="I156" t="str">
        <f>_xlfn.XLOOKUP(A156,'Medical Examinations'!$A$1:$A$2336,'Medical Examinations'!$I$1:$I$2336,0)</f>
        <v>Yes</v>
      </c>
      <c r="J156" t="str">
        <f>_xlfn.XLOOKUP(A156,'Medical Examinations'!A156:A2499,'Medical Examinations'!C156:C2499,0)</f>
        <v>Overweight</v>
      </c>
      <c r="K156">
        <f>_xlfn.XLOOKUP(A156,'Medical Examinations'!$A$1:$A$2344,'Medical Examinations'!$D$1:$D$2344,0)</f>
        <v>4.3600000000000003</v>
      </c>
      <c r="L156" t="str">
        <f>_xlfn.XLOOKUP(A156,'Hospitalisation Details'!$A$1:$A$2344,'Hospitalisation Details'!$E$1:$E$2344,0)</f>
        <v>9-Sep-1979</v>
      </c>
      <c r="M156">
        <f>_xlfn.XLOOKUP(A156,'Hospitalisation Details'!$A$1:$A$2344,'Hospitalisation Details'!$I$1:$I$2344,0)</f>
        <v>37829.72</v>
      </c>
      <c r="N156" t="str">
        <f>_xlfn.XLOOKUP(A156,'Hospitalisation Details'!$A$1:$A$2344,'Hospitalisation Details'!$J$1:$J$2344,0)</f>
        <v>tier - 1</v>
      </c>
      <c r="O156" t="str">
        <f>_xlfn.XLOOKUP(A156,'Hospitalisation Details'!$A$1:$A$2344,'Hospitalisation Details'!$K$1:$K$2344,0)</f>
        <v>tier - 2</v>
      </c>
      <c r="P156" t="str">
        <f>_xlfn.XLOOKUP(A156,'Hospitalisation Details'!$A$1:$A$2344,'Hospitalisation Details'!$L$1:$L$2344,0)</f>
        <v>R1011</v>
      </c>
      <c r="Q156">
        <f>_xlfn.XLOOKUP(A156,'Hospitalisation Details'!$A$1:$A$2344,'Hospitalisation Details'!$F$1:$F$2344,0)</f>
        <v>43</v>
      </c>
    </row>
    <row r="157" spans="1:17" ht="15.75" x14ac:dyDescent="0.25">
      <c r="A157" s="1" t="s">
        <v>2215</v>
      </c>
      <c r="B157" t="str">
        <f>_xlfn.XLOOKUP(A157,'Customer Names'!$A$1:$A$2336,'Customer Names'!$C$1:$C$2336,0)</f>
        <v xml:space="preserve">  Matthew</v>
      </c>
      <c r="C157">
        <f>_xlfn.XLOOKUP(A157,'Medical Examinations'!$A$1:$A$2336,'Medical Examinations'!$B$1:$B$2336,0)</f>
        <v>45.81</v>
      </c>
      <c r="D157">
        <f>_xlfn.XLOOKUP(A157,'Medical Examinations'!$A$1:$A$2336,'Medical Examinations'!$D$1:$D$2336,0)</f>
        <v>4.76</v>
      </c>
      <c r="E157" t="str">
        <f>_xlfn.XLOOKUP(A157,'Medical Examinations'!$A$1:$A$2336,'Medical Examinations'!$E$1:$E$2336,0)</f>
        <v>No</v>
      </c>
      <c r="F157" t="str">
        <f>_xlfn.XLOOKUP(A157,'Medical Examinations'!$A$1:$A$2336,'Medical Examinations'!$F$1:$F$2336,0)</f>
        <v>No</v>
      </c>
      <c r="G157" t="str">
        <f>_xlfn.XLOOKUP(A157,'Medical Examinations'!$A$1:$A$2336,'Medical Examinations'!$G$1:$G$2336,0)</f>
        <v>Yes</v>
      </c>
      <c r="H157">
        <f>_xlfn.XLOOKUP(A157,'Medical Examinations'!$A$1:$A$2336,'Medical Examinations'!$H$1:$H$2336,0)</f>
        <v>1</v>
      </c>
      <c r="I157" t="str">
        <f>_xlfn.XLOOKUP(A157,'Medical Examinations'!$A$1:$A$2336,'Medical Examinations'!$I$1:$I$2336,0)</f>
        <v>Yes</v>
      </c>
      <c r="J157" t="str">
        <f>_xlfn.XLOOKUP(A157,'Medical Examinations'!A157:A2500,'Medical Examinations'!C157:C2500,0)</f>
        <v>Obese</v>
      </c>
      <c r="K157">
        <f>_xlfn.XLOOKUP(A157,'Medical Examinations'!$A$1:$A$2344,'Medical Examinations'!$D$1:$D$2344,0)</f>
        <v>4.76</v>
      </c>
      <c r="L157" t="str">
        <f>_xlfn.XLOOKUP(A157,'Hospitalisation Details'!$A$1:$A$2344,'Hospitalisation Details'!$E$1:$E$2344,0)</f>
        <v>26-Jul-1983</v>
      </c>
      <c r="M157">
        <f>_xlfn.XLOOKUP(A157,'Hospitalisation Details'!$A$1:$A$2344,'Hospitalisation Details'!$I$1:$I$2344,0)</f>
        <v>37800.980000000003</v>
      </c>
      <c r="N157" t="str">
        <f>_xlfn.XLOOKUP(A157,'Hospitalisation Details'!$A$1:$A$2344,'Hospitalisation Details'!$J$1:$J$2344,0)</f>
        <v>tier - 2</v>
      </c>
      <c r="O157" t="str">
        <f>_xlfn.XLOOKUP(A157,'Hospitalisation Details'!$A$1:$A$2344,'Hospitalisation Details'!$K$1:$K$2344,0)</f>
        <v>tier - 2</v>
      </c>
      <c r="P157" t="str">
        <f>_xlfn.XLOOKUP(A157,'Hospitalisation Details'!$A$1:$A$2344,'Hospitalisation Details'!$L$1:$L$2344,0)</f>
        <v>R1011</v>
      </c>
      <c r="Q157">
        <f>_xlfn.XLOOKUP(A157,'Hospitalisation Details'!$A$1:$A$2344,'Hospitalisation Details'!$F$1:$F$2344,0)</f>
        <v>39</v>
      </c>
    </row>
    <row r="158" spans="1:17" ht="15.75" x14ac:dyDescent="0.25">
      <c r="A158" s="1" t="s">
        <v>2214</v>
      </c>
      <c r="B158" t="str">
        <f>_xlfn.XLOOKUP(A158,'Customer Names'!$A$1:$A$2336,'Customer Names'!$C$1:$C$2336,0)</f>
        <v xml:space="preserve">  Daniel</v>
      </c>
      <c r="C158">
        <f>_xlfn.XLOOKUP(A158,'Medical Examinations'!$A$1:$A$2336,'Medical Examinations'!$B$1:$B$2336,0)</f>
        <v>34.43</v>
      </c>
      <c r="D158">
        <f>_xlfn.XLOOKUP(A158,'Medical Examinations'!$A$1:$A$2336,'Medical Examinations'!$D$1:$D$2336,0)</f>
        <v>10.82</v>
      </c>
      <c r="E158" t="str">
        <f>_xlfn.XLOOKUP(A158,'Medical Examinations'!$A$1:$A$2336,'Medical Examinations'!$E$1:$E$2336,0)</f>
        <v>No</v>
      </c>
      <c r="F158" t="str">
        <f>_xlfn.XLOOKUP(A158,'Medical Examinations'!$A$1:$A$2336,'Medical Examinations'!$F$1:$F$2336,0)</f>
        <v>No</v>
      </c>
      <c r="G158" t="str">
        <f>_xlfn.XLOOKUP(A158,'Medical Examinations'!$A$1:$A$2336,'Medical Examinations'!$G$1:$G$2336,0)</f>
        <v>No</v>
      </c>
      <c r="H158">
        <f>_xlfn.XLOOKUP(A158,'Medical Examinations'!$A$1:$A$2336,'Medical Examinations'!$H$1:$H$2336,0)</f>
        <v>1</v>
      </c>
      <c r="I158" t="str">
        <f>_xlfn.XLOOKUP(A158,'Medical Examinations'!$A$1:$A$2336,'Medical Examinations'!$I$1:$I$2336,0)</f>
        <v>Yes</v>
      </c>
      <c r="J158" t="str">
        <f>_xlfn.XLOOKUP(A158,'Medical Examinations'!A158:A2501,'Medical Examinations'!C158:C2501,0)</f>
        <v>Obese</v>
      </c>
      <c r="K158">
        <f>_xlfn.XLOOKUP(A158,'Medical Examinations'!$A$1:$A$2344,'Medical Examinations'!$D$1:$D$2344,0)</f>
        <v>10.82</v>
      </c>
      <c r="L158" t="str">
        <f>_xlfn.XLOOKUP(A158,'Hospitalisation Details'!$A$1:$A$2344,'Hospitalisation Details'!$E$1:$E$2344,0)</f>
        <v>15-Aug-1986</v>
      </c>
      <c r="M158">
        <f>_xlfn.XLOOKUP(A158,'Hospitalisation Details'!$A$1:$A$2344,'Hospitalisation Details'!$I$1:$I$2344,0)</f>
        <v>37742.58</v>
      </c>
      <c r="N158" t="str">
        <f>_xlfn.XLOOKUP(A158,'Hospitalisation Details'!$A$1:$A$2344,'Hospitalisation Details'!$J$1:$J$2344,0)</f>
        <v>tier - 1</v>
      </c>
      <c r="O158" t="str">
        <f>_xlfn.XLOOKUP(A158,'Hospitalisation Details'!$A$1:$A$2344,'Hospitalisation Details'!$K$1:$K$2344,0)</f>
        <v>tier - 1</v>
      </c>
      <c r="P158" t="str">
        <f>_xlfn.XLOOKUP(A158,'Hospitalisation Details'!$A$1:$A$2344,'Hospitalisation Details'!$L$1:$L$2344,0)</f>
        <v>R1013</v>
      </c>
      <c r="Q158">
        <f>_xlfn.XLOOKUP(A158,'Hospitalisation Details'!$A$1:$A$2344,'Hospitalisation Details'!$F$1:$F$2344,0)</f>
        <v>36</v>
      </c>
    </row>
    <row r="159" spans="1:17" ht="15.75" x14ac:dyDescent="0.25">
      <c r="A159" s="1" t="s">
        <v>2213</v>
      </c>
      <c r="B159" t="str">
        <f>_xlfn.XLOOKUP(A159,'Customer Names'!$A$1:$A$2336,'Customer Names'!$C$1:$C$2336,0)</f>
        <v xml:space="preserve">  Syndy</v>
      </c>
      <c r="C159">
        <f>_xlfn.XLOOKUP(A159,'Medical Examinations'!$A$1:$A$2336,'Medical Examinations'!$B$1:$B$2336,0)</f>
        <v>41.33</v>
      </c>
      <c r="D159">
        <f>_xlfn.XLOOKUP(A159,'Medical Examinations'!$A$1:$A$2336,'Medical Examinations'!$D$1:$D$2336,0)</f>
        <v>4.01</v>
      </c>
      <c r="E159" t="str">
        <f>_xlfn.XLOOKUP(A159,'Medical Examinations'!$A$1:$A$2336,'Medical Examinations'!$E$1:$E$2336,0)</f>
        <v>No</v>
      </c>
      <c r="F159" t="str">
        <f>_xlfn.XLOOKUP(A159,'Medical Examinations'!$A$1:$A$2336,'Medical Examinations'!$F$1:$F$2336,0)</f>
        <v>No</v>
      </c>
      <c r="G159" t="str">
        <f>_xlfn.XLOOKUP(A159,'Medical Examinations'!$A$1:$A$2336,'Medical Examinations'!$G$1:$G$2336,0)</f>
        <v>No</v>
      </c>
      <c r="H159">
        <f>_xlfn.XLOOKUP(A159,'Medical Examinations'!$A$1:$A$2336,'Medical Examinations'!$H$1:$H$2336,0)</f>
        <v>0</v>
      </c>
      <c r="I159" t="str">
        <f>_xlfn.XLOOKUP(A159,'Medical Examinations'!$A$1:$A$2336,'Medical Examinations'!$I$1:$I$2336,0)</f>
        <v>Yes</v>
      </c>
      <c r="J159" t="str">
        <f>_xlfn.XLOOKUP(A159,'Medical Examinations'!A159:A2502,'Medical Examinations'!C159:C2502,0)</f>
        <v>Obese</v>
      </c>
      <c r="K159">
        <f>_xlfn.XLOOKUP(A159,'Medical Examinations'!$A$1:$A$2344,'Medical Examinations'!$D$1:$D$2344,0)</f>
        <v>4.01</v>
      </c>
      <c r="L159" t="str">
        <f>_xlfn.XLOOKUP(A159,'Hospitalisation Details'!$A$1:$A$2344,'Hospitalisation Details'!$E$1:$E$2344,0)</f>
        <v>18-Sep-1976</v>
      </c>
      <c r="M159">
        <f>_xlfn.XLOOKUP(A159,'Hospitalisation Details'!$A$1:$A$2344,'Hospitalisation Details'!$I$1:$I$2344,0)</f>
        <v>37735.199999999997</v>
      </c>
      <c r="N159" t="str">
        <f>_xlfn.XLOOKUP(A159,'Hospitalisation Details'!$A$1:$A$2344,'Hospitalisation Details'!$J$1:$J$2344,0)</f>
        <v>tier - 2</v>
      </c>
      <c r="O159" t="str">
        <f>_xlfn.XLOOKUP(A159,'Hospitalisation Details'!$A$1:$A$2344,'Hospitalisation Details'!$K$1:$K$2344,0)</f>
        <v>tier - 2</v>
      </c>
      <c r="P159" t="str">
        <f>_xlfn.XLOOKUP(A159,'Hospitalisation Details'!$A$1:$A$2344,'Hospitalisation Details'!$L$1:$L$2344,0)</f>
        <v>R1011</v>
      </c>
      <c r="Q159">
        <f>_xlfn.XLOOKUP(A159,'Hospitalisation Details'!$A$1:$A$2344,'Hospitalisation Details'!$F$1:$F$2344,0)</f>
        <v>46</v>
      </c>
    </row>
    <row r="160" spans="1:17" ht="15.75" x14ac:dyDescent="0.25">
      <c r="A160" s="1" t="s">
        <v>2212</v>
      </c>
      <c r="B160" t="str">
        <f>_xlfn.XLOOKUP(A160,'Customer Names'!$A$1:$A$2336,'Customer Names'!$C$1:$C$2336,0)</f>
        <v xml:space="preserve">  Aleksandra</v>
      </c>
      <c r="C160">
        <f>_xlfn.XLOOKUP(A160,'Medical Examinations'!$A$1:$A$2336,'Medical Examinations'!$B$1:$B$2336,0)</f>
        <v>31.92</v>
      </c>
      <c r="D160">
        <f>_xlfn.XLOOKUP(A160,'Medical Examinations'!$A$1:$A$2336,'Medical Examinations'!$D$1:$D$2336,0)</f>
        <v>5.12</v>
      </c>
      <c r="E160" t="str">
        <f>_xlfn.XLOOKUP(A160,'Medical Examinations'!$A$1:$A$2336,'Medical Examinations'!$E$1:$E$2336,0)</f>
        <v>No</v>
      </c>
      <c r="F160" t="str">
        <f>_xlfn.XLOOKUP(A160,'Medical Examinations'!$A$1:$A$2336,'Medical Examinations'!$F$1:$F$2336,0)</f>
        <v>No</v>
      </c>
      <c r="G160" t="str">
        <f>_xlfn.XLOOKUP(A160,'Medical Examinations'!$A$1:$A$2336,'Medical Examinations'!$G$1:$G$2336,0)</f>
        <v>No</v>
      </c>
      <c r="H160">
        <f>_xlfn.XLOOKUP(A160,'Medical Examinations'!$A$1:$A$2336,'Medical Examinations'!$H$1:$H$2336,0)</f>
        <v>1</v>
      </c>
      <c r="I160" t="str">
        <f>_xlfn.XLOOKUP(A160,'Medical Examinations'!$A$1:$A$2336,'Medical Examinations'!$I$1:$I$2336,0)</f>
        <v>Yes</v>
      </c>
      <c r="J160" t="str">
        <f>_xlfn.XLOOKUP(A160,'Medical Examinations'!A160:A2503,'Medical Examinations'!C160:C2503,0)</f>
        <v>Obese</v>
      </c>
      <c r="K160">
        <f>_xlfn.XLOOKUP(A160,'Medical Examinations'!$A$1:$A$2344,'Medical Examinations'!$D$1:$D$2344,0)</f>
        <v>5.12</v>
      </c>
      <c r="L160" t="str">
        <f>_xlfn.XLOOKUP(A160,'Hospitalisation Details'!$A$1:$A$2344,'Hospitalisation Details'!$E$1:$E$2344,0)</f>
        <v>10-Oct-1988</v>
      </c>
      <c r="M160">
        <f>_xlfn.XLOOKUP(A160,'Hospitalisation Details'!$A$1:$A$2344,'Hospitalisation Details'!$I$1:$I$2344,0)</f>
        <v>37701.879999999997</v>
      </c>
      <c r="N160" t="str">
        <f>_xlfn.XLOOKUP(A160,'Hospitalisation Details'!$A$1:$A$2344,'Hospitalisation Details'!$J$1:$J$2344,0)</f>
        <v>tier - 2</v>
      </c>
      <c r="O160" t="str">
        <f>_xlfn.XLOOKUP(A160,'Hospitalisation Details'!$A$1:$A$2344,'Hospitalisation Details'!$K$1:$K$2344,0)</f>
        <v>tier - 3</v>
      </c>
      <c r="P160" t="str">
        <f>_xlfn.XLOOKUP(A160,'Hospitalisation Details'!$A$1:$A$2344,'Hospitalisation Details'!$L$1:$L$2344,0)</f>
        <v>R1023</v>
      </c>
      <c r="Q160">
        <f>_xlfn.XLOOKUP(A160,'Hospitalisation Details'!$A$1:$A$2344,'Hospitalisation Details'!$F$1:$F$2344,0)</f>
        <v>34</v>
      </c>
    </row>
    <row r="161" spans="1:17" ht="15.75" x14ac:dyDescent="0.25">
      <c r="A161" s="1" t="s">
        <v>2211</v>
      </c>
      <c r="B161" t="str">
        <f>_xlfn.XLOOKUP(A161,'Customer Names'!$A$1:$A$2336,'Customer Names'!$C$1:$C$2336,0)</f>
        <v xml:space="preserve">  Steeve T Sr</v>
      </c>
      <c r="C161">
        <f>_xlfn.XLOOKUP(A161,'Medical Examinations'!$A$1:$A$2336,'Medical Examinations'!$B$1:$B$2336,0)</f>
        <v>39.799999999999997</v>
      </c>
      <c r="D161">
        <f>_xlfn.XLOOKUP(A161,'Medical Examinations'!$A$1:$A$2336,'Medical Examinations'!$D$1:$D$2336,0)</f>
        <v>10.54</v>
      </c>
      <c r="E161" t="str">
        <f>_xlfn.XLOOKUP(A161,'Medical Examinations'!$A$1:$A$2336,'Medical Examinations'!$E$1:$E$2336,0)</f>
        <v>No</v>
      </c>
      <c r="F161" t="str">
        <f>_xlfn.XLOOKUP(A161,'Medical Examinations'!$A$1:$A$2336,'Medical Examinations'!$F$1:$F$2336,0)</f>
        <v>No</v>
      </c>
      <c r="G161" t="str">
        <f>_xlfn.XLOOKUP(A161,'Medical Examinations'!$A$1:$A$2336,'Medical Examinations'!$G$1:$G$2336,0)</f>
        <v>No</v>
      </c>
      <c r="H161">
        <f>_xlfn.XLOOKUP(A161,'Medical Examinations'!$A$1:$A$2336,'Medical Examinations'!$H$1:$H$2336,0)</f>
        <v>2</v>
      </c>
      <c r="I161" t="str">
        <f>_xlfn.XLOOKUP(A161,'Medical Examinations'!$A$1:$A$2336,'Medical Examinations'!$I$1:$I$2336,0)</f>
        <v>Yes</v>
      </c>
      <c r="J161" t="str">
        <f>_xlfn.XLOOKUP(A161,'Medical Examinations'!A161:A2504,'Medical Examinations'!C161:C2504,0)</f>
        <v>Obese</v>
      </c>
      <c r="K161">
        <f>_xlfn.XLOOKUP(A161,'Medical Examinations'!$A$1:$A$2344,'Medical Examinations'!$D$1:$D$2344,0)</f>
        <v>10.54</v>
      </c>
      <c r="L161" t="str">
        <f>_xlfn.XLOOKUP(A161,'Hospitalisation Details'!$A$1:$A$2344,'Hospitalisation Details'!$E$1:$E$2344,0)</f>
        <v>28-Oct-1970</v>
      </c>
      <c r="M161">
        <f>_xlfn.XLOOKUP(A161,'Hospitalisation Details'!$A$1:$A$2344,'Hospitalisation Details'!$I$1:$I$2344,0)</f>
        <v>37675.06</v>
      </c>
      <c r="N161" t="str">
        <f>_xlfn.XLOOKUP(A161,'Hospitalisation Details'!$A$1:$A$2344,'Hospitalisation Details'!$J$1:$J$2344,0)</f>
        <v>tier - 2</v>
      </c>
      <c r="O161" t="str">
        <f>_xlfn.XLOOKUP(A161,'Hospitalisation Details'!$A$1:$A$2344,'Hospitalisation Details'!$K$1:$K$2344,0)</f>
        <v>tier - 3</v>
      </c>
      <c r="P161" t="str">
        <f>_xlfn.XLOOKUP(A161,'Hospitalisation Details'!$A$1:$A$2344,'Hospitalisation Details'!$L$1:$L$2344,0)</f>
        <v>R1011</v>
      </c>
      <c r="Q161">
        <f>_xlfn.XLOOKUP(A161,'Hospitalisation Details'!$A$1:$A$2344,'Hospitalisation Details'!$F$1:$F$2344,0)</f>
        <v>52</v>
      </c>
    </row>
    <row r="162" spans="1:17" ht="15.75" x14ac:dyDescent="0.25">
      <c r="A162" s="1" t="s">
        <v>2210</v>
      </c>
      <c r="B162" t="str">
        <f>_xlfn.XLOOKUP(A162,'Customer Names'!$A$1:$A$2336,'Customer Names'!$C$1:$C$2336,0)</f>
        <v xml:space="preserve">  Richard</v>
      </c>
      <c r="C162">
        <f>_xlfn.XLOOKUP(A162,'Medical Examinations'!$A$1:$A$2336,'Medical Examinations'!$B$1:$B$2336,0)</f>
        <v>42.82</v>
      </c>
      <c r="D162">
        <f>_xlfn.XLOOKUP(A162,'Medical Examinations'!$A$1:$A$2336,'Medical Examinations'!$D$1:$D$2336,0)</f>
        <v>4.21</v>
      </c>
      <c r="E162" t="str">
        <f>_xlfn.XLOOKUP(A162,'Medical Examinations'!$A$1:$A$2336,'Medical Examinations'!$E$1:$E$2336,0)</f>
        <v>No</v>
      </c>
      <c r="F162" t="str">
        <f>_xlfn.XLOOKUP(A162,'Medical Examinations'!$A$1:$A$2336,'Medical Examinations'!$F$1:$F$2336,0)</f>
        <v>No</v>
      </c>
      <c r="G162" t="str">
        <f>_xlfn.XLOOKUP(A162,'Medical Examinations'!$A$1:$A$2336,'Medical Examinations'!$G$1:$G$2336,0)</f>
        <v>No</v>
      </c>
      <c r="H162">
        <f>_xlfn.XLOOKUP(A162,'Medical Examinations'!$A$1:$A$2336,'Medical Examinations'!$H$1:$H$2336,0)</f>
        <v>0</v>
      </c>
      <c r="I162" t="str">
        <f>_xlfn.XLOOKUP(A162,'Medical Examinations'!$A$1:$A$2336,'Medical Examinations'!$I$1:$I$2336,0)</f>
        <v>Yes</v>
      </c>
      <c r="J162" t="str">
        <f>_xlfn.XLOOKUP(A162,'Medical Examinations'!A162:A2505,'Medical Examinations'!C162:C2505,0)</f>
        <v>Obese</v>
      </c>
      <c r="K162">
        <f>_xlfn.XLOOKUP(A162,'Medical Examinations'!$A$1:$A$2344,'Medical Examinations'!$D$1:$D$2344,0)</f>
        <v>4.21</v>
      </c>
      <c r="L162" t="str">
        <f>_xlfn.XLOOKUP(A162,'Hospitalisation Details'!$A$1:$A$2344,'Hospitalisation Details'!$E$1:$E$2344,0)</f>
        <v>20-Jun-1982</v>
      </c>
      <c r="M162">
        <f>_xlfn.XLOOKUP(A162,'Hospitalisation Details'!$A$1:$A$2344,'Hospitalisation Details'!$I$1:$I$2344,0)</f>
        <v>37650.74</v>
      </c>
      <c r="N162" t="str">
        <f>_xlfn.XLOOKUP(A162,'Hospitalisation Details'!$A$1:$A$2344,'Hospitalisation Details'!$J$1:$J$2344,0)</f>
        <v>tier - 2</v>
      </c>
      <c r="O162" t="str">
        <f>_xlfn.XLOOKUP(A162,'Hospitalisation Details'!$A$1:$A$2344,'Hospitalisation Details'!$K$1:$K$2344,0)</f>
        <v>tier - 2</v>
      </c>
      <c r="P162" t="str">
        <f>_xlfn.XLOOKUP(A162,'Hospitalisation Details'!$A$1:$A$2344,'Hospitalisation Details'!$L$1:$L$2344,0)</f>
        <v>R1012</v>
      </c>
      <c r="Q162">
        <f>_xlfn.XLOOKUP(A162,'Hospitalisation Details'!$A$1:$A$2344,'Hospitalisation Details'!$F$1:$F$2344,0)</f>
        <v>40</v>
      </c>
    </row>
    <row r="163" spans="1:17" ht="15.75" x14ac:dyDescent="0.25">
      <c r="A163" s="1" t="s">
        <v>2209</v>
      </c>
      <c r="B163" t="str">
        <f>_xlfn.XLOOKUP(A163,'Customer Names'!$A$1:$A$2336,'Customer Names'!$C$1:$C$2336,0)</f>
        <v xml:space="preserve">  Aaron T</v>
      </c>
      <c r="C163">
        <f>_xlfn.XLOOKUP(A163,'Medical Examinations'!$A$1:$A$2336,'Medical Examinations'!$B$1:$B$2336,0)</f>
        <v>33.630000000000003</v>
      </c>
      <c r="D163">
        <f>_xlfn.XLOOKUP(A163,'Medical Examinations'!$A$1:$A$2336,'Medical Examinations'!$D$1:$D$2336,0)</f>
        <v>5.42</v>
      </c>
      <c r="E163" t="str">
        <f>_xlfn.XLOOKUP(A163,'Medical Examinations'!$A$1:$A$2336,'Medical Examinations'!$E$1:$E$2336,0)</f>
        <v>No</v>
      </c>
      <c r="F163" t="str">
        <f>_xlfn.XLOOKUP(A163,'Medical Examinations'!$A$1:$A$2336,'Medical Examinations'!$F$1:$F$2336,0)</f>
        <v>No</v>
      </c>
      <c r="G163" t="str">
        <f>_xlfn.XLOOKUP(A163,'Medical Examinations'!$A$1:$A$2336,'Medical Examinations'!$G$1:$G$2336,0)</f>
        <v>No</v>
      </c>
      <c r="H163">
        <f>_xlfn.XLOOKUP(A163,'Medical Examinations'!$A$1:$A$2336,'Medical Examinations'!$H$1:$H$2336,0)</f>
        <v>0</v>
      </c>
      <c r="I163" t="str">
        <f>_xlfn.XLOOKUP(A163,'Medical Examinations'!$A$1:$A$2336,'Medical Examinations'!$I$1:$I$2336,0)</f>
        <v>Yes</v>
      </c>
      <c r="J163" t="str">
        <f>_xlfn.XLOOKUP(A163,'Medical Examinations'!A163:A2506,'Medical Examinations'!C163:C2506,0)</f>
        <v>Obese</v>
      </c>
      <c r="K163">
        <f>_xlfn.XLOOKUP(A163,'Medical Examinations'!$A$1:$A$2344,'Medical Examinations'!$D$1:$D$2344,0)</f>
        <v>5.42</v>
      </c>
      <c r="L163" t="str">
        <f>_xlfn.XLOOKUP(A163,'Hospitalisation Details'!$A$1:$A$2344,'Hospitalisation Details'!$E$1:$E$2344,0)</f>
        <v>16-Nov-1990</v>
      </c>
      <c r="M163">
        <f>_xlfn.XLOOKUP(A163,'Hospitalisation Details'!$A$1:$A$2344,'Hospitalisation Details'!$I$1:$I$2344,0)</f>
        <v>37607.53</v>
      </c>
      <c r="N163" t="str">
        <f>_xlfn.XLOOKUP(A163,'Hospitalisation Details'!$A$1:$A$2344,'Hospitalisation Details'!$J$1:$J$2344,0)</f>
        <v>tier - 1</v>
      </c>
      <c r="O163" t="str">
        <f>_xlfn.XLOOKUP(A163,'Hospitalisation Details'!$A$1:$A$2344,'Hospitalisation Details'!$K$1:$K$2344,0)</f>
        <v>tier - 2</v>
      </c>
      <c r="P163" t="str">
        <f>_xlfn.XLOOKUP(A163,'Hospitalisation Details'!$A$1:$A$2344,'Hospitalisation Details'!$L$1:$L$2344,0)</f>
        <v>R1019</v>
      </c>
      <c r="Q163">
        <f>_xlfn.XLOOKUP(A163,'Hospitalisation Details'!$A$1:$A$2344,'Hospitalisation Details'!$F$1:$F$2344,0)</f>
        <v>32</v>
      </c>
    </row>
    <row r="164" spans="1:17" ht="15.75" x14ac:dyDescent="0.25">
      <c r="A164" s="1" t="s">
        <v>2208</v>
      </c>
      <c r="B164" t="str">
        <f>_xlfn.XLOOKUP(A164,'Customer Names'!$A$1:$A$2336,'Customer Names'!$C$1:$C$2336,0)</f>
        <v xml:space="preserve">  Akira</v>
      </c>
      <c r="C164">
        <f>_xlfn.XLOOKUP(A164,'Medical Examinations'!$A$1:$A$2336,'Medical Examinations'!$B$1:$B$2336,0)</f>
        <v>37.07</v>
      </c>
      <c r="D164">
        <f>_xlfn.XLOOKUP(A164,'Medical Examinations'!$A$1:$A$2336,'Medical Examinations'!$D$1:$D$2336,0)</f>
        <v>4.28</v>
      </c>
      <c r="E164" t="str">
        <f>_xlfn.XLOOKUP(A164,'Medical Examinations'!$A$1:$A$2336,'Medical Examinations'!$E$1:$E$2336,0)</f>
        <v>No</v>
      </c>
      <c r="F164" t="str">
        <f>_xlfn.XLOOKUP(A164,'Medical Examinations'!$A$1:$A$2336,'Medical Examinations'!$F$1:$F$2336,0)</f>
        <v>yes</v>
      </c>
      <c r="G164" t="str">
        <f>_xlfn.XLOOKUP(A164,'Medical Examinations'!$A$1:$A$2336,'Medical Examinations'!$G$1:$G$2336,0)</f>
        <v>No</v>
      </c>
      <c r="H164">
        <f>_xlfn.XLOOKUP(A164,'Medical Examinations'!$A$1:$A$2336,'Medical Examinations'!$H$1:$H$2336,0)</f>
        <v>1</v>
      </c>
      <c r="I164" t="str">
        <f>_xlfn.XLOOKUP(A164,'Medical Examinations'!$A$1:$A$2336,'Medical Examinations'!$I$1:$I$2336,0)</f>
        <v>Yes</v>
      </c>
      <c r="J164" t="str">
        <f>_xlfn.XLOOKUP(A164,'Medical Examinations'!A164:A2507,'Medical Examinations'!C164:C2507,0)</f>
        <v>Obese</v>
      </c>
      <c r="K164">
        <f>_xlfn.XLOOKUP(A164,'Medical Examinations'!$A$1:$A$2344,'Medical Examinations'!$D$1:$D$2344,0)</f>
        <v>4.28</v>
      </c>
      <c r="L164" t="str">
        <f>_xlfn.XLOOKUP(A164,'Hospitalisation Details'!$A$1:$A$2344,'Hospitalisation Details'!$E$1:$E$2344,0)</f>
        <v>12-Oct-2000</v>
      </c>
      <c r="M164">
        <f>_xlfn.XLOOKUP(A164,'Hospitalisation Details'!$A$1:$A$2344,'Hospitalisation Details'!$I$1:$I$2344,0)</f>
        <v>37484.449999999997</v>
      </c>
      <c r="N164" t="str">
        <f>_xlfn.XLOOKUP(A164,'Hospitalisation Details'!$A$1:$A$2344,'Hospitalisation Details'!$J$1:$J$2344,0)</f>
        <v>tier - 1</v>
      </c>
      <c r="O164" t="str">
        <f>_xlfn.XLOOKUP(A164,'Hospitalisation Details'!$A$1:$A$2344,'Hospitalisation Details'!$K$1:$K$2344,0)</f>
        <v>tier - 1</v>
      </c>
      <c r="P164" t="str">
        <f>_xlfn.XLOOKUP(A164,'Hospitalisation Details'!$A$1:$A$2344,'Hospitalisation Details'!$L$1:$L$2344,0)</f>
        <v>R1013</v>
      </c>
      <c r="Q164">
        <f>_xlfn.XLOOKUP(A164,'Hospitalisation Details'!$A$1:$A$2344,'Hospitalisation Details'!$F$1:$F$2344,0)</f>
        <v>22</v>
      </c>
    </row>
    <row r="165" spans="1:17" ht="15.75" x14ac:dyDescent="0.25">
      <c r="A165" s="1" t="s">
        <v>2207</v>
      </c>
      <c r="B165" t="str">
        <f>_xlfn.XLOOKUP(A165,'Customer Names'!$A$1:$A$2336,'Customer Names'!$C$1:$C$2336,0)</f>
        <v xml:space="preserve">  Ben</v>
      </c>
      <c r="C165">
        <f>_xlfn.XLOOKUP(A165,'Medical Examinations'!$A$1:$A$2336,'Medical Examinations'!$B$1:$B$2336,0)</f>
        <v>35.625</v>
      </c>
      <c r="D165">
        <f>_xlfn.XLOOKUP(A165,'Medical Examinations'!$A$1:$A$2336,'Medical Examinations'!$D$1:$D$2336,0)</f>
        <v>8.9</v>
      </c>
      <c r="E165" t="str">
        <f>_xlfn.XLOOKUP(A165,'Medical Examinations'!$A$1:$A$2336,'Medical Examinations'!$E$1:$E$2336,0)</f>
        <v>No</v>
      </c>
      <c r="F165" t="str">
        <f>_xlfn.XLOOKUP(A165,'Medical Examinations'!$A$1:$A$2336,'Medical Examinations'!$F$1:$F$2336,0)</f>
        <v>No</v>
      </c>
      <c r="G165" t="str">
        <f>_xlfn.XLOOKUP(A165,'Medical Examinations'!$A$1:$A$2336,'Medical Examinations'!$G$1:$G$2336,0)</f>
        <v>No</v>
      </c>
      <c r="H165">
        <f>_xlfn.XLOOKUP(A165,'Medical Examinations'!$A$1:$A$2336,'Medical Examinations'!$H$1:$H$2336,0)</f>
        <v>0</v>
      </c>
      <c r="I165" t="str">
        <f>_xlfn.XLOOKUP(A165,'Medical Examinations'!$A$1:$A$2336,'Medical Examinations'!$I$1:$I$2336,0)</f>
        <v>Yes</v>
      </c>
      <c r="J165" t="str">
        <f>_xlfn.XLOOKUP(A165,'Medical Examinations'!A165:A2508,'Medical Examinations'!C165:C2508,0)</f>
        <v>Obese</v>
      </c>
      <c r="K165">
        <f>_xlfn.XLOOKUP(A165,'Medical Examinations'!$A$1:$A$2344,'Medical Examinations'!$D$1:$D$2344,0)</f>
        <v>8.9</v>
      </c>
      <c r="L165" t="str">
        <f>_xlfn.XLOOKUP(A165,'Hospitalisation Details'!$A$1:$A$2344,'Hospitalisation Details'!$E$1:$E$2344,0)</f>
        <v>27-Sep-2002</v>
      </c>
      <c r="M165">
        <f>_xlfn.XLOOKUP(A165,'Hospitalisation Details'!$A$1:$A$2344,'Hospitalisation Details'!$I$1:$I$2344,0)</f>
        <v>37465.339999999997</v>
      </c>
      <c r="N165" t="str">
        <f>_xlfn.XLOOKUP(A165,'Hospitalisation Details'!$A$1:$A$2344,'Hospitalisation Details'!$J$1:$J$2344,0)</f>
        <v>tier - 1</v>
      </c>
      <c r="O165" t="str">
        <f>_xlfn.XLOOKUP(A165,'Hospitalisation Details'!$A$1:$A$2344,'Hospitalisation Details'!$K$1:$K$2344,0)</f>
        <v>tier - 2</v>
      </c>
      <c r="P165" t="str">
        <f>_xlfn.XLOOKUP(A165,'Hospitalisation Details'!$A$1:$A$2344,'Hospitalisation Details'!$L$1:$L$2344,0)</f>
        <v>R1012</v>
      </c>
      <c r="Q165">
        <f>_xlfn.XLOOKUP(A165,'Hospitalisation Details'!$A$1:$A$2344,'Hospitalisation Details'!$F$1:$F$2344,0)</f>
        <v>20</v>
      </c>
    </row>
    <row r="166" spans="1:17" ht="15.75" x14ac:dyDescent="0.25">
      <c r="A166" s="1" t="s">
        <v>2206</v>
      </c>
      <c r="B166" t="str">
        <f>_xlfn.XLOOKUP(A166,'Customer Names'!$A$1:$A$2336,'Customer Names'!$C$1:$C$2336,0)</f>
        <v xml:space="preserve">  Jana</v>
      </c>
      <c r="C166">
        <f>_xlfn.XLOOKUP(A166,'Medical Examinations'!$A$1:$A$2336,'Medical Examinations'!$B$1:$B$2336,0)</f>
        <v>42.69</v>
      </c>
      <c r="D166">
        <f>_xlfn.XLOOKUP(A166,'Medical Examinations'!$A$1:$A$2336,'Medical Examinations'!$D$1:$D$2336,0)</f>
        <v>4.8899999999999997</v>
      </c>
      <c r="E166" t="str">
        <f>_xlfn.XLOOKUP(A166,'Medical Examinations'!$A$1:$A$2336,'Medical Examinations'!$E$1:$E$2336,0)</f>
        <v>No</v>
      </c>
      <c r="F166" t="str">
        <f>_xlfn.XLOOKUP(A166,'Medical Examinations'!$A$1:$A$2336,'Medical Examinations'!$F$1:$F$2336,0)</f>
        <v>No</v>
      </c>
      <c r="G166" t="str">
        <f>_xlfn.XLOOKUP(A166,'Medical Examinations'!$A$1:$A$2336,'Medical Examinations'!$G$1:$G$2336,0)</f>
        <v>Yes</v>
      </c>
      <c r="H166">
        <f>_xlfn.XLOOKUP(A166,'Medical Examinations'!$A$1:$A$2336,'Medical Examinations'!$H$1:$H$2336,0)</f>
        <v>1</v>
      </c>
      <c r="I166" t="str">
        <f>_xlfn.XLOOKUP(A166,'Medical Examinations'!$A$1:$A$2336,'Medical Examinations'!$I$1:$I$2336,0)</f>
        <v>Yes</v>
      </c>
      <c r="J166" t="str">
        <f>_xlfn.XLOOKUP(A166,'Medical Examinations'!A166:A2509,'Medical Examinations'!C166:C2509,0)</f>
        <v>Obese</v>
      </c>
      <c r="K166">
        <f>_xlfn.XLOOKUP(A166,'Medical Examinations'!$A$1:$A$2344,'Medical Examinations'!$D$1:$D$2344,0)</f>
        <v>4.8899999999999997</v>
      </c>
      <c r="L166" t="str">
        <f>_xlfn.XLOOKUP(A166,'Hospitalisation Details'!$A$1:$A$2344,'Hospitalisation Details'!$E$1:$E$2344,0)</f>
        <v>3-Aug-1979</v>
      </c>
      <c r="M166">
        <f>_xlfn.XLOOKUP(A166,'Hospitalisation Details'!$A$1:$A$2344,'Hospitalisation Details'!$I$1:$I$2344,0)</f>
        <v>37425.94</v>
      </c>
      <c r="N166" t="str">
        <f>_xlfn.XLOOKUP(A166,'Hospitalisation Details'!$A$1:$A$2344,'Hospitalisation Details'!$J$1:$J$2344,0)</f>
        <v>tier - 2</v>
      </c>
      <c r="O166" t="str">
        <f>_xlfn.XLOOKUP(A166,'Hospitalisation Details'!$A$1:$A$2344,'Hospitalisation Details'!$K$1:$K$2344,0)</f>
        <v>tier - 1</v>
      </c>
      <c r="P166" t="str">
        <f>_xlfn.XLOOKUP(A166,'Hospitalisation Details'!$A$1:$A$2344,'Hospitalisation Details'!$L$1:$L$2344,0)</f>
        <v>R1011</v>
      </c>
      <c r="Q166">
        <f>_xlfn.XLOOKUP(A166,'Hospitalisation Details'!$A$1:$A$2344,'Hospitalisation Details'!$F$1:$F$2344,0)</f>
        <v>43</v>
      </c>
    </row>
    <row r="167" spans="1:17" ht="15.75" x14ac:dyDescent="0.25">
      <c r="A167" s="1" t="s">
        <v>2205</v>
      </c>
      <c r="B167" t="str">
        <f>_xlfn.XLOOKUP(A167,'Customer Names'!$A$1:$A$2336,'Customer Names'!$C$1:$C$2336,0)</f>
        <v xml:space="preserve">  Jay T</v>
      </c>
      <c r="C167">
        <f>_xlfn.XLOOKUP(A167,'Medical Examinations'!$A$1:$A$2336,'Medical Examinations'!$B$1:$B$2336,0)</f>
        <v>37.869999999999997</v>
      </c>
      <c r="D167">
        <f>_xlfn.XLOOKUP(A167,'Medical Examinations'!$A$1:$A$2336,'Medical Examinations'!$D$1:$D$2336,0)</f>
        <v>4.29</v>
      </c>
      <c r="E167" t="str">
        <f>_xlfn.XLOOKUP(A167,'Medical Examinations'!$A$1:$A$2336,'Medical Examinations'!$E$1:$E$2336,0)</f>
        <v>No</v>
      </c>
      <c r="F167" t="str">
        <f>_xlfn.XLOOKUP(A167,'Medical Examinations'!$A$1:$A$2336,'Medical Examinations'!$F$1:$F$2336,0)</f>
        <v>No</v>
      </c>
      <c r="G167" t="str">
        <f>_xlfn.XLOOKUP(A167,'Medical Examinations'!$A$1:$A$2336,'Medical Examinations'!$G$1:$G$2336,0)</f>
        <v>Yes</v>
      </c>
      <c r="H167">
        <f>_xlfn.XLOOKUP(A167,'Medical Examinations'!$A$1:$A$2336,'Medical Examinations'!$H$1:$H$2336,0)</f>
        <v>1</v>
      </c>
      <c r="I167" t="str">
        <f>_xlfn.XLOOKUP(A167,'Medical Examinations'!$A$1:$A$2336,'Medical Examinations'!$I$1:$I$2336,0)</f>
        <v>Yes</v>
      </c>
      <c r="J167" t="str">
        <f>_xlfn.XLOOKUP(A167,'Medical Examinations'!A167:A2510,'Medical Examinations'!C167:C2510,0)</f>
        <v>Obese</v>
      </c>
      <c r="K167">
        <f>_xlfn.XLOOKUP(A167,'Medical Examinations'!$A$1:$A$2344,'Medical Examinations'!$D$1:$D$2344,0)</f>
        <v>4.29</v>
      </c>
      <c r="L167" t="str">
        <f>_xlfn.XLOOKUP(A167,'Hospitalisation Details'!$A$1:$A$2344,'Hospitalisation Details'!$E$1:$E$2344,0)</f>
        <v>30-Oct-1969</v>
      </c>
      <c r="M167">
        <f>_xlfn.XLOOKUP(A167,'Hospitalisation Details'!$A$1:$A$2344,'Hospitalisation Details'!$I$1:$I$2344,0)</f>
        <v>37277.269999999997</v>
      </c>
      <c r="N167" t="str">
        <f>_xlfn.XLOOKUP(A167,'Hospitalisation Details'!$A$1:$A$2344,'Hospitalisation Details'!$J$1:$J$2344,0)</f>
        <v>tier - 1</v>
      </c>
      <c r="O167" t="str">
        <f>_xlfn.XLOOKUP(A167,'Hospitalisation Details'!$A$1:$A$2344,'Hospitalisation Details'!$K$1:$K$2344,0)</f>
        <v>tier - 3</v>
      </c>
      <c r="P167" t="str">
        <f>_xlfn.XLOOKUP(A167,'Hospitalisation Details'!$A$1:$A$2344,'Hospitalisation Details'!$L$1:$L$2344,0)</f>
        <v>R1011</v>
      </c>
      <c r="Q167">
        <f>_xlfn.XLOOKUP(A167,'Hospitalisation Details'!$A$1:$A$2344,'Hospitalisation Details'!$F$1:$F$2344,0)</f>
        <v>53</v>
      </c>
    </row>
    <row r="168" spans="1:17" ht="15.75" x14ac:dyDescent="0.25">
      <c r="A168" s="1" t="s">
        <v>2204</v>
      </c>
      <c r="B168" t="str">
        <f>_xlfn.XLOOKUP(A168,'Customer Names'!$A$1:$A$2336,'Customer Names'!$C$1:$C$2336,0)</f>
        <v xml:space="preserve">  Marie-Helene</v>
      </c>
      <c r="C168">
        <f>_xlfn.XLOOKUP(A168,'Medical Examinations'!$A$1:$A$2336,'Medical Examinations'!$B$1:$B$2336,0)</f>
        <v>40.61</v>
      </c>
      <c r="D168">
        <f>_xlfn.XLOOKUP(A168,'Medical Examinations'!$A$1:$A$2336,'Medical Examinations'!$D$1:$D$2336,0)</f>
        <v>8</v>
      </c>
      <c r="E168" t="str">
        <f>_xlfn.XLOOKUP(A168,'Medical Examinations'!$A$1:$A$2336,'Medical Examinations'!$E$1:$E$2336,0)</f>
        <v>No</v>
      </c>
      <c r="F168" t="str">
        <f>_xlfn.XLOOKUP(A168,'Medical Examinations'!$A$1:$A$2336,'Medical Examinations'!$F$1:$F$2336,0)</f>
        <v>No</v>
      </c>
      <c r="G168" t="str">
        <f>_xlfn.XLOOKUP(A168,'Medical Examinations'!$A$1:$A$2336,'Medical Examinations'!$G$1:$G$2336,0)</f>
        <v>No</v>
      </c>
      <c r="H168">
        <f>_xlfn.XLOOKUP(A168,'Medical Examinations'!$A$1:$A$2336,'Medical Examinations'!$H$1:$H$2336,0)</f>
        <v>1</v>
      </c>
      <c r="I168" t="str">
        <f>_xlfn.XLOOKUP(A168,'Medical Examinations'!$A$1:$A$2336,'Medical Examinations'!$I$1:$I$2336,0)</f>
        <v>Yes</v>
      </c>
      <c r="J168" t="str">
        <f>_xlfn.XLOOKUP(A168,'Medical Examinations'!A168:A2511,'Medical Examinations'!C168:C2511,0)</f>
        <v>Obese</v>
      </c>
      <c r="K168">
        <f>_xlfn.XLOOKUP(A168,'Medical Examinations'!$A$1:$A$2344,'Medical Examinations'!$D$1:$D$2344,0)</f>
        <v>8</v>
      </c>
      <c r="L168" t="str">
        <f>_xlfn.XLOOKUP(A168,'Hospitalisation Details'!$A$1:$A$2344,'Hospitalisation Details'!$E$1:$E$2344,0)</f>
        <v>9-Nov-1975</v>
      </c>
      <c r="M168">
        <f>_xlfn.XLOOKUP(A168,'Hospitalisation Details'!$A$1:$A$2344,'Hospitalisation Details'!$I$1:$I$2344,0)</f>
        <v>37272.339999999997</v>
      </c>
      <c r="N168" t="str">
        <f>_xlfn.XLOOKUP(A168,'Hospitalisation Details'!$A$1:$A$2344,'Hospitalisation Details'!$J$1:$J$2344,0)</f>
        <v>tier - 2</v>
      </c>
      <c r="O168" t="str">
        <f>_xlfn.XLOOKUP(A168,'Hospitalisation Details'!$A$1:$A$2344,'Hospitalisation Details'!$K$1:$K$2344,0)</f>
        <v>tier - 3</v>
      </c>
      <c r="P168" t="str">
        <f>_xlfn.XLOOKUP(A168,'Hospitalisation Details'!$A$1:$A$2344,'Hospitalisation Details'!$L$1:$L$2344,0)</f>
        <v>R1011</v>
      </c>
      <c r="Q168">
        <f>_xlfn.XLOOKUP(A168,'Hospitalisation Details'!$A$1:$A$2344,'Hospitalisation Details'!$F$1:$F$2344,0)</f>
        <v>47</v>
      </c>
    </row>
    <row r="169" spans="1:17" ht="15.75" x14ac:dyDescent="0.25">
      <c r="A169" s="1" t="s">
        <v>2203</v>
      </c>
      <c r="B169" t="str">
        <f>_xlfn.XLOOKUP(A169,'Customer Names'!$A$1:$A$2336,'Customer Names'!$C$1:$C$2336,0)</f>
        <v xml:space="preserve">  Bret R</v>
      </c>
      <c r="C169">
        <f>_xlfn.XLOOKUP(A169,'Medical Examinations'!$A$1:$A$2336,'Medical Examinations'!$B$1:$B$2336,0)</f>
        <v>30.78</v>
      </c>
      <c r="D169">
        <f>_xlfn.XLOOKUP(A169,'Medical Examinations'!$A$1:$A$2336,'Medical Examinations'!$D$1:$D$2336,0)</f>
        <v>4.67</v>
      </c>
      <c r="E169" t="str">
        <f>_xlfn.XLOOKUP(A169,'Medical Examinations'!$A$1:$A$2336,'Medical Examinations'!$E$1:$E$2336,0)</f>
        <v>No</v>
      </c>
      <c r="F169" t="str">
        <f>_xlfn.XLOOKUP(A169,'Medical Examinations'!$A$1:$A$2336,'Medical Examinations'!$F$1:$F$2336,0)</f>
        <v>No</v>
      </c>
      <c r="G169" t="str">
        <f>_xlfn.XLOOKUP(A169,'Medical Examinations'!$A$1:$A$2336,'Medical Examinations'!$G$1:$G$2336,0)</f>
        <v>No</v>
      </c>
      <c r="H169">
        <f>_xlfn.XLOOKUP(A169,'Medical Examinations'!$A$1:$A$2336,'Medical Examinations'!$H$1:$H$2336,0)</f>
        <v>0</v>
      </c>
      <c r="I169" t="str">
        <f>_xlfn.XLOOKUP(A169,'Medical Examinations'!$A$1:$A$2336,'Medical Examinations'!$I$1:$I$2336,0)</f>
        <v>Yes</v>
      </c>
      <c r="J169" t="str">
        <f>_xlfn.XLOOKUP(A169,'Medical Examinations'!A169:A2512,'Medical Examinations'!C169:C2512,0)</f>
        <v>Obese</v>
      </c>
      <c r="K169">
        <f>_xlfn.XLOOKUP(A169,'Medical Examinations'!$A$1:$A$2344,'Medical Examinations'!$D$1:$D$2344,0)</f>
        <v>4.67</v>
      </c>
      <c r="L169" t="str">
        <f>_xlfn.XLOOKUP(A169,'Hospitalisation Details'!$A$1:$A$2344,'Hospitalisation Details'!$E$1:$E$2344,0)</f>
        <v>17-Nov-1985</v>
      </c>
      <c r="M169">
        <f>_xlfn.XLOOKUP(A169,'Hospitalisation Details'!$A$1:$A$2344,'Hospitalisation Details'!$I$1:$I$2344,0)</f>
        <v>37270.15</v>
      </c>
      <c r="N169" t="str">
        <f>_xlfn.XLOOKUP(A169,'Hospitalisation Details'!$A$1:$A$2344,'Hospitalisation Details'!$J$1:$J$2344,0)</f>
        <v>tier - 2</v>
      </c>
      <c r="O169" t="str">
        <f>_xlfn.XLOOKUP(A169,'Hospitalisation Details'!$A$1:$A$2344,'Hospitalisation Details'!$K$1:$K$2344,0)</f>
        <v>tier - 1</v>
      </c>
      <c r="P169" t="str">
        <f>_xlfn.XLOOKUP(A169,'Hospitalisation Details'!$A$1:$A$2344,'Hospitalisation Details'!$L$1:$L$2344,0)</f>
        <v>R1024</v>
      </c>
      <c r="Q169">
        <f>_xlfn.XLOOKUP(A169,'Hospitalisation Details'!$A$1:$A$2344,'Hospitalisation Details'!$F$1:$F$2344,0)</f>
        <v>37</v>
      </c>
    </row>
    <row r="170" spans="1:17" ht="15.75" x14ac:dyDescent="0.25">
      <c r="A170" s="1" t="s">
        <v>2202</v>
      </c>
      <c r="B170" t="str">
        <f>_xlfn.XLOOKUP(A170,'Customer Names'!$A$1:$A$2336,'Customer Names'!$C$1:$C$2336,0)</f>
        <v xml:space="preserve">  Gardner L</v>
      </c>
      <c r="C170">
        <f>_xlfn.XLOOKUP(A170,'Medical Examinations'!$A$1:$A$2336,'Medical Examinations'!$B$1:$B$2336,0)</f>
        <v>49.49</v>
      </c>
      <c r="D170">
        <f>_xlfn.XLOOKUP(A170,'Medical Examinations'!$A$1:$A$2336,'Medical Examinations'!$D$1:$D$2336,0)</f>
        <v>4.5</v>
      </c>
      <c r="E170" t="str">
        <f>_xlfn.XLOOKUP(A170,'Medical Examinations'!$A$1:$A$2336,'Medical Examinations'!$E$1:$E$2336,0)</f>
        <v>No</v>
      </c>
      <c r="F170" t="str">
        <f>_xlfn.XLOOKUP(A170,'Medical Examinations'!$A$1:$A$2336,'Medical Examinations'!$F$1:$F$2336,0)</f>
        <v>No</v>
      </c>
      <c r="G170" t="str">
        <f>_xlfn.XLOOKUP(A170,'Medical Examinations'!$A$1:$A$2336,'Medical Examinations'!$G$1:$G$2336,0)</f>
        <v>No</v>
      </c>
      <c r="H170">
        <f>_xlfn.XLOOKUP(A170,'Medical Examinations'!$A$1:$A$2336,'Medical Examinations'!$H$1:$H$2336,0)</f>
        <v>0</v>
      </c>
      <c r="I170" t="str">
        <f>_xlfn.XLOOKUP(A170,'Medical Examinations'!$A$1:$A$2336,'Medical Examinations'!$I$1:$I$2336,0)</f>
        <v>Yes</v>
      </c>
      <c r="J170" t="str">
        <f>_xlfn.XLOOKUP(A170,'Medical Examinations'!A170:A2513,'Medical Examinations'!C170:C2513,0)</f>
        <v>Obese</v>
      </c>
      <c r="K170">
        <f>_xlfn.XLOOKUP(A170,'Medical Examinations'!$A$1:$A$2344,'Medical Examinations'!$D$1:$D$2344,0)</f>
        <v>4.5</v>
      </c>
      <c r="L170" t="str">
        <f>_xlfn.XLOOKUP(A170,'Hospitalisation Details'!$A$1:$A$2344,'Hospitalisation Details'!$E$1:$E$2344,0)</f>
        <v>17-Oct-1990</v>
      </c>
      <c r="M170">
        <f>_xlfn.XLOOKUP(A170,'Hospitalisation Details'!$A$1:$A$2344,'Hospitalisation Details'!$I$1:$I$2344,0)</f>
        <v>37251.22</v>
      </c>
      <c r="N170" t="str">
        <f>_xlfn.XLOOKUP(A170,'Hospitalisation Details'!$A$1:$A$2344,'Hospitalisation Details'!$J$1:$J$2344,0)</f>
        <v>tier - 2</v>
      </c>
      <c r="O170" t="str">
        <f>_xlfn.XLOOKUP(A170,'Hospitalisation Details'!$A$1:$A$2344,'Hospitalisation Details'!$K$1:$K$2344,0)</f>
        <v>tier - 2</v>
      </c>
      <c r="P170" t="str">
        <f>_xlfn.XLOOKUP(A170,'Hospitalisation Details'!$A$1:$A$2344,'Hospitalisation Details'!$L$1:$L$2344,0)</f>
        <v>R1011</v>
      </c>
      <c r="Q170">
        <f>_xlfn.XLOOKUP(A170,'Hospitalisation Details'!$A$1:$A$2344,'Hospitalisation Details'!$F$1:$F$2344,0)</f>
        <v>32</v>
      </c>
    </row>
    <row r="171" spans="1:17" ht="15.75" x14ac:dyDescent="0.25">
      <c r="A171" s="1" t="s">
        <v>2201</v>
      </c>
      <c r="B171" t="str">
        <f>_xlfn.XLOOKUP(A171,'Customer Names'!$A$1:$A$2336,'Customer Names'!$C$1:$C$2336,0)</f>
        <v xml:space="preserve">  Bobby</v>
      </c>
      <c r="C171">
        <f>_xlfn.XLOOKUP(A171,'Medical Examinations'!$A$1:$A$2336,'Medical Examinations'!$B$1:$B$2336,0)</f>
        <v>37.619999999999997</v>
      </c>
      <c r="D171">
        <f>_xlfn.XLOOKUP(A171,'Medical Examinations'!$A$1:$A$2336,'Medical Examinations'!$D$1:$D$2336,0)</f>
        <v>6.32</v>
      </c>
      <c r="E171" t="str">
        <f>_xlfn.XLOOKUP(A171,'Medical Examinations'!$A$1:$A$2336,'Medical Examinations'!$E$1:$E$2336,0)</f>
        <v>No</v>
      </c>
      <c r="F171" t="str">
        <f>_xlfn.XLOOKUP(A171,'Medical Examinations'!$A$1:$A$2336,'Medical Examinations'!$F$1:$F$2336,0)</f>
        <v>yes</v>
      </c>
      <c r="G171" t="str">
        <f>_xlfn.XLOOKUP(A171,'Medical Examinations'!$A$1:$A$2336,'Medical Examinations'!$G$1:$G$2336,0)</f>
        <v>No</v>
      </c>
      <c r="H171">
        <f>_xlfn.XLOOKUP(A171,'Medical Examinations'!$A$1:$A$2336,'Medical Examinations'!$H$1:$H$2336,0)</f>
        <v>2</v>
      </c>
      <c r="I171" t="str">
        <f>_xlfn.XLOOKUP(A171,'Medical Examinations'!$A$1:$A$2336,'Medical Examinations'!$I$1:$I$2336,0)</f>
        <v>Yes</v>
      </c>
      <c r="J171" t="str">
        <f>_xlfn.XLOOKUP(A171,'Medical Examinations'!A171:A2514,'Medical Examinations'!C171:C2514,0)</f>
        <v>Obese</v>
      </c>
      <c r="K171">
        <f>_xlfn.XLOOKUP(A171,'Medical Examinations'!$A$1:$A$2344,'Medical Examinations'!$D$1:$D$2344,0)</f>
        <v>6.32</v>
      </c>
      <c r="L171" t="str">
        <f>_xlfn.XLOOKUP(A171,'Hospitalisation Details'!$A$1:$A$2344,'Hospitalisation Details'!$E$1:$E$2344,0)</f>
        <v>5-Sep-2000</v>
      </c>
      <c r="M171">
        <f>_xlfn.XLOOKUP(A171,'Hospitalisation Details'!$A$1:$A$2344,'Hospitalisation Details'!$I$1:$I$2344,0)</f>
        <v>37165.160000000003</v>
      </c>
      <c r="N171" t="str">
        <f>_xlfn.XLOOKUP(A171,'Hospitalisation Details'!$A$1:$A$2344,'Hospitalisation Details'!$J$1:$J$2344,0)</f>
        <v>tier - 1</v>
      </c>
      <c r="O171" t="str">
        <f>_xlfn.XLOOKUP(A171,'Hospitalisation Details'!$A$1:$A$2344,'Hospitalisation Details'!$K$1:$K$2344,0)</f>
        <v>tier - 3</v>
      </c>
      <c r="P171" t="str">
        <f>_xlfn.XLOOKUP(A171,'Hospitalisation Details'!$A$1:$A$2344,'Hospitalisation Details'!$L$1:$L$2344,0)</f>
        <v>UNKNOWN</v>
      </c>
      <c r="Q171">
        <f>_xlfn.XLOOKUP(A171,'Hospitalisation Details'!$A$1:$A$2344,'Hospitalisation Details'!$F$1:$F$2344,0)</f>
        <v>22</v>
      </c>
    </row>
    <row r="172" spans="1:17" ht="15.75" x14ac:dyDescent="0.25">
      <c r="A172" s="1" t="s">
        <v>2200</v>
      </c>
      <c r="B172" t="str">
        <f>_xlfn.XLOOKUP(A172,'Customer Names'!$A$1:$A$2336,'Customer Names'!$C$1:$C$2336,0)</f>
        <v xml:space="preserve">  Natalie</v>
      </c>
      <c r="C172">
        <f>_xlfn.XLOOKUP(A172,'Medical Examinations'!$A$1:$A$2336,'Medical Examinations'!$B$1:$B$2336,0)</f>
        <v>36.08</v>
      </c>
      <c r="D172">
        <f>_xlfn.XLOOKUP(A172,'Medical Examinations'!$A$1:$A$2336,'Medical Examinations'!$D$1:$D$2336,0)</f>
        <v>6.1</v>
      </c>
      <c r="E172" t="str">
        <f>_xlfn.XLOOKUP(A172,'Medical Examinations'!$A$1:$A$2336,'Medical Examinations'!$E$1:$E$2336,0)</f>
        <v>No</v>
      </c>
      <c r="F172" t="str">
        <f>_xlfn.XLOOKUP(A172,'Medical Examinations'!$A$1:$A$2336,'Medical Examinations'!$F$1:$F$2336,0)</f>
        <v>No</v>
      </c>
      <c r="G172" t="str">
        <f>_xlfn.XLOOKUP(A172,'Medical Examinations'!$A$1:$A$2336,'Medical Examinations'!$G$1:$G$2336,0)</f>
        <v>No</v>
      </c>
      <c r="H172">
        <f>_xlfn.XLOOKUP(A172,'Medical Examinations'!$A$1:$A$2336,'Medical Examinations'!$H$1:$H$2336,0)</f>
        <v>1</v>
      </c>
      <c r="I172" t="str">
        <f>_xlfn.XLOOKUP(A172,'Medical Examinations'!$A$1:$A$2336,'Medical Examinations'!$I$1:$I$2336,0)</f>
        <v>Yes</v>
      </c>
      <c r="J172" t="str">
        <f>_xlfn.XLOOKUP(A172,'Medical Examinations'!A172:A2515,'Medical Examinations'!C172:C2515,0)</f>
        <v>Obese</v>
      </c>
      <c r="K172">
        <f>_xlfn.XLOOKUP(A172,'Medical Examinations'!$A$1:$A$2344,'Medical Examinations'!$D$1:$D$2344,0)</f>
        <v>6.1</v>
      </c>
      <c r="L172" t="str">
        <f>_xlfn.XLOOKUP(A172,'Hospitalisation Details'!$A$1:$A$2344,'Hospitalisation Details'!$E$1:$E$2344,0)</f>
        <v>30-Oct-1995</v>
      </c>
      <c r="M172">
        <f>_xlfn.XLOOKUP(A172,'Hospitalisation Details'!$A$1:$A$2344,'Hospitalisation Details'!$I$1:$I$2344,0)</f>
        <v>37133.9</v>
      </c>
      <c r="N172" t="str">
        <f>_xlfn.XLOOKUP(A172,'Hospitalisation Details'!$A$1:$A$2344,'Hospitalisation Details'!$J$1:$J$2344,0)</f>
        <v>tier - 2</v>
      </c>
      <c r="O172" t="str">
        <f>_xlfn.XLOOKUP(A172,'Hospitalisation Details'!$A$1:$A$2344,'Hospitalisation Details'!$K$1:$K$2344,0)</f>
        <v>tier - 2</v>
      </c>
      <c r="P172" t="str">
        <f>_xlfn.XLOOKUP(A172,'Hospitalisation Details'!$A$1:$A$2344,'Hospitalisation Details'!$L$1:$L$2344,0)</f>
        <v>R1013</v>
      </c>
      <c r="Q172">
        <f>_xlfn.XLOOKUP(A172,'Hospitalisation Details'!$A$1:$A$2344,'Hospitalisation Details'!$F$1:$F$2344,0)</f>
        <v>27</v>
      </c>
    </row>
    <row r="173" spans="1:17" ht="15.75" x14ac:dyDescent="0.25">
      <c r="A173" s="1" t="s">
        <v>2199</v>
      </c>
      <c r="B173" t="str">
        <f>_xlfn.XLOOKUP(A173,'Customer Names'!$A$1:$A$2336,'Customer Names'!$C$1:$C$2336,0)</f>
        <v xml:space="preserve">  Lina</v>
      </c>
      <c r="C173">
        <f>_xlfn.XLOOKUP(A173,'Medical Examinations'!$A$1:$A$2336,'Medical Examinations'!$B$1:$B$2336,0)</f>
        <v>33.5</v>
      </c>
      <c r="D173">
        <f>_xlfn.XLOOKUP(A173,'Medical Examinations'!$A$1:$A$2336,'Medical Examinations'!$D$1:$D$2336,0)</f>
        <v>5.4</v>
      </c>
      <c r="E173" t="str">
        <f>_xlfn.XLOOKUP(A173,'Medical Examinations'!$A$1:$A$2336,'Medical Examinations'!$E$1:$E$2336,0)</f>
        <v>No</v>
      </c>
      <c r="F173" t="str">
        <f>_xlfn.XLOOKUP(A173,'Medical Examinations'!$A$1:$A$2336,'Medical Examinations'!$F$1:$F$2336,0)</f>
        <v>No</v>
      </c>
      <c r="G173" t="str">
        <f>_xlfn.XLOOKUP(A173,'Medical Examinations'!$A$1:$A$2336,'Medical Examinations'!$G$1:$G$2336,0)</f>
        <v>No</v>
      </c>
      <c r="H173">
        <f>_xlfn.XLOOKUP(A173,'Medical Examinations'!$A$1:$A$2336,'Medical Examinations'!$H$1:$H$2336,0)</f>
        <v>0</v>
      </c>
      <c r="I173" t="str">
        <f>_xlfn.XLOOKUP(A173,'Medical Examinations'!$A$1:$A$2336,'Medical Examinations'!$I$1:$I$2336,0)</f>
        <v>Yes</v>
      </c>
      <c r="J173" t="str">
        <f>_xlfn.XLOOKUP(A173,'Medical Examinations'!A173:A2516,'Medical Examinations'!C173:C2516,0)</f>
        <v>Obese</v>
      </c>
      <c r="K173">
        <f>_xlfn.XLOOKUP(A173,'Medical Examinations'!$A$1:$A$2344,'Medical Examinations'!$D$1:$D$2344,0)</f>
        <v>5.4</v>
      </c>
      <c r="L173" t="str">
        <f>_xlfn.XLOOKUP(A173,'Hospitalisation Details'!$A$1:$A$2344,'Hospitalisation Details'!$E$1:$E$2344,0)</f>
        <v>10-Jun-1989</v>
      </c>
      <c r="M173">
        <f>_xlfn.XLOOKUP(A173,'Hospitalisation Details'!$A$1:$A$2344,'Hospitalisation Details'!$I$1:$I$2344,0)</f>
        <v>37079.370000000003</v>
      </c>
      <c r="N173" t="str">
        <f>_xlfn.XLOOKUP(A173,'Hospitalisation Details'!$A$1:$A$2344,'Hospitalisation Details'!$J$1:$J$2344,0)</f>
        <v>tier - 2</v>
      </c>
      <c r="O173" t="str">
        <f>_xlfn.XLOOKUP(A173,'Hospitalisation Details'!$A$1:$A$2344,'Hospitalisation Details'!$K$1:$K$2344,0)</f>
        <v>tier - 3</v>
      </c>
      <c r="P173" t="str">
        <f>_xlfn.XLOOKUP(A173,'Hospitalisation Details'!$A$1:$A$2344,'Hospitalisation Details'!$L$1:$L$2344,0)</f>
        <v>R1011</v>
      </c>
      <c r="Q173">
        <f>_xlfn.XLOOKUP(A173,'Hospitalisation Details'!$A$1:$A$2344,'Hospitalisation Details'!$F$1:$F$2344,0)</f>
        <v>34</v>
      </c>
    </row>
    <row r="174" spans="1:17" ht="15.75" x14ac:dyDescent="0.25">
      <c r="A174" s="1" t="s">
        <v>2198</v>
      </c>
      <c r="B174" t="str">
        <f>_xlfn.XLOOKUP(A174,'Customer Names'!$A$1:$A$2336,'Customer Names'!$C$1:$C$2336,0)</f>
        <v xml:space="preserve">  Zebulon</v>
      </c>
      <c r="C174">
        <f>_xlfn.XLOOKUP(A174,'Medical Examinations'!$A$1:$A$2336,'Medical Examinations'!$B$1:$B$2336,0)</f>
        <v>47.46</v>
      </c>
      <c r="D174">
        <f>_xlfn.XLOOKUP(A174,'Medical Examinations'!$A$1:$A$2336,'Medical Examinations'!$D$1:$D$2336,0)</f>
        <v>6.24</v>
      </c>
      <c r="E174" t="str">
        <f>_xlfn.XLOOKUP(A174,'Medical Examinations'!$A$1:$A$2336,'Medical Examinations'!$E$1:$E$2336,0)</f>
        <v>No</v>
      </c>
      <c r="F174" t="str">
        <f>_xlfn.XLOOKUP(A174,'Medical Examinations'!$A$1:$A$2336,'Medical Examinations'!$F$1:$F$2336,0)</f>
        <v>No</v>
      </c>
      <c r="G174" t="str">
        <f>_xlfn.XLOOKUP(A174,'Medical Examinations'!$A$1:$A$2336,'Medical Examinations'!$G$1:$G$2336,0)</f>
        <v>No</v>
      </c>
      <c r="H174">
        <f>_xlfn.XLOOKUP(A174,'Medical Examinations'!$A$1:$A$2336,'Medical Examinations'!$H$1:$H$2336,0)</f>
        <v>1</v>
      </c>
      <c r="I174" t="str">
        <f>_xlfn.XLOOKUP(A174,'Medical Examinations'!$A$1:$A$2336,'Medical Examinations'!$I$1:$I$2336,0)</f>
        <v>Yes</v>
      </c>
      <c r="J174" t="str">
        <f>_xlfn.XLOOKUP(A174,'Medical Examinations'!A174:A2517,'Medical Examinations'!C174:C2517,0)</f>
        <v>Obese</v>
      </c>
      <c r="K174">
        <f>_xlfn.XLOOKUP(A174,'Medical Examinations'!$A$1:$A$2344,'Medical Examinations'!$D$1:$D$2344,0)</f>
        <v>6.24</v>
      </c>
      <c r="L174" t="str">
        <f>_xlfn.XLOOKUP(A174,'Hospitalisation Details'!$A$1:$A$2344,'Hospitalisation Details'!$E$1:$E$2344,0)</f>
        <v>17-Dec-1988</v>
      </c>
      <c r="M174">
        <f>_xlfn.XLOOKUP(A174,'Hospitalisation Details'!$A$1:$A$2344,'Hospitalisation Details'!$I$1:$I$2344,0)</f>
        <v>37076.370000000003</v>
      </c>
      <c r="N174" t="str">
        <f>_xlfn.XLOOKUP(A174,'Hospitalisation Details'!$A$1:$A$2344,'Hospitalisation Details'!$J$1:$J$2344,0)</f>
        <v>tier - 2</v>
      </c>
      <c r="O174" t="str">
        <f>_xlfn.XLOOKUP(A174,'Hospitalisation Details'!$A$1:$A$2344,'Hospitalisation Details'!$K$1:$K$2344,0)</f>
        <v>tier - 1</v>
      </c>
      <c r="P174" t="str">
        <f>_xlfn.XLOOKUP(A174,'Hospitalisation Details'!$A$1:$A$2344,'Hospitalisation Details'!$L$1:$L$2344,0)</f>
        <v>R1011</v>
      </c>
      <c r="Q174">
        <f>_xlfn.XLOOKUP(A174,'Hospitalisation Details'!$A$1:$A$2344,'Hospitalisation Details'!$F$1:$F$2344,0)</f>
        <v>34</v>
      </c>
    </row>
    <row r="175" spans="1:17" ht="15.75" x14ac:dyDescent="0.25">
      <c r="A175" s="1" t="s">
        <v>2197</v>
      </c>
      <c r="B175" t="str">
        <f>_xlfn.XLOOKUP(A175,'Customer Names'!$A$1:$A$2336,'Customer Names'!$C$1:$C$2336,0)</f>
        <v xml:space="preserve">  Amanda</v>
      </c>
      <c r="C175">
        <f>_xlfn.XLOOKUP(A175,'Medical Examinations'!$A$1:$A$2336,'Medical Examinations'!$B$1:$B$2336,0)</f>
        <v>49.24</v>
      </c>
      <c r="D175">
        <f>_xlfn.XLOOKUP(A175,'Medical Examinations'!$A$1:$A$2336,'Medical Examinations'!$D$1:$D$2336,0)</f>
        <v>4.45</v>
      </c>
      <c r="E175" t="str">
        <f>_xlfn.XLOOKUP(A175,'Medical Examinations'!$A$1:$A$2336,'Medical Examinations'!$E$1:$E$2336,0)</f>
        <v>No</v>
      </c>
      <c r="F175" t="str">
        <f>_xlfn.XLOOKUP(A175,'Medical Examinations'!$A$1:$A$2336,'Medical Examinations'!$F$1:$F$2336,0)</f>
        <v>No</v>
      </c>
      <c r="G175" t="str">
        <f>_xlfn.XLOOKUP(A175,'Medical Examinations'!$A$1:$A$2336,'Medical Examinations'!$G$1:$G$2336,0)</f>
        <v>No</v>
      </c>
      <c r="H175">
        <f>_xlfn.XLOOKUP(A175,'Medical Examinations'!$A$1:$A$2336,'Medical Examinations'!$H$1:$H$2336,0)</f>
        <v>0</v>
      </c>
      <c r="I175" t="str">
        <f>_xlfn.XLOOKUP(A175,'Medical Examinations'!$A$1:$A$2336,'Medical Examinations'!$I$1:$I$2336,0)</f>
        <v>Yes</v>
      </c>
      <c r="J175" t="str">
        <f>_xlfn.XLOOKUP(A175,'Medical Examinations'!A175:A2518,'Medical Examinations'!C175:C2518,0)</f>
        <v>Obese</v>
      </c>
      <c r="K175">
        <f>_xlfn.XLOOKUP(A175,'Medical Examinations'!$A$1:$A$2344,'Medical Examinations'!$D$1:$D$2344,0)</f>
        <v>4.45</v>
      </c>
      <c r="L175" t="str">
        <f>_xlfn.XLOOKUP(A175,'Hospitalisation Details'!$A$1:$A$2344,'Hospitalisation Details'!$E$1:$E$2344,0)</f>
        <v>1-Nov-1991</v>
      </c>
      <c r="M175">
        <f>_xlfn.XLOOKUP(A175,'Hospitalisation Details'!$A$1:$A$2344,'Hospitalisation Details'!$I$1:$I$2344,0)</f>
        <v>37040.879999999997</v>
      </c>
      <c r="N175" t="str">
        <f>_xlfn.XLOOKUP(A175,'Hospitalisation Details'!$A$1:$A$2344,'Hospitalisation Details'!$J$1:$J$2344,0)</f>
        <v>tier - 2</v>
      </c>
      <c r="O175" t="str">
        <f>_xlfn.XLOOKUP(A175,'Hospitalisation Details'!$A$1:$A$2344,'Hospitalisation Details'!$K$1:$K$2344,0)</f>
        <v>tier - 2</v>
      </c>
      <c r="P175" t="str">
        <f>_xlfn.XLOOKUP(A175,'Hospitalisation Details'!$A$1:$A$2344,'Hospitalisation Details'!$L$1:$L$2344,0)</f>
        <v>R1011</v>
      </c>
      <c r="Q175">
        <f>_xlfn.XLOOKUP(A175,'Hospitalisation Details'!$A$1:$A$2344,'Hospitalisation Details'!$F$1:$F$2344,0)</f>
        <v>31</v>
      </c>
    </row>
    <row r="176" spans="1:17" ht="15.75" x14ac:dyDescent="0.25">
      <c r="A176" s="1" t="s">
        <v>2196</v>
      </c>
      <c r="B176" t="str">
        <f>_xlfn.XLOOKUP(A176,'Customer Names'!$A$1:$A$2336,'Customer Names'!$C$1:$C$2336,0)</f>
        <v xml:space="preserve">  Greg</v>
      </c>
      <c r="C176">
        <f>_xlfn.XLOOKUP(A176,'Medical Examinations'!$A$1:$A$2336,'Medical Examinations'!$B$1:$B$2336,0)</f>
        <v>54.4</v>
      </c>
      <c r="D176">
        <f>_xlfn.XLOOKUP(A176,'Medical Examinations'!$A$1:$A$2336,'Medical Examinations'!$D$1:$D$2336,0)</f>
        <v>5.22</v>
      </c>
      <c r="E176" t="str">
        <f>_xlfn.XLOOKUP(A176,'Medical Examinations'!$A$1:$A$2336,'Medical Examinations'!$E$1:$E$2336,0)</f>
        <v>No</v>
      </c>
      <c r="F176" t="str">
        <f>_xlfn.XLOOKUP(A176,'Medical Examinations'!$A$1:$A$2336,'Medical Examinations'!$F$1:$F$2336,0)</f>
        <v>No</v>
      </c>
      <c r="G176" t="str">
        <f>_xlfn.XLOOKUP(A176,'Medical Examinations'!$A$1:$A$2336,'Medical Examinations'!$G$1:$G$2336,0)</f>
        <v>No</v>
      </c>
      <c r="H176">
        <f>_xlfn.XLOOKUP(A176,'Medical Examinations'!$A$1:$A$2336,'Medical Examinations'!$H$1:$H$2336,0)</f>
        <v>1</v>
      </c>
      <c r="I176" t="str">
        <f>_xlfn.XLOOKUP(A176,'Medical Examinations'!$A$1:$A$2336,'Medical Examinations'!$I$1:$I$2336,0)</f>
        <v>Yes</v>
      </c>
      <c r="J176" t="str">
        <f>_xlfn.XLOOKUP(A176,'Medical Examinations'!A176:A2519,'Medical Examinations'!C176:C2519,0)</f>
        <v>Obese</v>
      </c>
      <c r="K176">
        <f>_xlfn.XLOOKUP(A176,'Medical Examinations'!$A$1:$A$2344,'Medical Examinations'!$D$1:$D$2344,0)</f>
        <v>5.22</v>
      </c>
      <c r="L176" t="str">
        <f>_xlfn.XLOOKUP(A176,'Hospitalisation Details'!$A$1:$A$2344,'Hospitalisation Details'!$E$1:$E$2344,0)</f>
        <v>13-Sep-1992</v>
      </c>
      <c r="M176">
        <f>_xlfn.XLOOKUP(A176,'Hospitalisation Details'!$A$1:$A$2344,'Hospitalisation Details'!$I$1:$I$2344,0)</f>
        <v>36976.449999999997</v>
      </c>
      <c r="N176" t="str">
        <f>_xlfn.XLOOKUP(A176,'Hospitalisation Details'!$A$1:$A$2344,'Hospitalisation Details'!$J$1:$J$2344,0)</f>
        <v>tier - 2</v>
      </c>
      <c r="O176" t="str">
        <f>_xlfn.XLOOKUP(A176,'Hospitalisation Details'!$A$1:$A$2344,'Hospitalisation Details'!$K$1:$K$2344,0)</f>
        <v>tier - 3</v>
      </c>
      <c r="P176" t="str">
        <f>_xlfn.XLOOKUP(A176,'Hospitalisation Details'!$A$1:$A$2344,'Hospitalisation Details'!$L$1:$L$2344,0)</f>
        <v>R1011</v>
      </c>
      <c r="Q176">
        <f>_xlfn.XLOOKUP(A176,'Hospitalisation Details'!$A$1:$A$2344,'Hospitalisation Details'!$F$1:$F$2344,0)</f>
        <v>30</v>
      </c>
    </row>
    <row r="177" spans="1:17" ht="15.75" x14ac:dyDescent="0.25">
      <c r="A177" s="1" t="s">
        <v>2195</v>
      </c>
      <c r="B177" t="str">
        <f>_xlfn.XLOOKUP(A177,'Customer Names'!$A$1:$A$2336,'Customer Names'!$C$1:$C$2336,0)</f>
        <v xml:space="preserve">  John</v>
      </c>
      <c r="C177">
        <f>_xlfn.XLOOKUP(A177,'Medical Examinations'!$A$1:$A$2336,'Medical Examinations'!$B$1:$B$2336,0)</f>
        <v>35.53</v>
      </c>
      <c r="D177">
        <f>_xlfn.XLOOKUP(A177,'Medical Examinations'!$A$1:$A$2336,'Medical Examinations'!$D$1:$D$2336,0)</f>
        <v>4.6100000000000003</v>
      </c>
      <c r="E177" t="str">
        <f>_xlfn.XLOOKUP(A177,'Medical Examinations'!$A$1:$A$2336,'Medical Examinations'!$E$1:$E$2336,0)</f>
        <v>No</v>
      </c>
      <c r="F177" t="str">
        <f>_xlfn.XLOOKUP(A177,'Medical Examinations'!$A$1:$A$2336,'Medical Examinations'!$F$1:$F$2336,0)</f>
        <v>No</v>
      </c>
      <c r="G177" t="str">
        <f>_xlfn.XLOOKUP(A177,'Medical Examinations'!$A$1:$A$2336,'Medical Examinations'!$G$1:$G$2336,0)</f>
        <v>No</v>
      </c>
      <c r="H177">
        <f>_xlfn.XLOOKUP(A177,'Medical Examinations'!$A$1:$A$2336,'Medical Examinations'!$H$1:$H$2336,0)</f>
        <v>1</v>
      </c>
      <c r="I177" t="str">
        <f>_xlfn.XLOOKUP(A177,'Medical Examinations'!$A$1:$A$2336,'Medical Examinations'!$I$1:$I$2336,0)</f>
        <v>Yes</v>
      </c>
      <c r="J177" t="str">
        <f>_xlfn.XLOOKUP(A177,'Medical Examinations'!A177:A2520,'Medical Examinations'!C177:C2520,0)</f>
        <v>Obese</v>
      </c>
      <c r="K177">
        <f>_xlfn.XLOOKUP(A177,'Medical Examinations'!$A$1:$A$2344,'Medical Examinations'!$D$1:$D$2344,0)</f>
        <v>4.6100000000000003</v>
      </c>
      <c r="L177" t="str">
        <f>_xlfn.XLOOKUP(A177,'Hospitalisation Details'!$A$1:$A$2344,'Hospitalisation Details'!$E$1:$E$2344,0)</f>
        <v>25-Aug-1992</v>
      </c>
      <c r="M177">
        <f>_xlfn.XLOOKUP(A177,'Hospitalisation Details'!$A$1:$A$2344,'Hospitalisation Details'!$I$1:$I$2344,0)</f>
        <v>36950.26</v>
      </c>
      <c r="N177" t="str">
        <f>_xlfn.XLOOKUP(A177,'Hospitalisation Details'!$A$1:$A$2344,'Hospitalisation Details'!$J$1:$J$2344,0)</f>
        <v>tier - 1</v>
      </c>
      <c r="O177" t="str">
        <f>_xlfn.XLOOKUP(A177,'Hospitalisation Details'!$A$1:$A$2344,'Hospitalisation Details'!$K$1:$K$2344,0)</f>
        <v>tier - 1</v>
      </c>
      <c r="P177" t="str">
        <f>_xlfn.XLOOKUP(A177,'Hospitalisation Details'!$A$1:$A$2344,'Hospitalisation Details'!$L$1:$L$2344,0)</f>
        <v>R1013</v>
      </c>
      <c r="Q177">
        <f>_xlfn.XLOOKUP(A177,'Hospitalisation Details'!$A$1:$A$2344,'Hospitalisation Details'!$F$1:$F$2344,0)</f>
        <v>30</v>
      </c>
    </row>
    <row r="178" spans="1:17" ht="15.75" x14ac:dyDescent="0.25">
      <c r="A178" s="1" t="s">
        <v>2194</v>
      </c>
      <c r="B178" t="str">
        <f>_xlfn.XLOOKUP(A178,'Customer Names'!$A$1:$A$2336,'Customer Names'!$C$1:$C$2336,0)</f>
        <v xml:space="preserve">  Kelsey A</v>
      </c>
      <c r="C178">
        <f>_xlfn.XLOOKUP(A178,'Medical Examinations'!$A$1:$A$2336,'Medical Examinations'!$B$1:$B$2336,0)</f>
        <v>39.729999999999997</v>
      </c>
      <c r="D178">
        <f>_xlfn.XLOOKUP(A178,'Medical Examinations'!$A$1:$A$2336,'Medical Examinations'!$D$1:$D$2336,0)</f>
        <v>6.24</v>
      </c>
      <c r="E178" t="str">
        <f>_xlfn.XLOOKUP(A178,'Medical Examinations'!$A$1:$A$2336,'Medical Examinations'!$E$1:$E$2336,0)</f>
        <v>No</v>
      </c>
      <c r="F178" t="str">
        <f>_xlfn.XLOOKUP(A178,'Medical Examinations'!$A$1:$A$2336,'Medical Examinations'!$F$1:$F$2336,0)</f>
        <v>No</v>
      </c>
      <c r="G178" t="str">
        <f>_xlfn.XLOOKUP(A178,'Medical Examinations'!$A$1:$A$2336,'Medical Examinations'!$G$1:$G$2336,0)</f>
        <v>No</v>
      </c>
      <c r="H178">
        <f>_xlfn.XLOOKUP(A178,'Medical Examinations'!$A$1:$A$2336,'Medical Examinations'!$H$1:$H$2336,0)</f>
        <v>0</v>
      </c>
      <c r="I178" t="str">
        <f>_xlfn.XLOOKUP(A178,'Medical Examinations'!$A$1:$A$2336,'Medical Examinations'!$I$1:$I$2336,0)</f>
        <v>Yes</v>
      </c>
      <c r="J178" t="str">
        <f>_xlfn.XLOOKUP(A178,'Medical Examinations'!A178:A2521,'Medical Examinations'!C178:C2521,0)</f>
        <v>Obese</v>
      </c>
      <c r="K178">
        <f>_xlfn.XLOOKUP(A178,'Medical Examinations'!$A$1:$A$2344,'Medical Examinations'!$D$1:$D$2344,0)</f>
        <v>6.24</v>
      </c>
      <c r="L178" t="str">
        <f>_xlfn.XLOOKUP(A178,'Hospitalisation Details'!$A$1:$A$2344,'Hospitalisation Details'!$E$1:$E$2344,0)</f>
        <v>13-Aug-1977</v>
      </c>
      <c r="M178">
        <f>_xlfn.XLOOKUP(A178,'Hospitalisation Details'!$A$1:$A$2344,'Hospitalisation Details'!$I$1:$I$2344,0)</f>
        <v>36935.64</v>
      </c>
      <c r="N178" t="str">
        <f>_xlfn.XLOOKUP(A178,'Hospitalisation Details'!$A$1:$A$2344,'Hospitalisation Details'!$J$1:$J$2344,0)</f>
        <v>tier - 2</v>
      </c>
      <c r="O178" t="str">
        <f>_xlfn.XLOOKUP(A178,'Hospitalisation Details'!$A$1:$A$2344,'Hospitalisation Details'!$K$1:$K$2344,0)</f>
        <v>tier - 1</v>
      </c>
      <c r="P178" t="str">
        <f>_xlfn.XLOOKUP(A178,'Hospitalisation Details'!$A$1:$A$2344,'Hospitalisation Details'!$L$1:$L$2344,0)</f>
        <v>R1011</v>
      </c>
      <c r="Q178">
        <f>_xlfn.XLOOKUP(A178,'Hospitalisation Details'!$A$1:$A$2344,'Hospitalisation Details'!$F$1:$F$2344,0)</f>
        <v>45</v>
      </c>
    </row>
    <row r="179" spans="1:17" ht="15.75" x14ac:dyDescent="0.25">
      <c r="A179" s="1" t="s">
        <v>2193</v>
      </c>
      <c r="B179" t="str">
        <f>_xlfn.XLOOKUP(A179,'Customer Names'!$A$1:$A$2336,'Customer Names'!$C$1:$C$2336,0)</f>
        <v xml:space="preserve">  Bronwen L</v>
      </c>
      <c r="C179">
        <f>_xlfn.XLOOKUP(A179,'Medical Examinations'!$A$1:$A$2336,'Medical Examinations'!$B$1:$B$2336,0)</f>
        <v>35.68</v>
      </c>
      <c r="D179">
        <f>_xlfn.XLOOKUP(A179,'Medical Examinations'!$A$1:$A$2336,'Medical Examinations'!$D$1:$D$2336,0)</f>
        <v>10.039999999999999</v>
      </c>
      <c r="E179" t="str">
        <f>_xlfn.XLOOKUP(A179,'Medical Examinations'!$A$1:$A$2336,'Medical Examinations'!$E$1:$E$2336,0)</f>
        <v>No</v>
      </c>
      <c r="F179" t="str">
        <f>_xlfn.XLOOKUP(A179,'Medical Examinations'!$A$1:$A$2336,'Medical Examinations'!$F$1:$F$2336,0)</f>
        <v>No</v>
      </c>
      <c r="G179" t="str">
        <f>_xlfn.XLOOKUP(A179,'Medical Examinations'!$A$1:$A$2336,'Medical Examinations'!$G$1:$G$2336,0)</f>
        <v>No</v>
      </c>
      <c r="H179">
        <f>_xlfn.XLOOKUP(A179,'Medical Examinations'!$A$1:$A$2336,'Medical Examinations'!$H$1:$H$2336,0)</f>
        <v>0</v>
      </c>
      <c r="I179" t="str">
        <f>_xlfn.XLOOKUP(A179,'Medical Examinations'!$A$1:$A$2336,'Medical Examinations'!$I$1:$I$2336,0)</f>
        <v>Yes</v>
      </c>
      <c r="J179" t="str">
        <f>_xlfn.XLOOKUP(A179,'Medical Examinations'!A179:A2522,'Medical Examinations'!C179:C2522,0)</f>
        <v>Obese</v>
      </c>
      <c r="K179">
        <f>_xlfn.XLOOKUP(A179,'Medical Examinations'!$A$1:$A$2344,'Medical Examinations'!$D$1:$D$2344,0)</f>
        <v>10.039999999999999</v>
      </c>
      <c r="L179" t="str">
        <f>_xlfn.XLOOKUP(A179,'Hospitalisation Details'!$A$1:$A$2344,'Hospitalisation Details'!$E$1:$E$2344,0)</f>
        <v>22-Oct-1968</v>
      </c>
      <c r="M179">
        <f>_xlfn.XLOOKUP(A179,'Hospitalisation Details'!$A$1:$A$2344,'Hospitalisation Details'!$I$1:$I$2344,0)</f>
        <v>36922.61</v>
      </c>
      <c r="N179" t="str">
        <f>_xlfn.XLOOKUP(A179,'Hospitalisation Details'!$A$1:$A$2344,'Hospitalisation Details'!$J$1:$J$2344,0)</f>
        <v>tier - 2</v>
      </c>
      <c r="O179" t="str">
        <f>_xlfn.XLOOKUP(A179,'Hospitalisation Details'!$A$1:$A$2344,'Hospitalisation Details'!$K$1:$K$2344,0)</f>
        <v>tier - 1</v>
      </c>
      <c r="P179" t="str">
        <f>_xlfn.XLOOKUP(A179,'Hospitalisation Details'!$A$1:$A$2344,'Hospitalisation Details'!$L$1:$L$2344,0)</f>
        <v>R1011</v>
      </c>
      <c r="Q179">
        <f>_xlfn.XLOOKUP(A179,'Hospitalisation Details'!$A$1:$A$2344,'Hospitalisation Details'!$F$1:$F$2344,0)</f>
        <v>54</v>
      </c>
    </row>
    <row r="180" spans="1:17" ht="15.75" x14ac:dyDescent="0.25">
      <c r="A180" s="1" t="s">
        <v>2192</v>
      </c>
      <c r="B180" t="str">
        <f>_xlfn.XLOOKUP(A180,'Customer Names'!$A$1:$A$2336,'Customer Names'!$C$1:$C$2336,0)</f>
        <v xml:space="preserve">  Manuela</v>
      </c>
      <c r="C180">
        <f>_xlfn.XLOOKUP(A180,'Medical Examinations'!$A$1:$A$2336,'Medical Examinations'!$B$1:$B$2336,0)</f>
        <v>48.86</v>
      </c>
      <c r="D180">
        <f>_xlfn.XLOOKUP(A180,'Medical Examinations'!$A$1:$A$2336,'Medical Examinations'!$D$1:$D$2336,0)</f>
        <v>6.09</v>
      </c>
      <c r="E180" t="str">
        <f>_xlfn.XLOOKUP(A180,'Medical Examinations'!$A$1:$A$2336,'Medical Examinations'!$E$1:$E$2336,0)</f>
        <v>No</v>
      </c>
      <c r="F180" t="str">
        <f>_xlfn.XLOOKUP(A180,'Medical Examinations'!$A$1:$A$2336,'Medical Examinations'!$F$1:$F$2336,0)</f>
        <v>No</v>
      </c>
      <c r="G180" t="str">
        <f>_xlfn.XLOOKUP(A180,'Medical Examinations'!$A$1:$A$2336,'Medical Examinations'!$G$1:$G$2336,0)</f>
        <v>No</v>
      </c>
      <c r="H180">
        <f>_xlfn.XLOOKUP(A180,'Medical Examinations'!$A$1:$A$2336,'Medical Examinations'!$H$1:$H$2336,0)</f>
        <v>0</v>
      </c>
      <c r="I180" t="str">
        <f>_xlfn.XLOOKUP(A180,'Medical Examinations'!$A$1:$A$2336,'Medical Examinations'!$I$1:$I$2336,0)</f>
        <v>Yes</v>
      </c>
      <c r="J180" t="str">
        <f>_xlfn.XLOOKUP(A180,'Medical Examinations'!A180:A2523,'Medical Examinations'!C180:C2523,0)</f>
        <v>Obese</v>
      </c>
      <c r="K180">
        <f>_xlfn.XLOOKUP(A180,'Medical Examinations'!$A$1:$A$2344,'Medical Examinations'!$D$1:$D$2344,0)</f>
        <v>6.09</v>
      </c>
      <c r="L180" t="str">
        <f>_xlfn.XLOOKUP(A180,'Hospitalisation Details'!$A$1:$A$2344,'Hospitalisation Details'!$E$1:$E$2344,0)</f>
        <v>10-Jun-1991</v>
      </c>
      <c r="M180">
        <f>_xlfn.XLOOKUP(A180,'Hospitalisation Details'!$A$1:$A$2344,'Hospitalisation Details'!$I$1:$I$2344,0)</f>
        <v>36911.99</v>
      </c>
      <c r="N180" t="str">
        <f>_xlfn.XLOOKUP(A180,'Hospitalisation Details'!$A$1:$A$2344,'Hospitalisation Details'!$J$1:$J$2344,0)</f>
        <v>tier - 2</v>
      </c>
      <c r="O180" t="str">
        <f>_xlfn.XLOOKUP(A180,'Hospitalisation Details'!$A$1:$A$2344,'Hospitalisation Details'!$K$1:$K$2344,0)</f>
        <v>tier - 2</v>
      </c>
      <c r="P180" t="str">
        <f>_xlfn.XLOOKUP(A180,'Hospitalisation Details'!$A$1:$A$2344,'Hospitalisation Details'!$L$1:$L$2344,0)</f>
        <v>R1011</v>
      </c>
      <c r="Q180">
        <f>_xlfn.XLOOKUP(A180,'Hospitalisation Details'!$A$1:$A$2344,'Hospitalisation Details'!$F$1:$F$2344,0)</f>
        <v>32</v>
      </c>
    </row>
    <row r="181" spans="1:17" ht="15.75" x14ac:dyDescent="0.25">
      <c r="A181" s="1" t="s">
        <v>2191</v>
      </c>
      <c r="B181" t="str">
        <f>_xlfn.XLOOKUP(A181,'Customer Names'!$A$1:$A$2336,'Customer Names'!$C$1:$C$2336,0)</f>
        <v xml:space="preserve">  Jennifer L</v>
      </c>
      <c r="C181">
        <f>_xlfn.XLOOKUP(A181,'Medical Examinations'!$A$1:$A$2336,'Medical Examinations'!$B$1:$B$2336,0)</f>
        <v>34.799999999999997</v>
      </c>
      <c r="D181">
        <f>_xlfn.XLOOKUP(A181,'Medical Examinations'!$A$1:$A$2336,'Medical Examinations'!$D$1:$D$2336,0)</f>
        <v>11.4</v>
      </c>
      <c r="E181" t="str">
        <f>_xlfn.XLOOKUP(A181,'Medical Examinations'!$A$1:$A$2336,'Medical Examinations'!$E$1:$E$2336,0)</f>
        <v>No</v>
      </c>
      <c r="F181" t="str">
        <f>_xlfn.XLOOKUP(A181,'Medical Examinations'!$A$1:$A$2336,'Medical Examinations'!$F$1:$F$2336,0)</f>
        <v>No</v>
      </c>
      <c r="G181" t="str">
        <f>_xlfn.XLOOKUP(A181,'Medical Examinations'!$A$1:$A$2336,'Medical Examinations'!$G$1:$G$2336,0)</f>
        <v>Yes</v>
      </c>
      <c r="H181">
        <f>_xlfn.XLOOKUP(A181,'Medical Examinations'!$A$1:$A$2336,'Medical Examinations'!$H$1:$H$2336,0)</f>
        <v>1</v>
      </c>
      <c r="I181" t="str">
        <f>_xlfn.XLOOKUP(A181,'Medical Examinations'!$A$1:$A$2336,'Medical Examinations'!$I$1:$I$2336,0)</f>
        <v>No</v>
      </c>
      <c r="J181" t="str">
        <f>_xlfn.XLOOKUP(A181,'Medical Examinations'!A181:A2524,'Medical Examinations'!C181:C2524,0)</f>
        <v>Obese</v>
      </c>
      <c r="K181">
        <f>_xlfn.XLOOKUP(A181,'Medical Examinations'!$A$1:$A$2344,'Medical Examinations'!$D$1:$D$2344,0)</f>
        <v>11.4</v>
      </c>
      <c r="L181" t="str">
        <f>_xlfn.XLOOKUP(A181,'Hospitalisation Details'!$A$1:$A$2344,'Hospitalisation Details'!$E$1:$E$2344,0)</f>
        <v>24-Jul-1963</v>
      </c>
      <c r="M181">
        <f>_xlfn.XLOOKUP(A181,'Hospitalisation Details'!$A$1:$A$2344,'Hospitalisation Details'!$I$1:$I$2344,0)</f>
        <v>36910.61</v>
      </c>
      <c r="N181" t="str">
        <f>_xlfn.XLOOKUP(A181,'Hospitalisation Details'!$A$1:$A$2344,'Hospitalisation Details'!$J$1:$J$2344,0)</f>
        <v>tier - 2</v>
      </c>
      <c r="O181" t="str">
        <f>_xlfn.XLOOKUP(A181,'Hospitalisation Details'!$A$1:$A$2344,'Hospitalisation Details'!$K$1:$K$2344,0)</f>
        <v>tier - 2</v>
      </c>
      <c r="P181" t="str">
        <f>_xlfn.XLOOKUP(A181,'Hospitalisation Details'!$A$1:$A$2344,'Hospitalisation Details'!$L$1:$L$2344,0)</f>
        <v>R1011</v>
      </c>
      <c r="Q181">
        <f>_xlfn.XLOOKUP(A181,'Hospitalisation Details'!$A$1:$A$2344,'Hospitalisation Details'!$F$1:$F$2344,0)</f>
        <v>59</v>
      </c>
    </row>
    <row r="182" spans="1:17" ht="15.75" x14ac:dyDescent="0.25">
      <c r="A182" s="1" t="s">
        <v>2190</v>
      </c>
      <c r="B182" t="str">
        <f>_xlfn.XLOOKUP(A182,'Customer Names'!$A$1:$A$2336,'Customer Names'!$C$1:$C$2336,0)</f>
        <v xml:space="preserve">  Abby W</v>
      </c>
      <c r="C182">
        <f>_xlfn.XLOOKUP(A182,'Medical Examinations'!$A$1:$A$2336,'Medical Examinations'!$B$1:$B$2336,0)</f>
        <v>32.49</v>
      </c>
      <c r="D182">
        <f>_xlfn.XLOOKUP(A182,'Medical Examinations'!$A$1:$A$2336,'Medical Examinations'!$D$1:$D$2336,0)</f>
        <v>4.29</v>
      </c>
      <c r="E182" t="str">
        <f>_xlfn.XLOOKUP(A182,'Medical Examinations'!$A$1:$A$2336,'Medical Examinations'!$E$1:$E$2336,0)</f>
        <v>No</v>
      </c>
      <c r="F182" t="str">
        <f>_xlfn.XLOOKUP(A182,'Medical Examinations'!$A$1:$A$2336,'Medical Examinations'!$F$1:$F$2336,0)</f>
        <v>No</v>
      </c>
      <c r="G182" t="str">
        <f>_xlfn.XLOOKUP(A182,'Medical Examinations'!$A$1:$A$2336,'Medical Examinations'!$G$1:$G$2336,0)</f>
        <v>Yes</v>
      </c>
      <c r="H182">
        <f>_xlfn.XLOOKUP(A182,'Medical Examinations'!$A$1:$A$2336,'Medical Examinations'!$H$1:$H$2336,0)</f>
        <v>1</v>
      </c>
      <c r="I182" t="str">
        <f>_xlfn.XLOOKUP(A182,'Medical Examinations'!$A$1:$A$2336,'Medical Examinations'!$I$1:$I$2336,0)</f>
        <v>Yes</v>
      </c>
      <c r="J182" t="str">
        <f>_xlfn.XLOOKUP(A182,'Medical Examinations'!A182:A2525,'Medical Examinations'!C182:C2525,0)</f>
        <v>Obese</v>
      </c>
      <c r="K182">
        <f>_xlfn.XLOOKUP(A182,'Medical Examinations'!$A$1:$A$2344,'Medical Examinations'!$D$1:$D$2344,0)</f>
        <v>4.29</v>
      </c>
      <c r="L182" t="str">
        <f>_xlfn.XLOOKUP(A182,'Hospitalisation Details'!$A$1:$A$2344,'Hospitalisation Details'!$E$1:$E$2344,0)</f>
        <v>21-Jun-2003</v>
      </c>
      <c r="M182">
        <f>_xlfn.XLOOKUP(A182,'Hospitalisation Details'!$A$1:$A$2344,'Hospitalisation Details'!$I$1:$I$2344,0)</f>
        <v>36898.730000000003</v>
      </c>
      <c r="N182" t="str">
        <f>_xlfn.XLOOKUP(A182,'Hospitalisation Details'!$A$1:$A$2344,'Hospitalisation Details'!$J$1:$J$2344,0)</f>
        <v>tier - 2</v>
      </c>
      <c r="O182" t="str">
        <f>_xlfn.XLOOKUP(A182,'Hospitalisation Details'!$A$1:$A$2344,'Hospitalisation Details'!$K$1:$K$2344,0)</f>
        <v>tier - 1</v>
      </c>
      <c r="P182" t="str">
        <f>_xlfn.XLOOKUP(A182,'Hospitalisation Details'!$A$1:$A$2344,'Hospitalisation Details'!$L$1:$L$2344,0)</f>
        <v>R1012</v>
      </c>
      <c r="Q182">
        <f>_xlfn.XLOOKUP(A182,'Hospitalisation Details'!$A$1:$A$2344,'Hospitalisation Details'!$F$1:$F$2344,0)</f>
        <v>19</v>
      </c>
    </row>
    <row r="183" spans="1:17" ht="15.75" x14ac:dyDescent="0.25">
      <c r="A183" s="1" t="s">
        <v>2189</v>
      </c>
      <c r="B183" t="str">
        <f>_xlfn.XLOOKUP(A183,'Customer Names'!$A$1:$A$2336,'Customer Names'!$C$1:$C$2336,0)</f>
        <v xml:space="preserve">  Tyler</v>
      </c>
      <c r="C183">
        <f>_xlfn.XLOOKUP(A183,'Medical Examinations'!$A$1:$A$2336,'Medical Examinations'!$B$1:$B$2336,0)</f>
        <v>39</v>
      </c>
      <c r="D183">
        <f>_xlfn.XLOOKUP(A183,'Medical Examinations'!$A$1:$A$2336,'Medical Examinations'!$D$1:$D$2336,0)</f>
        <v>5.7</v>
      </c>
      <c r="E183" t="str">
        <f>_xlfn.XLOOKUP(A183,'Medical Examinations'!$A$1:$A$2336,'Medical Examinations'!$E$1:$E$2336,0)</f>
        <v>No</v>
      </c>
      <c r="F183" t="str">
        <f>_xlfn.XLOOKUP(A183,'Medical Examinations'!$A$1:$A$2336,'Medical Examinations'!$F$1:$F$2336,0)</f>
        <v>No</v>
      </c>
      <c r="G183" t="str">
        <f>_xlfn.XLOOKUP(A183,'Medical Examinations'!$A$1:$A$2336,'Medical Examinations'!$G$1:$G$2336,0)</f>
        <v>No</v>
      </c>
      <c r="H183">
        <f>_xlfn.XLOOKUP(A183,'Medical Examinations'!$A$1:$A$2336,'Medical Examinations'!$H$1:$H$2336,0)</f>
        <v>2</v>
      </c>
      <c r="I183" t="str">
        <f>_xlfn.XLOOKUP(A183,'Medical Examinations'!$A$1:$A$2336,'Medical Examinations'!$I$1:$I$2336,0)</f>
        <v>Yes</v>
      </c>
      <c r="J183" t="str">
        <f>_xlfn.XLOOKUP(A183,'Medical Examinations'!A183:A2526,'Medical Examinations'!C183:C2526,0)</f>
        <v>Obese</v>
      </c>
      <c r="K183">
        <f>_xlfn.XLOOKUP(A183,'Medical Examinations'!$A$1:$A$2344,'Medical Examinations'!$D$1:$D$2344,0)</f>
        <v>5.7</v>
      </c>
      <c r="L183" t="str">
        <f>_xlfn.XLOOKUP(A183,'Hospitalisation Details'!$A$1:$A$2344,'Hospitalisation Details'!$E$1:$E$2344,0)</f>
        <v>5-Dec-1972</v>
      </c>
      <c r="M183">
        <f>_xlfn.XLOOKUP(A183,'Hospitalisation Details'!$A$1:$A$2344,'Hospitalisation Details'!$I$1:$I$2344,0)</f>
        <v>36889.99</v>
      </c>
      <c r="N183" t="str">
        <f>_xlfn.XLOOKUP(A183,'Hospitalisation Details'!$A$1:$A$2344,'Hospitalisation Details'!$J$1:$J$2344,0)</f>
        <v>tier - 1</v>
      </c>
      <c r="O183" t="str">
        <f>_xlfn.XLOOKUP(A183,'Hospitalisation Details'!$A$1:$A$2344,'Hospitalisation Details'!$K$1:$K$2344,0)</f>
        <v>tier - 3</v>
      </c>
      <c r="P183" t="str">
        <f>_xlfn.XLOOKUP(A183,'Hospitalisation Details'!$A$1:$A$2344,'Hospitalisation Details'!$L$1:$L$2344,0)</f>
        <v>R1011</v>
      </c>
      <c r="Q183">
        <f>_xlfn.XLOOKUP(A183,'Hospitalisation Details'!$A$1:$A$2344,'Hospitalisation Details'!$F$1:$F$2344,0)</f>
        <v>50</v>
      </c>
    </row>
    <row r="184" spans="1:17" ht="15.75" x14ac:dyDescent="0.25">
      <c r="A184" s="1" t="s">
        <v>2188</v>
      </c>
      <c r="B184" t="str">
        <f>_xlfn.XLOOKUP(A184,'Customer Names'!$A$1:$A$2336,'Customer Names'!$C$1:$C$2336,0)</f>
        <v xml:space="preserve">  Jeffrey</v>
      </c>
      <c r="C184">
        <f>_xlfn.XLOOKUP(A184,'Medical Examinations'!$A$1:$A$2336,'Medical Examinations'!$B$1:$B$2336,0)</f>
        <v>35.299999999999997</v>
      </c>
      <c r="D184">
        <f>_xlfn.XLOOKUP(A184,'Medical Examinations'!$A$1:$A$2336,'Medical Examinations'!$D$1:$D$2336,0)</f>
        <v>6.09</v>
      </c>
      <c r="E184" t="str">
        <f>_xlfn.XLOOKUP(A184,'Medical Examinations'!$A$1:$A$2336,'Medical Examinations'!$E$1:$E$2336,0)</f>
        <v>No</v>
      </c>
      <c r="F184" t="str">
        <f>_xlfn.XLOOKUP(A184,'Medical Examinations'!$A$1:$A$2336,'Medical Examinations'!$F$1:$F$2336,0)</f>
        <v>No</v>
      </c>
      <c r="G184" t="str">
        <f>_xlfn.XLOOKUP(A184,'Medical Examinations'!$A$1:$A$2336,'Medical Examinations'!$G$1:$G$2336,0)</f>
        <v>No</v>
      </c>
      <c r="H184">
        <f>_xlfn.XLOOKUP(A184,'Medical Examinations'!$A$1:$A$2336,'Medical Examinations'!$H$1:$H$2336,0)</f>
        <v>1</v>
      </c>
      <c r="I184" t="str">
        <f>_xlfn.XLOOKUP(A184,'Medical Examinations'!$A$1:$A$2336,'Medical Examinations'!$I$1:$I$2336,0)</f>
        <v>Yes</v>
      </c>
      <c r="J184" t="str">
        <f>_xlfn.XLOOKUP(A184,'Medical Examinations'!A184:A2527,'Medical Examinations'!C184:C2527,0)</f>
        <v>Obese</v>
      </c>
      <c r="K184">
        <f>_xlfn.XLOOKUP(A184,'Medical Examinations'!$A$1:$A$2344,'Medical Examinations'!$D$1:$D$2344,0)</f>
        <v>6.09</v>
      </c>
      <c r="L184" t="str">
        <f>_xlfn.XLOOKUP(A184,'Hospitalisation Details'!$A$1:$A$2344,'Hospitalisation Details'!$E$1:$E$2344,0)</f>
        <v>4-Jul-1992</v>
      </c>
      <c r="M184">
        <f>_xlfn.XLOOKUP(A184,'Hospitalisation Details'!$A$1:$A$2344,'Hospitalisation Details'!$I$1:$I$2344,0)</f>
        <v>36837.47</v>
      </c>
      <c r="N184" t="str">
        <f>_xlfn.XLOOKUP(A184,'Hospitalisation Details'!$A$1:$A$2344,'Hospitalisation Details'!$J$1:$J$2344,0)</f>
        <v>tier - 2</v>
      </c>
      <c r="O184" t="str">
        <f>_xlfn.XLOOKUP(A184,'Hospitalisation Details'!$A$1:$A$2344,'Hospitalisation Details'!$K$1:$K$2344,0)</f>
        <v>tier - 3</v>
      </c>
      <c r="P184" t="str">
        <f>_xlfn.XLOOKUP(A184,'Hospitalisation Details'!$A$1:$A$2344,'Hospitalisation Details'!$L$1:$L$2344,0)</f>
        <v>R1011</v>
      </c>
      <c r="Q184">
        <f>_xlfn.XLOOKUP(A184,'Hospitalisation Details'!$A$1:$A$2344,'Hospitalisation Details'!$F$1:$F$2344,0)</f>
        <v>30</v>
      </c>
    </row>
    <row r="185" spans="1:17" ht="15.75" x14ac:dyDescent="0.25">
      <c r="A185" s="1" t="s">
        <v>2187</v>
      </c>
      <c r="B185" t="str">
        <f>_xlfn.XLOOKUP(A185,'Customer Names'!$A$1:$A$2336,'Customer Names'!$C$1:$C$2336,0)</f>
        <v xml:space="preserve">  Matthew F</v>
      </c>
      <c r="C185">
        <f>_xlfn.XLOOKUP(A185,'Medical Examinations'!$A$1:$A$2336,'Medical Examinations'!$B$1:$B$2336,0)</f>
        <v>33.42</v>
      </c>
      <c r="D185">
        <f>_xlfn.XLOOKUP(A185,'Medical Examinations'!$A$1:$A$2336,'Medical Examinations'!$D$1:$D$2336,0)</f>
        <v>10.67</v>
      </c>
      <c r="E185" t="str">
        <f>_xlfn.XLOOKUP(A185,'Medical Examinations'!$A$1:$A$2336,'Medical Examinations'!$E$1:$E$2336,0)</f>
        <v>No</v>
      </c>
      <c r="F185" t="str">
        <f>_xlfn.XLOOKUP(A185,'Medical Examinations'!$A$1:$A$2336,'Medical Examinations'!$F$1:$F$2336,0)</f>
        <v>No</v>
      </c>
      <c r="G185" t="str">
        <f>_xlfn.XLOOKUP(A185,'Medical Examinations'!$A$1:$A$2336,'Medical Examinations'!$G$1:$G$2336,0)</f>
        <v>No</v>
      </c>
      <c r="H185">
        <f>_xlfn.XLOOKUP(A185,'Medical Examinations'!$A$1:$A$2336,'Medical Examinations'!$H$1:$H$2336,0)</f>
        <v>0</v>
      </c>
      <c r="I185" t="str">
        <f>_xlfn.XLOOKUP(A185,'Medical Examinations'!$A$1:$A$2336,'Medical Examinations'!$I$1:$I$2336,0)</f>
        <v>Yes</v>
      </c>
      <c r="J185" t="str">
        <f>_xlfn.XLOOKUP(A185,'Medical Examinations'!A185:A2528,'Medical Examinations'!C185:C2528,0)</f>
        <v>Obese</v>
      </c>
      <c r="K185">
        <f>_xlfn.XLOOKUP(A185,'Medical Examinations'!$A$1:$A$2344,'Medical Examinations'!$D$1:$D$2344,0)</f>
        <v>10.67</v>
      </c>
      <c r="L185" t="str">
        <f>_xlfn.XLOOKUP(A185,'Hospitalisation Details'!$A$1:$A$2344,'Hospitalisation Details'!$E$1:$E$2344,0)</f>
        <v>28-Dec-1965</v>
      </c>
      <c r="M185">
        <f>_xlfn.XLOOKUP(A185,'Hospitalisation Details'!$A$1:$A$2344,'Hospitalisation Details'!$I$1:$I$2344,0)</f>
        <v>36795.29</v>
      </c>
      <c r="N185" t="str">
        <f>_xlfn.XLOOKUP(A185,'Hospitalisation Details'!$A$1:$A$2344,'Hospitalisation Details'!$J$1:$J$2344,0)</f>
        <v>tier - 2</v>
      </c>
      <c r="O185" t="str">
        <f>_xlfn.XLOOKUP(A185,'Hospitalisation Details'!$A$1:$A$2344,'Hospitalisation Details'!$K$1:$K$2344,0)</f>
        <v>tier - 1</v>
      </c>
      <c r="P185" t="str">
        <f>_xlfn.XLOOKUP(A185,'Hospitalisation Details'!$A$1:$A$2344,'Hospitalisation Details'!$L$1:$L$2344,0)</f>
        <v>R1011</v>
      </c>
      <c r="Q185">
        <f>_xlfn.XLOOKUP(A185,'Hospitalisation Details'!$A$1:$A$2344,'Hospitalisation Details'!$F$1:$F$2344,0)</f>
        <v>57</v>
      </c>
    </row>
    <row r="186" spans="1:17" ht="15.75" x14ac:dyDescent="0.25">
      <c r="A186" s="1" t="s">
        <v>2186</v>
      </c>
      <c r="B186" t="str">
        <f>_xlfn.XLOOKUP(A186,'Customer Names'!$A$1:$A$2336,'Customer Names'!$C$1:$C$2336,0)</f>
        <v xml:space="preserve">  Ryan J</v>
      </c>
      <c r="C186">
        <f>_xlfn.XLOOKUP(A186,'Medical Examinations'!$A$1:$A$2336,'Medical Examinations'!$B$1:$B$2336,0)</f>
        <v>37.18</v>
      </c>
      <c r="D186">
        <f>_xlfn.XLOOKUP(A186,'Medical Examinations'!$A$1:$A$2336,'Medical Examinations'!$D$1:$D$2336,0)</f>
        <v>6.75</v>
      </c>
      <c r="E186" t="str">
        <f>_xlfn.XLOOKUP(A186,'Medical Examinations'!$A$1:$A$2336,'Medical Examinations'!$E$1:$E$2336,0)</f>
        <v>No</v>
      </c>
      <c r="F186" t="str">
        <f>_xlfn.XLOOKUP(A186,'Medical Examinations'!$A$1:$A$2336,'Medical Examinations'!$F$1:$F$2336,0)</f>
        <v>No</v>
      </c>
      <c r="G186" t="str">
        <f>_xlfn.XLOOKUP(A186,'Medical Examinations'!$A$1:$A$2336,'Medical Examinations'!$G$1:$G$2336,0)</f>
        <v>No</v>
      </c>
      <c r="H186">
        <f>_xlfn.XLOOKUP(A186,'Medical Examinations'!$A$1:$A$2336,'Medical Examinations'!$H$1:$H$2336,0)</f>
        <v>2</v>
      </c>
      <c r="I186" t="str">
        <f>_xlfn.XLOOKUP(A186,'Medical Examinations'!$A$1:$A$2336,'Medical Examinations'!$I$1:$I$2336,0)</f>
        <v>Yes</v>
      </c>
      <c r="J186" t="str">
        <f>_xlfn.XLOOKUP(A186,'Medical Examinations'!A186:A2529,'Medical Examinations'!C186:C2529,0)</f>
        <v>Obese</v>
      </c>
      <c r="K186">
        <f>_xlfn.XLOOKUP(A186,'Medical Examinations'!$A$1:$A$2344,'Medical Examinations'!$D$1:$D$2344,0)</f>
        <v>6.75</v>
      </c>
      <c r="L186" t="str">
        <f>_xlfn.XLOOKUP(A186,'Hospitalisation Details'!$A$1:$A$2344,'Hospitalisation Details'!$E$1:$E$2344,0)</f>
        <v>14-Jul-1970</v>
      </c>
      <c r="M186">
        <f>_xlfn.XLOOKUP(A186,'Hospitalisation Details'!$A$1:$A$2344,'Hospitalisation Details'!$I$1:$I$2344,0)</f>
        <v>36786.370000000003</v>
      </c>
      <c r="N186" t="str">
        <f>_xlfn.XLOOKUP(A186,'Hospitalisation Details'!$A$1:$A$2344,'Hospitalisation Details'!$J$1:$J$2344,0)</f>
        <v>tier - 1</v>
      </c>
      <c r="O186" t="str">
        <f>_xlfn.XLOOKUP(A186,'Hospitalisation Details'!$A$1:$A$2344,'Hospitalisation Details'!$K$1:$K$2344,0)</f>
        <v>tier - 1</v>
      </c>
      <c r="P186" t="str">
        <f>_xlfn.XLOOKUP(A186,'Hospitalisation Details'!$A$1:$A$2344,'Hospitalisation Details'!$L$1:$L$2344,0)</f>
        <v>R1011</v>
      </c>
      <c r="Q186">
        <f>_xlfn.XLOOKUP(A186,'Hospitalisation Details'!$A$1:$A$2344,'Hospitalisation Details'!$F$1:$F$2344,0)</f>
        <v>52</v>
      </c>
    </row>
    <row r="187" spans="1:17" ht="15.75" x14ac:dyDescent="0.25">
      <c r="A187" s="1" t="s">
        <v>2185</v>
      </c>
      <c r="B187" t="str">
        <f>_xlfn.XLOOKUP(A187,'Customer Names'!$A$1:$A$2336,'Customer Names'!$C$1:$C$2336,0)</f>
        <v xml:space="preserve">  Amy</v>
      </c>
      <c r="C187">
        <f>_xlfn.XLOOKUP(A187,'Medical Examinations'!$A$1:$A$2336,'Medical Examinations'!$B$1:$B$2336,0)</f>
        <v>33.33</v>
      </c>
      <c r="D187">
        <f>_xlfn.XLOOKUP(A187,'Medical Examinations'!$A$1:$A$2336,'Medical Examinations'!$D$1:$D$2336,0)</f>
        <v>9.26</v>
      </c>
      <c r="E187" t="str">
        <f>_xlfn.XLOOKUP(A187,'Medical Examinations'!$A$1:$A$2336,'Medical Examinations'!$E$1:$E$2336,0)</f>
        <v>No</v>
      </c>
      <c r="F187" t="str">
        <f>_xlfn.XLOOKUP(A187,'Medical Examinations'!$A$1:$A$2336,'Medical Examinations'!$F$1:$F$2336,0)</f>
        <v>No</v>
      </c>
      <c r="G187" t="str">
        <f>_xlfn.XLOOKUP(A187,'Medical Examinations'!$A$1:$A$2336,'Medical Examinations'!$G$1:$G$2336,0)</f>
        <v>No</v>
      </c>
      <c r="H187">
        <f>_xlfn.XLOOKUP(A187,'Medical Examinations'!$A$1:$A$2336,'Medical Examinations'!$H$1:$H$2336,0)</f>
        <v>2</v>
      </c>
      <c r="I187" t="str">
        <f>_xlfn.XLOOKUP(A187,'Medical Examinations'!$A$1:$A$2336,'Medical Examinations'!$I$1:$I$2336,0)</f>
        <v>No</v>
      </c>
      <c r="J187" t="str">
        <f>_xlfn.XLOOKUP(A187,'Medical Examinations'!A187:A2530,'Medical Examinations'!C187:C2530,0)</f>
        <v>Obese</v>
      </c>
      <c r="K187">
        <f>_xlfn.XLOOKUP(A187,'Medical Examinations'!$A$1:$A$2344,'Medical Examinations'!$D$1:$D$2344,0)</f>
        <v>9.26</v>
      </c>
      <c r="L187" t="str">
        <f>_xlfn.XLOOKUP(A187,'Hospitalisation Details'!$A$1:$A$2344,'Hospitalisation Details'!$E$1:$E$2344,0)</f>
        <v>29-Jul-1961</v>
      </c>
      <c r="M187">
        <f>_xlfn.XLOOKUP(A187,'Hospitalisation Details'!$A$1:$A$2344,'Hospitalisation Details'!$I$1:$I$2344,0)</f>
        <v>36580.28</v>
      </c>
      <c r="N187" t="str">
        <f>_xlfn.XLOOKUP(A187,'Hospitalisation Details'!$A$1:$A$2344,'Hospitalisation Details'!$J$1:$J$2344,0)</f>
        <v>tier - 2</v>
      </c>
      <c r="O187" t="str">
        <f>_xlfn.XLOOKUP(A187,'Hospitalisation Details'!$A$1:$A$2344,'Hospitalisation Details'!$K$1:$K$2344,0)</f>
        <v>tier - 2</v>
      </c>
      <c r="P187" t="str">
        <f>_xlfn.XLOOKUP(A187,'Hospitalisation Details'!$A$1:$A$2344,'Hospitalisation Details'!$L$1:$L$2344,0)</f>
        <v>R1013</v>
      </c>
      <c r="Q187">
        <f>_xlfn.XLOOKUP(A187,'Hospitalisation Details'!$A$1:$A$2344,'Hospitalisation Details'!$F$1:$F$2344,0)</f>
        <v>61</v>
      </c>
    </row>
    <row r="188" spans="1:17" ht="15.75" x14ac:dyDescent="0.25">
      <c r="A188" s="1" t="s">
        <v>2184</v>
      </c>
      <c r="B188" t="str">
        <f>_xlfn.XLOOKUP(A188,'Customer Names'!$A$1:$A$2336,'Customer Names'!$C$1:$C$2336,0)</f>
        <v xml:space="preserve">  Andrew P</v>
      </c>
      <c r="C188">
        <f>_xlfn.XLOOKUP(A188,'Medical Examinations'!$A$1:$A$2336,'Medical Examinations'!$B$1:$B$2336,0)</f>
        <v>53.21</v>
      </c>
      <c r="D188">
        <f>_xlfn.XLOOKUP(A188,'Medical Examinations'!$A$1:$A$2336,'Medical Examinations'!$D$1:$D$2336,0)</f>
        <v>4.2699999999999996</v>
      </c>
      <c r="E188" t="str">
        <f>_xlfn.XLOOKUP(A188,'Medical Examinations'!$A$1:$A$2336,'Medical Examinations'!$E$1:$E$2336,0)</f>
        <v>No</v>
      </c>
      <c r="F188" t="str">
        <f>_xlfn.XLOOKUP(A188,'Medical Examinations'!$A$1:$A$2336,'Medical Examinations'!$F$1:$F$2336,0)</f>
        <v>No</v>
      </c>
      <c r="G188" t="str">
        <f>_xlfn.XLOOKUP(A188,'Medical Examinations'!$A$1:$A$2336,'Medical Examinations'!$G$1:$G$2336,0)</f>
        <v>No</v>
      </c>
      <c r="H188">
        <f>_xlfn.XLOOKUP(A188,'Medical Examinations'!$A$1:$A$2336,'Medical Examinations'!$H$1:$H$2336,0)</f>
        <v>1</v>
      </c>
      <c r="I188" t="str">
        <f>_xlfn.XLOOKUP(A188,'Medical Examinations'!$A$1:$A$2336,'Medical Examinations'!$I$1:$I$2336,0)</f>
        <v>Yes</v>
      </c>
      <c r="J188" t="str">
        <f>_xlfn.XLOOKUP(A188,'Medical Examinations'!A188:A2531,'Medical Examinations'!C188:C2531,0)</f>
        <v>Obese</v>
      </c>
      <c r="K188">
        <f>_xlfn.XLOOKUP(A188,'Medical Examinations'!$A$1:$A$2344,'Medical Examinations'!$D$1:$D$2344,0)</f>
        <v>4.2699999999999996</v>
      </c>
      <c r="L188" t="str">
        <f>_xlfn.XLOOKUP(A188,'Hospitalisation Details'!$A$1:$A$2344,'Hospitalisation Details'!$E$1:$E$2344,0)</f>
        <v>9-Oct-1992</v>
      </c>
      <c r="M188">
        <f>_xlfn.XLOOKUP(A188,'Hospitalisation Details'!$A$1:$A$2344,'Hospitalisation Details'!$I$1:$I$2344,0)</f>
        <v>36572.800000000003</v>
      </c>
      <c r="N188" t="str">
        <f>_xlfn.XLOOKUP(A188,'Hospitalisation Details'!$A$1:$A$2344,'Hospitalisation Details'!$J$1:$J$2344,0)</f>
        <v>tier - 1</v>
      </c>
      <c r="O188" t="str">
        <f>_xlfn.XLOOKUP(A188,'Hospitalisation Details'!$A$1:$A$2344,'Hospitalisation Details'!$K$1:$K$2344,0)</f>
        <v>tier - 2</v>
      </c>
      <c r="P188" t="str">
        <f>_xlfn.XLOOKUP(A188,'Hospitalisation Details'!$A$1:$A$2344,'Hospitalisation Details'!$L$1:$L$2344,0)</f>
        <v>R1011</v>
      </c>
      <c r="Q188">
        <f>_xlfn.XLOOKUP(A188,'Hospitalisation Details'!$A$1:$A$2344,'Hospitalisation Details'!$F$1:$F$2344,0)</f>
        <v>30</v>
      </c>
    </row>
    <row r="189" spans="1:17" ht="15.75" x14ac:dyDescent="0.25">
      <c r="A189" s="1" t="s">
        <v>2183</v>
      </c>
      <c r="B189" t="str">
        <f>_xlfn.XLOOKUP(A189,'Customer Names'!$A$1:$A$2336,'Customer Names'!$C$1:$C$2336,0)</f>
        <v xml:space="preserve">  George M</v>
      </c>
      <c r="C189">
        <f>_xlfn.XLOOKUP(A189,'Medical Examinations'!$A$1:$A$2336,'Medical Examinations'!$B$1:$B$2336,0)</f>
        <v>38.729999999999997</v>
      </c>
      <c r="D189">
        <f>_xlfn.XLOOKUP(A189,'Medical Examinations'!$A$1:$A$2336,'Medical Examinations'!$D$1:$D$2336,0)</f>
        <v>11.51</v>
      </c>
      <c r="E189" t="str">
        <f>_xlfn.XLOOKUP(A189,'Medical Examinations'!$A$1:$A$2336,'Medical Examinations'!$E$1:$E$2336,0)</f>
        <v>No</v>
      </c>
      <c r="F189" t="str">
        <f>_xlfn.XLOOKUP(A189,'Medical Examinations'!$A$1:$A$2336,'Medical Examinations'!$F$1:$F$2336,0)</f>
        <v>No</v>
      </c>
      <c r="G189" t="str">
        <f>_xlfn.XLOOKUP(A189,'Medical Examinations'!$A$1:$A$2336,'Medical Examinations'!$G$1:$G$2336,0)</f>
        <v>No</v>
      </c>
      <c r="H189">
        <f>_xlfn.XLOOKUP(A189,'Medical Examinations'!$A$1:$A$2336,'Medical Examinations'!$H$1:$H$2336,0)</f>
        <v>2</v>
      </c>
      <c r="I189" t="str">
        <f>_xlfn.XLOOKUP(A189,'Medical Examinations'!$A$1:$A$2336,'Medical Examinations'!$I$1:$I$2336,0)</f>
        <v>Yes</v>
      </c>
      <c r="J189" t="str">
        <f>_xlfn.XLOOKUP(A189,'Medical Examinations'!A189:A2532,'Medical Examinations'!C189:C2532,0)</f>
        <v>Obese</v>
      </c>
      <c r="K189">
        <f>_xlfn.XLOOKUP(A189,'Medical Examinations'!$A$1:$A$2344,'Medical Examinations'!$D$1:$D$2344,0)</f>
        <v>11.51</v>
      </c>
      <c r="L189" t="str">
        <f>_xlfn.XLOOKUP(A189,'Hospitalisation Details'!$A$1:$A$2344,'Hospitalisation Details'!$E$1:$E$2344,0)</f>
        <v>9-Aug-1973</v>
      </c>
      <c r="M189">
        <f>_xlfn.XLOOKUP(A189,'Hospitalisation Details'!$A$1:$A$2344,'Hospitalisation Details'!$I$1:$I$2344,0)</f>
        <v>36541.550000000003</v>
      </c>
      <c r="N189" t="str">
        <f>_xlfn.XLOOKUP(A189,'Hospitalisation Details'!$A$1:$A$2344,'Hospitalisation Details'!$J$1:$J$2344,0)</f>
        <v>tier - 2</v>
      </c>
      <c r="O189" t="str">
        <f>_xlfn.XLOOKUP(A189,'Hospitalisation Details'!$A$1:$A$2344,'Hospitalisation Details'!$K$1:$K$2344,0)</f>
        <v>tier - 3</v>
      </c>
      <c r="P189" t="str">
        <f>_xlfn.XLOOKUP(A189,'Hospitalisation Details'!$A$1:$A$2344,'Hospitalisation Details'!$L$1:$L$2344,0)</f>
        <v>R1011</v>
      </c>
      <c r="Q189">
        <f>_xlfn.XLOOKUP(A189,'Hospitalisation Details'!$A$1:$A$2344,'Hospitalisation Details'!$F$1:$F$2344,0)</f>
        <v>49</v>
      </c>
    </row>
    <row r="190" spans="1:17" ht="15.75" x14ac:dyDescent="0.25">
      <c r="A190" s="1" t="s">
        <v>2182</v>
      </c>
      <c r="B190" t="str">
        <f>_xlfn.XLOOKUP(A190,'Customer Names'!$A$1:$A$2336,'Customer Names'!$C$1:$C$2336,0)</f>
        <v xml:space="preserve">  Sarah</v>
      </c>
      <c r="C190">
        <f>_xlfn.XLOOKUP(A190,'Medical Examinations'!$A$1:$A$2336,'Medical Examinations'!$B$1:$B$2336,0)</f>
        <v>29.73</v>
      </c>
      <c r="D190">
        <f>_xlfn.XLOOKUP(A190,'Medical Examinations'!$A$1:$A$2336,'Medical Examinations'!$D$1:$D$2336,0)</f>
        <v>7.22</v>
      </c>
      <c r="E190" t="str">
        <f>_xlfn.XLOOKUP(A190,'Medical Examinations'!$A$1:$A$2336,'Medical Examinations'!$E$1:$E$2336,0)</f>
        <v>No</v>
      </c>
      <c r="F190" t="str">
        <f>_xlfn.XLOOKUP(A190,'Medical Examinations'!$A$1:$A$2336,'Medical Examinations'!$F$1:$F$2336,0)</f>
        <v>No</v>
      </c>
      <c r="G190" t="str">
        <f>_xlfn.XLOOKUP(A190,'Medical Examinations'!$A$1:$A$2336,'Medical Examinations'!$G$1:$G$2336,0)</f>
        <v>No</v>
      </c>
      <c r="H190">
        <f>_xlfn.XLOOKUP(A190,'Medical Examinations'!$A$1:$A$2336,'Medical Examinations'!$H$1:$H$2336,0)</f>
        <v>0</v>
      </c>
      <c r="I190" t="str">
        <f>_xlfn.XLOOKUP(A190,'Medical Examinations'!$A$1:$A$2336,'Medical Examinations'!$I$1:$I$2336,0)</f>
        <v>Yes</v>
      </c>
      <c r="J190" t="str">
        <f>_xlfn.XLOOKUP(A190,'Medical Examinations'!A190:A2533,'Medical Examinations'!C190:C2533,0)</f>
        <v>Overweight</v>
      </c>
      <c r="K190">
        <f>_xlfn.XLOOKUP(A190,'Medical Examinations'!$A$1:$A$2344,'Medical Examinations'!$D$1:$D$2344,0)</f>
        <v>7.22</v>
      </c>
      <c r="L190" t="str">
        <f>_xlfn.XLOOKUP(A190,'Hospitalisation Details'!$A$1:$A$2344,'Hospitalisation Details'!$E$1:$E$2344,0)</f>
        <v>19-Nov-1962</v>
      </c>
      <c r="M190">
        <f>_xlfn.XLOOKUP(A190,'Hospitalisation Details'!$A$1:$A$2344,'Hospitalisation Details'!$I$1:$I$2344,0)</f>
        <v>36445.550000000003</v>
      </c>
      <c r="N190" t="str">
        <f>_xlfn.XLOOKUP(A190,'Hospitalisation Details'!$A$1:$A$2344,'Hospitalisation Details'!$J$1:$J$2344,0)</f>
        <v>tier - 2</v>
      </c>
      <c r="O190" t="str">
        <f>_xlfn.XLOOKUP(A190,'Hospitalisation Details'!$A$1:$A$2344,'Hospitalisation Details'!$K$1:$K$2344,0)</f>
        <v>tier - 2</v>
      </c>
      <c r="P190" t="str">
        <f>_xlfn.XLOOKUP(A190,'Hospitalisation Details'!$A$1:$A$2344,'Hospitalisation Details'!$L$1:$L$2344,0)</f>
        <v>R1011</v>
      </c>
      <c r="Q190">
        <f>_xlfn.XLOOKUP(A190,'Hospitalisation Details'!$A$1:$A$2344,'Hospitalisation Details'!$F$1:$F$2344,0)</f>
        <v>60</v>
      </c>
    </row>
    <row r="191" spans="1:17" ht="15.75" x14ac:dyDescent="0.25">
      <c r="A191" s="1" t="s">
        <v>2181</v>
      </c>
      <c r="B191" t="str">
        <f>_xlfn.XLOOKUP(A191,'Customer Names'!$A$1:$A$2336,'Customer Names'!$C$1:$C$2336,0)</f>
        <v xml:space="preserve">  Lara</v>
      </c>
      <c r="C191">
        <f>_xlfn.XLOOKUP(A191,'Medical Examinations'!$A$1:$A$2336,'Medical Examinations'!$B$1:$B$2336,0)</f>
        <v>34.700000000000003</v>
      </c>
      <c r="D191">
        <f>_xlfn.XLOOKUP(A191,'Medical Examinations'!$A$1:$A$2336,'Medical Examinations'!$D$1:$D$2336,0)</f>
        <v>4.37</v>
      </c>
      <c r="E191" t="str">
        <f>_xlfn.XLOOKUP(A191,'Medical Examinations'!$A$1:$A$2336,'Medical Examinations'!$E$1:$E$2336,0)</f>
        <v>No</v>
      </c>
      <c r="F191" t="str">
        <f>_xlfn.XLOOKUP(A191,'Medical Examinations'!$A$1:$A$2336,'Medical Examinations'!$F$1:$F$2336,0)</f>
        <v>No</v>
      </c>
      <c r="G191" t="str">
        <f>_xlfn.XLOOKUP(A191,'Medical Examinations'!$A$1:$A$2336,'Medical Examinations'!$G$1:$G$2336,0)</f>
        <v>Yes</v>
      </c>
      <c r="H191">
        <f>_xlfn.XLOOKUP(A191,'Medical Examinations'!$A$1:$A$2336,'Medical Examinations'!$H$1:$H$2336,0)</f>
        <v>1</v>
      </c>
      <c r="I191" t="str">
        <f>_xlfn.XLOOKUP(A191,'Medical Examinations'!$A$1:$A$2336,'Medical Examinations'!$I$1:$I$2336,0)</f>
        <v>Yes</v>
      </c>
      <c r="J191" t="str">
        <f>_xlfn.XLOOKUP(A191,'Medical Examinations'!A191:A2534,'Medical Examinations'!C191:C2534,0)</f>
        <v>Obese</v>
      </c>
      <c r="K191">
        <f>_xlfn.XLOOKUP(A191,'Medical Examinations'!$A$1:$A$2344,'Medical Examinations'!$D$1:$D$2344,0)</f>
        <v>4.37</v>
      </c>
      <c r="L191" t="str">
        <f>_xlfn.XLOOKUP(A191,'Hospitalisation Details'!$A$1:$A$2344,'Hospitalisation Details'!$E$1:$E$2344,0)</f>
        <v>9-Dec-2003</v>
      </c>
      <c r="M191">
        <f>_xlfn.XLOOKUP(A191,'Hospitalisation Details'!$A$1:$A$2344,'Hospitalisation Details'!$I$1:$I$2344,0)</f>
        <v>36397.58</v>
      </c>
      <c r="N191" t="str">
        <f>_xlfn.XLOOKUP(A191,'Hospitalisation Details'!$A$1:$A$2344,'Hospitalisation Details'!$J$1:$J$2344,0)</f>
        <v>tier - 2</v>
      </c>
      <c r="O191" t="str">
        <f>_xlfn.XLOOKUP(A191,'Hospitalisation Details'!$A$1:$A$2344,'Hospitalisation Details'!$K$1:$K$2344,0)</f>
        <v>tier - 3</v>
      </c>
      <c r="P191" t="str">
        <f>_xlfn.XLOOKUP(A191,'Hospitalisation Details'!$A$1:$A$2344,'Hospitalisation Details'!$L$1:$L$2344,0)</f>
        <v>R1011</v>
      </c>
      <c r="Q191">
        <f>_xlfn.XLOOKUP(A191,'Hospitalisation Details'!$A$1:$A$2344,'Hospitalisation Details'!$F$1:$F$2344,0)</f>
        <v>19</v>
      </c>
    </row>
    <row r="192" spans="1:17" ht="15.75" x14ac:dyDescent="0.25">
      <c r="A192" s="1" t="s">
        <v>2180</v>
      </c>
      <c r="B192" t="str">
        <f>_xlfn.XLOOKUP(A192,'Customer Names'!$A$1:$A$2336,'Customer Names'!$C$1:$C$2336,0)</f>
        <v xml:space="preserve">  Sebastien</v>
      </c>
      <c r="C192">
        <f>_xlfn.XLOOKUP(A192,'Medical Examinations'!$A$1:$A$2336,'Medical Examinations'!$B$1:$B$2336,0)</f>
        <v>38.28</v>
      </c>
      <c r="D192">
        <f>_xlfn.XLOOKUP(A192,'Medical Examinations'!$A$1:$A$2336,'Medical Examinations'!$D$1:$D$2336,0)</f>
        <v>11.56</v>
      </c>
      <c r="E192" t="str">
        <f>_xlfn.XLOOKUP(A192,'Medical Examinations'!$A$1:$A$2336,'Medical Examinations'!$E$1:$E$2336,0)</f>
        <v>No</v>
      </c>
      <c r="F192" t="str">
        <f>_xlfn.XLOOKUP(A192,'Medical Examinations'!$A$1:$A$2336,'Medical Examinations'!$F$1:$F$2336,0)</f>
        <v>No</v>
      </c>
      <c r="G192" t="str">
        <f>_xlfn.XLOOKUP(A192,'Medical Examinations'!$A$1:$A$2336,'Medical Examinations'!$G$1:$G$2336,0)</f>
        <v>No</v>
      </c>
      <c r="H192">
        <f>_xlfn.XLOOKUP(A192,'Medical Examinations'!$A$1:$A$2336,'Medical Examinations'!$H$1:$H$2336,0)</f>
        <v>1</v>
      </c>
      <c r="I192" t="str">
        <f>_xlfn.XLOOKUP(A192,'Medical Examinations'!$A$1:$A$2336,'Medical Examinations'!$I$1:$I$2336,0)</f>
        <v>Yes</v>
      </c>
      <c r="J192" t="str">
        <f>_xlfn.XLOOKUP(A192,'Medical Examinations'!A192:A2535,'Medical Examinations'!C192:C2535,0)</f>
        <v>Obese</v>
      </c>
      <c r="K192">
        <f>_xlfn.XLOOKUP(A192,'Medical Examinations'!$A$1:$A$2344,'Medical Examinations'!$D$1:$D$2344,0)</f>
        <v>11.56</v>
      </c>
      <c r="L192" t="str">
        <f>_xlfn.XLOOKUP(A192,'Hospitalisation Details'!$A$1:$A$2344,'Hospitalisation Details'!$E$1:$E$2344,0)</f>
        <v>5-Jun-1975</v>
      </c>
      <c r="M192">
        <f>_xlfn.XLOOKUP(A192,'Hospitalisation Details'!$A$1:$A$2344,'Hospitalisation Details'!$I$1:$I$2344,0)</f>
        <v>36350.71</v>
      </c>
      <c r="N192" t="str">
        <f>_xlfn.XLOOKUP(A192,'Hospitalisation Details'!$A$1:$A$2344,'Hospitalisation Details'!$J$1:$J$2344,0)</f>
        <v>tier - 1</v>
      </c>
      <c r="O192" t="str">
        <f>_xlfn.XLOOKUP(A192,'Hospitalisation Details'!$A$1:$A$2344,'Hospitalisation Details'!$K$1:$K$2344,0)</f>
        <v>tier - 2</v>
      </c>
      <c r="P192" t="str">
        <f>_xlfn.XLOOKUP(A192,'Hospitalisation Details'!$A$1:$A$2344,'Hospitalisation Details'!$L$1:$L$2344,0)</f>
        <v>R1011</v>
      </c>
      <c r="Q192">
        <f>_xlfn.XLOOKUP(A192,'Hospitalisation Details'!$A$1:$A$2344,'Hospitalisation Details'!$F$1:$F$2344,0)</f>
        <v>48</v>
      </c>
    </row>
    <row r="193" spans="1:17" ht="15.75" x14ac:dyDescent="0.25">
      <c r="A193" s="1" t="s">
        <v>2179</v>
      </c>
      <c r="B193" t="str">
        <f>_xlfn.XLOOKUP(A193,'Customer Names'!$A$1:$A$2336,'Customer Names'!$C$1:$C$2336,0)</f>
        <v xml:space="preserve">  Padraig</v>
      </c>
      <c r="C193">
        <f>_xlfn.XLOOKUP(A193,'Medical Examinations'!$A$1:$A$2336,'Medical Examinations'!$B$1:$B$2336,0)</f>
        <v>33.57</v>
      </c>
      <c r="D193">
        <f>_xlfn.XLOOKUP(A193,'Medical Examinations'!$A$1:$A$2336,'Medical Examinations'!$D$1:$D$2336,0)</f>
        <v>8.82</v>
      </c>
      <c r="E193" t="str">
        <f>_xlfn.XLOOKUP(A193,'Medical Examinations'!$A$1:$A$2336,'Medical Examinations'!$E$1:$E$2336,0)</f>
        <v>No</v>
      </c>
      <c r="F193" t="str">
        <f>_xlfn.XLOOKUP(A193,'Medical Examinations'!$A$1:$A$2336,'Medical Examinations'!$F$1:$F$2336,0)</f>
        <v>No</v>
      </c>
      <c r="G193" t="str">
        <f>_xlfn.XLOOKUP(A193,'Medical Examinations'!$A$1:$A$2336,'Medical Examinations'!$G$1:$G$2336,0)</f>
        <v>No</v>
      </c>
      <c r="H193">
        <f>_xlfn.XLOOKUP(A193,'Medical Examinations'!$A$1:$A$2336,'Medical Examinations'!$H$1:$H$2336,0)</f>
        <v>0</v>
      </c>
      <c r="I193" t="str">
        <f>_xlfn.XLOOKUP(A193,'Medical Examinations'!$A$1:$A$2336,'Medical Examinations'!$I$1:$I$2336,0)</f>
        <v>Yes</v>
      </c>
      <c r="J193" t="str">
        <f>_xlfn.XLOOKUP(A193,'Medical Examinations'!A193:A2536,'Medical Examinations'!C193:C2536,0)</f>
        <v>Obese</v>
      </c>
      <c r="K193">
        <f>_xlfn.XLOOKUP(A193,'Medical Examinations'!$A$1:$A$2344,'Medical Examinations'!$D$1:$D$2344,0)</f>
        <v>8.82</v>
      </c>
      <c r="L193" t="str">
        <f>_xlfn.XLOOKUP(A193,'Hospitalisation Details'!$A$1:$A$2344,'Hospitalisation Details'!$E$1:$E$2344,0)</f>
        <v>18-Oct-1967</v>
      </c>
      <c r="M193">
        <f>_xlfn.XLOOKUP(A193,'Hospitalisation Details'!$A$1:$A$2344,'Hospitalisation Details'!$I$1:$I$2344,0)</f>
        <v>36332.449999999997</v>
      </c>
      <c r="N193" t="str">
        <f>_xlfn.XLOOKUP(A193,'Hospitalisation Details'!$A$1:$A$2344,'Hospitalisation Details'!$J$1:$J$2344,0)</f>
        <v>tier - 1</v>
      </c>
      <c r="O193" t="str">
        <f>_xlfn.XLOOKUP(A193,'Hospitalisation Details'!$A$1:$A$2344,'Hospitalisation Details'!$K$1:$K$2344,0)</f>
        <v>tier - 3</v>
      </c>
      <c r="P193" t="str">
        <f>_xlfn.XLOOKUP(A193,'Hospitalisation Details'!$A$1:$A$2344,'Hospitalisation Details'!$L$1:$L$2344,0)</f>
        <v>R1011</v>
      </c>
      <c r="Q193">
        <f>_xlfn.XLOOKUP(A193,'Hospitalisation Details'!$A$1:$A$2344,'Hospitalisation Details'!$F$1:$F$2344,0)</f>
        <v>55</v>
      </c>
    </row>
    <row r="194" spans="1:17" ht="15.75" x14ac:dyDescent="0.25">
      <c r="A194" s="1" t="s">
        <v>2178</v>
      </c>
      <c r="B194" t="str">
        <f>_xlfn.XLOOKUP(A194,'Customer Names'!$A$1:$A$2336,'Customer Names'!$C$1:$C$2336,0)</f>
        <v xml:space="preserve">  Heather</v>
      </c>
      <c r="C194">
        <f>_xlfn.XLOOKUP(A194,'Medical Examinations'!$A$1:$A$2336,'Medical Examinations'!$B$1:$B$2336,0)</f>
        <v>52.06</v>
      </c>
      <c r="D194">
        <f>_xlfn.XLOOKUP(A194,'Medical Examinations'!$A$1:$A$2336,'Medical Examinations'!$D$1:$D$2336,0)</f>
        <v>4.6900000000000004</v>
      </c>
      <c r="E194" t="str">
        <f>_xlfn.XLOOKUP(A194,'Medical Examinations'!$A$1:$A$2336,'Medical Examinations'!$E$1:$E$2336,0)</f>
        <v>No</v>
      </c>
      <c r="F194" t="str">
        <f>_xlfn.XLOOKUP(A194,'Medical Examinations'!$A$1:$A$2336,'Medical Examinations'!$F$1:$F$2336,0)</f>
        <v>No</v>
      </c>
      <c r="G194" t="str">
        <f>_xlfn.XLOOKUP(A194,'Medical Examinations'!$A$1:$A$2336,'Medical Examinations'!$G$1:$G$2336,0)</f>
        <v>No</v>
      </c>
      <c r="H194">
        <f>_xlfn.XLOOKUP(A194,'Medical Examinations'!$A$1:$A$2336,'Medical Examinations'!$H$1:$H$2336,0)</f>
        <v>1</v>
      </c>
      <c r="I194" t="str">
        <f>_xlfn.XLOOKUP(A194,'Medical Examinations'!$A$1:$A$2336,'Medical Examinations'!$I$1:$I$2336,0)</f>
        <v>Yes</v>
      </c>
      <c r="J194" t="str">
        <f>_xlfn.XLOOKUP(A194,'Medical Examinations'!A194:A2537,'Medical Examinations'!C194:C2537,0)</f>
        <v>Obese</v>
      </c>
      <c r="K194">
        <f>_xlfn.XLOOKUP(A194,'Medical Examinations'!$A$1:$A$2344,'Medical Examinations'!$D$1:$D$2344,0)</f>
        <v>4.6900000000000004</v>
      </c>
      <c r="L194" t="str">
        <f>_xlfn.XLOOKUP(A194,'Hospitalisation Details'!$A$1:$A$2344,'Hospitalisation Details'!$E$1:$E$2344,0)</f>
        <v>16-Jun-1992</v>
      </c>
      <c r="M194">
        <f>_xlfn.XLOOKUP(A194,'Hospitalisation Details'!$A$1:$A$2344,'Hospitalisation Details'!$I$1:$I$2344,0)</f>
        <v>36314.050000000003</v>
      </c>
      <c r="N194" t="str">
        <f>_xlfn.XLOOKUP(A194,'Hospitalisation Details'!$A$1:$A$2344,'Hospitalisation Details'!$J$1:$J$2344,0)</f>
        <v>tier - 2</v>
      </c>
      <c r="O194" t="str">
        <f>_xlfn.XLOOKUP(A194,'Hospitalisation Details'!$A$1:$A$2344,'Hospitalisation Details'!$K$1:$K$2344,0)</f>
        <v>tier - 2</v>
      </c>
      <c r="P194" t="str">
        <f>_xlfn.XLOOKUP(A194,'Hospitalisation Details'!$A$1:$A$2344,'Hospitalisation Details'!$L$1:$L$2344,0)</f>
        <v>R1011</v>
      </c>
      <c r="Q194">
        <f>_xlfn.XLOOKUP(A194,'Hospitalisation Details'!$A$1:$A$2344,'Hospitalisation Details'!$F$1:$F$2344,0)</f>
        <v>30</v>
      </c>
    </row>
    <row r="195" spans="1:17" ht="15.75" x14ac:dyDescent="0.25">
      <c r="A195" s="1" t="s">
        <v>2177</v>
      </c>
      <c r="B195" t="str">
        <f>_xlfn.XLOOKUP(A195,'Customer Names'!$A$1:$A$2336,'Customer Names'!$C$1:$C$2336,0)</f>
        <v xml:space="preserve">  Jorge</v>
      </c>
      <c r="C195">
        <f>_xlfn.XLOOKUP(A195,'Medical Examinations'!$A$1:$A$2336,'Medical Examinations'!$B$1:$B$2336,0)</f>
        <v>38.17</v>
      </c>
      <c r="D195">
        <f>_xlfn.XLOOKUP(A195,'Medical Examinations'!$A$1:$A$2336,'Medical Examinations'!$D$1:$D$2336,0)</f>
        <v>4.53</v>
      </c>
      <c r="E195" t="str">
        <f>_xlfn.XLOOKUP(A195,'Medical Examinations'!$A$1:$A$2336,'Medical Examinations'!$E$1:$E$2336,0)</f>
        <v>No</v>
      </c>
      <c r="F195" t="str">
        <f>_xlfn.XLOOKUP(A195,'Medical Examinations'!$A$1:$A$2336,'Medical Examinations'!$F$1:$F$2336,0)</f>
        <v>yes</v>
      </c>
      <c r="G195" t="str">
        <f>_xlfn.XLOOKUP(A195,'Medical Examinations'!$A$1:$A$2336,'Medical Examinations'!$G$1:$G$2336,0)</f>
        <v>No</v>
      </c>
      <c r="H195">
        <f>_xlfn.XLOOKUP(A195,'Medical Examinations'!$A$1:$A$2336,'Medical Examinations'!$H$1:$H$2336,0)</f>
        <v>1</v>
      </c>
      <c r="I195" t="str">
        <f>_xlfn.XLOOKUP(A195,'Medical Examinations'!$A$1:$A$2336,'Medical Examinations'!$I$1:$I$2336,0)</f>
        <v>Yes</v>
      </c>
      <c r="J195" t="str">
        <f>_xlfn.XLOOKUP(A195,'Medical Examinations'!A195:A2538,'Medical Examinations'!C195:C2538,0)</f>
        <v>Obese</v>
      </c>
      <c r="K195">
        <f>_xlfn.XLOOKUP(A195,'Medical Examinations'!$A$1:$A$2344,'Medical Examinations'!$D$1:$D$2344,0)</f>
        <v>4.53</v>
      </c>
      <c r="L195" t="str">
        <f>_xlfn.XLOOKUP(A195,'Hospitalisation Details'!$A$1:$A$2344,'Hospitalisation Details'!$E$1:$E$2344,0)</f>
        <v>25-Dec-2004</v>
      </c>
      <c r="M195">
        <f>_xlfn.XLOOKUP(A195,'Hospitalisation Details'!$A$1:$A$2344,'Hospitalisation Details'!$I$1:$I$2344,0)</f>
        <v>36307.800000000003</v>
      </c>
      <c r="N195" t="str">
        <f>_xlfn.XLOOKUP(A195,'Hospitalisation Details'!$A$1:$A$2344,'Hospitalisation Details'!$J$1:$J$2344,0)</f>
        <v>tier - 1</v>
      </c>
      <c r="O195" t="str">
        <f>_xlfn.XLOOKUP(A195,'Hospitalisation Details'!$A$1:$A$2344,'Hospitalisation Details'!$K$1:$K$2344,0)</f>
        <v>tier - 2</v>
      </c>
      <c r="P195" t="str">
        <f>_xlfn.XLOOKUP(A195,'Hospitalisation Details'!$A$1:$A$2344,'Hospitalisation Details'!$L$1:$L$2344,0)</f>
        <v>R1013</v>
      </c>
      <c r="Q195">
        <f>_xlfn.XLOOKUP(A195,'Hospitalisation Details'!$A$1:$A$2344,'Hospitalisation Details'!$F$1:$F$2344,0)</f>
        <v>18</v>
      </c>
    </row>
    <row r="196" spans="1:17" ht="15.75" x14ac:dyDescent="0.25">
      <c r="A196" s="1" t="s">
        <v>2176</v>
      </c>
      <c r="B196" t="str">
        <f>_xlfn.XLOOKUP(A196,'Customer Names'!$A$1:$A$2336,'Customer Names'!$C$1:$C$2336,0)</f>
        <v xml:space="preserve">  Jack R</v>
      </c>
      <c r="C196">
        <f>_xlfn.XLOOKUP(A196,'Medical Examinations'!$A$1:$A$2336,'Medical Examinations'!$B$1:$B$2336,0)</f>
        <v>36.954999999999998</v>
      </c>
      <c r="D196">
        <f>_xlfn.XLOOKUP(A196,'Medical Examinations'!$A$1:$A$2336,'Medical Examinations'!$D$1:$D$2336,0)</f>
        <v>5.84</v>
      </c>
      <c r="E196" t="str">
        <f>_xlfn.XLOOKUP(A196,'Medical Examinations'!$A$1:$A$2336,'Medical Examinations'!$E$1:$E$2336,0)</f>
        <v>No</v>
      </c>
      <c r="F196" t="str">
        <f>_xlfn.XLOOKUP(A196,'Medical Examinations'!$A$1:$A$2336,'Medical Examinations'!$F$1:$F$2336,0)</f>
        <v>No</v>
      </c>
      <c r="G196" t="str">
        <f>_xlfn.XLOOKUP(A196,'Medical Examinations'!$A$1:$A$2336,'Medical Examinations'!$G$1:$G$2336,0)</f>
        <v>Yes</v>
      </c>
      <c r="H196">
        <f>_xlfn.XLOOKUP(A196,'Medical Examinations'!$A$1:$A$2336,'Medical Examinations'!$H$1:$H$2336,0)</f>
        <v>1</v>
      </c>
      <c r="I196" t="str">
        <f>_xlfn.XLOOKUP(A196,'Medical Examinations'!$A$1:$A$2336,'Medical Examinations'!$I$1:$I$2336,0)</f>
        <v>Yes</v>
      </c>
      <c r="J196" t="str">
        <f>_xlfn.XLOOKUP(A196,'Medical Examinations'!A196:A2539,'Medical Examinations'!C196:C2539,0)</f>
        <v>Obese</v>
      </c>
      <c r="K196">
        <f>_xlfn.XLOOKUP(A196,'Medical Examinations'!$A$1:$A$2344,'Medical Examinations'!$D$1:$D$2344,0)</f>
        <v>5.84</v>
      </c>
      <c r="L196" t="str">
        <f>_xlfn.XLOOKUP(A196,'Hospitalisation Details'!$A$1:$A$2344,'Hospitalisation Details'!$E$1:$E$2344,0)</f>
        <v>5-Sep-2003</v>
      </c>
      <c r="M196">
        <f>_xlfn.XLOOKUP(A196,'Hospitalisation Details'!$A$1:$A$2344,'Hospitalisation Details'!$I$1:$I$2344,0)</f>
        <v>36219.410000000003</v>
      </c>
      <c r="N196" t="str">
        <f>_xlfn.XLOOKUP(A196,'Hospitalisation Details'!$A$1:$A$2344,'Hospitalisation Details'!$J$1:$J$2344,0)</f>
        <v>tier - 1</v>
      </c>
      <c r="O196" t="str">
        <f>_xlfn.XLOOKUP(A196,'Hospitalisation Details'!$A$1:$A$2344,'Hospitalisation Details'!$K$1:$K$2344,0)</f>
        <v>tier - 1</v>
      </c>
      <c r="P196" t="str">
        <f>_xlfn.XLOOKUP(A196,'Hospitalisation Details'!$A$1:$A$2344,'Hospitalisation Details'!$L$1:$L$2344,0)</f>
        <v>R1012</v>
      </c>
      <c r="Q196">
        <f>_xlfn.XLOOKUP(A196,'Hospitalisation Details'!$A$1:$A$2344,'Hospitalisation Details'!$F$1:$F$2344,0)</f>
        <v>19</v>
      </c>
    </row>
    <row r="197" spans="1:17" ht="15.75" x14ac:dyDescent="0.25">
      <c r="A197" s="1" t="s">
        <v>2175</v>
      </c>
      <c r="B197" t="str">
        <f>_xlfn.XLOOKUP(A197,'Customer Names'!$A$1:$A$2336,'Customer Names'!$C$1:$C$2336,0)</f>
        <v xml:space="preserve">  Felix</v>
      </c>
      <c r="C197">
        <f>_xlfn.XLOOKUP(A197,'Medical Examinations'!$A$1:$A$2336,'Medical Examinations'!$B$1:$B$2336,0)</f>
        <v>34.4</v>
      </c>
      <c r="D197">
        <f>_xlfn.XLOOKUP(A197,'Medical Examinations'!$A$1:$A$2336,'Medical Examinations'!$D$1:$D$2336,0)</f>
        <v>4.9000000000000004</v>
      </c>
      <c r="E197" t="str">
        <f>_xlfn.XLOOKUP(A197,'Medical Examinations'!$A$1:$A$2336,'Medical Examinations'!$E$1:$E$2336,0)</f>
        <v>No</v>
      </c>
      <c r="F197" t="str">
        <f>_xlfn.XLOOKUP(A197,'Medical Examinations'!$A$1:$A$2336,'Medical Examinations'!$F$1:$F$2336,0)</f>
        <v>No</v>
      </c>
      <c r="G197" t="str">
        <f>_xlfn.XLOOKUP(A197,'Medical Examinations'!$A$1:$A$2336,'Medical Examinations'!$G$1:$G$2336,0)</f>
        <v>Yes</v>
      </c>
      <c r="H197">
        <f>_xlfn.XLOOKUP(A197,'Medical Examinations'!$A$1:$A$2336,'Medical Examinations'!$H$1:$H$2336,0)</f>
        <v>1</v>
      </c>
      <c r="I197" t="str">
        <f>_xlfn.XLOOKUP(A197,'Medical Examinations'!$A$1:$A$2336,'Medical Examinations'!$I$1:$I$2336,0)</f>
        <v>Yes</v>
      </c>
      <c r="J197" t="str">
        <f>_xlfn.XLOOKUP(A197,'Medical Examinations'!A197:A2540,'Medical Examinations'!C197:C2540,0)</f>
        <v>Obese</v>
      </c>
      <c r="K197">
        <f>_xlfn.XLOOKUP(A197,'Medical Examinations'!$A$1:$A$2344,'Medical Examinations'!$D$1:$D$2344,0)</f>
        <v>4.9000000000000004</v>
      </c>
      <c r="L197" t="str">
        <f>_xlfn.XLOOKUP(A197,'Hospitalisation Details'!$A$1:$A$2344,'Hospitalisation Details'!$E$1:$E$2344,0)</f>
        <v>28-Dec-1993</v>
      </c>
      <c r="M197">
        <f>_xlfn.XLOOKUP(A197,'Hospitalisation Details'!$A$1:$A$2344,'Hospitalisation Details'!$I$1:$I$2344,0)</f>
        <v>36197.699999999997</v>
      </c>
      <c r="N197" t="str">
        <f>_xlfn.XLOOKUP(A197,'Hospitalisation Details'!$A$1:$A$2344,'Hospitalisation Details'!$J$1:$J$2344,0)</f>
        <v>tier - 1</v>
      </c>
      <c r="O197" t="str">
        <f>_xlfn.XLOOKUP(A197,'Hospitalisation Details'!$A$1:$A$2344,'Hospitalisation Details'!$K$1:$K$2344,0)</f>
        <v>tier - 3</v>
      </c>
      <c r="P197" t="str">
        <f>_xlfn.XLOOKUP(A197,'Hospitalisation Details'!$A$1:$A$2344,'Hospitalisation Details'!$L$1:$L$2344,0)</f>
        <v>R1011</v>
      </c>
      <c r="Q197">
        <f>_xlfn.XLOOKUP(A197,'Hospitalisation Details'!$A$1:$A$2344,'Hospitalisation Details'!$F$1:$F$2344,0)</f>
        <v>29</v>
      </c>
    </row>
    <row r="198" spans="1:17" ht="15.75" x14ac:dyDescent="0.25">
      <c r="A198" s="1" t="s">
        <v>2174</v>
      </c>
      <c r="B198" t="str">
        <f>_xlfn.XLOOKUP(A198,'Customer Names'!$A$1:$A$2336,'Customer Names'!$C$1:$C$2336,0)</f>
        <v xml:space="preserve">  Christopher C</v>
      </c>
      <c r="C198">
        <f>_xlfn.XLOOKUP(A198,'Medical Examinations'!$A$1:$A$2336,'Medical Examinations'!$B$1:$B$2336,0)</f>
        <v>31.73</v>
      </c>
      <c r="D198">
        <f>_xlfn.XLOOKUP(A198,'Medical Examinations'!$A$1:$A$2336,'Medical Examinations'!$D$1:$D$2336,0)</f>
        <v>4.3</v>
      </c>
      <c r="E198" t="str">
        <f>_xlfn.XLOOKUP(A198,'Medical Examinations'!$A$1:$A$2336,'Medical Examinations'!$E$1:$E$2336,0)</f>
        <v>No</v>
      </c>
      <c r="F198" t="str">
        <f>_xlfn.XLOOKUP(A198,'Medical Examinations'!$A$1:$A$2336,'Medical Examinations'!$F$1:$F$2336,0)</f>
        <v>No</v>
      </c>
      <c r="G198" t="str">
        <f>_xlfn.XLOOKUP(A198,'Medical Examinations'!$A$1:$A$2336,'Medical Examinations'!$G$1:$G$2336,0)</f>
        <v>No</v>
      </c>
      <c r="H198">
        <f>_xlfn.XLOOKUP(A198,'Medical Examinations'!$A$1:$A$2336,'Medical Examinations'!$H$1:$H$2336,0)</f>
        <v>0</v>
      </c>
      <c r="I198" t="str">
        <f>_xlfn.XLOOKUP(A198,'Medical Examinations'!$A$1:$A$2336,'Medical Examinations'!$I$1:$I$2336,0)</f>
        <v>Yes</v>
      </c>
      <c r="J198" t="str">
        <f>_xlfn.XLOOKUP(A198,'Medical Examinations'!A198:A2541,'Medical Examinations'!C198:C2541,0)</f>
        <v>Obese</v>
      </c>
      <c r="K198">
        <f>_xlfn.XLOOKUP(A198,'Medical Examinations'!$A$1:$A$2344,'Medical Examinations'!$D$1:$D$2344,0)</f>
        <v>4.3</v>
      </c>
      <c r="L198" t="str">
        <f>_xlfn.XLOOKUP(A198,'Hospitalisation Details'!$A$1:$A$2344,'Hospitalisation Details'!$E$1:$E$2344,0)</f>
        <v>1-Oct-1999</v>
      </c>
      <c r="M198">
        <f>_xlfn.XLOOKUP(A198,'Hospitalisation Details'!$A$1:$A$2344,'Hospitalisation Details'!$I$1:$I$2344,0)</f>
        <v>36189.1</v>
      </c>
      <c r="N198" t="str">
        <f>_xlfn.XLOOKUP(A198,'Hospitalisation Details'!$A$1:$A$2344,'Hospitalisation Details'!$J$1:$J$2344,0)</f>
        <v>tier - 1</v>
      </c>
      <c r="O198" t="str">
        <f>_xlfn.XLOOKUP(A198,'Hospitalisation Details'!$A$1:$A$2344,'Hospitalisation Details'!$K$1:$K$2344,0)</f>
        <v>tier - 3</v>
      </c>
      <c r="P198" t="str">
        <f>_xlfn.XLOOKUP(A198,'Hospitalisation Details'!$A$1:$A$2344,'Hospitalisation Details'!$L$1:$L$2344,0)</f>
        <v>R1016</v>
      </c>
      <c r="Q198">
        <f>_xlfn.XLOOKUP(A198,'Hospitalisation Details'!$A$1:$A$2344,'Hospitalisation Details'!$F$1:$F$2344,0)</f>
        <v>23</v>
      </c>
    </row>
    <row r="199" spans="1:17" ht="15.75" x14ac:dyDescent="0.25">
      <c r="A199" s="1" t="s">
        <v>2173</v>
      </c>
      <c r="B199" t="str">
        <f>_xlfn.XLOOKUP(A199,'Customer Names'!$A$1:$A$2336,'Customer Names'!$C$1:$C$2336,0)</f>
        <v xml:space="preserve">  Jesse</v>
      </c>
      <c r="C199">
        <f>_xlfn.XLOOKUP(A199,'Medical Examinations'!$A$1:$A$2336,'Medical Examinations'!$B$1:$B$2336,0)</f>
        <v>36.64</v>
      </c>
      <c r="D199">
        <f>_xlfn.XLOOKUP(A199,'Medical Examinations'!$A$1:$A$2336,'Medical Examinations'!$D$1:$D$2336,0)</f>
        <v>11.34</v>
      </c>
      <c r="E199" t="str">
        <f>_xlfn.XLOOKUP(A199,'Medical Examinations'!$A$1:$A$2336,'Medical Examinations'!$E$1:$E$2336,0)</f>
        <v>No</v>
      </c>
      <c r="F199" t="str">
        <f>_xlfn.XLOOKUP(A199,'Medical Examinations'!$A$1:$A$2336,'Medical Examinations'!$F$1:$F$2336,0)</f>
        <v>No</v>
      </c>
      <c r="G199" t="str">
        <f>_xlfn.XLOOKUP(A199,'Medical Examinations'!$A$1:$A$2336,'Medical Examinations'!$G$1:$G$2336,0)</f>
        <v>No</v>
      </c>
      <c r="H199">
        <f>_xlfn.XLOOKUP(A199,'Medical Examinations'!$A$1:$A$2336,'Medical Examinations'!$H$1:$H$2336,0)</f>
        <v>0</v>
      </c>
      <c r="I199" t="str">
        <f>_xlfn.XLOOKUP(A199,'Medical Examinations'!$A$1:$A$2336,'Medical Examinations'!$I$1:$I$2336,0)</f>
        <v>Yes</v>
      </c>
      <c r="J199" t="str">
        <f>_xlfn.XLOOKUP(A199,'Medical Examinations'!A199:A2542,'Medical Examinations'!C199:C2542,0)</f>
        <v>Obese</v>
      </c>
      <c r="K199">
        <f>_xlfn.XLOOKUP(A199,'Medical Examinations'!$A$1:$A$2344,'Medical Examinations'!$D$1:$D$2344,0)</f>
        <v>11.34</v>
      </c>
      <c r="L199" t="str">
        <f>_xlfn.XLOOKUP(A199,'Hospitalisation Details'!$A$1:$A$2344,'Hospitalisation Details'!$E$1:$E$2344,0)</f>
        <v>6-Dec-1974</v>
      </c>
      <c r="M199">
        <f>_xlfn.XLOOKUP(A199,'Hospitalisation Details'!$A$1:$A$2344,'Hospitalisation Details'!$I$1:$I$2344,0)</f>
        <v>36182.870000000003</v>
      </c>
      <c r="N199" t="str">
        <f>_xlfn.XLOOKUP(A199,'Hospitalisation Details'!$A$1:$A$2344,'Hospitalisation Details'!$J$1:$J$2344,0)</f>
        <v>tier - 2</v>
      </c>
      <c r="O199" t="str">
        <f>_xlfn.XLOOKUP(A199,'Hospitalisation Details'!$A$1:$A$2344,'Hospitalisation Details'!$K$1:$K$2344,0)</f>
        <v>tier - 3</v>
      </c>
      <c r="P199" t="str">
        <f>_xlfn.XLOOKUP(A199,'Hospitalisation Details'!$A$1:$A$2344,'Hospitalisation Details'!$L$1:$L$2344,0)</f>
        <v>R1012</v>
      </c>
      <c r="Q199">
        <f>_xlfn.XLOOKUP(A199,'Hospitalisation Details'!$A$1:$A$2344,'Hospitalisation Details'!$F$1:$F$2344,0)</f>
        <v>48</v>
      </c>
    </row>
    <row r="200" spans="1:17" ht="15.75" x14ac:dyDescent="0.25">
      <c r="A200" s="1" t="s">
        <v>2172</v>
      </c>
      <c r="B200" t="str">
        <f>_xlfn.XLOOKUP(A200,'Customer Names'!$A$1:$A$2336,'Customer Names'!$C$1:$C$2336,0)</f>
        <v xml:space="preserve">  Jill</v>
      </c>
      <c r="C200">
        <f>_xlfn.XLOOKUP(A200,'Medical Examinations'!$A$1:$A$2336,'Medical Examinations'!$B$1:$B$2336,0)</f>
        <v>36.85</v>
      </c>
      <c r="D200">
        <f>_xlfn.XLOOKUP(A200,'Medical Examinations'!$A$1:$A$2336,'Medical Examinations'!$D$1:$D$2336,0)</f>
        <v>5.88</v>
      </c>
      <c r="E200" t="str">
        <f>_xlfn.XLOOKUP(A200,'Medical Examinations'!$A$1:$A$2336,'Medical Examinations'!$E$1:$E$2336,0)</f>
        <v>No</v>
      </c>
      <c r="F200" t="str">
        <f>_xlfn.XLOOKUP(A200,'Medical Examinations'!$A$1:$A$2336,'Medical Examinations'!$F$1:$F$2336,0)</f>
        <v>yes</v>
      </c>
      <c r="G200" t="str">
        <f>_xlfn.XLOOKUP(A200,'Medical Examinations'!$A$1:$A$2336,'Medical Examinations'!$G$1:$G$2336,0)</f>
        <v>No</v>
      </c>
      <c r="H200">
        <f>_xlfn.XLOOKUP(A200,'Medical Examinations'!$A$1:$A$2336,'Medical Examinations'!$H$1:$H$2336,0)</f>
        <v>1</v>
      </c>
      <c r="I200" t="str">
        <f>_xlfn.XLOOKUP(A200,'Medical Examinations'!$A$1:$A$2336,'Medical Examinations'!$I$1:$I$2336,0)</f>
        <v>Yes</v>
      </c>
      <c r="J200" t="str">
        <f>_xlfn.XLOOKUP(A200,'Medical Examinations'!A200:A2543,'Medical Examinations'!C200:C2543,0)</f>
        <v>Obese</v>
      </c>
      <c r="K200">
        <f>_xlfn.XLOOKUP(A200,'Medical Examinations'!$A$1:$A$2344,'Medical Examinations'!$D$1:$D$2344,0)</f>
        <v>5.88</v>
      </c>
      <c r="L200" t="str">
        <f>_xlfn.XLOOKUP(A200,'Hospitalisation Details'!$A$1:$A$2344,'Hospitalisation Details'!$E$1:$E$2344,0)</f>
        <v>30-Aug-2004</v>
      </c>
      <c r="M200">
        <f>_xlfn.XLOOKUP(A200,'Hospitalisation Details'!$A$1:$A$2344,'Hospitalisation Details'!$I$1:$I$2344,0)</f>
        <v>36149.480000000003</v>
      </c>
      <c r="N200" t="str">
        <f>_xlfn.XLOOKUP(A200,'Hospitalisation Details'!$A$1:$A$2344,'Hospitalisation Details'!$J$1:$J$2344,0)</f>
        <v>tier - 2</v>
      </c>
      <c r="O200" t="str">
        <f>_xlfn.XLOOKUP(A200,'Hospitalisation Details'!$A$1:$A$2344,'Hospitalisation Details'!$K$1:$K$2344,0)</f>
        <v>tier - 2</v>
      </c>
      <c r="P200" t="str">
        <f>_xlfn.XLOOKUP(A200,'Hospitalisation Details'!$A$1:$A$2344,'Hospitalisation Details'!$L$1:$L$2344,0)</f>
        <v>R1013</v>
      </c>
      <c r="Q200">
        <f>_xlfn.XLOOKUP(A200,'Hospitalisation Details'!$A$1:$A$2344,'Hospitalisation Details'!$F$1:$F$2344,0)</f>
        <v>18</v>
      </c>
    </row>
    <row r="201" spans="1:17" ht="15.75" x14ac:dyDescent="0.25">
      <c r="A201" s="1" t="s">
        <v>2171</v>
      </c>
      <c r="B201" t="str">
        <f>_xlfn.XLOOKUP(A201,'Customer Names'!$A$1:$A$2336,'Customer Names'!$C$1:$C$2336,0)</f>
        <v xml:space="preserve">  William</v>
      </c>
      <c r="C201">
        <f>_xlfn.XLOOKUP(A201,'Medical Examinations'!$A$1:$A$2336,'Medical Examinations'!$B$1:$B$2336,0)</f>
        <v>33.33</v>
      </c>
      <c r="D201">
        <f>_xlfn.XLOOKUP(A201,'Medical Examinations'!$A$1:$A$2336,'Medical Examinations'!$D$1:$D$2336,0)</f>
        <v>5.01</v>
      </c>
      <c r="E201" t="str">
        <f>_xlfn.XLOOKUP(A201,'Medical Examinations'!$A$1:$A$2336,'Medical Examinations'!$E$1:$E$2336,0)</f>
        <v>No</v>
      </c>
      <c r="F201" t="str">
        <f>_xlfn.XLOOKUP(A201,'Medical Examinations'!$A$1:$A$2336,'Medical Examinations'!$F$1:$F$2336,0)</f>
        <v>No</v>
      </c>
      <c r="G201" t="str">
        <f>_xlfn.XLOOKUP(A201,'Medical Examinations'!$A$1:$A$2336,'Medical Examinations'!$G$1:$G$2336,0)</f>
        <v>Yes</v>
      </c>
      <c r="H201">
        <f>_xlfn.XLOOKUP(A201,'Medical Examinations'!$A$1:$A$2336,'Medical Examinations'!$H$1:$H$2336,0)</f>
        <v>1</v>
      </c>
      <c r="I201" t="str">
        <f>_xlfn.XLOOKUP(A201,'Medical Examinations'!$A$1:$A$2336,'Medical Examinations'!$I$1:$I$2336,0)</f>
        <v>Yes</v>
      </c>
      <c r="J201" t="str">
        <f>_xlfn.XLOOKUP(A201,'Medical Examinations'!A201:A2544,'Medical Examinations'!C201:C2544,0)</f>
        <v>Obese</v>
      </c>
      <c r="K201">
        <f>_xlfn.XLOOKUP(A201,'Medical Examinations'!$A$1:$A$2344,'Medical Examinations'!$D$1:$D$2344,0)</f>
        <v>5.01</v>
      </c>
      <c r="L201" t="str">
        <f>_xlfn.XLOOKUP(A201,'Hospitalisation Details'!$A$1:$A$2344,'Hospitalisation Details'!$E$1:$E$2344,0)</f>
        <v>12-Jun-1997</v>
      </c>
      <c r="M201">
        <f>_xlfn.XLOOKUP(A201,'Hospitalisation Details'!$A$1:$A$2344,'Hospitalisation Details'!$I$1:$I$2344,0)</f>
        <v>36124.57</v>
      </c>
      <c r="N201" t="str">
        <f>_xlfn.XLOOKUP(A201,'Hospitalisation Details'!$A$1:$A$2344,'Hospitalisation Details'!$J$1:$J$2344,0)</f>
        <v>tier - 1</v>
      </c>
      <c r="O201" t="str">
        <f>_xlfn.XLOOKUP(A201,'Hospitalisation Details'!$A$1:$A$2344,'Hospitalisation Details'!$K$1:$K$2344,0)</f>
        <v>tier - 3</v>
      </c>
      <c r="P201" t="str">
        <f>_xlfn.XLOOKUP(A201,'Hospitalisation Details'!$A$1:$A$2344,'Hospitalisation Details'!$L$1:$L$2344,0)</f>
        <v>R1013</v>
      </c>
      <c r="Q201">
        <f>_xlfn.XLOOKUP(A201,'Hospitalisation Details'!$A$1:$A$2344,'Hospitalisation Details'!$F$1:$F$2344,0)</f>
        <v>26</v>
      </c>
    </row>
    <row r="202" spans="1:17" ht="15.75" x14ac:dyDescent="0.25">
      <c r="A202" s="1" t="s">
        <v>2170</v>
      </c>
      <c r="B202" t="str">
        <f>_xlfn.XLOOKUP(A202,'Customer Names'!$A$1:$A$2336,'Customer Names'!$C$1:$C$2336,0)</f>
        <v xml:space="preserve">  Alejandro</v>
      </c>
      <c r="C202">
        <f>_xlfn.XLOOKUP(A202,'Medical Examinations'!$A$1:$A$2336,'Medical Examinations'!$B$1:$B$2336,0)</f>
        <v>39.14</v>
      </c>
      <c r="D202">
        <f>_xlfn.XLOOKUP(A202,'Medical Examinations'!$A$1:$A$2336,'Medical Examinations'!$D$1:$D$2336,0)</f>
        <v>4.4000000000000004</v>
      </c>
      <c r="E202" t="str">
        <f>_xlfn.XLOOKUP(A202,'Medical Examinations'!$A$1:$A$2336,'Medical Examinations'!$E$1:$E$2336,0)</f>
        <v>No</v>
      </c>
      <c r="F202" t="str">
        <f>_xlfn.XLOOKUP(A202,'Medical Examinations'!$A$1:$A$2336,'Medical Examinations'!$F$1:$F$2336,0)</f>
        <v>No</v>
      </c>
      <c r="G202" t="str">
        <f>_xlfn.XLOOKUP(A202,'Medical Examinations'!$A$1:$A$2336,'Medical Examinations'!$G$1:$G$2336,0)</f>
        <v>Yes</v>
      </c>
      <c r="H202">
        <f>_xlfn.XLOOKUP(A202,'Medical Examinations'!$A$1:$A$2336,'Medical Examinations'!$H$1:$H$2336,0)</f>
        <v>1</v>
      </c>
      <c r="I202" t="str">
        <f>_xlfn.XLOOKUP(A202,'Medical Examinations'!$A$1:$A$2336,'Medical Examinations'!$I$1:$I$2336,0)</f>
        <v>Yes</v>
      </c>
      <c r="J202" t="str">
        <f>_xlfn.XLOOKUP(A202,'Medical Examinations'!A202:A2545,'Medical Examinations'!C202:C2545,0)</f>
        <v>Obese</v>
      </c>
      <c r="K202">
        <f>_xlfn.XLOOKUP(A202,'Medical Examinations'!$A$1:$A$2344,'Medical Examinations'!$D$1:$D$2344,0)</f>
        <v>4.4000000000000004</v>
      </c>
      <c r="L202" t="str">
        <f>_xlfn.XLOOKUP(A202,'Hospitalisation Details'!$A$1:$A$2344,'Hospitalisation Details'!$E$1:$E$2344,0)</f>
        <v>4-Nov-1979</v>
      </c>
      <c r="M202">
        <f>_xlfn.XLOOKUP(A202,'Hospitalisation Details'!$A$1:$A$2344,'Hospitalisation Details'!$I$1:$I$2344,0)</f>
        <v>36090.49</v>
      </c>
      <c r="N202" t="str">
        <f>_xlfn.XLOOKUP(A202,'Hospitalisation Details'!$A$1:$A$2344,'Hospitalisation Details'!$J$1:$J$2344,0)</f>
        <v>tier - 2</v>
      </c>
      <c r="O202" t="str">
        <f>_xlfn.XLOOKUP(A202,'Hospitalisation Details'!$A$1:$A$2344,'Hospitalisation Details'!$K$1:$K$2344,0)</f>
        <v>tier - 2</v>
      </c>
      <c r="P202" t="str">
        <f>_xlfn.XLOOKUP(A202,'Hospitalisation Details'!$A$1:$A$2344,'Hospitalisation Details'!$L$1:$L$2344,0)</f>
        <v>R1011</v>
      </c>
      <c r="Q202">
        <f>_xlfn.XLOOKUP(A202,'Hospitalisation Details'!$A$1:$A$2344,'Hospitalisation Details'!$F$1:$F$2344,0)</f>
        <v>43</v>
      </c>
    </row>
    <row r="203" spans="1:17" ht="15.75" x14ac:dyDescent="0.25">
      <c r="A203" s="1" t="s">
        <v>2169</v>
      </c>
      <c r="B203" t="str">
        <f>_xlfn.XLOOKUP(A203,'Customer Names'!$A$1:$A$2336,'Customer Names'!$C$1:$C$2336,0)</f>
        <v xml:space="preserve">  Ian E</v>
      </c>
      <c r="C203">
        <f>_xlfn.XLOOKUP(A203,'Medical Examinations'!$A$1:$A$2336,'Medical Examinations'!$B$1:$B$2336,0)</f>
        <v>32.9</v>
      </c>
      <c r="D203">
        <f>_xlfn.XLOOKUP(A203,'Medical Examinations'!$A$1:$A$2336,'Medical Examinations'!$D$1:$D$2336,0)</f>
        <v>6.26</v>
      </c>
      <c r="E203" t="str">
        <f>_xlfn.XLOOKUP(A203,'Medical Examinations'!$A$1:$A$2336,'Medical Examinations'!$E$1:$E$2336,0)</f>
        <v>No</v>
      </c>
      <c r="F203" t="str">
        <f>_xlfn.XLOOKUP(A203,'Medical Examinations'!$A$1:$A$2336,'Medical Examinations'!$F$1:$F$2336,0)</f>
        <v>No</v>
      </c>
      <c r="G203" t="str">
        <f>_xlfn.XLOOKUP(A203,'Medical Examinations'!$A$1:$A$2336,'Medical Examinations'!$G$1:$G$2336,0)</f>
        <v>No</v>
      </c>
      <c r="H203">
        <f>_xlfn.XLOOKUP(A203,'Medical Examinations'!$A$1:$A$2336,'Medical Examinations'!$H$1:$H$2336,0)</f>
        <v>0</v>
      </c>
      <c r="I203" t="str">
        <f>_xlfn.XLOOKUP(A203,'Medical Examinations'!$A$1:$A$2336,'Medical Examinations'!$I$1:$I$2336,0)</f>
        <v>Yes</v>
      </c>
      <c r="J203" t="str">
        <f>_xlfn.XLOOKUP(A203,'Medical Examinations'!A203:A2546,'Medical Examinations'!C203:C2546,0)</f>
        <v>Obese</v>
      </c>
      <c r="K203">
        <f>_xlfn.XLOOKUP(A203,'Medical Examinations'!$A$1:$A$2344,'Medical Examinations'!$D$1:$D$2344,0)</f>
        <v>6.26</v>
      </c>
      <c r="L203" t="str">
        <f>_xlfn.XLOOKUP(A203,'Hospitalisation Details'!$A$1:$A$2344,'Hospitalisation Details'!$E$1:$E$2344,0)</f>
        <v>20-Aug-1996</v>
      </c>
      <c r="M203">
        <f>_xlfn.XLOOKUP(A203,'Hospitalisation Details'!$A$1:$A$2344,'Hospitalisation Details'!$I$1:$I$2344,0)</f>
        <v>36085.22</v>
      </c>
      <c r="N203" t="str">
        <f>_xlfn.XLOOKUP(A203,'Hospitalisation Details'!$A$1:$A$2344,'Hospitalisation Details'!$J$1:$J$2344,0)</f>
        <v>tier - 1</v>
      </c>
      <c r="O203" t="str">
        <f>_xlfn.XLOOKUP(A203,'Hospitalisation Details'!$A$1:$A$2344,'Hospitalisation Details'!$K$1:$K$2344,0)</f>
        <v>tier - 1</v>
      </c>
      <c r="P203" t="str">
        <f>_xlfn.XLOOKUP(A203,'Hospitalisation Details'!$A$1:$A$2344,'Hospitalisation Details'!$L$1:$L$2344,0)</f>
        <v>R1011</v>
      </c>
      <c r="Q203">
        <f>_xlfn.XLOOKUP(A203,'Hospitalisation Details'!$A$1:$A$2344,'Hospitalisation Details'!$F$1:$F$2344,0)</f>
        <v>26</v>
      </c>
    </row>
    <row r="204" spans="1:17" ht="15.75" x14ac:dyDescent="0.25">
      <c r="A204" s="1" t="s">
        <v>2168</v>
      </c>
      <c r="B204" t="str">
        <f>_xlfn.XLOOKUP(A204,'Customer Names'!$A$1:$A$2336,'Customer Names'!$C$1:$C$2336,0)</f>
        <v xml:space="preserve">  Hector Sr</v>
      </c>
      <c r="C204">
        <f>_xlfn.XLOOKUP(A204,'Medical Examinations'!$A$1:$A$2336,'Medical Examinations'!$B$1:$B$2336,0)</f>
        <v>29.78</v>
      </c>
      <c r="D204">
        <f>_xlfn.XLOOKUP(A204,'Medical Examinations'!$A$1:$A$2336,'Medical Examinations'!$D$1:$D$2336,0)</f>
        <v>10.27</v>
      </c>
      <c r="E204" t="str">
        <f>_xlfn.XLOOKUP(A204,'Medical Examinations'!$A$1:$A$2336,'Medical Examinations'!$E$1:$E$2336,0)</f>
        <v>No</v>
      </c>
      <c r="F204" t="str">
        <f>_xlfn.XLOOKUP(A204,'Medical Examinations'!$A$1:$A$2336,'Medical Examinations'!$F$1:$F$2336,0)</f>
        <v>No</v>
      </c>
      <c r="G204" t="str">
        <f>_xlfn.XLOOKUP(A204,'Medical Examinations'!$A$1:$A$2336,'Medical Examinations'!$G$1:$G$2336,0)</f>
        <v>Yes</v>
      </c>
      <c r="H204">
        <f>_xlfn.XLOOKUP(A204,'Medical Examinations'!$A$1:$A$2336,'Medical Examinations'!$H$1:$H$2336,0)</f>
        <v>1</v>
      </c>
      <c r="I204" t="str">
        <f>_xlfn.XLOOKUP(A204,'Medical Examinations'!$A$1:$A$2336,'Medical Examinations'!$I$1:$I$2336,0)</f>
        <v>Yes</v>
      </c>
      <c r="J204" t="str">
        <f>_xlfn.XLOOKUP(A204,'Medical Examinations'!A204:A2547,'Medical Examinations'!C204:C2547,0)</f>
        <v>Overweight</v>
      </c>
      <c r="K204">
        <f>_xlfn.XLOOKUP(A204,'Medical Examinations'!$A$1:$A$2344,'Medical Examinations'!$D$1:$D$2344,0)</f>
        <v>10.27</v>
      </c>
      <c r="L204" t="str">
        <f>_xlfn.XLOOKUP(A204,'Hospitalisation Details'!$A$1:$A$2344,'Hospitalisation Details'!$E$1:$E$2344,0)</f>
        <v>22-Jul-1963</v>
      </c>
      <c r="M204">
        <f>_xlfn.XLOOKUP(A204,'Hospitalisation Details'!$A$1:$A$2344,'Hospitalisation Details'!$I$1:$I$2344,0)</f>
        <v>36074.339999999997</v>
      </c>
      <c r="N204" t="str">
        <f>_xlfn.XLOOKUP(A204,'Hospitalisation Details'!$A$1:$A$2344,'Hospitalisation Details'!$J$1:$J$2344,0)</f>
        <v>tier - 2</v>
      </c>
      <c r="O204" t="str">
        <f>_xlfn.XLOOKUP(A204,'Hospitalisation Details'!$A$1:$A$2344,'Hospitalisation Details'!$K$1:$K$2344,0)</f>
        <v>tier - 1</v>
      </c>
      <c r="P204" t="str">
        <f>_xlfn.XLOOKUP(A204,'Hospitalisation Details'!$A$1:$A$2344,'Hospitalisation Details'!$L$1:$L$2344,0)</f>
        <v>R1011</v>
      </c>
      <c r="Q204">
        <f>_xlfn.XLOOKUP(A204,'Hospitalisation Details'!$A$1:$A$2344,'Hospitalisation Details'!$F$1:$F$2344,0)</f>
        <v>59</v>
      </c>
    </row>
    <row r="205" spans="1:17" ht="15.75" x14ac:dyDescent="0.25">
      <c r="A205" s="1" t="s">
        <v>2167</v>
      </c>
      <c r="B205" t="str">
        <f>_xlfn.XLOOKUP(A205,'Customer Names'!$A$1:$A$2336,'Customer Names'!$C$1:$C$2336,0)</f>
        <v xml:space="preserve">  Rebecca</v>
      </c>
      <c r="C205">
        <f>_xlfn.XLOOKUP(A205,'Medical Examinations'!$A$1:$A$2336,'Medical Examinations'!$B$1:$B$2336,0)</f>
        <v>32.78</v>
      </c>
      <c r="D205">
        <f>_xlfn.XLOOKUP(A205,'Medical Examinations'!$A$1:$A$2336,'Medical Examinations'!$D$1:$D$2336,0)</f>
        <v>5.27</v>
      </c>
      <c r="E205" t="str">
        <f>_xlfn.XLOOKUP(A205,'Medical Examinations'!$A$1:$A$2336,'Medical Examinations'!$E$1:$E$2336,0)</f>
        <v>No</v>
      </c>
      <c r="F205" t="str">
        <f>_xlfn.XLOOKUP(A205,'Medical Examinations'!$A$1:$A$2336,'Medical Examinations'!$F$1:$F$2336,0)</f>
        <v>No</v>
      </c>
      <c r="G205" t="str">
        <f>_xlfn.XLOOKUP(A205,'Medical Examinations'!$A$1:$A$2336,'Medical Examinations'!$G$1:$G$2336,0)</f>
        <v>No</v>
      </c>
      <c r="H205">
        <f>_xlfn.XLOOKUP(A205,'Medical Examinations'!$A$1:$A$2336,'Medical Examinations'!$H$1:$H$2336,0)</f>
        <v>0</v>
      </c>
      <c r="I205" t="str">
        <f>_xlfn.XLOOKUP(A205,'Medical Examinations'!$A$1:$A$2336,'Medical Examinations'!$I$1:$I$2336,0)</f>
        <v>Yes</v>
      </c>
      <c r="J205" t="str">
        <f>_xlfn.XLOOKUP(A205,'Medical Examinations'!A205:A2548,'Medical Examinations'!C205:C2548,0)</f>
        <v>Obese</v>
      </c>
      <c r="K205">
        <f>_xlfn.XLOOKUP(A205,'Medical Examinations'!$A$1:$A$2344,'Medical Examinations'!$D$1:$D$2344,0)</f>
        <v>5.27</v>
      </c>
      <c r="L205" t="str">
        <f>_xlfn.XLOOKUP(A205,'Hospitalisation Details'!$A$1:$A$2344,'Hospitalisation Details'!$E$1:$E$2344,0)</f>
        <v>4-Sep-1999</v>
      </c>
      <c r="M205">
        <f>_xlfn.XLOOKUP(A205,'Hospitalisation Details'!$A$1:$A$2344,'Hospitalisation Details'!$I$1:$I$2344,0)</f>
        <v>36021.01</v>
      </c>
      <c r="N205" t="str">
        <f>_xlfn.XLOOKUP(A205,'Hospitalisation Details'!$A$1:$A$2344,'Hospitalisation Details'!$J$1:$J$2344,0)</f>
        <v>tier - 2</v>
      </c>
      <c r="O205" t="str">
        <f>_xlfn.XLOOKUP(A205,'Hospitalisation Details'!$A$1:$A$2344,'Hospitalisation Details'!$K$1:$K$2344,0)</f>
        <v>tier - 3</v>
      </c>
      <c r="P205" t="str">
        <f>_xlfn.XLOOKUP(A205,'Hospitalisation Details'!$A$1:$A$2344,'Hospitalisation Details'!$L$1:$L$2344,0)</f>
        <v>R1013</v>
      </c>
      <c r="Q205">
        <f>_xlfn.XLOOKUP(A205,'Hospitalisation Details'!$A$1:$A$2344,'Hospitalisation Details'!$F$1:$F$2344,0)</f>
        <v>23</v>
      </c>
    </row>
    <row r="206" spans="1:17" ht="15.75" x14ac:dyDescent="0.25">
      <c r="A206" s="1" t="s">
        <v>2166</v>
      </c>
      <c r="B206" t="str">
        <f>_xlfn.XLOOKUP(A206,'Customer Names'!$A$1:$A$2336,'Customer Names'!$C$1:$C$2336,0)</f>
        <v xml:space="preserve">  Matt</v>
      </c>
      <c r="C206">
        <f>_xlfn.XLOOKUP(A206,'Medical Examinations'!$A$1:$A$2336,'Medical Examinations'!$B$1:$B$2336,0)</f>
        <v>41.65</v>
      </c>
      <c r="D206">
        <f>_xlfn.XLOOKUP(A206,'Medical Examinations'!$A$1:$A$2336,'Medical Examinations'!$D$1:$D$2336,0)</f>
        <v>10.73</v>
      </c>
      <c r="E206" t="str">
        <f>_xlfn.XLOOKUP(A206,'Medical Examinations'!$A$1:$A$2336,'Medical Examinations'!$E$1:$E$2336,0)</f>
        <v>No</v>
      </c>
      <c r="F206" t="str">
        <f>_xlfn.XLOOKUP(A206,'Medical Examinations'!$A$1:$A$2336,'Medical Examinations'!$F$1:$F$2336,0)</f>
        <v>No</v>
      </c>
      <c r="G206" t="str">
        <f>_xlfn.XLOOKUP(A206,'Medical Examinations'!$A$1:$A$2336,'Medical Examinations'!$G$1:$G$2336,0)</f>
        <v>No</v>
      </c>
      <c r="H206">
        <f>_xlfn.XLOOKUP(A206,'Medical Examinations'!$A$1:$A$2336,'Medical Examinations'!$H$1:$H$2336,0)</f>
        <v>0</v>
      </c>
      <c r="I206" t="str">
        <f>_xlfn.XLOOKUP(A206,'Medical Examinations'!$A$1:$A$2336,'Medical Examinations'!$I$1:$I$2336,0)</f>
        <v>Yes</v>
      </c>
      <c r="J206" t="str">
        <f>_xlfn.XLOOKUP(A206,'Medical Examinations'!A206:A2549,'Medical Examinations'!C206:C2549,0)</f>
        <v>Obese</v>
      </c>
      <c r="K206">
        <f>_xlfn.XLOOKUP(A206,'Medical Examinations'!$A$1:$A$2344,'Medical Examinations'!$D$1:$D$2344,0)</f>
        <v>10.73</v>
      </c>
      <c r="L206" t="str">
        <f>_xlfn.XLOOKUP(A206,'Hospitalisation Details'!$A$1:$A$2344,'Hospitalisation Details'!$E$1:$E$2344,0)</f>
        <v>22-Nov-1981</v>
      </c>
      <c r="M206">
        <f>_xlfn.XLOOKUP(A206,'Hospitalisation Details'!$A$1:$A$2344,'Hospitalisation Details'!$I$1:$I$2344,0)</f>
        <v>35952.65</v>
      </c>
      <c r="N206" t="str">
        <f>_xlfn.XLOOKUP(A206,'Hospitalisation Details'!$A$1:$A$2344,'Hospitalisation Details'!$J$1:$J$2344,0)</f>
        <v>tier - 1</v>
      </c>
      <c r="O206" t="str">
        <f>_xlfn.XLOOKUP(A206,'Hospitalisation Details'!$A$1:$A$2344,'Hospitalisation Details'!$K$1:$K$2344,0)</f>
        <v>tier - 3</v>
      </c>
      <c r="P206" t="str">
        <f>_xlfn.XLOOKUP(A206,'Hospitalisation Details'!$A$1:$A$2344,'Hospitalisation Details'!$L$1:$L$2344,0)</f>
        <v>R1011</v>
      </c>
      <c r="Q206">
        <f>_xlfn.XLOOKUP(A206,'Hospitalisation Details'!$A$1:$A$2344,'Hospitalisation Details'!$F$1:$F$2344,0)</f>
        <v>41</v>
      </c>
    </row>
    <row r="207" spans="1:17" ht="15.75" x14ac:dyDescent="0.25">
      <c r="A207" s="1" t="s">
        <v>2165</v>
      </c>
      <c r="B207" t="str">
        <f>_xlfn.XLOOKUP(A207,'Customer Names'!$A$1:$A$2336,'Customer Names'!$C$1:$C$2336,0)</f>
        <v xml:space="preserve">  Elizabeth H</v>
      </c>
      <c r="C207">
        <f>_xlfn.XLOOKUP(A207,'Medical Examinations'!$A$1:$A$2336,'Medical Examinations'!$B$1:$B$2336,0)</f>
        <v>50.79</v>
      </c>
      <c r="D207">
        <f>_xlfn.XLOOKUP(A207,'Medical Examinations'!$A$1:$A$2336,'Medical Examinations'!$D$1:$D$2336,0)</f>
        <v>4.45</v>
      </c>
      <c r="E207" t="str">
        <f>_xlfn.XLOOKUP(A207,'Medical Examinations'!$A$1:$A$2336,'Medical Examinations'!$E$1:$E$2336,0)</f>
        <v>No</v>
      </c>
      <c r="F207" t="str">
        <f>_xlfn.XLOOKUP(A207,'Medical Examinations'!$A$1:$A$2336,'Medical Examinations'!$F$1:$F$2336,0)</f>
        <v>No</v>
      </c>
      <c r="G207" t="str">
        <f>_xlfn.XLOOKUP(A207,'Medical Examinations'!$A$1:$A$2336,'Medical Examinations'!$G$1:$G$2336,0)</f>
        <v>No</v>
      </c>
      <c r="H207">
        <f>_xlfn.XLOOKUP(A207,'Medical Examinations'!$A$1:$A$2336,'Medical Examinations'!$H$1:$H$2336,0)</f>
        <v>1</v>
      </c>
      <c r="I207" t="str">
        <f>_xlfn.XLOOKUP(A207,'Medical Examinations'!$A$1:$A$2336,'Medical Examinations'!$I$1:$I$2336,0)</f>
        <v>Yes</v>
      </c>
      <c r="J207" t="str">
        <f>_xlfn.XLOOKUP(A207,'Medical Examinations'!A207:A2550,'Medical Examinations'!C207:C2550,0)</f>
        <v>Obese</v>
      </c>
      <c r="K207">
        <f>_xlfn.XLOOKUP(A207,'Medical Examinations'!$A$1:$A$2344,'Medical Examinations'!$D$1:$D$2344,0)</f>
        <v>4.45</v>
      </c>
      <c r="L207" t="str">
        <f>_xlfn.XLOOKUP(A207,'Hospitalisation Details'!$A$1:$A$2344,'Hospitalisation Details'!$E$1:$E$2344,0)</f>
        <v>18-Jun-1992</v>
      </c>
      <c r="M207">
        <f>_xlfn.XLOOKUP(A207,'Hospitalisation Details'!$A$1:$A$2344,'Hospitalisation Details'!$I$1:$I$2344,0)</f>
        <v>35883.269999999997</v>
      </c>
      <c r="N207" t="str">
        <f>_xlfn.XLOOKUP(A207,'Hospitalisation Details'!$A$1:$A$2344,'Hospitalisation Details'!$J$1:$J$2344,0)</f>
        <v>tier - 2</v>
      </c>
      <c r="O207" t="str">
        <f>_xlfn.XLOOKUP(A207,'Hospitalisation Details'!$A$1:$A$2344,'Hospitalisation Details'!$K$1:$K$2344,0)</f>
        <v>tier - 1</v>
      </c>
      <c r="P207" t="str">
        <f>_xlfn.XLOOKUP(A207,'Hospitalisation Details'!$A$1:$A$2344,'Hospitalisation Details'!$L$1:$L$2344,0)</f>
        <v>R1011</v>
      </c>
      <c r="Q207">
        <f>_xlfn.XLOOKUP(A207,'Hospitalisation Details'!$A$1:$A$2344,'Hospitalisation Details'!$F$1:$F$2344,0)</f>
        <v>30</v>
      </c>
    </row>
    <row r="208" spans="1:17" ht="15.75" x14ac:dyDescent="0.25">
      <c r="A208" s="1" t="s">
        <v>2164</v>
      </c>
      <c r="B208" t="str">
        <f>_xlfn.XLOOKUP(A208,'Customer Names'!$A$1:$A$2336,'Customer Names'!$C$1:$C$2336,0)</f>
        <v xml:space="preserve">  Grace</v>
      </c>
      <c r="C208">
        <f>_xlfn.XLOOKUP(A208,'Medical Examinations'!$A$1:$A$2336,'Medical Examinations'!$B$1:$B$2336,0)</f>
        <v>35.43</v>
      </c>
      <c r="D208">
        <f>_xlfn.XLOOKUP(A208,'Medical Examinations'!$A$1:$A$2336,'Medical Examinations'!$D$1:$D$2336,0)</f>
        <v>5.25</v>
      </c>
      <c r="E208" t="str">
        <f>_xlfn.XLOOKUP(A208,'Medical Examinations'!$A$1:$A$2336,'Medical Examinations'!$E$1:$E$2336,0)</f>
        <v>No</v>
      </c>
      <c r="F208" t="str">
        <f>_xlfn.XLOOKUP(A208,'Medical Examinations'!$A$1:$A$2336,'Medical Examinations'!$F$1:$F$2336,0)</f>
        <v>No</v>
      </c>
      <c r="G208" t="str">
        <f>_xlfn.XLOOKUP(A208,'Medical Examinations'!$A$1:$A$2336,'Medical Examinations'!$G$1:$G$2336,0)</f>
        <v>No</v>
      </c>
      <c r="H208">
        <f>_xlfn.XLOOKUP(A208,'Medical Examinations'!$A$1:$A$2336,'Medical Examinations'!$H$1:$H$2336,0)</f>
        <v>0</v>
      </c>
      <c r="I208" t="str">
        <f>_xlfn.XLOOKUP(A208,'Medical Examinations'!$A$1:$A$2336,'Medical Examinations'!$I$1:$I$2336,0)</f>
        <v>Yes</v>
      </c>
      <c r="J208" t="str">
        <f>_xlfn.XLOOKUP(A208,'Medical Examinations'!A208:A2551,'Medical Examinations'!C208:C2551,0)</f>
        <v>Obese</v>
      </c>
      <c r="K208">
        <f>_xlfn.XLOOKUP(A208,'Medical Examinations'!$A$1:$A$2344,'Medical Examinations'!$D$1:$D$2344,0)</f>
        <v>5.25</v>
      </c>
      <c r="L208" t="str">
        <f>_xlfn.XLOOKUP(A208,'Hospitalisation Details'!$A$1:$A$2344,'Hospitalisation Details'!$E$1:$E$2344,0)</f>
        <v>4-Oct-1976</v>
      </c>
      <c r="M208">
        <f>_xlfn.XLOOKUP(A208,'Hospitalisation Details'!$A$1:$A$2344,'Hospitalisation Details'!$I$1:$I$2344,0)</f>
        <v>35733.96</v>
      </c>
      <c r="N208" t="str">
        <f>_xlfn.XLOOKUP(A208,'Hospitalisation Details'!$A$1:$A$2344,'Hospitalisation Details'!$J$1:$J$2344,0)</f>
        <v>tier - 2</v>
      </c>
      <c r="O208" t="str">
        <f>_xlfn.XLOOKUP(A208,'Hospitalisation Details'!$A$1:$A$2344,'Hospitalisation Details'!$K$1:$K$2344,0)</f>
        <v>tier - 2</v>
      </c>
      <c r="P208" t="str">
        <f>_xlfn.XLOOKUP(A208,'Hospitalisation Details'!$A$1:$A$2344,'Hospitalisation Details'!$L$1:$L$2344,0)</f>
        <v>R1011</v>
      </c>
      <c r="Q208">
        <f>_xlfn.XLOOKUP(A208,'Hospitalisation Details'!$A$1:$A$2344,'Hospitalisation Details'!$F$1:$F$2344,0)</f>
        <v>46</v>
      </c>
    </row>
    <row r="209" spans="1:17" ht="15.75" x14ac:dyDescent="0.25">
      <c r="A209" s="1" t="s">
        <v>2163</v>
      </c>
      <c r="B209" t="str">
        <f>_xlfn.XLOOKUP(A209,'Customer Names'!$A$1:$A$2336,'Customer Names'!$C$1:$C$2336,0)</f>
        <v xml:space="preserve">  Jaime</v>
      </c>
      <c r="C209">
        <f>_xlfn.XLOOKUP(A209,'Medical Examinations'!$A$1:$A$2336,'Medical Examinations'!$B$1:$B$2336,0)</f>
        <v>35.25</v>
      </c>
      <c r="D209">
        <f>_xlfn.XLOOKUP(A209,'Medical Examinations'!$A$1:$A$2336,'Medical Examinations'!$D$1:$D$2336,0)</f>
        <v>9.51</v>
      </c>
      <c r="E209" t="str">
        <f>_xlfn.XLOOKUP(A209,'Medical Examinations'!$A$1:$A$2336,'Medical Examinations'!$E$1:$E$2336,0)</f>
        <v>No</v>
      </c>
      <c r="F209" t="str">
        <f>_xlfn.XLOOKUP(A209,'Medical Examinations'!$A$1:$A$2336,'Medical Examinations'!$F$1:$F$2336,0)</f>
        <v>No</v>
      </c>
      <c r="G209" t="str">
        <f>_xlfn.XLOOKUP(A209,'Medical Examinations'!$A$1:$A$2336,'Medical Examinations'!$G$1:$G$2336,0)</f>
        <v>No</v>
      </c>
      <c r="H209">
        <f>_xlfn.XLOOKUP(A209,'Medical Examinations'!$A$1:$A$2336,'Medical Examinations'!$H$1:$H$2336,0)</f>
        <v>0</v>
      </c>
      <c r="I209" t="str">
        <f>_xlfn.XLOOKUP(A209,'Medical Examinations'!$A$1:$A$2336,'Medical Examinations'!$I$1:$I$2336,0)</f>
        <v>Yes</v>
      </c>
      <c r="J209" t="str">
        <f>_xlfn.XLOOKUP(A209,'Medical Examinations'!A209:A2552,'Medical Examinations'!C209:C2552,0)</f>
        <v>Obese</v>
      </c>
      <c r="K209">
        <f>_xlfn.XLOOKUP(A209,'Medical Examinations'!$A$1:$A$2344,'Medical Examinations'!$D$1:$D$2344,0)</f>
        <v>9.51</v>
      </c>
      <c r="L209" t="str">
        <f>_xlfn.XLOOKUP(A209,'Hospitalisation Details'!$A$1:$A$2344,'Hospitalisation Details'!$E$1:$E$2344,0)</f>
        <v>15-Jul-1974</v>
      </c>
      <c r="M209">
        <f>_xlfn.XLOOKUP(A209,'Hospitalisation Details'!$A$1:$A$2344,'Hospitalisation Details'!$I$1:$I$2344,0)</f>
        <v>35711.39</v>
      </c>
      <c r="N209" t="str">
        <f>_xlfn.XLOOKUP(A209,'Hospitalisation Details'!$A$1:$A$2344,'Hospitalisation Details'!$J$1:$J$2344,0)</f>
        <v>tier - 2</v>
      </c>
      <c r="O209" t="str">
        <f>_xlfn.XLOOKUP(A209,'Hospitalisation Details'!$A$1:$A$2344,'Hospitalisation Details'!$K$1:$K$2344,0)</f>
        <v>tier - 3</v>
      </c>
      <c r="P209" t="str">
        <f>_xlfn.XLOOKUP(A209,'Hospitalisation Details'!$A$1:$A$2344,'Hospitalisation Details'!$L$1:$L$2344,0)</f>
        <v>R1012</v>
      </c>
      <c r="Q209">
        <f>_xlfn.XLOOKUP(A209,'Hospitalisation Details'!$A$1:$A$2344,'Hospitalisation Details'!$F$1:$F$2344,0)</f>
        <v>48</v>
      </c>
    </row>
    <row r="210" spans="1:17" ht="15.75" x14ac:dyDescent="0.25">
      <c r="A210" s="1" t="s">
        <v>2162</v>
      </c>
      <c r="B210" t="str">
        <f>_xlfn.XLOOKUP(A210,'Customer Names'!$A$1:$A$2336,'Customer Names'!$C$1:$C$2336,0)</f>
        <v xml:space="preserve">  Calesse</v>
      </c>
      <c r="C210">
        <f>_xlfn.XLOOKUP(A210,'Medical Examinations'!$A$1:$A$2336,'Medical Examinations'!$B$1:$B$2336,0)</f>
        <v>36.85</v>
      </c>
      <c r="D210">
        <f>_xlfn.XLOOKUP(A210,'Medical Examinations'!$A$1:$A$2336,'Medical Examinations'!$D$1:$D$2336,0)</f>
        <v>11.12</v>
      </c>
      <c r="E210" t="str">
        <f>_xlfn.XLOOKUP(A210,'Medical Examinations'!$A$1:$A$2336,'Medical Examinations'!$E$1:$E$2336,0)</f>
        <v>No</v>
      </c>
      <c r="F210" t="str">
        <f>_xlfn.XLOOKUP(A210,'Medical Examinations'!$A$1:$A$2336,'Medical Examinations'!$F$1:$F$2336,0)</f>
        <v>No</v>
      </c>
      <c r="G210" t="str">
        <f>_xlfn.XLOOKUP(A210,'Medical Examinations'!$A$1:$A$2336,'Medical Examinations'!$G$1:$G$2336,0)</f>
        <v>No</v>
      </c>
      <c r="H210">
        <f>_xlfn.XLOOKUP(A210,'Medical Examinations'!$A$1:$A$2336,'Medical Examinations'!$H$1:$H$2336,0)</f>
        <v>0</v>
      </c>
      <c r="I210" t="str">
        <f>_xlfn.XLOOKUP(A210,'Medical Examinations'!$A$1:$A$2336,'Medical Examinations'!$I$1:$I$2336,0)</f>
        <v>Yes</v>
      </c>
      <c r="J210" t="str">
        <f>_xlfn.XLOOKUP(A210,'Medical Examinations'!A210:A2553,'Medical Examinations'!C210:C2553,0)</f>
        <v>Obese</v>
      </c>
      <c r="K210">
        <f>_xlfn.XLOOKUP(A210,'Medical Examinations'!$A$1:$A$2344,'Medical Examinations'!$D$1:$D$2344,0)</f>
        <v>11.12</v>
      </c>
      <c r="L210" t="str">
        <f>_xlfn.XLOOKUP(A210,'Hospitalisation Details'!$A$1:$A$2344,'Hospitalisation Details'!$E$1:$E$2344,0)</f>
        <v>19-Dec-1978</v>
      </c>
      <c r="M210">
        <f>_xlfn.XLOOKUP(A210,'Hospitalisation Details'!$A$1:$A$2344,'Hospitalisation Details'!$I$1:$I$2344,0)</f>
        <v>35701.9</v>
      </c>
      <c r="N210" t="str">
        <f>_xlfn.XLOOKUP(A210,'Hospitalisation Details'!$A$1:$A$2344,'Hospitalisation Details'!$J$1:$J$2344,0)</f>
        <v>tier - 2</v>
      </c>
      <c r="O210" t="str">
        <f>_xlfn.XLOOKUP(A210,'Hospitalisation Details'!$A$1:$A$2344,'Hospitalisation Details'!$K$1:$K$2344,0)</f>
        <v>tier - 1</v>
      </c>
      <c r="P210" t="str">
        <f>_xlfn.XLOOKUP(A210,'Hospitalisation Details'!$A$1:$A$2344,'Hospitalisation Details'!$L$1:$L$2344,0)</f>
        <v>R1011</v>
      </c>
      <c r="Q210">
        <f>_xlfn.XLOOKUP(A210,'Hospitalisation Details'!$A$1:$A$2344,'Hospitalisation Details'!$F$1:$F$2344,0)</f>
        <v>44</v>
      </c>
    </row>
    <row r="211" spans="1:17" ht="15.75" x14ac:dyDescent="0.25">
      <c r="A211" s="1" t="s">
        <v>2161</v>
      </c>
      <c r="B211" t="str">
        <f>_xlfn.XLOOKUP(A211,'Customer Names'!$A$1:$A$2336,'Customer Names'!$C$1:$C$2336,0)</f>
        <v xml:space="preserve">  Kate L</v>
      </c>
      <c r="C211">
        <f>_xlfn.XLOOKUP(A211,'Medical Examinations'!$A$1:$A$2336,'Medical Examinations'!$B$1:$B$2336,0)</f>
        <v>31.02</v>
      </c>
      <c r="D211">
        <f>_xlfn.XLOOKUP(A211,'Medical Examinations'!$A$1:$A$2336,'Medical Examinations'!$D$1:$D$2336,0)</f>
        <v>4.5599999999999996</v>
      </c>
      <c r="E211" t="str">
        <f>_xlfn.XLOOKUP(A211,'Medical Examinations'!$A$1:$A$2336,'Medical Examinations'!$E$1:$E$2336,0)</f>
        <v>No</v>
      </c>
      <c r="F211" t="str">
        <f>_xlfn.XLOOKUP(A211,'Medical Examinations'!$A$1:$A$2336,'Medical Examinations'!$F$1:$F$2336,0)</f>
        <v>yes</v>
      </c>
      <c r="G211" t="str">
        <f>_xlfn.XLOOKUP(A211,'Medical Examinations'!$A$1:$A$2336,'Medical Examinations'!$G$1:$G$2336,0)</f>
        <v>No</v>
      </c>
      <c r="H211">
        <f>_xlfn.XLOOKUP(A211,'Medical Examinations'!$A$1:$A$2336,'Medical Examinations'!$H$1:$H$2336,0)</f>
        <v>1</v>
      </c>
      <c r="I211" t="str">
        <f>_xlfn.XLOOKUP(A211,'Medical Examinations'!$A$1:$A$2336,'Medical Examinations'!$I$1:$I$2336,0)</f>
        <v>Yes</v>
      </c>
      <c r="J211" t="str">
        <f>_xlfn.XLOOKUP(A211,'Medical Examinations'!A211:A2554,'Medical Examinations'!C211:C2554,0)</f>
        <v>Obese</v>
      </c>
      <c r="K211">
        <f>_xlfn.XLOOKUP(A211,'Medical Examinations'!$A$1:$A$2344,'Medical Examinations'!$D$1:$D$2344,0)</f>
        <v>4.5599999999999996</v>
      </c>
      <c r="L211" t="str">
        <f>_xlfn.XLOOKUP(A211,'Hospitalisation Details'!$A$1:$A$2344,'Hospitalisation Details'!$E$1:$E$2344,0)</f>
        <v>17-Dec-2000</v>
      </c>
      <c r="M211">
        <f>_xlfn.XLOOKUP(A211,'Hospitalisation Details'!$A$1:$A$2344,'Hospitalisation Details'!$I$1:$I$2344,0)</f>
        <v>35595.589999999997</v>
      </c>
      <c r="N211" t="str">
        <f>_xlfn.XLOOKUP(A211,'Hospitalisation Details'!$A$1:$A$2344,'Hospitalisation Details'!$J$1:$J$2344,0)</f>
        <v>tier - 2</v>
      </c>
      <c r="O211" t="str">
        <f>_xlfn.XLOOKUP(A211,'Hospitalisation Details'!$A$1:$A$2344,'Hospitalisation Details'!$K$1:$K$2344,0)</f>
        <v>tier - 3</v>
      </c>
      <c r="P211" t="str">
        <f>_xlfn.XLOOKUP(A211,'Hospitalisation Details'!$A$1:$A$2344,'Hospitalisation Details'!$L$1:$L$2344,0)</f>
        <v>R1013</v>
      </c>
      <c r="Q211">
        <f>_xlfn.XLOOKUP(A211,'Hospitalisation Details'!$A$1:$A$2344,'Hospitalisation Details'!$F$1:$F$2344,0)</f>
        <v>22</v>
      </c>
    </row>
    <row r="212" spans="1:17" ht="15.75" x14ac:dyDescent="0.25">
      <c r="A212" s="1" t="s">
        <v>2160</v>
      </c>
      <c r="B212" t="str">
        <f>_xlfn.XLOOKUP(A212,'Customer Names'!$A$1:$A$2336,'Customer Names'!$C$1:$C$2336,0)</f>
        <v xml:space="preserve">  Sergey</v>
      </c>
      <c r="C212">
        <f>_xlfn.XLOOKUP(A212,'Medical Examinations'!$A$1:$A$2336,'Medical Examinations'!$B$1:$B$2336,0)</f>
        <v>35.6</v>
      </c>
      <c r="D212">
        <f>_xlfn.XLOOKUP(A212,'Medical Examinations'!$A$1:$A$2336,'Medical Examinations'!$D$1:$D$2336,0)</f>
        <v>4.0199999999999996</v>
      </c>
      <c r="E212" t="str">
        <f>_xlfn.XLOOKUP(A212,'Medical Examinations'!$A$1:$A$2336,'Medical Examinations'!$E$1:$E$2336,0)</f>
        <v>No</v>
      </c>
      <c r="F212" t="str">
        <f>_xlfn.XLOOKUP(A212,'Medical Examinations'!$A$1:$A$2336,'Medical Examinations'!$F$1:$F$2336,0)</f>
        <v>yes</v>
      </c>
      <c r="G212" t="str">
        <f>_xlfn.XLOOKUP(A212,'Medical Examinations'!$A$1:$A$2336,'Medical Examinations'!$G$1:$G$2336,0)</f>
        <v>No</v>
      </c>
      <c r="H212">
        <f>_xlfn.XLOOKUP(A212,'Medical Examinations'!$A$1:$A$2336,'Medical Examinations'!$H$1:$H$2336,0)</f>
        <v>2</v>
      </c>
      <c r="I212" t="str">
        <f>_xlfn.XLOOKUP(A212,'Medical Examinations'!$A$1:$A$2336,'Medical Examinations'!$I$1:$I$2336,0)</f>
        <v>Yes</v>
      </c>
      <c r="J212" t="str">
        <f>_xlfn.XLOOKUP(A212,'Medical Examinations'!A212:A2555,'Medical Examinations'!C212:C2555,0)</f>
        <v>Obese</v>
      </c>
      <c r="K212">
        <f>_xlfn.XLOOKUP(A212,'Medical Examinations'!$A$1:$A$2344,'Medical Examinations'!$D$1:$D$2344,0)</f>
        <v>4.0199999999999996</v>
      </c>
      <c r="L212" t="str">
        <f>_xlfn.XLOOKUP(A212,'Hospitalisation Details'!$A$1:$A$2344,'Hospitalisation Details'!$E$1:$E$2344,0)</f>
        <v>19-Nov-2000</v>
      </c>
      <c r="M212">
        <f>_xlfn.XLOOKUP(A212,'Hospitalisation Details'!$A$1:$A$2344,'Hospitalisation Details'!$I$1:$I$2344,0)</f>
        <v>35585.58</v>
      </c>
      <c r="N212" t="str">
        <f>_xlfn.XLOOKUP(A212,'Hospitalisation Details'!$A$1:$A$2344,'Hospitalisation Details'!$J$1:$J$2344,0)</f>
        <v>tier - 2</v>
      </c>
      <c r="O212" t="str">
        <f>_xlfn.XLOOKUP(A212,'Hospitalisation Details'!$A$1:$A$2344,'Hospitalisation Details'!$K$1:$K$2344,0)</f>
        <v>tier - 3</v>
      </c>
      <c r="P212" t="str">
        <f>_xlfn.XLOOKUP(A212,'Hospitalisation Details'!$A$1:$A$2344,'Hospitalisation Details'!$L$1:$L$2344,0)</f>
        <v>R1011</v>
      </c>
      <c r="Q212">
        <f>_xlfn.XLOOKUP(A212,'Hospitalisation Details'!$A$1:$A$2344,'Hospitalisation Details'!$F$1:$F$2344,0)</f>
        <v>22</v>
      </c>
    </row>
    <row r="213" spans="1:17" ht="15.75" x14ac:dyDescent="0.25">
      <c r="A213" s="1" t="s">
        <v>2159</v>
      </c>
      <c r="B213" t="str">
        <f>_xlfn.XLOOKUP(A213,'Customer Names'!$A$1:$A$2336,'Customer Names'!$C$1:$C$2336,0)</f>
        <v xml:space="preserve">  Timothy V</v>
      </c>
      <c r="C213">
        <f>_xlfn.XLOOKUP(A213,'Medical Examinations'!$A$1:$A$2336,'Medical Examinations'!$B$1:$B$2336,0)</f>
        <v>34.39</v>
      </c>
      <c r="D213">
        <f>_xlfn.XLOOKUP(A213,'Medical Examinations'!$A$1:$A$2336,'Medical Examinations'!$D$1:$D$2336,0)</f>
        <v>8.7200000000000006</v>
      </c>
      <c r="E213" t="str">
        <f>_xlfn.XLOOKUP(A213,'Medical Examinations'!$A$1:$A$2336,'Medical Examinations'!$E$1:$E$2336,0)</f>
        <v>No</v>
      </c>
      <c r="F213" t="str">
        <f>_xlfn.XLOOKUP(A213,'Medical Examinations'!$A$1:$A$2336,'Medical Examinations'!$F$1:$F$2336,0)</f>
        <v>No</v>
      </c>
      <c r="G213" t="str">
        <f>_xlfn.XLOOKUP(A213,'Medical Examinations'!$A$1:$A$2336,'Medical Examinations'!$G$1:$G$2336,0)</f>
        <v>No</v>
      </c>
      <c r="H213">
        <f>_xlfn.XLOOKUP(A213,'Medical Examinations'!$A$1:$A$2336,'Medical Examinations'!$H$1:$H$2336,0)</f>
        <v>0</v>
      </c>
      <c r="I213" t="str">
        <f>_xlfn.XLOOKUP(A213,'Medical Examinations'!$A$1:$A$2336,'Medical Examinations'!$I$1:$I$2336,0)</f>
        <v>Yes</v>
      </c>
      <c r="J213" t="str">
        <f>_xlfn.XLOOKUP(A213,'Medical Examinations'!A213:A2556,'Medical Examinations'!C213:C2556,0)</f>
        <v>Obese</v>
      </c>
      <c r="K213">
        <f>_xlfn.XLOOKUP(A213,'Medical Examinations'!$A$1:$A$2344,'Medical Examinations'!$D$1:$D$2344,0)</f>
        <v>8.7200000000000006</v>
      </c>
      <c r="L213" t="str">
        <f>_xlfn.XLOOKUP(A213,'Hospitalisation Details'!$A$1:$A$2344,'Hospitalisation Details'!$E$1:$E$2344,0)</f>
        <v>10-Aug-1971</v>
      </c>
      <c r="M213">
        <f>_xlfn.XLOOKUP(A213,'Hospitalisation Details'!$A$1:$A$2344,'Hospitalisation Details'!$I$1:$I$2344,0)</f>
        <v>35583.17</v>
      </c>
      <c r="N213" t="str">
        <f>_xlfn.XLOOKUP(A213,'Hospitalisation Details'!$A$1:$A$2344,'Hospitalisation Details'!$J$1:$J$2344,0)</f>
        <v>tier - 1</v>
      </c>
      <c r="O213" t="str">
        <f>_xlfn.XLOOKUP(A213,'Hospitalisation Details'!$A$1:$A$2344,'Hospitalisation Details'!$K$1:$K$2344,0)</f>
        <v>tier - 3</v>
      </c>
      <c r="P213" t="str">
        <f>_xlfn.XLOOKUP(A213,'Hospitalisation Details'!$A$1:$A$2344,'Hospitalisation Details'!$L$1:$L$2344,0)</f>
        <v>R1011</v>
      </c>
      <c r="Q213">
        <f>_xlfn.XLOOKUP(A213,'Hospitalisation Details'!$A$1:$A$2344,'Hospitalisation Details'!$F$1:$F$2344,0)</f>
        <v>51</v>
      </c>
    </row>
    <row r="214" spans="1:17" ht="15.75" x14ac:dyDescent="0.25">
      <c r="A214" s="1" t="s">
        <v>2158</v>
      </c>
      <c r="B214" t="str">
        <f>_xlfn.XLOOKUP(A214,'Customer Names'!$A$1:$A$2336,'Customer Names'!$C$1:$C$2336,0)</f>
        <v xml:space="preserve">  Andrew S</v>
      </c>
      <c r="C214">
        <f>_xlfn.XLOOKUP(A214,'Medical Examinations'!$A$1:$A$2336,'Medical Examinations'!$B$1:$B$2336,0)</f>
        <v>29.06</v>
      </c>
      <c r="D214">
        <f>_xlfn.XLOOKUP(A214,'Medical Examinations'!$A$1:$A$2336,'Medical Examinations'!$D$1:$D$2336,0)</f>
        <v>6.25</v>
      </c>
      <c r="E214" t="str">
        <f>_xlfn.XLOOKUP(A214,'Medical Examinations'!$A$1:$A$2336,'Medical Examinations'!$E$1:$E$2336,0)</f>
        <v>No</v>
      </c>
      <c r="F214" t="str">
        <f>_xlfn.XLOOKUP(A214,'Medical Examinations'!$A$1:$A$2336,'Medical Examinations'!$F$1:$F$2336,0)</f>
        <v>No</v>
      </c>
      <c r="G214" t="str">
        <f>_xlfn.XLOOKUP(A214,'Medical Examinations'!$A$1:$A$2336,'Medical Examinations'!$G$1:$G$2336,0)</f>
        <v>No</v>
      </c>
      <c r="H214">
        <f>_xlfn.XLOOKUP(A214,'Medical Examinations'!$A$1:$A$2336,'Medical Examinations'!$H$1:$H$2336,0)</f>
        <v>1</v>
      </c>
      <c r="I214" t="str">
        <f>_xlfn.XLOOKUP(A214,'Medical Examinations'!$A$1:$A$2336,'Medical Examinations'!$I$1:$I$2336,0)</f>
        <v>Yes</v>
      </c>
      <c r="J214" t="str">
        <f>_xlfn.XLOOKUP(A214,'Medical Examinations'!A214:A2557,'Medical Examinations'!C214:C2557,0)</f>
        <v>Overweight</v>
      </c>
      <c r="K214">
        <f>_xlfn.XLOOKUP(A214,'Medical Examinations'!$A$1:$A$2344,'Medical Examinations'!$D$1:$D$2344,0)</f>
        <v>6.25</v>
      </c>
      <c r="L214" t="str">
        <f>_xlfn.XLOOKUP(A214,'Hospitalisation Details'!$A$1:$A$2344,'Hospitalisation Details'!$E$1:$E$2344,0)</f>
        <v>29-Aug-1964</v>
      </c>
      <c r="M214">
        <f>_xlfn.XLOOKUP(A214,'Hospitalisation Details'!$A$1:$A$2344,'Hospitalisation Details'!$I$1:$I$2344,0)</f>
        <v>35573.26</v>
      </c>
      <c r="N214" t="str">
        <f>_xlfn.XLOOKUP(A214,'Hospitalisation Details'!$A$1:$A$2344,'Hospitalisation Details'!$J$1:$J$2344,0)</f>
        <v>tier - 2</v>
      </c>
      <c r="O214" t="str">
        <f>_xlfn.XLOOKUP(A214,'Hospitalisation Details'!$A$1:$A$2344,'Hospitalisation Details'!$K$1:$K$2344,0)</f>
        <v>tier - 1</v>
      </c>
      <c r="P214" t="str">
        <f>_xlfn.XLOOKUP(A214,'Hospitalisation Details'!$A$1:$A$2344,'Hospitalisation Details'!$L$1:$L$2344,0)</f>
        <v>R1011</v>
      </c>
      <c r="Q214">
        <f>_xlfn.XLOOKUP(A214,'Hospitalisation Details'!$A$1:$A$2344,'Hospitalisation Details'!$F$1:$F$2344,0)</f>
        <v>58</v>
      </c>
    </row>
    <row r="215" spans="1:17" ht="15.75" x14ac:dyDescent="0.25">
      <c r="A215" s="1" t="s">
        <v>2157</v>
      </c>
      <c r="B215" t="str">
        <f>_xlfn.XLOOKUP(A215,'Customer Names'!$A$1:$A$2336,'Customer Names'!$C$1:$C$2336,0)</f>
        <v xml:space="preserve">  Matthew D</v>
      </c>
      <c r="C215">
        <f>_xlfn.XLOOKUP(A215,'Medical Examinations'!$A$1:$A$2336,'Medical Examinations'!$B$1:$B$2336,0)</f>
        <v>35.799999999999997</v>
      </c>
      <c r="D215">
        <f>_xlfn.XLOOKUP(A215,'Medical Examinations'!$A$1:$A$2336,'Medical Examinations'!$D$1:$D$2336,0)</f>
        <v>7.32</v>
      </c>
      <c r="E215" t="str">
        <f>_xlfn.XLOOKUP(A215,'Medical Examinations'!$A$1:$A$2336,'Medical Examinations'!$E$1:$E$2336,0)</f>
        <v>No</v>
      </c>
      <c r="F215" t="str">
        <f>_xlfn.XLOOKUP(A215,'Medical Examinations'!$A$1:$A$2336,'Medical Examinations'!$F$1:$F$2336,0)</f>
        <v>No</v>
      </c>
      <c r="G215" t="str">
        <f>_xlfn.XLOOKUP(A215,'Medical Examinations'!$A$1:$A$2336,'Medical Examinations'!$G$1:$G$2336,0)</f>
        <v>No</v>
      </c>
      <c r="H215">
        <f>_xlfn.XLOOKUP(A215,'Medical Examinations'!$A$1:$A$2336,'Medical Examinations'!$H$1:$H$2336,0)</f>
        <v>2</v>
      </c>
      <c r="I215" t="str">
        <f>_xlfn.XLOOKUP(A215,'Medical Examinations'!$A$1:$A$2336,'Medical Examinations'!$I$1:$I$2336,0)</f>
        <v>Yes</v>
      </c>
      <c r="J215" t="str">
        <f>_xlfn.XLOOKUP(A215,'Medical Examinations'!A215:A2558,'Medical Examinations'!C215:C2558,0)</f>
        <v>Obese</v>
      </c>
      <c r="K215">
        <f>_xlfn.XLOOKUP(A215,'Medical Examinations'!$A$1:$A$2344,'Medical Examinations'!$D$1:$D$2344,0)</f>
        <v>7.32</v>
      </c>
      <c r="L215" t="str">
        <f>_xlfn.XLOOKUP(A215,'Hospitalisation Details'!$A$1:$A$2344,'Hospitalisation Details'!$E$1:$E$2344,0)</f>
        <v>27-Oct-1973</v>
      </c>
      <c r="M215">
        <f>_xlfn.XLOOKUP(A215,'Hospitalisation Details'!$A$1:$A$2344,'Hospitalisation Details'!$I$1:$I$2344,0)</f>
        <v>35547.72</v>
      </c>
      <c r="N215" t="str">
        <f>_xlfn.XLOOKUP(A215,'Hospitalisation Details'!$A$1:$A$2344,'Hospitalisation Details'!$J$1:$J$2344,0)</f>
        <v>tier - 1</v>
      </c>
      <c r="O215" t="str">
        <f>_xlfn.XLOOKUP(A215,'Hospitalisation Details'!$A$1:$A$2344,'Hospitalisation Details'!$K$1:$K$2344,0)</f>
        <v>tier - 1</v>
      </c>
      <c r="P215" t="str">
        <f>_xlfn.XLOOKUP(A215,'Hospitalisation Details'!$A$1:$A$2344,'Hospitalisation Details'!$L$1:$L$2344,0)</f>
        <v>R1011</v>
      </c>
      <c r="Q215">
        <f>_xlfn.XLOOKUP(A215,'Hospitalisation Details'!$A$1:$A$2344,'Hospitalisation Details'!$F$1:$F$2344,0)</f>
        <v>49</v>
      </c>
    </row>
    <row r="216" spans="1:17" ht="15.75" x14ac:dyDescent="0.25">
      <c r="A216" s="1" t="s">
        <v>2156</v>
      </c>
      <c r="B216" t="str">
        <f>_xlfn.XLOOKUP(A216,'Customer Names'!$A$1:$A$2336,'Customer Names'!$C$1:$C$2336,0)</f>
        <v xml:space="preserve">  Jessica</v>
      </c>
      <c r="C216">
        <f>_xlfn.XLOOKUP(A216,'Medical Examinations'!$A$1:$A$2336,'Medical Examinations'!$B$1:$B$2336,0)</f>
        <v>49.8</v>
      </c>
      <c r="D216">
        <f>_xlfn.XLOOKUP(A216,'Medical Examinations'!$A$1:$A$2336,'Medical Examinations'!$D$1:$D$2336,0)</f>
        <v>4.24</v>
      </c>
      <c r="E216" t="str">
        <f>_xlfn.XLOOKUP(A216,'Medical Examinations'!$A$1:$A$2336,'Medical Examinations'!$E$1:$E$2336,0)</f>
        <v>No</v>
      </c>
      <c r="F216" t="str">
        <f>_xlfn.XLOOKUP(A216,'Medical Examinations'!$A$1:$A$2336,'Medical Examinations'!$F$1:$F$2336,0)</f>
        <v>No</v>
      </c>
      <c r="G216" t="str">
        <f>_xlfn.XLOOKUP(A216,'Medical Examinations'!$A$1:$A$2336,'Medical Examinations'!$G$1:$G$2336,0)</f>
        <v>No</v>
      </c>
      <c r="H216">
        <f>_xlfn.XLOOKUP(A216,'Medical Examinations'!$A$1:$A$2336,'Medical Examinations'!$H$1:$H$2336,0)</f>
        <v>1</v>
      </c>
      <c r="I216" t="str">
        <f>_xlfn.XLOOKUP(A216,'Medical Examinations'!$A$1:$A$2336,'Medical Examinations'!$I$1:$I$2336,0)</f>
        <v>Yes</v>
      </c>
      <c r="J216" t="str">
        <f>_xlfn.XLOOKUP(A216,'Medical Examinations'!A216:A2559,'Medical Examinations'!C216:C2559,0)</f>
        <v>Obese</v>
      </c>
      <c r="K216">
        <f>_xlfn.XLOOKUP(A216,'Medical Examinations'!$A$1:$A$2344,'Medical Examinations'!$D$1:$D$2344,0)</f>
        <v>4.24</v>
      </c>
      <c r="L216" t="str">
        <f>_xlfn.XLOOKUP(A216,'Hospitalisation Details'!$A$1:$A$2344,'Hospitalisation Details'!$E$1:$E$2344,0)</f>
        <v>13-Sep-1992</v>
      </c>
      <c r="M216">
        <f>_xlfn.XLOOKUP(A216,'Hospitalisation Details'!$A$1:$A$2344,'Hospitalisation Details'!$I$1:$I$2344,0)</f>
        <v>35547.47</v>
      </c>
      <c r="N216" t="str">
        <f>_xlfn.XLOOKUP(A216,'Hospitalisation Details'!$A$1:$A$2344,'Hospitalisation Details'!$J$1:$J$2344,0)</f>
        <v>tier - 2</v>
      </c>
      <c r="O216" t="str">
        <f>_xlfn.XLOOKUP(A216,'Hospitalisation Details'!$A$1:$A$2344,'Hospitalisation Details'!$K$1:$K$2344,0)</f>
        <v>tier - 3</v>
      </c>
      <c r="P216" t="str">
        <f>_xlfn.XLOOKUP(A216,'Hospitalisation Details'!$A$1:$A$2344,'Hospitalisation Details'!$L$1:$L$2344,0)</f>
        <v>R1011</v>
      </c>
      <c r="Q216">
        <f>_xlfn.XLOOKUP(A216,'Hospitalisation Details'!$A$1:$A$2344,'Hospitalisation Details'!$F$1:$F$2344,0)</f>
        <v>30</v>
      </c>
    </row>
    <row r="217" spans="1:17" ht="15.75" x14ac:dyDescent="0.25">
      <c r="A217" s="1" t="s">
        <v>2155</v>
      </c>
      <c r="B217" t="str">
        <f>_xlfn.XLOOKUP(A217,'Customer Names'!$A$1:$A$2336,'Customer Names'!$C$1:$C$2336,0)</f>
        <v xml:space="preserve">  Lawrence</v>
      </c>
      <c r="C217">
        <f>_xlfn.XLOOKUP(A217,'Medical Examinations'!$A$1:$A$2336,'Medical Examinations'!$B$1:$B$2336,0)</f>
        <v>35.71</v>
      </c>
      <c r="D217">
        <f>_xlfn.XLOOKUP(A217,'Medical Examinations'!$A$1:$A$2336,'Medical Examinations'!$D$1:$D$2336,0)</f>
        <v>6.84</v>
      </c>
      <c r="E217" t="str">
        <f>_xlfn.XLOOKUP(A217,'Medical Examinations'!$A$1:$A$2336,'Medical Examinations'!$E$1:$E$2336,0)</f>
        <v>No</v>
      </c>
      <c r="F217" t="str">
        <f>_xlfn.XLOOKUP(A217,'Medical Examinations'!$A$1:$A$2336,'Medical Examinations'!$F$1:$F$2336,0)</f>
        <v>No</v>
      </c>
      <c r="G217" t="str">
        <f>_xlfn.XLOOKUP(A217,'Medical Examinations'!$A$1:$A$2336,'Medical Examinations'!$G$1:$G$2336,0)</f>
        <v>No</v>
      </c>
      <c r="H217">
        <f>_xlfn.XLOOKUP(A217,'Medical Examinations'!$A$1:$A$2336,'Medical Examinations'!$H$1:$H$2336,0)</f>
        <v>2</v>
      </c>
      <c r="I217" t="str">
        <f>_xlfn.XLOOKUP(A217,'Medical Examinations'!$A$1:$A$2336,'Medical Examinations'!$I$1:$I$2336,0)</f>
        <v>Yes</v>
      </c>
      <c r="J217" t="str">
        <f>_xlfn.XLOOKUP(A217,'Medical Examinations'!A217:A2560,'Medical Examinations'!C217:C2560,0)</f>
        <v>Obese</v>
      </c>
      <c r="K217">
        <f>_xlfn.XLOOKUP(A217,'Medical Examinations'!$A$1:$A$2344,'Medical Examinations'!$D$1:$D$2344,0)</f>
        <v>6.84</v>
      </c>
      <c r="L217" t="str">
        <f>_xlfn.XLOOKUP(A217,'Hospitalisation Details'!$A$1:$A$2344,'Hospitalisation Details'!$E$1:$E$2344,0)</f>
        <v>16-Dec-1973</v>
      </c>
      <c r="M217">
        <f>_xlfn.XLOOKUP(A217,'Hospitalisation Details'!$A$1:$A$2344,'Hospitalisation Details'!$I$1:$I$2344,0)</f>
        <v>35517.19</v>
      </c>
      <c r="N217" t="str">
        <f>_xlfn.XLOOKUP(A217,'Hospitalisation Details'!$A$1:$A$2344,'Hospitalisation Details'!$J$1:$J$2344,0)</f>
        <v>tier - 2</v>
      </c>
      <c r="O217" t="str">
        <f>_xlfn.XLOOKUP(A217,'Hospitalisation Details'!$A$1:$A$2344,'Hospitalisation Details'!$K$1:$K$2344,0)</f>
        <v>tier - 2</v>
      </c>
      <c r="P217" t="str">
        <f>_xlfn.XLOOKUP(A217,'Hospitalisation Details'!$A$1:$A$2344,'Hospitalisation Details'!$L$1:$L$2344,0)</f>
        <v>R1011</v>
      </c>
      <c r="Q217">
        <f>_xlfn.XLOOKUP(A217,'Hospitalisation Details'!$A$1:$A$2344,'Hospitalisation Details'!$F$1:$F$2344,0)</f>
        <v>49</v>
      </c>
    </row>
    <row r="218" spans="1:17" ht="15.75" x14ac:dyDescent="0.25">
      <c r="A218" s="1" t="s">
        <v>2154</v>
      </c>
      <c r="B218" t="str">
        <f>_xlfn.XLOOKUP(A218,'Customer Names'!$A$1:$A$2336,'Customer Names'!$C$1:$C$2336,0)</f>
        <v xml:space="preserve">  Alex</v>
      </c>
      <c r="C218">
        <f>_xlfn.XLOOKUP(A218,'Medical Examinations'!$A$1:$A$2336,'Medical Examinations'!$B$1:$B$2336,0)</f>
        <v>30.8</v>
      </c>
      <c r="D218">
        <f>_xlfn.XLOOKUP(A218,'Medical Examinations'!$A$1:$A$2336,'Medical Examinations'!$D$1:$D$2336,0)</f>
        <v>5.23</v>
      </c>
      <c r="E218" t="str">
        <f>_xlfn.XLOOKUP(A218,'Medical Examinations'!$A$1:$A$2336,'Medical Examinations'!$E$1:$E$2336,0)</f>
        <v>No</v>
      </c>
      <c r="F218" t="str">
        <f>_xlfn.XLOOKUP(A218,'Medical Examinations'!$A$1:$A$2336,'Medical Examinations'!$F$1:$F$2336,0)</f>
        <v>No</v>
      </c>
      <c r="G218" t="str">
        <f>_xlfn.XLOOKUP(A218,'Medical Examinations'!$A$1:$A$2336,'Medical Examinations'!$G$1:$G$2336,0)</f>
        <v>No</v>
      </c>
      <c r="H218">
        <f>_xlfn.XLOOKUP(A218,'Medical Examinations'!$A$1:$A$2336,'Medical Examinations'!$H$1:$H$2336,0)</f>
        <v>1</v>
      </c>
      <c r="I218" t="str">
        <f>_xlfn.XLOOKUP(A218,'Medical Examinations'!$A$1:$A$2336,'Medical Examinations'!$I$1:$I$2336,0)</f>
        <v>Yes</v>
      </c>
      <c r="J218" t="str">
        <f>_xlfn.XLOOKUP(A218,'Medical Examinations'!A218:A2561,'Medical Examinations'!C218:C2561,0)</f>
        <v>Obese</v>
      </c>
      <c r="K218">
        <f>_xlfn.XLOOKUP(A218,'Medical Examinations'!$A$1:$A$2344,'Medical Examinations'!$D$1:$D$2344,0)</f>
        <v>5.23</v>
      </c>
      <c r="L218" t="str">
        <f>_xlfn.XLOOKUP(A218,'Hospitalisation Details'!$A$1:$A$2344,'Hospitalisation Details'!$E$1:$E$2344,0)</f>
        <v>20-Nov-1988</v>
      </c>
      <c r="M218">
        <f>_xlfn.XLOOKUP(A218,'Hospitalisation Details'!$A$1:$A$2344,'Hospitalisation Details'!$I$1:$I$2344,0)</f>
        <v>35491.64</v>
      </c>
      <c r="N218" t="str">
        <f>_xlfn.XLOOKUP(A218,'Hospitalisation Details'!$A$1:$A$2344,'Hospitalisation Details'!$J$1:$J$2344,0)</f>
        <v>tier - 1</v>
      </c>
      <c r="O218" t="str">
        <f>_xlfn.XLOOKUP(A218,'Hospitalisation Details'!$A$1:$A$2344,'Hospitalisation Details'!$K$1:$K$2344,0)</f>
        <v>tier - 2</v>
      </c>
      <c r="P218" t="str">
        <f>_xlfn.XLOOKUP(A218,'Hospitalisation Details'!$A$1:$A$2344,'Hospitalisation Details'!$L$1:$L$2344,0)</f>
        <v>R1011</v>
      </c>
      <c r="Q218">
        <f>_xlfn.XLOOKUP(A218,'Hospitalisation Details'!$A$1:$A$2344,'Hospitalisation Details'!$F$1:$F$2344,0)</f>
        <v>34</v>
      </c>
    </row>
    <row r="219" spans="1:17" ht="15.75" x14ac:dyDescent="0.25">
      <c r="A219" s="1" t="s">
        <v>2153</v>
      </c>
      <c r="B219" t="str">
        <f>_xlfn.XLOOKUP(A219,'Customer Names'!$A$1:$A$2336,'Customer Names'!$C$1:$C$2336,0)</f>
        <v xml:space="preserve">  Kevin</v>
      </c>
      <c r="C219">
        <f>_xlfn.XLOOKUP(A219,'Medical Examinations'!$A$1:$A$2336,'Medical Examinations'!$B$1:$B$2336,0)</f>
        <v>33.69</v>
      </c>
      <c r="D219">
        <f>_xlfn.XLOOKUP(A219,'Medical Examinations'!$A$1:$A$2336,'Medical Examinations'!$D$1:$D$2336,0)</f>
        <v>9.68</v>
      </c>
      <c r="E219" t="str">
        <f>_xlfn.XLOOKUP(A219,'Medical Examinations'!$A$1:$A$2336,'Medical Examinations'!$E$1:$E$2336,0)</f>
        <v>No</v>
      </c>
      <c r="F219" t="str">
        <f>_xlfn.XLOOKUP(A219,'Medical Examinations'!$A$1:$A$2336,'Medical Examinations'!$F$1:$F$2336,0)</f>
        <v>No</v>
      </c>
      <c r="G219" t="str">
        <f>_xlfn.XLOOKUP(A219,'Medical Examinations'!$A$1:$A$2336,'Medical Examinations'!$G$1:$G$2336,0)</f>
        <v>No</v>
      </c>
      <c r="H219">
        <f>_xlfn.XLOOKUP(A219,'Medical Examinations'!$A$1:$A$2336,'Medical Examinations'!$H$1:$H$2336,0)</f>
        <v>0</v>
      </c>
      <c r="I219" t="str">
        <f>_xlfn.XLOOKUP(A219,'Medical Examinations'!$A$1:$A$2336,'Medical Examinations'!$I$1:$I$2336,0)</f>
        <v>Yes</v>
      </c>
      <c r="J219" t="str">
        <f>_xlfn.XLOOKUP(A219,'Medical Examinations'!A219:A2562,'Medical Examinations'!C219:C2562,0)</f>
        <v>Obese</v>
      </c>
      <c r="K219">
        <f>_xlfn.XLOOKUP(A219,'Medical Examinations'!$A$1:$A$2344,'Medical Examinations'!$D$1:$D$2344,0)</f>
        <v>9.68</v>
      </c>
      <c r="L219" t="str">
        <f>_xlfn.XLOOKUP(A219,'Hospitalisation Details'!$A$1:$A$2344,'Hospitalisation Details'!$E$1:$E$2344,0)</f>
        <v>22-Sep-1971</v>
      </c>
      <c r="M219">
        <f>_xlfn.XLOOKUP(A219,'Hospitalisation Details'!$A$1:$A$2344,'Hospitalisation Details'!$I$1:$I$2344,0)</f>
        <v>35345.730000000003</v>
      </c>
      <c r="N219" t="str">
        <f>_xlfn.XLOOKUP(A219,'Hospitalisation Details'!$A$1:$A$2344,'Hospitalisation Details'!$J$1:$J$2344,0)</f>
        <v>tier - 2</v>
      </c>
      <c r="O219" t="str">
        <f>_xlfn.XLOOKUP(A219,'Hospitalisation Details'!$A$1:$A$2344,'Hospitalisation Details'!$K$1:$K$2344,0)</f>
        <v>tier - 3</v>
      </c>
      <c r="P219" t="str">
        <f>_xlfn.XLOOKUP(A219,'Hospitalisation Details'!$A$1:$A$2344,'Hospitalisation Details'!$L$1:$L$2344,0)</f>
        <v>R1011</v>
      </c>
      <c r="Q219">
        <f>_xlfn.XLOOKUP(A219,'Hospitalisation Details'!$A$1:$A$2344,'Hospitalisation Details'!$F$1:$F$2344,0)</f>
        <v>51</v>
      </c>
    </row>
    <row r="220" spans="1:17" ht="15.75" x14ac:dyDescent="0.25">
      <c r="A220" s="1" t="s">
        <v>2152</v>
      </c>
      <c r="B220" t="str">
        <f>_xlfn.XLOOKUP(A220,'Customer Names'!$A$1:$A$2336,'Customer Names'!$C$1:$C$2336,0)</f>
        <v xml:space="preserve">  Gavin M</v>
      </c>
      <c r="C220">
        <f>_xlfn.XLOOKUP(A220,'Medical Examinations'!$A$1:$A$2336,'Medical Examinations'!$B$1:$B$2336,0)</f>
        <v>42.27</v>
      </c>
      <c r="D220">
        <f>_xlfn.XLOOKUP(A220,'Medical Examinations'!$A$1:$A$2336,'Medical Examinations'!$D$1:$D$2336,0)</f>
        <v>6.05</v>
      </c>
      <c r="E220" t="str">
        <f>_xlfn.XLOOKUP(A220,'Medical Examinations'!$A$1:$A$2336,'Medical Examinations'!$E$1:$E$2336,0)</f>
        <v>No</v>
      </c>
      <c r="F220" t="str">
        <f>_xlfn.XLOOKUP(A220,'Medical Examinations'!$A$1:$A$2336,'Medical Examinations'!$F$1:$F$2336,0)</f>
        <v>No</v>
      </c>
      <c r="G220" t="str">
        <f>_xlfn.XLOOKUP(A220,'Medical Examinations'!$A$1:$A$2336,'Medical Examinations'!$G$1:$G$2336,0)</f>
        <v>No</v>
      </c>
      <c r="H220">
        <f>_xlfn.XLOOKUP(A220,'Medical Examinations'!$A$1:$A$2336,'Medical Examinations'!$H$1:$H$2336,0)</f>
        <v>1</v>
      </c>
      <c r="I220" t="str">
        <f>_xlfn.XLOOKUP(A220,'Medical Examinations'!$A$1:$A$2336,'Medical Examinations'!$I$1:$I$2336,0)</f>
        <v>Yes</v>
      </c>
      <c r="J220" t="str">
        <f>_xlfn.XLOOKUP(A220,'Medical Examinations'!A220:A2563,'Medical Examinations'!C220:C2563,0)</f>
        <v>Obese</v>
      </c>
      <c r="K220">
        <f>_xlfn.XLOOKUP(A220,'Medical Examinations'!$A$1:$A$2344,'Medical Examinations'!$D$1:$D$2344,0)</f>
        <v>6.05</v>
      </c>
      <c r="L220" t="str">
        <f>_xlfn.XLOOKUP(A220,'Hospitalisation Details'!$A$1:$A$2344,'Hospitalisation Details'!$E$1:$E$2344,0)</f>
        <v>19-Sep-1988</v>
      </c>
      <c r="M220">
        <f>_xlfn.XLOOKUP(A220,'Hospitalisation Details'!$A$1:$A$2344,'Hospitalisation Details'!$I$1:$I$2344,0)</f>
        <v>35315.96</v>
      </c>
      <c r="N220" t="str">
        <f>_xlfn.XLOOKUP(A220,'Hospitalisation Details'!$A$1:$A$2344,'Hospitalisation Details'!$J$1:$J$2344,0)</f>
        <v>tier - 2</v>
      </c>
      <c r="O220" t="str">
        <f>_xlfn.XLOOKUP(A220,'Hospitalisation Details'!$A$1:$A$2344,'Hospitalisation Details'!$K$1:$K$2344,0)</f>
        <v>tier - 1</v>
      </c>
      <c r="P220" t="str">
        <f>_xlfn.XLOOKUP(A220,'Hospitalisation Details'!$A$1:$A$2344,'Hospitalisation Details'!$L$1:$L$2344,0)</f>
        <v>R1011</v>
      </c>
      <c r="Q220">
        <f>_xlfn.XLOOKUP(A220,'Hospitalisation Details'!$A$1:$A$2344,'Hospitalisation Details'!$F$1:$F$2344,0)</f>
        <v>34</v>
      </c>
    </row>
    <row r="221" spans="1:17" ht="15.75" x14ac:dyDescent="0.25">
      <c r="A221" s="1" t="s">
        <v>2151</v>
      </c>
      <c r="B221" t="str">
        <f>_xlfn.XLOOKUP(A221,'Customer Names'!$A$1:$A$2336,'Customer Names'!$C$1:$C$2336,0)</f>
        <v xml:space="preserve">  Rick E</v>
      </c>
      <c r="C221">
        <f>_xlfn.XLOOKUP(A221,'Medical Examinations'!$A$1:$A$2336,'Medical Examinations'!$B$1:$B$2336,0)</f>
        <v>53.25</v>
      </c>
      <c r="D221">
        <f>_xlfn.XLOOKUP(A221,'Medical Examinations'!$A$1:$A$2336,'Medical Examinations'!$D$1:$D$2336,0)</f>
        <v>6.11</v>
      </c>
      <c r="E221" t="str">
        <f>_xlfn.XLOOKUP(A221,'Medical Examinations'!$A$1:$A$2336,'Medical Examinations'!$E$1:$E$2336,0)</f>
        <v>No</v>
      </c>
      <c r="F221" t="str">
        <f>_xlfn.XLOOKUP(A221,'Medical Examinations'!$A$1:$A$2336,'Medical Examinations'!$F$1:$F$2336,0)</f>
        <v>No</v>
      </c>
      <c r="G221" t="str">
        <f>_xlfn.XLOOKUP(A221,'Medical Examinations'!$A$1:$A$2336,'Medical Examinations'!$G$1:$G$2336,0)</f>
        <v>Yes</v>
      </c>
      <c r="H221">
        <f>_xlfn.XLOOKUP(A221,'Medical Examinations'!$A$1:$A$2336,'Medical Examinations'!$H$1:$H$2336,0)</f>
        <v>1</v>
      </c>
      <c r="I221" t="str">
        <f>_xlfn.XLOOKUP(A221,'Medical Examinations'!$A$1:$A$2336,'Medical Examinations'!$I$1:$I$2336,0)</f>
        <v>Yes</v>
      </c>
      <c r="J221" t="str">
        <f>_xlfn.XLOOKUP(A221,'Medical Examinations'!A221:A2564,'Medical Examinations'!C221:C2564,0)</f>
        <v>Obese</v>
      </c>
      <c r="K221">
        <f>_xlfn.XLOOKUP(A221,'Medical Examinations'!$A$1:$A$2344,'Medical Examinations'!$D$1:$D$2344,0)</f>
        <v>6.11</v>
      </c>
      <c r="L221" t="str">
        <f>_xlfn.XLOOKUP(A221,'Hospitalisation Details'!$A$1:$A$2344,'Hospitalisation Details'!$E$1:$E$2344,0)</f>
        <v>9-Jul-1997</v>
      </c>
      <c r="M221">
        <f>_xlfn.XLOOKUP(A221,'Hospitalisation Details'!$A$1:$A$2344,'Hospitalisation Details'!$I$1:$I$2344,0)</f>
        <v>35302.089999999997</v>
      </c>
      <c r="N221" t="str">
        <f>_xlfn.XLOOKUP(A221,'Hospitalisation Details'!$A$1:$A$2344,'Hospitalisation Details'!$J$1:$J$2344,0)</f>
        <v>tier - 1</v>
      </c>
      <c r="O221" t="str">
        <f>_xlfn.XLOOKUP(A221,'Hospitalisation Details'!$A$1:$A$2344,'Hospitalisation Details'!$K$1:$K$2344,0)</f>
        <v>tier - 2</v>
      </c>
      <c r="P221" t="str">
        <f>_xlfn.XLOOKUP(A221,'Hospitalisation Details'!$A$1:$A$2344,'Hospitalisation Details'!$L$1:$L$2344,0)</f>
        <v>R1011</v>
      </c>
      <c r="Q221">
        <f>_xlfn.XLOOKUP(A221,'Hospitalisation Details'!$A$1:$A$2344,'Hospitalisation Details'!$F$1:$F$2344,0)</f>
        <v>25</v>
      </c>
    </row>
    <row r="222" spans="1:17" ht="15.75" x14ac:dyDescent="0.25">
      <c r="A222" s="1" t="s">
        <v>2150</v>
      </c>
      <c r="B222" t="str">
        <f>_xlfn.XLOOKUP(A222,'Customer Names'!$A$1:$A$2336,'Customer Names'!$C$1:$C$2336,0)</f>
        <v xml:space="preserve">  Andrea H</v>
      </c>
      <c r="C222">
        <f>_xlfn.XLOOKUP(A222,'Medical Examinations'!$A$1:$A$2336,'Medical Examinations'!$B$1:$B$2336,0)</f>
        <v>26.8</v>
      </c>
      <c r="D222">
        <f>_xlfn.XLOOKUP(A222,'Medical Examinations'!$A$1:$A$2336,'Medical Examinations'!$D$1:$D$2336,0)</f>
        <v>10.93</v>
      </c>
      <c r="E222" t="str">
        <f>_xlfn.XLOOKUP(A222,'Medical Examinations'!$A$1:$A$2336,'Medical Examinations'!$E$1:$E$2336,0)</f>
        <v>No</v>
      </c>
      <c r="F222" t="str">
        <f>_xlfn.XLOOKUP(A222,'Medical Examinations'!$A$1:$A$2336,'Medical Examinations'!$F$1:$F$2336,0)</f>
        <v>No</v>
      </c>
      <c r="G222" t="str">
        <f>_xlfn.XLOOKUP(A222,'Medical Examinations'!$A$1:$A$2336,'Medical Examinations'!$G$1:$G$2336,0)</f>
        <v>No</v>
      </c>
      <c r="H222">
        <f>_xlfn.XLOOKUP(A222,'Medical Examinations'!$A$1:$A$2336,'Medical Examinations'!$H$1:$H$2336,0)</f>
        <v>0</v>
      </c>
      <c r="I222" t="str">
        <f>_xlfn.XLOOKUP(A222,'Medical Examinations'!$A$1:$A$2336,'Medical Examinations'!$I$1:$I$2336,0)</f>
        <v>No</v>
      </c>
      <c r="J222" t="str">
        <f>_xlfn.XLOOKUP(A222,'Medical Examinations'!A222:A2565,'Medical Examinations'!C222:C2565,0)</f>
        <v>Overweight</v>
      </c>
      <c r="K222">
        <f>_xlfn.XLOOKUP(A222,'Medical Examinations'!$A$1:$A$2344,'Medical Examinations'!$D$1:$D$2344,0)</f>
        <v>10.93</v>
      </c>
      <c r="L222" t="str">
        <f>_xlfn.XLOOKUP(A222,'Hospitalisation Details'!$A$1:$A$2344,'Hospitalisation Details'!$E$1:$E$2344,0)</f>
        <v>30-Dec-1967</v>
      </c>
      <c r="M222">
        <f>_xlfn.XLOOKUP(A222,'Hospitalisation Details'!$A$1:$A$2344,'Hospitalisation Details'!$I$1:$I$2344,0)</f>
        <v>35160.129999999997</v>
      </c>
      <c r="N222" t="str">
        <f>_xlfn.XLOOKUP(A222,'Hospitalisation Details'!$A$1:$A$2344,'Hospitalisation Details'!$J$1:$J$2344,0)</f>
        <v>tier - 2</v>
      </c>
      <c r="O222" t="str">
        <f>_xlfn.XLOOKUP(A222,'Hospitalisation Details'!$A$1:$A$2344,'Hospitalisation Details'!$K$1:$K$2344,0)</f>
        <v>tier - 2</v>
      </c>
      <c r="P222" t="str">
        <f>_xlfn.XLOOKUP(A222,'Hospitalisation Details'!$A$1:$A$2344,'Hospitalisation Details'!$L$1:$L$2344,0)</f>
        <v>R1011</v>
      </c>
      <c r="Q222">
        <f>_xlfn.XLOOKUP(A222,'Hospitalisation Details'!$A$1:$A$2344,'Hospitalisation Details'!$F$1:$F$2344,0)</f>
        <v>55</v>
      </c>
    </row>
    <row r="223" spans="1:17" ht="15.75" x14ac:dyDescent="0.25">
      <c r="A223" s="1" t="s">
        <v>2149</v>
      </c>
      <c r="B223" t="str">
        <f>_xlfn.XLOOKUP(A223,'Customer Names'!$A$1:$A$2336,'Customer Names'!$C$1:$C$2336,0)</f>
        <v xml:space="preserve">  Anthony S</v>
      </c>
      <c r="C223">
        <f>_xlfn.XLOOKUP(A223,'Medical Examinations'!$A$1:$A$2336,'Medical Examinations'!$B$1:$B$2336,0)</f>
        <v>28.5</v>
      </c>
      <c r="D223">
        <f>_xlfn.XLOOKUP(A223,'Medical Examinations'!$A$1:$A$2336,'Medical Examinations'!$D$1:$D$2336,0)</f>
        <v>5.12</v>
      </c>
      <c r="E223" t="str">
        <f>_xlfn.XLOOKUP(A223,'Medical Examinations'!$A$1:$A$2336,'Medical Examinations'!$E$1:$E$2336,0)</f>
        <v>No</v>
      </c>
      <c r="F223" t="str">
        <f>_xlfn.XLOOKUP(A223,'Medical Examinations'!$A$1:$A$2336,'Medical Examinations'!$F$1:$F$2336,0)</f>
        <v>No</v>
      </c>
      <c r="G223" t="str">
        <f>_xlfn.XLOOKUP(A223,'Medical Examinations'!$A$1:$A$2336,'Medical Examinations'!$G$1:$G$2336,0)</f>
        <v>No</v>
      </c>
      <c r="H223">
        <f>_xlfn.XLOOKUP(A223,'Medical Examinations'!$A$1:$A$2336,'Medical Examinations'!$H$1:$H$2336,0)</f>
        <v>1</v>
      </c>
      <c r="I223" t="str">
        <f>_xlfn.XLOOKUP(A223,'Medical Examinations'!$A$1:$A$2336,'Medical Examinations'!$I$1:$I$2336,0)</f>
        <v>Yes</v>
      </c>
      <c r="J223" t="str">
        <f>_xlfn.XLOOKUP(A223,'Medical Examinations'!A223:A2566,'Medical Examinations'!C223:C2566,0)</f>
        <v>Overweight</v>
      </c>
      <c r="K223">
        <f>_xlfn.XLOOKUP(A223,'Medical Examinations'!$A$1:$A$2344,'Medical Examinations'!$D$1:$D$2344,0)</f>
        <v>5.12</v>
      </c>
      <c r="L223" t="str">
        <f>_xlfn.XLOOKUP(A223,'Hospitalisation Details'!$A$1:$A$2344,'Hospitalisation Details'!$E$1:$E$2344,0)</f>
        <v>22-Dec-1998</v>
      </c>
      <c r="M223">
        <f>_xlfn.XLOOKUP(A223,'Hospitalisation Details'!$A$1:$A$2344,'Hospitalisation Details'!$I$1:$I$2344,0)</f>
        <v>35147.53</v>
      </c>
      <c r="N223" t="str">
        <f>_xlfn.XLOOKUP(A223,'Hospitalisation Details'!$A$1:$A$2344,'Hospitalisation Details'!$J$1:$J$2344,0)</f>
        <v>tier - 1</v>
      </c>
      <c r="O223" t="str">
        <f>_xlfn.XLOOKUP(A223,'Hospitalisation Details'!$A$1:$A$2344,'Hospitalisation Details'!$K$1:$K$2344,0)</f>
        <v>tier - 1</v>
      </c>
      <c r="P223" t="str">
        <f>_xlfn.XLOOKUP(A223,'Hospitalisation Details'!$A$1:$A$2344,'Hospitalisation Details'!$L$1:$L$2344,0)</f>
        <v>R1016</v>
      </c>
      <c r="Q223">
        <f>_xlfn.XLOOKUP(A223,'Hospitalisation Details'!$A$1:$A$2344,'Hospitalisation Details'!$F$1:$F$2344,0)</f>
        <v>24</v>
      </c>
    </row>
    <row r="224" spans="1:17" ht="15.75" x14ac:dyDescent="0.25">
      <c r="A224" s="1" t="s">
        <v>2148</v>
      </c>
      <c r="B224" t="str">
        <f>_xlfn.XLOOKUP(A224,'Customer Names'!$A$1:$A$2336,'Customer Names'!$C$1:$C$2336,0)</f>
        <v xml:space="preserve">  Erik</v>
      </c>
      <c r="C224">
        <f>_xlfn.XLOOKUP(A224,'Medical Examinations'!$A$1:$A$2336,'Medical Examinations'!$B$1:$B$2336,0)</f>
        <v>22.895</v>
      </c>
      <c r="D224">
        <f>_xlfn.XLOOKUP(A224,'Medical Examinations'!$A$1:$A$2336,'Medical Examinations'!$D$1:$D$2336,0)</f>
        <v>5.72</v>
      </c>
      <c r="E224" t="str">
        <f>_xlfn.XLOOKUP(A224,'Medical Examinations'!$A$1:$A$2336,'Medical Examinations'!$E$1:$E$2336,0)</f>
        <v>No</v>
      </c>
      <c r="F224" t="str">
        <f>_xlfn.XLOOKUP(A224,'Medical Examinations'!$A$1:$A$2336,'Medical Examinations'!$F$1:$F$2336,0)</f>
        <v>No</v>
      </c>
      <c r="G224" t="str">
        <f>_xlfn.XLOOKUP(A224,'Medical Examinations'!$A$1:$A$2336,'Medical Examinations'!$G$1:$G$2336,0)</f>
        <v>No</v>
      </c>
      <c r="H224">
        <f>_xlfn.XLOOKUP(A224,'Medical Examinations'!$A$1:$A$2336,'Medical Examinations'!$H$1:$H$2336,0)</f>
        <v>0</v>
      </c>
      <c r="I224" t="str">
        <f>_xlfn.XLOOKUP(A224,'Medical Examinations'!$A$1:$A$2336,'Medical Examinations'!$I$1:$I$2336,0)</f>
        <v>Yes</v>
      </c>
      <c r="J224" t="str">
        <f>_xlfn.XLOOKUP(A224,'Medical Examinations'!A224:A2567,'Medical Examinations'!C224:C2567,0)</f>
        <v>Normal weight</v>
      </c>
      <c r="K224">
        <f>_xlfn.XLOOKUP(A224,'Medical Examinations'!$A$1:$A$2344,'Medical Examinations'!$D$1:$D$2344,0)</f>
        <v>5.72</v>
      </c>
      <c r="L224" t="str">
        <f>_xlfn.XLOOKUP(A224,'Hospitalisation Details'!$A$1:$A$2344,'Hospitalisation Details'!$E$1:$E$2344,0)</f>
        <v>29-Jun-1977</v>
      </c>
      <c r="M224">
        <f>_xlfn.XLOOKUP(A224,'Hospitalisation Details'!$A$1:$A$2344,'Hospitalisation Details'!$I$1:$I$2344,0)</f>
        <v>35069.370000000003</v>
      </c>
      <c r="N224" t="str">
        <f>_xlfn.XLOOKUP(A224,'Hospitalisation Details'!$A$1:$A$2344,'Hospitalisation Details'!$J$1:$J$2344,0)</f>
        <v>tier - 1</v>
      </c>
      <c r="O224" t="str">
        <f>_xlfn.XLOOKUP(A224,'Hospitalisation Details'!$A$1:$A$2344,'Hospitalisation Details'!$K$1:$K$2344,0)</f>
        <v>tier - 1</v>
      </c>
      <c r="P224" t="str">
        <f>_xlfn.XLOOKUP(A224,'Hospitalisation Details'!$A$1:$A$2344,'Hospitalisation Details'!$L$1:$L$2344,0)</f>
        <v>R1017</v>
      </c>
      <c r="Q224">
        <f>_xlfn.XLOOKUP(A224,'Hospitalisation Details'!$A$1:$A$2344,'Hospitalisation Details'!$F$1:$F$2344,0)</f>
        <v>45</v>
      </c>
    </row>
    <row r="225" spans="1:17" ht="15.75" x14ac:dyDescent="0.25">
      <c r="A225" s="1" t="s">
        <v>2147</v>
      </c>
      <c r="B225" t="str">
        <f>_xlfn.XLOOKUP(A225,'Customer Names'!$A$1:$A$2336,'Customer Names'!$C$1:$C$2336,0)</f>
        <v xml:space="preserve">  Kiley D</v>
      </c>
      <c r="C225">
        <f>_xlfn.XLOOKUP(A225,'Medical Examinations'!$A$1:$A$2336,'Medical Examinations'!$B$1:$B$2336,0)</f>
        <v>34.06</v>
      </c>
      <c r="D225">
        <f>_xlfn.XLOOKUP(A225,'Medical Examinations'!$A$1:$A$2336,'Medical Examinations'!$D$1:$D$2336,0)</f>
        <v>11.83</v>
      </c>
      <c r="E225" t="str">
        <f>_xlfn.XLOOKUP(A225,'Medical Examinations'!$A$1:$A$2336,'Medical Examinations'!$E$1:$E$2336,0)</f>
        <v>No</v>
      </c>
      <c r="F225" t="str">
        <f>_xlfn.XLOOKUP(A225,'Medical Examinations'!$A$1:$A$2336,'Medical Examinations'!$F$1:$F$2336,0)</f>
        <v>No</v>
      </c>
      <c r="G225" t="str">
        <f>_xlfn.XLOOKUP(A225,'Medical Examinations'!$A$1:$A$2336,'Medical Examinations'!$G$1:$G$2336,0)</f>
        <v>No</v>
      </c>
      <c r="H225">
        <f>_xlfn.XLOOKUP(A225,'Medical Examinations'!$A$1:$A$2336,'Medical Examinations'!$H$1:$H$2336,0)</f>
        <v>1</v>
      </c>
      <c r="I225" t="str">
        <f>_xlfn.XLOOKUP(A225,'Medical Examinations'!$A$1:$A$2336,'Medical Examinations'!$I$1:$I$2336,0)</f>
        <v>Yes</v>
      </c>
      <c r="J225" t="str">
        <f>_xlfn.XLOOKUP(A225,'Medical Examinations'!A225:A2568,'Medical Examinations'!C225:C2568,0)</f>
        <v>Obese</v>
      </c>
      <c r="K225">
        <f>_xlfn.XLOOKUP(A225,'Medical Examinations'!$A$1:$A$2344,'Medical Examinations'!$D$1:$D$2344,0)</f>
        <v>11.83</v>
      </c>
      <c r="L225" t="str">
        <f>_xlfn.XLOOKUP(A225,'Hospitalisation Details'!$A$1:$A$2344,'Hospitalisation Details'!$E$1:$E$2344,0)</f>
        <v>29-Aug-1975</v>
      </c>
      <c r="M225">
        <f>_xlfn.XLOOKUP(A225,'Hospitalisation Details'!$A$1:$A$2344,'Hospitalisation Details'!$I$1:$I$2344,0)</f>
        <v>35050.620000000003</v>
      </c>
      <c r="N225" t="str">
        <f>_xlfn.XLOOKUP(A225,'Hospitalisation Details'!$A$1:$A$2344,'Hospitalisation Details'!$J$1:$J$2344,0)</f>
        <v>tier - 2</v>
      </c>
      <c r="O225" t="str">
        <f>_xlfn.XLOOKUP(A225,'Hospitalisation Details'!$A$1:$A$2344,'Hospitalisation Details'!$K$1:$K$2344,0)</f>
        <v>tier - 1</v>
      </c>
      <c r="P225" t="str">
        <f>_xlfn.XLOOKUP(A225,'Hospitalisation Details'!$A$1:$A$2344,'Hospitalisation Details'!$L$1:$L$2344,0)</f>
        <v>R1011</v>
      </c>
      <c r="Q225">
        <f>_xlfn.XLOOKUP(A225,'Hospitalisation Details'!$A$1:$A$2344,'Hospitalisation Details'!$F$1:$F$2344,0)</f>
        <v>47</v>
      </c>
    </row>
    <row r="226" spans="1:17" ht="15.75" x14ac:dyDescent="0.25">
      <c r="A226" s="1" t="s">
        <v>2146</v>
      </c>
      <c r="B226" t="str">
        <f>_xlfn.XLOOKUP(A226,'Customer Names'!$A$1:$A$2336,'Customer Names'!$C$1:$C$2336,0)</f>
        <v xml:space="preserve">  Jennifer</v>
      </c>
      <c r="C226">
        <f>_xlfn.XLOOKUP(A226,'Medical Examinations'!$A$1:$A$2336,'Medical Examinations'!$B$1:$B$2336,0)</f>
        <v>36.409999999999997</v>
      </c>
      <c r="D226">
        <f>_xlfn.XLOOKUP(A226,'Medical Examinations'!$A$1:$A$2336,'Medical Examinations'!$D$1:$D$2336,0)</f>
        <v>4.55</v>
      </c>
      <c r="E226" t="str">
        <f>_xlfn.XLOOKUP(A226,'Medical Examinations'!$A$1:$A$2336,'Medical Examinations'!$E$1:$E$2336,0)</f>
        <v>No</v>
      </c>
      <c r="F226" t="str">
        <f>_xlfn.XLOOKUP(A226,'Medical Examinations'!$A$1:$A$2336,'Medical Examinations'!$F$1:$F$2336,0)</f>
        <v>No</v>
      </c>
      <c r="G226" t="str">
        <f>_xlfn.XLOOKUP(A226,'Medical Examinations'!$A$1:$A$2336,'Medical Examinations'!$G$1:$G$2336,0)</f>
        <v>No</v>
      </c>
      <c r="H226">
        <f>_xlfn.XLOOKUP(A226,'Medical Examinations'!$A$1:$A$2336,'Medical Examinations'!$H$1:$H$2336,0)</f>
        <v>0</v>
      </c>
      <c r="I226" t="str">
        <f>_xlfn.XLOOKUP(A226,'Medical Examinations'!$A$1:$A$2336,'Medical Examinations'!$I$1:$I$2336,0)</f>
        <v>Yes</v>
      </c>
      <c r="J226" t="str">
        <f>_xlfn.XLOOKUP(A226,'Medical Examinations'!A226:A2569,'Medical Examinations'!C226:C2569,0)</f>
        <v>Obese</v>
      </c>
      <c r="K226">
        <f>_xlfn.XLOOKUP(A226,'Medical Examinations'!$A$1:$A$2344,'Medical Examinations'!$D$1:$D$2344,0)</f>
        <v>4.55</v>
      </c>
      <c r="L226" t="str">
        <f>_xlfn.XLOOKUP(A226,'Hospitalisation Details'!$A$1:$A$2344,'Hospitalisation Details'!$E$1:$E$2344,0)</f>
        <v>5-Jul-1982</v>
      </c>
      <c r="M226">
        <f>_xlfn.XLOOKUP(A226,'Hospitalisation Details'!$A$1:$A$2344,'Hospitalisation Details'!$I$1:$I$2344,0)</f>
        <v>35000.730000000003</v>
      </c>
      <c r="N226" t="str">
        <f>_xlfn.XLOOKUP(A226,'Hospitalisation Details'!$A$1:$A$2344,'Hospitalisation Details'!$J$1:$J$2344,0)</f>
        <v>tier - 2</v>
      </c>
      <c r="O226" t="str">
        <f>_xlfn.XLOOKUP(A226,'Hospitalisation Details'!$A$1:$A$2344,'Hospitalisation Details'!$K$1:$K$2344,0)</f>
        <v>tier - 3</v>
      </c>
      <c r="P226" t="str">
        <f>_xlfn.XLOOKUP(A226,'Hospitalisation Details'!$A$1:$A$2344,'Hospitalisation Details'!$L$1:$L$2344,0)</f>
        <v>R1011</v>
      </c>
      <c r="Q226">
        <f>_xlfn.XLOOKUP(A226,'Hospitalisation Details'!$A$1:$A$2344,'Hospitalisation Details'!$F$1:$F$2344,0)</f>
        <v>40</v>
      </c>
    </row>
    <row r="227" spans="1:17" ht="15.75" x14ac:dyDescent="0.25">
      <c r="A227" s="1" t="s">
        <v>2145</v>
      </c>
      <c r="B227" t="str">
        <f>_xlfn.XLOOKUP(A227,'Customer Names'!$A$1:$A$2336,'Customer Names'!$C$1:$C$2336,0)</f>
        <v xml:space="preserve">  Chris</v>
      </c>
      <c r="C227">
        <f>_xlfn.XLOOKUP(A227,'Medical Examinations'!$A$1:$A$2336,'Medical Examinations'!$B$1:$B$2336,0)</f>
        <v>52.3</v>
      </c>
      <c r="D227">
        <f>_xlfn.XLOOKUP(A227,'Medical Examinations'!$A$1:$A$2336,'Medical Examinations'!$D$1:$D$2336,0)</f>
        <v>4.87</v>
      </c>
      <c r="E227" t="str">
        <f>_xlfn.XLOOKUP(A227,'Medical Examinations'!$A$1:$A$2336,'Medical Examinations'!$E$1:$E$2336,0)</f>
        <v>No</v>
      </c>
      <c r="F227" t="str">
        <f>_xlfn.XLOOKUP(A227,'Medical Examinations'!$A$1:$A$2336,'Medical Examinations'!$F$1:$F$2336,0)</f>
        <v>No</v>
      </c>
      <c r="G227" t="str">
        <f>_xlfn.XLOOKUP(A227,'Medical Examinations'!$A$1:$A$2336,'Medical Examinations'!$G$1:$G$2336,0)</f>
        <v>Yes</v>
      </c>
      <c r="H227">
        <f>_xlfn.XLOOKUP(A227,'Medical Examinations'!$A$1:$A$2336,'Medical Examinations'!$H$1:$H$2336,0)</f>
        <v>1</v>
      </c>
      <c r="I227" t="str">
        <f>_xlfn.XLOOKUP(A227,'Medical Examinations'!$A$1:$A$2336,'Medical Examinations'!$I$1:$I$2336,0)</f>
        <v>Yes</v>
      </c>
      <c r="J227" t="str">
        <f>_xlfn.XLOOKUP(A227,'Medical Examinations'!A227:A2570,'Medical Examinations'!C227:C2570,0)</f>
        <v>Obese</v>
      </c>
      <c r="K227">
        <f>_xlfn.XLOOKUP(A227,'Medical Examinations'!$A$1:$A$2344,'Medical Examinations'!$D$1:$D$2344,0)</f>
        <v>4.87</v>
      </c>
      <c r="L227" t="str">
        <f>_xlfn.XLOOKUP(A227,'Hospitalisation Details'!$A$1:$A$2344,'Hospitalisation Details'!$E$1:$E$2344,0)</f>
        <v>22-Aug-1997</v>
      </c>
      <c r="M227">
        <f>_xlfn.XLOOKUP(A227,'Hospitalisation Details'!$A$1:$A$2344,'Hospitalisation Details'!$I$1:$I$2344,0)</f>
        <v>34979.86</v>
      </c>
      <c r="N227" t="str">
        <f>_xlfn.XLOOKUP(A227,'Hospitalisation Details'!$A$1:$A$2344,'Hospitalisation Details'!$J$1:$J$2344,0)</f>
        <v>tier - 2</v>
      </c>
      <c r="O227" t="str">
        <f>_xlfn.XLOOKUP(A227,'Hospitalisation Details'!$A$1:$A$2344,'Hospitalisation Details'!$K$1:$K$2344,0)</f>
        <v>tier - 2</v>
      </c>
      <c r="P227" t="str">
        <f>_xlfn.XLOOKUP(A227,'Hospitalisation Details'!$A$1:$A$2344,'Hospitalisation Details'!$L$1:$L$2344,0)</f>
        <v>R1011</v>
      </c>
      <c r="Q227">
        <f>_xlfn.XLOOKUP(A227,'Hospitalisation Details'!$A$1:$A$2344,'Hospitalisation Details'!$F$1:$F$2344,0)</f>
        <v>25</v>
      </c>
    </row>
    <row r="228" spans="1:17" ht="15.75" x14ac:dyDescent="0.25">
      <c r="A228" s="1" t="s">
        <v>2144</v>
      </c>
      <c r="B228" t="str">
        <f>_xlfn.XLOOKUP(A228,'Customer Names'!$A$1:$A$2336,'Customer Names'!$C$1:$C$2336,0)</f>
        <v xml:space="preserve">  Marian M</v>
      </c>
      <c r="C228">
        <f>_xlfn.XLOOKUP(A228,'Medical Examinations'!$A$1:$A$2336,'Medical Examinations'!$B$1:$B$2336,0)</f>
        <v>52.66</v>
      </c>
      <c r="D228">
        <f>_xlfn.XLOOKUP(A228,'Medical Examinations'!$A$1:$A$2336,'Medical Examinations'!$D$1:$D$2336,0)</f>
        <v>4.45</v>
      </c>
      <c r="E228" t="str">
        <f>_xlfn.XLOOKUP(A228,'Medical Examinations'!$A$1:$A$2336,'Medical Examinations'!$E$1:$E$2336,0)</f>
        <v>No</v>
      </c>
      <c r="F228" t="str">
        <f>_xlfn.XLOOKUP(A228,'Medical Examinations'!$A$1:$A$2336,'Medical Examinations'!$F$1:$F$2336,0)</f>
        <v>No</v>
      </c>
      <c r="G228" t="str">
        <f>_xlfn.XLOOKUP(A228,'Medical Examinations'!$A$1:$A$2336,'Medical Examinations'!$G$1:$G$2336,0)</f>
        <v>No</v>
      </c>
      <c r="H228">
        <f>_xlfn.XLOOKUP(A228,'Medical Examinations'!$A$1:$A$2336,'Medical Examinations'!$H$1:$H$2336,0)</f>
        <v>1</v>
      </c>
      <c r="I228" t="str">
        <f>_xlfn.XLOOKUP(A228,'Medical Examinations'!$A$1:$A$2336,'Medical Examinations'!$I$1:$I$2336,0)</f>
        <v>Yes</v>
      </c>
      <c r="J228" t="str">
        <f>_xlfn.XLOOKUP(A228,'Medical Examinations'!A228:A2571,'Medical Examinations'!C228:C2571,0)</f>
        <v>Obese</v>
      </c>
      <c r="K228">
        <f>_xlfn.XLOOKUP(A228,'Medical Examinations'!$A$1:$A$2344,'Medical Examinations'!$D$1:$D$2344,0)</f>
        <v>4.45</v>
      </c>
      <c r="L228" t="str">
        <f>_xlfn.XLOOKUP(A228,'Hospitalisation Details'!$A$1:$A$2344,'Hospitalisation Details'!$E$1:$E$2344,0)</f>
        <v>22-Aug-1998</v>
      </c>
      <c r="M228">
        <f>_xlfn.XLOOKUP(A228,'Hospitalisation Details'!$A$1:$A$2344,'Hospitalisation Details'!$I$1:$I$2344,0)</f>
        <v>34976.42</v>
      </c>
      <c r="N228" t="str">
        <f>_xlfn.XLOOKUP(A228,'Hospitalisation Details'!$A$1:$A$2344,'Hospitalisation Details'!$J$1:$J$2344,0)</f>
        <v>tier - 2</v>
      </c>
      <c r="O228" t="str">
        <f>_xlfn.XLOOKUP(A228,'Hospitalisation Details'!$A$1:$A$2344,'Hospitalisation Details'!$K$1:$K$2344,0)</f>
        <v>tier - 1</v>
      </c>
      <c r="P228" t="str">
        <f>_xlfn.XLOOKUP(A228,'Hospitalisation Details'!$A$1:$A$2344,'Hospitalisation Details'!$L$1:$L$2344,0)</f>
        <v>R1011</v>
      </c>
      <c r="Q228">
        <f>_xlfn.XLOOKUP(A228,'Hospitalisation Details'!$A$1:$A$2344,'Hospitalisation Details'!$F$1:$F$2344,0)</f>
        <v>24</v>
      </c>
    </row>
    <row r="229" spans="1:17" ht="15.75" x14ac:dyDescent="0.25">
      <c r="A229" s="1" t="s">
        <v>2143</v>
      </c>
      <c r="B229" t="str">
        <f>_xlfn.XLOOKUP(A229,'Customer Names'!$A$1:$A$2336,'Customer Names'!$C$1:$C$2336,0)</f>
        <v xml:space="preserve">  Jeremy</v>
      </c>
      <c r="C229">
        <f>_xlfn.XLOOKUP(A229,'Medical Examinations'!$A$1:$A$2336,'Medical Examinations'!$B$1:$B$2336,0)</f>
        <v>29.57</v>
      </c>
      <c r="D229">
        <f>_xlfn.XLOOKUP(A229,'Medical Examinations'!$A$1:$A$2336,'Medical Examinations'!$D$1:$D$2336,0)</f>
        <v>9.42</v>
      </c>
      <c r="E229" t="str">
        <f>_xlfn.XLOOKUP(A229,'Medical Examinations'!$A$1:$A$2336,'Medical Examinations'!$E$1:$E$2336,0)</f>
        <v>No</v>
      </c>
      <c r="F229" t="str">
        <f>_xlfn.XLOOKUP(A229,'Medical Examinations'!$A$1:$A$2336,'Medical Examinations'!$F$1:$F$2336,0)</f>
        <v>No</v>
      </c>
      <c r="G229" t="str">
        <f>_xlfn.XLOOKUP(A229,'Medical Examinations'!$A$1:$A$2336,'Medical Examinations'!$G$1:$G$2336,0)</f>
        <v>No</v>
      </c>
      <c r="H229">
        <f>_xlfn.XLOOKUP(A229,'Medical Examinations'!$A$1:$A$2336,'Medical Examinations'!$H$1:$H$2336,0)</f>
        <v>0</v>
      </c>
      <c r="I229" t="str">
        <f>_xlfn.XLOOKUP(A229,'Medical Examinations'!$A$1:$A$2336,'Medical Examinations'!$I$1:$I$2336,0)</f>
        <v>Yes</v>
      </c>
      <c r="J229" t="str">
        <f>_xlfn.XLOOKUP(A229,'Medical Examinations'!A229:A2572,'Medical Examinations'!C229:C2572,0)</f>
        <v>Overweight</v>
      </c>
      <c r="K229">
        <f>_xlfn.XLOOKUP(A229,'Medical Examinations'!$A$1:$A$2344,'Medical Examinations'!$D$1:$D$2344,0)</f>
        <v>9.42</v>
      </c>
      <c r="L229" t="str">
        <f>_xlfn.XLOOKUP(A229,'Hospitalisation Details'!$A$1:$A$2344,'Hospitalisation Details'!$E$1:$E$2344,0)</f>
        <v>7-Oct-1967</v>
      </c>
      <c r="M229">
        <f>_xlfn.XLOOKUP(A229,'Hospitalisation Details'!$A$1:$A$2344,'Hospitalisation Details'!$I$1:$I$2344,0)</f>
        <v>34975.68</v>
      </c>
      <c r="N229" t="str">
        <f>_xlfn.XLOOKUP(A229,'Hospitalisation Details'!$A$1:$A$2344,'Hospitalisation Details'!$J$1:$J$2344,0)</f>
        <v>tier - 2</v>
      </c>
      <c r="O229" t="str">
        <f>_xlfn.XLOOKUP(A229,'Hospitalisation Details'!$A$1:$A$2344,'Hospitalisation Details'!$K$1:$K$2344,0)</f>
        <v>tier - 2</v>
      </c>
      <c r="P229" t="str">
        <f>_xlfn.XLOOKUP(A229,'Hospitalisation Details'!$A$1:$A$2344,'Hospitalisation Details'!$L$1:$L$2344,0)</f>
        <v>R1011</v>
      </c>
      <c r="Q229">
        <f>_xlfn.XLOOKUP(A229,'Hospitalisation Details'!$A$1:$A$2344,'Hospitalisation Details'!$F$1:$F$2344,0)</f>
        <v>55</v>
      </c>
    </row>
    <row r="230" spans="1:17" ht="15.75" x14ac:dyDescent="0.25">
      <c r="A230" s="1" t="s">
        <v>2142</v>
      </c>
      <c r="B230" t="str">
        <f>_xlfn.XLOOKUP(A230,'Customer Names'!$A$1:$A$2336,'Customer Names'!$C$1:$C$2336,0)</f>
        <v xml:space="preserve">  Allison H</v>
      </c>
      <c r="C230">
        <f>_xlfn.XLOOKUP(A230,'Medical Examinations'!$A$1:$A$2336,'Medical Examinations'!$B$1:$B$2336,0)</f>
        <v>36.99</v>
      </c>
      <c r="D230">
        <f>_xlfn.XLOOKUP(A230,'Medical Examinations'!$A$1:$A$2336,'Medical Examinations'!$D$1:$D$2336,0)</f>
        <v>5.37</v>
      </c>
      <c r="E230" t="str">
        <f>_xlfn.XLOOKUP(A230,'Medical Examinations'!$A$1:$A$2336,'Medical Examinations'!$E$1:$E$2336,0)</f>
        <v>No</v>
      </c>
      <c r="F230" t="str">
        <f>_xlfn.XLOOKUP(A230,'Medical Examinations'!$A$1:$A$2336,'Medical Examinations'!$F$1:$F$2336,0)</f>
        <v>No</v>
      </c>
      <c r="G230" t="str">
        <f>_xlfn.XLOOKUP(A230,'Medical Examinations'!$A$1:$A$2336,'Medical Examinations'!$G$1:$G$2336,0)</f>
        <v>Yes</v>
      </c>
      <c r="H230">
        <f>_xlfn.XLOOKUP(A230,'Medical Examinations'!$A$1:$A$2336,'Medical Examinations'!$H$1:$H$2336,0)</f>
        <v>1</v>
      </c>
      <c r="I230" t="str">
        <f>_xlfn.XLOOKUP(A230,'Medical Examinations'!$A$1:$A$2336,'Medical Examinations'!$I$1:$I$2336,0)</f>
        <v>Yes</v>
      </c>
      <c r="J230" t="str">
        <f>_xlfn.XLOOKUP(A230,'Medical Examinations'!A230:A2573,'Medical Examinations'!C230:C2573,0)</f>
        <v>Obese</v>
      </c>
      <c r="K230">
        <f>_xlfn.XLOOKUP(A230,'Medical Examinations'!$A$1:$A$2344,'Medical Examinations'!$D$1:$D$2344,0)</f>
        <v>5.37</v>
      </c>
      <c r="L230" t="str">
        <f>_xlfn.XLOOKUP(A230,'Hospitalisation Details'!$A$1:$A$2344,'Hospitalisation Details'!$E$1:$E$2344,0)</f>
        <v>29-Jul-1983</v>
      </c>
      <c r="M230">
        <f>_xlfn.XLOOKUP(A230,'Hospitalisation Details'!$A$1:$A$2344,'Hospitalisation Details'!$I$1:$I$2344,0)</f>
        <v>34940.61</v>
      </c>
      <c r="N230" t="str">
        <f>_xlfn.XLOOKUP(A230,'Hospitalisation Details'!$A$1:$A$2344,'Hospitalisation Details'!$J$1:$J$2344,0)</f>
        <v>tier - 2</v>
      </c>
      <c r="O230" t="str">
        <f>_xlfn.XLOOKUP(A230,'Hospitalisation Details'!$A$1:$A$2344,'Hospitalisation Details'!$K$1:$K$2344,0)</f>
        <v>tier - 3</v>
      </c>
      <c r="P230" t="str">
        <f>_xlfn.XLOOKUP(A230,'Hospitalisation Details'!$A$1:$A$2344,'Hospitalisation Details'!$L$1:$L$2344,0)</f>
        <v>R1011</v>
      </c>
      <c r="Q230">
        <f>_xlfn.XLOOKUP(A230,'Hospitalisation Details'!$A$1:$A$2344,'Hospitalisation Details'!$F$1:$F$2344,0)</f>
        <v>39</v>
      </c>
    </row>
    <row r="231" spans="1:17" ht="15.75" x14ac:dyDescent="0.25">
      <c r="A231" s="1" t="s">
        <v>2141</v>
      </c>
      <c r="B231" t="str">
        <f>_xlfn.XLOOKUP(A231,'Customer Names'!$A$1:$A$2336,'Customer Names'!$C$1:$C$2336,0)</f>
        <v xml:space="preserve">  Elizabeth</v>
      </c>
      <c r="C231">
        <f>_xlfn.XLOOKUP(A231,'Medical Examinations'!$A$1:$A$2336,'Medical Examinations'!$B$1:$B$2336,0)</f>
        <v>31.4</v>
      </c>
      <c r="D231">
        <f>_xlfn.XLOOKUP(A231,'Medical Examinations'!$A$1:$A$2336,'Medical Examinations'!$D$1:$D$2336,0)</f>
        <v>4.5999999999999996</v>
      </c>
      <c r="E231" t="str">
        <f>_xlfn.XLOOKUP(A231,'Medical Examinations'!$A$1:$A$2336,'Medical Examinations'!$E$1:$E$2336,0)</f>
        <v>No</v>
      </c>
      <c r="F231" t="str">
        <f>_xlfn.XLOOKUP(A231,'Medical Examinations'!$A$1:$A$2336,'Medical Examinations'!$F$1:$F$2336,0)</f>
        <v>No</v>
      </c>
      <c r="G231" t="str">
        <f>_xlfn.XLOOKUP(A231,'Medical Examinations'!$A$1:$A$2336,'Medical Examinations'!$G$1:$G$2336,0)</f>
        <v>No</v>
      </c>
      <c r="H231">
        <f>_xlfn.XLOOKUP(A231,'Medical Examinations'!$A$1:$A$2336,'Medical Examinations'!$H$1:$H$2336,0)</f>
        <v>1</v>
      </c>
      <c r="I231" t="str">
        <f>_xlfn.XLOOKUP(A231,'Medical Examinations'!$A$1:$A$2336,'Medical Examinations'!$I$1:$I$2336,0)</f>
        <v>Yes</v>
      </c>
      <c r="J231" t="str">
        <f>_xlfn.XLOOKUP(A231,'Medical Examinations'!A231:A2574,'Medical Examinations'!C231:C2574,0)</f>
        <v>Obese</v>
      </c>
      <c r="K231">
        <f>_xlfn.XLOOKUP(A231,'Medical Examinations'!$A$1:$A$2344,'Medical Examinations'!$D$1:$D$2344,0)</f>
        <v>4.5999999999999996</v>
      </c>
      <c r="L231" t="str">
        <f>_xlfn.XLOOKUP(A231,'Hospitalisation Details'!$A$1:$A$2344,'Hospitalisation Details'!$E$1:$E$2344,0)</f>
        <v>17-Oct-1995</v>
      </c>
      <c r="M231">
        <f>_xlfn.XLOOKUP(A231,'Hospitalisation Details'!$A$1:$A$2344,'Hospitalisation Details'!$I$1:$I$2344,0)</f>
        <v>34838.870000000003</v>
      </c>
      <c r="N231" t="str">
        <f>_xlfn.XLOOKUP(A231,'Hospitalisation Details'!$A$1:$A$2344,'Hospitalisation Details'!$J$1:$J$2344,0)</f>
        <v>tier - 2</v>
      </c>
      <c r="O231" t="str">
        <f>_xlfn.XLOOKUP(A231,'Hospitalisation Details'!$A$1:$A$2344,'Hospitalisation Details'!$K$1:$K$2344,0)</f>
        <v>tier - 3</v>
      </c>
      <c r="P231" t="str">
        <f>_xlfn.XLOOKUP(A231,'Hospitalisation Details'!$A$1:$A$2344,'Hospitalisation Details'!$L$1:$L$2344,0)</f>
        <v>R1011</v>
      </c>
      <c r="Q231">
        <f>_xlfn.XLOOKUP(A231,'Hospitalisation Details'!$A$1:$A$2344,'Hospitalisation Details'!$F$1:$F$2344,0)</f>
        <v>27</v>
      </c>
    </row>
    <row r="232" spans="1:17" ht="15.75" x14ac:dyDescent="0.25">
      <c r="A232" s="1" t="s">
        <v>2140</v>
      </c>
      <c r="B232" t="str">
        <f>_xlfn.XLOOKUP(A232,'Customer Names'!$A$1:$A$2336,'Customer Names'!$C$1:$C$2336,0)</f>
        <v xml:space="preserve">  Andrew</v>
      </c>
      <c r="C232">
        <f>_xlfn.XLOOKUP(A232,'Medical Examinations'!$A$1:$A$2336,'Medical Examinations'!$B$1:$B$2336,0)</f>
        <v>34.9</v>
      </c>
      <c r="D232">
        <f>_xlfn.XLOOKUP(A232,'Medical Examinations'!$A$1:$A$2336,'Medical Examinations'!$D$1:$D$2336,0)</f>
        <v>6.22</v>
      </c>
      <c r="E232" t="str">
        <f>_xlfn.XLOOKUP(A232,'Medical Examinations'!$A$1:$A$2336,'Medical Examinations'!$E$1:$E$2336,0)</f>
        <v>No</v>
      </c>
      <c r="F232" t="str">
        <f>_xlfn.XLOOKUP(A232,'Medical Examinations'!$A$1:$A$2336,'Medical Examinations'!$F$1:$F$2336,0)</f>
        <v>No</v>
      </c>
      <c r="G232" t="str">
        <f>_xlfn.XLOOKUP(A232,'Medical Examinations'!$A$1:$A$2336,'Medical Examinations'!$G$1:$G$2336,0)</f>
        <v>Yes</v>
      </c>
      <c r="H232">
        <f>_xlfn.XLOOKUP(A232,'Medical Examinations'!$A$1:$A$2336,'Medical Examinations'!$H$1:$H$2336,0)</f>
        <v>1</v>
      </c>
      <c r="I232" t="str">
        <f>_xlfn.XLOOKUP(A232,'Medical Examinations'!$A$1:$A$2336,'Medical Examinations'!$I$1:$I$2336,0)</f>
        <v>Yes</v>
      </c>
      <c r="J232" t="str">
        <f>_xlfn.XLOOKUP(A232,'Medical Examinations'!A232:A2575,'Medical Examinations'!C232:C2575,0)</f>
        <v>Obese</v>
      </c>
      <c r="K232">
        <f>_xlfn.XLOOKUP(A232,'Medical Examinations'!$A$1:$A$2344,'Medical Examinations'!$D$1:$D$2344,0)</f>
        <v>6.22</v>
      </c>
      <c r="L232" t="str">
        <f>_xlfn.XLOOKUP(A232,'Hospitalisation Details'!$A$1:$A$2344,'Hospitalisation Details'!$E$1:$E$2344,0)</f>
        <v>17-Sep-2003</v>
      </c>
      <c r="M232">
        <f>_xlfn.XLOOKUP(A232,'Hospitalisation Details'!$A$1:$A$2344,'Hospitalisation Details'!$I$1:$I$2344,0)</f>
        <v>34828.65</v>
      </c>
      <c r="N232" t="str">
        <f>_xlfn.XLOOKUP(A232,'Hospitalisation Details'!$A$1:$A$2344,'Hospitalisation Details'!$J$1:$J$2344,0)</f>
        <v>tier - 1</v>
      </c>
      <c r="O232" t="str">
        <f>_xlfn.XLOOKUP(A232,'Hospitalisation Details'!$A$1:$A$2344,'Hospitalisation Details'!$K$1:$K$2344,0)</f>
        <v>tier - 3</v>
      </c>
      <c r="P232" t="str">
        <f>_xlfn.XLOOKUP(A232,'Hospitalisation Details'!$A$1:$A$2344,'Hospitalisation Details'!$L$1:$L$2344,0)</f>
        <v>R1011</v>
      </c>
      <c r="Q232">
        <f>_xlfn.XLOOKUP(A232,'Hospitalisation Details'!$A$1:$A$2344,'Hospitalisation Details'!$F$1:$F$2344,0)</f>
        <v>19</v>
      </c>
    </row>
    <row r="233" spans="1:17" ht="15.75" x14ac:dyDescent="0.25">
      <c r="A233" s="1" t="s">
        <v>2139</v>
      </c>
      <c r="B233" t="str">
        <f>_xlfn.XLOOKUP(A233,'Customer Names'!$A$1:$A$2336,'Customer Names'!$C$1:$C$2336,0)</f>
        <v xml:space="preserve">  Anders J</v>
      </c>
      <c r="C233">
        <f>_xlfn.XLOOKUP(A233,'Medical Examinations'!$A$1:$A$2336,'Medical Examinations'!$B$1:$B$2336,0)</f>
        <v>31.13</v>
      </c>
      <c r="D233">
        <f>_xlfn.XLOOKUP(A233,'Medical Examinations'!$A$1:$A$2336,'Medical Examinations'!$D$1:$D$2336,0)</f>
        <v>4.5199999999999996</v>
      </c>
      <c r="E233" t="str">
        <f>_xlfn.XLOOKUP(A233,'Medical Examinations'!$A$1:$A$2336,'Medical Examinations'!$E$1:$E$2336,0)</f>
        <v>No</v>
      </c>
      <c r="F233" t="str">
        <f>_xlfn.XLOOKUP(A233,'Medical Examinations'!$A$1:$A$2336,'Medical Examinations'!$F$1:$F$2336,0)</f>
        <v>No</v>
      </c>
      <c r="G233" t="str">
        <f>_xlfn.XLOOKUP(A233,'Medical Examinations'!$A$1:$A$2336,'Medical Examinations'!$G$1:$G$2336,0)</f>
        <v>No</v>
      </c>
      <c r="H233">
        <f>_xlfn.XLOOKUP(A233,'Medical Examinations'!$A$1:$A$2336,'Medical Examinations'!$H$1:$H$2336,0)</f>
        <v>1</v>
      </c>
      <c r="I233" t="str">
        <f>_xlfn.XLOOKUP(A233,'Medical Examinations'!$A$1:$A$2336,'Medical Examinations'!$I$1:$I$2336,0)</f>
        <v>Yes</v>
      </c>
      <c r="J233" t="str">
        <f>_xlfn.XLOOKUP(A233,'Medical Examinations'!A233:A2576,'Medical Examinations'!C233:C2576,0)</f>
        <v>Obese</v>
      </c>
      <c r="K233">
        <f>_xlfn.XLOOKUP(A233,'Medical Examinations'!$A$1:$A$2344,'Medical Examinations'!$D$1:$D$2344,0)</f>
        <v>4.5199999999999996</v>
      </c>
      <c r="L233" t="str">
        <f>_xlfn.XLOOKUP(A233,'Hospitalisation Details'!$A$1:$A$2344,'Hospitalisation Details'!$E$1:$E$2344,0)</f>
        <v>27-Dec-1995</v>
      </c>
      <c r="M233">
        <f>_xlfn.XLOOKUP(A233,'Hospitalisation Details'!$A$1:$A$2344,'Hospitalisation Details'!$I$1:$I$2344,0)</f>
        <v>34806.47</v>
      </c>
      <c r="N233" t="str">
        <f>_xlfn.XLOOKUP(A233,'Hospitalisation Details'!$A$1:$A$2344,'Hospitalisation Details'!$J$1:$J$2344,0)</f>
        <v>tier - 1</v>
      </c>
      <c r="O233" t="str">
        <f>_xlfn.XLOOKUP(A233,'Hospitalisation Details'!$A$1:$A$2344,'Hospitalisation Details'!$K$1:$K$2344,0)</f>
        <v>tier - 2</v>
      </c>
      <c r="P233" t="str">
        <f>_xlfn.XLOOKUP(A233,'Hospitalisation Details'!$A$1:$A$2344,'Hospitalisation Details'!$L$1:$L$2344,0)</f>
        <v>R1013</v>
      </c>
      <c r="Q233">
        <f>_xlfn.XLOOKUP(A233,'Hospitalisation Details'!$A$1:$A$2344,'Hospitalisation Details'!$F$1:$F$2344,0)</f>
        <v>27</v>
      </c>
    </row>
    <row r="234" spans="1:17" ht="15.75" x14ac:dyDescent="0.25">
      <c r="A234" s="1" t="s">
        <v>2138</v>
      </c>
      <c r="B234" t="str">
        <f>_xlfn.XLOOKUP(A234,'Customer Names'!$A$1:$A$2336,'Customer Names'!$C$1:$C$2336,0)</f>
        <v xml:space="preserve">  Sean</v>
      </c>
      <c r="C234">
        <f>_xlfn.XLOOKUP(A234,'Medical Examinations'!$A$1:$A$2336,'Medical Examinations'!$B$1:$B$2336,0)</f>
        <v>34.799999999999997</v>
      </c>
      <c r="D234">
        <f>_xlfn.XLOOKUP(A234,'Medical Examinations'!$A$1:$A$2336,'Medical Examinations'!$D$1:$D$2336,0)</f>
        <v>6.18</v>
      </c>
      <c r="E234" t="str">
        <f>_xlfn.XLOOKUP(A234,'Medical Examinations'!$A$1:$A$2336,'Medical Examinations'!$E$1:$E$2336,0)</f>
        <v>No</v>
      </c>
      <c r="F234" t="str">
        <f>_xlfn.XLOOKUP(A234,'Medical Examinations'!$A$1:$A$2336,'Medical Examinations'!$F$1:$F$2336,0)</f>
        <v>No</v>
      </c>
      <c r="G234" t="str">
        <f>_xlfn.XLOOKUP(A234,'Medical Examinations'!$A$1:$A$2336,'Medical Examinations'!$G$1:$G$2336,0)</f>
        <v>Yes</v>
      </c>
      <c r="H234">
        <f>_xlfn.XLOOKUP(A234,'Medical Examinations'!$A$1:$A$2336,'Medical Examinations'!$H$1:$H$2336,0)</f>
        <v>1</v>
      </c>
      <c r="I234" t="str">
        <f>_xlfn.XLOOKUP(A234,'Medical Examinations'!$A$1:$A$2336,'Medical Examinations'!$I$1:$I$2336,0)</f>
        <v>Yes</v>
      </c>
      <c r="J234" t="str">
        <f>_xlfn.XLOOKUP(A234,'Medical Examinations'!A234:A2577,'Medical Examinations'!C234:C2577,0)</f>
        <v>Obese</v>
      </c>
      <c r="K234">
        <f>_xlfn.XLOOKUP(A234,'Medical Examinations'!$A$1:$A$2344,'Medical Examinations'!$D$1:$D$2344,0)</f>
        <v>6.18</v>
      </c>
      <c r="L234" t="str">
        <f>_xlfn.XLOOKUP(A234,'Hospitalisation Details'!$A$1:$A$2344,'Hospitalisation Details'!$E$1:$E$2344,0)</f>
        <v>3-Jul-2003</v>
      </c>
      <c r="M234">
        <f>_xlfn.XLOOKUP(A234,'Hospitalisation Details'!$A$1:$A$2344,'Hospitalisation Details'!$I$1:$I$2344,0)</f>
        <v>34779.620000000003</v>
      </c>
      <c r="N234" t="str">
        <f>_xlfn.XLOOKUP(A234,'Hospitalisation Details'!$A$1:$A$2344,'Hospitalisation Details'!$J$1:$J$2344,0)</f>
        <v>tier - 1</v>
      </c>
      <c r="O234" t="str">
        <f>_xlfn.XLOOKUP(A234,'Hospitalisation Details'!$A$1:$A$2344,'Hospitalisation Details'!$K$1:$K$2344,0)</f>
        <v>tier - 2</v>
      </c>
      <c r="P234" t="str">
        <f>_xlfn.XLOOKUP(A234,'Hospitalisation Details'!$A$1:$A$2344,'Hospitalisation Details'!$L$1:$L$2344,0)</f>
        <v>R1011</v>
      </c>
      <c r="Q234">
        <f>_xlfn.XLOOKUP(A234,'Hospitalisation Details'!$A$1:$A$2344,'Hospitalisation Details'!$F$1:$F$2344,0)</f>
        <v>19</v>
      </c>
    </row>
    <row r="235" spans="1:17" ht="15.75" x14ac:dyDescent="0.25">
      <c r="A235" s="1" t="s">
        <v>2137</v>
      </c>
      <c r="B235" t="str">
        <f>_xlfn.XLOOKUP(A235,'Customer Names'!$A$1:$A$2336,'Customer Names'!$C$1:$C$2336,0)</f>
        <v xml:space="preserve">  Brian M</v>
      </c>
      <c r="C235">
        <f>_xlfn.XLOOKUP(A235,'Medical Examinations'!$A$1:$A$2336,'Medical Examinations'!$B$1:$B$2336,0)</f>
        <v>31.68</v>
      </c>
      <c r="D235">
        <f>_xlfn.XLOOKUP(A235,'Medical Examinations'!$A$1:$A$2336,'Medical Examinations'!$D$1:$D$2336,0)</f>
        <v>4.4000000000000004</v>
      </c>
      <c r="E235" t="str">
        <f>_xlfn.XLOOKUP(A235,'Medical Examinations'!$A$1:$A$2336,'Medical Examinations'!$E$1:$E$2336,0)</f>
        <v>No</v>
      </c>
      <c r="F235" t="str">
        <f>_xlfn.XLOOKUP(A235,'Medical Examinations'!$A$1:$A$2336,'Medical Examinations'!$F$1:$F$2336,0)</f>
        <v>No</v>
      </c>
      <c r="G235" t="str">
        <f>_xlfn.XLOOKUP(A235,'Medical Examinations'!$A$1:$A$2336,'Medical Examinations'!$G$1:$G$2336,0)</f>
        <v>No</v>
      </c>
      <c r="H235">
        <f>_xlfn.XLOOKUP(A235,'Medical Examinations'!$A$1:$A$2336,'Medical Examinations'!$H$1:$H$2336,0)</f>
        <v>0</v>
      </c>
      <c r="I235" t="str">
        <f>_xlfn.XLOOKUP(A235,'Medical Examinations'!$A$1:$A$2336,'Medical Examinations'!$I$1:$I$2336,0)</f>
        <v>Yes</v>
      </c>
      <c r="J235" t="str">
        <f>_xlfn.XLOOKUP(A235,'Medical Examinations'!A235:A2578,'Medical Examinations'!C235:C2578,0)</f>
        <v>Obese</v>
      </c>
      <c r="K235">
        <f>_xlfn.XLOOKUP(A235,'Medical Examinations'!$A$1:$A$2344,'Medical Examinations'!$D$1:$D$2344,0)</f>
        <v>4.4000000000000004</v>
      </c>
      <c r="L235" t="str">
        <f>_xlfn.XLOOKUP(A235,'Hospitalisation Details'!$A$1:$A$2344,'Hospitalisation Details'!$E$1:$E$2344,0)</f>
        <v>7-Jul-1994</v>
      </c>
      <c r="M235">
        <f>_xlfn.XLOOKUP(A235,'Hospitalisation Details'!$A$1:$A$2344,'Hospitalisation Details'!$I$1:$I$2344,0)</f>
        <v>34672.15</v>
      </c>
      <c r="N235" t="str">
        <f>_xlfn.XLOOKUP(A235,'Hospitalisation Details'!$A$1:$A$2344,'Hospitalisation Details'!$J$1:$J$2344,0)</f>
        <v>tier - 1</v>
      </c>
      <c r="O235" t="str">
        <f>_xlfn.XLOOKUP(A235,'Hospitalisation Details'!$A$1:$A$2344,'Hospitalisation Details'!$K$1:$K$2344,0)</f>
        <v>tier - 3</v>
      </c>
      <c r="P235" t="str">
        <f>_xlfn.XLOOKUP(A235,'Hospitalisation Details'!$A$1:$A$2344,'Hospitalisation Details'!$L$1:$L$2344,0)</f>
        <v>R1013</v>
      </c>
      <c r="Q235">
        <f>_xlfn.XLOOKUP(A235,'Hospitalisation Details'!$A$1:$A$2344,'Hospitalisation Details'!$F$1:$F$2344,0)</f>
        <v>28</v>
      </c>
    </row>
    <row r="236" spans="1:17" ht="15.75" x14ac:dyDescent="0.25">
      <c r="A236" s="1" t="s">
        <v>2136</v>
      </c>
      <c r="B236" t="str">
        <f>_xlfn.XLOOKUP(A236,'Customer Names'!$A$1:$A$2336,'Customer Names'!$C$1:$C$2336,0)</f>
        <v xml:space="preserve">  Jeremy</v>
      </c>
      <c r="C236">
        <f>_xlfn.XLOOKUP(A236,'Medical Examinations'!$A$1:$A$2336,'Medical Examinations'!$B$1:$B$2336,0)</f>
        <v>33.534999999999997</v>
      </c>
      <c r="D236">
        <f>_xlfn.XLOOKUP(A236,'Medical Examinations'!$A$1:$A$2336,'Medical Examinations'!$D$1:$D$2336,0)</f>
        <v>6.23</v>
      </c>
      <c r="E236" t="str">
        <f>_xlfn.XLOOKUP(A236,'Medical Examinations'!$A$1:$A$2336,'Medical Examinations'!$E$1:$E$2336,0)</f>
        <v>No</v>
      </c>
      <c r="F236" t="str">
        <f>_xlfn.XLOOKUP(A236,'Medical Examinations'!$A$1:$A$2336,'Medical Examinations'!$F$1:$F$2336,0)</f>
        <v>yes</v>
      </c>
      <c r="G236" t="str">
        <f>_xlfn.XLOOKUP(A236,'Medical Examinations'!$A$1:$A$2336,'Medical Examinations'!$G$1:$G$2336,0)</f>
        <v>No</v>
      </c>
      <c r="H236">
        <f>_xlfn.XLOOKUP(A236,'Medical Examinations'!$A$1:$A$2336,'Medical Examinations'!$H$1:$H$2336,0)</f>
        <v>1</v>
      </c>
      <c r="I236" t="str">
        <f>_xlfn.XLOOKUP(A236,'Medical Examinations'!$A$1:$A$2336,'Medical Examinations'!$I$1:$I$2336,0)</f>
        <v>Yes</v>
      </c>
      <c r="J236" t="str">
        <f>_xlfn.XLOOKUP(A236,'Medical Examinations'!A236:A2579,'Medical Examinations'!C236:C2579,0)</f>
        <v>Obese</v>
      </c>
      <c r="K236">
        <f>_xlfn.XLOOKUP(A236,'Medical Examinations'!$A$1:$A$2344,'Medical Examinations'!$D$1:$D$2344,0)</f>
        <v>6.23</v>
      </c>
      <c r="L236" t="str">
        <f>_xlfn.XLOOKUP(A236,'Hospitalisation Details'!$A$1:$A$2344,'Hospitalisation Details'!$E$1:$E$2344,0)</f>
        <v>9-Oct-2004</v>
      </c>
      <c r="M236">
        <f>_xlfn.XLOOKUP(A236,'Hospitalisation Details'!$A$1:$A$2344,'Hospitalisation Details'!$I$1:$I$2344,0)</f>
        <v>34617.839999999997</v>
      </c>
      <c r="N236" t="str">
        <f>_xlfn.XLOOKUP(A236,'Hospitalisation Details'!$A$1:$A$2344,'Hospitalisation Details'!$J$1:$J$2344,0)</f>
        <v>tier - 1</v>
      </c>
      <c r="O236" t="str">
        <f>_xlfn.XLOOKUP(A236,'Hospitalisation Details'!$A$1:$A$2344,'Hospitalisation Details'!$K$1:$K$2344,0)</f>
        <v>tier - 3</v>
      </c>
      <c r="P236" t="str">
        <f>_xlfn.XLOOKUP(A236,'Hospitalisation Details'!$A$1:$A$2344,'Hospitalisation Details'!$L$1:$L$2344,0)</f>
        <v>R1016</v>
      </c>
      <c r="Q236">
        <f>_xlfn.XLOOKUP(A236,'Hospitalisation Details'!$A$1:$A$2344,'Hospitalisation Details'!$F$1:$F$2344,0)</f>
        <v>18</v>
      </c>
    </row>
    <row r="237" spans="1:17" ht="15.75" x14ac:dyDescent="0.25">
      <c r="A237" s="1" t="s">
        <v>2135</v>
      </c>
      <c r="B237" t="str">
        <f>_xlfn.XLOOKUP(A237,'Customer Names'!$A$1:$A$2336,'Customer Names'!$C$1:$C$2336,0)</f>
        <v xml:space="preserve">  Susannah</v>
      </c>
      <c r="C237">
        <f>_xlfn.XLOOKUP(A237,'Medical Examinations'!$A$1:$A$2336,'Medical Examinations'!$B$1:$B$2336,0)</f>
        <v>31.92</v>
      </c>
      <c r="D237">
        <f>_xlfn.XLOOKUP(A237,'Medical Examinations'!$A$1:$A$2336,'Medical Examinations'!$D$1:$D$2336,0)</f>
        <v>5.33</v>
      </c>
      <c r="E237" t="str">
        <f>_xlfn.XLOOKUP(A237,'Medical Examinations'!$A$1:$A$2336,'Medical Examinations'!$E$1:$E$2336,0)</f>
        <v>No</v>
      </c>
      <c r="F237" t="str">
        <f>_xlfn.XLOOKUP(A237,'Medical Examinations'!$A$1:$A$2336,'Medical Examinations'!$F$1:$F$2336,0)</f>
        <v>No</v>
      </c>
      <c r="G237" t="str">
        <f>_xlfn.XLOOKUP(A237,'Medical Examinations'!$A$1:$A$2336,'Medical Examinations'!$G$1:$G$2336,0)</f>
        <v>No</v>
      </c>
      <c r="H237">
        <f>_xlfn.XLOOKUP(A237,'Medical Examinations'!$A$1:$A$2336,'Medical Examinations'!$H$1:$H$2336,0)</f>
        <v>0</v>
      </c>
      <c r="I237" t="str">
        <f>_xlfn.XLOOKUP(A237,'Medical Examinations'!$A$1:$A$2336,'Medical Examinations'!$I$1:$I$2336,0)</f>
        <v>Yes</v>
      </c>
      <c r="J237" t="str">
        <f>_xlfn.XLOOKUP(A237,'Medical Examinations'!A237:A2580,'Medical Examinations'!C237:C2580,0)</f>
        <v>Obese</v>
      </c>
      <c r="K237">
        <f>_xlfn.XLOOKUP(A237,'Medical Examinations'!$A$1:$A$2344,'Medical Examinations'!$D$1:$D$2344,0)</f>
        <v>5.33</v>
      </c>
      <c r="L237" t="str">
        <f>_xlfn.XLOOKUP(A237,'Hospitalisation Details'!$A$1:$A$2344,'Hospitalisation Details'!$E$1:$E$2344,0)</f>
        <v>25-Nov-1976</v>
      </c>
      <c r="M237">
        <f>_xlfn.XLOOKUP(A237,'Hospitalisation Details'!$A$1:$A$2344,'Hospitalisation Details'!$I$1:$I$2344,0)</f>
        <v>34543.39</v>
      </c>
      <c r="N237" t="str">
        <f>_xlfn.XLOOKUP(A237,'Hospitalisation Details'!$A$1:$A$2344,'Hospitalisation Details'!$J$1:$J$2344,0)</f>
        <v>tier - 2</v>
      </c>
      <c r="O237" t="str">
        <f>_xlfn.XLOOKUP(A237,'Hospitalisation Details'!$A$1:$A$2344,'Hospitalisation Details'!$K$1:$K$2344,0)</f>
        <v>tier - 3</v>
      </c>
      <c r="P237" t="str">
        <f>_xlfn.XLOOKUP(A237,'Hospitalisation Details'!$A$1:$A$2344,'Hospitalisation Details'!$L$1:$L$2344,0)</f>
        <v>R1011</v>
      </c>
      <c r="Q237">
        <f>_xlfn.XLOOKUP(A237,'Hospitalisation Details'!$A$1:$A$2344,'Hospitalisation Details'!$F$1:$F$2344,0)</f>
        <v>46</v>
      </c>
    </row>
    <row r="238" spans="1:17" ht="15.75" x14ac:dyDescent="0.25">
      <c r="A238" s="1" t="s">
        <v>2134</v>
      </c>
      <c r="B238" t="str">
        <f>_xlfn.XLOOKUP(A238,'Customer Names'!$A$1:$A$2336,'Customer Names'!$C$1:$C$2336,0)</f>
        <v xml:space="preserve">  Randy</v>
      </c>
      <c r="C238">
        <f>_xlfn.XLOOKUP(A238,'Medical Examinations'!$A$1:$A$2336,'Medical Examinations'!$B$1:$B$2336,0)</f>
        <v>32.700000000000003</v>
      </c>
      <c r="D238">
        <f>_xlfn.XLOOKUP(A238,'Medical Examinations'!$A$1:$A$2336,'Medical Examinations'!$D$1:$D$2336,0)</f>
        <v>4.09</v>
      </c>
      <c r="E238" t="str">
        <f>_xlfn.XLOOKUP(A238,'Medical Examinations'!$A$1:$A$2336,'Medical Examinations'!$E$1:$E$2336,0)</f>
        <v>No</v>
      </c>
      <c r="F238" t="str">
        <f>_xlfn.XLOOKUP(A238,'Medical Examinations'!$A$1:$A$2336,'Medical Examinations'!$F$1:$F$2336,0)</f>
        <v>No</v>
      </c>
      <c r="G238" t="str">
        <f>_xlfn.XLOOKUP(A238,'Medical Examinations'!$A$1:$A$2336,'Medical Examinations'!$G$1:$G$2336,0)</f>
        <v>No</v>
      </c>
      <c r="H238">
        <f>_xlfn.XLOOKUP(A238,'Medical Examinations'!$A$1:$A$2336,'Medical Examinations'!$H$1:$H$2336,0)</f>
        <v>1</v>
      </c>
      <c r="I238" t="str">
        <f>_xlfn.XLOOKUP(A238,'Medical Examinations'!$A$1:$A$2336,'Medical Examinations'!$I$1:$I$2336,0)</f>
        <v>Yes</v>
      </c>
      <c r="J238" t="str">
        <f>_xlfn.XLOOKUP(A238,'Medical Examinations'!A238:A2581,'Medical Examinations'!C238:C2581,0)</f>
        <v>Obese</v>
      </c>
      <c r="K238">
        <f>_xlfn.XLOOKUP(A238,'Medical Examinations'!$A$1:$A$2344,'Medical Examinations'!$D$1:$D$2344,0)</f>
        <v>4.09</v>
      </c>
      <c r="L238" t="str">
        <f>_xlfn.XLOOKUP(A238,'Hospitalisation Details'!$A$1:$A$2344,'Hospitalisation Details'!$E$1:$E$2344,0)</f>
        <v>24-Jun-1998</v>
      </c>
      <c r="M238">
        <f>_xlfn.XLOOKUP(A238,'Hospitalisation Details'!$A$1:$A$2344,'Hospitalisation Details'!$I$1:$I$2344,0)</f>
        <v>34472.839999999997</v>
      </c>
      <c r="N238" t="str">
        <f>_xlfn.XLOOKUP(A238,'Hospitalisation Details'!$A$1:$A$2344,'Hospitalisation Details'!$J$1:$J$2344,0)</f>
        <v>tier - 1</v>
      </c>
      <c r="O238" t="str">
        <f>_xlfn.XLOOKUP(A238,'Hospitalisation Details'!$A$1:$A$2344,'Hospitalisation Details'!$K$1:$K$2344,0)</f>
        <v>tier - 3</v>
      </c>
      <c r="P238" t="str">
        <f>_xlfn.XLOOKUP(A238,'Hospitalisation Details'!$A$1:$A$2344,'Hospitalisation Details'!$L$1:$L$2344,0)</f>
        <v>R1011</v>
      </c>
      <c r="Q238">
        <f>_xlfn.XLOOKUP(A238,'Hospitalisation Details'!$A$1:$A$2344,'Hospitalisation Details'!$F$1:$F$2344,0)</f>
        <v>24</v>
      </c>
    </row>
    <row r="239" spans="1:17" ht="15.75" x14ac:dyDescent="0.25">
      <c r="A239" s="1" t="s">
        <v>2133</v>
      </c>
      <c r="B239" t="str">
        <f>_xlfn.XLOOKUP(A239,'Customer Names'!$A$1:$A$2336,'Customer Names'!$C$1:$C$2336,0)</f>
        <v xml:space="preserve">  Leslie</v>
      </c>
      <c r="C239">
        <f>_xlfn.XLOOKUP(A239,'Medical Examinations'!$A$1:$A$2336,'Medical Examinations'!$B$1:$B$2336,0)</f>
        <v>41.25</v>
      </c>
      <c r="D239">
        <f>_xlfn.XLOOKUP(A239,'Medical Examinations'!$A$1:$A$2336,'Medical Examinations'!$D$1:$D$2336,0)</f>
        <v>5.19</v>
      </c>
      <c r="E239" t="str">
        <f>_xlfn.XLOOKUP(A239,'Medical Examinations'!$A$1:$A$2336,'Medical Examinations'!$E$1:$E$2336,0)</f>
        <v>No</v>
      </c>
      <c r="F239" t="str">
        <f>_xlfn.XLOOKUP(A239,'Medical Examinations'!$A$1:$A$2336,'Medical Examinations'!$F$1:$F$2336,0)</f>
        <v>No</v>
      </c>
      <c r="G239" t="str">
        <f>_xlfn.XLOOKUP(A239,'Medical Examinations'!$A$1:$A$2336,'Medical Examinations'!$G$1:$G$2336,0)</f>
        <v>No</v>
      </c>
      <c r="H239">
        <f>_xlfn.XLOOKUP(A239,'Medical Examinations'!$A$1:$A$2336,'Medical Examinations'!$H$1:$H$2336,0)</f>
        <v>0</v>
      </c>
      <c r="I239" t="str">
        <f>_xlfn.XLOOKUP(A239,'Medical Examinations'!$A$1:$A$2336,'Medical Examinations'!$I$1:$I$2336,0)</f>
        <v>Yes</v>
      </c>
      <c r="J239" t="str">
        <f>_xlfn.XLOOKUP(A239,'Medical Examinations'!A239:A2582,'Medical Examinations'!C239:C2582,0)</f>
        <v>Obese</v>
      </c>
      <c r="K239">
        <f>_xlfn.XLOOKUP(A239,'Medical Examinations'!$A$1:$A$2344,'Medical Examinations'!$D$1:$D$2344,0)</f>
        <v>5.19</v>
      </c>
      <c r="L239" t="str">
        <f>_xlfn.XLOOKUP(A239,'Hospitalisation Details'!$A$1:$A$2344,'Hospitalisation Details'!$E$1:$E$2344,0)</f>
        <v>24-Sep-1990</v>
      </c>
      <c r="M239">
        <f>_xlfn.XLOOKUP(A239,'Hospitalisation Details'!$A$1:$A$2344,'Hospitalisation Details'!$I$1:$I$2344,0)</f>
        <v>34456.269999999997</v>
      </c>
      <c r="N239" t="str">
        <f>_xlfn.XLOOKUP(A239,'Hospitalisation Details'!$A$1:$A$2344,'Hospitalisation Details'!$J$1:$J$2344,0)</f>
        <v>tier - 1</v>
      </c>
      <c r="O239" t="str">
        <f>_xlfn.XLOOKUP(A239,'Hospitalisation Details'!$A$1:$A$2344,'Hospitalisation Details'!$K$1:$K$2344,0)</f>
        <v>tier - 2</v>
      </c>
      <c r="P239" t="str">
        <f>_xlfn.XLOOKUP(A239,'Hospitalisation Details'!$A$1:$A$2344,'Hospitalisation Details'!$L$1:$L$2344,0)</f>
        <v>R1011</v>
      </c>
      <c r="Q239">
        <f>_xlfn.XLOOKUP(A239,'Hospitalisation Details'!$A$1:$A$2344,'Hospitalisation Details'!$F$1:$F$2344,0)</f>
        <v>32</v>
      </c>
    </row>
    <row r="240" spans="1:17" ht="15.75" x14ac:dyDescent="0.25">
      <c r="A240" s="1" t="s">
        <v>2132</v>
      </c>
      <c r="B240" t="str">
        <f>_xlfn.XLOOKUP(A240,'Customer Names'!$A$1:$A$2336,'Customer Names'!$C$1:$C$2336,0)</f>
        <v xml:space="preserve">  Brittany L</v>
      </c>
      <c r="C240">
        <f>_xlfn.XLOOKUP(A240,'Medical Examinations'!$A$1:$A$2336,'Medical Examinations'!$B$1:$B$2336,0)</f>
        <v>33.11</v>
      </c>
      <c r="D240">
        <f>_xlfn.XLOOKUP(A240,'Medical Examinations'!$A$1:$A$2336,'Medical Examinations'!$D$1:$D$2336,0)</f>
        <v>4.12</v>
      </c>
      <c r="E240" t="str">
        <f>_xlfn.XLOOKUP(A240,'Medical Examinations'!$A$1:$A$2336,'Medical Examinations'!$E$1:$E$2336,0)</f>
        <v>No</v>
      </c>
      <c r="F240" t="str">
        <f>_xlfn.XLOOKUP(A240,'Medical Examinations'!$A$1:$A$2336,'Medical Examinations'!$F$1:$F$2336,0)</f>
        <v>No</v>
      </c>
      <c r="G240" t="str">
        <f>_xlfn.XLOOKUP(A240,'Medical Examinations'!$A$1:$A$2336,'Medical Examinations'!$G$1:$G$2336,0)</f>
        <v>Yes</v>
      </c>
      <c r="H240">
        <f>_xlfn.XLOOKUP(A240,'Medical Examinations'!$A$1:$A$2336,'Medical Examinations'!$H$1:$H$2336,0)</f>
        <v>1</v>
      </c>
      <c r="I240" t="str">
        <f>_xlfn.XLOOKUP(A240,'Medical Examinations'!$A$1:$A$2336,'Medical Examinations'!$I$1:$I$2336,0)</f>
        <v>Yes</v>
      </c>
      <c r="J240" t="str">
        <f>_xlfn.XLOOKUP(A240,'Medical Examinations'!A240:A2583,'Medical Examinations'!C240:C2583,0)</f>
        <v>Obese</v>
      </c>
      <c r="K240">
        <f>_xlfn.XLOOKUP(A240,'Medical Examinations'!$A$1:$A$2344,'Medical Examinations'!$D$1:$D$2344,0)</f>
        <v>4.12</v>
      </c>
      <c r="L240" t="str">
        <f>_xlfn.XLOOKUP(A240,'Hospitalisation Details'!$A$1:$A$2344,'Hospitalisation Details'!$E$1:$E$2344,0)</f>
        <v>5-Oct-2003</v>
      </c>
      <c r="M240">
        <f>_xlfn.XLOOKUP(A240,'Hospitalisation Details'!$A$1:$A$2344,'Hospitalisation Details'!$I$1:$I$2344,0)</f>
        <v>34439.86</v>
      </c>
      <c r="N240" t="str">
        <f>_xlfn.XLOOKUP(A240,'Hospitalisation Details'!$A$1:$A$2344,'Hospitalisation Details'!$J$1:$J$2344,0)</f>
        <v>tier - 2</v>
      </c>
      <c r="O240" t="str">
        <f>_xlfn.XLOOKUP(A240,'Hospitalisation Details'!$A$1:$A$2344,'Hospitalisation Details'!$K$1:$K$2344,0)</f>
        <v>tier - 1</v>
      </c>
      <c r="P240" t="str">
        <f>_xlfn.XLOOKUP(A240,'Hospitalisation Details'!$A$1:$A$2344,'Hospitalisation Details'!$L$1:$L$2344,0)</f>
        <v>R1013</v>
      </c>
      <c r="Q240">
        <f>_xlfn.XLOOKUP(A240,'Hospitalisation Details'!$A$1:$A$2344,'Hospitalisation Details'!$F$1:$F$2344,0)</f>
        <v>19</v>
      </c>
    </row>
    <row r="241" spans="1:17" ht="15.75" x14ac:dyDescent="0.25">
      <c r="A241" s="1" t="s">
        <v>2131</v>
      </c>
      <c r="B241" t="str">
        <f>_xlfn.XLOOKUP(A241,'Customer Names'!$A$1:$A$2336,'Customer Names'!$C$1:$C$2336,0)</f>
        <v xml:space="preserve">  Cassie J</v>
      </c>
      <c r="C241">
        <f>_xlfn.XLOOKUP(A241,'Medical Examinations'!$A$1:$A$2336,'Medical Examinations'!$B$1:$B$2336,0)</f>
        <v>36.159999999999997</v>
      </c>
      <c r="D241">
        <f>_xlfn.XLOOKUP(A241,'Medical Examinations'!$A$1:$A$2336,'Medical Examinations'!$D$1:$D$2336,0)</f>
        <v>5.0999999999999996</v>
      </c>
      <c r="E241" t="str">
        <f>_xlfn.XLOOKUP(A241,'Medical Examinations'!$A$1:$A$2336,'Medical Examinations'!$E$1:$E$2336,0)</f>
        <v>No</v>
      </c>
      <c r="F241" t="str">
        <f>_xlfn.XLOOKUP(A241,'Medical Examinations'!$A$1:$A$2336,'Medical Examinations'!$F$1:$F$2336,0)</f>
        <v>No</v>
      </c>
      <c r="G241" t="str">
        <f>_xlfn.XLOOKUP(A241,'Medical Examinations'!$A$1:$A$2336,'Medical Examinations'!$G$1:$G$2336,0)</f>
        <v>No</v>
      </c>
      <c r="H241">
        <f>_xlfn.XLOOKUP(A241,'Medical Examinations'!$A$1:$A$2336,'Medical Examinations'!$H$1:$H$2336,0)</f>
        <v>1</v>
      </c>
      <c r="I241" t="str">
        <f>_xlfn.XLOOKUP(A241,'Medical Examinations'!$A$1:$A$2336,'Medical Examinations'!$I$1:$I$2336,0)</f>
        <v>Yes</v>
      </c>
      <c r="J241" t="str">
        <f>_xlfn.XLOOKUP(A241,'Medical Examinations'!A241:A2584,'Medical Examinations'!C241:C2584,0)</f>
        <v>Obese</v>
      </c>
      <c r="K241">
        <f>_xlfn.XLOOKUP(A241,'Medical Examinations'!$A$1:$A$2344,'Medical Examinations'!$D$1:$D$2344,0)</f>
        <v>5.0999999999999996</v>
      </c>
      <c r="L241" t="str">
        <f>_xlfn.XLOOKUP(A241,'Hospitalisation Details'!$A$1:$A$2344,'Hospitalisation Details'!$E$1:$E$2344,0)</f>
        <v>1-Oct-1984</v>
      </c>
      <c r="M241">
        <f>_xlfn.XLOOKUP(A241,'Hospitalisation Details'!$A$1:$A$2344,'Hospitalisation Details'!$I$1:$I$2344,0)</f>
        <v>34402.22</v>
      </c>
      <c r="N241" t="str">
        <f>_xlfn.XLOOKUP(A241,'Hospitalisation Details'!$A$1:$A$2344,'Hospitalisation Details'!$J$1:$J$2344,0)</f>
        <v>tier - 2</v>
      </c>
      <c r="O241" t="str">
        <f>_xlfn.XLOOKUP(A241,'Hospitalisation Details'!$A$1:$A$2344,'Hospitalisation Details'!$K$1:$K$2344,0)</f>
        <v>tier - 3</v>
      </c>
      <c r="P241" t="str">
        <f>_xlfn.XLOOKUP(A241,'Hospitalisation Details'!$A$1:$A$2344,'Hospitalisation Details'!$L$1:$L$2344,0)</f>
        <v>R1011</v>
      </c>
      <c r="Q241">
        <f>_xlfn.XLOOKUP(A241,'Hospitalisation Details'!$A$1:$A$2344,'Hospitalisation Details'!$F$1:$F$2344,0)</f>
        <v>38</v>
      </c>
    </row>
    <row r="242" spans="1:17" ht="15.75" x14ac:dyDescent="0.25">
      <c r="A242" s="1" t="s">
        <v>2130</v>
      </c>
      <c r="B242" t="str">
        <f>_xlfn.XLOOKUP(A242,'Customer Names'!$A$1:$A$2336,'Customer Names'!$C$1:$C$2336,0)</f>
        <v xml:space="preserve">  Peter W</v>
      </c>
      <c r="C242">
        <f>_xlfn.XLOOKUP(A242,'Medical Examinations'!$A$1:$A$2336,'Medical Examinations'!$B$1:$B$2336,0)</f>
        <v>33.72</v>
      </c>
      <c r="D242">
        <f>_xlfn.XLOOKUP(A242,'Medical Examinations'!$A$1:$A$2336,'Medical Examinations'!$D$1:$D$2336,0)</f>
        <v>6.21</v>
      </c>
      <c r="E242" t="str">
        <f>_xlfn.XLOOKUP(A242,'Medical Examinations'!$A$1:$A$2336,'Medical Examinations'!$E$1:$E$2336,0)</f>
        <v>No</v>
      </c>
      <c r="F242" t="str">
        <f>_xlfn.XLOOKUP(A242,'Medical Examinations'!$A$1:$A$2336,'Medical Examinations'!$F$1:$F$2336,0)</f>
        <v>No</v>
      </c>
      <c r="G242" t="str">
        <f>_xlfn.XLOOKUP(A242,'Medical Examinations'!$A$1:$A$2336,'Medical Examinations'!$G$1:$G$2336,0)</f>
        <v>Yes</v>
      </c>
      <c r="H242">
        <f>_xlfn.XLOOKUP(A242,'Medical Examinations'!$A$1:$A$2336,'Medical Examinations'!$H$1:$H$2336,0)</f>
        <v>1</v>
      </c>
      <c r="I242" t="str">
        <f>_xlfn.XLOOKUP(A242,'Medical Examinations'!$A$1:$A$2336,'Medical Examinations'!$I$1:$I$2336,0)</f>
        <v>Yes</v>
      </c>
      <c r="J242" t="str">
        <f>_xlfn.XLOOKUP(A242,'Medical Examinations'!A242:A2585,'Medical Examinations'!C242:C2585,0)</f>
        <v>Obese</v>
      </c>
      <c r="K242">
        <f>_xlfn.XLOOKUP(A242,'Medical Examinations'!$A$1:$A$2344,'Medical Examinations'!$D$1:$D$2344,0)</f>
        <v>6.21</v>
      </c>
      <c r="L242" t="str">
        <f>_xlfn.XLOOKUP(A242,'Hospitalisation Details'!$A$1:$A$2344,'Hospitalisation Details'!$E$1:$E$2344,0)</f>
        <v>2-Oct-1983</v>
      </c>
      <c r="M242">
        <f>_xlfn.XLOOKUP(A242,'Hospitalisation Details'!$A$1:$A$2344,'Hospitalisation Details'!$I$1:$I$2344,0)</f>
        <v>34307.22</v>
      </c>
      <c r="N242" t="str">
        <f>_xlfn.XLOOKUP(A242,'Hospitalisation Details'!$A$1:$A$2344,'Hospitalisation Details'!$J$1:$J$2344,0)</f>
        <v>tier - 2</v>
      </c>
      <c r="O242" t="str">
        <f>_xlfn.XLOOKUP(A242,'Hospitalisation Details'!$A$1:$A$2344,'Hospitalisation Details'!$K$1:$K$2344,0)</f>
        <v>tier - 2</v>
      </c>
      <c r="P242" t="str">
        <f>_xlfn.XLOOKUP(A242,'Hospitalisation Details'!$A$1:$A$2344,'Hospitalisation Details'!$L$1:$L$2344,0)</f>
        <v>R1012</v>
      </c>
      <c r="Q242">
        <f>_xlfn.XLOOKUP(A242,'Hospitalisation Details'!$A$1:$A$2344,'Hospitalisation Details'!$F$1:$F$2344,0)</f>
        <v>39</v>
      </c>
    </row>
    <row r="243" spans="1:17" ht="15.75" x14ac:dyDescent="0.25">
      <c r="A243" s="1" t="s">
        <v>2128</v>
      </c>
      <c r="B243" t="str">
        <f>_xlfn.XLOOKUP(A243,'Customer Names'!$A$1:$A$2336,'Customer Names'!$C$1:$C$2336,0)</f>
        <v xml:space="preserve">  Douglas</v>
      </c>
      <c r="C243">
        <f>_xlfn.XLOOKUP(A243,'Medical Examinations'!$A$1:$A$2336,'Medical Examinations'!$B$1:$B$2336,0)</f>
        <v>37.74</v>
      </c>
      <c r="D243">
        <f>_xlfn.XLOOKUP(A243,'Medical Examinations'!$A$1:$A$2336,'Medical Examinations'!$D$1:$D$2336,0)</f>
        <v>9.5299999999999994</v>
      </c>
      <c r="E243" t="str">
        <f>_xlfn.XLOOKUP(A243,'Medical Examinations'!$A$1:$A$2336,'Medical Examinations'!$E$1:$E$2336,0)</f>
        <v>No</v>
      </c>
      <c r="F243" t="str">
        <f>_xlfn.XLOOKUP(A243,'Medical Examinations'!$A$1:$A$2336,'Medical Examinations'!$F$1:$F$2336,0)</f>
        <v>No</v>
      </c>
      <c r="G243" t="str">
        <f>_xlfn.XLOOKUP(A243,'Medical Examinations'!$A$1:$A$2336,'Medical Examinations'!$G$1:$G$2336,0)</f>
        <v>No</v>
      </c>
      <c r="H243">
        <f>_xlfn.XLOOKUP(A243,'Medical Examinations'!$A$1:$A$2336,'Medical Examinations'!$H$1:$H$2336,0)</f>
        <v>1</v>
      </c>
      <c r="I243" t="str">
        <f>_xlfn.XLOOKUP(A243,'Medical Examinations'!$A$1:$A$2336,'Medical Examinations'!$I$1:$I$2336,0)</f>
        <v>Yes</v>
      </c>
      <c r="J243" t="str">
        <f>_xlfn.XLOOKUP(A243,'Medical Examinations'!A243:A2586,'Medical Examinations'!C243:C2586,0)</f>
        <v>Obese</v>
      </c>
      <c r="K243">
        <f>_xlfn.XLOOKUP(A243,'Medical Examinations'!$A$1:$A$2344,'Medical Examinations'!$D$1:$D$2344,0)</f>
        <v>9.5299999999999994</v>
      </c>
      <c r="L243" t="str">
        <f>_xlfn.XLOOKUP(A243,'Hospitalisation Details'!$A$1:$A$2344,'Hospitalisation Details'!$E$1:$E$2344,0)</f>
        <v>11-Oct-1986</v>
      </c>
      <c r="M243">
        <f>_xlfn.XLOOKUP(A243,'Hospitalisation Details'!$A$1:$A$2344,'Hospitalisation Details'!$I$1:$I$2344,0)</f>
        <v>34293.120000000003</v>
      </c>
      <c r="N243" t="str">
        <f>_xlfn.XLOOKUP(A243,'Hospitalisation Details'!$A$1:$A$2344,'Hospitalisation Details'!$J$1:$J$2344,0)</f>
        <v>tier - 1</v>
      </c>
      <c r="O243" t="str">
        <f>_xlfn.XLOOKUP(A243,'Hospitalisation Details'!$A$1:$A$2344,'Hospitalisation Details'!$K$1:$K$2344,0)</f>
        <v>tier - 2</v>
      </c>
      <c r="P243" t="str">
        <f>_xlfn.XLOOKUP(A243,'Hospitalisation Details'!$A$1:$A$2344,'Hospitalisation Details'!$L$1:$L$2344,0)</f>
        <v>R1011</v>
      </c>
      <c r="Q243">
        <f>_xlfn.XLOOKUP(A243,'Hospitalisation Details'!$A$1:$A$2344,'Hospitalisation Details'!$F$1:$F$2344,0)</f>
        <v>36</v>
      </c>
    </row>
    <row r="244" spans="1:17" ht="15.75" x14ac:dyDescent="0.25">
      <c r="A244" s="1" t="s">
        <v>2127</v>
      </c>
      <c r="B244" t="str">
        <f>_xlfn.XLOOKUP(A244,'Customer Names'!$A$1:$A$2336,'Customer Names'!$C$1:$C$2336,0)</f>
        <v xml:space="preserve">  Dan</v>
      </c>
      <c r="C244">
        <f>_xlfn.XLOOKUP(A244,'Medical Examinations'!$A$1:$A$2336,'Medical Examinations'!$B$1:$B$2336,0)</f>
        <v>48.75</v>
      </c>
      <c r="D244">
        <f>_xlfn.XLOOKUP(A244,'Medical Examinations'!$A$1:$A$2336,'Medical Examinations'!$D$1:$D$2336,0)</f>
        <v>4.6399999999999997</v>
      </c>
      <c r="E244" t="str">
        <f>_xlfn.XLOOKUP(A244,'Medical Examinations'!$A$1:$A$2336,'Medical Examinations'!$E$1:$E$2336,0)</f>
        <v>No</v>
      </c>
      <c r="F244" t="str">
        <f>_xlfn.XLOOKUP(A244,'Medical Examinations'!$A$1:$A$2336,'Medical Examinations'!$F$1:$F$2336,0)</f>
        <v>No</v>
      </c>
      <c r="G244" t="str">
        <f>_xlfn.XLOOKUP(A244,'Medical Examinations'!$A$1:$A$2336,'Medical Examinations'!$G$1:$G$2336,0)</f>
        <v>No</v>
      </c>
      <c r="H244">
        <f>_xlfn.XLOOKUP(A244,'Medical Examinations'!$A$1:$A$2336,'Medical Examinations'!$H$1:$H$2336,0)</f>
        <v>1</v>
      </c>
      <c r="I244" t="str">
        <f>_xlfn.XLOOKUP(A244,'Medical Examinations'!$A$1:$A$2336,'Medical Examinations'!$I$1:$I$2336,0)</f>
        <v>Yes</v>
      </c>
      <c r="J244" t="str">
        <f>_xlfn.XLOOKUP(A244,'Medical Examinations'!A244:A2587,'Medical Examinations'!C244:C2587,0)</f>
        <v>Obese</v>
      </c>
      <c r="K244">
        <f>_xlfn.XLOOKUP(A244,'Medical Examinations'!$A$1:$A$2344,'Medical Examinations'!$D$1:$D$2344,0)</f>
        <v>4.6399999999999997</v>
      </c>
      <c r="L244" t="str">
        <f>_xlfn.XLOOKUP(A244,'Hospitalisation Details'!$A$1:$A$2344,'Hospitalisation Details'!$E$1:$E$2344,0)</f>
        <v>30-Oct-1995</v>
      </c>
      <c r="M244">
        <f>_xlfn.XLOOKUP(A244,'Hospitalisation Details'!$A$1:$A$2344,'Hospitalisation Details'!$I$1:$I$2344,0)</f>
        <v>34289.43</v>
      </c>
      <c r="N244" t="str">
        <f>_xlfn.XLOOKUP(A244,'Hospitalisation Details'!$A$1:$A$2344,'Hospitalisation Details'!$J$1:$J$2344,0)</f>
        <v>tier - 1</v>
      </c>
      <c r="O244" t="str">
        <f>_xlfn.XLOOKUP(A244,'Hospitalisation Details'!$A$1:$A$2344,'Hospitalisation Details'!$K$1:$K$2344,0)</f>
        <v>tier - 1</v>
      </c>
      <c r="P244" t="str">
        <f>_xlfn.XLOOKUP(A244,'Hospitalisation Details'!$A$1:$A$2344,'Hospitalisation Details'!$L$1:$L$2344,0)</f>
        <v>R1011</v>
      </c>
      <c r="Q244">
        <f>_xlfn.XLOOKUP(A244,'Hospitalisation Details'!$A$1:$A$2344,'Hospitalisation Details'!$F$1:$F$2344,0)</f>
        <v>27</v>
      </c>
    </row>
    <row r="245" spans="1:17" ht="15.75" x14ac:dyDescent="0.25">
      <c r="A245" s="1" t="s">
        <v>2126</v>
      </c>
      <c r="B245" t="str">
        <f>_xlfn.XLOOKUP(A245,'Customer Names'!$A$1:$A$2336,'Customer Names'!$C$1:$C$2336,0)</f>
        <v xml:space="preserve">  Dan M</v>
      </c>
      <c r="C245">
        <f>_xlfn.XLOOKUP(A245,'Medical Examinations'!$A$1:$A$2336,'Medical Examinations'!$B$1:$B$2336,0)</f>
        <v>31.065000000000001</v>
      </c>
      <c r="D245">
        <f>_xlfn.XLOOKUP(A245,'Medical Examinations'!$A$1:$A$2336,'Medical Examinations'!$D$1:$D$2336,0)</f>
        <v>5.05</v>
      </c>
      <c r="E245" t="str">
        <f>_xlfn.XLOOKUP(A245,'Medical Examinations'!$A$1:$A$2336,'Medical Examinations'!$E$1:$E$2336,0)</f>
        <v>No</v>
      </c>
      <c r="F245" t="str">
        <f>_xlfn.XLOOKUP(A245,'Medical Examinations'!$A$1:$A$2336,'Medical Examinations'!$F$1:$F$2336,0)</f>
        <v>No</v>
      </c>
      <c r="G245" t="str">
        <f>_xlfn.XLOOKUP(A245,'Medical Examinations'!$A$1:$A$2336,'Medical Examinations'!$G$1:$G$2336,0)</f>
        <v>No</v>
      </c>
      <c r="H245">
        <f>_xlfn.XLOOKUP(A245,'Medical Examinations'!$A$1:$A$2336,'Medical Examinations'!$H$1:$H$2336,0)</f>
        <v>1</v>
      </c>
      <c r="I245" t="str">
        <f>_xlfn.XLOOKUP(A245,'Medical Examinations'!$A$1:$A$2336,'Medical Examinations'!$I$1:$I$2336,0)</f>
        <v>Yes</v>
      </c>
      <c r="J245" t="str">
        <f>_xlfn.XLOOKUP(A245,'Medical Examinations'!A245:A2588,'Medical Examinations'!C245:C2588,0)</f>
        <v>Obese</v>
      </c>
      <c r="K245">
        <f>_xlfn.XLOOKUP(A245,'Medical Examinations'!$A$1:$A$2344,'Medical Examinations'!$D$1:$D$2344,0)</f>
        <v>5.05</v>
      </c>
      <c r="L245" t="str">
        <f>_xlfn.XLOOKUP(A245,'Hospitalisation Details'!$A$1:$A$2344,'Hospitalisation Details'!$E$1:$E$2344,0)</f>
        <v>11-Jun-1998</v>
      </c>
      <c r="M245">
        <f>_xlfn.XLOOKUP(A245,'Hospitalisation Details'!$A$1:$A$2344,'Hospitalisation Details'!$I$1:$I$2344,0)</f>
        <v>34254.050000000003</v>
      </c>
      <c r="N245" t="str">
        <f>_xlfn.XLOOKUP(A245,'Hospitalisation Details'!$A$1:$A$2344,'Hospitalisation Details'!$J$1:$J$2344,0)</f>
        <v>tier - 1</v>
      </c>
      <c r="O245" t="str">
        <f>_xlfn.XLOOKUP(A245,'Hospitalisation Details'!$A$1:$A$2344,'Hospitalisation Details'!$K$1:$K$2344,0)</f>
        <v>tier - 3</v>
      </c>
      <c r="P245" t="str">
        <f>_xlfn.XLOOKUP(A245,'Hospitalisation Details'!$A$1:$A$2344,'Hospitalisation Details'!$L$1:$L$2344,0)</f>
        <v>R1019</v>
      </c>
      <c r="Q245">
        <f>_xlfn.XLOOKUP(A245,'Hospitalisation Details'!$A$1:$A$2344,'Hospitalisation Details'!$F$1:$F$2344,0)</f>
        <v>25</v>
      </c>
    </row>
    <row r="246" spans="1:17" ht="15.75" x14ac:dyDescent="0.25">
      <c r="A246" s="1" t="s">
        <v>2125</v>
      </c>
      <c r="B246" t="str">
        <f>_xlfn.XLOOKUP(A246,'Customer Names'!$A$1:$A$2336,'Customer Names'!$C$1:$C$2336,0)</f>
        <v xml:space="preserve">  Eric L</v>
      </c>
      <c r="C246">
        <f>_xlfn.XLOOKUP(A246,'Medical Examinations'!$A$1:$A$2336,'Medical Examinations'!$B$1:$B$2336,0)</f>
        <v>23.55</v>
      </c>
      <c r="D246">
        <f>_xlfn.XLOOKUP(A246,'Medical Examinations'!$A$1:$A$2336,'Medical Examinations'!$D$1:$D$2336,0)</f>
        <v>10.38</v>
      </c>
      <c r="E246" t="str">
        <f>_xlfn.XLOOKUP(A246,'Medical Examinations'!$A$1:$A$2336,'Medical Examinations'!$E$1:$E$2336,0)</f>
        <v>No</v>
      </c>
      <c r="F246" t="str">
        <f>_xlfn.XLOOKUP(A246,'Medical Examinations'!$A$1:$A$2336,'Medical Examinations'!$F$1:$F$2336,0)</f>
        <v>No</v>
      </c>
      <c r="G246" t="str">
        <f>_xlfn.XLOOKUP(A246,'Medical Examinations'!$A$1:$A$2336,'Medical Examinations'!$G$1:$G$2336,0)</f>
        <v>No</v>
      </c>
      <c r="H246">
        <f>_xlfn.XLOOKUP(A246,'Medical Examinations'!$A$1:$A$2336,'Medical Examinations'!$H$1:$H$2336,0)</f>
        <v>0</v>
      </c>
      <c r="I246" t="str">
        <f>_xlfn.XLOOKUP(A246,'Medical Examinations'!$A$1:$A$2336,'Medical Examinations'!$I$1:$I$2336,0)</f>
        <v>Yes</v>
      </c>
      <c r="J246" t="str">
        <f>_xlfn.XLOOKUP(A246,'Medical Examinations'!A246:A2589,'Medical Examinations'!C246:C2589,0)</f>
        <v>Normal weight</v>
      </c>
      <c r="K246">
        <f>_xlfn.XLOOKUP(A246,'Medical Examinations'!$A$1:$A$2344,'Medical Examinations'!$D$1:$D$2344,0)</f>
        <v>10.38</v>
      </c>
      <c r="L246" t="str">
        <f>_xlfn.XLOOKUP(A246,'Hospitalisation Details'!$A$1:$A$2344,'Hospitalisation Details'!$E$1:$E$2344,0)</f>
        <v>5-Jul-1962</v>
      </c>
      <c r="M246">
        <f>_xlfn.XLOOKUP(A246,'Hospitalisation Details'!$A$1:$A$2344,'Hospitalisation Details'!$I$1:$I$2344,0)</f>
        <v>34218.019999999997</v>
      </c>
      <c r="N246" t="str">
        <f>_xlfn.XLOOKUP(A246,'Hospitalisation Details'!$A$1:$A$2344,'Hospitalisation Details'!$J$1:$J$2344,0)</f>
        <v>tier - 1</v>
      </c>
      <c r="O246" t="str">
        <f>_xlfn.XLOOKUP(A246,'Hospitalisation Details'!$A$1:$A$2344,'Hospitalisation Details'!$K$1:$K$2344,0)</f>
        <v>tier - 1</v>
      </c>
      <c r="P246" t="str">
        <f>_xlfn.XLOOKUP(A246,'Hospitalisation Details'!$A$1:$A$2344,'Hospitalisation Details'!$L$1:$L$2344,0)</f>
        <v>R1011</v>
      </c>
      <c r="Q246">
        <f>_xlfn.XLOOKUP(A246,'Hospitalisation Details'!$A$1:$A$2344,'Hospitalisation Details'!$F$1:$F$2344,0)</f>
        <v>60</v>
      </c>
    </row>
    <row r="247" spans="1:17" ht="15.75" x14ac:dyDescent="0.25">
      <c r="A247" s="1" t="s">
        <v>2124</v>
      </c>
      <c r="B247" t="str">
        <f>_xlfn.XLOOKUP(A247,'Customer Names'!$A$1:$A$2336,'Customer Names'!$C$1:$C$2336,0)</f>
        <v xml:space="preserve">  Les J</v>
      </c>
      <c r="C247">
        <f>_xlfn.XLOOKUP(A247,'Medical Examinations'!$A$1:$A$2336,'Medical Examinations'!$B$1:$B$2336,0)</f>
        <v>30.18</v>
      </c>
      <c r="D247">
        <f>_xlfn.XLOOKUP(A247,'Medical Examinations'!$A$1:$A$2336,'Medical Examinations'!$D$1:$D$2336,0)</f>
        <v>8.31</v>
      </c>
      <c r="E247" t="str">
        <f>_xlfn.XLOOKUP(A247,'Medical Examinations'!$A$1:$A$2336,'Medical Examinations'!$E$1:$E$2336,0)</f>
        <v>No</v>
      </c>
      <c r="F247" t="str">
        <f>_xlfn.XLOOKUP(A247,'Medical Examinations'!$A$1:$A$2336,'Medical Examinations'!$F$1:$F$2336,0)</f>
        <v>No</v>
      </c>
      <c r="G247" t="str">
        <f>_xlfn.XLOOKUP(A247,'Medical Examinations'!$A$1:$A$2336,'Medical Examinations'!$G$1:$G$2336,0)</f>
        <v>No</v>
      </c>
      <c r="H247">
        <f>_xlfn.XLOOKUP(A247,'Medical Examinations'!$A$1:$A$2336,'Medical Examinations'!$H$1:$H$2336,0)</f>
        <v>1</v>
      </c>
      <c r="I247" t="str">
        <f>_xlfn.XLOOKUP(A247,'Medical Examinations'!$A$1:$A$2336,'Medical Examinations'!$I$1:$I$2336,0)</f>
        <v>Yes</v>
      </c>
      <c r="J247" t="str">
        <f>_xlfn.XLOOKUP(A247,'Medical Examinations'!A247:A2590,'Medical Examinations'!C247:C2590,0)</f>
        <v>Obese</v>
      </c>
      <c r="K247">
        <f>_xlfn.XLOOKUP(A247,'Medical Examinations'!$A$1:$A$2344,'Medical Examinations'!$D$1:$D$2344,0)</f>
        <v>8.31</v>
      </c>
      <c r="L247" t="str">
        <f>_xlfn.XLOOKUP(A247,'Hospitalisation Details'!$A$1:$A$2344,'Hospitalisation Details'!$E$1:$E$2344,0)</f>
        <v>21-Jul-1975</v>
      </c>
      <c r="M247">
        <f>_xlfn.XLOOKUP(A247,'Hospitalisation Details'!$A$1:$A$2344,'Hospitalisation Details'!$I$1:$I$2344,0)</f>
        <v>34210.33</v>
      </c>
      <c r="N247" t="str">
        <f>_xlfn.XLOOKUP(A247,'Hospitalisation Details'!$A$1:$A$2344,'Hospitalisation Details'!$J$1:$J$2344,0)</f>
        <v>tier - 2</v>
      </c>
      <c r="O247" t="str">
        <f>_xlfn.XLOOKUP(A247,'Hospitalisation Details'!$A$1:$A$2344,'Hospitalisation Details'!$K$1:$K$2344,0)</f>
        <v>tier - 1</v>
      </c>
      <c r="P247" t="str">
        <f>_xlfn.XLOOKUP(A247,'Hospitalisation Details'!$A$1:$A$2344,'Hospitalisation Details'!$L$1:$L$2344,0)</f>
        <v>R1012</v>
      </c>
      <c r="Q247">
        <f>_xlfn.XLOOKUP(A247,'Hospitalisation Details'!$A$1:$A$2344,'Hospitalisation Details'!$F$1:$F$2344,0)</f>
        <v>47</v>
      </c>
    </row>
    <row r="248" spans="1:17" ht="15.75" x14ac:dyDescent="0.25">
      <c r="A248" s="1" t="s">
        <v>2123</v>
      </c>
      <c r="B248" t="str">
        <f>_xlfn.XLOOKUP(A248,'Customer Names'!$A$1:$A$2336,'Customer Names'!$C$1:$C$2336,0)</f>
        <v xml:space="preserve">  Stephanie</v>
      </c>
      <c r="C248">
        <f>_xlfn.XLOOKUP(A248,'Medical Examinations'!$A$1:$A$2336,'Medical Examinations'!$B$1:$B$2336,0)</f>
        <v>29.94</v>
      </c>
      <c r="D248">
        <f>_xlfn.XLOOKUP(A248,'Medical Examinations'!$A$1:$A$2336,'Medical Examinations'!$D$1:$D$2336,0)</f>
        <v>7.59</v>
      </c>
      <c r="E248" t="str">
        <f>_xlfn.XLOOKUP(A248,'Medical Examinations'!$A$1:$A$2336,'Medical Examinations'!$E$1:$E$2336,0)</f>
        <v>No</v>
      </c>
      <c r="F248" t="str">
        <f>_xlfn.XLOOKUP(A248,'Medical Examinations'!$A$1:$A$2336,'Medical Examinations'!$F$1:$F$2336,0)</f>
        <v>No</v>
      </c>
      <c r="G248" t="str">
        <f>_xlfn.XLOOKUP(A248,'Medical Examinations'!$A$1:$A$2336,'Medical Examinations'!$G$1:$G$2336,0)</f>
        <v>No</v>
      </c>
      <c r="H248">
        <f>_xlfn.XLOOKUP(A248,'Medical Examinations'!$A$1:$A$2336,'Medical Examinations'!$H$1:$H$2336,0)</f>
        <v>0</v>
      </c>
      <c r="I248" t="str">
        <f>_xlfn.XLOOKUP(A248,'Medical Examinations'!$A$1:$A$2336,'Medical Examinations'!$I$1:$I$2336,0)</f>
        <v>Yes</v>
      </c>
      <c r="J248" t="str">
        <f>_xlfn.XLOOKUP(A248,'Medical Examinations'!A248:A2591,'Medical Examinations'!C248:C2591,0)</f>
        <v>Obese</v>
      </c>
      <c r="K248">
        <f>_xlfn.XLOOKUP(A248,'Medical Examinations'!$A$1:$A$2344,'Medical Examinations'!$D$1:$D$2344,0)</f>
        <v>7.59</v>
      </c>
      <c r="L248" t="str">
        <f>_xlfn.XLOOKUP(A248,'Hospitalisation Details'!$A$1:$A$2344,'Hospitalisation Details'!$E$1:$E$2344,0)</f>
        <v>25-Aug-1971</v>
      </c>
      <c r="M248">
        <f>_xlfn.XLOOKUP(A248,'Hospitalisation Details'!$A$1:$A$2344,'Hospitalisation Details'!$I$1:$I$2344,0)</f>
        <v>34205.07</v>
      </c>
      <c r="N248" t="str">
        <f>_xlfn.XLOOKUP(A248,'Hospitalisation Details'!$A$1:$A$2344,'Hospitalisation Details'!$J$1:$J$2344,0)</f>
        <v>tier - 2</v>
      </c>
      <c r="O248" t="str">
        <f>_xlfn.XLOOKUP(A248,'Hospitalisation Details'!$A$1:$A$2344,'Hospitalisation Details'!$K$1:$K$2344,0)</f>
        <v>tier - 2</v>
      </c>
      <c r="P248" t="str">
        <f>_xlfn.XLOOKUP(A248,'Hospitalisation Details'!$A$1:$A$2344,'Hospitalisation Details'!$L$1:$L$2344,0)</f>
        <v>R1011</v>
      </c>
      <c r="Q248">
        <f>_xlfn.XLOOKUP(A248,'Hospitalisation Details'!$A$1:$A$2344,'Hospitalisation Details'!$F$1:$F$2344,0)</f>
        <v>51</v>
      </c>
    </row>
    <row r="249" spans="1:17" ht="15.75" x14ac:dyDescent="0.25">
      <c r="A249" s="1" t="s">
        <v>2122</v>
      </c>
      <c r="B249" t="str">
        <f>_xlfn.XLOOKUP(A249,'Customer Names'!$A$1:$A$2336,'Customer Names'!$C$1:$C$2336,0)</f>
        <v xml:space="preserve">  Melissa Y</v>
      </c>
      <c r="C249">
        <f>_xlfn.XLOOKUP(A249,'Medical Examinations'!$A$1:$A$2336,'Medical Examinations'!$B$1:$B$2336,0)</f>
        <v>31.4</v>
      </c>
      <c r="D249">
        <f>_xlfn.XLOOKUP(A249,'Medical Examinations'!$A$1:$A$2336,'Medical Examinations'!$D$1:$D$2336,0)</f>
        <v>5.49</v>
      </c>
      <c r="E249" t="str">
        <f>_xlfn.XLOOKUP(A249,'Medical Examinations'!$A$1:$A$2336,'Medical Examinations'!$E$1:$E$2336,0)</f>
        <v>No</v>
      </c>
      <c r="F249" t="str">
        <f>_xlfn.XLOOKUP(A249,'Medical Examinations'!$A$1:$A$2336,'Medical Examinations'!$F$1:$F$2336,0)</f>
        <v>No</v>
      </c>
      <c r="G249" t="str">
        <f>_xlfn.XLOOKUP(A249,'Medical Examinations'!$A$1:$A$2336,'Medical Examinations'!$G$1:$G$2336,0)</f>
        <v>No</v>
      </c>
      <c r="H249">
        <f>_xlfn.XLOOKUP(A249,'Medical Examinations'!$A$1:$A$2336,'Medical Examinations'!$H$1:$H$2336,0)</f>
        <v>0</v>
      </c>
      <c r="I249" t="str">
        <f>_xlfn.XLOOKUP(A249,'Medical Examinations'!$A$1:$A$2336,'Medical Examinations'!$I$1:$I$2336,0)</f>
        <v>Yes</v>
      </c>
      <c r="J249" t="str">
        <f>_xlfn.XLOOKUP(A249,'Medical Examinations'!A249:A2592,'Medical Examinations'!C249:C2592,0)</f>
        <v>Obese</v>
      </c>
      <c r="K249">
        <f>_xlfn.XLOOKUP(A249,'Medical Examinations'!$A$1:$A$2344,'Medical Examinations'!$D$1:$D$2344,0)</f>
        <v>5.49</v>
      </c>
      <c r="L249" t="str">
        <f>_xlfn.XLOOKUP(A249,'Hospitalisation Details'!$A$1:$A$2344,'Hospitalisation Details'!$E$1:$E$2344,0)</f>
        <v>6-Nov-1999</v>
      </c>
      <c r="M249">
        <f>_xlfn.XLOOKUP(A249,'Hospitalisation Details'!$A$1:$A$2344,'Hospitalisation Details'!$I$1:$I$2344,0)</f>
        <v>34166.269999999997</v>
      </c>
      <c r="N249" t="str">
        <f>_xlfn.XLOOKUP(A249,'Hospitalisation Details'!$A$1:$A$2344,'Hospitalisation Details'!$J$1:$J$2344,0)</f>
        <v>tier - 2</v>
      </c>
      <c r="O249" t="str">
        <f>_xlfn.XLOOKUP(A249,'Hospitalisation Details'!$A$1:$A$2344,'Hospitalisation Details'!$K$1:$K$2344,0)</f>
        <v>tier - 3</v>
      </c>
      <c r="P249" t="str">
        <f>_xlfn.XLOOKUP(A249,'Hospitalisation Details'!$A$1:$A$2344,'Hospitalisation Details'!$L$1:$L$2344,0)</f>
        <v>R1011</v>
      </c>
      <c r="Q249">
        <f>_xlfn.XLOOKUP(A249,'Hospitalisation Details'!$A$1:$A$2344,'Hospitalisation Details'!$F$1:$F$2344,0)</f>
        <v>23</v>
      </c>
    </row>
    <row r="250" spans="1:17" ht="15.75" x14ac:dyDescent="0.25">
      <c r="A250" s="1" t="s">
        <v>2121</v>
      </c>
      <c r="B250" t="str">
        <f>_xlfn.XLOOKUP(A250,'Customer Names'!$A$1:$A$2336,'Customer Names'!$C$1:$C$2336,0)</f>
        <v xml:space="preserve">  Ashley</v>
      </c>
      <c r="C250">
        <f>_xlfn.XLOOKUP(A250,'Medical Examinations'!$A$1:$A$2336,'Medical Examinations'!$B$1:$B$2336,0)</f>
        <v>53.06</v>
      </c>
      <c r="D250">
        <f>_xlfn.XLOOKUP(A250,'Medical Examinations'!$A$1:$A$2336,'Medical Examinations'!$D$1:$D$2336,0)</f>
        <v>11.68</v>
      </c>
      <c r="E250" t="str">
        <f>_xlfn.XLOOKUP(A250,'Medical Examinations'!$A$1:$A$2336,'Medical Examinations'!$E$1:$E$2336,0)</f>
        <v>No</v>
      </c>
      <c r="F250" t="str">
        <f>_xlfn.XLOOKUP(A250,'Medical Examinations'!$A$1:$A$2336,'Medical Examinations'!$F$1:$F$2336,0)</f>
        <v>No</v>
      </c>
      <c r="G250" t="str">
        <f>_xlfn.XLOOKUP(A250,'Medical Examinations'!$A$1:$A$2336,'Medical Examinations'!$G$1:$G$2336,0)</f>
        <v>No</v>
      </c>
      <c r="H250">
        <f>_xlfn.XLOOKUP(A250,'Medical Examinations'!$A$1:$A$2336,'Medical Examinations'!$H$1:$H$2336,0)</f>
        <v>0</v>
      </c>
      <c r="I250" t="str">
        <f>_xlfn.XLOOKUP(A250,'Medical Examinations'!$A$1:$A$2336,'Medical Examinations'!$I$1:$I$2336,0)</f>
        <v>Yes</v>
      </c>
      <c r="J250" t="str">
        <f>_xlfn.XLOOKUP(A250,'Medical Examinations'!A250:A2593,'Medical Examinations'!C250:C2593,0)</f>
        <v>Obese</v>
      </c>
      <c r="K250">
        <f>_xlfn.XLOOKUP(A250,'Medical Examinations'!$A$1:$A$2344,'Medical Examinations'!$D$1:$D$2344,0)</f>
        <v>11.68</v>
      </c>
      <c r="L250" t="str">
        <f>_xlfn.XLOOKUP(A250,'Hospitalisation Details'!$A$1:$A$2344,'Hospitalisation Details'!$E$1:$E$2344,0)</f>
        <v>26-Dec-2002</v>
      </c>
      <c r="M250">
        <f>_xlfn.XLOOKUP(A250,'Hospitalisation Details'!$A$1:$A$2344,'Hospitalisation Details'!$I$1:$I$2344,0)</f>
        <v>34084.68</v>
      </c>
      <c r="N250" t="str">
        <f>_xlfn.XLOOKUP(A250,'Hospitalisation Details'!$A$1:$A$2344,'Hospitalisation Details'!$J$1:$J$2344,0)</f>
        <v>tier - 2</v>
      </c>
      <c r="O250" t="str">
        <f>_xlfn.XLOOKUP(A250,'Hospitalisation Details'!$A$1:$A$2344,'Hospitalisation Details'!$K$1:$K$2344,0)</f>
        <v>tier - 3</v>
      </c>
      <c r="P250" t="str">
        <f>_xlfn.XLOOKUP(A250,'Hospitalisation Details'!$A$1:$A$2344,'Hospitalisation Details'!$L$1:$L$2344,0)</f>
        <v>R1011</v>
      </c>
      <c r="Q250">
        <f>_xlfn.XLOOKUP(A250,'Hospitalisation Details'!$A$1:$A$2344,'Hospitalisation Details'!$F$1:$F$2344,0)</f>
        <v>20</v>
      </c>
    </row>
    <row r="251" spans="1:17" ht="15.75" x14ac:dyDescent="0.25">
      <c r="A251" s="1" t="s">
        <v>2120</v>
      </c>
      <c r="B251" t="str">
        <f>_xlfn.XLOOKUP(A251,'Customer Names'!$A$1:$A$2336,'Customer Names'!$C$1:$C$2336,0)</f>
        <v xml:space="preserve">  Stephanie M</v>
      </c>
      <c r="C251">
        <f>_xlfn.XLOOKUP(A251,'Medical Examinations'!$A$1:$A$2336,'Medical Examinations'!$B$1:$B$2336,0)</f>
        <v>30.25</v>
      </c>
      <c r="D251">
        <f>_xlfn.XLOOKUP(A251,'Medical Examinations'!$A$1:$A$2336,'Medical Examinations'!$D$1:$D$2336,0)</f>
        <v>4.1900000000000004</v>
      </c>
      <c r="E251" t="str">
        <f>_xlfn.XLOOKUP(A251,'Medical Examinations'!$A$1:$A$2336,'Medical Examinations'!$E$1:$E$2336,0)</f>
        <v>No</v>
      </c>
      <c r="F251" t="str">
        <f>_xlfn.XLOOKUP(A251,'Medical Examinations'!$A$1:$A$2336,'Medical Examinations'!$F$1:$F$2336,0)</f>
        <v>No</v>
      </c>
      <c r="G251" t="str">
        <f>_xlfn.XLOOKUP(A251,'Medical Examinations'!$A$1:$A$2336,'Medical Examinations'!$G$1:$G$2336,0)</f>
        <v>No</v>
      </c>
      <c r="H251">
        <f>_xlfn.XLOOKUP(A251,'Medical Examinations'!$A$1:$A$2336,'Medical Examinations'!$H$1:$H$2336,0)</f>
        <v>2</v>
      </c>
      <c r="I251" t="str">
        <f>_xlfn.XLOOKUP(A251,'Medical Examinations'!$A$1:$A$2336,'Medical Examinations'!$I$1:$I$2336,0)</f>
        <v>Yes</v>
      </c>
      <c r="J251" t="str">
        <f>_xlfn.XLOOKUP(A251,'Medical Examinations'!A251:A2594,'Medical Examinations'!C251:C2594,0)</f>
        <v>Obese</v>
      </c>
      <c r="K251">
        <f>_xlfn.XLOOKUP(A251,'Medical Examinations'!$A$1:$A$2344,'Medical Examinations'!$D$1:$D$2344,0)</f>
        <v>4.1900000000000004</v>
      </c>
      <c r="L251" t="str">
        <f>_xlfn.XLOOKUP(A251,'Hospitalisation Details'!$A$1:$A$2344,'Hospitalisation Details'!$E$1:$E$2344,0)</f>
        <v>26-Jul-1972</v>
      </c>
      <c r="M251">
        <f>_xlfn.XLOOKUP(A251,'Hospitalisation Details'!$A$1:$A$2344,'Hospitalisation Details'!$I$1:$I$2344,0)</f>
        <v>34053.360000000001</v>
      </c>
      <c r="N251" t="str">
        <f>_xlfn.XLOOKUP(A251,'Hospitalisation Details'!$A$1:$A$2344,'Hospitalisation Details'!$J$1:$J$2344,0)</f>
        <v>tier - 2</v>
      </c>
      <c r="O251" t="str">
        <f>_xlfn.XLOOKUP(A251,'Hospitalisation Details'!$A$1:$A$2344,'Hospitalisation Details'!$K$1:$K$2344,0)</f>
        <v>tier - 2</v>
      </c>
      <c r="P251" t="str">
        <f>_xlfn.XLOOKUP(A251,'Hospitalisation Details'!$A$1:$A$2344,'Hospitalisation Details'!$L$1:$L$2344,0)</f>
        <v>R1011</v>
      </c>
      <c r="Q251">
        <f>_xlfn.XLOOKUP(A251,'Hospitalisation Details'!$A$1:$A$2344,'Hospitalisation Details'!$F$1:$F$2344,0)</f>
        <v>50</v>
      </c>
    </row>
    <row r="252" spans="1:17" ht="15.75" x14ac:dyDescent="0.25">
      <c r="A252" s="1" t="s">
        <v>2119</v>
      </c>
      <c r="B252" t="str">
        <f>_xlfn.XLOOKUP(A252,'Customer Names'!$A$1:$A$2336,'Customer Names'!$C$1:$C$2336,0)</f>
        <v xml:space="preserve">  Kylie</v>
      </c>
      <c r="C252">
        <f>_xlfn.XLOOKUP(A252,'Medical Examinations'!$A$1:$A$2336,'Medical Examinations'!$B$1:$B$2336,0)</f>
        <v>46.68</v>
      </c>
      <c r="D252">
        <f>_xlfn.XLOOKUP(A252,'Medical Examinations'!$A$1:$A$2336,'Medical Examinations'!$D$1:$D$2336,0)</f>
        <v>4.01</v>
      </c>
      <c r="E252" t="str">
        <f>_xlfn.XLOOKUP(A252,'Medical Examinations'!$A$1:$A$2336,'Medical Examinations'!$E$1:$E$2336,0)</f>
        <v>No</v>
      </c>
      <c r="F252" t="str">
        <f>_xlfn.XLOOKUP(A252,'Medical Examinations'!$A$1:$A$2336,'Medical Examinations'!$F$1:$F$2336,0)</f>
        <v>No</v>
      </c>
      <c r="G252" t="str">
        <f>_xlfn.XLOOKUP(A252,'Medical Examinations'!$A$1:$A$2336,'Medical Examinations'!$G$1:$G$2336,0)</f>
        <v>No</v>
      </c>
      <c r="H252">
        <f>_xlfn.XLOOKUP(A252,'Medical Examinations'!$A$1:$A$2336,'Medical Examinations'!$H$1:$H$2336,0)</f>
        <v>0</v>
      </c>
      <c r="I252" t="str">
        <f>_xlfn.XLOOKUP(A252,'Medical Examinations'!$A$1:$A$2336,'Medical Examinations'!$I$1:$I$2336,0)</f>
        <v>Yes</v>
      </c>
      <c r="J252" t="str">
        <f>_xlfn.XLOOKUP(A252,'Medical Examinations'!A252:A2595,'Medical Examinations'!C252:C2595,0)</f>
        <v>Obese</v>
      </c>
      <c r="K252">
        <f>_xlfn.XLOOKUP(A252,'Medical Examinations'!$A$1:$A$2344,'Medical Examinations'!$D$1:$D$2344,0)</f>
        <v>4.01</v>
      </c>
      <c r="L252" t="str">
        <f>_xlfn.XLOOKUP(A252,'Hospitalisation Details'!$A$1:$A$2344,'Hospitalisation Details'!$E$1:$E$2344,0)</f>
        <v>25-Sep-1994</v>
      </c>
      <c r="M252">
        <f>_xlfn.XLOOKUP(A252,'Hospitalisation Details'!$A$1:$A$2344,'Hospitalisation Details'!$I$1:$I$2344,0)</f>
        <v>33975.47</v>
      </c>
      <c r="N252" t="str">
        <f>_xlfn.XLOOKUP(A252,'Hospitalisation Details'!$A$1:$A$2344,'Hospitalisation Details'!$J$1:$J$2344,0)</f>
        <v>tier - 2</v>
      </c>
      <c r="O252" t="str">
        <f>_xlfn.XLOOKUP(A252,'Hospitalisation Details'!$A$1:$A$2344,'Hospitalisation Details'!$K$1:$K$2344,0)</f>
        <v>tier - 2</v>
      </c>
      <c r="P252" t="str">
        <f>_xlfn.XLOOKUP(A252,'Hospitalisation Details'!$A$1:$A$2344,'Hospitalisation Details'!$L$1:$L$2344,0)</f>
        <v>R1011</v>
      </c>
      <c r="Q252">
        <f>_xlfn.XLOOKUP(A252,'Hospitalisation Details'!$A$1:$A$2344,'Hospitalisation Details'!$F$1:$F$2344,0)</f>
        <v>28</v>
      </c>
    </row>
    <row r="253" spans="1:17" ht="15.75" x14ac:dyDescent="0.25">
      <c r="A253" s="1" t="s">
        <v>2118</v>
      </c>
      <c r="B253" t="str">
        <f>_xlfn.XLOOKUP(A253,'Customer Names'!$A$1:$A$2336,'Customer Names'!$C$1:$C$2336,0)</f>
        <v xml:space="preserve">  Kelly</v>
      </c>
      <c r="C253">
        <f>_xlfn.XLOOKUP(A253,'Medical Examinations'!$A$1:$A$2336,'Medical Examinations'!$B$1:$B$2336,0)</f>
        <v>30.4</v>
      </c>
      <c r="D253">
        <f>_xlfn.XLOOKUP(A253,'Medical Examinations'!$A$1:$A$2336,'Medical Examinations'!$D$1:$D$2336,0)</f>
        <v>5.91</v>
      </c>
      <c r="E253" t="str">
        <f>_xlfn.XLOOKUP(A253,'Medical Examinations'!$A$1:$A$2336,'Medical Examinations'!$E$1:$E$2336,0)</f>
        <v>No</v>
      </c>
      <c r="F253" t="str">
        <f>_xlfn.XLOOKUP(A253,'Medical Examinations'!$A$1:$A$2336,'Medical Examinations'!$F$1:$F$2336,0)</f>
        <v>yes</v>
      </c>
      <c r="G253" t="str">
        <f>_xlfn.XLOOKUP(A253,'Medical Examinations'!$A$1:$A$2336,'Medical Examinations'!$G$1:$G$2336,0)</f>
        <v>No</v>
      </c>
      <c r="H253">
        <f>_xlfn.XLOOKUP(A253,'Medical Examinations'!$A$1:$A$2336,'Medical Examinations'!$H$1:$H$2336,0)</f>
        <v>2</v>
      </c>
      <c r="I253" t="str">
        <f>_xlfn.XLOOKUP(A253,'Medical Examinations'!$A$1:$A$2336,'Medical Examinations'!$I$1:$I$2336,0)</f>
        <v>Yes</v>
      </c>
      <c r="J253" t="str">
        <f>_xlfn.XLOOKUP(A253,'Medical Examinations'!A253:A2596,'Medical Examinations'!C253:C2596,0)</f>
        <v>Obese</v>
      </c>
      <c r="K253">
        <f>_xlfn.XLOOKUP(A253,'Medical Examinations'!$A$1:$A$2344,'Medical Examinations'!$D$1:$D$2344,0)</f>
        <v>5.91</v>
      </c>
      <c r="L253" t="str">
        <f>_xlfn.XLOOKUP(A253,'Hospitalisation Details'!$A$1:$A$2344,'Hospitalisation Details'!$E$1:$E$2344,0)</f>
        <v>27-Dec-2000</v>
      </c>
      <c r="M253">
        <f>_xlfn.XLOOKUP(A253,'Hospitalisation Details'!$A$1:$A$2344,'Hospitalisation Details'!$I$1:$I$2344,0)</f>
        <v>33907.550000000003</v>
      </c>
      <c r="N253" t="str">
        <f>_xlfn.XLOOKUP(A253,'Hospitalisation Details'!$A$1:$A$2344,'Hospitalisation Details'!$J$1:$J$2344,0)</f>
        <v>tier - 2</v>
      </c>
      <c r="O253" t="str">
        <f>_xlfn.XLOOKUP(A253,'Hospitalisation Details'!$A$1:$A$2344,'Hospitalisation Details'!$K$1:$K$2344,0)</f>
        <v>tier - 2</v>
      </c>
      <c r="P253" t="str">
        <f>_xlfn.XLOOKUP(A253,'Hospitalisation Details'!$A$1:$A$2344,'Hospitalisation Details'!$L$1:$L$2344,0)</f>
        <v>R1012</v>
      </c>
      <c r="Q253">
        <f>_xlfn.XLOOKUP(A253,'Hospitalisation Details'!$A$1:$A$2344,'Hospitalisation Details'!$F$1:$F$2344,0)</f>
        <v>22</v>
      </c>
    </row>
    <row r="254" spans="1:17" ht="15.75" x14ac:dyDescent="0.25">
      <c r="A254" s="1" t="s">
        <v>2117</v>
      </c>
      <c r="B254" t="str">
        <f>_xlfn.XLOOKUP(A254,'Customer Names'!$A$1:$A$2336,'Customer Names'!$C$1:$C$2336,0)</f>
        <v xml:space="preserve">  Carrie</v>
      </c>
      <c r="C254">
        <f>_xlfn.XLOOKUP(A254,'Medical Examinations'!$A$1:$A$2336,'Medical Examinations'!$B$1:$B$2336,0)</f>
        <v>30.2</v>
      </c>
      <c r="D254">
        <f>_xlfn.XLOOKUP(A254,'Medical Examinations'!$A$1:$A$2336,'Medical Examinations'!$D$1:$D$2336,0)</f>
        <v>4.47</v>
      </c>
      <c r="E254" t="str">
        <f>_xlfn.XLOOKUP(A254,'Medical Examinations'!$A$1:$A$2336,'Medical Examinations'!$E$1:$E$2336,0)</f>
        <v>No</v>
      </c>
      <c r="F254" t="str">
        <f>_xlfn.XLOOKUP(A254,'Medical Examinations'!$A$1:$A$2336,'Medical Examinations'!$F$1:$F$2336,0)</f>
        <v>No</v>
      </c>
      <c r="G254" t="str">
        <f>_xlfn.XLOOKUP(A254,'Medical Examinations'!$A$1:$A$2336,'Medical Examinations'!$G$1:$G$2336,0)</f>
        <v>Yes</v>
      </c>
      <c r="H254">
        <f>_xlfn.XLOOKUP(A254,'Medical Examinations'!$A$1:$A$2336,'Medical Examinations'!$H$1:$H$2336,0)</f>
        <v>1</v>
      </c>
      <c r="I254" t="str">
        <f>_xlfn.XLOOKUP(A254,'Medical Examinations'!$A$1:$A$2336,'Medical Examinations'!$I$1:$I$2336,0)</f>
        <v>Yes</v>
      </c>
      <c r="J254" t="str">
        <f>_xlfn.XLOOKUP(A254,'Medical Examinations'!A254:A2597,'Medical Examinations'!C254:C2597,0)</f>
        <v>Obese</v>
      </c>
      <c r="K254">
        <f>_xlfn.XLOOKUP(A254,'Medical Examinations'!$A$1:$A$2344,'Medical Examinations'!$D$1:$D$2344,0)</f>
        <v>4.47</v>
      </c>
      <c r="L254" t="str">
        <f>_xlfn.XLOOKUP(A254,'Hospitalisation Details'!$A$1:$A$2344,'Hospitalisation Details'!$E$1:$E$2344,0)</f>
        <v>9-Aug-1997</v>
      </c>
      <c r="M254">
        <f>_xlfn.XLOOKUP(A254,'Hospitalisation Details'!$A$1:$A$2344,'Hospitalisation Details'!$I$1:$I$2344,0)</f>
        <v>33900.65</v>
      </c>
      <c r="N254" t="str">
        <f>_xlfn.XLOOKUP(A254,'Hospitalisation Details'!$A$1:$A$2344,'Hospitalisation Details'!$J$1:$J$2344,0)</f>
        <v>tier - 2</v>
      </c>
      <c r="O254" t="str">
        <f>_xlfn.XLOOKUP(A254,'Hospitalisation Details'!$A$1:$A$2344,'Hospitalisation Details'!$K$1:$K$2344,0)</f>
        <v>tier - 3</v>
      </c>
      <c r="P254" t="str">
        <f>_xlfn.XLOOKUP(A254,'Hospitalisation Details'!$A$1:$A$2344,'Hospitalisation Details'!$L$1:$L$2344,0)</f>
        <v>R1011</v>
      </c>
      <c r="Q254">
        <f>_xlfn.XLOOKUP(A254,'Hospitalisation Details'!$A$1:$A$2344,'Hospitalisation Details'!$F$1:$F$2344,0)</f>
        <v>25</v>
      </c>
    </row>
    <row r="255" spans="1:17" ht="15.75" x14ac:dyDescent="0.25">
      <c r="A255" s="1" t="s">
        <v>2116</v>
      </c>
      <c r="B255" t="str">
        <f>_xlfn.XLOOKUP(A255,'Customer Names'!$A$1:$A$2336,'Customer Names'!$C$1:$C$2336,0)</f>
        <v xml:space="preserve">  Alex</v>
      </c>
      <c r="C255">
        <f>_xlfn.XLOOKUP(A255,'Medical Examinations'!$A$1:$A$2336,'Medical Examinations'!$B$1:$B$2336,0)</f>
        <v>51.18</v>
      </c>
      <c r="D255">
        <f>_xlfn.XLOOKUP(A255,'Medical Examinations'!$A$1:$A$2336,'Medical Examinations'!$D$1:$D$2336,0)</f>
        <v>4.5599999999999996</v>
      </c>
      <c r="E255" t="str">
        <f>_xlfn.XLOOKUP(A255,'Medical Examinations'!$A$1:$A$2336,'Medical Examinations'!$E$1:$E$2336,0)</f>
        <v>No</v>
      </c>
      <c r="F255" t="str">
        <f>_xlfn.XLOOKUP(A255,'Medical Examinations'!$A$1:$A$2336,'Medical Examinations'!$F$1:$F$2336,0)</f>
        <v>yes</v>
      </c>
      <c r="G255" t="str">
        <f>_xlfn.XLOOKUP(A255,'Medical Examinations'!$A$1:$A$2336,'Medical Examinations'!$G$1:$G$2336,0)</f>
        <v>No</v>
      </c>
      <c r="H255">
        <f>_xlfn.XLOOKUP(A255,'Medical Examinations'!$A$1:$A$2336,'Medical Examinations'!$H$1:$H$2336,0)</f>
        <v>2</v>
      </c>
      <c r="I255" t="str">
        <f>_xlfn.XLOOKUP(A255,'Medical Examinations'!$A$1:$A$2336,'Medical Examinations'!$I$1:$I$2336,0)</f>
        <v>Yes</v>
      </c>
      <c r="J255" t="str">
        <f>_xlfn.XLOOKUP(A255,'Medical Examinations'!A255:A2598,'Medical Examinations'!C255:C2598,0)</f>
        <v>Obese</v>
      </c>
      <c r="K255">
        <f>_xlfn.XLOOKUP(A255,'Medical Examinations'!$A$1:$A$2344,'Medical Examinations'!$D$1:$D$2344,0)</f>
        <v>4.5599999999999996</v>
      </c>
      <c r="L255" t="str">
        <f>_xlfn.XLOOKUP(A255,'Hospitalisation Details'!$A$1:$A$2344,'Hospitalisation Details'!$E$1:$E$2344,0)</f>
        <v>26-Oct-2000</v>
      </c>
      <c r="M255">
        <f>_xlfn.XLOOKUP(A255,'Hospitalisation Details'!$A$1:$A$2344,'Hospitalisation Details'!$I$1:$I$2344,0)</f>
        <v>33829.39</v>
      </c>
      <c r="N255" t="str">
        <f>_xlfn.XLOOKUP(A255,'Hospitalisation Details'!$A$1:$A$2344,'Hospitalisation Details'!$J$1:$J$2344,0)</f>
        <v>tier - 2</v>
      </c>
      <c r="O255" t="str">
        <f>_xlfn.XLOOKUP(A255,'Hospitalisation Details'!$A$1:$A$2344,'Hospitalisation Details'!$K$1:$K$2344,0)</f>
        <v>tier - 3</v>
      </c>
      <c r="P255" t="str">
        <f>_xlfn.XLOOKUP(A255,'Hospitalisation Details'!$A$1:$A$2344,'Hospitalisation Details'!$L$1:$L$2344,0)</f>
        <v>R1011</v>
      </c>
      <c r="Q255">
        <f>_xlfn.XLOOKUP(A255,'Hospitalisation Details'!$A$1:$A$2344,'Hospitalisation Details'!$F$1:$F$2344,0)</f>
        <v>22</v>
      </c>
    </row>
    <row r="256" spans="1:17" ht="15.75" x14ac:dyDescent="0.25">
      <c r="A256" s="1" t="s">
        <v>2115</v>
      </c>
      <c r="B256" t="str">
        <f>_xlfn.XLOOKUP(A256,'Customer Names'!$A$1:$A$2336,'Customer Names'!$C$1:$C$2336,0)</f>
        <v xml:space="preserve">  Zach S</v>
      </c>
      <c r="C256">
        <f>_xlfn.XLOOKUP(A256,'Medical Examinations'!$A$1:$A$2336,'Medical Examinations'!$B$1:$B$2336,0)</f>
        <v>22.18</v>
      </c>
      <c r="D256">
        <f>_xlfn.XLOOKUP(A256,'Medical Examinations'!$A$1:$A$2336,'Medical Examinations'!$D$1:$D$2336,0)</f>
        <v>9.9</v>
      </c>
      <c r="E256" t="str">
        <f>_xlfn.XLOOKUP(A256,'Medical Examinations'!$A$1:$A$2336,'Medical Examinations'!$E$1:$E$2336,0)</f>
        <v>No</v>
      </c>
      <c r="F256" t="str">
        <f>_xlfn.XLOOKUP(A256,'Medical Examinations'!$A$1:$A$2336,'Medical Examinations'!$F$1:$F$2336,0)</f>
        <v>No</v>
      </c>
      <c r="G256" t="str">
        <f>_xlfn.XLOOKUP(A256,'Medical Examinations'!$A$1:$A$2336,'Medical Examinations'!$G$1:$G$2336,0)</f>
        <v>No</v>
      </c>
      <c r="H256">
        <f>_xlfn.XLOOKUP(A256,'Medical Examinations'!$A$1:$A$2336,'Medical Examinations'!$H$1:$H$2336,0)</f>
        <v>0</v>
      </c>
      <c r="I256" t="str">
        <f>_xlfn.XLOOKUP(A256,'Medical Examinations'!$A$1:$A$2336,'Medical Examinations'!$I$1:$I$2336,0)</f>
        <v>Yes</v>
      </c>
      <c r="J256" t="str">
        <f>_xlfn.XLOOKUP(A256,'Medical Examinations'!A256:A2599,'Medical Examinations'!C256:C2599,0)</f>
        <v>Normal weight</v>
      </c>
      <c r="K256">
        <f>_xlfn.XLOOKUP(A256,'Medical Examinations'!$A$1:$A$2344,'Medical Examinations'!$D$1:$D$2344,0)</f>
        <v>9.9</v>
      </c>
      <c r="L256" t="str">
        <f>_xlfn.XLOOKUP(A256,'Hospitalisation Details'!$A$1:$A$2344,'Hospitalisation Details'!$E$1:$E$2344,0)</f>
        <v>11-Dec-1962</v>
      </c>
      <c r="M256">
        <f>_xlfn.XLOOKUP(A256,'Hospitalisation Details'!$A$1:$A$2344,'Hospitalisation Details'!$I$1:$I$2344,0)</f>
        <v>33753.32</v>
      </c>
      <c r="N256" t="str">
        <f>_xlfn.XLOOKUP(A256,'Hospitalisation Details'!$A$1:$A$2344,'Hospitalisation Details'!$J$1:$J$2344,0)</f>
        <v>tier - 1</v>
      </c>
      <c r="O256" t="str">
        <f>_xlfn.XLOOKUP(A256,'Hospitalisation Details'!$A$1:$A$2344,'Hospitalisation Details'!$K$1:$K$2344,0)</f>
        <v>tier - 3</v>
      </c>
      <c r="P256" t="str">
        <f>_xlfn.XLOOKUP(A256,'Hospitalisation Details'!$A$1:$A$2344,'Hospitalisation Details'!$L$1:$L$2344,0)</f>
        <v>R1011</v>
      </c>
      <c r="Q256">
        <f>_xlfn.XLOOKUP(A256,'Hospitalisation Details'!$A$1:$A$2344,'Hospitalisation Details'!$F$1:$F$2344,0)</f>
        <v>60</v>
      </c>
    </row>
    <row r="257" spans="1:17" ht="15.75" x14ac:dyDescent="0.25">
      <c r="A257" s="1" t="s">
        <v>2114</v>
      </c>
      <c r="B257" t="str">
        <f>_xlfn.XLOOKUP(A257,'Customer Names'!$A$1:$A$2336,'Customer Names'!$C$1:$C$2336,0)</f>
        <v xml:space="preserve">  Alan</v>
      </c>
      <c r="C257">
        <f>_xlfn.XLOOKUP(A257,'Medical Examinations'!$A$1:$A$2336,'Medical Examinations'!$B$1:$B$2336,0)</f>
        <v>31.92</v>
      </c>
      <c r="D257">
        <f>_xlfn.XLOOKUP(A257,'Medical Examinations'!$A$1:$A$2336,'Medical Examinations'!$D$1:$D$2336,0)</f>
        <v>5.1100000000000003</v>
      </c>
      <c r="E257" t="str">
        <f>_xlfn.XLOOKUP(A257,'Medical Examinations'!$A$1:$A$2336,'Medical Examinations'!$E$1:$E$2336,0)</f>
        <v>No</v>
      </c>
      <c r="F257" t="str">
        <f>_xlfn.XLOOKUP(A257,'Medical Examinations'!$A$1:$A$2336,'Medical Examinations'!$F$1:$F$2336,0)</f>
        <v>No</v>
      </c>
      <c r="G257" t="str">
        <f>_xlfn.XLOOKUP(A257,'Medical Examinations'!$A$1:$A$2336,'Medical Examinations'!$G$1:$G$2336,0)</f>
        <v>Yes</v>
      </c>
      <c r="H257">
        <f>_xlfn.XLOOKUP(A257,'Medical Examinations'!$A$1:$A$2336,'Medical Examinations'!$H$1:$H$2336,0)</f>
        <v>1</v>
      </c>
      <c r="I257" t="str">
        <f>_xlfn.XLOOKUP(A257,'Medical Examinations'!$A$1:$A$2336,'Medical Examinations'!$I$1:$I$2336,0)</f>
        <v>Yes</v>
      </c>
      <c r="J257" t="str">
        <f>_xlfn.XLOOKUP(A257,'Medical Examinations'!A257:A2600,'Medical Examinations'!C257:C2600,0)</f>
        <v>Obese</v>
      </c>
      <c r="K257">
        <f>_xlfn.XLOOKUP(A257,'Medical Examinations'!$A$1:$A$2344,'Medical Examinations'!$D$1:$D$2344,0)</f>
        <v>5.1100000000000003</v>
      </c>
      <c r="L257" t="str">
        <f>_xlfn.XLOOKUP(A257,'Hospitalisation Details'!$A$1:$A$2344,'Hospitalisation Details'!$E$1:$E$2344,0)</f>
        <v>12-Sep-2003</v>
      </c>
      <c r="M257">
        <f>_xlfn.XLOOKUP(A257,'Hospitalisation Details'!$A$1:$A$2344,'Hospitalisation Details'!$I$1:$I$2344,0)</f>
        <v>33750.29</v>
      </c>
      <c r="N257" t="str">
        <f>_xlfn.XLOOKUP(A257,'Hospitalisation Details'!$A$1:$A$2344,'Hospitalisation Details'!$J$1:$J$2344,0)</f>
        <v>tier - 1</v>
      </c>
      <c r="O257" t="str">
        <f>_xlfn.XLOOKUP(A257,'Hospitalisation Details'!$A$1:$A$2344,'Hospitalisation Details'!$K$1:$K$2344,0)</f>
        <v>tier - 3</v>
      </c>
      <c r="P257" t="str">
        <f>_xlfn.XLOOKUP(A257,'Hospitalisation Details'!$A$1:$A$2344,'Hospitalisation Details'!$L$1:$L$2344,0)</f>
        <v>R1012</v>
      </c>
      <c r="Q257">
        <f>_xlfn.XLOOKUP(A257,'Hospitalisation Details'!$A$1:$A$2344,'Hospitalisation Details'!$F$1:$F$2344,0)</f>
        <v>19</v>
      </c>
    </row>
    <row r="258" spans="1:17" ht="15.75" x14ac:dyDescent="0.25">
      <c r="A258" s="1" t="s">
        <v>2113</v>
      </c>
      <c r="B258" t="str">
        <f>_xlfn.XLOOKUP(A258,'Customer Names'!$A$1:$A$2336,'Customer Names'!$C$1:$C$2336,0)</f>
        <v xml:space="preserve">  Nate</v>
      </c>
      <c r="C258">
        <f>_xlfn.XLOOKUP(A258,'Medical Examinations'!$A$1:$A$2336,'Medical Examinations'!$B$1:$B$2336,0)</f>
        <v>31.73</v>
      </c>
      <c r="D258">
        <f>_xlfn.XLOOKUP(A258,'Medical Examinations'!$A$1:$A$2336,'Medical Examinations'!$D$1:$D$2336,0)</f>
        <v>5.73</v>
      </c>
      <c r="E258" t="str">
        <f>_xlfn.XLOOKUP(A258,'Medical Examinations'!$A$1:$A$2336,'Medical Examinations'!$E$1:$E$2336,0)</f>
        <v>No</v>
      </c>
      <c r="F258" t="str">
        <f>_xlfn.XLOOKUP(A258,'Medical Examinations'!$A$1:$A$2336,'Medical Examinations'!$F$1:$F$2336,0)</f>
        <v>yes</v>
      </c>
      <c r="G258" t="str">
        <f>_xlfn.XLOOKUP(A258,'Medical Examinations'!$A$1:$A$2336,'Medical Examinations'!$G$1:$G$2336,0)</f>
        <v>No</v>
      </c>
      <c r="H258">
        <f>_xlfn.XLOOKUP(A258,'Medical Examinations'!$A$1:$A$2336,'Medical Examinations'!$H$1:$H$2336,0)</f>
        <v>1</v>
      </c>
      <c r="I258" t="str">
        <f>_xlfn.XLOOKUP(A258,'Medical Examinations'!$A$1:$A$2336,'Medical Examinations'!$I$1:$I$2336,0)</f>
        <v>Yes</v>
      </c>
      <c r="J258" t="str">
        <f>_xlfn.XLOOKUP(A258,'Medical Examinations'!A258:A2601,'Medical Examinations'!C258:C2601,0)</f>
        <v>Obese</v>
      </c>
      <c r="K258">
        <f>_xlfn.XLOOKUP(A258,'Medical Examinations'!$A$1:$A$2344,'Medical Examinations'!$D$1:$D$2344,0)</f>
        <v>5.73</v>
      </c>
      <c r="L258" t="str">
        <f>_xlfn.XLOOKUP(A258,'Hospitalisation Details'!$A$1:$A$2344,'Hospitalisation Details'!$E$1:$E$2344,0)</f>
        <v>1-Nov-2004</v>
      </c>
      <c r="M258">
        <f>_xlfn.XLOOKUP(A258,'Hospitalisation Details'!$A$1:$A$2344,'Hospitalisation Details'!$I$1:$I$2344,0)</f>
        <v>33732.69</v>
      </c>
      <c r="N258" t="str">
        <f>_xlfn.XLOOKUP(A258,'Hospitalisation Details'!$A$1:$A$2344,'Hospitalisation Details'!$J$1:$J$2344,0)</f>
        <v>tier - 1</v>
      </c>
      <c r="O258" t="str">
        <f>_xlfn.XLOOKUP(A258,'Hospitalisation Details'!$A$1:$A$2344,'Hospitalisation Details'!$K$1:$K$2344,0)</f>
        <v>tier - 1</v>
      </c>
      <c r="P258" t="str">
        <f>_xlfn.XLOOKUP(A258,'Hospitalisation Details'!$A$1:$A$2344,'Hospitalisation Details'!$L$1:$L$2344,0)</f>
        <v>R1017</v>
      </c>
      <c r="Q258">
        <f>_xlfn.XLOOKUP(A258,'Hospitalisation Details'!$A$1:$A$2344,'Hospitalisation Details'!$F$1:$F$2344,0)</f>
        <v>18</v>
      </c>
    </row>
    <row r="259" spans="1:17" ht="15.75" x14ac:dyDescent="0.25">
      <c r="A259" s="1" t="s">
        <v>2112</v>
      </c>
      <c r="B259" t="str">
        <f>_xlfn.XLOOKUP(A259,'Customer Names'!$A$1:$A$2336,'Customer Names'!$C$1:$C$2336,0)</f>
        <v xml:space="preserve">  Jesse G</v>
      </c>
      <c r="C259">
        <f>_xlfn.XLOOKUP(A259,'Medical Examinations'!$A$1:$A$2336,'Medical Examinations'!$B$1:$B$2336,0)</f>
        <v>45.52</v>
      </c>
      <c r="D259">
        <f>_xlfn.XLOOKUP(A259,'Medical Examinations'!$A$1:$A$2336,'Medical Examinations'!$D$1:$D$2336,0)</f>
        <v>6.04</v>
      </c>
      <c r="E259" t="str">
        <f>_xlfn.XLOOKUP(A259,'Medical Examinations'!$A$1:$A$2336,'Medical Examinations'!$E$1:$E$2336,0)</f>
        <v>No</v>
      </c>
      <c r="F259" t="str">
        <f>_xlfn.XLOOKUP(A259,'Medical Examinations'!$A$1:$A$2336,'Medical Examinations'!$F$1:$F$2336,0)</f>
        <v>No</v>
      </c>
      <c r="G259" t="str">
        <f>_xlfn.XLOOKUP(A259,'Medical Examinations'!$A$1:$A$2336,'Medical Examinations'!$G$1:$G$2336,0)</f>
        <v>Yes</v>
      </c>
      <c r="H259">
        <f>_xlfn.XLOOKUP(A259,'Medical Examinations'!$A$1:$A$2336,'Medical Examinations'!$H$1:$H$2336,0)</f>
        <v>1</v>
      </c>
      <c r="I259" t="str">
        <f>_xlfn.XLOOKUP(A259,'Medical Examinations'!$A$1:$A$2336,'Medical Examinations'!$I$1:$I$2336,0)</f>
        <v>Yes</v>
      </c>
      <c r="J259" t="str">
        <f>_xlfn.XLOOKUP(A259,'Medical Examinations'!A259:A2602,'Medical Examinations'!C259:C2602,0)</f>
        <v>Obese</v>
      </c>
      <c r="K259">
        <f>_xlfn.XLOOKUP(A259,'Medical Examinations'!$A$1:$A$2344,'Medical Examinations'!$D$1:$D$2344,0)</f>
        <v>6.04</v>
      </c>
      <c r="L259" t="str">
        <f>_xlfn.XLOOKUP(A259,'Hospitalisation Details'!$A$1:$A$2344,'Hospitalisation Details'!$E$1:$E$2344,0)</f>
        <v>28-Nov-1993</v>
      </c>
      <c r="M259">
        <f>_xlfn.XLOOKUP(A259,'Hospitalisation Details'!$A$1:$A$2344,'Hospitalisation Details'!$I$1:$I$2344,0)</f>
        <v>33707.550000000003</v>
      </c>
      <c r="N259" t="str">
        <f>_xlfn.XLOOKUP(A259,'Hospitalisation Details'!$A$1:$A$2344,'Hospitalisation Details'!$J$1:$J$2344,0)</f>
        <v>tier - 2</v>
      </c>
      <c r="O259" t="str">
        <f>_xlfn.XLOOKUP(A259,'Hospitalisation Details'!$A$1:$A$2344,'Hospitalisation Details'!$K$1:$K$2344,0)</f>
        <v>tier - 2</v>
      </c>
      <c r="P259" t="str">
        <f>_xlfn.XLOOKUP(A259,'Hospitalisation Details'!$A$1:$A$2344,'Hospitalisation Details'!$L$1:$L$2344,0)</f>
        <v>R1011</v>
      </c>
      <c r="Q259">
        <f>_xlfn.XLOOKUP(A259,'Hospitalisation Details'!$A$1:$A$2344,'Hospitalisation Details'!$F$1:$F$2344,0)</f>
        <v>29</v>
      </c>
    </row>
    <row r="260" spans="1:17" ht="15.75" x14ac:dyDescent="0.25">
      <c r="A260" s="1" t="s">
        <v>2111</v>
      </c>
      <c r="B260" t="str">
        <f>_xlfn.XLOOKUP(A260,'Customer Names'!$A$1:$A$2336,'Customer Names'!$C$1:$C$2336,0)</f>
        <v xml:space="preserve">  Jason</v>
      </c>
      <c r="C260">
        <f>_xlfn.XLOOKUP(A260,'Medical Examinations'!$A$1:$A$2336,'Medical Examinations'!$B$1:$B$2336,0)</f>
        <v>52.81</v>
      </c>
      <c r="D260">
        <f>_xlfn.XLOOKUP(A260,'Medical Examinations'!$A$1:$A$2336,'Medical Examinations'!$D$1:$D$2336,0)</f>
        <v>5.19</v>
      </c>
      <c r="E260" t="str">
        <f>_xlfn.XLOOKUP(A260,'Medical Examinations'!$A$1:$A$2336,'Medical Examinations'!$E$1:$E$2336,0)</f>
        <v>No</v>
      </c>
      <c r="F260" t="str">
        <f>_xlfn.XLOOKUP(A260,'Medical Examinations'!$A$1:$A$2336,'Medical Examinations'!$F$1:$F$2336,0)</f>
        <v>No</v>
      </c>
      <c r="G260" t="str">
        <f>_xlfn.XLOOKUP(A260,'Medical Examinations'!$A$1:$A$2336,'Medical Examinations'!$G$1:$G$2336,0)</f>
        <v>Yes</v>
      </c>
      <c r="H260">
        <f>_xlfn.XLOOKUP(A260,'Medical Examinations'!$A$1:$A$2336,'Medical Examinations'!$H$1:$H$2336,0)</f>
        <v>1</v>
      </c>
      <c r="I260" t="str">
        <f>_xlfn.XLOOKUP(A260,'Medical Examinations'!$A$1:$A$2336,'Medical Examinations'!$I$1:$I$2336,0)</f>
        <v>Yes</v>
      </c>
      <c r="J260" t="str">
        <f>_xlfn.XLOOKUP(A260,'Medical Examinations'!A260:A2603,'Medical Examinations'!C260:C2603,0)</f>
        <v>Obese</v>
      </c>
      <c r="K260">
        <f>_xlfn.XLOOKUP(A260,'Medical Examinations'!$A$1:$A$2344,'Medical Examinations'!$D$1:$D$2344,0)</f>
        <v>5.19</v>
      </c>
      <c r="L260" t="str">
        <f>_xlfn.XLOOKUP(A260,'Hospitalisation Details'!$A$1:$A$2344,'Hospitalisation Details'!$E$1:$E$2344,0)</f>
        <v>9-Sep-2003</v>
      </c>
      <c r="M260">
        <f>_xlfn.XLOOKUP(A260,'Hospitalisation Details'!$A$1:$A$2344,'Hospitalisation Details'!$I$1:$I$2344,0)</f>
        <v>33611.71</v>
      </c>
      <c r="N260" t="str">
        <f>_xlfn.XLOOKUP(A260,'Hospitalisation Details'!$A$1:$A$2344,'Hospitalisation Details'!$J$1:$J$2344,0)</f>
        <v>tier - 1</v>
      </c>
      <c r="O260" t="str">
        <f>_xlfn.XLOOKUP(A260,'Hospitalisation Details'!$A$1:$A$2344,'Hospitalisation Details'!$K$1:$K$2344,0)</f>
        <v>tier - 2</v>
      </c>
      <c r="P260" t="str">
        <f>_xlfn.XLOOKUP(A260,'Hospitalisation Details'!$A$1:$A$2344,'Hospitalisation Details'!$L$1:$L$2344,0)</f>
        <v>R1011</v>
      </c>
      <c r="Q260">
        <f>_xlfn.XLOOKUP(A260,'Hospitalisation Details'!$A$1:$A$2344,'Hospitalisation Details'!$F$1:$F$2344,0)</f>
        <v>19</v>
      </c>
    </row>
    <row r="261" spans="1:17" ht="15.75" x14ac:dyDescent="0.25">
      <c r="A261" s="1" t="s">
        <v>2110</v>
      </c>
      <c r="B261" t="str">
        <f>_xlfn.XLOOKUP(A261,'Customer Names'!$A$1:$A$2336,'Customer Names'!$C$1:$C$2336,0)</f>
        <v xml:space="preserve">  Megan A</v>
      </c>
      <c r="C261">
        <f>_xlfn.XLOOKUP(A261,'Medical Examinations'!$A$1:$A$2336,'Medical Examinations'!$B$1:$B$2336,0)</f>
        <v>33.58</v>
      </c>
      <c r="D261">
        <f>_xlfn.XLOOKUP(A261,'Medical Examinations'!$A$1:$A$2336,'Medical Examinations'!$D$1:$D$2336,0)</f>
        <v>5.56</v>
      </c>
      <c r="E261" t="str">
        <f>_xlfn.XLOOKUP(A261,'Medical Examinations'!$A$1:$A$2336,'Medical Examinations'!$E$1:$E$2336,0)</f>
        <v>No</v>
      </c>
      <c r="F261" t="str">
        <f>_xlfn.XLOOKUP(A261,'Medical Examinations'!$A$1:$A$2336,'Medical Examinations'!$F$1:$F$2336,0)</f>
        <v>No</v>
      </c>
      <c r="G261" t="str">
        <f>_xlfn.XLOOKUP(A261,'Medical Examinations'!$A$1:$A$2336,'Medical Examinations'!$G$1:$G$2336,0)</f>
        <v>No</v>
      </c>
      <c r="H261">
        <f>_xlfn.XLOOKUP(A261,'Medical Examinations'!$A$1:$A$2336,'Medical Examinations'!$H$1:$H$2336,0)</f>
        <v>1</v>
      </c>
      <c r="I261" t="str">
        <f>_xlfn.XLOOKUP(A261,'Medical Examinations'!$A$1:$A$2336,'Medical Examinations'!$I$1:$I$2336,0)</f>
        <v>Yes</v>
      </c>
      <c r="J261" t="str">
        <f>_xlfn.XLOOKUP(A261,'Medical Examinations'!A261:A2604,'Medical Examinations'!C261:C2604,0)</f>
        <v>Obese</v>
      </c>
      <c r="K261">
        <f>_xlfn.XLOOKUP(A261,'Medical Examinations'!$A$1:$A$2344,'Medical Examinations'!$D$1:$D$2344,0)</f>
        <v>5.56</v>
      </c>
      <c r="L261" t="str">
        <f>_xlfn.XLOOKUP(A261,'Hospitalisation Details'!$A$1:$A$2344,'Hospitalisation Details'!$E$1:$E$2344,0)</f>
        <v>22-Jul-1984</v>
      </c>
      <c r="M261">
        <f>_xlfn.XLOOKUP(A261,'Hospitalisation Details'!$A$1:$A$2344,'Hospitalisation Details'!$I$1:$I$2344,0)</f>
        <v>33527.1</v>
      </c>
      <c r="N261" t="str">
        <f>_xlfn.XLOOKUP(A261,'Hospitalisation Details'!$A$1:$A$2344,'Hospitalisation Details'!$J$1:$J$2344,0)</f>
        <v>tier - 2</v>
      </c>
      <c r="O261" t="str">
        <f>_xlfn.XLOOKUP(A261,'Hospitalisation Details'!$A$1:$A$2344,'Hospitalisation Details'!$K$1:$K$2344,0)</f>
        <v>tier - 3</v>
      </c>
      <c r="P261" t="str">
        <f>_xlfn.XLOOKUP(A261,'Hospitalisation Details'!$A$1:$A$2344,'Hospitalisation Details'!$L$1:$L$2344,0)</f>
        <v>R1011</v>
      </c>
      <c r="Q261">
        <f>_xlfn.XLOOKUP(A261,'Hospitalisation Details'!$A$1:$A$2344,'Hospitalisation Details'!$F$1:$F$2344,0)</f>
        <v>38</v>
      </c>
    </row>
    <row r="262" spans="1:17" ht="15.75" x14ac:dyDescent="0.25">
      <c r="A262" s="1" t="s">
        <v>2109</v>
      </c>
      <c r="B262" t="str">
        <f>_xlfn.XLOOKUP(A262,'Customer Names'!$A$1:$A$2336,'Customer Names'!$C$1:$C$2336,0)</f>
        <v xml:space="preserve">  Luke M</v>
      </c>
      <c r="C262">
        <f>_xlfn.XLOOKUP(A262,'Medical Examinations'!$A$1:$A$2336,'Medical Examinations'!$B$1:$B$2336,0)</f>
        <v>30.684999999999999</v>
      </c>
      <c r="D262">
        <f>_xlfn.XLOOKUP(A262,'Medical Examinations'!$A$1:$A$2336,'Medical Examinations'!$D$1:$D$2336,0)</f>
        <v>8.23</v>
      </c>
      <c r="E262" t="str">
        <f>_xlfn.XLOOKUP(A262,'Medical Examinations'!$A$1:$A$2336,'Medical Examinations'!$E$1:$E$2336,0)</f>
        <v>No</v>
      </c>
      <c r="F262" t="str">
        <f>_xlfn.XLOOKUP(A262,'Medical Examinations'!$A$1:$A$2336,'Medical Examinations'!$F$1:$F$2336,0)</f>
        <v>No</v>
      </c>
      <c r="G262" t="str">
        <f>_xlfn.XLOOKUP(A262,'Medical Examinations'!$A$1:$A$2336,'Medical Examinations'!$G$1:$G$2336,0)</f>
        <v>No</v>
      </c>
      <c r="H262">
        <f>_xlfn.XLOOKUP(A262,'Medical Examinations'!$A$1:$A$2336,'Medical Examinations'!$H$1:$H$2336,0)</f>
        <v>0</v>
      </c>
      <c r="I262" t="str">
        <f>_xlfn.XLOOKUP(A262,'Medical Examinations'!$A$1:$A$2336,'Medical Examinations'!$I$1:$I$2336,0)</f>
        <v>Yes</v>
      </c>
      <c r="J262" t="str">
        <f>_xlfn.XLOOKUP(A262,'Medical Examinations'!A262:A2605,'Medical Examinations'!C262:C2605,0)</f>
        <v>Obese</v>
      </c>
      <c r="K262">
        <f>_xlfn.XLOOKUP(A262,'Medical Examinations'!$A$1:$A$2344,'Medical Examinations'!$D$1:$D$2344,0)</f>
        <v>8.23</v>
      </c>
      <c r="L262" t="str">
        <f>_xlfn.XLOOKUP(A262,'Hospitalisation Details'!$A$1:$A$2344,'Hospitalisation Details'!$E$1:$E$2344,0)</f>
        <v>25-Aug-2002</v>
      </c>
      <c r="M262">
        <f>_xlfn.XLOOKUP(A262,'Hospitalisation Details'!$A$1:$A$2344,'Hospitalisation Details'!$I$1:$I$2344,0)</f>
        <v>33475.82</v>
      </c>
      <c r="N262" t="str">
        <f>_xlfn.XLOOKUP(A262,'Hospitalisation Details'!$A$1:$A$2344,'Hospitalisation Details'!$J$1:$J$2344,0)</f>
        <v>tier - 1</v>
      </c>
      <c r="O262" t="str">
        <f>_xlfn.XLOOKUP(A262,'Hospitalisation Details'!$A$1:$A$2344,'Hospitalisation Details'!$K$1:$K$2344,0)</f>
        <v>tier - 1</v>
      </c>
      <c r="P262" t="str">
        <f>_xlfn.XLOOKUP(A262,'Hospitalisation Details'!$A$1:$A$2344,'Hospitalisation Details'!$L$1:$L$2344,0)</f>
        <v>R1018</v>
      </c>
      <c r="Q262">
        <f>_xlfn.XLOOKUP(A262,'Hospitalisation Details'!$A$1:$A$2344,'Hospitalisation Details'!$F$1:$F$2344,0)</f>
        <v>20</v>
      </c>
    </row>
    <row r="263" spans="1:17" ht="15.75" x14ac:dyDescent="0.25">
      <c r="A263" s="1" t="s">
        <v>2108</v>
      </c>
      <c r="B263" t="str">
        <f>_xlfn.XLOOKUP(A263,'Customer Names'!$A$1:$A$2336,'Customer Names'!$C$1:$C$2336,0)</f>
        <v xml:space="preserve">  Jacy D</v>
      </c>
      <c r="C263">
        <f>_xlfn.XLOOKUP(A263,'Medical Examinations'!$A$1:$A$2336,'Medical Examinations'!$B$1:$B$2336,0)</f>
        <v>37.524999999999999</v>
      </c>
      <c r="D263">
        <f>_xlfn.XLOOKUP(A263,'Medical Examinations'!$A$1:$A$2336,'Medical Examinations'!$D$1:$D$2336,0)</f>
        <v>9.0299999999999994</v>
      </c>
      <c r="E263" t="str">
        <f>_xlfn.XLOOKUP(A263,'Medical Examinations'!$A$1:$A$2336,'Medical Examinations'!$E$1:$E$2336,0)</f>
        <v>No</v>
      </c>
      <c r="F263" t="str">
        <f>_xlfn.XLOOKUP(A263,'Medical Examinations'!$A$1:$A$2336,'Medical Examinations'!$F$1:$F$2336,0)</f>
        <v>No</v>
      </c>
      <c r="G263" t="str">
        <f>_xlfn.XLOOKUP(A263,'Medical Examinations'!$A$1:$A$2336,'Medical Examinations'!$G$1:$G$2336,0)</f>
        <v>No</v>
      </c>
      <c r="H263">
        <f>_xlfn.XLOOKUP(A263,'Medical Examinations'!$A$1:$A$2336,'Medical Examinations'!$H$1:$H$2336,0)</f>
        <v>2</v>
      </c>
      <c r="I263" t="str">
        <f>_xlfn.XLOOKUP(A263,'Medical Examinations'!$A$1:$A$2336,'Medical Examinations'!$I$1:$I$2336,0)</f>
        <v>No</v>
      </c>
      <c r="J263" t="str">
        <f>_xlfn.XLOOKUP(A263,'Medical Examinations'!A263:A2606,'Medical Examinations'!C263:C2606,0)</f>
        <v>Obese</v>
      </c>
      <c r="K263">
        <f>_xlfn.XLOOKUP(A263,'Medical Examinations'!$A$1:$A$2344,'Medical Examinations'!$D$1:$D$2344,0)</f>
        <v>9.0299999999999994</v>
      </c>
      <c r="L263" t="str">
        <f>_xlfn.XLOOKUP(A263,'Hospitalisation Details'!$A$1:$A$2344,'Hospitalisation Details'!$E$1:$E$2344,0)</f>
        <v>18-Jun-1970</v>
      </c>
      <c r="M263">
        <f>_xlfn.XLOOKUP(A263,'Hospitalisation Details'!$A$1:$A$2344,'Hospitalisation Details'!$I$1:$I$2344,0)</f>
        <v>33471.97</v>
      </c>
      <c r="N263" t="str">
        <f>_xlfn.XLOOKUP(A263,'Hospitalisation Details'!$A$1:$A$2344,'Hospitalisation Details'!$J$1:$J$2344,0)</f>
        <v>tier - 2</v>
      </c>
      <c r="O263" t="str">
        <f>_xlfn.XLOOKUP(A263,'Hospitalisation Details'!$A$1:$A$2344,'Hospitalisation Details'!$K$1:$K$2344,0)</f>
        <v>tier - 2</v>
      </c>
      <c r="P263" t="str">
        <f>_xlfn.XLOOKUP(A263,'Hospitalisation Details'!$A$1:$A$2344,'Hospitalisation Details'!$L$1:$L$2344,0)</f>
        <v>R1012</v>
      </c>
      <c r="Q263">
        <f>_xlfn.XLOOKUP(A263,'Hospitalisation Details'!$A$1:$A$2344,'Hospitalisation Details'!$F$1:$F$2344,0)</f>
        <v>53</v>
      </c>
    </row>
    <row r="264" spans="1:17" ht="15.75" x14ac:dyDescent="0.25">
      <c r="A264" s="1" t="s">
        <v>2107</v>
      </c>
      <c r="B264" t="str">
        <f>_xlfn.XLOOKUP(A264,'Customer Names'!$A$1:$A$2336,'Customer Names'!$C$1:$C$2336,0)</f>
        <v xml:space="preserve">  Simon G</v>
      </c>
      <c r="C264">
        <f>_xlfn.XLOOKUP(A264,'Medical Examinations'!$A$1:$A$2336,'Medical Examinations'!$B$1:$B$2336,0)</f>
        <v>34.5</v>
      </c>
      <c r="D264">
        <f>_xlfn.XLOOKUP(A264,'Medical Examinations'!$A$1:$A$2336,'Medical Examinations'!$D$1:$D$2336,0)</f>
        <v>4.07</v>
      </c>
      <c r="E264" t="str">
        <f>_xlfn.XLOOKUP(A264,'Medical Examinations'!$A$1:$A$2336,'Medical Examinations'!$E$1:$E$2336,0)</f>
        <v>No</v>
      </c>
      <c r="F264" t="str">
        <f>_xlfn.XLOOKUP(A264,'Medical Examinations'!$A$1:$A$2336,'Medical Examinations'!$F$1:$F$2336,0)</f>
        <v>No</v>
      </c>
      <c r="G264" t="str">
        <f>_xlfn.XLOOKUP(A264,'Medical Examinations'!$A$1:$A$2336,'Medical Examinations'!$G$1:$G$2336,0)</f>
        <v>No</v>
      </c>
      <c r="H264">
        <f>_xlfn.XLOOKUP(A264,'Medical Examinations'!$A$1:$A$2336,'Medical Examinations'!$H$1:$H$2336,0)</f>
        <v>0</v>
      </c>
      <c r="I264" t="str">
        <f>_xlfn.XLOOKUP(A264,'Medical Examinations'!$A$1:$A$2336,'Medical Examinations'!$I$1:$I$2336,0)</f>
        <v>Yes</v>
      </c>
      <c r="J264" t="str">
        <f>_xlfn.XLOOKUP(A264,'Medical Examinations'!A264:A2607,'Medical Examinations'!C264:C2607,0)</f>
        <v>Obese</v>
      </c>
      <c r="K264">
        <f>_xlfn.XLOOKUP(A264,'Medical Examinations'!$A$1:$A$2344,'Medical Examinations'!$D$1:$D$2344,0)</f>
        <v>4.07</v>
      </c>
      <c r="L264" t="str">
        <f>_xlfn.XLOOKUP(A264,'Hospitalisation Details'!$A$1:$A$2344,'Hospitalisation Details'!$E$1:$E$2344,0)</f>
        <v>7-Dec-1985</v>
      </c>
      <c r="M264">
        <f>_xlfn.XLOOKUP(A264,'Hospitalisation Details'!$A$1:$A$2344,'Hospitalisation Details'!$I$1:$I$2344,0)</f>
        <v>33450.99</v>
      </c>
      <c r="N264" t="str">
        <f>_xlfn.XLOOKUP(A264,'Hospitalisation Details'!$A$1:$A$2344,'Hospitalisation Details'!$J$1:$J$2344,0)</f>
        <v>tier - 2</v>
      </c>
      <c r="O264" t="str">
        <f>_xlfn.XLOOKUP(A264,'Hospitalisation Details'!$A$1:$A$2344,'Hospitalisation Details'!$K$1:$K$2344,0)</f>
        <v>tier - 2</v>
      </c>
      <c r="P264" t="str">
        <f>_xlfn.XLOOKUP(A264,'Hospitalisation Details'!$A$1:$A$2344,'Hospitalisation Details'!$L$1:$L$2344,0)</f>
        <v>R1011</v>
      </c>
      <c r="Q264">
        <f>_xlfn.XLOOKUP(A264,'Hospitalisation Details'!$A$1:$A$2344,'Hospitalisation Details'!$F$1:$F$2344,0)</f>
        <v>37</v>
      </c>
    </row>
    <row r="265" spans="1:17" ht="15.75" x14ac:dyDescent="0.25">
      <c r="A265" s="1" t="s">
        <v>2106</v>
      </c>
      <c r="B265" t="str">
        <f>_xlfn.XLOOKUP(A265,'Customer Names'!$A$1:$A$2336,'Customer Names'!$C$1:$C$2336,0)</f>
        <v xml:space="preserve">  Ainsley E</v>
      </c>
      <c r="C265">
        <f>_xlfn.XLOOKUP(A265,'Medical Examinations'!$A$1:$A$2336,'Medical Examinations'!$B$1:$B$2336,0)</f>
        <v>28.16</v>
      </c>
      <c r="D265">
        <f>_xlfn.XLOOKUP(A265,'Medical Examinations'!$A$1:$A$2336,'Medical Examinations'!$D$1:$D$2336,0)</f>
        <v>5.77</v>
      </c>
      <c r="E265" t="str">
        <f>_xlfn.XLOOKUP(A265,'Medical Examinations'!$A$1:$A$2336,'Medical Examinations'!$E$1:$E$2336,0)</f>
        <v>No</v>
      </c>
      <c r="F265" t="str">
        <f>_xlfn.XLOOKUP(A265,'Medical Examinations'!$A$1:$A$2336,'Medical Examinations'!$F$1:$F$2336,0)</f>
        <v>No</v>
      </c>
      <c r="G265" t="str">
        <f>_xlfn.XLOOKUP(A265,'Medical Examinations'!$A$1:$A$2336,'Medical Examinations'!$G$1:$G$2336,0)</f>
        <v>No</v>
      </c>
      <c r="H265">
        <f>_xlfn.XLOOKUP(A265,'Medical Examinations'!$A$1:$A$2336,'Medical Examinations'!$H$1:$H$2336,0)</f>
        <v>2</v>
      </c>
      <c r="I265" t="str">
        <f>_xlfn.XLOOKUP(A265,'Medical Examinations'!$A$1:$A$2336,'Medical Examinations'!$I$1:$I$2336,0)</f>
        <v>Yes</v>
      </c>
      <c r="J265" t="str">
        <f>_xlfn.XLOOKUP(A265,'Medical Examinations'!A265:A2608,'Medical Examinations'!C265:C2608,0)</f>
        <v>Overweight</v>
      </c>
      <c r="K265">
        <f>_xlfn.XLOOKUP(A265,'Medical Examinations'!$A$1:$A$2344,'Medical Examinations'!$D$1:$D$2344,0)</f>
        <v>5.77</v>
      </c>
      <c r="L265" t="str">
        <f>_xlfn.XLOOKUP(A265,'Hospitalisation Details'!$A$1:$A$2344,'Hospitalisation Details'!$E$1:$E$2344,0)</f>
        <v>5-Sep-1972</v>
      </c>
      <c r="M265">
        <f>_xlfn.XLOOKUP(A265,'Hospitalisation Details'!$A$1:$A$2344,'Hospitalisation Details'!$I$1:$I$2344,0)</f>
        <v>33344.449999999997</v>
      </c>
      <c r="N265" t="str">
        <f>_xlfn.XLOOKUP(A265,'Hospitalisation Details'!$A$1:$A$2344,'Hospitalisation Details'!$J$1:$J$2344,0)</f>
        <v>tier - 2</v>
      </c>
      <c r="O265" t="str">
        <f>_xlfn.XLOOKUP(A265,'Hospitalisation Details'!$A$1:$A$2344,'Hospitalisation Details'!$K$1:$K$2344,0)</f>
        <v>tier - 3</v>
      </c>
      <c r="P265" t="str">
        <f>_xlfn.XLOOKUP(A265,'Hospitalisation Details'!$A$1:$A$2344,'Hospitalisation Details'!$L$1:$L$2344,0)</f>
        <v>R1011</v>
      </c>
      <c r="Q265">
        <f>_xlfn.XLOOKUP(A265,'Hospitalisation Details'!$A$1:$A$2344,'Hospitalisation Details'!$F$1:$F$2344,0)</f>
        <v>50</v>
      </c>
    </row>
    <row r="266" spans="1:17" ht="15.75" x14ac:dyDescent="0.25">
      <c r="A266" s="1" t="s">
        <v>2105</v>
      </c>
      <c r="B266" t="str">
        <f>_xlfn.XLOOKUP(A266,'Customer Names'!$A$1:$A$2336,'Customer Names'!$C$1:$C$2336,0)</f>
        <v xml:space="preserve">  Erica A</v>
      </c>
      <c r="C266">
        <f>_xlfn.XLOOKUP(A266,'Medical Examinations'!$A$1:$A$2336,'Medical Examinations'!$B$1:$B$2336,0)</f>
        <v>30.02</v>
      </c>
      <c r="D266">
        <f>_xlfn.XLOOKUP(A266,'Medical Examinations'!$A$1:$A$2336,'Medical Examinations'!$D$1:$D$2336,0)</f>
        <v>5.98</v>
      </c>
      <c r="E266" t="str">
        <f>_xlfn.XLOOKUP(A266,'Medical Examinations'!$A$1:$A$2336,'Medical Examinations'!$E$1:$E$2336,0)</f>
        <v>No</v>
      </c>
      <c r="F266" t="str">
        <f>_xlfn.XLOOKUP(A266,'Medical Examinations'!$A$1:$A$2336,'Medical Examinations'!$F$1:$F$2336,0)</f>
        <v>No</v>
      </c>
      <c r="G266" t="str">
        <f>_xlfn.XLOOKUP(A266,'Medical Examinations'!$A$1:$A$2336,'Medical Examinations'!$G$1:$G$2336,0)</f>
        <v>Yes</v>
      </c>
      <c r="H266">
        <f>_xlfn.XLOOKUP(A266,'Medical Examinations'!$A$1:$A$2336,'Medical Examinations'!$H$1:$H$2336,0)</f>
        <v>1</v>
      </c>
      <c r="I266" t="str">
        <f>_xlfn.XLOOKUP(A266,'Medical Examinations'!$A$1:$A$2336,'Medical Examinations'!$I$1:$I$2336,0)</f>
        <v>Yes</v>
      </c>
      <c r="J266" t="str">
        <f>_xlfn.XLOOKUP(A266,'Medical Examinations'!A266:A2609,'Medical Examinations'!C266:C2609,0)</f>
        <v>Obese</v>
      </c>
      <c r="K266">
        <f>_xlfn.XLOOKUP(A266,'Medical Examinations'!$A$1:$A$2344,'Medical Examinations'!$D$1:$D$2344,0)</f>
        <v>5.98</v>
      </c>
      <c r="L266" t="str">
        <f>_xlfn.XLOOKUP(A266,'Hospitalisation Details'!$A$1:$A$2344,'Hospitalisation Details'!$E$1:$E$2344,0)</f>
        <v>28-Nov-2003</v>
      </c>
      <c r="M266">
        <f>_xlfn.XLOOKUP(A266,'Hospitalisation Details'!$A$1:$A$2344,'Hospitalisation Details'!$I$1:$I$2344,0)</f>
        <v>33307.550000000003</v>
      </c>
      <c r="N266" t="str">
        <f>_xlfn.XLOOKUP(A266,'Hospitalisation Details'!$A$1:$A$2344,'Hospitalisation Details'!$J$1:$J$2344,0)</f>
        <v>tier - 2</v>
      </c>
      <c r="O266" t="str">
        <f>_xlfn.XLOOKUP(A266,'Hospitalisation Details'!$A$1:$A$2344,'Hospitalisation Details'!$K$1:$K$2344,0)</f>
        <v>tier - 3</v>
      </c>
      <c r="P266" t="str">
        <f>_xlfn.XLOOKUP(A266,'Hospitalisation Details'!$A$1:$A$2344,'Hospitalisation Details'!$L$1:$L$2344,0)</f>
        <v>R1012</v>
      </c>
      <c r="Q266">
        <f>_xlfn.XLOOKUP(A266,'Hospitalisation Details'!$A$1:$A$2344,'Hospitalisation Details'!$F$1:$F$2344,0)</f>
        <v>19</v>
      </c>
    </row>
    <row r="267" spans="1:17" ht="15.75" x14ac:dyDescent="0.25">
      <c r="A267" s="1" t="s">
        <v>2104</v>
      </c>
      <c r="B267" t="str">
        <f>_xlfn.XLOOKUP(A267,'Customer Names'!$A$1:$A$2336,'Customer Names'!$C$1:$C$2336,0)</f>
        <v xml:space="preserve">  Erik</v>
      </c>
      <c r="C267">
        <f>_xlfn.XLOOKUP(A267,'Medical Examinations'!$A$1:$A$2336,'Medical Examinations'!$B$1:$B$2336,0)</f>
        <v>37.82</v>
      </c>
      <c r="D267">
        <f>_xlfn.XLOOKUP(A267,'Medical Examinations'!$A$1:$A$2336,'Medical Examinations'!$D$1:$D$2336,0)</f>
        <v>6.01</v>
      </c>
      <c r="E267" t="str">
        <f>_xlfn.XLOOKUP(A267,'Medical Examinations'!$A$1:$A$2336,'Medical Examinations'!$E$1:$E$2336,0)</f>
        <v>No</v>
      </c>
      <c r="F267" t="str">
        <f>_xlfn.XLOOKUP(A267,'Medical Examinations'!$A$1:$A$2336,'Medical Examinations'!$F$1:$F$2336,0)</f>
        <v>No</v>
      </c>
      <c r="G267" t="str">
        <f>_xlfn.XLOOKUP(A267,'Medical Examinations'!$A$1:$A$2336,'Medical Examinations'!$G$1:$G$2336,0)</f>
        <v>No</v>
      </c>
      <c r="H267">
        <f>_xlfn.XLOOKUP(A267,'Medical Examinations'!$A$1:$A$2336,'Medical Examinations'!$H$1:$H$2336,0)</f>
        <v>0</v>
      </c>
      <c r="I267" t="str">
        <f>_xlfn.XLOOKUP(A267,'Medical Examinations'!$A$1:$A$2336,'Medical Examinations'!$I$1:$I$2336,0)</f>
        <v>Yes</v>
      </c>
      <c r="J267" t="str">
        <f>_xlfn.XLOOKUP(A267,'Medical Examinations'!A267:A2610,'Medical Examinations'!C267:C2610,0)</f>
        <v>Obese</v>
      </c>
      <c r="K267">
        <f>_xlfn.XLOOKUP(A267,'Medical Examinations'!$A$1:$A$2344,'Medical Examinations'!$D$1:$D$2344,0)</f>
        <v>6.01</v>
      </c>
      <c r="L267" t="str">
        <f>_xlfn.XLOOKUP(A267,'Hospitalisation Details'!$A$1:$A$2344,'Hospitalisation Details'!$E$1:$E$2344,0)</f>
        <v>12-Oct-1990</v>
      </c>
      <c r="M267">
        <f>_xlfn.XLOOKUP(A267,'Hospitalisation Details'!$A$1:$A$2344,'Hospitalisation Details'!$I$1:$I$2344,0)</f>
        <v>33292.83</v>
      </c>
      <c r="N267" t="str">
        <f>_xlfn.XLOOKUP(A267,'Hospitalisation Details'!$A$1:$A$2344,'Hospitalisation Details'!$J$1:$J$2344,0)</f>
        <v>tier - 2</v>
      </c>
      <c r="O267" t="str">
        <f>_xlfn.XLOOKUP(A267,'Hospitalisation Details'!$A$1:$A$2344,'Hospitalisation Details'!$K$1:$K$2344,0)</f>
        <v>tier - 1</v>
      </c>
      <c r="P267" t="str">
        <f>_xlfn.XLOOKUP(A267,'Hospitalisation Details'!$A$1:$A$2344,'Hospitalisation Details'!$L$1:$L$2344,0)</f>
        <v>R1011</v>
      </c>
      <c r="Q267">
        <f>_xlfn.XLOOKUP(A267,'Hospitalisation Details'!$A$1:$A$2344,'Hospitalisation Details'!$F$1:$F$2344,0)</f>
        <v>32</v>
      </c>
    </row>
    <row r="268" spans="1:17" ht="15.75" x14ac:dyDescent="0.25">
      <c r="A268" s="1" t="s">
        <v>2103</v>
      </c>
      <c r="B268" t="str">
        <f>_xlfn.XLOOKUP(A268,'Customer Names'!$A$1:$A$2336,'Customer Names'!$C$1:$C$2336,0)</f>
        <v xml:space="preserve">  Erin C</v>
      </c>
      <c r="C268">
        <f>_xlfn.XLOOKUP(A268,'Medical Examinations'!$A$1:$A$2336,'Medical Examinations'!$B$1:$B$2336,0)</f>
        <v>33.14</v>
      </c>
      <c r="D268">
        <f>_xlfn.XLOOKUP(A268,'Medical Examinations'!$A$1:$A$2336,'Medical Examinations'!$D$1:$D$2336,0)</f>
        <v>5.67</v>
      </c>
      <c r="E268" t="str">
        <f>_xlfn.XLOOKUP(A268,'Medical Examinations'!$A$1:$A$2336,'Medical Examinations'!$E$1:$E$2336,0)</f>
        <v>No</v>
      </c>
      <c r="F268" t="str">
        <f>_xlfn.XLOOKUP(A268,'Medical Examinations'!$A$1:$A$2336,'Medical Examinations'!$F$1:$F$2336,0)</f>
        <v>No</v>
      </c>
      <c r="G268" t="str">
        <f>_xlfn.XLOOKUP(A268,'Medical Examinations'!$A$1:$A$2336,'Medical Examinations'!$G$1:$G$2336,0)</f>
        <v>No</v>
      </c>
      <c r="H268">
        <f>_xlfn.XLOOKUP(A268,'Medical Examinations'!$A$1:$A$2336,'Medical Examinations'!$H$1:$H$2336,0)</f>
        <v>0</v>
      </c>
      <c r="I268" t="str">
        <f>_xlfn.XLOOKUP(A268,'Medical Examinations'!$A$1:$A$2336,'Medical Examinations'!$I$1:$I$2336,0)</f>
        <v>Yes</v>
      </c>
      <c r="J268" t="str">
        <f>_xlfn.XLOOKUP(A268,'Medical Examinations'!A268:A2611,'Medical Examinations'!C268:C2611,0)</f>
        <v>Obese</v>
      </c>
      <c r="K268">
        <f>_xlfn.XLOOKUP(A268,'Medical Examinations'!$A$1:$A$2344,'Medical Examinations'!$D$1:$D$2344,0)</f>
        <v>5.67</v>
      </c>
      <c r="L268" t="str">
        <f>_xlfn.XLOOKUP(A268,'Hospitalisation Details'!$A$1:$A$2344,'Hospitalisation Details'!$E$1:$E$2344,0)</f>
        <v>15-Jul-1985</v>
      </c>
      <c r="M268">
        <f>_xlfn.XLOOKUP(A268,'Hospitalisation Details'!$A$1:$A$2344,'Hospitalisation Details'!$I$1:$I$2344,0)</f>
        <v>33121</v>
      </c>
      <c r="N268" t="str">
        <f>_xlfn.XLOOKUP(A268,'Hospitalisation Details'!$A$1:$A$2344,'Hospitalisation Details'!$J$1:$J$2344,0)</f>
        <v>tier - 2</v>
      </c>
      <c r="O268" t="str">
        <f>_xlfn.XLOOKUP(A268,'Hospitalisation Details'!$A$1:$A$2344,'Hospitalisation Details'!$K$1:$K$2344,0)</f>
        <v>tier - 1</v>
      </c>
      <c r="P268" t="str">
        <f>_xlfn.XLOOKUP(A268,'Hospitalisation Details'!$A$1:$A$2344,'Hospitalisation Details'!$L$1:$L$2344,0)</f>
        <v>R1011</v>
      </c>
      <c r="Q268">
        <f>_xlfn.XLOOKUP(A268,'Hospitalisation Details'!$A$1:$A$2344,'Hospitalisation Details'!$F$1:$F$2344,0)</f>
        <v>37</v>
      </c>
    </row>
    <row r="269" spans="1:17" ht="15.75" x14ac:dyDescent="0.25">
      <c r="A269" s="1" t="s">
        <v>2102</v>
      </c>
      <c r="B269" t="str">
        <f>_xlfn.XLOOKUP(A269,'Customer Names'!$A$1:$A$2336,'Customer Names'!$C$1:$C$2336,0)</f>
        <v xml:space="preserve">  Adrienne</v>
      </c>
      <c r="C269">
        <f>_xlfn.XLOOKUP(A269,'Medical Examinations'!$A$1:$A$2336,'Medical Examinations'!$B$1:$B$2336,0)</f>
        <v>25.14</v>
      </c>
      <c r="D269">
        <f>_xlfn.XLOOKUP(A269,'Medical Examinations'!$A$1:$A$2336,'Medical Examinations'!$D$1:$D$2336,0)</f>
        <v>6.02</v>
      </c>
      <c r="E269" t="str">
        <f>_xlfn.XLOOKUP(A269,'Medical Examinations'!$A$1:$A$2336,'Medical Examinations'!$E$1:$E$2336,0)</f>
        <v>No</v>
      </c>
      <c r="F269" t="str">
        <f>_xlfn.XLOOKUP(A269,'Medical Examinations'!$A$1:$A$2336,'Medical Examinations'!$F$1:$F$2336,0)</f>
        <v>No</v>
      </c>
      <c r="G269" t="str">
        <f>_xlfn.XLOOKUP(A269,'Medical Examinations'!$A$1:$A$2336,'Medical Examinations'!$G$1:$G$2336,0)</f>
        <v>Yes</v>
      </c>
      <c r="H269">
        <f>_xlfn.XLOOKUP(A269,'Medical Examinations'!$A$1:$A$2336,'Medical Examinations'!$H$1:$H$2336,0)</f>
        <v>1</v>
      </c>
      <c r="I269" t="str">
        <f>_xlfn.XLOOKUP(A269,'Medical Examinations'!$A$1:$A$2336,'Medical Examinations'!$I$1:$I$2336,0)</f>
        <v>Yes</v>
      </c>
      <c r="J269" t="str">
        <f>_xlfn.XLOOKUP(A269,'Medical Examinations'!A269:A2612,'Medical Examinations'!C269:C2612,0)</f>
        <v>Overweight</v>
      </c>
      <c r="K269">
        <f>_xlfn.XLOOKUP(A269,'Medical Examinations'!$A$1:$A$2344,'Medical Examinations'!$D$1:$D$2344,0)</f>
        <v>6.02</v>
      </c>
      <c r="L269" t="str">
        <f>_xlfn.XLOOKUP(A269,'Hospitalisation Details'!$A$1:$A$2344,'Hospitalisation Details'!$E$1:$E$2344,0)</f>
        <v>30-Oct-1969</v>
      </c>
      <c r="M269">
        <f>_xlfn.XLOOKUP(A269,'Hospitalisation Details'!$A$1:$A$2344,'Hospitalisation Details'!$I$1:$I$2344,0)</f>
        <v>33090.660000000003</v>
      </c>
      <c r="N269" t="str">
        <f>_xlfn.XLOOKUP(A269,'Hospitalisation Details'!$A$1:$A$2344,'Hospitalisation Details'!$J$1:$J$2344,0)</f>
        <v>tier - 2</v>
      </c>
      <c r="O269" t="str">
        <f>_xlfn.XLOOKUP(A269,'Hospitalisation Details'!$A$1:$A$2344,'Hospitalisation Details'!$K$1:$K$2344,0)</f>
        <v>tier - 2</v>
      </c>
      <c r="P269" t="str">
        <f>_xlfn.XLOOKUP(A269,'Hospitalisation Details'!$A$1:$A$2344,'Hospitalisation Details'!$L$1:$L$2344,0)</f>
        <v>R1011</v>
      </c>
      <c r="Q269">
        <f>_xlfn.XLOOKUP(A269,'Hospitalisation Details'!$A$1:$A$2344,'Hospitalisation Details'!$F$1:$F$2344,0)</f>
        <v>53</v>
      </c>
    </row>
    <row r="270" spans="1:17" ht="15.75" x14ac:dyDescent="0.25">
      <c r="A270" s="1" t="s">
        <v>2101</v>
      </c>
      <c r="B270" t="str">
        <f>_xlfn.XLOOKUP(A270,'Customer Names'!$A$1:$A$2336,'Customer Names'!$C$1:$C$2336,0)</f>
        <v xml:space="preserve">  Adam</v>
      </c>
      <c r="C270">
        <f>_xlfn.XLOOKUP(A270,'Medical Examinations'!$A$1:$A$2336,'Medical Examinations'!$B$1:$B$2336,0)</f>
        <v>20.18</v>
      </c>
      <c r="D270">
        <f>_xlfn.XLOOKUP(A270,'Medical Examinations'!$A$1:$A$2336,'Medical Examinations'!$D$1:$D$2336,0)</f>
        <v>11.19</v>
      </c>
      <c r="E270" t="str">
        <f>_xlfn.XLOOKUP(A270,'Medical Examinations'!$A$1:$A$2336,'Medical Examinations'!$E$1:$E$2336,0)</f>
        <v>No</v>
      </c>
      <c r="F270" t="str">
        <f>_xlfn.XLOOKUP(A270,'Medical Examinations'!$A$1:$A$2336,'Medical Examinations'!$F$1:$F$2336,0)</f>
        <v>No</v>
      </c>
      <c r="G270" t="str">
        <f>_xlfn.XLOOKUP(A270,'Medical Examinations'!$A$1:$A$2336,'Medical Examinations'!$G$1:$G$2336,0)</f>
        <v>No</v>
      </c>
      <c r="H270">
        <f>_xlfn.XLOOKUP(A270,'Medical Examinations'!$A$1:$A$2336,'Medical Examinations'!$H$1:$H$2336,0)</f>
        <v>0</v>
      </c>
      <c r="I270" t="str">
        <f>_xlfn.XLOOKUP(A270,'Medical Examinations'!$A$1:$A$2336,'Medical Examinations'!$I$1:$I$2336,0)</f>
        <v>Yes</v>
      </c>
      <c r="J270" t="str">
        <f>_xlfn.XLOOKUP(A270,'Medical Examinations'!A270:A2613,'Medical Examinations'!C270:C2613,0)</f>
        <v>Normal weight</v>
      </c>
      <c r="K270">
        <f>_xlfn.XLOOKUP(A270,'Medical Examinations'!$A$1:$A$2344,'Medical Examinations'!$D$1:$D$2344,0)</f>
        <v>11.19</v>
      </c>
      <c r="L270" t="str">
        <f>_xlfn.XLOOKUP(A270,'Hospitalisation Details'!$A$1:$A$2344,'Hospitalisation Details'!$E$1:$E$2344,0)</f>
        <v>1-Jul-1962</v>
      </c>
      <c r="M270">
        <f>_xlfn.XLOOKUP(A270,'Hospitalisation Details'!$A$1:$A$2344,'Hospitalisation Details'!$I$1:$I$2344,0)</f>
        <v>33074.94</v>
      </c>
      <c r="N270" t="str">
        <f>_xlfn.XLOOKUP(A270,'Hospitalisation Details'!$A$1:$A$2344,'Hospitalisation Details'!$J$1:$J$2344,0)</f>
        <v>tier - 1</v>
      </c>
      <c r="O270" t="str">
        <f>_xlfn.XLOOKUP(A270,'Hospitalisation Details'!$A$1:$A$2344,'Hospitalisation Details'!$K$1:$K$2344,0)</f>
        <v>tier - 2</v>
      </c>
      <c r="P270" t="str">
        <f>_xlfn.XLOOKUP(A270,'Hospitalisation Details'!$A$1:$A$2344,'Hospitalisation Details'!$L$1:$L$2344,0)</f>
        <v>R1011</v>
      </c>
      <c r="Q270">
        <f>_xlfn.XLOOKUP(A270,'Hospitalisation Details'!$A$1:$A$2344,'Hospitalisation Details'!$F$1:$F$2344,0)</f>
        <v>60</v>
      </c>
    </row>
    <row r="271" spans="1:17" ht="15.75" x14ac:dyDescent="0.25">
      <c r="A271" s="1" t="s">
        <v>2100</v>
      </c>
      <c r="B271" t="str">
        <f>_xlfn.XLOOKUP(A271,'Customer Names'!$A$1:$A$2336,'Customer Names'!$C$1:$C$2336,0)</f>
        <v xml:space="preserve">  Yutaka</v>
      </c>
      <c r="C271">
        <f>_xlfn.XLOOKUP(A271,'Medical Examinations'!$A$1:$A$2336,'Medical Examinations'!$B$1:$B$2336,0)</f>
        <v>44.36</v>
      </c>
      <c r="D271">
        <f>_xlfn.XLOOKUP(A271,'Medical Examinations'!$A$1:$A$2336,'Medical Examinations'!$D$1:$D$2336,0)</f>
        <v>5.1100000000000003</v>
      </c>
      <c r="E271" t="str">
        <f>_xlfn.XLOOKUP(A271,'Medical Examinations'!$A$1:$A$2336,'Medical Examinations'!$E$1:$E$2336,0)</f>
        <v>No</v>
      </c>
      <c r="F271" t="str">
        <f>_xlfn.XLOOKUP(A271,'Medical Examinations'!$A$1:$A$2336,'Medical Examinations'!$F$1:$F$2336,0)</f>
        <v>No</v>
      </c>
      <c r="G271" t="str">
        <f>_xlfn.XLOOKUP(A271,'Medical Examinations'!$A$1:$A$2336,'Medical Examinations'!$G$1:$G$2336,0)</f>
        <v>No</v>
      </c>
      <c r="H271">
        <f>_xlfn.XLOOKUP(A271,'Medical Examinations'!$A$1:$A$2336,'Medical Examinations'!$H$1:$H$2336,0)</f>
        <v>0</v>
      </c>
      <c r="I271" t="str">
        <f>_xlfn.XLOOKUP(A271,'Medical Examinations'!$A$1:$A$2336,'Medical Examinations'!$I$1:$I$2336,0)</f>
        <v>Yes</v>
      </c>
      <c r="J271" t="str">
        <f>_xlfn.XLOOKUP(A271,'Medical Examinations'!A271:A2614,'Medical Examinations'!C271:C2614,0)</f>
        <v>Obese</v>
      </c>
      <c r="K271">
        <f>_xlfn.XLOOKUP(A271,'Medical Examinations'!$A$1:$A$2344,'Medical Examinations'!$D$1:$D$2344,0)</f>
        <v>5.1100000000000003</v>
      </c>
      <c r="L271" t="str">
        <f>_xlfn.XLOOKUP(A271,'Hospitalisation Details'!$A$1:$A$2344,'Hospitalisation Details'!$E$1:$E$2344,0)</f>
        <v>28-Jul-1994</v>
      </c>
      <c r="M271">
        <f>_xlfn.XLOOKUP(A271,'Hospitalisation Details'!$A$1:$A$2344,'Hospitalisation Details'!$I$1:$I$2344,0)</f>
        <v>33057.230000000003</v>
      </c>
      <c r="N271" t="str">
        <f>_xlfn.XLOOKUP(A271,'Hospitalisation Details'!$A$1:$A$2344,'Hospitalisation Details'!$J$1:$J$2344,0)</f>
        <v>tier - 1</v>
      </c>
      <c r="O271" t="str">
        <f>_xlfn.XLOOKUP(A271,'Hospitalisation Details'!$A$1:$A$2344,'Hospitalisation Details'!$K$1:$K$2344,0)</f>
        <v>tier - 2</v>
      </c>
      <c r="P271" t="str">
        <f>_xlfn.XLOOKUP(A271,'Hospitalisation Details'!$A$1:$A$2344,'Hospitalisation Details'!$L$1:$L$2344,0)</f>
        <v>R1011</v>
      </c>
      <c r="Q271">
        <f>_xlfn.XLOOKUP(A271,'Hospitalisation Details'!$A$1:$A$2344,'Hospitalisation Details'!$F$1:$F$2344,0)</f>
        <v>28</v>
      </c>
    </row>
    <row r="272" spans="1:17" ht="15.75" x14ac:dyDescent="0.25">
      <c r="A272" s="1" t="s">
        <v>2099</v>
      </c>
      <c r="B272" t="str">
        <f>_xlfn.XLOOKUP(A272,'Customer Names'!$A$1:$A$2336,'Customer Names'!$C$1:$C$2336,0)</f>
        <v xml:space="preserve">  Tyler M</v>
      </c>
      <c r="C272">
        <f>_xlfn.XLOOKUP(A272,'Medical Examinations'!$A$1:$A$2336,'Medical Examinations'!$B$1:$B$2336,0)</f>
        <v>23.82</v>
      </c>
      <c r="D272">
        <f>_xlfn.XLOOKUP(A272,'Medical Examinations'!$A$1:$A$2336,'Medical Examinations'!$D$1:$D$2336,0)</f>
        <v>10.85</v>
      </c>
      <c r="E272" t="str">
        <f>_xlfn.XLOOKUP(A272,'Medical Examinations'!$A$1:$A$2336,'Medical Examinations'!$E$1:$E$2336,0)</f>
        <v>No</v>
      </c>
      <c r="F272" t="str">
        <f>_xlfn.XLOOKUP(A272,'Medical Examinations'!$A$1:$A$2336,'Medical Examinations'!$F$1:$F$2336,0)</f>
        <v>No</v>
      </c>
      <c r="G272" t="str">
        <f>_xlfn.XLOOKUP(A272,'Medical Examinations'!$A$1:$A$2336,'Medical Examinations'!$G$1:$G$2336,0)</f>
        <v>No</v>
      </c>
      <c r="H272">
        <f>_xlfn.XLOOKUP(A272,'Medical Examinations'!$A$1:$A$2336,'Medical Examinations'!$H$1:$H$2336,0)</f>
        <v>0</v>
      </c>
      <c r="I272" t="str">
        <f>_xlfn.XLOOKUP(A272,'Medical Examinations'!$A$1:$A$2336,'Medical Examinations'!$I$1:$I$2336,0)</f>
        <v>Yes</v>
      </c>
      <c r="J272" t="str">
        <f>_xlfn.XLOOKUP(A272,'Medical Examinations'!A272:A2615,'Medical Examinations'!C272:C2615,0)</f>
        <v>Normal weight</v>
      </c>
      <c r="K272">
        <f>_xlfn.XLOOKUP(A272,'Medical Examinations'!$A$1:$A$2344,'Medical Examinations'!$D$1:$D$2344,0)</f>
        <v>10.85</v>
      </c>
      <c r="L272" t="str">
        <f>_xlfn.XLOOKUP(A272,'Hospitalisation Details'!$A$1:$A$2344,'Hospitalisation Details'!$E$1:$E$2344,0)</f>
        <v>10-Jul-1967</v>
      </c>
      <c r="M272">
        <f>_xlfn.XLOOKUP(A272,'Hospitalisation Details'!$A$1:$A$2344,'Hospitalisation Details'!$I$1:$I$2344,0)</f>
        <v>33025.32</v>
      </c>
      <c r="N272" t="str">
        <f>_xlfn.XLOOKUP(A272,'Hospitalisation Details'!$A$1:$A$2344,'Hospitalisation Details'!$J$1:$J$2344,0)</f>
        <v>tier - 2</v>
      </c>
      <c r="O272" t="str">
        <f>_xlfn.XLOOKUP(A272,'Hospitalisation Details'!$A$1:$A$2344,'Hospitalisation Details'!$K$1:$K$2344,0)</f>
        <v>tier - 3</v>
      </c>
      <c r="P272" t="str">
        <f>_xlfn.XLOOKUP(A272,'Hospitalisation Details'!$A$1:$A$2344,'Hospitalisation Details'!$L$1:$L$2344,0)</f>
        <v>R1011</v>
      </c>
      <c r="Q272">
        <f>_xlfn.XLOOKUP(A272,'Hospitalisation Details'!$A$1:$A$2344,'Hospitalisation Details'!$F$1:$F$2344,0)</f>
        <v>55</v>
      </c>
    </row>
    <row r="273" spans="1:17" ht="15.75" x14ac:dyDescent="0.25">
      <c r="A273" s="1" t="s">
        <v>2098</v>
      </c>
      <c r="B273" t="str">
        <f>_xlfn.XLOOKUP(A273,'Customer Names'!$A$1:$A$2336,'Customer Names'!$C$1:$C$2336,0)</f>
        <v xml:space="preserve">  Stephen</v>
      </c>
      <c r="C273">
        <f>_xlfn.XLOOKUP(A273,'Medical Examinations'!$A$1:$A$2336,'Medical Examinations'!$B$1:$B$2336,0)</f>
        <v>45</v>
      </c>
      <c r="D273">
        <f>_xlfn.XLOOKUP(A273,'Medical Examinations'!$A$1:$A$2336,'Medical Examinations'!$D$1:$D$2336,0)</f>
        <v>5.24</v>
      </c>
      <c r="E273" t="str">
        <f>_xlfn.XLOOKUP(A273,'Medical Examinations'!$A$1:$A$2336,'Medical Examinations'!$E$1:$E$2336,0)</f>
        <v>No</v>
      </c>
      <c r="F273" t="str">
        <f>_xlfn.XLOOKUP(A273,'Medical Examinations'!$A$1:$A$2336,'Medical Examinations'!$F$1:$F$2336,0)</f>
        <v>No</v>
      </c>
      <c r="G273" t="str">
        <f>_xlfn.XLOOKUP(A273,'Medical Examinations'!$A$1:$A$2336,'Medical Examinations'!$G$1:$G$2336,0)</f>
        <v>No</v>
      </c>
      <c r="H273">
        <f>_xlfn.XLOOKUP(A273,'Medical Examinations'!$A$1:$A$2336,'Medical Examinations'!$H$1:$H$2336,0)</f>
        <v>1</v>
      </c>
      <c r="I273" t="str">
        <f>_xlfn.XLOOKUP(A273,'Medical Examinations'!$A$1:$A$2336,'Medical Examinations'!$I$1:$I$2336,0)</f>
        <v>Yes</v>
      </c>
      <c r="J273" t="str">
        <f>_xlfn.XLOOKUP(A273,'Medical Examinations'!A273:A2616,'Medical Examinations'!C273:C2616,0)</f>
        <v>Obese</v>
      </c>
      <c r="K273">
        <f>_xlfn.XLOOKUP(A273,'Medical Examinations'!$A$1:$A$2344,'Medical Examinations'!$D$1:$D$2344,0)</f>
        <v>5.24</v>
      </c>
      <c r="L273" t="str">
        <f>_xlfn.XLOOKUP(A273,'Hospitalisation Details'!$A$1:$A$2344,'Hospitalisation Details'!$E$1:$E$2344,0)</f>
        <v>8-Jul-1995</v>
      </c>
      <c r="M273">
        <f>_xlfn.XLOOKUP(A273,'Hospitalisation Details'!$A$1:$A$2344,'Hospitalisation Details'!$I$1:$I$2344,0)</f>
        <v>33017.46</v>
      </c>
      <c r="N273" t="str">
        <f>_xlfn.XLOOKUP(A273,'Hospitalisation Details'!$A$1:$A$2344,'Hospitalisation Details'!$J$1:$J$2344,0)</f>
        <v>tier - 1</v>
      </c>
      <c r="O273" t="str">
        <f>_xlfn.XLOOKUP(A273,'Hospitalisation Details'!$A$1:$A$2344,'Hospitalisation Details'!$K$1:$K$2344,0)</f>
        <v>tier - 1</v>
      </c>
      <c r="P273" t="str">
        <f>_xlfn.XLOOKUP(A273,'Hospitalisation Details'!$A$1:$A$2344,'Hospitalisation Details'!$L$1:$L$2344,0)</f>
        <v>R1011</v>
      </c>
      <c r="Q273">
        <f>_xlfn.XLOOKUP(A273,'Hospitalisation Details'!$A$1:$A$2344,'Hospitalisation Details'!$F$1:$F$2344,0)</f>
        <v>27</v>
      </c>
    </row>
    <row r="274" spans="1:17" ht="15.75" x14ac:dyDescent="0.25">
      <c r="A274" s="1" t="s">
        <v>2097</v>
      </c>
      <c r="B274" t="str">
        <f>_xlfn.XLOOKUP(A274,'Customer Names'!$A$1:$A$2336,'Customer Names'!$C$1:$C$2336,0)</f>
        <v xml:space="preserve">  Andrew B</v>
      </c>
      <c r="C274">
        <f>_xlfn.XLOOKUP(A274,'Medical Examinations'!$A$1:$A$2336,'Medical Examinations'!$B$1:$B$2336,0)</f>
        <v>26.62</v>
      </c>
      <c r="D274">
        <f>_xlfn.XLOOKUP(A274,'Medical Examinations'!$A$1:$A$2336,'Medical Examinations'!$D$1:$D$2336,0)</f>
        <v>10.08</v>
      </c>
      <c r="E274" t="str">
        <f>_xlfn.XLOOKUP(A274,'Medical Examinations'!$A$1:$A$2336,'Medical Examinations'!$E$1:$E$2336,0)</f>
        <v>No</v>
      </c>
      <c r="F274" t="str">
        <f>_xlfn.XLOOKUP(A274,'Medical Examinations'!$A$1:$A$2336,'Medical Examinations'!$F$1:$F$2336,0)</f>
        <v>No</v>
      </c>
      <c r="G274" t="str">
        <f>_xlfn.XLOOKUP(A274,'Medical Examinations'!$A$1:$A$2336,'Medical Examinations'!$G$1:$G$2336,0)</f>
        <v>No</v>
      </c>
      <c r="H274">
        <f>_xlfn.XLOOKUP(A274,'Medical Examinations'!$A$1:$A$2336,'Medical Examinations'!$H$1:$H$2336,0)</f>
        <v>0</v>
      </c>
      <c r="I274" t="str">
        <f>_xlfn.XLOOKUP(A274,'Medical Examinations'!$A$1:$A$2336,'Medical Examinations'!$I$1:$I$2336,0)</f>
        <v>Yes</v>
      </c>
      <c r="J274" t="str">
        <f>_xlfn.XLOOKUP(A274,'Medical Examinations'!A274:A2617,'Medical Examinations'!C274:C2617,0)</f>
        <v>Overweight</v>
      </c>
      <c r="K274">
        <f>_xlfn.XLOOKUP(A274,'Medical Examinations'!$A$1:$A$2344,'Medical Examinations'!$D$1:$D$2344,0)</f>
        <v>10.08</v>
      </c>
      <c r="L274" t="str">
        <f>_xlfn.XLOOKUP(A274,'Hospitalisation Details'!$A$1:$A$2344,'Hospitalisation Details'!$E$1:$E$2344,0)</f>
        <v>24-Aug-1971</v>
      </c>
      <c r="M274">
        <f>_xlfn.XLOOKUP(A274,'Hospitalisation Details'!$A$1:$A$2344,'Hospitalisation Details'!$I$1:$I$2344,0)</f>
        <v>32947.629999999997</v>
      </c>
      <c r="N274" t="str">
        <f>_xlfn.XLOOKUP(A274,'Hospitalisation Details'!$A$1:$A$2344,'Hospitalisation Details'!$J$1:$J$2344,0)</f>
        <v>tier - 2</v>
      </c>
      <c r="O274" t="str">
        <f>_xlfn.XLOOKUP(A274,'Hospitalisation Details'!$A$1:$A$2344,'Hospitalisation Details'!$K$1:$K$2344,0)</f>
        <v>tier - 1</v>
      </c>
      <c r="P274" t="str">
        <f>_xlfn.XLOOKUP(A274,'Hospitalisation Details'!$A$1:$A$2344,'Hospitalisation Details'!$L$1:$L$2344,0)</f>
        <v>R1011</v>
      </c>
      <c r="Q274">
        <f>_xlfn.XLOOKUP(A274,'Hospitalisation Details'!$A$1:$A$2344,'Hospitalisation Details'!$F$1:$F$2344,0)</f>
        <v>51</v>
      </c>
    </row>
    <row r="275" spans="1:17" ht="15.75" x14ac:dyDescent="0.25">
      <c r="A275" s="1" t="s">
        <v>2096</v>
      </c>
      <c r="B275" t="str">
        <f>_xlfn.XLOOKUP(A275,'Customer Names'!$A$1:$A$2336,'Customer Names'!$C$1:$C$2336,0)</f>
        <v xml:space="preserve">  James</v>
      </c>
      <c r="C275">
        <f>_xlfn.XLOOKUP(A275,'Medical Examinations'!$A$1:$A$2336,'Medical Examinations'!$B$1:$B$2336,0)</f>
        <v>32.67</v>
      </c>
      <c r="D275">
        <f>_xlfn.XLOOKUP(A275,'Medical Examinations'!$A$1:$A$2336,'Medical Examinations'!$D$1:$D$2336,0)</f>
        <v>10.97</v>
      </c>
      <c r="E275" t="str">
        <f>_xlfn.XLOOKUP(A275,'Medical Examinations'!$A$1:$A$2336,'Medical Examinations'!$E$1:$E$2336,0)</f>
        <v>No</v>
      </c>
      <c r="F275" t="str">
        <f>_xlfn.XLOOKUP(A275,'Medical Examinations'!$A$1:$A$2336,'Medical Examinations'!$F$1:$F$2336,0)</f>
        <v>No</v>
      </c>
      <c r="G275" t="str">
        <f>_xlfn.XLOOKUP(A275,'Medical Examinations'!$A$1:$A$2336,'Medical Examinations'!$G$1:$G$2336,0)</f>
        <v>No</v>
      </c>
      <c r="H275">
        <f>_xlfn.XLOOKUP(A275,'Medical Examinations'!$A$1:$A$2336,'Medical Examinations'!$H$1:$H$2336,0)</f>
        <v>0</v>
      </c>
      <c r="I275" t="str">
        <f>_xlfn.XLOOKUP(A275,'Medical Examinations'!$A$1:$A$2336,'Medical Examinations'!$I$1:$I$2336,0)</f>
        <v>Yes</v>
      </c>
      <c r="J275" t="str">
        <f>_xlfn.XLOOKUP(A275,'Medical Examinations'!A275:A2618,'Medical Examinations'!C275:C2618,0)</f>
        <v>Obese</v>
      </c>
      <c r="K275">
        <f>_xlfn.XLOOKUP(A275,'Medical Examinations'!$A$1:$A$2344,'Medical Examinations'!$D$1:$D$2344,0)</f>
        <v>10.97</v>
      </c>
      <c r="L275" t="str">
        <f>_xlfn.XLOOKUP(A275,'Hospitalisation Details'!$A$1:$A$2344,'Hospitalisation Details'!$E$1:$E$2344,0)</f>
        <v>17-Nov-1981</v>
      </c>
      <c r="M275">
        <f>_xlfn.XLOOKUP(A275,'Hospitalisation Details'!$A$1:$A$2344,'Hospitalisation Details'!$I$1:$I$2344,0)</f>
        <v>32906.69</v>
      </c>
      <c r="N275" t="str">
        <f>_xlfn.XLOOKUP(A275,'Hospitalisation Details'!$A$1:$A$2344,'Hospitalisation Details'!$J$1:$J$2344,0)</f>
        <v>tier - 2</v>
      </c>
      <c r="O275" t="str">
        <f>_xlfn.XLOOKUP(A275,'Hospitalisation Details'!$A$1:$A$2344,'Hospitalisation Details'!$K$1:$K$2344,0)</f>
        <v>tier - 3</v>
      </c>
      <c r="P275" t="str">
        <f>_xlfn.XLOOKUP(A275,'Hospitalisation Details'!$A$1:$A$2344,'Hospitalisation Details'!$L$1:$L$2344,0)</f>
        <v>R1011</v>
      </c>
      <c r="Q275">
        <f>_xlfn.XLOOKUP(A275,'Hospitalisation Details'!$A$1:$A$2344,'Hospitalisation Details'!$F$1:$F$2344,0)</f>
        <v>41</v>
      </c>
    </row>
    <row r="276" spans="1:17" ht="15.75" x14ac:dyDescent="0.25">
      <c r="A276" s="1" t="s">
        <v>2095</v>
      </c>
      <c r="B276" t="str">
        <f>_xlfn.XLOOKUP(A276,'Customer Names'!$A$1:$A$2336,'Customer Names'!$C$1:$C$2336,0)</f>
        <v xml:space="preserve">  Shawn P</v>
      </c>
      <c r="C276">
        <f>_xlfn.XLOOKUP(A276,'Medical Examinations'!$A$1:$A$2336,'Medical Examinations'!$B$1:$B$2336,0)</f>
        <v>44.44</v>
      </c>
      <c r="D276">
        <f>_xlfn.XLOOKUP(A276,'Medical Examinations'!$A$1:$A$2336,'Medical Examinations'!$D$1:$D$2336,0)</f>
        <v>4.9000000000000004</v>
      </c>
      <c r="E276" t="str">
        <f>_xlfn.XLOOKUP(A276,'Medical Examinations'!$A$1:$A$2336,'Medical Examinations'!$E$1:$E$2336,0)</f>
        <v>No</v>
      </c>
      <c r="F276" t="str">
        <f>_xlfn.XLOOKUP(A276,'Medical Examinations'!$A$1:$A$2336,'Medical Examinations'!$F$1:$F$2336,0)</f>
        <v>No</v>
      </c>
      <c r="G276" t="str">
        <f>_xlfn.XLOOKUP(A276,'Medical Examinations'!$A$1:$A$2336,'Medical Examinations'!$G$1:$G$2336,0)</f>
        <v>No</v>
      </c>
      <c r="H276">
        <f>_xlfn.XLOOKUP(A276,'Medical Examinations'!$A$1:$A$2336,'Medical Examinations'!$H$1:$H$2336,0)</f>
        <v>1</v>
      </c>
      <c r="I276" t="str">
        <f>_xlfn.XLOOKUP(A276,'Medical Examinations'!$A$1:$A$2336,'Medical Examinations'!$I$1:$I$2336,0)</f>
        <v>Yes</v>
      </c>
      <c r="J276" t="str">
        <f>_xlfn.XLOOKUP(A276,'Medical Examinations'!A276:A2619,'Medical Examinations'!C276:C2619,0)</f>
        <v>Obese</v>
      </c>
      <c r="K276">
        <f>_xlfn.XLOOKUP(A276,'Medical Examinations'!$A$1:$A$2344,'Medical Examinations'!$D$1:$D$2344,0)</f>
        <v>4.9000000000000004</v>
      </c>
      <c r="L276" t="str">
        <f>_xlfn.XLOOKUP(A276,'Hospitalisation Details'!$A$1:$A$2344,'Hospitalisation Details'!$E$1:$E$2344,0)</f>
        <v>4-Dec-1995</v>
      </c>
      <c r="M276">
        <f>_xlfn.XLOOKUP(A276,'Hospitalisation Details'!$A$1:$A$2344,'Hospitalisation Details'!$I$1:$I$2344,0)</f>
        <v>32827.51</v>
      </c>
      <c r="N276" t="str">
        <f>_xlfn.XLOOKUP(A276,'Hospitalisation Details'!$A$1:$A$2344,'Hospitalisation Details'!$J$1:$J$2344,0)</f>
        <v>tier - 1</v>
      </c>
      <c r="O276" t="str">
        <f>_xlfn.XLOOKUP(A276,'Hospitalisation Details'!$A$1:$A$2344,'Hospitalisation Details'!$K$1:$K$2344,0)</f>
        <v>tier - 2</v>
      </c>
      <c r="P276" t="str">
        <f>_xlfn.XLOOKUP(A276,'Hospitalisation Details'!$A$1:$A$2344,'Hospitalisation Details'!$L$1:$L$2344,0)</f>
        <v>R1011</v>
      </c>
      <c r="Q276">
        <f>_xlfn.XLOOKUP(A276,'Hospitalisation Details'!$A$1:$A$2344,'Hospitalisation Details'!$F$1:$F$2344,0)</f>
        <v>27</v>
      </c>
    </row>
    <row r="277" spans="1:17" ht="15.75" x14ac:dyDescent="0.25">
      <c r="A277" s="1" t="s">
        <v>2094</v>
      </c>
      <c r="B277" t="str">
        <f>_xlfn.XLOOKUP(A277,'Customer Names'!$A$1:$A$2336,'Customer Names'!$C$1:$C$2336,0)</f>
        <v xml:space="preserve">  Matt</v>
      </c>
      <c r="C277">
        <f>_xlfn.XLOOKUP(A277,'Medical Examinations'!$A$1:$A$2336,'Medical Examinations'!$B$1:$B$2336,0)</f>
        <v>28.31</v>
      </c>
      <c r="D277">
        <f>_xlfn.XLOOKUP(A277,'Medical Examinations'!$A$1:$A$2336,'Medical Examinations'!$D$1:$D$2336,0)</f>
        <v>5.33</v>
      </c>
      <c r="E277" t="str">
        <f>_xlfn.XLOOKUP(A277,'Medical Examinations'!$A$1:$A$2336,'Medical Examinations'!$E$1:$E$2336,0)</f>
        <v>No</v>
      </c>
      <c r="F277" t="str">
        <f>_xlfn.XLOOKUP(A277,'Medical Examinations'!$A$1:$A$2336,'Medical Examinations'!$F$1:$F$2336,0)</f>
        <v>No</v>
      </c>
      <c r="G277" t="str">
        <f>_xlfn.XLOOKUP(A277,'Medical Examinations'!$A$1:$A$2336,'Medical Examinations'!$G$1:$G$2336,0)</f>
        <v>No</v>
      </c>
      <c r="H277">
        <f>_xlfn.XLOOKUP(A277,'Medical Examinations'!$A$1:$A$2336,'Medical Examinations'!$H$1:$H$2336,0)</f>
        <v>0</v>
      </c>
      <c r="I277" t="str">
        <f>_xlfn.XLOOKUP(A277,'Medical Examinations'!$A$1:$A$2336,'Medical Examinations'!$I$1:$I$2336,0)</f>
        <v>Yes</v>
      </c>
      <c r="J277" t="str">
        <f>_xlfn.XLOOKUP(A277,'Medical Examinations'!A277:A2620,'Medical Examinations'!C277:C2620,0)</f>
        <v>Overweight</v>
      </c>
      <c r="K277">
        <f>_xlfn.XLOOKUP(A277,'Medical Examinations'!$A$1:$A$2344,'Medical Examinations'!$D$1:$D$2344,0)</f>
        <v>5.33</v>
      </c>
      <c r="L277" t="str">
        <f>_xlfn.XLOOKUP(A277,'Hospitalisation Details'!$A$1:$A$2344,'Hospitalisation Details'!$E$1:$E$2344,0)</f>
        <v>12-Dec-1980</v>
      </c>
      <c r="M277">
        <f>_xlfn.XLOOKUP(A277,'Hospitalisation Details'!$A$1:$A$2344,'Hospitalisation Details'!$I$1:$I$2344,0)</f>
        <v>32787.46</v>
      </c>
      <c r="N277" t="str">
        <f>_xlfn.XLOOKUP(A277,'Hospitalisation Details'!$A$1:$A$2344,'Hospitalisation Details'!$J$1:$J$2344,0)</f>
        <v>tier - 1</v>
      </c>
      <c r="O277" t="str">
        <f>_xlfn.XLOOKUP(A277,'Hospitalisation Details'!$A$1:$A$2344,'Hospitalisation Details'!$K$1:$K$2344,0)</f>
        <v>tier - 3</v>
      </c>
      <c r="P277" t="str">
        <f>_xlfn.XLOOKUP(A277,'Hospitalisation Details'!$A$1:$A$2344,'Hospitalisation Details'!$L$1:$L$2344,0)</f>
        <v>R1012</v>
      </c>
      <c r="Q277">
        <f>_xlfn.XLOOKUP(A277,'Hospitalisation Details'!$A$1:$A$2344,'Hospitalisation Details'!$F$1:$F$2344,0)</f>
        <v>42</v>
      </c>
    </row>
    <row r="278" spans="1:17" ht="15.75" x14ac:dyDescent="0.25">
      <c r="A278" s="1" t="s">
        <v>2093</v>
      </c>
      <c r="B278" t="str">
        <f>_xlfn.XLOOKUP(A278,'Customer Names'!$A$1:$A$2336,'Customer Names'!$C$1:$C$2336,0)</f>
        <v xml:space="preserve">  Nathaniel</v>
      </c>
      <c r="C278">
        <f>_xlfn.XLOOKUP(A278,'Medical Examinations'!$A$1:$A$2336,'Medical Examinations'!$B$1:$B$2336,0)</f>
        <v>25.05</v>
      </c>
      <c r="D278">
        <f>_xlfn.XLOOKUP(A278,'Medical Examinations'!$A$1:$A$2336,'Medical Examinations'!$D$1:$D$2336,0)</f>
        <v>4.6100000000000003</v>
      </c>
      <c r="E278" t="str">
        <f>_xlfn.XLOOKUP(A278,'Medical Examinations'!$A$1:$A$2336,'Medical Examinations'!$E$1:$E$2336,0)</f>
        <v>No</v>
      </c>
      <c r="F278" t="str">
        <f>_xlfn.XLOOKUP(A278,'Medical Examinations'!$A$1:$A$2336,'Medical Examinations'!$F$1:$F$2336,0)</f>
        <v>No</v>
      </c>
      <c r="G278" t="str">
        <f>_xlfn.XLOOKUP(A278,'Medical Examinations'!$A$1:$A$2336,'Medical Examinations'!$G$1:$G$2336,0)</f>
        <v>No</v>
      </c>
      <c r="H278">
        <f>_xlfn.XLOOKUP(A278,'Medical Examinations'!$A$1:$A$2336,'Medical Examinations'!$H$1:$H$2336,0)</f>
        <v>2</v>
      </c>
      <c r="I278" t="str">
        <f>_xlfn.XLOOKUP(A278,'Medical Examinations'!$A$1:$A$2336,'Medical Examinations'!$I$1:$I$2336,0)</f>
        <v>Yes</v>
      </c>
      <c r="J278" t="str">
        <f>_xlfn.XLOOKUP(A278,'Medical Examinations'!A278:A2621,'Medical Examinations'!C278:C2621,0)</f>
        <v>Overweight</v>
      </c>
      <c r="K278">
        <f>_xlfn.XLOOKUP(A278,'Medical Examinations'!$A$1:$A$2344,'Medical Examinations'!$D$1:$D$2344,0)</f>
        <v>4.6100000000000003</v>
      </c>
      <c r="L278" t="str">
        <f>_xlfn.XLOOKUP(A278,'Hospitalisation Details'!$A$1:$A$2344,'Hospitalisation Details'!$E$1:$E$2344,0)</f>
        <v>7-Nov-1972</v>
      </c>
      <c r="M278">
        <f>_xlfn.XLOOKUP(A278,'Hospitalisation Details'!$A$1:$A$2344,'Hospitalisation Details'!$I$1:$I$2344,0)</f>
        <v>32765.33</v>
      </c>
      <c r="N278" t="str">
        <f>_xlfn.XLOOKUP(A278,'Hospitalisation Details'!$A$1:$A$2344,'Hospitalisation Details'!$J$1:$J$2344,0)</f>
        <v>tier - 2</v>
      </c>
      <c r="O278" t="str">
        <f>_xlfn.XLOOKUP(A278,'Hospitalisation Details'!$A$1:$A$2344,'Hospitalisation Details'!$K$1:$K$2344,0)</f>
        <v>tier - 2</v>
      </c>
      <c r="P278" t="str">
        <f>_xlfn.XLOOKUP(A278,'Hospitalisation Details'!$A$1:$A$2344,'Hospitalisation Details'!$L$1:$L$2344,0)</f>
        <v>R1012</v>
      </c>
      <c r="Q278">
        <f>_xlfn.XLOOKUP(A278,'Hospitalisation Details'!$A$1:$A$2344,'Hospitalisation Details'!$F$1:$F$2344,0)</f>
        <v>50</v>
      </c>
    </row>
    <row r="279" spans="1:17" ht="15.75" x14ac:dyDescent="0.25">
      <c r="A279" s="1" t="s">
        <v>2092</v>
      </c>
      <c r="B279" t="str">
        <f>_xlfn.XLOOKUP(A279,'Customer Names'!$A$1:$A$2336,'Customer Names'!$C$1:$C$2336,0)</f>
        <v xml:space="preserve">  Kevin D</v>
      </c>
      <c r="C279">
        <f>_xlfn.XLOOKUP(A279,'Medical Examinations'!$A$1:$A$2336,'Medical Examinations'!$B$1:$B$2336,0)</f>
        <v>28.34</v>
      </c>
      <c r="D279">
        <f>_xlfn.XLOOKUP(A279,'Medical Examinations'!$A$1:$A$2336,'Medical Examinations'!$D$1:$D$2336,0)</f>
        <v>8.18</v>
      </c>
      <c r="E279" t="str">
        <f>_xlfn.XLOOKUP(A279,'Medical Examinations'!$A$1:$A$2336,'Medical Examinations'!$E$1:$E$2336,0)</f>
        <v>No</v>
      </c>
      <c r="F279" t="str">
        <f>_xlfn.XLOOKUP(A279,'Medical Examinations'!$A$1:$A$2336,'Medical Examinations'!$F$1:$F$2336,0)</f>
        <v>No</v>
      </c>
      <c r="G279" t="str">
        <f>_xlfn.XLOOKUP(A279,'Medical Examinations'!$A$1:$A$2336,'Medical Examinations'!$G$1:$G$2336,0)</f>
        <v>No</v>
      </c>
      <c r="H279">
        <f>_xlfn.XLOOKUP(A279,'Medical Examinations'!$A$1:$A$2336,'Medical Examinations'!$H$1:$H$2336,0)</f>
        <v>0</v>
      </c>
      <c r="I279" t="str">
        <f>_xlfn.XLOOKUP(A279,'Medical Examinations'!$A$1:$A$2336,'Medical Examinations'!$I$1:$I$2336,0)</f>
        <v>Yes</v>
      </c>
      <c r="J279" t="str">
        <f>_xlfn.XLOOKUP(A279,'Medical Examinations'!A279:A2622,'Medical Examinations'!C279:C2622,0)</f>
        <v>Overweight</v>
      </c>
      <c r="K279">
        <f>_xlfn.XLOOKUP(A279,'Medical Examinations'!$A$1:$A$2344,'Medical Examinations'!$D$1:$D$2344,0)</f>
        <v>8.18</v>
      </c>
      <c r="L279" t="str">
        <f>_xlfn.XLOOKUP(A279,'Hospitalisation Details'!$A$1:$A$2344,'Hospitalisation Details'!$E$1:$E$2344,0)</f>
        <v>6-Dec-1974</v>
      </c>
      <c r="M279">
        <f>_xlfn.XLOOKUP(A279,'Hospitalisation Details'!$A$1:$A$2344,'Hospitalisation Details'!$I$1:$I$2344,0)</f>
        <v>32760.48</v>
      </c>
      <c r="N279" t="str">
        <f>_xlfn.XLOOKUP(A279,'Hospitalisation Details'!$A$1:$A$2344,'Hospitalisation Details'!$J$1:$J$2344,0)</f>
        <v>tier - 1</v>
      </c>
      <c r="O279" t="str">
        <f>_xlfn.XLOOKUP(A279,'Hospitalisation Details'!$A$1:$A$2344,'Hospitalisation Details'!$K$1:$K$2344,0)</f>
        <v>tier - 1</v>
      </c>
      <c r="P279" t="str">
        <f>_xlfn.XLOOKUP(A279,'Hospitalisation Details'!$A$1:$A$2344,'Hospitalisation Details'!$L$1:$L$2344,0)</f>
        <v>R1011</v>
      </c>
      <c r="Q279">
        <f>_xlfn.XLOOKUP(A279,'Hospitalisation Details'!$A$1:$A$2344,'Hospitalisation Details'!$F$1:$F$2344,0)</f>
        <v>48</v>
      </c>
    </row>
    <row r="280" spans="1:17" ht="15.75" x14ac:dyDescent="0.25">
      <c r="A280" s="1" t="s">
        <v>2091</v>
      </c>
      <c r="B280" t="str">
        <f>_xlfn.XLOOKUP(A280,'Customer Names'!$A$1:$A$2336,'Customer Names'!$C$1:$C$2336,0)</f>
        <v xml:space="preserve">  Joan</v>
      </c>
      <c r="C280">
        <f>_xlfn.XLOOKUP(A280,'Medical Examinations'!$A$1:$A$2336,'Medical Examinations'!$B$1:$B$2336,0)</f>
        <v>17.765000000000001</v>
      </c>
      <c r="D280">
        <f>_xlfn.XLOOKUP(A280,'Medical Examinations'!$A$1:$A$2336,'Medical Examinations'!$D$1:$D$2336,0)</f>
        <v>5.62</v>
      </c>
      <c r="E280" t="str">
        <f>_xlfn.XLOOKUP(A280,'Medical Examinations'!$A$1:$A$2336,'Medical Examinations'!$E$1:$E$2336,0)</f>
        <v>No</v>
      </c>
      <c r="F280" t="str">
        <f>_xlfn.XLOOKUP(A280,'Medical Examinations'!$A$1:$A$2336,'Medical Examinations'!$F$1:$F$2336,0)</f>
        <v>No</v>
      </c>
      <c r="G280" t="str">
        <f>_xlfn.XLOOKUP(A280,'Medical Examinations'!$A$1:$A$2336,'Medical Examinations'!$G$1:$G$2336,0)</f>
        <v>No</v>
      </c>
      <c r="H280">
        <f>_xlfn.XLOOKUP(A280,'Medical Examinations'!$A$1:$A$2336,'Medical Examinations'!$H$1:$H$2336,0)</f>
        <v>0</v>
      </c>
      <c r="I280" t="str">
        <f>_xlfn.XLOOKUP(A280,'Medical Examinations'!$A$1:$A$2336,'Medical Examinations'!$I$1:$I$2336,0)</f>
        <v>Yes</v>
      </c>
      <c r="J280" t="str">
        <f>_xlfn.XLOOKUP(A280,'Medical Examinations'!A280:A2623,'Medical Examinations'!C280:C2623,0)</f>
        <v>Underweight</v>
      </c>
      <c r="K280">
        <f>_xlfn.XLOOKUP(A280,'Medical Examinations'!$A$1:$A$2344,'Medical Examinations'!$D$1:$D$2344,0)</f>
        <v>5.62</v>
      </c>
      <c r="L280" t="str">
        <f>_xlfn.XLOOKUP(A280,'Hospitalisation Details'!$A$1:$A$2344,'Hospitalisation Details'!$E$1:$E$2344,0)</f>
        <v>9-Jul-1990</v>
      </c>
      <c r="M280">
        <f>_xlfn.XLOOKUP(A280,'Hospitalisation Details'!$A$1:$A$2344,'Hospitalisation Details'!$I$1:$I$2344,0)</f>
        <v>32734.19</v>
      </c>
      <c r="N280" t="str">
        <f>_xlfn.XLOOKUP(A280,'Hospitalisation Details'!$A$1:$A$2344,'Hospitalisation Details'!$J$1:$J$2344,0)</f>
        <v>tier - 2</v>
      </c>
      <c r="O280" t="str">
        <f>_xlfn.XLOOKUP(A280,'Hospitalisation Details'!$A$1:$A$2344,'Hospitalisation Details'!$K$1:$K$2344,0)</f>
        <v>tier - 1</v>
      </c>
      <c r="P280" t="str">
        <f>_xlfn.XLOOKUP(A280,'Hospitalisation Details'!$A$1:$A$2344,'Hospitalisation Details'!$L$1:$L$2344,0)</f>
        <v>R1012</v>
      </c>
      <c r="Q280">
        <f>_xlfn.XLOOKUP(A280,'Hospitalisation Details'!$A$1:$A$2344,'Hospitalisation Details'!$F$1:$F$2344,0)</f>
        <v>32</v>
      </c>
    </row>
    <row r="281" spans="1:17" ht="15.75" x14ac:dyDescent="0.25">
      <c r="A281" s="1" t="s">
        <v>2090</v>
      </c>
      <c r="B281" t="str">
        <f>_xlfn.XLOOKUP(A281,'Customer Names'!$A$1:$A$2336,'Customer Names'!$C$1:$C$2336,0)</f>
        <v xml:space="preserve">  Christopher A</v>
      </c>
      <c r="C281">
        <f>_xlfn.XLOOKUP(A281,'Medical Examinations'!$A$1:$A$2336,'Medical Examinations'!$B$1:$B$2336,0)</f>
        <v>36.119999999999997</v>
      </c>
      <c r="D281">
        <f>_xlfn.XLOOKUP(A281,'Medical Examinations'!$A$1:$A$2336,'Medical Examinations'!$D$1:$D$2336,0)</f>
        <v>5.82</v>
      </c>
      <c r="E281" t="str">
        <f>_xlfn.XLOOKUP(A281,'Medical Examinations'!$A$1:$A$2336,'Medical Examinations'!$E$1:$E$2336,0)</f>
        <v>No</v>
      </c>
      <c r="F281" t="str">
        <f>_xlfn.XLOOKUP(A281,'Medical Examinations'!$A$1:$A$2336,'Medical Examinations'!$F$1:$F$2336,0)</f>
        <v>No</v>
      </c>
      <c r="G281" t="str">
        <f>_xlfn.XLOOKUP(A281,'Medical Examinations'!$A$1:$A$2336,'Medical Examinations'!$G$1:$G$2336,0)</f>
        <v>No</v>
      </c>
      <c r="H281">
        <f>_xlfn.XLOOKUP(A281,'Medical Examinations'!$A$1:$A$2336,'Medical Examinations'!$H$1:$H$2336,0)</f>
        <v>0</v>
      </c>
      <c r="I281" t="str">
        <f>_xlfn.XLOOKUP(A281,'Medical Examinations'!$A$1:$A$2336,'Medical Examinations'!$I$1:$I$2336,0)</f>
        <v>Yes</v>
      </c>
      <c r="J281" t="str">
        <f>_xlfn.XLOOKUP(A281,'Medical Examinations'!A281:A2624,'Medical Examinations'!C281:C2624,0)</f>
        <v>Obese</v>
      </c>
      <c r="K281">
        <f>_xlfn.XLOOKUP(A281,'Medical Examinations'!$A$1:$A$2344,'Medical Examinations'!$D$1:$D$2344,0)</f>
        <v>5.82</v>
      </c>
      <c r="L281" t="str">
        <f>_xlfn.XLOOKUP(A281,'Hospitalisation Details'!$A$1:$A$2344,'Hospitalisation Details'!$E$1:$E$2344,0)</f>
        <v>30-Sep-1990</v>
      </c>
      <c r="M281">
        <f>_xlfn.XLOOKUP(A281,'Hospitalisation Details'!$A$1:$A$2344,'Hospitalisation Details'!$I$1:$I$2344,0)</f>
        <v>32716.2</v>
      </c>
      <c r="N281" t="str">
        <f>_xlfn.XLOOKUP(A281,'Hospitalisation Details'!$A$1:$A$2344,'Hospitalisation Details'!$J$1:$J$2344,0)</f>
        <v>tier - 1</v>
      </c>
      <c r="O281" t="str">
        <f>_xlfn.XLOOKUP(A281,'Hospitalisation Details'!$A$1:$A$2344,'Hospitalisation Details'!$K$1:$K$2344,0)</f>
        <v>tier - 2</v>
      </c>
      <c r="P281" t="str">
        <f>_xlfn.XLOOKUP(A281,'Hospitalisation Details'!$A$1:$A$2344,'Hospitalisation Details'!$L$1:$L$2344,0)</f>
        <v>R1011</v>
      </c>
      <c r="Q281">
        <f>_xlfn.XLOOKUP(A281,'Hospitalisation Details'!$A$1:$A$2344,'Hospitalisation Details'!$F$1:$F$2344,0)</f>
        <v>32</v>
      </c>
    </row>
    <row r="282" spans="1:17" ht="15.75" x14ac:dyDescent="0.25">
      <c r="A282" s="1" t="s">
        <v>2089</v>
      </c>
      <c r="B282" t="str">
        <f>_xlfn.XLOOKUP(A282,'Customer Names'!$A$1:$A$2336,'Customer Names'!$C$1:$C$2336,0)</f>
        <v xml:space="preserve">  Kacy L</v>
      </c>
      <c r="C282">
        <f>_xlfn.XLOOKUP(A282,'Medical Examinations'!$A$1:$A$2336,'Medical Examinations'!$B$1:$B$2336,0)</f>
        <v>23.19</v>
      </c>
      <c r="D282">
        <f>_xlfn.XLOOKUP(A282,'Medical Examinations'!$A$1:$A$2336,'Medical Examinations'!$D$1:$D$2336,0)</f>
        <v>7.66</v>
      </c>
      <c r="E282" t="str">
        <f>_xlfn.XLOOKUP(A282,'Medical Examinations'!$A$1:$A$2336,'Medical Examinations'!$E$1:$E$2336,0)</f>
        <v>No</v>
      </c>
      <c r="F282" t="str">
        <f>_xlfn.XLOOKUP(A282,'Medical Examinations'!$A$1:$A$2336,'Medical Examinations'!$F$1:$F$2336,0)</f>
        <v>No</v>
      </c>
      <c r="G282" t="str">
        <f>_xlfn.XLOOKUP(A282,'Medical Examinations'!$A$1:$A$2336,'Medical Examinations'!$G$1:$G$2336,0)</f>
        <v>No</v>
      </c>
      <c r="H282">
        <f>_xlfn.XLOOKUP(A282,'Medical Examinations'!$A$1:$A$2336,'Medical Examinations'!$H$1:$H$2336,0)</f>
        <v>0</v>
      </c>
      <c r="I282" t="str">
        <f>_xlfn.XLOOKUP(A282,'Medical Examinations'!$A$1:$A$2336,'Medical Examinations'!$I$1:$I$2336,0)</f>
        <v>Yes</v>
      </c>
      <c r="J282" t="str">
        <f>_xlfn.XLOOKUP(A282,'Medical Examinations'!A282:A2625,'Medical Examinations'!C282:C2625,0)</f>
        <v>Normal weight</v>
      </c>
      <c r="K282">
        <f>_xlfn.XLOOKUP(A282,'Medical Examinations'!$A$1:$A$2344,'Medical Examinations'!$D$1:$D$2344,0)</f>
        <v>7.66</v>
      </c>
      <c r="L282" t="str">
        <f>_xlfn.XLOOKUP(A282,'Hospitalisation Details'!$A$1:$A$2344,'Hospitalisation Details'!$E$1:$E$2344,0)</f>
        <v>1-Nov-1968</v>
      </c>
      <c r="M282">
        <f>_xlfn.XLOOKUP(A282,'Hospitalisation Details'!$A$1:$A$2344,'Hospitalisation Details'!$I$1:$I$2344,0)</f>
        <v>32686.080000000002</v>
      </c>
      <c r="N282" t="str">
        <f>_xlfn.XLOOKUP(A282,'Hospitalisation Details'!$A$1:$A$2344,'Hospitalisation Details'!$J$1:$J$2344,0)</f>
        <v>tier - 2</v>
      </c>
      <c r="O282" t="str">
        <f>_xlfn.XLOOKUP(A282,'Hospitalisation Details'!$A$1:$A$2344,'Hospitalisation Details'!$K$1:$K$2344,0)</f>
        <v>tier - 3</v>
      </c>
      <c r="P282" t="str">
        <f>_xlfn.XLOOKUP(A282,'Hospitalisation Details'!$A$1:$A$2344,'Hospitalisation Details'!$L$1:$L$2344,0)</f>
        <v>R1011</v>
      </c>
      <c r="Q282">
        <f>_xlfn.XLOOKUP(A282,'Hospitalisation Details'!$A$1:$A$2344,'Hospitalisation Details'!$F$1:$F$2344,0)</f>
        <v>54</v>
      </c>
    </row>
    <row r="283" spans="1:17" ht="15.75" x14ac:dyDescent="0.25">
      <c r="A283" s="1" t="s">
        <v>2088</v>
      </c>
      <c r="B283" t="str">
        <f>_xlfn.XLOOKUP(A283,'Customer Names'!$A$1:$A$2336,'Customer Names'!$C$1:$C$2336,0)</f>
        <v xml:space="preserve">  Benjamin H</v>
      </c>
      <c r="C283">
        <f>_xlfn.XLOOKUP(A283,'Medical Examinations'!$A$1:$A$2336,'Medical Examinations'!$B$1:$B$2336,0)</f>
        <v>35.99</v>
      </c>
      <c r="D283">
        <f>_xlfn.XLOOKUP(A283,'Medical Examinations'!$A$1:$A$2336,'Medical Examinations'!$D$1:$D$2336,0)</f>
        <v>4.2300000000000004</v>
      </c>
      <c r="E283" t="str">
        <f>_xlfn.XLOOKUP(A283,'Medical Examinations'!$A$1:$A$2336,'Medical Examinations'!$E$1:$E$2336,0)</f>
        <v>No</v>
      </c>
      <c r="F283" t="str">
        <f>_xlfn.XLOOKUP(A283,'Medical Examinations'!$A$1:$A$2336,'Medical Examinations'!$F$1:$F$2336,0)</f>
        <v>No</v>
      </c>
      <c r="G283" t="str">
        <f>_xlfn.XLOOKUP(A283,'Medical Examinations'!$A$1:$A$2336,'Medical Examinations'!$G$1:$G$2336,0)</f>
        <v>No</v>
      </c>
      <c r="H283">
        <f>_xlfn.XLOOKUP(A283,'Medical Examinations'!$A$1:$A$2336,'Medical Examinations'!$H$1:$H$2336,0)</f>
        <v>0</v>
      </c>
      <c r="I283" t="str">
        <f>_xlfn.XLOOKUP(A283,'Medical Examinations'!$A$1:$A$2336,'Medical Examinations'!$I$1:$I$2336,0)</f>
        <v>Yes</v>
      </c>
      <c r="J283" t="str">
        <f>_xlfn.XLOOKUP(A283,'Medical Examinations'!A283:A2626,'Medical Examinations'!C283:C2626,0)</f>
        <v>Obese</v>
      </c>
      <c r="K283">
        <f>_xlfn.XLOOKUP(A283,'Medical Examinations'!$A$1:$A$2344,'Medical Examinations'!$D$1:$D$2344,0)</f>
        <v>4.2300000000000004</v>
      </c>
      <c r="L283" t="str">
        <f>_xlfn.XLOOKUP(A283,'Hospitalisation Details'!$A$1:$A$2344,'Hospitalisation Details'!$E$1:$E$2344,0)</f>
        <v>13-Jul-1990</v>
      </c>
      <c r="M283">
        <f>_xlfn.XLOOKUP(A283,'Hospitalisation Details'!$A$1:$A$2344,'Hospitalisation Details'!$I$1:$I$2344,0)</f>
        <v>32672.11</v>
      </c>
      <c r="N283" t="str">
        <f>_xlfn.XLOOKUP(A283,'Hospitalisation Details'!$A$1:$A$2344,'Hospitalisation Details'!$J$1:$J$2344,0)</f>
        <v>tier - 1</v>
      </c>
      <c r="O283" t="str">
        <f>_xlfn.XLOOKUP(A283,'Hospitalisation Details'!$A$1:$A$2344,'Hospitalisation Details'!$K$1:$K$2344,0)</f>
        <v>tier - 1</v>
      </c>
      <c r="P283" t="str">
        <f>_xlfn.XLOOKUP(A283,'Hospitalisation Details'!$A$1:$A$2344,'Hospitalisation Details'!$L$1:$L$2344,0)</f>
        <v>R1011</v>
      </c>
      <c r="Q283">
        <f>_xlfn.XLOOKUP(A283,'Hospitalisation Details'!$A$1:$A$2344,'Hospitalisation Details'!$F$1:$F$2344,0)</f>
        <v>32</v>
      </c>
    </row>
    <row r="284" spans="1:17" ht="15.75" x14ac:dyDescent="0.25">
      <c r="A284" s="1" t="s">
        <v>2087</v>
      </c>
      <c r="B284" t="str">
        <f>_xlfn.XLOOKUP(A284,'Customer Names'!$A$1:$A$2336,'Customer Names'!$C$1:$C$2336,0)</f>
        <v xml:space="preserve">  Xaviour J</v>
      </c>
      <c r="C284">
        <f>_xlfn.XLOOKUP(A284,'Medical Examinations'!$A$1:$A$2336,'Medical Examinations'!$B$1:$B$2336,0)</f>
        <v>30.25</v>
      </c>
      <c r="D284">
        <f>_xlfn.XLOOKUP(A284,'Medical Examinations'!$A$1:$A$2336,'Medical Examinations'!$D$1:$D$2336,0)</f>
        <v>5.58</v>
      </c>
      <c r="E284" t="str">
        <f>_xlfn.XLOOKUP(A284,'Medical Examinations'!$A$1:$A$2336,'Medical Examinations'!$E$1:$E$2336,0)</f>
        <v>No</v>
      </c>
      <c r="F284" t="str">
        <f>_xlfn.XLOOKUP(A284,'Medical Examinations'!$A$1:$A$2336,'Medical Examinations'!$F$1:$F$2336,0)</f>
        <v>No</v>
      </c>
      <c r="G284" t="str">
        <f>_xlfn.XLOOKUP(A284,'Medical Examinations'!$A$1:$A$2336,'Medical Examinations'!$G$1:$G$2336,0)</f>
        <v>Yes</v>
      </c>
      <c r="H284">
        <f>_xlfn.XLOOKUP(A284,'Medical Examinations'!$A$1:$A$2336,'Medical Examinations'!$H$1:$H$2336,0)</f>
        <v>1</v>
      </c>
      <c r="I284" t="str">
        <f>_xlfn.XLOOKUP(A284,'Medical Examinations'!$A$1:$A$2336,'Medical Examinations'!$I$1:$I$2336,0)</f>
        <v>Yes</v>
      </c>
      <c r="J284" t="str">
        <f>_xlfn.XLOOKUP(A284,'Medical Examinations'!A284:A2627,'Medical Examinations'!C284:C2627,0)</f>
        <v>Obese</v>
      </c>
      <c r="K284">
        <f>_xlfn.XLOOKUP(A284,'Medical Examinations'!$A$1:$A$2344,'Medical Examinations'!$D$1:$D$2344,0)</f>
        <v>5.58</v>
      </c>
      <c r="L284" t="str">
        <f>_xlfn.XLOOKUP(A284,'Hospitalisation Details'!$A$1:$A$2344,'Hospitalisation Details'!$E$1:$E$2344,0)</f>
        <v>8-Oct-2003</v>
      </c>
      <c r="M284">
        <f>_xlfn.XLOOKUP(A284,'Hospitalisation Details'!$A$1:$A$2344,'Hospitalisation Details'!$I$1:$I$2344,0)</f>
        <v>32548.34</v>
      </c>
      <c r="N284" t="str">
        <f>_xlfn.XLOOKUP(A284,'Hospitalisation Details'!$A$1:$A$2344,'Hospitalisation Details'!$J$1:$J$2344,0)</f>
        <v>tier - 1</v>
      </c>
      <c r="O284" t="str">
        <f>_xlfn.XLOOKUP(A284,'Hospitalisation Details'!$A$1:$A$2344,'Hospitalisation Details'!$K$1:$K$2344,0)</f>
        <v>tier - 2</v>
      </c>
      <c r="P284" t="str">
        <f>_xlfn.XLOOKUP(A284,'Hospitalisation Details'!$A$1:$A$2344,'Hospitalisation Details'!$L$1:$L$2344,0)</f>
        <v>R1013</v>
      </c>
      <c r="Q284">
        <f>_xlfn.XLOOKUP(A284,'Hospitalisation Details'!$A$1:$A$2344,'Hospitalisation Details'!$F$1:$F$2344,0)</f>
        <v>19</v>
      </c>
    </row>
    <row r="285" spans="1:17" ht="15.75" x14ac:dyDescent="0.25">
      <c r="A285" s="1" t="s">
        <v>2086</v>
      </c>
      <c r="B285" t="str">
        <f>_xlfn.XLOOKUP(A285,'Customer Names'!$A$1:$A$2336,'Customer Names'!$C$1:$C$2336,0)</f>
        <v xml:space="preserve">  Michael T</v>
      </c>
      <c r="C285">
        <f>_xlfn.XLOOKUP(A285,'Medical Examinations'!$A$1:$A$2336,'Medical Examinations'!$B$1:$B$2336,0)</f>
        <v>26.24</v>
      </c>
      <c r="D285">
        <f>_xlfn.XLOOKUP(A285,'Medical Examinations'!$A$1:$A$2336,'Medical Examinations'!$D$1:$D$2336,0)</f>
        <v>6.26</v>
      </c>
      <c r="E285" t="str">
        <f>_xlfn.XLOOKUP(A285,'Medical Examinations'!$A$1:$A$2336,'Medical Examinations'!$E$1:$E$2336,0)</f>
        <v>No</v>
      </c>
      <c r="F285" t="str">
        <f>_xlfn.XLOOKUP(A285,'Medical Examinations'!$A$1:$A$2336,'Medical Examinations'!$F$1:$F$2336,0)</f>
        <v>No</v>
      </c>
      <c r="G285" t="str">
        <f>_xlfn.XLOOKUP(A285,'Medical Examinations'!$A$1:$A$2336,'Medical Examinations'!$G$1:$G$2336,0)</f>
        <v>No</v>
      </c>
      <c r="H285">
        <f>_xlfn.XLOOKUP(A285,'Medical Examinations'!$A$1:$A$2336,'Medical Examinations'!$H$1:$H$2336,0)</f>
        <v>0</v>
      </c>
      <c r="I285" t="str">
        <f>_xlfn.XLOOKUP(A285,'Medical Examinations'!$A$1:$A$2336,'Medical Examinations'!$I$1:$I$2336,0)</f>
        <v>Yes</v>
      </c>
      <c r="J285" t="str">
        <f>_xlfn.XLOOKUP(A285,'Medical Examinations'!A285:A2628,'Medical Examinations'!C285:C2628,0)</f>
        <v>Overweight</v>
      </c>
      <c r="K285">
        <f>_xlfn.XLOOKUP(A285,'Medical Examinations'!$A$1:$A$2344,'Medical Examinations'!$D$1:$D$2344,0)</f>
        <v>6.26</v>
      </c>
      <c r="L285" t="str">
        <f>_xlfn.XLOOKUP(A285,'Hospitalisation Details'!$A$1:$A$2344,'Hospitalisation Details'!$E$1:$E$2344,0)</f>
        <v>19-Sep-1976</v>
      </c>
      <c r="M285">
        <f>_xlfn.XLOOKUP(A285,'Hospitalisation Details'!$A$1:$A$2344,'Hospitalisation Details'!$I$1:$I$2344,0)</f>
        <v>32485.46</v>
      </c>
      <c r="N285" t="str">
        <f>_xlfn.XLOOKUP(A285,'Hospitalisation Details'!$A$1:$A$2344,'Hospitalisation Details'!$J$1:$J$2344,0)</f>
        <v>tier - 2</v>
      </c>
      <c r="O285" t="str">
        <f>_xlfn.XLOOKUP(A285,'Hospitalisation Details'!$A$1:$A$2344,'Hospitalisation Details'!$K$1:$K$2344,0)</f>
        <v>tier - 1</v>
      </c>
      <c r="P285" t="str">
        <f>_xlfn.XLOOKUP(A285,'Hospitalisation Details'!$A$1:$A$2344,'Hospitalisation Details'!$L$1:$L$2344,0)</f>
        <v>R1011</v>
      </c>
      <c r="Q285">
        <f>_xlfn.XLOOKUP(A285,'Hospitalisation Details'!$A$1:$A$2344,'Hospitalisation Details'!$F$1:$F$2344,0)</f>
        <v>46</v>
      </c>
    </row>
    <row r="286" spans="1:17" ht="15.75" x14ac:dyDescent="0.25">
      <c r="A286" s="1" t="s">
        <v>2085</v>
      </c>
      <c r="B286" t="str">
        <f>_xlfn.XLOOKUP(A286,'Customer Names'!$A$1:$A$2336,'Customer Names'!$C$1:$C$2336,0)</f>
        <v xml:space="preserve">  Bradley</v>
      </c>
      <c r="C286">
        <f>_xlfn.XLOOKUP(A286,'Medical Examinations'!$A$1:$A$2336,'Medical Examinations'!$B$1:$B$2336,0)</f>
        <v>31.36</v>
      </c>
      <c r="D286">
        <f>_xlfn.XLOOKUP(A286,'Medical Examinations'!$A$1:$A$2336,'Medical Examinations'!$D$1:$D$2336,0)</f>
        <v>10.6</v>
      </c>
      <c r="E286" t="str">
        <f>_xlfn.XLOOKUP(A286,'Medical Examinations'!$A$1:$A$2336,'Medical Examinations'!$E$1:$E$2336,0)</f>
        <v>No</v>
      </c>
      <c r="F286" t="str">
        <f>_xlfn.XLOOKUP(A286,'Medical Examinations'!$A$1:$A$2336,'Medical Examinations'!$F$1:$F$2336,0)</f>
        <v>No</v>
      </c>
      <c r="G286" t="str">
        <f>_xlfn.XLOOKUP(A286,'Medical Examinations'!$A$1:$A$2336,'Medical Examinations'!$G$1:$G$2336,0)</f>
        <v>No</v>
      </c>
      <c r="H286">
        <f>_xlfn.XLOOKUP(A286,'Medical Examinations'!$A$1:$A$2336,'Medical Examinations'!$H$1:$H$2336,0)</f>
        <v>0</v>
      </c>
      <c r="I286" t="str">
        <f>_xlfn.XLOOKUP(A286,'Medical Examinations'!$A$1:$A$2336,'Medical Examinations'!$I$1:$I$2336,0)</f>
        <v>Yes</v>
      </c>
      <c r="J286" t="str">
        <f>_xlfn.XLOOKUP(A286,'Medical Examinations'!A286:A2629,'Medical Examinations'!C286:C2629,0)</f>
        <v>Obese</v>
      </c>
      <c r="K286">
        <f>_xlfn.XLOOKUP(A286,'Medical Examinations'!$A$1:$A$2344,'Medical Examinations'!$D$1:$D$2344,0)</f>
        <v>10.6</v>
      </c>
      <c r="L286" t="str">
        <f>_xlfn.XLOOKUP(A286,'Hospitalisation Details'!$A$1:$A$2344,'Hospitalisation Details'!$E$1:$E$2344,0)</f>
        <v>27-Sep-1981</v>
      </c>
      <c r="M286">
        <f>_xlfn.XLOOKUP(A286,'Hospitalisation Details'!$A$1:$A$2344,'Hospitalisation Details'!$I$1:$I$2344,0)</f>
        <v>32462.35</v>
      </c>
      <c r="N286" t="str">
        <f>_xlfn.XLOOKUP(A286,'Hospitalisation Details'!$A$1:$A$2344,'Hospitalisation Details'!$J$1:$J$2344,0)</f>
        <v>tier - 2</v>
      </c>
      <c r="O286" t="str">
        <f>_xlfn.XLOOKUP(A286,'Hospitalisation Details'!$A$1:$A$2344,'Hospitalisation Details'!$K$1:$K$2344,0)</f>
        <v>tier - 2</v>
      </c>
      <c r="P286" t="str">
        <f>_xlfn.XLOOKUP(A286,'Hospitalisation Details'!$A$1:$A$2344,'Hospitalisation Details'!$L$1:$L$2344,0)</f>
        <v>R1011</v>
      </c>
      <c r="Q286">
        <f>_xlfn.XLOOKUP(A286,'Hospitalisation Details'!$A$1:$A$2344,'Hospitalisation Details'!$F$1:$F$2344,0)</f>
        <v>41</v>
      </c>
    </row>
    <row r="287" spans="1:17" ht="15.75" x14ac:dyDescent="0.25">
      <c r="A287" s="1" t="s">
        <v>2084</v>
      </c>
      <c r="B287" t="str">
        <f>_xlfn.XLOOKUP(A287,'Customer Names'!$A$1:$A$2336,'Customer Names'!$C$1:$C$2336,0)</f>
        <v xml:space="preserve">  Andrea</v>
      </c>
      <c r="C287">
        <f>_xlfn.XLOOKUP(A287,'Medical Examinations'!$A$1:$A$2336,'Medical Examinations'!$B$1:$B$2336,0)</f>
        <v>25.69</v>
      </c>
      <c r="D287">
        <f>_xlfn.XLOOKUP(A287,'Medical Examinations'!$A$1:$A$2336,'Medical Examinations'!$D$1:$D$2336,0)</f>
        <v>4.78</v>
      </c>
      <c r="E287" t="str">
        <f>_xlfn.XLOOKUP(A287,'Medical Examinations'!$A$1:$A$2336,'Medical Examinations'!$E$1:$E$2336,0)</f>
        <v>No</v>
      </c>
      <c r="F287" t="str">
        <f>_xlfn.XLOOKUP(A287,'Medical Examinations'!$A$1:$A$2336,'Medical Examinations'!$F$1:$F$2336,0)</f>
        <v>No</v>
      </c>
      <c r="G287" t="str">
        <f>_xlfn.XLOOKUP(A287,'Medical Examinations'!$A$1:$A$2336,'Medical Examinations'!$G$1:$G$2336,0)</f>
        <v>No</v>
      </c>
      <c r="H287">
        <f>_xlfn.XLOOKUP(A287,'Medical Examinations'!$A$1:$A$2336,'Medical Examinations'!$H$1:$H$2336,0)</f>
        <v>0</v>
      </c>
      <c r="I287" t="str">
        <f>_xlfn.XLOOKUP(A287,'Medical Examinations'!$A$1:$A$2336,'Medical Examinations'!$I$1:$I$2336,0)</f>
        <v>Yes</v>
      </c>
      <c r="J287" t="str">
        <f>_xlfn.XLOOKUP(A287,'Medical Examinations'!A287:A2630,'Medical Examinations'!C287:C2630,0)</f>
        <v>Overweight</v>
      </c>
      <c r="K287">
        <f>_xlfn.XLOOKUP(A287,'Medical Examinations'!$A$1:$A$2344,'Medical Examinations'!$D$1:$D$2344,0)</f>
        <v>4.78</v>
      </c>
      <c r="L287" t="str">
        <f>_xlfn.XLOOKUP(A287,'Hospitalisation Details'!$A$1:$A$2344,'Hospitalisation Details'!$E$1:$E$2344,0)</f>
        <v>9-Aug-1976</v>
      </c>
      <c r="M287">
        <f>_xlfn.XLOOKUP(A287,'Hospitalisation Details'!$A$1:$A$2344,'Hospitalisation Details'!$I$1:$I$2344,0)</f>
        <v>32430.22</v>
      </c>
      <c r="N287" t="str">
        <f>_xlfn.XLOOKUP(A287,'Hospitalisation Details'!$A$1:$A$2344,'Hospitalisation Details'!$J$1:$J$2344,0)</f>
        <v>tier - 2</v>
      </c>
      <c r="O287" t="str">
        <f>_xlfn.XLOOKUP(A287,'Hospitalisation Details'!$A$1:$A$2344,'Hospitalisation Details'!$K$1:$K$2344,0)</f>
        <v>tier - 3</v>
      </c>
      <c r="P287" t="str">
        <f>_xlfn.XLOOKUP(A287,'Hospitalisation Details'!$A$1:$A$2344,'Hospitalisation Details'!$L$1:$L$2344,0)</f>
        <v>R1011</v>
      </c>
      <c r="Q287">
        <f>_xlfn.XLOOKUP(A287,'Hospitalisation Details'!$A$1:$A$2344,'Hospitalisation Details'!$F$1:$F$2344,0)</f>
        <v>46</v>
      </c>
    </row>
    <row r="288" spans="1:17" ht="15.75" x14ac:dyDescent="0.25">
      <c r="A288" s="1" t="s">
        <v>2083</v>
      </c>
      <c r="B288" t="str">
        <f>_xlfn.XLOOKUP(A288,'Customer Names'!$A$1:$A$2336,'Customer Names'!$C$1:$C$2336,0)</f>
        <v xml:space="preserve">  Nancy M</v>
      </c>
      <c r="C288">
        <f>_xlfn.XLOOKUP(A288,'Medical Examinations'!$A$1:$A$2336,'Medical Examinations'!$B$1:$B$2336,0)</f>
        <v>25.46</v>
      </c>
      <c r="D288">
        <f>_xlfn.XLOOKUP(A288,'Medical Examinations'!$A$1:$A$2336,'Medical Examinations'!$D$1:$D$2336,0)</f>
        <v>6.03</v>
      </c>
      <c r="E288" t="str">
        <f>_xlfn.XLOOKUP(A288,'Medical Examinations'!$A$1:$A$2336,'Medical Examinations'!$E$1:$E$2336,0)</f>
        <v>No</v>
      </c>
      <c r="F288" t="str">
        <f>_xlfn.XLOOKUP(A288,'Medical Examinations'!$A$1:$A$2336,'Medical Examinations'!$F$1:$F$2336,0)</f>
        <v>No</v>
      </c>
      <c r="G288" t="str">
        <f>_xlfn.XLOOKUP(A288,'Medical Examinations'!$A$1:$A$2336,'Medical Examinations'!$G$1:$G$2336,0)</f>
        <v>No</v>
      </c>
      <c r="H288">
        <f>_xlfn.XLOOKUP(A288,'Medical Examinations'!$A$1:$A$2336,'Medical Examinations'!$H$1:$H$2336,0)</f>
        <v>2</v>
      </c>
      <c r="I288" t="str">
        <f>_xlfn.XLOOKUP(A288,'Medical Examinations'!$A$1:$A$2336,'Medical Examinations'!$I$1:$I$2336,0)</f>
        <v>Yes</v>
      </c>
      <c r="J288" t="str">
        <f>_xlfn.XLOOKUP(A288,'Medical Examinations'!A288:A2631,'Medical Examinations'!C288:C2631,0)</f>
        <v>Overweight</v>
      </c>
      <c r="K288">
        <f>_xlfn.XLOOKUP(A288,'Medical Examinations'!$A$1:$A$2344,'Medical Examinations'!$D$1:$D$2344,0)</f>
        <v>6.03</v>
      </c>
      <c r="L288" t="str">
        <f>_xlfn.XLOOKUP(A288,'Hospitalisation Details'!$A$1:$A$2344,'Hospitalisation Details'!$E$1:$E$2344,0)</f>
        <v>19-Oct-1972</v>
      </c>
      <c r="M288">
        <f>_xlfn.XLOOKUP(A288,'Hospitalisation Details'!$A$1:$A$2344,'Hospitalisation Details'!$I$1:$I$2344,0)</f>
        <v>32428.63</v>
      </c>
      <c r="N288" t="str">
        <f>_xlfn.XLOOKUP(A288,'Hospitalisation Details'!$A$1:$A$2344,'Hospitalisation Details'!$J$1:$J$2344,0)</f>
        <v>tier - 2</v>
      </c>
      <c r="O288" t="str">
        <f>_xlfn.XLOOKUP(A288,'Hospitalisation Details'!$A$1:$A$2344,'Hospitalisation Details'!$K$1:$K$2344,0)</f>
        <v>tier - 2</v>
      </c>
      <c r="P288" t="str">
        <f>_xlfn.XLOOKUP(A288,'Hospitalisation Details'!$A$1:$A$2344,'Hospitalisation Details'!$L$1:$L$2344,0)</f>
        <v>R1011</v>
      </c>
      <c r="Q288">
        <f>_xlfn.XLOOKUP(A288,'Hospitalisation Details'!$A$1:$A$2344,'Hospitalisation Details'!$F$1:$F$2344,0)</f>
        <v>50</v>
      </c>
    </row>
    <row r="289" spans="1:17" ht="15.75" x14ac:dyDescent="0.25">
      <c r="A289" s="1" t="s">
        <v>2082</v>
      </c>
      <c r="B289" t="str">
        <f>_xlfn.XLOOKUP(A289,'Customer Names'!$A$1:$A$2336,'Customer Names'!$C$1:$C$2336,0)</f>
        <v xml:space="preserve">  Matt</v>
      </c>
      <c r="C289">
        <f>_xlfn.XLOOKUP(A289,'Medical Examinations'!$A$1:$A$2336,'Medical Examinations'!$B$1:$B$2336,0)</f>
        <v>31.83</v>
      </c>
      <c r="D289">
        <f>_xlfn.XLOOKUP(A289,'Medical Examinations'!$A$1:$A$2336,'Medical Examinations'!$D$1:$D$2336,0)</f>
        <v>11.55</v>
      </c>
      <c r="E289" t="str">
        <f>_xlfn.XLOOKUP(A289,'Medical Examinations'!$A$1:$A$2336,'Medical Examinations'!$E$1:$E$2336,0)</f>
        <v>No</v>
      </c>
      <c r="F289" t="str">
        <f>_xlfn.XLOOKUP(A289,'Medical Examinations'!$A$1:$A$2336,'Medical Examinations'!$F$1:$F$2336,0)</f>
        <v>No</v>
      </c>
      <c r="G289" t="str">
        <f>_xlfn.XLOOKUP(A289,'Medical Examinations'!$A$1:$A$2336,'Medical Examinations'!$G$1:$G$2336,0)</f>
        <v>No</v>
      </c>
      <c r="H289">
        <f>_xlfn.XLOOKUP(A289,'Medical Examinations'!$A$1:$A$2336,'Medical Examinations'!$H$1:$H$2336,0)</f>
        <v>1</v>
      </c>
      <c r="I289" t="str">
        <f>_xlfn.XLOOKUP(A289,'Medical Examinations'!$A$1:$A$2336,'Medical Examinations'!$I$1:$I$2336,0)</f>
        <v>Yes</v>
      </c>
      <c r="J289" t="str">
        <f>_xlfn.XLOOKUP(A289,'Medical Examinations'!A289:A2632,'Medical Examinations'!C289:C2632,0)</f>
        <v>Obese</v>
      </c>
      <c r="K289">
        <f>_xlfn.XLOOKUP(A289,'Medical Examinations'!$A$1:$A$2344,'Medical Examinations'!$D$1:$D$2344,0)</f>
        <v>11.55</v>
      </c>
      <c r="L289" t="str">
        <f>_xlfn.XLOOKUP(A289,'Hospitalisation Details'!$A$1:$A$2344,'Hospitalisation Details'!$E$1:$E$2344,0)</f>
        <v>2-Dec-1986</v>
      </c>
      <c r="M289">
        <f>_xlfn.XLOOKUP(A289,'Hospitalisation Details'!$A$1:$A$2344,'Hospitalisation Details'!$I$1:$I$2344,0)</f>
        <v>32288.49</v>
      </c>
      <c r="N289" t="str">
        <f>_xlfn.XLOOKUP(A289,'Hospitalisation Details'!$A$1:$A$2344,'Hospitalisation Details'!$J$1:$J$2344,0)</f>
        <v>tier - 2</v>
      </c>
      <c r="O289" t="str">
        <f>_xlfn.XLOOKUP(A289,'Hospitalisation Details'!$A$1:$A$2344,'Hospitalisation Details'!$K$1:$K$2344,0)</f>
        <v>tier - 2</v>
      </c>
      <c r="P289" t="str">
        <f>_xlfn.XLOOKUP(A289,'Hospitalisation Details'!$A$1:$A$2344,'Hospitalisation Details'!$L$1:$L$2344,0)</f>
        <v>R1011</v>
      </c>
      <c r="Q289">
        <f>_xlfn.XLOOKUP(A289,'Hospitalisation Details'!$A$1:$A$2344,'Hospitalisation Details'!$F$1:$F$2344,0)</f>
        <v>36</v>
      </c>
    </row>
    <row r="290" spans="1:17" ht="15.75" x14ac:dyDescent="0.25">
      <c r="A290" s="1" t="s">
        <v>2081</v>
      </c>
      <c r="B290" t="str">
        <f>_xlfn.XLOOKUP(A290,'Customer Names'!$A$1:$A$2336,'Customer Names'!$C$1:$C$2336,0)</f>
        <v xml:space="preserve">  Lee</v>
      </c>
      <c r="C290">
        <f>_xlfn.XLOOKUP(A290,'Medical Examinations'!$A$1:$A$2336,'Medical Examinations'!$B$1:$B$2336,0)</f>
        <v>24.43</v>
      </c>
      <c r="D290">
        <f>_xlfn.XLOOKUP(A290,'Medical Examinations'!$A$1:$A$2336,'Medical Examinations'!$D$1:$D$2336,0)</f>
        <v>7.59</v>
      </c>
      <c r="E290" t="str">
        <f>_xlfn.XLOOKUP(A290,'Medical Examinations'!$A$1:$A$2336,'Medical Examinations'!$E$1:$E$2336,0)</f>
        <v>No</v>
      </c>
      <c r="F290" t="str">
        <f>_xlfn.XLOOKUP(A290,'Medical Examinations'!$A$1:$A$2336,'Medical Examinations'!$F$1:$F$2336,0)</f>
        <v>No</v>
      </c>
      <c r="G290" t="str">
        <f>_xlfn.XLOOKUP(A290,'Medical Examinations'!$A$1:$A$2336,'Medical Examinations'!$G$1:$G$2336,0)</f>
        <v>No</v>
      </c>
      <c r="H290">
        <f>_xlfn.XLOOKUP(A290,'Medical Examinations'!$A$1:$A$2336,'Medical Examinations'!$H$1:$H$2336,0)</f>
        <v>1</v>
      </c>
      <c r="I290" t="str">
        <f>_xlfn.XLOOKUP(A290,'Medical Examinations'!$A$1:$A$2336,'Medical Examinations'!$I$1:$I$2336,0)</f>
        <v>Yes</v>
      </c>
      <c r="J290" t="str">
        <f>_xlfn.XLOOKUP(A290,'Medical Examinations'!A290:A2633,'Medical Examinations'!C290:C2633,0)</f>
        <v>Normal weight</v>
      </c>
      <c r="K290">
        <f>_xlfn.XLOOKUP(A290,'Medical Examinations'!$A$1:$A$2344,'Medical Examinations'!$D$1:$D$2344,0)</f>
        <v>7.59</v>
      </c>
      <c r="L290" t="str">
        <f>_xlfn.XLOOKUP(A290,'Hospitalisation Details'!$A$1:$A$2344,'Hospitalisation Details'!$E$1:$E$2344,0)</f>
        <v>17-Dec-1975</v>
      </c>
      <c r="M290">
        <f>_xlfn.XLOOKUP(A290,'Hospitalisation Details'!$A$1:$A$2344,'Hospitalisation Details'!$I$1:$I$2344,0)</f>
        <v>32259.96</v>
      </c>
      <c r="N290" t="str">
        <f>_xlfn.XLOOKUP(A290,'Hospitalisation Details'!$A$1:$A$2344,'Hospitalisation Details'!$J$1:$J$2344,0)</f>
        <v>tier - 2</v>
      </c>
      <c r="O290" t="str">
        <f>_xlfn.XLOOKUP(A290,'Hospitalisation Details'!$A$1:$A$2344,'Hospitalisation Details'!$K$1:$K$2344,0)</f>
        <v>tier - 3</v>
      </c>
      <c r="P290" t="str">
        <f>_xlfn.XLOOKUP(A290,'Hospitalisation Details'!$A$1:$A$2344,'Hospitalisation Details'!$L$1:$L$2344,0)</f>
        <v>R1012</v>
      </c>
      <c r="Q290">
        <f>_xlfn.XLOOKUP(A290,'Hospitalisation Details'!$A$1:$A$2344,'Hospitalisation Details'!$F$1:$F$2344,0)</f>
        <v>47</v>
      </c>
    </row>
    <row r="291" spans="1:17" ht="15.75" x14ac:dyDescent="0.25">
      <c r="A291" s="1" t="s">
        <v>2080</v>
      </c>
      <c r="B291" t="str">
        <f>_xlfn.XLOOKUP(A291,'Customer Names'!$A$1:$A$2336,'Customer Names'!$C$1:$C$2336,0)</f>
        <v xml:space="preserve">  Chris</v>
      </c>
      <c r="C291">
        <f>_xlfn.XLOOKUP(A291,'Medical Examinations'!$A$1:$A$2336,'Medical Examinations'!$B$1:$B$2336,0)</f>
        <v>41.9</v>
      </c>
      <c r="D291">
        <f>_xlfn.XLOOKUP(A291,'Medical Examinations'!$A$1:$A$2336,'Medical Examinations'!$D$1:$D$2336,0)</f>
        <v>4.26</v>
      </c>
      <c r="E291" t="str">
        <f>_xlfn.XLOOKUP(A291,'Medical Examinations'!$A$1:$A$2336,'Medical Examinations'!$E$1:$E$2336,0)</f>
        <v>No</v>
      </c>
      <c r="F291" t="str">
        <f>_xlfn.XLOOKUP(A291,'Medical Examinations'!$A$1:$A$2336,'Medical Examinations'!$F$1:$F$2336,0)</f>
        <v>No</v>
      </c>
      <c r="G291" t="str">
        <f>_xlfn.XLOOKUP(A291,'Medical Examinations'!$A$1:$A$2336,'Medical Examinations'!$G$1:$G$2336,0)</f>
        <v>No</v>
      </c>
      <c r="H291">
        <f>_xlfn.XLOOKUP(A291,'Medical Examinations'!$A$1:$A$2336,'Medical Examinations'!$H$1:$H$2336,0)</f>
        <v>0</v>
      </c>
      <c r="I291" t="str">
        <f>_xlfn.XLOOKUP(A291,'Medical Examinations'!$A$1:$A$2336,'Medical Examinations'!$I$1:$I$2336,0)</f>
        <v>Yes</v>
      </c>
      <c r="J291" t="str">
        <f>_xlfn.XLOOKUP(A291,'Medical Examinations'!A291:A2634,'Medical Examinations'!C291:C2634,0)</f>
        <v>Obese</v>
      </c>
      <c r="K291">
        <f>_xlfn.XLOOKUP(A291,'Medical Examinations'!$A$1:$A$2344,'Medical Examinations'!$D$1:$D$2344,0)</f>
        <v>4.26</v>
      </c>
      <c r="L291" t="str">
        <f>_xlfn.XLOOKUP(A291,'Hospitalisation Details'!$A$1:$A$2344,'Hospitalisation Details'!$E$1:$E$2344,0)</f>
        <v>8-Sep-1994</v>
      </c>
      <c r="M291">
        <f>_xlfn.XLOOKUP(A291,'Hospitalisation Details'!$A$1:$A$2344,'Hospitalisation Details'!$I$1:$I$2344,0)</f>
        <v>32222.81</v>
      </c>
      <c r="N291" t="str">
        <f>_xlfn.XLOOKUP(A291,'Hospitalisation Details'!$A$1:$A$2344,'Hospitalisation Details'!$J$1:$J$2344,0)</f>
        <v>tier - 2</v>
      </c>
      <c r="O291" t="str">
        <f>_xlfn.XLOOKUP(A291,'Hospitalisation Details'!$A$1:$A$2344,'Hospitalisation Details'!$K$1:$K$2344,0)</f>
        <v>tier - 1</v>
      </c>
      <c r="P291" t="str">
        <f>_xlfn.XLOOKUP(A291,'Hospitalisation Details'!$A$1:$A$2344,'Hospitalisation Details'!$L$1:$L$2344,0)</f>
        <v>R1011</v>
      </c>
      <c r="Q291">
        <f>_xlfn.XLOOKUP(A291,'Hospitalisation Details'!$A$1:$A$2344,'Hospitalisation Details'!$F$1:$F$2344,0)</f>
        <v>28</v>
      </c>
    </row>
    <row r="292" spans="1:17" ht="15.75" x14ac:dyDescent="0.25">
      <c r="A292" s="1" t="s">
        <v>2079</v>
      </c>
      <c r="B292" t="str">
        <f>_xlfn.XLOOKUP(A292,'Customer Names'!$A$1:$A$2336,'Customer Names'!$C$1:$C$2336,0)</f>
        <v xml:space="preserve">  Erik T</v>
      </c>
      <c r="C292">
        <f>_xlfn.XLOOKUP(A292,'Medical Examinations'!$A$1:$A$2336,'Medical Examinations'!$B$1:$B$2336,0)</f>
        <v>22.88</v>
      </c>
      <c r="D292">
        <f>_xlfn.XLOOKUP(A292,'Medical Examinations'!$A$1:$A$2336,'Medical Examinations'!$D$1:$D$2336,0)</f>
        <v>5.9</v>
      </c>
      <c r="E292" t="str">
        <f>_xlfn.XLOOKUP(A292,'Medical Examinations'!$A$1:$A$2336,'Medical Examinations'!$E$1:$E$2336,0)</f>
        <v>No</v>
      </c>
      <c r="F292" t="str">
        <f>_xlfn.XLOOKUP(A292,'Medical Examinations'!$A$1:$A$2336,'Medical Examinations'!$F$1:$F$2336,0)</f>
        <v>No</v>
      </c>
      <c r="G292" t="str">
        <f>_xlfn.XLOOKUP(A292,'Medical Examinations'!$A$1:$A$2336,'Medical Examinations'!$G$1:$G$2336,0)</f>
        <v>Yes</v>
      </c>
      <c r="H292">
        <f>_xlfn.XLOOKUP(A292,'Medical Examinations'!$A$1:$A$2336,'Medical Examinations'!$H$1:$H$2336,0)</f>
        <v>1</v>
      </c>
      <c r="I292" t="str">
        <f>_xlfn.XLOOKUP(A292,'Medical Examinations'!$A$1:$A$2336,'Medical Examinations'!$I$1:$I$2336,0)</f>
        <v>Yes</v>
      </c>
      <c r="J292" t="str">
        <f>_xlfn.XLOOKUP(A292,'Medical Examinations'!A292:A2635,'Medical Examinations'!C292:C2635,0)</f>
        <v>Normal weight</v>
      </c>
      <c r="K292">
        <f>_xlfn.XLOOKUP(A292,'Medical Examinations'!$A$1:$A$2344,'Medical Examinations'!$D$1:$D$2344,0)</f>
        <v>5.9</v>
      </c>
      <c r="L292" t="str">
        <f>_xlfn.XLOOKUP(A292,'Hospitalisation Details'!$A$1:$A$2344,'Hospitalisation Details'!$E$1:$E$2344,0)</f>
        <v>11-Sep-1969</v>
      </c>
      <c r="M292">
        <f>_xlfn.XLOOKUP(A292,'Hospitalisation Details'!$A$1:$A$2344,'Hospitalisation Details'!$I$1:$I$2344,0)</f>
        <v>32192.76</v>
      </c>
      <c r="N292" t="str">
        <f>_xlfn.XLOOKUP(A292,'Hospitalisation Details'!$A$1:$A$2344,'Hospitalisation Details'!$J$1:$J$2344,0)</f>
        <v>tier - 1</v>
      </c>
      <c r="O292" t="str">
        <f>_xlfn.XLOOKUP(A292,'Hospitalisation Details'!$A$1:$A$2344,'Hospitalisation Details'!$K$1:$K$2344,0)</f>
        <v>tier - 2</v>
      </c>
      <c r="P292" t="str">
        <f>_xlfn.XLOOKUP(A292,'Hospitalisation Details'!$A$1:$A$2344,'Hospitalisation Details'!$L$1:$L$2344,0)</f>
        <v>R1011</v>
      </c>
      <c r="Q292">
        <f>_xlfn.XLOOKUP(A292,'Hospitalisation Details'!$A$1:$A$2344,'Hospitalisation Details'!$F$1:$F$2344,0)</f>
        <v>53</v>
      </c>
    </row>
    <row r="293" spans="1:17" ht="15.75" x14ac:dyDescent="0.25">
      <c r="A293" s="1" t="s">
        <v>2078</v>
      </c>
      <c r="B293" t="str">
        <f>_xlfn.XLOOKUP(A293,'Customer Names'!$A$1:$A$2336,'Customer Names'!$C$1:$C$2336,0)</f>
        <v xml:space="preserve">  Rod W</v>
      </c>
      <c r="C293">
        <f>_xlfn.XLOOKUP(A293,'Medical Examinations'!$A$1:$A$2336,'Medical Examinations'!$B$1:$B$2336,0)</f>
        <v>29.734999999999999</v>
      </c>
      <c r="D293">
        <f>_xlfn.XLOOKUP(A293,'Medical Examinations'!$A$1:$A$2336,'Medical Examinations'!$D$1:$D$2336,0)</f>
        <v>7.79</v>
      </c>
      <c r="E293" t="str">
        <f>_xlfn.XLOOKUP(A293,'Medical Examinations'!$A$1:$A$2336,'Medical Examinations'!$E$1:$E$2336,0)</f>
        <v>No</v>
      </c>
      <c r="F293" t="str">
        <f>_xlfn.XLOOKUP(A293,'Medical Examinations'!$A$1:$A$2336,'Medical Examinations'!$F$1:$F$2336,0)</f>
        <v>No</v>
      </c>
      <c r="G293" t="str">
        <f>_xlfn.XLOOKUP(A293,'Medical Examinations'!$A$1:$A$2336,'Medical Examinations'!$G$1:$G$2336,0)</f>
        <v>No</v>
      </c>
      <c r="H293">
        <f>_xlfn.XLOOKUP(A293,'Medical Examinations'!$A$1:$A$2336,'Medical Examinations'!$H$1:$H$2336,0)</f>
        <v>0</v>
      </c>
      <c r="I293" t="str">
        <f>_xlfn.XLOOKUP(A293,'Medical Examinations'!$A$1:$A$2336,'Medical Examinations'!$I$1:$I$2336,0)</f>
        <v>No</v>
      </c>
      <c r="J293" t="str">
        <f>_xlfn.XLOOKUP(A293,'Medical Examinations'!A293:A2636,'Medical Examinations'!C293:C2636,0)</f>
        <v>Overweight</v>
      </c>
      <c r="K293">
        <f>_xlfn.XLOOKUP(A293,'Medical Examinations'!$A$1:$A$2344,'Medical Examinations'!$D$1:$D$2344,0)</f>
        <v>7.79</v>
      </c>
      <c r="L293" t="str">
        <f>_xlfn.XLOOKUP(A293,'Hospitalisation Details'!$A$1:$A$2344,'Hospitalisation Details'!$E$1:$E$2344,0)</f>
        <v>10-Nov-1978</v>
      </c>
      <c r="M293">
        <f>_xlfn.XLOOKUP(A293,'Hospitalisation Details'!$A$1:$A$2344,'Hospitalisation Details'!$I$1:$I$2344,0)</f>
        <v>32108.66</v>
      </c>
      <c r="N293" t="str">
        <f>_xlfn.XLOOKUP(A293,'Hospitalisation Details'!$A$1:$A$2344,'Hospitalisation Details'!$J$1:$J$2344,0)</f>
        <v>tier - 1</v>
      </c>
      <c r="O293" t="str">
        <f>_xlfn.XLOOKUP(A293,'Hospitalisation Details'!$A$1:$A$2344,'Hospitalisation Details'!$K$1:$K$2344,0)</f>
        <v>tier - 3</v>
      </c>
      <c r="P293" t="str">
        <f>_xlfn.XLOOKUP(A293,'Hospitalisation Details'!$A$1:$A$2344,'Hospitalisation Details'!$L$1:$L$2344,0)</f>
        <v>R1017</v>
      </c>
      <c r="Q293">
        <f>_xlfn.XLOOKUP(A293,'Hospitalisation Details'!$A$1:$A$2344,'Hospitalisation Details'!$F$1:$F$2344,0)</f>
        <v>44</v>
      </c>
    </row>
    <row r="294" spans="1:17" ht="15.75" x14ac:dyDescent="0.25">
      <c r="A294" s="1" t="s">
        <v>2077</v>
      </c>
      <c r="B294" t="str">
        <f>_xlfn.XLOOKUP(A294,'Customer Names'!$A$1:$A$2336,'Customer Names'!$C$1:$C$2336,0)</f>
        <v xml:space="preserve">  Joey</v>
      </c>
      <c r="C294">
        <f>_xlfn.XLOOKUP(A294,'Medical Examinations'!$A$1:$A$2336,'Medical Examinations'!$B$1:$B$2336,0)</f>
        <v>40.74</v>
      </c>
      <c r="D294">
        <f>_xlfn.XLOOKUP(A294,'Medical Examinations'!$A$1:$A$2336,'Medical Examinations'!$D$1:$D$2336,0)</f>
        <v>5.28</v>
      </c>
      <c r="E294" t="str">
        <f>_xlfn.XLOOKUP(A294,'Medical Examinations'!$A$1:$A$2336,'Medical Examinations'!$E$1:$E$2336,0)</f>
        <v>No</v>
      </c>
      <c r="F294" t="str">
        <f>_xlfn.XLOOKUP(A294,'Medical Examinations'!$A$1:$A$2336,'Medical Examinations'!$F$1:$F$2336,0)</f>
        <v>No</v>
      </c>
      <c r="G294" t="str">
        <f>_xlfn.XLOOKUP(A294,'Medical Examinations'!$A$1:$A$2336,'Medical Examinations'!$G$1:$G$2336,0)</f>
        <v>Yes</v>
      </c>
      <c r="H294">
        <f>_xlfn.XLOOKUP(A294,'Medical Examinations'!$A$1:$A$2336,'Medical Examinations'!$H$1:$H$2336,0)</f>
        <v>1</v>
      </c>
      <c r="I294" t="str">
        <f>_xlfn.XLOOKUP(A294,'Medical Examinations'!$A$1:$A$2336,'Medical Examinations'!$I$1:$I$2336,0)</f>
        <v>Yes</v>
      </c>
      <c r="J294" t="str">
        <f>_xlfn.XLOOKUP(A294,'Medical Examinations'!A294:A2637,'Medical Examinations'!C294:C2637,0)</f>
        <v>Obese</v>
      </c>
      <c r="K294">
        <f>_xlfn.XLOOKUP(A294,'Medical Examinations'!$A$1:$A$2344,'Medical Examinations'!$D$1:$D$2344,0)</f>
        <v>5.28</v>
      </c>
      <c r="L294" t="str">
        <f>_xlfn.XLOOKUP(A294,'Hospitalisation Details'!$A$1:$A$2344,'Hospitalisation Details'!$E$1:$E$2344,0)</f>
        <v>13-Sep-1993</v>
      </c>
      <c r="M294">
        <f>_xlfn.XLOOKUP(A294,'Hospitalisation Details'!$A$1:$A$2344,'Hospitalisation Details'!$I$1:$I$2344,0)</f>
        <v>32086.21</v>
      </c>
      <c r="N294" t="str">
        <f>_xlfn.XLOOKUP(A294,'Hospitalisation Details'!$A$1:$A$2344,'Hospitalisation Details'!$J$1:$J$2344,0)</f>
        <v>tier - 1</v>
      </c>
      <c r="O294" t="str">
        <f>_xlfn.XLOOKUP(A294,'Hospitalisation Details'!$A$1:$A$2344,'Hospitalisation Details'!$K$1:$K$2344,0)</f>
        <v>tier - 3</v>
      </c>
      <c r="P294" t="str">
        <f>_xlfn.XLOOKUP(A294,'Hospitalisation Details'!$A$1:$A$2344,'Hospitalisation Details'!$L$1:$L$2344,0)</f>
        <v>R1011</v>
      </c>
      <c r="Q294">
        <f>_xlfn.XLOOKUP(A294,'Hospitalisation Details'!$A$1:$A$2344,'Hospitalisation Details'!$F$1:$F$2344,0)</f>
        <v>29</v>
      </c>
    </row>
    <row r="295" spans="1:17" ht="15.75" x14ac:dyDescent="0.25">
      <c r="A295" s="1" t="s">
        <v>2076</v>
      </c>
      <c r="B295" t="str">
        <f>_xlfn.XLOOKUP(A295,'Customer Names'!$A$1:$A$2336,'Customer Names'!$C$1:$C$2336,0)</f>
        <v xml:space="preserve">  Hillary L</v>
      </c>
      <c r="C295">
        <f>_xlfn.XLOOKUP(A295,'Medical Examinations'!$A$1:$A$2336,'Medical Examinations'!$B$1:$B$2336,0)</f>
        <v>24.14</v>
      </c>
      <c r="D295">
        <f>_xlfn.XLOOKUP(A295,'Medical Examinations'!$A$1:$A$2336,'Medical Examinations'!$D$1:$D$2336,0)</f>
        <v>5.87</v>
      </c>
      <c r="E295" t="str">
        <f>_xlfn.XLOOKUP(A295,'Medical Examinations'!$A$1:$A$2336,'Medical Examinations'!$E$1:$E$2336,0)</f>
        <v>No</v>
      </c>
      <c r="F295" t="str">
        <f>_xlfn.XLOOKUP(A295,'Medical Examinations'!$A$1:$A$2336,'Medical Examinations'!$F$1:$F$2336,0)</f>
        <v>No</v>
      </c>
      <c r="G295" t="str">
        <f>_xlfn.XLOOKUP(A295,'Medical Examinations'!$A$1:$A$2336,'Medical Examinations'!$G$1:$G$2336,0)</f>
        <v>No</v>
      </c>
      <c r="H295">
        <f>_xlfn.XLOOKUP(A295,'Medical Examinations'!$A$1:$A$2336,'Medical Examinations'!$H$1:$H$2336,0)</f>
        <v>2</v>
      </c>
      <c r="I295" t="str">
        <f>_xlfn.XLOOKUP(A295,'Medical Examinations'!$A$1:$A$2336,'Medical Examinations'!$I$1:$I$2336,0)</f>
        <v>Yes</v>
      </c>
      <c r="J295" t="str">
        <f>_xlfn.XLOOKUP(A295,'Medical Examinations'!A295:A2638,'Medical Examinations'!C295:C2638,0)</f>
        <v>Normal weight</v>
      </c>
      <c r="K295">
        <f>_xlfn.XLOOKUP(A295,'Medical Examinations'!$A$1:$A$2344,'Medical Examinations'!$D$1:$D$2344,0)</f>
        <v>5.87</v>
      </c>
      <c r="L295" t="str">
        <f>_xlfn.XLOOKUP(A295,'Hospitalisation Details'!$A$1:$A$2344,'Hospitalisation Details'!$E$1:$E$2344,0)</f>
        <v>21-Sep-1972</v>
      </c>
      <c r="M295">
        <f>_xlfn.XLOOKUP(A295,'Hospitalisation Details'!$A$1:$A$2344,'Hospitalisation Details'!$I$1:$I$2344,0)</f>
        <v>31980.89</v>
      </c>
      <c r="N295" t="str">
        <f>_xlfn.XLOOKUP(A295,'Hospitalisation Details'!$A$1:$A$2344,'Hospitalisation Details'!$J$1:$J$2344,0)</f>
        <v>tier - 2</v>
      </c>
      <c r="O295" t="str">
        <f>_xlfn.XLOOKUP(A295,'Hospitalisation Details'!$A$1:$A$2344,'Hospitalisation Details'!$K$1:$K$2344,0)</f>
        <v>tier - 1</v>
      </c>
      <c r="P295" t="str">
        <f>_xlfn.XLOOKUP(A295,'Hospitalisation Details'!$A$1:$A$2344,'Hospitalisation Details'!$L$1:$L$2344,0)</f>
        <v>R1011</v>
      </c>
      <c r="Q295">
        <f>_xlfn.XLOOKUP(A295,'Hospitalisation Details'!$A$1:$A$2344,'Hospitalisation Details'!$F$1:$F$2344,0)</f>
        <v>50</v>
      </c>
    </row>
    <row r="296" spans="1:17" ht="15.75" x14ac:dyDescent="0.25">
      <c r="A296" s="1" t="s">
        <v>2075</v>
      </c>
      <c r="B296" t="str">
        <f>_xlfn.XLOOKUP(A296,'Customer Names'!$A$1:$A$2336,'Customer Names'!$C$1:$C$2336,0)</f>
        <v xml:space="preserve">  Eric J</v>
      </c>
      <c r="C296">
        <f>_xlfn.XLOOKUP(A296,'Medical Examinations'!$A$1:$A$2336,'Medical Examinations'!$B$1:$B$2336,0)</f>
        <v>25.15</v>
      </c>
      <c r="D296">
        <f>_xlfn.XLOOKUP(A296,'Medical Examinations'!$A$1:$A$2336,'Medical Examinations'!$D$1:$D$2336,0)</f>
        <v>9.08</v>
      </c>
      <c r="E296" t="str">
        <f>_xlfn.XLOOKUP(A296,'Medical Examinations'!$A$1:$A$2336,'Medical Examinations'!$E$1:$E$2336,0)</f>
        <v>No</v>
      </c>
      <c r="F296" t="str">
        <f>_xlfn.XLOOKUP(A296,'Medical Examinations'!$A$1:$A$2336,'Medical Examinations'!$F$1:$F$2336,0)</f>
        <v>No</v>
      </c>
      <c r="G296" t="str">
        <f>_xlfn.XLOOKUP(A296,'Medical Examinations'!$A$1:$A$2336,'Medical Examinations'!$G$1:$G$2336,0)</f>
        <v>No</v>
      </c>
      <c r="H296">
        <f>_xlfn.XLOOKUP(A296,'Medical Examinations'!$A$1:$A$2336,'Medical Examinations'!$H$1:$H$2336,0)</f>
        <v>1</v>
      </c>
      <c r="I296" t="str">
        <f>_xlfn.XLOOKUP(A296,'Medical Examinations'!$A$1:$A$2336,'Medical Examinations'!$I$1:$I$2336,0)</f>
        <v>Yes</v>
      </c>
      <c r="J296" t="str">
        <f>_xlfn.XLOOKUP(A296,'Medical Examinations'!A296:A2639,'Medical Examinations'!C296:C2639,0)</f>
        <v>Overweight</v>
      </c>
      <c r="K296">
        <f>_xlfn.XLOOKUP(A296,'Medical Examinations'!$A$1:$A$2344,'Medical Examinations'!$D$1:$D$2344,0)</f>
        <v>9.08</v>
      </c>
      <c r="L296" t="str">
        <f>_xlfn.XLOOKUP(A296,'Hospitalisation Details'!$A$1:$A$2344,'Hospitalisation Details'!$E$1:$E$2344,0)</f>
        <v>25-Sep-1975</v>
      </c>
      <c r="M296">
        <f>_xlfn.XLOOKUP(A296,'Hospitalisation Details'!$A$1:$A$2344,'Hospitalisation Details'!$I$1:$I$2344,0)</f>
        <v>31897.1</v>
      </c>
      <c r="N296" t="str">
        <f>_xlfn.XLOOKUP(A296,'Hospitalisation Details'!$A$1:$A$2344,'Hospitalisation Details'!$J$1:$J$2344,0)</f>
        <v>tier - 2</v>
      </c>
      <c r="O296" t="str">
        <f>_xlfn.XLOOKUP(A296,'Hospitalisation Details'!$A$1:$A$2344,'Hospitalisation Details'!$K$1:$K$2344,0)</f>
        <v>tier - 3</v>
      </c>
      <c r="P296" t="str">
        <f>_xlfn.XLOOKUP(A296,'Hospitalisation Details'!$A$1:$A$2344,'Hospitalisation Details'!$L$1:$L$2344,0)</f>
        <v>R1011</v>
      </c>
      <c r="Q296">
        <f>_xlfn.XLOOKUP(A296,'Hospitalisation Details'!$A$1:$A$2344,'Hospitalisation Details'!$F$1:$F$2344,0)</f>
        <v>47</v>
      </c>
    </row>
    <row r="297" spans="1:17" ht="15.75" x14ac:dyDescent="0.25">
      <c r="A297" s="1" t="s">
        <v>2074</v>
      </c>
      <c r="B297" t="str">
        <f>_xlfn.XLOOKUP(A297,'Customer Names'!$A$1:$A$2336,'Customer Names'!$C$1:$C$2336,0)</f>
        <v xml:space="preserve">  Nicolas</v>
      </c>
      <c r="C297">
        <f>_xlfn.XLOOKUP(A297,'Medical Examinations'!$A$1:$A$2336,'Medical Examinations'!$B$1:$B$2336,0)</f>
        <v>28.71</v>
      </c>
      <c r="D297">
        <f>_xlfn.XLOOKUP(A297,'Medical Examinations'!$A$1:$A$2336,'Medical Examinations'!$D$1:$D$2336,0)</f>
        <v>5.2</v>
      </c>
      <c r="E297" t="str">
        <f>_xlfn.XLOOKUP(A297,'Medical Examinations'!$A$1:$A$2336,'Medical Examinations'!$E$1:$E$2336,0)</f>
        <v>No</v>
      </c>
      <c r="F297" t="str">
        <f>_xlfn.XLOOKUP(A297,'Medical Examinations'!$A$1:$A$2336,'Medical Examinations'!$F$1:$F$2336,0)</f>
        <v>No</v>
      </c>
      <c r="G297" t="str">
        <f>_xlfn.XLOOKUP(A297,'Medical Examinations'!$A$1:$A$2336,'Medical Examinations'!$G$1:$G$2336,0)</f>
        <v>No</v>
      </c>
      <c r="H297">
        <f>_xlfn.XLOOKUP(A297,'Medical Examinations'!$A$1:$A$2336,'Medical Examinations'!$H$1:$H$2336,0)</f>
        <v>1</v>
      </c>
      <c r="I297" t="str">
        <f>_xlfn.XLOOKUP(A297,'Medical Examinations'!$A$1:$A$2336,'Medical Examinations'!$I$1:$I$2336,0)</f>
        <v>Yes</v>
      </c>
      <c r="J297" t="str">
        <f>_xlfn.XLOOKUP(A297,'Medical Examinations'!A297:A2640,'Medical Examinations'!C297:C2640,0)</f>
        <v>Overweight</v>
      </c>
      <c r="K297">
        <f>_xlfn.XLOOKUP(A297,'Medical Examinations'!$A$1:$A$2344,'Medical Examinations'!$D$1:$D$2344,0)</f>
        <v>5.2</v>
      </c>
      <c r="L297" t="str">
        <f>_xlfn.XLOOKUP(A297,'Hospitalisation Details'!$A$1:$A$2344,'Hospitalisation Details'!$E$1:$E$2344,0)</f>
        <v>10-Sep-1984</v>
      </c>
      <c r="M297">
        <f>_xlfn.XLOOKUP(A297,'Hospitalisation Details'!$A$1:$A$2344,'Hospitalisation Details'!$I$1:$I$2344,0)</f>
        <v>31743.919999999998</v>
      </c>
      <c r="N297" t="str">
        <f>_xlfn.XLOOKUP(A297,'Hospitalisation Details'!$A$1:$A$2344,'Hospitalisation Details'!$J$1:$J$2344,0)</f>
        <v>tier - 2</v>
      </c>
      <c r="O297" t="str">
        <f>_xlfn.XLOOKUP(A297,'Hospitalisation Details'!$A$1:$A$2344,'Hospitalisation Details'!$K$1:$K$2344,0)</f>
        <v>tier - 1</v>
      </c>
      <c r="P297" t="str">
        <f>_xlfn.XLOOKUP(A297,'Hospitalisation Details'!$A$1:$A$2344,'Hospitalisation Details'!$L$1:$L$2344,0)</f>
        <v>R1011</v>
      </c>
      <c r="Q297">
        <f>_xlfn.XLOOKUP(A297,'Hospitalisation Details'!$A$1:$A$2344,'Hospitalisation Details'!$F$1:$F$2344,0)</f>
        <v>38</v>
      </c>
    </row>
    <row r="298" spans="1:17" ht="15.75" x14ac:dyDescent="0.25">
      <c r="A298" s="1" t="s">
        <v>2073</v>
      </c>
      <c r="B298" t="str">
        <f>_xlfn.XLOOKUP(A298,'Customer Names'!$A$1:$A$2336,'Customer Names'!$C$1:$C$2336,0)</f>
        <v xml:space="preserve">  Marcel</v>
      </c>
      <c r="C298">
        <f>_xlfn.XLOOKUP(A298,'Medical Examinations'!$A$1:$A$2336,'Medical Examinations'!$B$1:$B$2336,0)</f>
        <v>23</v>
      </c>
      <c r="D298">
        <f>_xlfn.XLOOKUP(A298,'Medical Examinations'!$A$1:$A$2336,'Medical Examinations'!$D$1:$D$2336,0)</f>
        <v>5.48</v>
      </c>
      <c r="E298" t="str">
        <f>_xlfn.XLOOKUP(A298,'Medical Examinations'!$A$1:$A$2336,'Medical Examinations'!$E$1:$E$2336,0)</f>
        <v>No</v>
      </c>
      <c r="F298" t="str">
        <f>_xlfn.XLOOKUP(A298,'Medical Examinations'!$A$1:$A$2336,'Medical Examinations'!$F$1:$F$2336,0)</f>
        <v>No</v>
      </c>
      <c r="G298" t="str">
        <f>_xlfn.XLOOKUP(A298,'Medical Examinations'!$A$1:$A$2336,'Medical Examinations'!$G$1:$G$2336,0)</f>
        <v>No</v>
      </c>
      <c r="H298">
        <f>_xlfn.XLOOKUP(A298,'Medical Examinations'!$A$1:$A$2336,'Medical Examinations'!$H$1:$H$2336,0)</f>
        <v>0</v>
      </c>
      <c r="I298" t="str">
        <f>_xlfn.XLOOKUP(A298,'Medical Examinations'!$A$1:$A$2336,'Medical Examinations'!$I$1:$I$2336,0)</f>
        <v>Yes</v>
      </c>
      <c r="J298" t="str">
        <f>_xlfn.XLOOKUP(A298,'Medical Examinations'!A298:A2641,'Medical Examinations'!C298:C2641,0)</f>
        <v>Normal weight</v>
      </c>
      <c r="K298">
        <f>_xlfn.XLOOKUP(A298,'Medical Examinations'!$A$1:$A$2344,'Medical Examinations'!$D$1:$D$2344,0)</f>
        <v>5.48</v>
      </c>
      <c r="L298" t="str">
        <f>_xlfn.XLOOKUP(A298,'Hospitalisation Details'!$A$1:$A$2344,'Hospitalisation Details'!$E$1:$E$2344,0)</f>
        <v>14-Oct-1977</v>
      </c>
      <c r="M298">
        <f>_xlfn.XLOOKUP(A298,'Hospitalisation Details'!$A$1:$A$2344,'Hospitalisation Details'!$I$1:$I$2344,0)</f>
        <v>31736.7</v>
      </c>
      <c r="N298" t="str">
        <f>_xlfn.XLOOKUP(A298,'Hospitalisation Details'!$A$1:$A$2344,'Hospitalisation Details'!$J$1:$J$2344,0)</f>
        <v>tier - 2</v>
      </c>
      <c r="O298" t="str">
        <f>_xlfn.XLOOKUP(A298,'Hospitalisation Details'!$A$1:$A$2344,'Hospitalisation Details'!$K$1:$K$2344,0)</f>
        <v>tier - 2</v>
      </c>
      <c r="P298" t="str">
        <f>_xlfn.XLOOKUP(A298,'Hospitalisation Details'!$A$1:$A$2344,'Hospitalisation Details'!$L$1:$L$2344,0)</f>
        <v>R1012</v>
      </c>
      <c r="Q298">
        <f>_xlfn.XLOOKUP(A298,'Hospitalisation Details'!$A$1:$A$2344,'Hospitalisation Details'!$F$1:$F$2344,0)</f>
        <v>45</v>
      </c>
    </row>
    <row r="299" spans="1:17" ht="15.75" x14ac:dyDescent="0.25">
      <c r="A299" s="1" t="s">
        <v>2072</v>
      </c>
      <c r="B299" t="str">
        <f>_xlfn.XLOOKUP(A299,'Customer Names'!$A$1:$A$2336,'Customer Names'!$C$1:$C$2336,0)</f>
        <v xml:space="preserve">  Ashley N</v>
      </c>
      <c r="C299">
        <f>_xlfn.XLOOKUP(A299,'Medical Examinations'!$A$1:$A$2336,'Medical Examinations'!$B$1:$B$2336,0)</f>
        <v>36.86</v>
      </c>
      <c r="D299">
        <f>_xlfn.XLOOKUP(A299,'Medical Examinations'!$A$1:$A$2336,'Medical Examinations'!$D$1:$D$2336,0)</f>
        <v>11.95</v>
      </c>
      <c r="E299" t="str">
        <f>_xlfn.XLOOKUP(A299,'Medical Examinations'!$A$1:$A$2336,'Medical Examinations'!$E$1:$E$2336,0)</f>
        <v>No</v>
      </c>
      <c r="F299" t="str">
        <f>_xlfn.XLOOKUP(A299,'Medical Examinations'!$A$1:$A$2336,'Medical Examinations'!$F$1:$F$2336,0)</f>
        <v>No</v>
      </c>
      <c r="G299" t="str">
        <f>_xlfn.XLOOKUP(A299,'Medical Examinations'!$A$1:$A$2336,'Medical Examinations'!$G$1:$G$2336,0)</f>
        <v>No</v>
      </c>
      <c r="H299">
        <f>_xlfn.XLOOKUP(A299,'Medical Examinations'!$A$1:$A$2336,'Medical Examinations'!$H$1:$H$2336,0)</f>
        <v>0</v>
      </c>
      <c r="I299" t="str">
        <f>_xlfn.XLOOKUP(A299,'Medical Examinations'!$A$1:$A$2336,'Medical Examinations'!$I$1:$I$2336,0)</f>
        <v>No</v>
      </c>
      <c r="J299" t="str">
        <f>_xlfn.XLOOKUP(A299,'Medical Examinations'!A299:A2642,'Medical Examinations'!C299:C2642,0)</f>
        <v>Obese</v>
      </c>
      <c r="K299">
        <f>_xlfn.XLOOKUP(A299,'Medical Examinations'!$A$1:$A$2344,'Medical Examinations'!$D$1:$D$2344,0)</f>
        <v>11.95</v>
      </c>
      <c r="L299" t="str">
        <f>_xlfn.XLOOKUP(A299,'Hospitalisation Details'!$A$1:$A$2344,'Hospitalisation Details'!$E$1:$E$2344,0)</f>
        <v>13-Dec-1960</v>
      </c>
      <c r="M299">
        <f>_xlfn.XLOOKUP(A299,'Hospitalisation Details'!$A$1:$A$2344,'Hospitalisation Details'!$I$1:$I$2344,0)</f>
        <v>31620</v>
      </c>
      <c r="N299" t="str">
        <f>_xlfn.XLOOKUP(A299,'Hospitalisation Details'!$A$1:$A$2344,'Hospitalisation Details'!$J$1:$J$2344,0)</f>
        <v>tier - 2</v>
      </c>
      <c r="O299" t="str">
        <f>_xlfn.XLOOKUP(A299,'Hospitalisation Details'!$A$1:$A$2344,'Hospitalisation Details'!$K$1:$K$2344,0)</f>
        <v>tier - 1</v>
      </c>
      <c r="P299" t="str">
        <f>_xlfn.XLOOKUP(A299,'Hospitalisation Details'!$A$1:$A$2344,'Hospitalisation Details'!$L$1:$L$2344,0)</f>
        <v>R1024</v>
      </c>
      <c r="Q299">
        <f>_xlfn.XLOOKUP(A299,'Hospitalisation Details'!$A$1:$A$2344,'Hospitalisation Details'!$F$1:$F$2344,0)</f>
        <v>62</v>
      </c>
    </row>
    <row r="300" spans="1:17" ht="15.75" x14ac:dyDescent="0.25">
      <c r="A300" s="1" t="s">
        <v>2071</v>
      </c>
      <c r="B300" t="str">
        <f>_xlfn.XLOOKUP(A300,'Customer Names'!$A$1:$A$2336,'Customer Names'!$C$1:$C$2336,0)</f>
        <v xml:space="preserve">  Evan D</v>
      </c>
      <c r="C300">
        <f>_xlfn.XLOOKUP(A300,'Medical Examinations'!$A$1:$A$2336,'Medical Examinations'!$B$1:$B$2336,0)</f>
        <v>24.25</v>
      </c>
      <c r="D300">
        <f>_xlfn.XLOOKUP(A300,'Medical Examinations'!$A$1:$A$2336,'Medical Examinations'!$D$1:$D$2336,0)</f>
        <v>8.6999999999999993</v>
      </c>
      <c r="E300" t="str">
        <f>_xlfn.XLOOKUP(A300,'Medical Examinations'!$A$1:$A$2336,'Medical Examinations'!$E$1:$E$2336,0)</f>
        <v>No</v>
      </c>
      <c r="F300" t="str">
        <f>_xlfn.XLOOKUP(A300,'Medical Examinations'!$A$1:$A$2336,'Medical Examinations'!$F$1:$F$2336,0)</f>
        <v>No</v>
      </c>
      <c r="G300" t="str">
        <f>_xlfn.XLOOKUP(A300,'Medical Examinations'!$A$1:$A$2336,'Medical Examinations'!$G$1:$G$2336,0)</f>
        <v>No</v>
      </c>
      <c r="H300">
        <f>_xlfn.XLOOKUP(A300,'Medical Examinations'!$A$1:$A$2336,'Medical Examinations'!$H$1:$H$2336,0)</f>
        <v>1</v>
      </c>
      <c r="I300" t="str">
        <f>_xlfn.XLOOKUP(A300,'Medical Examinations'!$A$1:$A$2336,'Medical Examinations'!$I$1:$I$2336,0)</f>
        <v>Yes</v>
      </c>
      <c r="J300" t="str">
        <f>_xlfn.XLOOKUP(A300,'Medical Examinations'!A300:A2643,'Medical Examinations'!C300:C2643,0)</f>
        <v>Normal weight</v>
      </c>
      <c r="K300">
        <f>_xlfn.XLOOKUP(A300,'Medical Examinations'!$A$1:$A$2344,'Medical Examinations'!$D$1:$D$2344,0)</f>
        <v>8.6999999999999993</v>
      </c>
      <c r="L300" t="str">
        <f>_xlfn.XLOOKUP(A300,'Hospitalisation Details'!$A$1:$A$2344,'Hospitalisation Details'!$E$1:$E$2344,0)</f>
        <v>29-Oct-1975</v>
      </c>
      <c r="M300">
        <f>_xlfn.XLOOKUP(A300,'Hospitalisation Details'!$A$1:$A$2344,'Hospitalisation Details'!$I$1:$I$2344,0)</f>
        <v>31591.82</v>
      </c>
      <c r="N300" t="str">
        <f>_xlfn.XLOOKUP(A300,'Hospitalisation Details'!$A$1:$A$2344,'Hospitalisation Details'!$J$1:$J$2344,0)</f>
        <v>tier - 2</v>
      </c>
      <c r="O300" t="str">
        <f>_xlfn.XLOOKUP(A300,'Hospitalisation Details'!$A$1:$A$2344,'Hospitalisation Details'!$K$1:$K$2344,0)</f>
        <v>tier - 1</v>
      </c>
      <c r="P300" t="str">
        <f>_xlfn.XLOOKUP(A300,'Hospitalisation Details'!$A$1:$A$2344,'Hospitalisation Details'!$L$1:$L$2344,0)</f>
        <v>R1011</v>
      </c>
      <c r="Q300">
        <f>_xlfn.XLOOKUP(A300,'Hospitalisation Details'!$A$1:$A$2344,'Hospitalisation Details'!$F$1:$F$2344,0)</f>
        <v>47</v>
      </c>
    </row>
    <row r="301" spans="1:17" ht="15.75" x14ac:dyDescent="0.25">
      <c r="A301" s="1" t="s">
        <v>2070</v>
      </c>
      <c r="B301" t="str">
        <f>_xlfn.XLOOKUP(A301,'Customer Names'!$A$1:$A$2336,'Customer Names'!$C$1:$C$2336,0)</f>
        <v xml:space="preserve">  Krisana</v>
      </c>
      <c r="C301">
        <f>_xlfn.XLOOKUP(A301,'Medical Examinations'!$A$1:$A$2336,'Medical Examinations'!$B$1:$B$2336,0)</f>
        <v>23.85</v>
      </c>
      <c r="D301">
        <f>_xlfn.XLOOKUP(A301,'Medical Examinations'!$A$1:$A$2336,'Medical Examinations'!$D$1:$D$2336,0)</f>
        <v>7.84</v>
      </c>
      <c r="E301" t="str">
        <f>_xlfn.XLOOKUP(A301,'Medical Examinations'!$A$1:$A$2336,'Medical Examinations'!$E$1:$E$2336,0)</f>
        <v>No</v>
      </c>
      <c r="F301" t="str">
        <f>_xlfn.XLOOKUP(A301,'Medical Examinations'!$A$1:$A$2336,'Medical Examinations'!$F$1:$F$2336,0)</f>
        <v>No</v>
      </c>
      <c r="G301" t="str">
        <f>_xlfn.XLOOKUP(A301,'Medical Examinations'!$A$1:$A$2336,'Medical Examinations'!$G$1:$G$2336,0)</f>
        <v>No</v>
      </c>
      <c r="H301">
        <f>_xlfn.XLOOKUP(A301,'Medical Examinations'!$A$1:$A$2336,'Medical Examinations'!$H$1:$H$2336,0)</f>
        <v>0</v>
      </c>
      <c r="I301" t="str">
        <f>_xlfn.XLOOKUP(A301,'Medical Examinations'!$A$1:$A$2336,'Medical Examinations'!$I$1:$I$2336,0)</f>
        <v>Yes</v>
      </c>
      <c r="J301" t="str">
        <f>_xlfn.XLOOKUP(A301,'Medical Examinations'!A301:A2644,'Medical Examinations'!C301:C2644,0)</f>
        <v>Normal weight</v>
      </c>
      <c r="K301">
        <f>_xlfn.XLOOKUP(A301,'Medical Examinations'!$A$1:$A$2344,'Medical Examinations'!$D$1:$D$2344,0)</f>
        <v>7.84</v>
      </c>
      <c r="L301" t="str">
        <f>_xlfn.XLOOKUP(A301,'Hospitalisation Details'!$A$1:$A$2344,'Hospitalisation Details'!$E$1:$E$2344,0)</f>
        <v>8-Oct-1974</v>
      </c>
      <c r="M301">
        <f>_xlfn.XLOOKUP(A301,'Hospitalisation Details'!$A$1:$A$2344,'Hospitalisation Details'!$I$1:$I$2344,0)</f>
        <v>31368.81</v>
      </c>
      <c r="N301" t="str">
        <f>_xlfn.XLOOKUP(A301,'Hospitalisation Details'!$A$1:$A$2344,'Hospitalisation Details'!$J$1:$J$2344,0)</f>
        <v>tier - 2</v>
      </c>
      <c r="O301" t="str">
        <f>_xlfn.XLOOKUP(A301,'Hospitalisation Details'!$A$1:$A$2344,'Hospitalisation Details'!$K$1:$K$2344,0)</f>
        <v>tier - 3</v>
      </c>
      <c r="P301" t="str">
        <f>_xlfn.XLOOKUP(A301,'Hospitalisation Details'!$A$1:$A$2344,'Hospitalisation Details'!$L$1:$L$2344,0)</f>
        <v>R1011</v>
      </c>
      <c r="Q301">
        <f>_xlfn.XLOOKUP(A301,'Hospitalisation Details'!$A$1:$A$2344,'Hospitalisation Details'!$F$1:$F$2344,0)</f>
        <v>48</v>
      </c>
    </row>
    <row r="302" spans="1:17" ht="15.75" x14ac:dyDescent="0.25">
      <c r="A302" s="1" t="s">
        <v>2069</v>
      </c>
      <c r="B302" t="str">
        <f>_xlfn.XLOOKUP(A302,'Customer Names'!$A$1:$A$2336,'Customer Names'!$C$1:$C$2336,0)</f>
        <v xml:space="preserve">  Kyle</v>
      </c>
      <c r="C302">
        <f>_xlfn.XLOOKUP(A302,'Medical Examinations'!$A$1:$A$2336,'Medical Examinations'!$B$1:$B$2336,0)</f>
        <v>40.020000000000003</v>
      </c>
      <c r="D302">
        <f>_xlfn.XLOOKUP(A302,'Medical Examinations'!$A$1:$A$2336,'Medical Examinations'!$D$1:$D$2336,0)</f>
        <v>5.19</v>
      </c>
      <c r="E302" t="str">
        <f>_xlfn.XLOOKUP(A302,'Medical Examinations'!$A$1:$A$2336,'Medical Examinations'!$E$1:$E$2336,0)</f>
        <v>No</v>
      </c>
      <c r="F302" t="str">
        <f>_xlfn.XLOOKUP(A302,'Medical Examinations'!$A$1:$A$2336,'Medical Examinations'!$F$1:$F$2336,0)</f>
        <v>No</v>
      </c>
      <c r="G302" t="str">
        <f>_xlfn.XLOOKUP(A302,'Medical Examinations'!$A$1:$A$2336,'Medical Examinations'!$G$1:$G$2336,0)</f>
        <v>No</v>
      </c>
      <c r="H302">
        <f>_xlfn.XLOOKUP(A302,'Medical Examinations'!$A$1:$A$2336,'Medical Examinations'!$H$1:$H$2336,0)</f>
        <v>1</v>
      </c>
      <c r="I302" t="str">
        <f>_xlfn.XLOOKUP(A302,'Medical Examinations'!$A$1:$A$2336,'Medical Examinations'!$I$1:$I$2336,0)</f>
        <v>Yes</v>
      </c>
      <c r="J302" t="str">
        <f>_xlfn.XLOOKUP(A302,'Medical Examinations'!A302:A2645,'Medical Examinations'!C302:C2645,0)</f>
        <v>Obese</v>
      </c>
      <c r="K302">
        <f>_xlfn.XLOOKUP(A302,'Medical Examinations'!$A$1:$A$2344,'Medical Examinations'!$D$1:$D$2344,0)</f>
        <v>5.19</v>
      </c>
      <c r="L302" t="str">
        <f>_xlfn.XLOOKUP(A302,'Hospitalisation Details'!$A$1:$A$2344,'Hospitalisation Details'!$E$1:$E$2344,0)</f>
        <v>27-Sep-1995</v>
      </c>
      <c r="M302">
        <f>_xlfn.XLOOKUP(A302,'Hospitalisation Details'!$A$1:$A$2344,'Hospitalisation Details'!$I$1:$I$2344,0)</f>
        <v>31328.27</v>
      </c>
      <c r="N302" t="str">
        <f>_xlfn.XLOOKUP(A302,'Hospitalisation Details'!$A$1:$A$2344,'Hospitalisation Details'!$J$1:$J$2344,0)</f>
        <v>tier - 2</v>
      </c>
      <c r="O302" t="str">
        <f>_xlfn.XLOOKUP(A302,'Hospitalisation Details'!$A$1:$A$2344,'Hospitalisation Details'!$K$1:$K$2344,0)</f>
        <v>tier - 2</v>
      </c>
      <c r="P302" t="str">
        <f>_xlfn.XLOOKUP(A302,'Hospitalisation Details'!$A$1:$A$2344,'Hospitalisation Details'!$L$1:$L$2344,0)</f>
        <v>R1011</v>
      </c>
      <c r="Q302">
        <f>_xlfn.XLOOKUP(A302,'Hospitalisation Details'!$A$1:$A$2344,'Hospitalisation Details'!$F$1:$F$2344,0)</f>
        <v>27</v>
      </c>
    </row>
    <row r="303" spans="1:17" ht="15.75" x14ac:dyDescent="0.25">
      <c r="A303" s="1" t="s">
        <v>2068</v>
      </c>
      <c r="B303" t="str">
        <f>_xlfn.XLOOKUP(A303,'Customer Names'!$A$1:$A$2336,'Customer Names'!$C$1:$C$2336,0)</f>
        <v xml:space="preserve">  Kate</v>
      </c>
      <c r="C303">
        <f>_xlfn.XLOOKUP(A303,'Medical Examinations'!$A$1:$A$2336,'Medical Examinations'!$B$1:$B$2336,0)</f>
        <v>19.170000000000002</v>
      </c>
      <c r="D303">
        <f>_xlfn.XLOOKUP(A303,'Medical Examinations'!$A$1:$A$2336,'Medical Examinations'!$D$1:$D$2336,0)</f>
        <v>8.41</v>
      </c>
      <c r="E303" t="str">
        <f>_xlfn.XLOOKUP(A303,'Medical Examinations'!$A$1:$A$2336,'Medical Examinations'!$E$1:$E$2336,0)</f>
        <v>No</v>
      </c>
      <c r="F303" t="str">
        <f>_xlfn.XLOOKUP(A303,'Medical Examinations'!$A$1:$A$2336,'Medical Examinations'!$F$1:$F$2336,0)</f>
        <v>No</v>
      </c>
      <c r="G303" t="str">
        <f>_xlfn.XLOOKUP(A303,'Medical Examinations'!$A$1:$A$2336,'Medical Examinations'!$G$1:$G$2336,0)</f>
        <v>No</v>
      </c>
      <c r="H303">
        <f>_xlfn.XLOOKUP(A303,'Medical Examinations'!$A$1:$A$2336,'Medical Examinations'!$H$1:$H$2336,0)</f>
        <v>0</v>
      </c>
      <c r="I303" t="str">
        <f>_xlfn.XLOOKUP(A303,'Medical Examinations'!$A$1:$A$2336,'Medical Examinations'!$I$1:$I$2336,0)</f>
        <v>Yes</v>
      </c>
      <c r="J303" t="str">
        <f>_xlfn.XLOOKUP(A303,'Medical Examinations'!A303:A2646,'Medical Examinations'!C303:C2646,0)</f>
        <v>Normal weight</v>
      </c>
      <c r="K303">
        <f>_xlfn.XLOOKUP(A303,'Medical Examinations'!$A$1:$A$2344,'Medical Examinations'!$D$1:$D$2344,0)</f>
        <v>8.41</v>
      </c>
      <c r="L303" t="str">
        <f>_xlfn.XLOOKUP(A303,'Hospitalisation Details'!$A$1:$A$2344,'Hospitalisation Details'!$E$1:$E$2344,0)</f>
        <v>9-Jul-1968</v>
      </c>
      <c r="M303">
        <f>_xlfn.XLOOKUP(A303,'Hospitalisation Details'!$A$1:$A$2344,'Hospitalisation Details'!$I$1:$I$2344,0)</f>
        <v>31322.53</v>
      </c>
      <c r="N303" t="str">
        <f>_xlfn.XLOOKUP(A303,'Hospitalisation Details'!$A$1:$A$2344,'Hospitalisation Details'!$J$1:$J$2344,0)</f>
        <v>tier - 2</v>
      </c>
      <c r="O303" t="str">
        <f>_xlfn.XLOOKUP(A303,'Hospitalisation Details'!$A$1:$A$2344,'Hospitalisation Details'!$K$1:$K$2344,0)</f>
        <v>tier - 1</v>
      </c>
      <c r="P303" t="str">
        <f>_xlfn.XLOOKUP(A303,'Hospitalisation Details'!$A$1:$A$2344,'Hospitalisation Details'!$L$1:$L$2344,0)</f>
        <v>R1011</v>
      </c>
      <c r="Q303">
        <f>_xlfn.XLOOKUP(A303,'Hospitalisation Details'!$A$1:$A$2344,'Hospitalisation Details'!$F$1:$F$2344,0)</f>
        <v>54</v>
      </c>
    </row>
    <row r="304" spans="1:17" ht="15.75" x14ac:dyDescent="0.25">
      <c r="A304" s="1" t="s">
        <v>2067</v>
      </c>
      <c r="B304" t="str">
        <f>_xlfn.XLOOKUP(A304,'Customer Names'!$A$1:$A$2336,'Customer Names'!$C$1:$C$2336,0)</f>
        <v xml:space="preserve">  Martin A</v>
      </c>
      <c r="C304">
        <f>_xlfn.XLOOKUP(A304,'Medical Examinations'!$A$1:$A$2336,'Medical Examinations'!$B$1:$B$2336,0)</f>
        <v>43.53</v>
      </c>
      <c r="D304">
        <f>_xlfn.XLOOKUP(A304,'Medical Examinations'!$A$1:$A$2336,'Medical Examinations'!$D$1:$D$2336,0)</f>
        <v>5.86</v>
      </c>
      <c r="E304" t="str">
        <f>_xlfn.XLOOKUP(A304,'Medical Examinations'!$A$1:$A$2336,'Medical Examinations'!$E$1:$E$2336,0)</f>
        <v>No</v>
      </c>
      <c r="F304" t="str">
        <f>_xlfn.XLOOKUP(A304,'Medical Examinations'!$A$1:$A$2336,'Medical Examinations'!$F$1:$F$2336,0)</f>
        <v>yes</v>
      </c>
      <c r="G304" t="str">
        <f>_xlfn.XLOOKUP(A304,'Medical Examinations'!$A$1:$A$2336,'Medical Examinations'!$G$1:$G$2336,0)</f>
        <v>No</v>
      </c>
      <c r="H304">
        <f>_xlfn.XLOOKUP(A304,'Medical Examinations'!$A$1:$A$2336,'Medical Examinations'!$H$1:$H$2336,0)</f>
        <v>2</v>
      </c>
      <c r="I304" t="str">
        <f>_xlfn.XLOOKUP(A304,'Medical Examinations'!$A$1:$A$2336,'Medical Examinations'!$I$1:$I$2336,0)</f>
        <v>Yes</v>
      </c>
      <c r="J304" t="str">
        <f>_xlfn.XLOOKUP(A304,'Medical Examinations'!A304:A2647,'Medical Examinations'!C304:C2647,0)</f>
        <v>Obese</v>
      </c>
      <c r="K304">
        <f>_xlfn.XLOOKUP(A304,'Medical Examinations'!$A$1:$A$2344,'Medical Examinations'!$D$1:$D$2344,0)</f>
        <v>5.86</v>
      </c>
      <c r="L304" t="str">
        <f>_xlfn.XLOOKUP(A304,'Hospitalisation Details'!$A$1:$A$2344,'Hospitalisation Details'!$E$1:$E$2344,0)</f>
        <v>22-Jul-2000</v>
      </c>
      <c r="M304">
        <f>_xlfn.XLOOKUP(A304,'Hospitalisation Details'!$A$1:$A$2344,'Hospitalisation Details'!$I$1:$I$2344,0)</f>
        <v>31234.560000000001</v>
      </c>
      <c r="N304" t="str">
        <f>_xlfn.XLOOKUP(A304,'Hospitalisation Details'!$A$1:$A$2344,'Hospitalisation Details'!$J$1:$J$2344,0)</f>
        <v>tier - 1</v>
      </c>
      <c r="O304" t="str">
        <f>_xlfn.XLOOKUP(A304,'Hospitalisation Details'!$A$1:$A$2344,'Hospitalisation Details'!$K$1:$K$2344,0)</f>
        <v>tier - 1</v>
      </c>
      <c r="P304" t="str">
        <f>_xlfn.XLOOKUP(A304,'Hospitalisation Details'!$A$1:$A$2344,'Hospitalisation Details'!$L$1:$L$2344,0)</f>
        <v>R1011</v>
      </c>
      <c r="Q304">
        <f>_xlfn.XLOOKUP(A304,'Hospitalisation Details'!$A$1:$A$2344,'Hospitalisation Details'!$F$1:$F$2344,0)</f>
        <v>22</v>
      </c>
    </row>
    <row r="305" spans="1:17" ht="15.75" x14ac:dyDescent="0.25">
      <c r="A305" s="1" t="s">
        <v>2066</v>
      </c>
      <c r="B305" t="str">
        <f>_xlfn.XLOOKUP(A305,'Customer Names'!$A$1:$A$2336,'Customer Names'!$C$1:$C$2336,0)</f>
        <v xml:space="preserve">  Stacey</v>
      </c>
      <c r="C305">
        <f>_xlfn.XLOOKUP(A305,'Medical Examinations'!$A$1:$A$2336,'Medical Examinations'!$B$1:$B$2336,0)</f>
        <v>46.06</v>
      </c>
      <c r="D305">
        <f>_xlfn.XLOOKUP(A305,'Medical Examinations'!$A$1:$A$2336,'Medical Examinations'!$D$1:$D$2336,0)</f>
        <v>4.18</v>
      </c>
      <c r="E305" t="str">
        <f>_xlfn.XLOOKUP(A305,'Medical Examinations'!$A$1:$A$2336,'Medical Examinations'!$E$1:$E$2336,0)</f>
        <v>No</v>
      </c>
      <c r="F305" t="str">
        <f>_xlfn.XLOOKUP(A305,'Medical Examinations'!$A$1:$A$2336,'Medical Examinations'!$F$1:$F$2336,0)</f>
        <v>yes</v>
      </c>
      <c r="G305" t="str">
        <f>_xlfn.XLOOKUP(A305,'Medical Examinations'!$A$1:$A$2336,'Medical Examinations'!$G$1:$G$2336,0)</f>
        <v>No</v>
      </c>
      <c r="H305">
        <f>_xlfn.XLOOKUP(A305,'Medical Examinations'!$A$1:$A$2336,'Medical Examinations'!$H$1:$H$2336,0)</f>
        <v>1</v>
      </c>
      <c r="I305" t="str">
        <f>_xlfn.XLOOKUP(A305,'Medical Examinations'!$A$1:$A$2336,'Medical Examinations'!$I$1:$I$2336,0)</f>
        <v>Yes</v>
      </c>
      <c r="J305" t="str">
        <f>_xlfn.XLOOKUP(A305,'Medical Examinations'!A305:A2648,'Medical Examinations'!C305:C2648,0)</f>
        <v>Obese</v>
      </c>
      <c r="K305">
        <f>_xlfn.XLOOKUP(A305,'Medical Examinations'!$A$1:$A$2344,'Medical Examinations'!$D$1:$D$2344,0)</f>
        <v>4.18</v>
      </c>
      <c r="L305" t="str">
        <f>_xlfn.XLOOKUP(A305,'Hospitalisation Details'!$A$1:$A$2344,'Hospitalisation Details'!$E$1:$E$2344,0)</f>
        <v>9-Nov-2004</v>
      </c>
      <c r="M305">
        <f>_xlfn.XLOOKUP(A305,'Hospitalisation Details'!$A$1:$A$2344,'Hospitalisation Details'!$I$1:$I$2344,0)</f>
        <v>31196.61</v>
      </c>
      <c r="N305" t="str">
        <f>_xlfn.XLOOKUP(A305,'Hospitalisation Details'!$A$1:$A$2344,'Hospitalisation Details'!$J$1:$J$2344,0)</f>
        <v>tier - 2</v>
      </c>
      <c r="O305" t="str">
        <f>_xlfn.XLOOKUP(A305,'Hospitalisation Details'!$A$1:$A$2344,'Hospitalisation Details'!$K$1:$K$2344,0)</f>
        <v>tier - 1</v>
      </c>
      <c r="P305" t="str">
        <f>_xlfn.XLOOKUP(A305,'Hospitalisation Details'!$A$1:$A$2344,'Hospitalisation Details'!$L$1:$L$2344,0)</f>
        <v>R1011</v>
      </c>
      <c r="Q305">
        <f>_xlfn.XLOOKUP(A305,'Hospitalisation Details'!$A$1:$A$2344,'Hospitalisation Details'!$F$1:$F$2344,0)</f>
        <v>18</v>
      </c>
    </row>
    <row r="306" spans="1:17" ht="15.75" x14ac:dyDescent="0.25">
      <c r="A306" s="1" t="s">
        <v>2065</v>
      </c>
      <c r="B306" t="str">
        <f>_xlfn.XLOOKUP(A306,'Customer Names'!$A$1:$A$2336,'Customer Names'!$C$1:$C$2336,0)</f>
        <v xml:space="preserve">  Christine</v>
      </c>
      <c r="C306">
        <f>_xlfn.XLOOKUP(A306,'Medical Examinations'!$A$1:$A$2336,'Medical Examinations'!$B$1:$B$2336,0)</f>
        <v>29.92</v>
      </c>
      <c r="D306">
        <f>_xlfn.XLOOKUP(A306,'Medical Examinations'!$A$1:$A$2336,'Medical Examinations'!$D$1:$D$2336,0)</f>
        <v>11.99</v>
      </c>
      <c r="E306" t="str">
        <f>_xlfn.XLOOKUP(A306,'Medical Examinations'!$A$1:$A$2336,'Medical Examinations'!$E$1:$E$2336,0)</f>
        <v>No</v>
      </c>
      <c r="F306" t="str">
        <f>_xlfn.XLOOKUP(A306,'Medical Examinations'!$A$1:$A$2336,'Medical Examinations'!$F$1:$F$2336,0)</f>
        <v>No</v>
      </c>
      <c r="G306" t="str">
        <f>_xlfn.XLOOKUP(A306,'Medical Examinations'!$A$1:$A$2336,'Medical Examinations'!$G$1:$G$2336,0)</f>
        <v>No</v>
      </c>
      <c r="H306">
        <f>_xlfn.XLOOKUP(A306,'Medical Examinations'!$A$1:$A$2336,'Medical Examinations'!$H$1:$H$2336,0)</f>
        <v>2</v>
      </c>
      <c r="I306" t="str">
        <f>_xlfn.XLOOKUP(A306,'Medical Examinations'!$A$1:$A$2336,'Medical Examinations'!$I$1:$I$2336,0)</f>
        <v>Yes</v>
      </c>
      <c r="J306" t="str">
        <f>_xlfn.XLOOKUP(A306,'Medical Examinations'!A306:A2649,'Medical Examinations'!C306:C2649,0)</f>
        <v>Obese</v>
      </c>
      <c r="K306">
        <f>_xlfn.XLOOKUP(A306,'Medical Examinations'!$A$1:$A$2344,'Medical Examinations'!$D$1:$D$2344,0)</f>
        <v>11.99</v>
      </c>
      <c r="L306" t="str">
        <f>_xlfn.XLOOKUP(A306,'Hospitalisation Details'!$A$1:$A$2344,'Hospitalisation Details'!$E$1:$E$2344,0)</f>
        <v>9-Sep-1961</v>
      </c>
      <c r="M306">
        <f>_xlfn.XLOOKUP(A306,'Hospitalisation Details'!$A$1:$A$2344,'Hospitalisation Details'!$I$1:$I$2344,0)</f>
        <v>30942.19</v>
      </c>
      <c r="N306" t="str">
        <f>_xlfn.XLOOKUP(A306,'Hospitalisation Details'!$A$1:$A$2344,'Hospitalisation Details'!$J$1:$J$2344,0)</f>
        <v>tier - 2</v>
      </c>
      <c r="O306" t="str">
        <f>_xlfn.XLOOKUP(A306,'Hospitalisation Details'!$A$1:$A$2344,'Hospitalisation Details'!$K$1:$K$2344,0)</f>
        <v>tier - 2</v>
      </c>
      <c r="P306" t="str">
        <f>_xlfn.XLOOKUP(A306,'Hospitalisation Details'!$A$1:$A$2344,'Hospitalisation Details'!$L$1:$L$2344,0)</f>
        <v>R1013</v>
      </c>
      <c r="Q306">
        <f>_xlfn.XLOOKUP(A306,'Hospitalisation Details'!$A$1:$A$2344,'Hospitalisation Details'!$F$1:$F$2344,0)</f>
        <v>61</v>
      </c>
    </row>
    <row r="307" spans="1:17" ht="15.75" x14ac:dyDescent="0.25">
      <c r="A307" s="1" t="s">
        <v>2064</v>
      </c>
      <c r="B307" t="str">
        <f>_xlfn.XLOOKUP(A307,'Customer Names'!$A$1:$A$2336,'Customer Names'!$C$1:$C$2336,0)</f>
        <v xml:space="preserve">  Sarah C</v>
      </c>
      <c r="C307">
        <f>_xlfn.XLOOKUP(A307,'Medical Examinations'!$A$1:$A$2336,'Medical Examinations'!$B$1:$B$2336,0)</f>
        <v>28.46</v>
      </c>
      <c r="D307">
        <f>_xlfn.XLOOKUP(A307,'Medical Examinations'!$A$1:$A$2336,'Medical Examinations'!$D$1:$D$2336,0)</f>
        <v>4.8499999999999996</v>
      </c>
      <c r="E307" t="str">
        <f>_xlfn.XLOOKUP(A307,'Medical Examinations'!$A$1:$A$2336,'Medical Examinations'!$E$1:$E$2336,0)</f>
        <v>No</v>
      </c>
      <c r="F307" t="str">
        <f>_xlfn.XLOOKUP(A307,'Medical Examinations'!$A$1:$A$2336,'Medical Examinations'!$F$1:$F$2336,0)</f>
        <v>No</v>
      </c>
      <c r="G307" t="str">
        <f>_xlfn.XLOOKUP(A307,'Medical Examinations'!$A$1:$A$2336,'Medical Examinations'!$G$1:$G$2336,0)</f>
        <v>No</v>
      </c>
      <c r="H307">
        <f>_xlfn.XLOOKUP(A307,'Medical Examinations'!$A$1:$A$2336,'Medical Examinations'!$H$1:$H$2336,0)</f>
        <v>1</v>
      </c>
      <c r="I307" t="str">
        <f>_xlfn.XLOOKUP(A307,'Medical Examinations'!$A$1:$A$2336,'Medical Examinations'!$I$1:$I$2336,0)</f>
        <v>Yes</v>
      </c>
      <c r="J307" t="str">
        <f>_xlfn.XLOOKUP(A307,'Medical Examinations'!A307:A2650,'Medical Examinations'!C307:C2650,0)</f>
        <v>Overweight</v>
      </c>
      <c r="K307">
        <f>_xlfn.XLOOKUP(A307,'Medical Examinations'!$A$1:$A$2344,'Medical Examinations'!$D$1:$D$2344,0)</f>
        <v>4.8499999999999996</v>
      </c>
      <c r="L307" t="str">
        <f>_xlfn.XLOOKUP(A307,'Hospitalisation Details'!$A$1:$A$2344,'Hospitalisation Details'!$E$1:$E$2344,0)</f>
        <v>5-Sep-1988</v>
      </c>
      <c r="M307">
        <f>_xlfn.XLOOKUP(A307,'Hospitalisation Details'!$A$1:$A$2344,'Hospitalisation Details'!$I$1:$I$2344,0)</f>
        <v>30763.01</v>
      </c>
      <c r="N307" t="str">
        <f>_xlfn.XLOOKUP(A307,'Hospitalisation Details'!$A$1:$A$2344,'Hospitalisation Details'!$J$1:$J$2344,0)</f>
        <v>tier - 2</v>
      </c>
      <c r="O307" t="str">
        <f>_xlfn.XLOOKUP(A307,'Hospitalisation Details'!$A$1:$A$2344,'Hospitalisation Details'!$K$1:$K$2344,0)</f>
        <v>tier - 1</v>
      </c>
      <c r="P307" t="str">
        <f>_xlfn.XLOOKUP(A307,'Hospitalisation Details'!$A$1:$A$2344,'Hospitalisation Details'!$L$1:$L$2344,0)</f>
        <v>R1011</v>
      </c>
      <c r="Q307">
        <f>_xlfn.XLOOKUP(A307,'Hospitalisation Details'!$A$1:$A$2344,'Hospitalisation Details'!$F$1:$F$2344,0)</f>
        <v>34</v>
      </c>
    </row>
    <row r="308" spans="1:17" ht="15.75" x14ac:dyDescent="0.25">
      <c r="A308" s="1" t="s">
        <v>2063</v>
      </c>
      <c r="B308" t="str">
        <f>_xlfn.XLOOKUP(A308,'Customer Names'!$A$1:$A$2336,'Customer Names'!$C$1:$C$2336,0)</f>
        <v xml:space="preserve">  Megan</v>
      </c>
      <c r="C308">
        <f>_xlfn.XLOOKUP(A308,'Medical Examinations'!$A$1:$A$2336,'Medical Examinations'!$B$1:$B$2336,0)</f>
        <v>24.56</v>
      </c>
      <c r="D308">
        <f>_xlfn.XLOOKUP(A308,'Medical Examinations'!$A$1:$A$2336,'Medical Examinations'!$D$1:$D$2336,0)</f>
        <v>6.18</v>
      </c>
      <c r="E308" t="str">
        <f>_xlfn.XLOOKUP(A308,'Medical Examinations'!$A$1:$A$2336,'Medical Examinations'!$E$1:$E$2336,0)</f>
        <v>No</v>
      </c>
      <c r="F308" t="str">
        <f>_xlfn.XLOOKUP(A308,'Medical Examinations'!$A$1:$A$2336,'Medical Examinations'!$F$1:$F$2336,0)</f>
        <v>No</v>
      </c>
      <c r="G308" t="str">
        <f>_xlfn.XLOOKUP(A308,'Medical Examinations'!$A$1:$A$2336,'Medical Examinations'!$G$1:$G$2336,0)</f>
        <v>Yes</v>
      </c>
      <c r="H308">
        <f>_xlfn.XLOOKUP(A308,'Medical Examinations'!$A$1:$A$2336,'Medical Examinations'!$H$1:$H$2336,0)</f>
        <v>1</v>
      </c>
      <c r="I308" t="str">
        <f>_xlfn.XLOOKUP(A308,'Medical Examinations'!$A$1:$A$2336,'Medical Examinations'!$I$1:$I$2336,0)</f>
        <v>Yes</v>
      </c>
      <c r="J308" t="str">
        <f>_xlfn.XLOOKUP(A308,'Medical Examinations'!A308:A2651,'Medical Examinations'!C308:C2651,0)</f>
        <v>Normal weight</v>
      </c>
      <c r="K308">
        <f>_xlfn.XLOOKUP(A308,'Medical Examinations'!$A$1:$A$2344,'Medical Examinations'!$D$1:$D$2344,0)</f>
        <v>6.18</v>
      </c>
      <c r="L308" t="str">
        <f>_xlfn.XLOOKUP(A308,'Hospitalisation Details'!$A$1:$A$2344,'Hospitalisation Details'!$E$1:$E$2344,0)</f>
        <v>21-Dec-1983</v>
      </c>
      <c r="M308">
        <f>_xlfn.XLOOKUP(A308,'Hospitalisation Details'!$A$1:$A$2344,'Hospitalisation Details'!$I$1:$I$2344,0)</f>
        <v>30724.44</v>
      </c>
      <c r="N308" t="str">
        <f>_xlfn.XLOOKUP(A308,'Hospitalisation Details'!$A$1:$A$2344,'Hospitalisation Details'!$J$1:$J$2344,0)</f>
        <v>tier - 2</v>
      </c>
      <c r="O308" t="str">
        <f>_xlfn.XLOOKUP(A308,'Hospitalisation Details'!$A$1:$A$2344,'Hospitalisation Details'!$K$1:$K$2344,0)</f>
        <v>tier - 3</v>
      </c>
      <c r="P308" t="str">
        <f>_xlfn.XLOOKUP(A308,'Hospitalisation Details'!$A$1:$A$2344,'Hospitalisation Details'!$L$1:$L$2344,0)</f>
        <v>R1011</v>
      </c>
      <c r="Q308">
        <f>_xlfn.XLOOKUP(A308,'Hospitalisation Details'!$A$1:$A$2344,'Hospitalisation Details'!$F$1:$F$2344,0)</f>
        <v>39</v>
      </c>
    </row>
    <row r="309" spans="1:17" ht="15.75" x14ac:dyDescent="0.25">
      <c r="A309" s="1" t="s">
        <v>2062</v>
      </c>
      <c r="B309" t="str">
        <f>_xlfn.XLOOKUP(A309,'Customer Names'!$A$1:$A$2336,'Customer Names'!$C$1:$C$2336,0)</f>
        <v xml:space="preserve">  Jason W</v>
      </c>
      <c r="C309">
        <f>_xlfn.XLOOKUP(A309,'Medical Examinations'!$A$1:$A$2336,'Medical Examinations'!$B$1:$B$2336,0)</f>
        <v>41.19</v>
      </c>
      <c r="D309">
        <f>_xlfn.XLOOKUP(A309,'Medical Examinations'!$A$1:$A$2336,'Medical Examinations'!$D$1:$D$2336,0)</f>
        <v>6.37</v>
      </c>
      <c r="E309" t="str">
        <f>_xlfn.XLOOKUP(A309,'Medical Examinations'!$A$1:$A$2336,'Medical Examinations'!$E$1:$E$2336,0)</f>
        <v>No</v>
      </c>
      <c r="F309" t="str">
        <f>_xlfn.XLOOKUP(A309,'Medical Examinations'!$A$1:$A$2336,'Medical Examinations'!$F$1:$F$2336,0)</f>
        <v>No</v>
      </c>
      <c r="G309" t="str">
        <f>_xlfn.XLOOKUP(A309,'Medical Examinations'!$A$1:$A$2336,'Medical Examinations'!$G$1:$G$2336,0)</f>
        <v>No</v>
      </c>
      <c r="H309">
        <f>_xlfn.XLOOKUP(A309,'Medical Examinations'!$A$1:$A$2336,'Medical Examinations'!$H$1:$H$2336,0)</f>
        <v>0</v>
      </c>
      <c r="I309" t="str">
        <f>_xlfn.XLOOKUP(A309,'Medical Examinations'!$A$1:$A$2336,'Medical Examinations'!$I$1:$I$2336,0)</f>
        <v>Yes</v>
      </c>
      <c r="J309" t="str">
        <f>_xlfn.XLOOKUP(A309,'Medical Examinations'!A309:A2652,'Medical Examinations'!C309:C2652,0)</f>
        <v>Obese</v>
      </c>
      <c r="K309">
        <f>_xlfn.XLOOKUP(A309,'Medical Examinations'!$A$1:$A$2344,'Medical Examinations'!$D$1:$D$2344,0)</f>
        <v>6.37</v>
      </c>
      <c r="L309" t="str">
        <f>_xlfn.XLOOKUP(A309,'Hospitalisation Details'!$A$1:$A$2344,'Hospitalisation Details'!$E$1:$E$2344,0)</f>
        <v>21-Sep-1999</v>
      </c>
      <c r="M309">
        <f>_xlfn.XLOOKUP(A309,'Hospitalisation Details'!$A$1:$A$2344,'Hospitalisation Details'!$I$1:$I$2344,0)</f>
        <v>30697.71</v>
      </c>
      <c r="N309" t="str">
        <f>_xlfn.XLOOKUP(A309,'Hospitalisation Details'!$A$1:$A$2344,'Hospitalisation Details'!$J$1:$J$2344,0)</f>
        <v>tier - 1</v>
      </c>
      <c r="O309" t="str">
        <f>_xlfn.XLOOKUP(A309,'Hospitalisation Details'!$A$1:$A$2344,'Hospitalisation Details'!$K$1:$K$2344,0)</f>
        <v>tier - 2</v>
      </c>
      <c r="P309" t="str">
        <f>_xlfn.XLOOKUP(A309,'Hospitalisation Details'!$A$1:$A$2344,'Hospitalisation Details'!$L$1:$L$2344,0)</f>
        <v>R1011</v>
      </c>
      <c r="Q309">
        <f>_xlfn.XLOOKUP(A309,'Hospitalisation Details'!$A$1:$A$2344,'Hospitalisation Details'!$F$1:$F$2344,0)</f>
        <v>23</v>
      </c>
    </row>
    <row r="310" spans="1:17" ht="15.75" x14ac:dyDescent="0.25">
      <c r="A310" s="1" t="s">
        <v>2061</v>
      </c>
      <c r="B310" t="str">
        <f>_xlfn.XLOOKUP(A310,'Customer Names'!$A$1:$A$2336,'Customer Names'!$C$1:$C$2336,0)</f>
        <v xml:space="preserve">  Michele</v>
      </c>
      <c r="C310">
        <f>_xlfn.XLOOKUP(A310,'Medical Examinations'!$A$1:$A$2336,'Medical Examinations'!$B$1:$B$2336,0)</f>
        <v>18.63</v>
      </c>
      <c r="D310">
        <f>_xlfn.XLOOKUP(A310,'Medical Examinations'!$A$1:$A$2336,'Medical Examinations'!$D$1:$D$2336,0)</f>
        <v>9.81</v>
      </c>
      <c r="E310" t="str">
        <f>_xlfn.XLOOKUP(A310,'Medical Examinations'!$A$1:$A$2336,'Medical Examinations'!$E$1:$E$2336,0)</f>
        <v>No</v>
      </c>
      <c r="F310" t="str">
        <f>_xlfn.XLOOKUP(A310,'Medical Examinations'!$A$1:$A$2336,'Medical Examinations'!$F$1:$F$2336,0)</f>
        <v>No</v>
      </c>
      <c r="G310" t="str">
        <f>_xlfn.XLOOKUP(A310,'Medical Examinations'!$A$1:$A$2336,'Medical Examinations'!$G$1:$G$2336,0)</f>
        <v>No</v>
      </c>
      <c r="H310">
        <f>_xlfn.XLOOKUP(A310,'Medical Examinations'!$A$1:$A$2336,'Medical Examinations'!$H$1:$H$2336,0)</f>
        <v>2</v>
      </c>
      <c r="I310" t="str">
        <f>_xlfn.XLOOKUP(A310,'Medical Examinations'!$A$1:$A$2336,'Medical Examinations'!$I$1:$I$2336,0)</f>
        <v>Yes</v>
      </c>
      <c r="J310" t="str">
        <f>_xlfn.XLOOKUP(A310,'Medical Examinations'!A310:A2653,'Medical Examinations'!C310:C2653,0)</f>
        <v>Normal weight</v>
      </c>
      <c r="K310">
        <f>_xlfn.XLOOKUP(A310,'Medical Examinations'!$A$1:$A$2344,'Medical Examinations'!$D$1:$D$2344,0)</f>
        <v>9.81</v>
      </c>
      <c r="L310" t="str">
        <f>_xlfn.XLOOKUP(A310,'Hospitalisation Details'!$A$1:$A$2344,'Hospitalisation Details'!$E$1:$E$2344,0)</f>
        <v>11-Nov-1970</v>
      </c>
      <c r="M310">
        <f>_xlfn.XLOOKUP(A310,'Hospitalisation Details'!$A$1:$A$2344,'Hospitalisation Details'!$I$1:$I$2344,0)</f>
        <v>30625.65</v>
      </c>
      <c r="N310" t="str">
        <f>_xlfn.XLOOKUP(A310,'Hospitalisation Details'!$A$1:$A$2344,'Hospitalisation Details'!$J$1:$J$2344,0)</f>
        <v>tier - 2</v>
      </c>
      <c r="O310" t="str">
        <f>_xlfn.XLOOKUP(A310,'Hospitalisation Details'!$A$1:$A$2344,'Hospitalisation Details'!$K$1:$K$2344,0)</f>
        <v>tier - 3</v>
      </c>
      <c r="P310" t="str">
        <f>_xlfn.XLOOKUP(A310,'Hospitalisation Details'!$A$1:$A$2344,'Hospitalisation Details'!$L$1:$L$2344,0)</f>
        <v>R1011</v>
      </c>
      <c r="Q310">
        <f>_xlfn.XLOOKUP(A310,'Hospitalisation Details'!$A$1:$A$2344,'Hospitalisation Details'!$F$1:$F$2344,0)</f>
        <v>52</v>
      </c>
    </row>
    <row r="311" spans="1:17" ht="15.75" x14ac:dyDescent="0.25">
      <c r="A311" s="1" t="s">
        <v>2060</v>
      </c>
      <c r="B311" t="str">
        <f>_xlfn.XLOOKUP(A311,'Customer Names'!$A$1:$A$2336,'Customer Names'!$C$1:$C$2336,0)</f>
        <v xml:space="preserve">  Nikki</v>
      </c>
      <c r="C311">
        <f>_xlfn.XLOOKUP(A311,'Medical Examinations'!$A$1:$A$2336,'Medical Examinations'!$B$1:$B$2336,0)</f>
        <v>26.26</v>
      </c>
      <c r="D311">
        <f>_xlfn.XLOOKUP(A311,'Medical Examinations'!$A$1:$A$2336,'Medical Examinations'!$D$1:$D$2336,0)</f>
        <v>11.8</v>
      </c>
      <c r="E311" t="str">
        <f>_xlfn.XLOOKUP(A311,'Medical Examinations'!$A$1:$A$2336,'Medical Examinations'!$E$1:$E$2336,0)</f>
        <v>No</v>
      </c>
      <c r="F311" t="str">
        <f>_xlfn.XLOOKUP(A311,'Medical Examinations'!$A$1:$A$2336,'Medical Examinations'!$F$1:$F$2336,0)</f>
        <v>No</v>
      </c>
      <c r="G311" t="str">
        <f>_xlfn.XLOOKUP(A311,'Medical Examinations'!$A$1:$A$2336,'Medical Examinations'!$G$1:$G$2336,0)</f>
        <v>No</v>
      </c>
      <c r="H311">
        <f>_xlfn.XLOOKUP(A311,'Medical Examinations'!$A$1:$A$2336,'Medical Examinations'!$H$1:$H$2336,0)</f>
        <v>1</v>
      </c>
      <c r="I311" t="str">
        <f>_xlfn.XLOOKUP(A311,'Medical Examinations'!$A$1:$A$2336,'Medical Examinations'!$I$1:$I$2336,0)</f>
        <v>Yes</v>
      </c>
      <c r="J311" t="str">
        <f>_xlfn.XLOOKUP(A311,'Medical Examinations'!A311:A2654,'Medical Examinations'!C311:C2654,0)</f>
        <v>Overweight</v>
      </c>
      <c r="K311">
        <f>_xlfn.XLOOKUP(A311,'Medical Examinations'!$A$1:$A$2344,'Medical Examinations'!$D$1:$D$2344,0)</f>
        <v>11.8</v>
      </c>
      <c r="L311" t="str">
        <f>_xlfn.XLOOKUP(A311,'Hospitalisation Details'!$A$1:$A$2344,'Hospitalisation Details'!$E$1:$E$2344,0)</f>
        <v>10-Aug-1986</v>
      </c>
      <c r="M311">
        <f>_xlfn.XLOOKUP(A311,'Hospitalisation Details'!$A$1:$A$2344,'Hospitalisation Details'!$I$1:$I$2344,0)</f>
        <v>30530.5</v>
      </c>
      <c r="N311" t="str">
        <f>_xlfn.XLOOKUP(A311,'Hospitalisation Details'!$A$1:$A$2344,'Hospitalisation Details'!$J$1:$J$2344,0)</f>
        <v>tier - 2</v>
      </c>
      <c r="O311" t="str">
        <f>_xlfn.XLOOKUP(A311,'Hospitalisation Details'!$A$1:$A$2344,'Hospitalisation Details'!$K$1:$K$2344,0)</f>
        <v>tier - 1</v>
      </c>
      <c r="P311" t="str">
        <f>_xlfn.XLOOKUP(A311,'Hospitalisation Details'!$A$1:$A$2344,'Hospitalisation Details'!$L$1:$L$2344,0)</f>
        <v>R1011</v>
      </c>
      <c r="Q311">
        <f>_xlfn.XLOOKUP(A311,'Hospitalisation Details'!$A$1:$A$2344,'Hospitalisation Details'!$F$1:$F$2344,0)</f>
        <v>36</v>
      </c>
    </row>
    <row r="312" spans="1:17" ht="15.75" x14ac:dyDescent="0.25">
      <c r="A312" s="1" t="s">
        <v>2059</v>
      </c>
      <c r="B312" t="str">
        <f>_xlfn.XLOOKUP(A312,'Customer Names'!$A$1:$A$2336,'Customer Names'!$C$1:$C$2336,0)</f>
        <v xml:space="preserve">  Philip J</v>
      </c>
      <c r="C312">
        <f>_xlfn.XLOOKUP(A312,'Medical Examinations'!$A$1:$A$2336,'Medical Examinations'!$B$1:$B$2336,0)</f>
        <v>22.37</v>
      </c>
      <c r="D312">
        <f>_xlfn.XLOOKUP(A312,'Medical Examinations'!$A$1:$A$2336,'Medical Examinations'!$D$1:$D$2336,0)</f>
        <v>5.86</v>
      </c>
      <c r="E312" t="str">
        <f>_xlfn.XLOOKUP(A312,'Medical Examinations'!$A$1:$A$2336,'Medical Examinations'!$E$1:$E$2336,0)</f>
        <v>No</v>
      </c>
      <c r="F312" t="str">
        <f>_xlfn.XLOOKUP(A312,'Medical Examinations'!$A$1:$A$2336,'Medical Examinations'!$F$1:$F$2336,0)</f>
        <v>No</v>
      </c>
      <c r="G312" t="str">
        <f>_xlfn.XLOOKUP(A312,'Medical Examinations'!$A$1:$A$2336,'Medical Examinations'!$G$1:$G$2336,0)</f>
        <v>Yes</v>
      </c>
      <c r="H312">
        <f>_xlfn.XLOOKUP(A312,'Medical Examinations'!$A$1:$A$2336,'Medical Examinations'!$H$1:$H$2336,0)</f>
        <v>1</v>
      </c>
      <c r="I312" t="str">
        <f>_xlfn.XLOOKUP(A312,'Medical Examinations'!$A$1:$A$2336,'Medical Examinations'!$I$1:$I$2336,0)</f>
        <v>Yes</v>
      </c>
      <c r="J312" t="str">
        <f>_xlfn.XLOOKUP(A312,'Medical Examinations'!A312:A2655,'Medical Examinations'!C312:C2655,0)</f>
        <v>Normal weight</v>
      </c>
      <c r="K312">
        <f>_xlfn.XLOOKUP(A312,'Medical Examinations'!$A$1:$A$2344,'Medical Examinations'!$D$1:$D$2344,0)</f>
        <v>5.86</v>
      </c>
      <c r="L312" t="str">
        <f>_xlfn.XLOOKUP(A312,'Hospitalisation Details'!$A$1:$A$2344,'Hospitalisation Details'!$E$1:$E$2344,0)</f>
        <v>3-Sep-1983</v>
      </c>
      <c r="M312">
        <f>_xlfn.XLOOKUP(A312,'Hospitalisation Details'!$A$1:$A$2344,'Hospitalisation Details'!$I$1:$I$2344,0)</f>
        <v>30457.37</v>
      </c>
      <c r="N312" t="str">
        <f>_xlfn.XLOOKUP(A312,'Hospitalisation Details'!$A$1:$A$2344,'Hospitalisation Details'!$J$1:$J$2344,0)</f>
        <v>tier - 2</v>
      </c>
      <c r="O312" t="str">
        <f>_xlfn.XLOOKUP(A312,'Hospitalisation Details'!$A$1:$A$2344,'Hospitalisation Details'!$K$1:$K$2344,0)</f>
        <v>tier - 1</v>
      </c>
      <c r="P312" t="str">
        <f>_xlfn.XLOOKUP(A312,'Hospitalisation Details'!$A$1:$A$2344,'Hospitalisation Details'!$L$1:$L$2344,0)</f>
        <v>R1012</v>
      </c>
      <c r="Q312">
        <f>_xlfn.XLOOKUP(A312,'Hospitalisation Details'!$A$1:$A$2344,'Hospitalisation Details'!$F$1:$F$2344,0)</f>
        <v>39</v>
      </c>
    </row>
    <row r="313" spans="1:17" ht="15.75" x14ac:dyDescent="0.25">
      <c r="A313" s="1" t="s">
        <v>2058</v>
      </c>
      <c r="B313" t="str">
        <f>_xlfn.XLOOKUP(A313,'Customer Names'!$A$1:$A$2336,'Customer Names'!$C$1:$C$2336,0)</f>
        <v xml:space="preserve">  Bryan L</v>
      </c>
      <c r="C313">
        <f>_xlfn.XLOOKUP(A313,'Medical Examinations'!$A$1:$A$2336,'Medical Examinations'!$B$1:$B$2336,0)</f>
        <v>39.619999999999997</v>
      </c>
      <c r="D313">
        <f>_xlfn.XLOOKUP(A313,'Medical Examinations'!$A$1:$A$2336,'Medical Examinations'!$D$1:$D$2336,0)</f>
        <v>4.28</v>
      </c>
      <c r="E313" t="str">
        <f>_xlfn.XLOOKUP(A313,'Medical Examinations'!$A$1:$A$2336,'Medical Examinations'!$E$1:$E$2336,0)</f>
        <v>No</v>
      </c>
      <c r="F313" t="str">
        <f>_xlfn.XLOOKUP(A313,'Medical Examinations'!$A$1:$A$2336,'Medical Examinations'!$F$1:$F$2336,0)</f>
        <v>No</v>
      </c>
      <c r="G313" t="str">
        <f>_xlfn.XLOOKUP(A313,'Medical Examinations'!$A$1:$A$2336,'Medical Examinations'!$G$1:$G$2336,0)</f>
        <v>No</v>
      </c>
      <c r="H313">
        <f>_xlfn.XLOOKUP(A313,'Medical Examinations'!$A$1:$A$2336,'Medical Examinations'!$H$1:$H$2336,0)</f>
        <v>1</v>
      </c>
      <c r="I313" t="str">
        <f>_xlfn.XLOOKUP(A313,'Medical Examinations'!$A$1:$A$2336,'Medical Examinations'!$I$1:$I$2336,0)</f>
        <v>Yes</v>
      </c>
      <c r="J313" t="str">
        <f>_xlfn.XLOOKUP(A313,'Medical Examinations'!A313:A2656,'Medical Examinations'!C313:C2656,0)</f>
        <v>Obese</v>
      </c>
      <c r="K313">
        <f>_xlfn.XLOOKUP(A313,'Medical Examinations'!$A$1:$A$2344,'Medical Examinations'!$D$1:$D$2344,0)</f>
        <v>4.28</v>
      </c>
      <c r="L313" t="str">
        <f>_xlfn.XLOOKUP(A313,'Hospitalisation Details'!$A$1:$A$2344,'Hospitalisation Details'!$E$1:$E$2344,0)</f>
        <v>28-Oct-1998</v>
      </c>
      <c r="M313">
        <f>_xlfn.XLOOKUP(A313,'Hospitalisation Details'!$A$1:$A$2344,'Hospitalisation Details'!$I$1:$I$2344,0)</f>
        <v>30422.03</v>
      </c>
      <c r="N313" t="str">
        <f>_xlfn.XLOOKUP(A313,'Hospitalisation Details'!$A$1:$A$2344,'Hospitalisation Details'!$J$1:$J$2344,0)</f>
        <v>tier - 2</v>
      </c>
      <c r="O313" t="str">
        <f>_xlfn.XLOOKUP(A313,'Hospitalisation Details'!$A$1:$A$2344,'Hospitalisation Details'!$K$1:$K$2344,0)</f>
        <v>tier - 3</v>
      </c>
      <c r="P313" t="str">
        <f>_xlfn.XLOOKUP(A313,'Hospitalisation Details'!$A$1:$A$2344,'Hospitalisation Details'!$L$1:$L$2344,0)</f>
        <v>R1011</v>
      </c>
      <c r="Q313">
        <f>_xlfn.XLOOKUP(A313,'Hospitalisation Details'!$A$1:$A$2344,'Hospitalisation Details'!$F$1:$F$2344,0)</f>
        <v>24</v>
      </c>
    </row>
    <row r="314" spans="1:17" ht="15.75" x14ac:dyDescent="0.25">
      <c r="A314" s="1" t="s">
        <v>2057</v>
      </c>
      <c r="B314" t="str">
        <f>_xlfn.XLOOKUP(A314,'Customer Names'!$A$1:$A$2336,'Customer Names'!$C$1:$C$2336,0)</f>
        <v xml:space="preserve">  Timothy F</v>
      </c>
      <c r="C314">
        <f>_xlfn.XLOOKUP(A314,'Medical Examinations'!$A$1:$A$2336,'Medical Examinations'!$B$1:$B$2336,0)</f>
        <v>18.329999999999998</v>
      </c>
      <c r="D314">
        <f>_xlfn.XLOOKUP(A314,'Medical Examinations'!$A$1:$A$2336,'Medical Examinations'!$D$1:$D$2336,0)</f>
        <v>4.16</v>
      </c>
      <c r="E314" t="str">
        <f>_xlfn.XLOOKUP(A314,'Medical Examinations'!$A$1:$A$2336,'Medical Examinations'!$E$1:$E$2336,0)</f>
        <v>No</v>
      </c>
      <c r="F314" t="str">
        <f>_xlfn.XLOOKUP(A314,'Medical Examinations'!$A$1:$A$2336,'Medical Examinations'!$F$1:$F$2336,0)</f>
        <v>No</v>
      </c>
      <c r="G314" t="str">
        <f>_xlfn.XLOOKUP(A314,'Medical Examinations'!$A$1:$A$2336,'Medical Examinations'!$G$1:$G$2336,0)</f>
        <v>No</v>
      </c>
      <c r="H314">
        <f>_xlfn.XLOOKUP(A314,'Medical Examinations'!$A$1:$A$2336,'Medical Examinations'!$H$1:$H$2336,0)</f>
        <v>0</v>
      </c>
      <c r="I314" t="str">
        <f>_xlfn.XLOOKUP(A314,'Medical Examinations'!$A$1:$A$2336,'Medical Examinations'!$I$1:$I$2336,0)</f>
        <v>Yes</v>
      </c>
      <c r="J314" t="str">
        <f>_xlfn.XLOOKUP(A314,'Medical Examinations'!A314:A2657,'Medical Examinations'!C314:C2657,0)</f>
        <v>Underweight</v>
      </c>
      <c r="K314">
        <f>_xlfn.XLOOKUP(A314,'Medical Examinations'!$A$1:$A$2344,'Medical Examinations'!$D$1:$D$2344,0)</f>
        <v>4.16</v>
      </c>
      <c r="L314" t="str">
        <f>_xlfn.XLOOKUP(A314,'Hospitalisation Details'!$A$1:$A$2344,'Hospitalisation Details'!$E$1:$E$2344,0)</f>
        <v>3-Sep-1976</v>
      </c>
      <c r="M314">
        <f>_xlfn.XLOOKUP(A314,'Hospitalisation Details'!$A$1:$A$2344,'Hospitalisation Details'!$I$1:$I$2344,0)</f>
        <v>30409.53</v>
      </c>
      <c r="N314" t="str">
        <f>_xlfn.XLOOKUP(A314,'Hospitalisation Details'!$A$1:$A$2344,'Hospitalisation Details'!$J$1:$J$2344,0)</f>
        <v>tier - 2</v>
      </c>
      <c r="O314" t="str">
        <f>_xlfn.XLOOKUP(A314,'Hospitalisation Details'!$A$1:$A$2344,'Hospitalisation Details'!$K$1:$K$2344,0)</f>
        <v>tier - 3</v>
      </c>
      <c r="P314" t="str">
        <f>_xlfn.XLOOKUP(A314,'Hospitalisation Details'!$A$1:$A$2344,'Hospitalisation Details'!$L$1:$L$2344,0)</f>
        <v>R1012</v>
      </c>
      <c r="Q314">
        <f>_xlfn.XLOOKUP(A314,'Hospitalisation Details'!$A$1:$A$2344,'Hospitalisation Details'!$F$1:$F$2344,0)</f>
        <v>46</v>
      </c>
    </row>
    <row r="315" spans="1:17" ht="15.75" x14ac:dyDescent="0.25">
      <c r="A315" s="1" t="s">
        <v>2056</v>
      </c>
      <c r="B315" t="str">
        <f>_xlfn.XLOOKUP(A315,'Customer Names'!$A$1:$A$2336,'Customer Names'!$C$1:$C$2336,0)</f>
        <v xml:space="preserve">  Angielyn M</v>
      </c>
      <c r="C315">
        <f>_xlfn.XLOOKUP(A315,'Medical Examinations'!$A$1:$A$2336,'Medical Examinations'!$B$1:$B$2336,0)</f>
        <v>17.11</v>
      </c>
      <c r="D315">
        <f>_xlfn.XLOOKUP(A315,'Medical Examinations'!$A$1:$A$2336,'Medical Examinations'!$D$1:$D$2336,0)</f>
        <v>4.9800000000000004</v>
      </c>
      <c r="E315" t="str">
        <f>_xlfn.XLOOKUP(A315,'Medical Examinations'!$A$1:$A$2336,'Medical Examinations'!$E$1:$E$2336,0)</f>
        <v>No</v>
      </c>
      <c r="F315" t="str">
        <f>_xlfn.XLOOKUP(A315,'Medical Examinations'!$A$1:$A$2336,'Medical Examinations'!$F$1:$F$2336,0)</f>
        <v>No</v>
      </c>
      <c r="G315" t="str">
        <f>_xlfn.XLOOKUP(A315,'Medical Examinations'!$A$1:$A$2336,'Medical Examinations'!$G$1:$G$2336,0)</f>
        <v>Yes</v>
      </c>
      <c r="H315">
        <f>_xlfn.XLOOKUP(A315,'Medical Examinations'!$A$1:$A$2336,'Medical Examinations'!$H$1:$H$2336,0)</f>
        <v>1</v>
      </c>
      <c r="I315" t="str">
        <f>_xlfn.XLOOKUP(A315,'Medical Examinations'!$A$1:$A$2336,'Medical Examinations'!$I$1:$I$2336,0)</f>
        <v>Yes</v>
      </c>
      <c r="J315" t="str">
        <f>_xlfn.XLOOKUP(A315,'Medical Examinations'!A315:A2658,'Medical Examinations'!C315:C2658,0)</f>
        <v>Underweight</v>
      </c>
      <c r="K315">
        <f>_xlfn.XLOOKUP(A315,'Medical Examinations'!$A$1:$A$2344,'Medical Examinations'!$D$1:$D$2344,0)</f>
        <v>4.9800000000000004</v>
      </c>
      <c r="L315" t="str">
        <f>_xlfn.XLOOKUP(A315,'Hospitalisation Details'!$A$1:$A$2344,'Hospitalisation Details'!$E$1:$E$2344,0)</f>
        <v>30-Jul-1969</v>
      </c>
      <c r="M315">
        <f>_xlfn.XLOOKUP(A315,'Hospitalisation Details'!$A$1:$A$2344,'Hospitalisation Details'!$I$1:$I$2344,0)</f>
        <v>30366.93</v>
      </c>
      <c r="N315" t="str">
        <f>_xlfn.XLOOKUP(A315,'Hospitalisation Details'!$A$1:$A$2344,'Hospitalisation Details'!$J$1:$J$2344,0)</f>
        <v>tier - 2</v>
      </c>
      <c r="O315" t="str">
        <f>_xlfn.XLOOKUP(A315,'Hospitalisation Details'!$A$1:$A$2344,'Hospitalisation Details'!$K$1:$K$2344,0)</f>
        <v>tier - 2</v>
      </c>
      <c r="P315" t="str">
        <f>_xlfn.XLOOKUP(A315,'Hospitalisation Details'!$A$1:$A$2344,'Hospitalisation Details'!$L$1:$L$2344,0)</f>
        <v>R1011</v>
      </c>
      <c r="Q315">
        <f>_xlfn.XLOOKUP(A315,'Hospitalisation Details'!$A$1:$A$2344,'Hospitalisation Details'!$F$1:$F$2344,0)</f>
        <v>53</v>
      </c>
    </row>
    <row r="316" spans="1:17" ht="15.75" x14ac:dyDescent="0.25">
      <c r="A316" s="1" t="s">
        <v>2055</v>
      </c>
      <c r="B316" t="str">
        <f>_xlfn.XLOOKUP(A316,'Customer Names'!$A$1:$A$2336,'Customer Names'!$C$1:$C$2336,0)</f>
        <v xml:space="preserve">  Jeanie M</v>
      </c>
      <c r="C316">
        <f>_xlfn.XLOOKUP(A316,'Medical Examinations'!$A$1:$A$2336,'Medical Examinations'!$B$1:$B$2336,0)</f>
        <v>43.5</v>
      </c>
      <c r="D316">
        <f>_xlfn.XLOOKUP(A316,'Medical Examinations'!$A$1:$A$2336,'Medical Examinations'!$D$1:$D$2336,0)</f>
        <v>6.38</v>
      </c>
      <c r="E316" t="str">
        <f>_xlfn.XLOOKUP(A316,'Medical Examinations'!$A$1:$A$2336,'Medical Examinations'!$E$1:$E$2336,0)</f>
        <v>No</v>
      </c>
      <c r="F316" t="str">
        <f>_xlfn.XLOOKUP(A316,'Medical Examinations'!$A$1:$A$2336,'Medical Examinations'!$F$1:$F$2336,0)</f>
        <v>yes</v>
      </c>
      <c r="G316" t="str">
        <f>_xlfn.XLOOKUP(A316,'Medical Examinations'!$A$1:$A$2336,'Medical Examinations'!$G$1:$G$2336,0)</f>
        <v>No</v>
      </c>
      <c r="H316">
        <f>_xlfn.XLOOKUP(A316,'Medical Examinations'!$A$1:$A$2336,'Medical Examinations'!$H$1:$H$2336,0)</f>
        <v>1</v>
      </c>
      <c r="I316" t="str">
        <f>_xlfn.XLOOKUP(A316,'Medical Examinations'!$A$1:$A$2336,'Medical Examinations'!$I$1:$I$2336,0)</f>
        <v>Yes</v>
      </c>
      <c r="J316" t="str">
        <f>_xlfn.XLOOKUP(A316,'Medical Examinations'!A316:A2659,'Medical Examinations'!C316:C2659,0)</f>
        <v>Obese</v>
      </c>
      <c r="K316">
        <f>_xlfn.XLOOKUP(A316,'Medical Examinations'!$A$1:$A$2344,'Medical Examinations'!$D$1:$D$2344,0)</f>
        <v>6.38</v>
      </c>
      <c r="L316" t="str">
        <f>_xlfn.XLOOKUP(A316,'Hospitalisation Details'!$A$1:$A$2344,'Hospitalisation Details'!$E$1:$E$2344,0)</f>
        <v>1-Jun-2004</v>
      </c>
      <c r="M316">
        <f>_xlfn.XLOOKUP(A316,'Hospitalisation Details'!$A$1:$A$2344,'Hospitalisation Details'!$I$1:$I$2344,0)</f>
        <v>30328.27</v>
      </c>
      <c r="N316" t="str">
        <f>_xlfn.XLOOKUP(A316,'Hospitalisation Details'!$A$1:$A$2344,'Hospitalisation Details'!$J$1:$J$2344,0)</f>
        <v>tier - 2</v>
      </c>
      <c r="O316" t="str">
        <f>_xlfn.XLOOKUP(A316,'Hospitalisation Details'!$A$1:$A$2344,'Hospitalisation Details'!$K$1:$K$2344,0)</f>
        <v>tier - 2</v>
      </c>
      <c r="P316" t="str">
        <f>_xlfn.XLOOKUP(A316,'Hospitalisation Details'!$A$1:$A$2344,'Hospitalisation Details'!$L$1:$L$2344,0)</f>
        <v>R1011</v>
      </c>
      <c r="Q316">
        <f>_xlfn.XLOOKUP(A316,'Hospitalisation Details'!$A$1:$A$2344,'Hospitalisation Details'!$F$1:$F$2344,0)</f>
        <v>19</v>
      </c>
    </row>
    <row r="317" spans="1:17" ht="15.75" x14ac:dyDescent="0.25">
      <c r="A317" s="1" t="s">
        <v>2054</v>
      </c>
      <c r="B317" t="str">
        <f>_xlfn.XLOOKUP(A317,'Customer Names'!$A$1:$A$2336,'Customer Names'!$C$1:$C$2336,0)</f>
        <v xml:space="preserve">  Greg</v>
      </c>
      <c r="C317">
        <f>_xlfn.XLOOKUP(A317,'Medical Examinations'!$A$1:$A$2336,'Medical Examinations'!$B$1:$B$2336,0)</f>
        <v>25.364999999999998</v>
      </c>
      <c r="D317">
        <f>_xlfn.XLOOKUP(A317,'Medical Examinations'!$A$1:$A$2336,'Medical Examinations'!$D$1:$D$2336,0)</f>
        <v>5.19</v>
      </c>
      <c r="E317" t="str">
        <f>_xlfn.XLOOKUP(A317,'Medical Examinations'!$A$1:$A$2336,'Medical Examinations'!$E$1:$E$2336,0)</f>
        <v>No</v>
      </c>
      <c r="F317" t="str">
        <f>_xlfn.XLOOKUP(A317,'Medical Examinations'!$A$1:$A$2336,'Medical Examinations'!$F$1:$F$2336,0)</f>
        <v>No</v>
      </c>
      <c r="G317" t="str">
        <f>_xlfn.XLOOKUP(A317,'Medical Examinations'!$A$1:$A$2336,'Medical Examinations'!$G$1:$G$2336,0)</f>
        <v>No</v>
      </c>
      <c r="H317">
        <f>_xlfn.XLOOKUP(A317,'Medical Examinations'!$A$1:$A$2336,'Medical Examinations'!$H$1:$H$2336,0)</f>
        <v>2</v>
      </c>
      <c r="I317" t="str">
        <f>_xlfn.XLOOKUP(A317,'Medical Examinations'!$A$1:$A$2336,'Medical Examinations'!$I$1:$I$2336,0)</f>
        <v>No</v>
      </c>
      <c r="J317" t="str">
        <f>_xlfn.XLOOKUP(A317,'Medical Examinations'!A317:A2660,'Medical Examinations'!C317:C2660,0)</f>
        <v>Overweight</v>
      </c>
      <c r="K317">
        <f>_xlfn.XLOOKUP(A317,'Medical Examinations'!$A$1:$A$2344,'Medical Examinations'!$D$1:$D$2344,0)</f>
        <v>5.19</v>
      </c>
      <c r="L317" t="str">
        <f>_xlfn.XLOOKUP(A317,'Hospitalisation Details'!$A$1:$A$2344,'Hospitalisation Details'!$E$1:$E$2344,0)</f>
        <v>24-Jul-1972</v>
      </c>
      <c r="M317">
        <f>_xlfn.XLOOKUP(A317,'Hospitalisation Details'!$A$1:$A$2344,'Hospitalisation Details'!$I$1:$I$2344,0)</f>
        <v>30284.639999999999</v>
      </c>
      <c r="N317" t="str">
        <f>_xlfn.XLOOKUP(A317,'Hospitalisation Details'!$A$1:$A$2344,'Hospitalisation Details'!$J$1:$J$2344,0)</f>
        <v>tier - 1</v>
      </c>
      <c r="O317" t="str">
        <f>_xlfn.XLOOKUP(A317,'Hospitalisation Details'!$A$1:$A$2344,'Hospitalisation Details'!$K$1:$K$2344,0)</f>
        <v>tier - 1</v>
      </c>
      <c r="P317" t="str">
        <f>_xlfn.XLOOKUP(A317,'Hospitalisation Details'!$A$1:$A$2344,'Hospitalisation Details'!$L$1:$L$2344,0)</f>
        <v>R1012</v>
      </c>
      <c r="Q317">
        <f>_xlfn.XLOOKUP(A317,'Hospitalisation Details'!$A$1:$A$2344,'Hospitalisation Details'!$F$1:$F$2344,0)</f>
        <v>50</v>
      </c>
    </row>
    <row r="318" spans="1:17" ht="15.75" x14ac:dyDescent="0.25">
      <c r="A318" s="1" t="s">
        <v>2053</v>
      </c>
      <c r="B318" t="str">
        <f>_xlfn.XLOOKUP(A318,'Customer Names'!$A$1:$A$2336,'Customer Names'!$C$1:$C$2336,0)</f>
        <v xml:space="preserve">  John</v>
      </c>
      <c r="C318">
        <f>_xlfn.XLOOKUP(A318,'Medical Examinations'!$A$1:$A$2336,'Medical Examinations'!$B$1:$B$2336,0)</f>
        <v>28.594999999999999</v>
      </c>
      <c r="D318">
        <f>_xlfn.XLOOKUP(A318,'Medical Examinations'!$A$1:$A$2336,'Medical Examinations'!$D$1:$D$2336,0)</f>
        <v>10.210000000000001</v>
      </c>
      <c r="E318" t="str">
        <f>_xlfn.XLOOKUP(A318,'Medical Examinations'!$A$1:$A$2336,'Medical Examinations'!$E$1:$E$2336,0)</f>
        <v>No</v>
      </c>
      <c r="F318" t="str">
        <f>_xlfn.XLOOKUP(A318,'Medical Examinations'!$A$1:$A$2336,'Medical Examinations'!$F$1:$F$2336,0)</f>
        <v>No</v>
      </c>
      <c r="G318" t="str">
        <f>_xlfn.XLOOKUP(A318,'Medical Examinations'!$A$1:$A$2336,'Medical Examinations'!$G$1:$G$2336,0)</f>
        <v>No</v>
      </c>
      <c r="H318">
        <f>_xlfn.XLOOKUP(A318,'Medical Examinations'!$A$1:$A$2336,'Medical Examinations'!$H$1:$H$2336,0)</f>
        <v>0</v>
      </c>
      <c r="I318" t="str">
        <f>_xlfn.XLOOKUP(A318,'Medical Examinations'!$A$1:$A$2336,'Medical Examinations'!$I$1:$I$2336,0)</f>
        <v>No</v>
      </c>
      <c r="J318" t="str">
        <f>_xlfn.XLOOKUP(A318,'Medical Examinations'!A318:A2661,'Medical Examinations'!C318:C2661,0)</f>
        <v>Overweight</v>
      </c>
      <c r="K318">
        <f>_xlfn.XLOOKUP(A318,'Medical Examinations'!$A$1:$A$2344,'Medical Examinations'!$D$1:$D$2344,0)</f>
        <v>10.210000000000001</v>
      </c>
      <c r="L318" t="str">
        <f>_xlfn.XLOOKUP(A318,'Hospitalisation Details'!$A$1:$A$2344,'Hospitalisation Details'!$E$1:$E$2344,0)</f>
        <v>15-Sep-1962</v>
      </c>
      <c r="M318">
        <f>_xlfn.XLOOKUP(A318,'Hospitalisation Details'!$A$1:$A$2344,'Hospitalisation Details'!$I$1:$I$2344,0)</f>
        <v>30260</v>
      </c>
      <c r="N318" t="str">
        <f>_xlfn.XLOOKUP(A318,'Hospitalisation Details'!$A$1:$A$2344,'Hospitalisation Details'!$J$1:$J$2344,0)</f>
        <v>tier - 1</v>
      </c>
      <c r="O318" t="str">
        <f>_xlfn.XLOOKUP(A318,'Hospitalisation Details'!$A$1:$A$2344,'Hospitalisation Details'!$K$1:$K$2344,0)</f>
        <v>tier - 1</v>
      </c>
      <c r="P318" t="str">
        <f>_xlfn.XLOOKUP(A318,'Hospitalisation Details'!$A$1:$A$2344,'Hospitalisation Details'!$L$1:$L$2344,0)</f>
        <v>R1014</v>
      </c>
      <c r="Q318">
        <f>_xlfn.XLOOKUP(A318,'Hospitalisation Details'!$A$1:$A$2344,'Hospitalisation Details'!$F$1:$F$2344,0)</f>
        <v>60</v>
      </c>
    </row>
    <row r="319" spans="1:17" ht="15.75" x14ac:dyDescent="0.25">
      <c r="A319" s="1" t="s">
        <v>2052</v>
      </c>
      <c r="B319" t="str">
        <f>_xlfn.XLOOKUP(A319,'Customer Names'!$A$1:$A$2336,'Customer Names'!$C$1:$C$2336,0)</f>
        <v xml:space="preserve">  Aliaksandr</v>
      </c>
      <c r="C319">
        <f>_xlfn.XLOOKUP(A319,'Medical Examinations'!$A$1:$A$2336,'Medical Examinations'!$B$1:$B$2336,0)</f>
        <v>29.83</v>
      </c>
      <c r="D319">
        <f>_xlfn.XLOOKUP(A319,'Medical Examinations'!$A$1:$A$2336,'Medical Examinations'!$D$1:$D$2336,0)</f>
        <v>9.6999999999999993</v>
      </c>
      <c r="E319" t="str">
        <f>_xlfn.XLOOKUP(A319,'Medical Examinations'!$A$1:$A$2336,'Medical Examinations'!$E$1:$E$2336,0)</f>
        <v>No</v>
      </c>
      <c r="F319" t="str">
        <f>_xlfn.XLOOKUP(A319,'Medical Examinations'!$A$1:$A$2336,'Medical Examinations'!$F$1:$F$2336,0)</f>
        <v>No</v>
      </c>
      <c r="G319" t="str">
        <f>_xlfn.XLOOKUP(A319,'Medical Examinations'!$A$1:$A$2336,'Medical Examinations'!$G$1:$G$2336,0)</f>
        <v>Yes</v>
      </c>
      <c r="H319">
        <f>_xlfn.XLOOKUP(A319,'Medical Examinations'!$A$1:$A$2336,'Medical Examinations'!$H$1:$H$2336,0)</f>
        <v>1</v>
      </c>
      <c r="I319" t="str">
        <f>_xlfn.XLOOKUP(A319,'Medical Examinations'!$A$1:$A$2336,'Medical Examinations'!$I$1:$I$2336,0)</f>
        <v>Yes</v>
      </c>
      <c r="J319" t="str">
        <f>_xlfn.XLOOKUP(A319,'Medical Examinations'!A319:A2662,'Medical Examinations'!C319:C2662,0)</f>
        <v>Overweight</v>
      </c>
      <c r="K319">
        <f>_xlfn.XLOOKUP(A319,'Medical Examinations'!$A$1:$A$2344,'Medical Examinations'!$D$1:$D$2344,0)</f>
        <v>9.6999999999999993</v>
      </c>
      <c r="L319" t="str">
        <f>_xlfn.XLOOKUP(A319,'Hospitalisation Details'!$A$1:$A$2344,'Hospitalisation Details'!$E$1:$E$2344,0)</f>
        <v>13-Sep-1963</v>
      </c>
      <c r="M319">
        <f>_xlfn.XLOOKUP(A319,'Hospitalisation Details'!$A$1:$A$2344,'Hospitalisation Details'!$I$1:$I$2344,0)</f>
        <v>30184.94</v>
      </c>
      <c r="N319" t="str">
        <f>_xlfn.XLOOKUP(A319,'Hospitalisation Details'!$A$1:$A$2344,'Hospitalisation Details'!$J$1:$J$2344,0)</f>
        <v>tier - 1</v>
      </c>
      <c r="O319" t="str">
        <f>_xlfn.XLOOKUP(A319,'Hospitalisation Details'!$A$1:$A$2344,'Hospitalisation Details'!$K$1:$K$2344,0)</f>
        <v>tier - 1</v>
      </c>
      <c r="P319" t="str">
        <f>_xlfn.XLOOKUP(A319,'Hospitalisation Details'!$A$1:$A$2344,'Hospitalisation Details'!$L$1:$L$2344,0)</f>
        <v>R1014</v>
      </c>
      <c r="Q319">
        <f>_xlfn.XLOOKUP(A319,'Hospitalisation Details'!$A$1:$A$2344,'Hospitalisation Details'!$F$1:$F$2344,0)</f>
        <v>59</v>
      </c>
    </row>
    <row r="320" spans="1:17" ht="15.75" x14ac:dyDescent="0.25">
      <c r="A320" s="1" t="s">
        <v>2051</v>
      </c>
      <c r="B320" t="str">
        <f>_xlfn.XLOOKUP(A320,'Customer Names'!$A$1:$A$2336,'Customer Names'!$C$1:$C$2336,0)</f>
        <v xml:space="preserve">  Jason M</v>
      </c>
      <c r="C320">
        <f>_xlfn.XLOOKUP(A320,'Medical Examinations'!$A$1:$A$2336,'Medical Examinations'!$B$1:$B$2336,0)</f>
        <v>24.7</v>
      </c>
      <c r="D320">
        <f>_xlfn.XLOOKUP(A320,'Medical Examinations'!$A$1:$A$2336,'Medical Examinations'!$D$1:$D$2336,0)</f>
        <v>10.25</v>
      </c>
      <c r="E320" t="str">
        <f>_xlfn.XLOOKUP(A320,'Medical Examinations'!$A$1:$A$2336,'Medical Examinations'!$E$1:$E$2336,0)</f>
        <v>No</v>
      </c>
      <c r="F320" t="str">
        <f>_xlfn.XLOOKUP(A320,'Medical Examinations'!$A$1:$A$2336,'Medical Examinations'!$F$1:$F$2336,0)</f>
        <v>No</v>
      </c>
      <c r="G320" t="str">
        <f>_xlfn.XLOOKUP(A320,'Medical Examinations'!$A$1:$A$2336,'Medical Examinations'!$G$1:$G$2336,0)</f>
        <v>No</v>
      </c>
      <c r="H320">
        <f>_xlfn.XLOOKUP(A320,'Medical Examinations'!$A$1:$A$2336,'Medical Examinations'!$H$1:$H$2336,0)</f>
        <v>3</v>
      </c>
      <c r="I320" t="str">
        <f>_xlfn.XLOOKUP(A320,'Medical Examinations'!$A$1:$A$2336,'Medical Examinations'!$I$1:$I$2336,0)</f>
        <v>No</v>
      </c>
      <c r="J320" t="str">
        <f>_xlfn.XLOOKUP(A320,'Medical Examinations'!A320:A2663,'Medical Examinations'!C320:C2663,0)</f>
        <v>Normal weight</v>
      </c>
      <c r="K320">
        <f>_xlfn.XLOOKUP(A320,'Medical Examinations'!$A$1:$A$2344,'Medical Examinations'!$D$1:$D$2344,0)</f>
        <v>10.25</v>
      </c>
      <c r="L320" t="str">
        <f>_xlfn.XLOOKUP(A320,'Hospitalisation Details'!$A$1:$A$2344,'Hospitalisation Details'!$E$1:$E$2344,0)</f>
        <v>11-Aug-1958</v>
      </c>
      <c r="M320">
        <f>_xlfn.XLOOKUP(A320,'Hospitalisation Details'!$A$1:$A$2344,'Hospitalisation Details'!$I$1:$I$2344,0)</f>
        <v>30166.62</v>
      </c>
      <c r="N320" t="str">
        <f>_xlfn.XLOOKUP(A320,'Hospitalisation Details'!$A$1:$A$2344,'Hospitalisation Details'!$J$1:$J$2344,0)</f>
        <v>tier - 1</v>
      </c>
      <c r="O320" t="str">
        <f>_xlfn.XLOOKUP(A320,'Hospitalisation Details'!$A$1:$A$2344,'Hospitalisation Details'!$K$1:$K$2344,0)</f>
        <v>tier - 3</v>
      </c>
      <c r="P320" t="str">
        <f>_xlfn.XLOOKUP(A320,'Hospitalisation Details'!$A$1:$A$2344,'Hospitalisation Details'!$L$1:$L$2344,0)</f>
        <v>R1012</v>
      </c>
      <c r="Q320">
        <f>_xlfn.XLOOKUP(A320,'Hospitalisation Details'!$A$1:$A$2344,'Hospitalisation Details'!$F$1:$F$2344,0)</f>
        <v>64</v>
      </c>
    </row>
    <row r="321" spans="1:17" ht="15.75" x14ac:dyDescent="0.25">
      <c r="A321" s="1" t="s">
        <v>2050</v>
      </c>
      <c r="B321" t="str">
        <f>_xlfn.XLOOKUP(A321,'Customer Names'!$A$1:$A$2336,'Customer Names'!$C$1:$C$2336,0)</f>
        <v xml:space="preserve">  Sheera K</v>
      </c>
      <c r="C321">
        <f>_xlfn.XLOOKUP(A321,'Medical Examinations'!$A$1:$A$2336,'Medical Examinations'!$B$1:$B$2336,0)</f>
        <v>17.940000000000001</v>
      </c>
      <c r="D321">
        <f>_xlfn.XLOOKUP(A321,'Medical Examinations'!$A$1:$A$2336,'Medical Examinations'!$D$1:$D$2336,0)</f>
        <v>9.77</v>
      </c>
      <c r="E321" t="str">
        <f>_xlfn.XLOOKUP(A321,'Medical Examinations'!$A$1:$A$2336,'Medical Examinations'!$E$1:$E$2336,0)</f>
        <v>No</v>
      </c>
      <c r="F321" t="str">
        <f>_xlfn.XLOOKUP(A321,'Medical Examinations'!$A$1:$A$2336,'Medical Examinations'!$F$1:$F$2336,0)</f>
        <v>No</v>
      </c>
      <c r="G321" t="str">
        <f>_xlfn.XLOOKUP(A321,'Medical Examinations'!$A$1:$A$2336,'Medical Examinations'!$G$1:$G$2336,0)</f>
        <v>No</v>
      </c>
      <c r="H321">
        <f>_xlfn.XLOOKUP(A321,'Medical Examinations'!$A$1:$A$2336,'Medical Examinations'!$H$1:$H$2336,0)</f>
        <v>0</v>
      </c>
      <c r="I321" t="str">
        <f>_xlfn.XLOOKUP(A321,'Medical Examinations'!$A$1:$A$2336,'Medical Examinations'!$I$1:$I$2336,0)</f>
        <v>Yes</v>
      </c>
      <c r="J321" t="str">
        <f>_xlfn.XLOOKUP(A321,'Medical Examinations'!A321:A2664,'Medical Examinations'!C321:C2664,0)</f>
        <v>Underweight</v>
      </c>
      <c r="K321">
        <f>_xlfn.XLOOKUP(A321,'Medical Examinations'!$A$1:$A$2344,'Medical Examinations'!$D$1:$D$2344,0)</f>
        <v>9.77</v>
      </c>
      <c r="L321" t="str">
        <f>_xlfn.XLOOKUP(A321,'Hospitalisation Details'!$A$1:$A$2344,'Hospitalisation Details'!$E$1:$E$2344,0)</f>
        <v>25-Dec-1971</v>
      </c>
      <c r="M321">
        <f>_xlfn.XLOOKUP(A321,'Hospitalisation Details'!$A$1:$A$2344,'Hospitalisation Details'!$I$1:$I$2344,0)</f>
        <v>30134.75</v>
      </c>
      <c r="N321" t="str">
        <f>_xlfn.XLOOKUP(A321,'Hospitalisation Details'!$A$1:$A$2344,'Hospitalisation Details'!$J$1:$J$2344,0)</f>
        <v>tier - 2</v>
      </c>
      <c r="O321" t="str">
        <f>_xlfn.XLOOKUP(A321,'Hospitalisation Details'!$A$1:$A$2344,'Hospitalisation Details'!$K$1:$K$2344,0)</f>
        <v>tier - 3</v>
      </c>
      <c r="P321" t="str">
        <f>_xlfn.XLOOKUP(A321,'Hospitalisation Details'!$A$1:$A$2344,'Hospitalisation Details'!$L$1:$L$2344,0)</f>
        <v>R1011</v>
      </c>
      <c r="Q321">
        <f>_xlfn.XLOOKUP(A321,'Hospitalisation Details'!$A$1:$A$2344,'Hospitalisation Details'!$F$1:$F$2344,0)</f>
        <v>51</v>
      </c>
    </row>
    <row r="322" spans="1:17" ht="15.75" x14ac:dyDescent="0.25">
      <c r="A322" s="1" t="s">
        <v>2049</v>
      </c>
      <c r="B322" t="str">
        <f>_xlfn.XLOOKUP(A322,'Customer Names'!$A$1:$A$2336,'Customer Names'!$C$1:$C$2336,0)</f>
        <v xml:space="preserve">  Janice</v>
      </c>
      <c r="C322">
        <f>_xlfn.XLOOKUP(A322,'Medical Examinations'!$A$1:$A$2336,'Medical Examinations'!$B$1:$B$2336,0)</f>
        <v>21.08</v>
      </c>
      <c r="D322">
        <f>_xlfn.XLOOKUP(A322,'Medical Examinations'!$A$1:$A$2336,'Medical Examinations'!$D$1:$D$2336,0)</f>
        <v>4.83</v>
      </c>
      <c r="E322" t="str">
        <f>_xlfn.XLOOKUP(A322,'Medical Examinations'!$A$1:$A$2336,'Medical Examinations'!$E$1:$E$2336,0)</f>
        <v>No</v>
      </c>
      <c r="F322" t="str">
        <f>_xlfn.XLOOKUP(A322,'Medical Examinations'!$A$1:$A$2336,'Medical Examinations'!$F$1:$F$2336,0)</f>
        <v>No</v>
      </c>
      <c r="G322" t="str">
        <f>_xlfn.XLOOKUP(A322,'Medical Examinations'!$A$1:$A$2336,'Medical Examinations'!$G$1:$G$2336,0)</f>
        <v>Yes</v>
      </c>
      <c r="H322">
        <f>_xlfn.XLOOKUP(A322,'Medical Examinations'!$A$1:$A$2336,'Medical Examinations'!$H$1:$H$2336,0)</f>
        <v>1</v>
      </c>
      <c r="I322" t="str">
        <f>_xlfn.XLOOKUP(A322,'Medical Examinations'!$A$1:$A$2336,'Medical Examinations'!$I$1:$I$2336,0)</f>
        <v>Yes</v>
      </c>
      <c r="J322" t="str">
        <f>_xlfn.XLOOKUP(A322,'Medical Examinations'!A322:A2665,'Medical Examinations'!C322:C2665,0)</f>
        <v>Normal weight</v>
      </c>
      <c r="K322">
        <f>_xlfn.XLOOKUP(A322,'Medical Examinations'!$A$1:$A$2344,'Medical Examinations'!$D$1:$D$2344,0)</f>
        <v>4.83</v>
      </c>
      <c r="L322" t="str">
        <f>_xlfn.XLOOKUP(A322,'Hospitalisation Details'!$A$1:$A$2344,'Hospitalisation Details'!$E$1:$E$2344,0)</f>
        <v>2-Sep-1979</v>
      </c>
      <c r="M322">
        <f>_xlfn.XLOOKUP(A322,'Hospitalisation Details'!$A$1:$A$2344,'Hospitalisation Details'!$I$1:$I$2344,0)</f>
        <v>30095.97</v>
      </c>
      <c r="N322" t="str">
        <f>_xlfn.XLOOKUP(A322,'Hospitalisation Details'!$A$1:$A$2344,'Hospitalisation Details'!$J$1:$J$2344,0)</f>
        <v>tier - 2</v>
      </c>
      <c r="O322" t="str">
        <f>_xlfn.XLOOKUP(A322,'Hospitalisation Details'!$A$1:$A$2344,'Hospitalisation Details'!$K$1:$K$2344,0)</f>
        <v>tier - 3</v>
      </c>
      <c r="P322" t="str">
        <f>_xlfn.XLOOKUP(A322,'Hospitalisation Details'!$A$1:$A$2344,'Hospitalisation Details'!$L$1:$L$2344,0)</f>
        <v>R1011</v>
      </c>
      <c r="Q322">
        <f>_xlfn.XLOOKUP(A322,'Hospitalisation Details'!$A$1:$A$2344,'Hospitalisation Details'!$F$1:$F$2344,0)</f>
        <v>43</v>
      </c>
    </row>
    <row r="323" spans="1:17" ht="15.75" x14ac:dyDescent="0.25">
      <c r="A323" s="1" t="s">
        <v>2048</v>
      </c>
      <c r="B323" t="str">
        <f>_xlfn.XLOOKUP(A323,'Customer Names'!$A$1:$A$2336,'Customer Names'!$C$1:$C$2336,0)</f>
        <v xml:space="preserve">  Timothy G</v>
      </c>
      <c r="C323">
        <f>_xlfn.XLOOKUP(A323,'Medical Examinations'!$A$1:$A$2336,'Medical Examinations'!$B$1:$B$2336,0)</f>
        <v>37.715000000000003</v>
      </c>
      <c r="D323">
        <f>_xlfn.XLOOKUP(A323,'Medical Examinations'!$A$1:$A$2336,'Medical Examinations'!$D$1:$D$2336,0)</f>
        <v>10.86</v>
      </c>
      <c r="E323" t="str">
        <f>_xlfn.XLOOKUP(A323,'Medical Examinations'!$A$1:$A$2336,'Medical Examinations'!$E$1:$E$2336,0)</f>
        <v>No</v>
      </c>
      <c r="F323" t="str">
        <f>_xlfn.XLOOKUP(A323,'Medical Examinations'!$A$1:$A$2336,'Medical Examinations'!$F$1:$F$2336,0)</f>
        <v>No</v>
      </c>
      <c r="G323" t="str">
        <f>_xlfn.XLOOKUP(A323,'Medical Examinations'!$A$1:$A$2336,'Medical Examinations'!$G$1:$G$2336,0)</f>
        <v>No</v>
      </c>
      <c r="H323">
        <f>_xlfn.XLOOKUP(A323,'Medical Examinations'!$A$1:$A$2336,'Medical Examinations'!$H$1:$H$2336,0)</f>
        <v>0</v>
      </c>
      <c r="I323" t="str">
        <f>_xlfn.XLOOKUP(A323,'Medical Examinations'!$A$1:$A$2336,'Medical Examinations'!$I$1:$I$2336,0)</f>
        <v>No</v>
      </c>
      <c r="J323" t="str">
        <f>_xlfn.XLOOKUP(A323,'Medical Examinations'!A323:A2666,'Medical Examinations'!C323:C2666,0)</f>
        <v>Obese</v>
      </c>
      <c r="K323">
        <f>_xlfn.XLOOKUP(A323,'Medical Examinations'!$A$1:$A$2344,'Medical Examinations'!$D$1:$D$2344,0)</f>
        <v>10.86</v>
      </c>
      <c r="L323" t="str">
        <f>_xlfn.XLOOKUP(A323,'Hospitalisation Details'!$A$1:$A$2344,'Hospitalisation Details'!$E$1:$E$2344,0)</f>
        <v>16-Jun-1967</v>
      </c>
      <c r="M323">
        <f>_xlfn.XLOOKUP(A323,'Hospitalisation Details'!$A$1:$A$2344,'Hospitalisation Details'!$I$1:$I$2344,0)</f>
        <v>30063.58</v>
      </c>
      <c r="N323" t="str">
        <f>_xlfn.XLOOKUP(A323,'Hospitalisation Details'!$A$1:$A$2344,'Hospitalisation Details'!$J$1:$J$2344,0)</f>
        <v>tier - 1</v>
      </c>
      <c r="O323" t="str">
        <f>_xlfn.XLOOKUP(A323,'Hospitalisation Details'!$A$1:$A$2344,'Hospitalisation Details'!$K$1:$K$2344,0)</f>
        <v>tier - 1</v>
      </c>
      <c r="P323" t="str">
        <f>_xlfn.XLOOKUP(A323,'Hospitalisation Details'!$A$1:$A$2344,'Hospitalisation Details'!$L$1:$L$2344,0)</f>
        <v>R1012</v>
      </c>
      <c r="Q323">
        <f>_xlfn.XLOOKUP(A323,'Hospitalisation Details'!$A$1:$A$2344,'Hospitalisation Details'!$F$1:$F$2344,0)</f>
        <v>56</v>
      </c>
    </row>
    <row r="324" spans="1:17" ht="15.75" x14ac:dyDescent="0.25">
      <c r="A324" s="1" t="s">
        <v>2047</v>
      </c>
      <c r="B324" t="str">
        <f>_xlfn.XLOOKUP(A324,'Customer Names'!$A$1:$A$2336,'Customer Names'!$C$1:$C$2336,0)</f>
        <v xml:space="preserve">  Alan R</v>
      </c>
      <c r="C324">
        <f>_xlfn.XLOOKUP(A324,'Medical Examinations'!$A$1:$A$2336,'Medical Examinations'!$B$1:$B$2336,0)</f>
        <v>22.39</v>
      </c>
      <c r="D324">
        <f>_xlfn.XLOOKUP(A324,'Medical Examinations'!$A$1:$A$2336,'Medical Examinations'!$D$1:$D$2336,0)</f>
        <v>9.5299999999999994</v>
      </c>
      <c r="E324" t="str">
        <f>_xlfn.XLOOKUP(A324,'Medical Examinations'!$A$1:$A$2336,'Medical Examinations'!$E$1:$E$2336,0)</f>
        <v>No</v>
      </c>
      <c r="F324" t="str">
        <f>_xlfn.XLOOKUP(A324,'Medical Examinations'!$A$1:$A$2336,'Medical Examinations'!$F$1:$F$2336,0)</f>
        <v>No</v>
      </c>
      <c r="G324" t="str">
        <f>_xlfn.XLOOKUP(A324,'Medical Examinations'!$A$1:$A$2336,'Medical Examinations'!$G$1:$G$2336,0)</f>
        <v>No</v>
      </c>
      <c r="H324">
        <f>_xlfn.XLOOKUP(A324,'Medical Examinations'!$A$1:$A$2336,'Medical Examinations'!$H$1:$H$2336,0)</f>
        <v>0</v>
      </c>
      <c r="I324" t="str">
        <f>_xlfn.XLOOKUP(A324,'Medical Examinations'!$A$1:$A$2336,'Medical Examinations'!$I$1:$I$2336,0)</f>
        <v>Yes</v>
      </c>
      <c r="J324" t="str">
        <f>_xlfn.XLOOKUP(A324,'Medical Examinations'!A324:A2667,'Medical Examinations'!C324:C2667,0)</f>
        <v>Normal weight</v>
      </c>
      <c r="K324">
        <f>_xlfn.XLOOKUP(A324,'Medical Examinations'!$A$1:$A$2344,'Medical Examinations'!$D$1:$D$2344,0)</f>
        <v>9.5299999999999994</v>
      </c>
      <c r="L324" t="str">
        <f>_xlfn.XLOOKUP(A324,'Hospitalisation Details'!$A$1:$A$2344,'Hospitalisation Details'!$E$1:$E$2344,0)</f>
        <v>4-Aug-1981</v>
      </c>
      <c r="M324">
        <f>_xlfn.XLOOKUP(A324,'Hospitalisation Details'!$A$1:$A$2344,'Hospitalisation Details'!$I$1:$I$2344,0)</f>
        <v>30026.87</v>
      </c>
      <c r="N324" t="str">
        <f>_xlfn.XLOOKUP(A324,'Hospitalisation Details'!$A$1:$A$2344,'Hospitalisation Details'!$J$1:$J$2344,0)</f>
        <v>tier - 2</v>
      </c>
      <c r="O324" t="str">
        <f>_xlfn.XLOOKUP(A324,'Hospitalisation Details'!$A$1:$A$2344,'Hospitalisation Details'!$K$1:$K$2344,0)</f>
        <v>tier - 3</v>
      </c>
      <c r="P324" t="str">
        <f>_xlfn.XLOOKUP(A324,'Hospitalisation Details'!$A$1:$A$2344,'Hospitalisation Details'!$L$1:$L$2344,0)</f>
        <v>R1012</v>
      </c>
      <c r="Q324">
        <f>_xlfn.XLOOKUP(A324,'Hospitalisation Details'!$A$1:$A$2344,'Hospitalisation Details'!$F$1:$F$2344,0)</f>
        <v>41</v>
      </c>
    </row>
    <row r="325" spans="1:17" ht="15.75" x14ac:dyDescent="0.25">
      <c r="A325" s="1" t="s">
        <v>2046</v>
      </c>
      <c r="B325" t="str">
        <f>_xlfn.XLOOKUP(A325,'Customer Names'!$A$1:$A$2336,'Customer Names'!$C$1:$C$2336,0)</f>
        <v xml:space="preserve">  Michael</v>
      </c>
      <c r="C325">
        <f>_xlfn.XLOOKUP(A325,'Medical Examinations'!$A$1:$A$2336,'Medical Examinations'!$B$1:$B$2336,0)</f>
        <v>28.78</v>
      </c>
      <c r="D325">
        <f>_xlfn.XLOOKUP(A325,'Medical Examinations'!$A$1:$A$2336,'Medical Examinations'!$D$1:$D$2336,0)</f>
        <v>5.68</v>
      </c>
      <c r="E325" t="str">
        <f>_xlfn.XLOOKUP(A325,'Medical Examinations'!$A$1:$A$2336,'Medical Examinations'!$E$1:$E$2336,0)</f>
        <v>No</v>
      </c>
      <c r="F325" t="str">
        <f>_xlfn.XLOOKUP(A325,'Medical Examinations'!$A$1:$A$2336,'Medical Examinations'!$F$1:$F$2336,0)</f>
        <v>No</v>
      </c>
      <c r="G325" t="str">
        <f>_xlfn.XLOOKUP(A325,'Medical Examinations'!$A$1:$A$2336,'Medical Examinations'!$G$1:$G$2336,0)</f>
        <v>No</v>
      </c>
      <c r="H325">
        <f>_xlfn.XLOOKUP(A325,'Medical Examinations'!$A$1:$A$2336,'Medical Examinations'!$H$1:$H$2336,0)</f>
        <v>0</v>
      </c>
      <c r="I325" t="str">
        <f>_xlfn.XLOOKUP(A325,'Medical Examinations'!$A$1:$A$2336,'Medical Examinations'!$I$1:$I$2336,0)</f>
        <v>Yes</v>
      </c>
      <c r="J325" t="str">
        <f>_xlfn.XLOOKUP(A325,'Medical Examinations'!A325:A2668,'Medical Examinations'!C325:C2668,0)</f>
        <v>Overweight</v>
      </c>
      <c r="K325">
        <f>_xlfn.XLOOKUP(A325,'Medical Examinations'!$A$1:$A$2344,'Medical Examinations'!$D$1:$D$2344,0)</f>
        <v>5.68</v>
      </c>
      <c r="L325" t="str">
        <f>_xlfn.XLOOKUP(A325,'Hospitalisation Details'!$A$1:$A$2344,'Hospitalisation Details'!$E$1:$E$2344,0)</f>
        <v>5-Oct-1991</v>
      </c>
      <c r="M325">
        <f>_xlfn.XLOOKUP(A325,'Hospitalisation Details'!$A$1:$A$2344,'Hospitalisation Details'!$I$1:$I$2344,0)</f>
        <v>29969.67</v>
      </c>
      <c r="N325" t="str">
        <f>_xlfn.XLOOKUP(A325,'Hospitalisation Details'!$A$1:$A$2344,'Hospitalisation Details'!$J$1:$J$2344,0)</f>
        <v>tier - 1</v>
      </c>
      <c r="O325" t="str">
        <f>_xlfn.XLOOKUP(A325,'Hospitalisation Details'!$A$1:$A$2344,'Hospitalisation Details'!$K$1:$K$2344,0)</f>
        <v>tier - 1</v>
      </c>
      <c r="P325" t="str">
        <f>_xlfn.XLOOKUP(A325,'Hospitalisation Details'!$A$1:$A$2344,'Hospitalisation Details'!$L$1:$L$2344,0)</f>
        <v>R1011</v>
      </c>
      <c r="Q325">
        <f>_xlfn.XLOOKUP(A325,'Hospitalisation Details'!$A$1:$A$2344,'Hospitalisation Details'!$F$1:$F$2344,0)</f>
        <v>31</v>
      </c>
    </row>
    <row r="326" spans="1:17" ht="15.75" x14ac:dyDescent="0.25">
      <c r="A326" s="1" t="s">
        <v>2045</v>
      </c>
      <c r="B326" t="str">
        <f>_xlfn.XLOOKUP(A326,'Customer Names'!$A$1:$A$2336,'Customer Names'!$C$1:$C$2336,0)</f>
        <v xml:space="preserve">  Marie-France</v>
      </c>
      <c r="C326">
        <f>_xlfn.XLOOKUP(A326,'Medical Examinations'!$A$1:$A$2336,'Medical Examinations'!$B$1:$B$2336,0)</f>
        <v>18.329999999999998</v>
      </c>
      <c r="D326">
        <f>_xlfn.XLOOKUP(A326,'Medical Examinations'!$A$1:$A$2336,'Medical Examinations'!$D$1:$D$2336,0)</f>
        <v>5.57</v>
      </c>
      <c r="E326" t="str">
        <f>_xlfn.XLOOKUP(A326,'Medical Examinations'!$A$1:$A$2336,'Medical Examinations'!$E$1:$E$2336,0)</f>
        <v>No</v>
      </c>
      <c r="F326" t="str">
        <f>_xlfn.XLOOKUP(A326,'Medical Examinations'!$A$1:$A$2336,'Medical Examinations'!$F$1:$F$2336,0)</f>
        <v>No</v>
      </c>
      <c r="G326" t="str">
        <f>_xlfn.XLOOKUP(A326,'Medical Examinations'!$A$1:$A$2336,'Medical Examinations'!$G$1:$G$2336,0)</f>
        <v>No</v>
      </c>
      <c r="H326">
        <f>_xlfn.XLOOKUP(A326,'Medical Examinations'!$A$1:$A$2336,'Medical Examinations'!$H$1:$H$2336,0)</f>
        <v>0</v>
      </c>
      <c r="I326" t="str">
        <f>_xlfn.XLOOKUP(A326,'Medical Examinations'!$A$1:$A$2336,'Medical Examinations'!$I$1:$I$2336,0)</f>
        <v>Yes</v>
      </c>
      <c r="J326" t="str">
        <f>_xlfn.XLOOKUP(A326,'Medical Examinations'!A326:A2669,'Medical Examinations'!C326:C2669,0)</f>
        <v>Underweight</v>
      </c>
      <c r="K326">
        <f>_xlfn.XLOOKUP(A326,'Medical Examinations'!$A$1:$A$2344,'Medical Examinations'!$D$1:$D$2344,0)</f>
        <v>5.57</v>
      </c>
      <c r="L326" t="str">
        <f>_xlfn.XLOOKUP(A326,'Hospitalisation Details'!$A$1:$A$2344,'Hospitalisation Details'!$E$1:$E$2344,0)</f>
        <v>12-Jun-1976</v>
      </c>
      <c r="M326">
        <f>_xlfn.XLOOKUP(A326,'Hospitalisation Details'!$A$1:$A$2344,'Hospitalisation Details'!$I$1:$I$2344,0)</f>
        <v>29933.75</v>
      </c>
      <c r="N326" t="str">
        <f>_xlfn.XLOOKUP(A326,'Hospitalisation Details'!$A$1:$A$2344,'Hospitalisation Details'!$J$1:$J$2344,0)</f>
        <v>tier - 1</v>
      </c>
      <c r="O326" t="str">
        <f>_xlfn.XLOOKUP(A326,'Hospitalisation Details'!$A$1:$A$2344,'Hospitalisation Details'!$K$1:$K$2344,0)</f>
        <v>tier - 1</v>
      </c>
      <c r="P326" t="str">
        <f>_xlfn.XLOOKUP(A326,'Hospitalisation Details'!$A$1:$A$2344,'Hospitalisation Details'!$L$1:$L$2344,0)</f>
        <v>R1011</v>
      </c>
      <c r="Q326">
        <f>_xlfn.XLOOKUP(A326,'Hospitalisation Details'!$A$1:$A$2344,'Hospitalisation Details'!$F$1:$F$2344,0)</f>
        <v>47</v>
      </c>
    </row>
    <row r="327" spans="1:17" ht="15.75" x14ac:dyDescent="0.25">
      <c r="A327" s="1" t="s">
        <v>2044</v>
      </c>
      <c r="B327" t="str">
        <f>_xlfn.XLOOKUP(A327,'Customer Names'!$A$1:$A$2336,'Customer Names'!$C$1:$C$2336,0)</f>
        <v xml:space="preserve">  Erik F</v>
      </c>
      <c r="C327">
        <f>_xlfn.XLOOKUP(A327,'Medical Examinations'!$A$1:$A$2336,'Medical Examinations'!$B$1:$B$2336,0)</f>
        <v>26.39</v>
      </c>
      <c r="D327">
        <f>_xlfn.XLOOKUP(A327,'Medical Examinations'!$A$1:$A$2336,'Medical Examinations'!$D$1:$D$2336,0)</f>
        <v>4.58</v>
      </c>
      <c r="E327" t="str">
        <f>_xlfn.XLOOKUP(A327,'Medical Examinations'!$A$1:$A$2336,'Medical Examinations'!$E$1:$E$2336,0)</f>
        <v>No</v>
      </c>
      <c r="F327" t="str">
        <f>_xlfn.XLOOKUP(A327,'Medical Examinations'!$A$1:$A$2336,'Medical Examinations'!$F$1:$F$2336,0)</f>
        <v>No</v>
      </c>
      <c r="G327" t="str">
        <f>_xlfn.XLOOKUP(A327,'Medical Examinations'!$A$1:$A$2336,'Medical Examinations'!$G$1:$G$2336,0)</f>
        <v>No</v>
      </c>
      <c r="H327">
        <f>_xlfn.XLOOKUP(A327,'Medical Examinations'!$A$1:$A$2336,'Medical Examinations'!$H$1:$H$2336,0)</f>
        <v>1</v>
      </c>
      <c r="I327" t="str">
        <f>_xlfn.XLOOKUP(A327,'Medical Examinations'!$A$1:$A$2336,'Medical Examinations'!$I$1:$I$2336,0)</f>
        <v>Yes</v>
      </c>
      <c r="J327" t="str">
        <f>_xlfn.XLOOKUP(A327,'Medical Examinations'!A327:A2670,'Medical Examinations'!C327:C2670,0)</f>
        <v>Overweight</v>
      </c>
      <c r="K327">
        <f>_xlfn.XLOOKUP(A327,'Medical Examinations'!$A$1:$A$2344,'Medical Examinations'!$D$1:$D$2344,0)</f>
        <v>4.58</v>
      </c>
      <c r="L327" t="str">
        <f>_xlfn.XLOOKUP(A327,'Hospitalisation Details'!$A$1:$A$2344,'Hospitalisation Details'!$E$1:$E$2344,0)</f>
        <v>30-Dec-1988</v>
      </c>
      <c r="M327">
        <f>_xlfn.XLOOKUP(A327,'Hospitalisation Details'!$A$1:$A$2344,'Hospitalisation Details'!$I$1:$I$2344,0)</f>
        <v>29929.56</v>
      </c>
      <c r="N327" t="str">
        <f>_xlfn.XLOOKUP(A327,'Hospitalisation Details'!$A$1:$A$2344,'Hospitalisation Details'!$J$1:$J$2344,0)</f>
        <v>tier - 1</v>
      </c>
      <c r="O327" t="str">
        <f>_xlfn.XLOOKUP(A327,'Hospitalisation Details'!$A$1:$A$2344,'Hospitalisation Details'!$K$1:$K$2344,0)</f>
        <v>tier - 1</v>
      </c>
      <c r="P327" t="str">
        <f>_xlfn.XLOOKUP(A327,'Hospitalisation Details'!$A$1:$A$2344,'Hospitalisation Details'!$L$1:$L$2344,0)</f>
        <v>R1011</v>
      </c>
      <c r="Q327">
        <f>_xlfn.XLOOKUP(A327,'Hospitalisation Details'!$A$1:$A$2344,'Hospitalisation Details'!$F$1:$F$2344,0)</f>
        <v>34</v>
      </c>
    </row>
    <row r="328" spans="1:17" ht="15.75" x14ac:dyDescent="0.25">
      <c r="A328" s="1" t="s">
        <v>2043</v>
      </c>
      <c r="B328" t="str">
        <f>_xlfn.XLOOKUP(A328,'Customer Names'!$A$1:$A$2336,'Customer Names'!$C$1:$C$2336,0)</f>
        <v xml:space="preserve">  Andrew</v>
      </c>
      <c r="C328">
        <f>_xlfn.XLOOKUP(A328,'Medical Examinations'!$A$1:$A$2336,'Medical Examinations'!$B$1:$B$2336,0)</f>
        <v>19.260000000000002</v>
      </c>
      <c r="D328">
        <f>_xlfn.XLOOKUP(A328,'Medical Examinations'!$A$1:$A$2336,'Medical Examinations'!$D$1:$D$2336,0)</f>
        <v>8.9600000000000009</v>
      </c>
      <c r="E328" t="str">
        <f>_xlfn.XLOOKUP(A328,'Medical Examinations'!$A$1:$A$2336,'Medical Examinations'!$E$1:$E$2336,0)</f>
        <v>No</v>
      </c>
      <c r="F328" t="str">
        <f>_xlfn.XLOOKUP(A328,'Medical Examinations'!$A$1:$A$2336,'Medical Examinations'!$F$1:$F$2336,0)</f>
        <v>No</v>
      </c>
      <c r="G328" t="str">
        <f>_xlfn.XLOOKUP(A328,'Medical Examinations'!$A$1:$A$2336,'Medical Examinations'!$G$1:$G$2336,0)</f>
        <v>No</v>
      </c>
      <c r="H328">
        <f>_xlfn.XLOOKUP(A328,'Medical Examinations'!$A$1:$A$2336,'Medical Examinations'!$H$1:$H$2336,0)</f>
        <v>1</v>
      </c>
      <c r="I328" t="str">
        <f>_xlfn.XLOOKUP(A328,'Medical Examinations'!$A$1:$A$2336,'Medical Examinations'!$I$1:$I$2336,0)</f>
        <v>Yes</v>
      </c>
      <c r="J328" t="str">
        <f>_xlfn.XLOOKUP(A328,'Medical Examinations'!A328:A2671,'Medical Examinations'!C328:C2671,0)</f>
        <v>Normal weight</v>
      </c>
      <c r="K328">
        <f>_xlfn.XLOOKUP(A328,'Medical Examinations'!$A$1:$A$2344,'Medical Examinations'!$D$1:$D$2344,0)</f>
        <v>8.9600000000000009</v>
      </c>
      <c r="L328" t="str">
        <f>_xlfn.XLOOKUP(A328,'Hospitalisation Details'!$A$1:$A$2344,'Hospitalisation Details'!$E$1:$E$2344,0)</f>
        <v>19-Aug-1975</v>
      </c>
      <c r="M328">
        <f>_xlfn.XLOOKUP(A328,'Hospitalisation Details'!$A$1:$A$2344,'Hospitalisation Details'!$I$1:$I$2344,0)</f>
        <v>29899.25</v>
      </c>
      <c r="N328" t="str">
        <f>_xlfn.XLOOKUP(A328,'Hospitalisation Details'!$A$1:$A$2344,'Hospitalisation Details'!$J$1:$J$2344,0)</f>
        <v>tier - 1</v>
      </c>
      <c r="O328" t="str">
        <f>_xlfn.XLOOKUP(A328,'Hospitalisation Details'!$A$1:$A$2344,'Hospitalisation Details'!$K$1:$K$2344,0)</f>
        <v>tier - 3</v>
      </c>
      <c r="P328" t="str">
        <f>_xlfn.XLOOKUP(A328,'Hospitalisation Details'!$A$1:$A$2344,'Hospitalisation Details'!$L$1:$L$2344,0)</f>
        <v>R1011</v>
      </c>
      <c r="Q328">
        <f>_xlfn.XLOOKUP(A328,'Hospitalisation Details'!$A$1:$A$2344,'Hospitalisation Details'!$F$1:$F$2344,0)</f>
        <v>47</v>
      </c>
    </row>
    <row r="329" spans="1:17" ht="15.75" x14ac:dyDescent="0.25">
      <c r="A329" s="1" t="s">
        <v>2042</v>
      </c>
      <c r="B329" t="str">
        <f>_xlfn.XLOOKUP(A329,'Customer Names'!$A$1:$A$2336,'Customer Names'!$C$1:$C$2336,0)</f>
        <v xml:space="preserve">  Anthony</v>
      </c>
      <c r="C329">
        <f>_xlfn.XLOOKUP(A329,'Medical Examinations'!$A$1:$A$2336,'Medical Examinations'!$B$1:$B$2336,0)</f>
        <v>26.92</v>
      </c>
      <c r="D329">
        <f>_xlfn.XLOOKUP(A329,'Medical Examinations'!$A$1:$A$2336,'Medical Examinations'!$D$1:$D$2336,0)</f>
        <v>6.09</v>
      </c>
      <c r="E329" t="str">
        <f>_xlfn.XLOOKUP(A329,'Medical Examinations'!$A$1:$A$2336,'Medical Examinations'!$E$1:$E$2336,0)</f>
        <v>No</v>
      </c>
      <c r="F329" t="str">
        <f>_xlfn.XLOOKUP(A329,'Medical Examinations'!$A$1:$A$2336,'Medical Examinations'!$F$1:$F$2336,0)</f>
        <v>No</v>
      </c>
      <c r="G329" t="str">
        <f>_xlfn.XLOOKUP(A329,'Medical Examinations'!$A$1:$A$2336,'Medical Examinations'!$G$1:$G$2336,0)</f>
        <v>No</v>
      </c>
      <c r="H329">
        <f>_xlfn.XLOOKUP(A329,'Medical Examinations'!$A$1:$A$2336,'Medical Examinations'!$H$1:$H$2336,0)</f>
        <v>0</v>
      </c>
      <c r="I329" t="str">
        <f>_xlfn.XLOOKUP(A329,'Medical Examinations'!$A$1:$A$2336,'Medical Examinations'!$I$1:$I$2336,0)</f>
        <v>Yes</v>
      </c>
      <c r="J329" t="str">
        <f>_xlfn.XLOOKUP(A329,'Medical Examinations'!A329:A2672,'Medical Examinations'!C329:C2672,0)</f>
        <v>Overweight</v>
      </c>
      <c r="K329">
        <f>_xlfn.XLOOKUP(A329,'Medical Examinations'!$A$1:$A$2344,'Medical Examinations'!$D$1:$D$2344,0)</f>
        <v>6.09</v>
      </c>
      <c r="L329" t="str">
        <f>_xlfn.XLOOKUP(A329,'Hospitalisation Details'!$A$1:$A$2344,'Hospitalisation Details'!$E$1:$E$2344,0)</f>
        <v>30-Dec-1989</v>
      </c>
      <c r="M329">
        <f>_xlfn.XLOOKUP(A329,'Hospitalisation Details'!$A$1:$A$2344,'Hospitalisation Details'!$I$1:$I$2344,0)</f>
        <v>29852.48</v>
      </c>
      <c r="N329" t="str">
        <f>_xlfn.XLOOKUP(A329,'Hospitalisation Details'!$A$1:$A$2344,'Hospitalisation Details'!$J$1:$J$2344,0)</f>
        <v>tier - 1</v>
      </c>
      <c r="O329" t="str">
        <f>_xlfn.XLOOKUP(A329,'Hospitalisation Details'!$A$1:$A$2344,'Hospitalisation Details'!$K$1:$K$2344,0)</f>
        <v>tier - 3</v>
      </c>
      <c r="P329" t="str">
        <f>_xlfn.XLOOKUP(A329,'Hospitalisation Details'!$A$1:$A$2344,'Hospitalisation Details'!$L$1:$L$2344,0)</f>
        <v>R1011</v>
      </c>
      <c r="Q329">
        <f>_xlfn.XLOOKUP(A329,'Hospitalisation Details'!$A$1:$A$2344,'Hospitalisation Details'!$F$1:$F$2344,0)</f>
        <v>33</v>
      </c>
    </row>
    <row r="330" spans="1:17" ht="15.75" x14ac:dyDescent="0.25">
      <c r="A330" s="1" t="s">
        <v>2041</v>
      </c>
      <c r="B330" t="str">
        <f>_xlfn.XLOOKUP(A330,'Customer Names'!$A$1:$A$2336,'Customer Names'!$C$1:$C$2336,0)</f>
        <v xml:space="preserve">  Chris</v>
      </c>
      <c r="C330">
        <f>_xlfn.XLOOKUP(A330,'Medical Examinations'!$A$1:$A$2336,'Medical Examinations'!$B$1:$B$2336,0)</f>
        <v>19.73</v>
      </c>
      <c r="D330">
        <f>_xlfn.XLOOKUP(A330,'Medical Examinations'!$A$1:$A$2336,'Medical Examinations'!$D$1:$D$2336,0)</f>
        <v>4.3600000000000003</v>
      </c>
      <c r="E330" t="str">
        <f>_xlfn.XLOOKUP(A330,'Medical Examinations'!$A$1:$A$2336,'Medical Examinations'!$E$1:$E$2336,0)</f>
        <v>No</v>
      </c>
      <c r="F330" t="str">
        <f>_xlfn.XLOOKUP(A330,'Medical Examinations'!$A$1:$A$2336,'Medical Examinations'!$F$1:$F$2336,0)</f>
        <v>No</v>
      </c>
      <c r="G330" t="str">
        <f>_xlfn.XLOOKUP(A330,'Medical Examinations'!$A$1:$A$2336,'Medical Examinations'!$G$1:$G$2336,0)</f>
        <v>No</v>
      </c>
      <c r="H330">
        <f>_xlfn.XLOOKUP(A330,'Medical Examinations'!$A$1:$A$2336,'Medical Examinations'!$H$1:$H$2336,0)</f>
        <v>0</v>
      </c>
      <c r="I330" t="str">
        <f>_xlfn.XLOOKUP(A330,'Medical Examinations'!$A$1:$A$2336,'Medical Examinations'!$I$1:$I$2336,0)</f>
        <v>Yes</v>
      </c>
      <c r="J330" t="str">
        <f>_xlfn.XLOOKUP(A330,'Medical Examinations'!A330:A2673,'Medical Examinations'!C330:C2673,0)</f>
        <v>Normal weight</v>
      </c>
      <c r="K330">
        <f>_xlfn.XLOOKUP(A330,'Medical Examinations'!$A$1:$A$2344,'Medical Examinations'!$D$1:$D$2344,0)</f>
        <v>4.3600000000000003</v>
      </c>
      <c r="L330" t="str">
        <f>_xlfn.XLOOKUP(A330,'Hospitalisation Details'!$A$1:$A$2344,'Hospitalisation Details'!$E$1:$E$2344,0)</f>
        <v>29-Oct-1982</v>
      </c>
      <c r="M330">
        <f>_xlfn.XLOOKUP(A330,'Hospitalisation Details'!$A$1:$A$2344,'Hospitalisation Details'!$I$1:$I$2344,0)</f>
        <v>29818.76</v>
      </c>
      <c r="N330" t="str">
        <f>_xlfn.XLOOKUP(A330,'Hospitalisation Details'!$A$1:$A$2344,'Hospitalisation Details'!$J$1:$J$2344,0)</f>
        <v>tier - 1</v>
      </c>
      <c r="O330" t="str">
        <f>_xlfn.XLOOKUP(A330,'Hospitalisation Details'!$A$1:$A$2344,'Hospitalisation Details'!$K$1:$K$2344,0)</f>
        <v>tier - 1</v>
      </c>
      <c r="P330" t="str">
        <f>_xlfn.XLOOKUP(A330,'Hospitalisation Details'!$A$1:$A$2344,'Hospitalisation Details'!$L$1:$L$2344,0)</f>
        <v>R1012</v>
      </c>
      <c r="Q330">
        <f>_xlfn.XLOOKUP(A330,'Hospitalisation Details'!$A$1:$A$2344,'Hospitalisation Details'!$F$1:$F$2344,0)</f>
        <v>40</v>
      </c>
    </row>
    <row r="331" spans="1:17" ht="15.75" x14ac:dyDescent="0.25">
      <c r="A331" s="1" t="s">
        <v>2040</v>
      </c>
      <c r="B331" t="str">
        <f>_xlfn.XLOOKUP(A331,'Customer Names'!$A$1:$A$2336,'Customer Names'!$C$1:$C$2336,0)</f>
        <v xml:space="preserve">  Yu</v>
      </c>
      <c r="C331">
        <f>_xlfn.XLOOKUP(A331,'Medical Examinations'!$A$1:$A$2336,'Medical Examinations'!$B$1:$B$2336,0)</f>
        <v>23.56</v>
      </c>
      <c r="D331">
        <f>_xlfn.XLOOKUP(A331,'Medical Examinations'!$A$1:$A$2336,'Medical Examinations'!$D$1:$D$2336,0)</f>
        <v>11.74</v>
      </c>
      <c r="E331" t="str">
        <f>_xlfn.XLOOKUP(A331,'Medical Examinations'!$A$1:$A$2336,'Medical Examinations'!$E$1:$E$2336,0)</f>
        <v>No</v>
      </c>
      <c r="F331" t="str">
        <f>_xlfn.XLOOKUP(A331,'Medical Examinations'!$A$1:$A$2336,'Medical Examinations'!$F$1:$F$2336,0)</f>
        <v>No</v>
      </c>
      <c r="G331" t="str">
        <f>_xlfn.XLOOKUP(A331,'Medical Examinations'!$A$1:$A$2336,'Medical Examinations'!$G$1:$G$2336,0)</f>
        <v>No</v>
      </c>
      <c r="H331">
        <f>_xlfn.XLOOKUP(A331,'Medical Examinations'!$A$1:$A$2336,'Medical Examinations'!$H$1:$H$2336,0)</f>
        <v>0</v>
      </c>
      <c r="I331" t="str">
        <f>_xlfn.XLOOKUP(A331,'Medical Examinations'!$A$1:$A$2336,'Medical Examinations'!$I$1:$I$2336,0)</f>
        <v>Yes</v>
      </c>
      <c r="J331" t="str">
        <f>_xlfn.XLOOKUP(A331,'Medical Examinations'!A331:A2674,'Medical Examinations'!C331:C2674,0)</f>
        <v>Normal weight</v>
      </c>
      <c r="K331">
        <f>_xlfn.XLOOKUP(A331,'Medical Examinations'!$A$1:$A$2344,'Medical Examinations'!$D$1:$D$2344,0)</f>
        <v>11.74</v>
      </c>
      <c r="L331" t="str">
        <f>_xlfn.XLOOKUP(A331,'Hospitalisation Details'!$A$1:$A$2344,'Hospitalisation Details'!$E$1:$E$2344,0)</f>
        <v>13-Aug-1981</v>
      </c>
      <c r="M331">
        <f>_xlfn.XLOOKUP(A331,'Hospitalisation Details'!$A$1:$A$2344,'Hospitalisation Details'!$I$1:$I$2344,0)</f>
        <v>29816.639999999999</v>
      </c>
      <c r="N331" t="str">
        <f>_xlfn.XLOOKUP(A331,'Hospitalisation Details'!$A$1:$A$2344,'Hospitalisation Details'!$J$1:$J$2344,0)</f>
        <v>tier - 1</v>
      </c>
      <c r="O331" t="str">
        <f>_xlfn.XLOOKUP(A331,'Hospitalisation Details'!$A$1:$A$2344,'Hospitalisation Details'!$K$1:$K$2344,0)</f>
        <v>tier - 2</v>
      </c>
      <c r="P331" t="str">
        <f>_xlfn.XLOOKUP(A331,'Hospitalisation Details'!$A$1:$A$2344,'Hospitalisation Details'!$L$1:$L$2344,0)</f>
        <v>R1011</v>
      </c>
      <c r="Q331">
        <f>_xlfn.XLOOKUP(A331,'Hospitalisation Details'!$A$1:$A$2344,'Hospitalisation Details'!$F$1:$F$2344,0)</f>
        <v>41</v>
      </c>
    </row>
    <row r="332" spans="1:17" ht="15.75" x14ac:dyDescent="0.25">
      <c r="A332" s="1" t="s">
        <v>2039</v>
      </c>
      <c r="B332" t="str">
        <f>_xlfn.XLOOKUP(A332,'Customer Names'!$A$1:$A$2336,'Customer Names'!$C$1:$C$2336,0)</f>
        <v xml:space="preserve">  Caleb N</v>
      </c>
      <c r="C332">
        <f>_xlfn.XLOOKUP(A332,'Medical Examinations'!$A$1:$A$2336,'Medical Examinations'!$B$1:$B$2336,0)</f>
        <v>37.67</v>
      </c>
      <c r="D332">
        <f>_xlfn.XLOOKUP(A332,'Medical Examinations'!$A$1:$A$2336,'Medical Examinations'!$D$1:$D$2336,0)</f>
        <v>5.89</v>
      </c>
      <c r="E332" t="str">
        <f>_xlfn.XLOOKUP(A332,'Medical Examinations'!$A$1:$A$2336,'Medical Examinations'!$E$1:$E$2336,0)</f>
        <v>No</v>
      </c>
      <c r="F332" t="str">
        <f>_xlfn.XLOOKUP(A332,'Medical Examinations'!$A$1:$A$2336,'Medical Examinations'!$F$1:$F$2336,0)</f>
        <v>No</v>
      </c>
      <c r="G332" t="str">
        <f>_xlfn.XLOOKUP(A332,'Medical Examinations'!$A$1:$A$2336,'Medical Examinations'!$G$1:$G$2336,0)</f>
        <v>No</v>
      </c>
      <c r="H332">
        <f>_xlfn.XLOOKUP(A332,'Medical Examinations'!$A$1:$A$2336,'Medical Examinations'!$H$1:$H$2336,0)</f>
        <v>1</v>
      </c>
      <c r="I332" t="str">
        <f>_xlfn.XLOOKUP(A332,'Medical Examinations'!$A$1:$A$2336,'Medical Examinations'!$I$1:$I$2336,0)</f>
        <v>Yes</v>
      </c>
      <c r="J332" t="str">
        <f>_xlfn.XLOOKUP(A332,'Medical Examinations'!A332:A2675,'Medical Examinations'!C332:C2675,0)</f>
        <v>Obese</v>
      </c>
      <c r="K332">
        <f>_xlfn.XLOOKUP(A332,'Medical Examinations'!$A$1:$A$2344,'Medical Examinations'!$D$1:$D$2344,0)</f>
        <v>5.89</v>
      </c>
      <c r="L332" t="str">
        <f>_xlfn.XLOOKUP(A332,'Hospitalisation Details'!$A$1:$A$2344,'Hospitalisation Details'!$E$1:$E$2344,0)</f>
        <v>20-Jun-1998</v>
      </c>
      <c r="M332">
        <f>_xlfn.XLOOKUP(A332,'Hospitalisation Details'!$A$1:$A$2344,'Hospitalisation Details'!$I$1:$I$2344,0)</f>
        <v>29760.6</v>
      </c>
      <c r="N332" t="str">
        <f>_xlfn.XLOOKUP(A332,'Hospitalisation Details'!$A$1:$A$2344,'Hospitalisation Details'!$J$1:$J$2344,0)</f>
        <v>tier - 1</v>
      </c>
      <c r="O332" t="str">
        <f>_xlfn.XLOOKUP(A332,'Hospitalisation Details'!$A$1:$A$2344,'Hospitalisation Details'!$K$1:$K$2344,0)</f>
        <v>tier - 2</v>
      </c>
      <c r="P332" t="str">
        <f>_xlfn.XLOOKUP(A332,'Hospitalisation Details'!$A$1:$A$2344,'Hospitalisation Details'!$L$1:$L$2344,0)</f>
        <v>R1011</v>
      </c>
      <c r="Q332">
        <f>_xlfn.XLOOKUP(A332,'Hospitalisation Details'!$A$1:$A$2344,'Hospitalisation Details'!$F$1:$F$2344,0)</f>
        <v>24</v>
      </c>
    </row>
    <row r="333" spans="1:17" ht="15.75" x14ac:dyDescent="0.25">
      <c r="A333" s="1" t="s">
        <v>2038</v>
      </c>
      <c r="B333" t="str">
        <f>_xlfn.XLOOKUP(A333,'Customer Names'!$A$1:$A$2336,'Customer Names'!$C$1:$C$2336,0)</f>
        <v xml:space="preserve">  Jason M</v>
      </c>
      <c r="C333">
        <f>_xlfn.XLOOKUP(A333,'Medical Examinations'!$A$1:$A$2336,'Medical Examinations'!$B$1:$B$2336,0)</f>
        <v>18.73</v>
      </c>
      <c r="D333">
        <f>_xlfn.XLOOKUP(A333,'Medical Examinations'!$A$1:$A$2336,'Medical Examinations'!$D$1:$D$2336,0)</f>
        <v>10.64</v>
      </c>
      <c r="E333" t="str">
        <f>_xlfn.XLOOKUP(A333,'Medical Examinations'!$A$1:$A$2336,'Medical Examinations'!$E$1:$E$2336,0)</f>
        <v>No</v>
      </c>
      <c r="F333" t="str">
        <f>_xlfn.XLOOKUP(A333,'Medical Examinations'!$A$1:$A$2336,'Medical Examinations'!$F$1:$F$2336,0)</f>
        <v>No</v>
      </c>
      <c r="G333" t="str">
        <f>_xlfn.XLOOKUP(A333,'Medical Examinations'!$A$1:$A$2336,'Medical Examinations'!$G$1:$G$2336,0)</f>
        <v>No</v>
      </c>
      <c r="H333">
        <f>_xlfn.XLOOKUP(A333,'Medical Examinations'!$A$1:$A$2336,'Medical Examinations'!$H$1:$H$2336,0)</f>
        <v>2</v>
      </c>
      <c r="I333" t="str">
        <f>_xlfn.XLOOKUP(A333,'Medical Examinations'!$A$1:$A$2336,'Medical Examinations'!$I$1:$I$2336,0)</f>
        <v>Yes</v>
      </c>
      <c r="J333" t="str">
        <f>_xlfn.XLOOKUP(A333,'Medical Examinations'!A333:A2676,'Medical Examinations'!C333:C2676,0)</f>
        <v>Normal weight</v>
      </c>
      <c r="K333">
        <f>_xlfn.XLOOKUP(A333,'Medical Examinations'!$A$1:$A$2344,'Medical Examinations'!$D$1:$D$2344,0)</f>
        <v>10.64</v>
      </c>
      <c r="L333" t="str">
        <f>_xlfn.XLOOKUP(A333,'Hospitalisation Details'!$A$1:$A$2344,'Hospitalisation Details'!$E$1:$E$2344,0)</f>
        <v>23-Aug-1973</v>
      </c>
      <c r="M333">
        <f>_xlfn.XLOOKUP(A333,'Hospitalisation Details'!$A$1:$A$2344,'Hospitalisation Details'!$I$1:$I$2344,0)</f>
        <v>29757.69</v>
      </c>
      <c r="N333" t="str">
        <f>_xlfn.XLOOKUP(A333,'Hospitalisation Details'!$A$1:$A$2344,'Hospitalisation Details'!$J$1:$J$2344,0)</f>
        <v>tier - 1</v>
      </c>
      <c r="O333" t="str">
        <f>_xlfn.XLOOKUP(A333,'Hospitalisation Details'!$A$1:$A$2344,'Hospitalisation Details'!$K$1:$K$2344,0)</f>
        <v>tier - 3</v>
      </c>
      <c r="P333" t="str">
        <f>_xlfn.XLOOKUP(A333,'Hospitalisation Details'!$A$1:$A$2344,'Hospitalisation Details'!$L$1:$L$2344,0)</f>
        <v>R1011</v>
      </c>
      <c r="Q333">
        <f>_xlfn.XLOOKUP(A333,'Hospitalisation Details'!$A$1:$A$2344,'Hospitalisation Details'!$F$1:$F$2344,0)</f>
        <v>49</v>
      </c>
    </row>
    <row r="334" spans="1:17" ht="15.75" x14ac:dyDescent="0.25">
      <c r="A334" s="1" t="s">
        <v>2037</v>
      </c>
      <c r="B334" t="str">
        <f>_xlfn.XLOOKUP(A334,'Customer Names'!$A$1:$A$2336,'Customer Names'!$C$1:$C$2336,0)</f>
        <v xml:space="preserve">  Angela R</v>
      </c>
      <c r="C334">
        <f>_xlfn.XLOOKUP(A334,'Medical Examinations'!$A$1:$A$2336,'Medical Examinations'!$B$1:$B$2336,0)</f>
        <v>33.090000000000003</v>
      </c>
      <c r="D334">
        <f>_xlfn.XLOOKUP(A334,'Medical Examinations'!$A$1:$A$2336,'Medical Examinations'!$D$1:$D$2336,0)</f>
        <v>6.06</v>
      </c>
      <c r="E334" t="str">
        <f>_xlfn.XLOOKUP(A334,'Medical Examinations'!$A$1:$A$2336,'Medical Examinations'!$E$1:$E$2336,0)</f>
        <v>No</v>
      </c>
      <c r="F334" t="str">
        <f>_xlfn.XLOOKUP(A334,'Medical Examinations'!$A$1:$A$2336,'Medical Examinations'!$F$1:$F$2336,0)</f>
        <v>No</v>
      </c>
      <c r="G334" t="str">
        <f>_xlfn.XLOOKUP(A334,'Medical Examinations'!$A$1:$A$2336,'Medical Examinations'!$G$1:$G$2336,0)</f>
        <v>Yes</v>
      </c>
      <c r="H334">
        <f>_xlfn.XLOOKUP(A334,'Medical Examinations'!$A$1:$A$2336,'Medical Examinations'!$H$1:$H$2336,0)</f>
        <v>1</v>
      </c>
      <c r="I334" t="str">
        <f>_xlfn.XLOOKUP(A334,'Medical Examinations'!$A$1:$A$2336,'Medical Examinations'!$I$1:$I$2336,0)</f>
        <v>Yes</v>
      </c>
      <c r="J334" t="str">
        <f>_xlfn.XLOOKUP(A334,'Medical Examinations'!A334:A2677,'Medical Examinations'!C334:C2677,0)</f>
        <v>Obese</v>
      </c>
      <c r="K334">
        <f>_xlfn.XLOOKUP(A334,'Medical Examinations'!$A$1:$A$2344,'Medical Examinations'!$D$1:$D$2344,0)</f>
        <v>6.06</v>
      </c>
      <c r="L334" t="str">
        <f>_xlfn.XLOOKUP(A334,'Hospitalisation Details'!$A$1:$A$2344,'Hospitalisation Details'!$E$1:$E$2344,0)</f>
        <v>27-Jul-1993</v>
      </c>
      <c r="M334">
        <f>_xlfn.XLOOKUP(A334,'Hospitalisation Details'!$A$1:$A$2344,'Hospitalisation Details'!$I$1:$I$2344,0)</f>
        <v>29622.69</v>
      </c>
      <c r="N334" t="str">
        <f>_xlfn.XLOOKUP(A334,'Hospitalisation Details'!$A$1:$A$2344,'Hospitalisation Details'!$J$1:$J$2344,0)</f>
        <v>tier - 1</v>
      </c>
      <c r="O334" t="str">
        <f>_xlfn.XLOOKUP(A334,'Hospitalisation Details'!$A$1:$A$2344,'Hospitalisation Details'!$K$1:$K$2344,0)</f>
        <v>tier - 1</v>
      </c>
      <c r="P334" t="str">
        <f>_xlfn.XLOOKUP(A334,'Hospitalisation Details'!$A$1:$A$2344,'Hospitalisation Details'!$L$1:$L$2344,0)</f>
        <v>R1011</v>
      </c>
      <c r="Q334">
        <f>_xlfn.XLOOKUP(A334,'Hospitalisation Details'!$A$1:$A$2344,'Hospitalisation Details'!$F$1:$F$2344,0)</f>
        <v>29</v>
      </c>
    </row>
    <row r="335" spans="1:17" ht="15.75" x14ac:dyDescent="0.25">
      <c r="A335" s="1" t="s">
        <v>2036</v>
      </c>
      <c r="B335" t="str">
        <f>_xlfn.XLOOKUP(A335,'Customer Names'!$A$1:$A$2336,'Customer Names'!$C$1:$C$2336,0)</f>
        <v xml:space="preserve">  Keith J</v>
      </c>
      <c r="C335">
        <f>_xlfn.XLOOKUP(A335,'Medical Examinations'!$A$1:$A$2336,'Medical Examinations'!$B$1:$B$2336,0)</f>
        <v>18.329999999999998</v>
      </c>
      <c r="D335">
        <f>_xlfn.XLOOKUP(A335,'Medical Examinations'!$A$1:$A$2336,'Medical Examinations'!$D$1:$D$2336,0)</f>
        <v>7.46</v>
      </c>
      <c r="E335" t="str">
        <f>_xlfn.XLOOKUP(A335,'Medical Examinations'!$A$1:$A$2336,'Medical Examinations'!$E$1:$E$2336,0)</f>
        <v>No</v>
      </c>
      <c r="F335" t="str">
        <f>_xlfn.XLOOKUP(A335,'Medical Examinations'!$A$1:$A$2336,'Medical Examinations'!$F$1:$F$2336,0)</f>
        <v>No</v>
      </c>
      <c r="G335" t="str">
        <f>_xlfn.XLOOKUP(A335,'Medical Examinations'!$A$1:$A$2336,'Medical Examinations'!$G$1:$G$2336,0)</f>
        <v>No</v>
      </c>
      <c r="H335">
        <f>_xlfn.XLOOKUP(A335,'Medical Examinations'!$A$1:$A$2336,'Medical Examinations'!$H$1:$H$2336,0)</f>
        <v>1</v>
      </c>
      <c r="I335" t="str">
        <f>_xlfn.XLOOKUP(A335,'Medical Examinations'!$A$1:$A$2336,'Medical Examinations'!$I$1:$I$2336,0)</f>
        <v>Yes</v>
      </c>
      <c r="J335" t="str">
        <f>_xlfn.XLOOKUP(A335,'Medical Examinations'!A335:A2678,'Medical Examinations'!C335:C2678,0)</f>
        <v>Underweight</v>
      </c>
      <c r="K335">
        <f>_xlfn.XLOOKUP(A335,'Medical Examinations'!$A$1:$A$2344,'Medical Examinations'!$D$1:$D$2344,0)</f>
        <v>7.46</v>
      </c>
      <c r="L335" t="str">
        <f>_xlfn.XLOOKUP(A335,'Hospitalisation Details'!$A$1:$A$2344,'Hospitalisation Details'!$E$1:$E$2344,0)</f>
        <v>3-Nov-1975</v>
      </c>
      <c r="M335">
        <f>_xlfn.XLOOKUP(A335,'Hospitalisation Details'!$A$1:$A$2344,'Hospitalisation Details'!$I$1:$I$2344,0)</f>
        <v>29583.8</v>
      </c>
      <c r="N335" t="str">
        <f>_xlfn.XLOOKUP(A335,'Hospitalisation Details'!$A$1:$A$2344,'Hospitalisation Details'!$J$1:$J$2344,0)</f>
        <v>tier - 1</v>
      </c>
      <c r="O335" t="str">
        <f>_xlfn.XLOOKUP(A335,'Hospitalisation Details'!$A$1:$A$2344,'Hospitalisation Details'!$K$1:$K$2344,0)</f>
        <v>tier - 1</v>
      </c>
      <c r="P335" t="str">
        <f>_xlfn.XLOOKUP(A335,'Hospitalisation Details'!$A$1:$A$2344,'Hospitalisation Details'!$L$1:$L$2344,0)</f>
        <v>R1011</v>
      </c>
      <c r="Q335">
        <f>_xlfn.XLOOKUP(A335,'Hospitalisation Details'!$A$1:$A$2344,'Hospitalisation Details'!$F$1:$F$2344,0)</f>
        <v>47</v>
      </c>
    </row>
    <row r="336" spans="1:17" ht="15.75" x14ac:dyDescent="0.25">
      <c r="A336" s="1" t="s">
        <v>2035</v>
      </c>
      <c r="B336" t="str">
        <f>_xlfn.XLOOKUP(A336,'Customer Names'!$A$1:$A$2336,'Customer Names'!$C$1:$C$2336,0)</f>
        <v xml:space="preserve">  Emma</v>
      </c>
      <c r="C336">
        <f>_xlfn.XLOOKUP(A336,'Medical Examinations'!$A$1:$A$2336,'Medical Examinations'!$B$1:$B$2336,0)</f>
        <v>27.74</v>
      </c>
      <c r="D336">
        <f>_xlfn.XLOOKUP(A336,'Medical Examinations'!$A$1:$A$2336,'Medical Examinations'!$D$1:$D$2336,0)</f>
        <v>4.68</v>
      </c>
      <c r="E336" t="str">
        <f>_xlfn.XLOOKUP(A336,'Medical Examinations'!$A$1:$A$2336,'Medical Examinations'!$E$1:$E$2336,0)</f>
        <v>No</v>
      </c>
      <c r="F336" t="str">
        <f>_xlfn.XLOOKUP(A336,'Medical Examinations'!$A$1:$A$2336,'Medical Examinations'!$F$1:$F$2336,0)</f>
        <v>No</v>
      </c>
      <c r="G336" t="str">
        <f>_xlfn.XLOOKUP(A336,'Medical Examinations'!$A$1:$A$2336,'Medical Examinations'!$G$1:$G$2336,0)</f>
        <v>No</v>
      </c>
      <c r="H336">
        <f>_xlfn.XLOOKUP(A336,'Medical Examinations'!$A$1:$A$2336,'Medical Examinations'!$H$1:$H$2336,0)</f>
        <v>2</v>
      </c>
      <c r="I336" t="str">
        <f>_xlfn.XLOOKUP(A336,'Medical Examinations'!$A$1:$A$2336,'Medical Examinations'!$I$1:$I$2336,0)</f>
        <v>Yes</v>
      </c>
      <c r="J336" t="str">
        <f>_xlfn.XLOOKUP(A336,'Medical Examinations'!A336:A2679,'Medical Examinations'!C336:C2679,0)</f>
        <v>Overweight</v>
      </c>
      <c r="K336">
        <f>_xlfn.XLOOKUP(A336,'Medical Examinations'!$A$1:$A$2344,'Medical Examinations'!$D$1:$D$2344,0)</f>
        <v>4.68</v>
      </c>
      <c r="L336" t="str">
        <f>_xlfn.XLOOKUP(A336,'Hospitalisation Details'!$A$1:$A$2344,'Hospitalisation Details'!$E$1:$E$2344,0)</f>
        <v>20-Oct-1959</v>
      </c>
      <c r="M336">
        <f>_xlfn.XLOOKUP(A336,'Hospitalisation Details'!$A$1:$A$2344,'Hospitalisation Details'!$I$1:$I$2344,0)</f>
        <v>29523.17</v>
      </c>
      <c r="N336" t="str">
        <f>_xlfn.XLOOKUP(A336,'Hospitalisation Details'!$A$1:$A$2344,'Hospitalisation Details'!$J$1:$J$2344,0)</f>
        <v>tier - 1</v>
      </c>
      <c r="O336" t="str">
        <f>_xlfn.XLOOKUP(A336,'Hospitalisation Details'!$A$1:$A$2344,'Hospitalisation Details'!$K$1:$K$2344,0)</f>
        <v>tier - 2</v>
      </c>
      <c r="P336" t="str">
        <f>_xlfn.XLOOKUP(A336,'Hospitalisation Details'!$A$1:$A$2344,'Hospitalisation Details'!$L$1:$L$2344,0)</f>
        <v>R1024</v>
      </c>
      <c r="Q336">
        <f>_xlfn.XLOOKUP(A336,'Hospitalisation Details'!$A$1:$A$2344,'Hospitalisation Details'!$F$1:$F$2344,0)</f>
        <v>63</v>
      </c>
    </row>
    <row r="337" spans="1:17" ht="15.75" x14ac:dyDescent="0.25">
      <c r="A337" s="1" t="s">
        <v>2034</v>
      </c>
      <c r="B337" t="str">
        <f>_xlfn.XLOOKUP(A337,'Customer Names'!$A$1:$A$2336,'Customer Names'!$C$1:$C$2336,0)</f>
        <v xml:space="preserve">  Nathan A</v>
      </c>
      <c r="C337">
        <f>_xlfn.XLOOKUP(A337,'Medical Examinations'!$A$1:$A$2336,'Medical Examinations'!$B$1:$B$2336,0)</f>
        <v>24.2</v>
      </c>
      <c r="D337">
        <f>_xlfn.XLOOKUP(A337,'Medical Examinations'!$A$1:$A$2336,'Medical Examinations'!$D$1:$D$2336,0)</f>
        <v>6.15</v>
      </c>
      <c r="E337" t="str">
        <f>_xlfn.XLOOKUP(A337,'Medical Examinations'!$A$1:$A$2336,'Medical Examinations'!$E$1:$E$2336,0)</f>
        <v>No</v>
      </c>
      <c r="F337" t="str">
        <f>_xlfn.XLOOKUP(A337,'Medical Examinations'!$A$1:$A$2336,'Medical Examinations'!$F$1:$F$2336,0)</f>
        <v>No</v>
      </c>
      <c r="G337" t="str">
        <f>_xlfn.XLOOKUP(A337,'Medical Examinations'!$A$1:$A$2336,'Medical Examinations'!$G$1:$G$2336,0)</f>
        <v>No</v>
      </c>
      <c r="H337">
        <f>_xlfn.XLOOKUP(A337,'Medical Examinations'!$A$1:$A$2336,'Medical Examinations'!$H$1:$H$2336,0)</f>
        <v>1</v>
      </c>
      <c r="I337" t="str">
        <f>_xlfn.XLOOKUP(A337,'Medical Examinations'!$A$1:$A$2336,'Medical Examinations'!$I$1:$I$2336,0)</f>
        <v>Yes</v>
      </c>
      <c r="J337" t="str">
        <f>_xlfn.XLOOKUP(A337,'Medical Examinations'!A337:A2680,'Medical Examinations'!C337:C2680,0)</f>
        <v>Normal weight</v>
      </c>
      <c r="K337">
        <f>_xlfn.XLOOKUP(A337,'Medical Examinations'!$A$1:$A$2344,'Medical Examinations'!$D$1:$D$2344,0)</f>
        <v>6.15</v>
      </c>
      <c r="L337" t="str">
        <f>_xlfn.XLOOKUP(A337,'Hospitalisation Details'!$A$1:$A$2344,'Hospitalisation Details'!$E$1:$E$2344,0)</f>
        <v>16-Jul-1987</v>
      </c>
      <c r="M337">
        <f>_xlfn.XLOOKUP(A337,'Hospitalisation Details'!$A$1:$A$2344,'Hospitalisation Details'!$I$1:$I$2344,0)</f>
        <v>29443.59</v>
      </c>
      <c r="N337" t="str">
        <f>_xlfn.XLOOKUP(A337,'Hospitalisation Details'!$A$1:$A$2344,'Hospitalisation Details'!$J$1:$J$2344,0)</f>
        <v>tier - 1</v>
      </c>
      <c r="O337" t="str">
        <f>_xlfn.XLOOKUP(A337,'Hospitalisation Details'!$A$1:$A$2344,'Hospitalisation Details'!$K$1:$K$2344,0)</f>
        <v>tier - 1</v>
      </c>
      <c r="P337" t="str">
        <f>_xlfn.XLOOKUP(A337,'Hospitalisation Details'!$A$1:$A$2344,'Hospitalisation Details'!$L$1:$L$2344,0)</f>
        <v>R1011</v>
      </c>
      <c r="Q337">
        <f>_xlfn.XLOOKUP(A337,'Hospitalisation Details'!$A$1:$A$2344,'Hospitalisation Details'!$F$1:$F$2344,0)</f>
        <v>35</v>
      </c>
    </row>
    <row r="338" spans="1:17" ht="15.75" x14ac:dyDescent="0.25">
      <c r="A338" s="1" t="s">
        <v>2033</v>
      </c>
      <c r="B338" t="str">
        <f>_xlfn.XLOOKUP(A338,'Customer Names'!$A$1:$A$2336,'Customer Names'!$C$1:$C$2336,0)</f>
        <v xml:space="preserve">  Kathryn</v>
      </c>
      <c r="C338">
        <f>_xlfn.XLOOKUP(A338,'Medical Examinations'!$A$1:$A$2336,'Medical Examinations'!$B$1:$B$2336,0)</f>
        <v>22.03</v>
      </c>
      <c r="D338">
        <f>_xlfn.XLOOKUP(A338,'Medical Examinations'!$A$1:$A$2336,'Medical Examinations'!$D$1:$D$2336,0)</f>
        <v>4.28</v>
      </c>
      <c r="E338" t="str">
        <f>_xlfn.XLOOKUP(A338,'Medical Examinations'!$A$1:$A$2336,'Medical Examinations'!$E$1:$E$2336,0)</f>
        <v>No</v>
      </c>
      <c r="F338" t="str">
        <f>_xlfn.XLOOKUP(A338,'Medical Examinations'!$A$1:$A$2336,'Medical Examinations'!$F$1:$F$2336,0)</f>
        <v>No</v>
      </c>
      <c r="G338" t="str">
        <f>_xlfn.XLOOKUP(A338,'Medical Examinations'!$A$1:$A$2336,'Medical Examinations'!$G$1:$G$2336,0)</f>
        <v>No</v>
      </c>
      <c r="H338">
        <f>_xlfn.XLOOKUP(A338,'Medical Examinations'!$A$1:$A$2336,'Medical Examinations'!$H$1:$H$2336,0)</f>
        <v>0</v>
      </c>
      <c r="I338" t="str">
        <f>_xlfn.XLOOKUP(A338,'Medical Examinations'!$A$1:$A$2336,'Medical Examinations'!$I$1:$I$2336,0)</f>
        <v>Yes</v>
      </c>
      <c r="J338" t="str">
        <f>_xlfn.XLOOKUP(A338,'Medical Examinations'!A338:A2681,'Medical Examinations'!C338:C2681,0)</f>
        <v>Normal weight</v>
      </c>
      <c r="K338">
        <f>_xlfn.XLOOKUP(A338,'Medical Examinations'!$A$1:$A$2344,'Medical Examinations'!$D$1:$D$2344,0)</f>
        <v>4.28</v>
      </c>
      <c r="L338" t="str">
        <f>_xlfn.XLOOKUP(A338,'Hospitalisation Details'!$A$1:$A$2344,'Hospitalisation Details'!$E$1:$E$2344,0)</f>
        <v>7-Nov-1985</v>
      </c>
      <c r="M338">
        <f>_xlfn.XLOOKUP(A338,'Hospitalisation Details'!$A$1:$A$2344,'Hospitalisation Details'!$I$1:$I$2344,0)</f>
        <v>29352.560000000001</v>
      </c>
      <c r="N338" t="str">
        <f>_xlfn.XLOOKUP(A338,'Hospitalisation Details'!$A$1:$A$2344,'Hospitalisation Details'!$J$1:$J$2344,0)</f>
        <v>tier - 1</v>
      </c>
      <c r="O338" t="str">
        <f>_xlfn.XLOOKUP(A338,'Hospitalisation Details'!$A$1:$A$2344,'Hospitalisation Details'!$K$1:$K$2344,0)</f>
        <v>tier - 1</v>
      </c>
      <c r="P338" t="str">
        <f>_xlfn.XLOOKUP(A338,'Hospitalisation Details'!$A$1:$A$2344,'Hospitalisation Details'!$L$1:$L$2344,0)</f>
        <v>R1011</v>
      </c>
      <c r="Q338">
        <f>_xlfn.XLOOKUP(A338,'Hospitalisation Details'!$A$1:$A$2344,'Hospitalisation Details'!$F$1:$F$2344,0)</f>
        <v>37</v>
      </c>
    </row>
    <row r="339" spans="1:17" ht="15.75" x14ac:dyDescent="0.25">
      <c r="A339" s="1" t="s">
        <v>2032</v>
      </c>
      <c r="B339" t="str">
        <f>_xlfn.XLOOKUP(A339,'Customer Names'!$A$1:$A$2336,'Customer Names'!$C$1:$C$2336,0)</f>
        <v xml:space="preserve">  Elizabeth H</v>
      </c>
      <c r="C339">
        <f>_xlfn.XLOOKUP(A339,'Medical Examinations'!$A$1:$A$2336,'Medical Examinations'!$B$1:$B$2336,0)</f>
        <v>26.885000000000002</v>
      </c>
      <c r="D339">
        <f>_xlfn.XLOOKUP(A339,'Medical Examinations'!$A$1:$A$2336,'Medical Examinations'!$D$1:$D$2336,0)</f>
        <v>9.86</v>
      </c>
      <c r="E339" t="str">
        <f>_xlfn.XLOOKUP(A339,'Medical Examinations'!$A$1:$A$2336,'Medical Examinations'!$E$1:$E$2336,0)</f>
        <v>No</v>
      </c>
      <c r="F339" t="str">
        <f>_xlfn.XLOOKUP(A339,'Medical Examinations'!$A$1:$A$2336,'Medical Examinations'!$F$1:$F$2336,0)</f>
        <v>No</v>
      </c>
      <c r="G339" t="str">
        <f>_xlfn.XLOOKUP(A339,'Medical Examinations'!$A$1:$A$2336,'Medical Examinations'!$G$1:$G$2336,0)</f>
        <v>No</v>
      </c>
      <c r="H339">
        <f>_xlfn.XLOOKUP(A339,'Medical Examinations'!$A$1:$A$2336,'Medical Examinations'!$H$1:$H$2336,0)</f>
        <v>3</v>
      </c>
      <c r="I339" t="str">
        <f>_xlfn.XLOOKUP(A339,'Medical Examinations'!$A$1:$A$2336,'Medical Examinations'!$I$1:$I$2336,0)</f>
        <v>Yes</v>
      </c>
      <c r="J339" t="str">
        <f>_xlfn.XLOOKUP(A339,'Medical Examinations'!A339:A2682,'Medical Examinations'!C339:C2682,0)</f>
        <v>Overweight</v>
      </c>
      <c r="K339">
        <f>_xlfn.XLOOKUP(A339,'Medical Examinations'!$A$1:$A$2344,'Medical Examinations'!$D$1:$D$2344,0)</f>
        <v>9.86</v>
      </c>
      <c r="L339" t="str">
        <f>_xlfn.XLOOKUP(A339,'Hospitalisation Details'!$A$1:$A$2344,'Hospitalisation Details'!$E$1:$E$2344,0)</f>
        <v>5-Jun-1958</v>
      </c>
      <c r="M339">
        <f>_xlfn.XLOOKUP(A339,'Hospitalisation Details'!$A$1:$A$2344,'Hospitalisation Details'!$I$1:$I$2344,0)</f>
        <v>29330.98</v>
      </c>
      <c r="N339" t="str">
        <f>_xlfn.XLOOKUP(A339,'Hospitalisation Details'!$A$1:$A$2344,'Hospitalisation Details'!$J$1:$J$2344,0)</f>
        <v>tier - 1</v>
      </c>
      <c r="O339" t="str">
        <f>_xlfn.XLOOKUP(A339,'Hospitalisation Details'!$A$1:$A$2344,'Hospitalisation Details'!$K$1:$K$2344,0)</f>
        <v>tier - 2</v>
      </c>
      <c r="P339" t="str">
        <f>_xlfn.XLOOKUP(A339,'Hospitalisation Details'!$A$1:$A$2344,'Hospitalisation Details'!$L$1:$L$2344,0)</f>
        <v>R1012</v>
      </c>
      <c r="Q339">
        <f>_xlfn.XLOOKUP(A339,'Hospitalisation Details'!$A$1:$A$2344,'Hospitalisation Details'!$F$1:$F$2344,0)</f>
        <v>65</v>
      </c>
    </row>
    <row r="340" spans="1:17" ht="15.75" x14ac:dyDescent="0.25">
      <c r="A340" s="1" t="s">
        <v>2031</v>
      </c>
      <c r="B340" t="str">
        <f>_xlfn.XLOOKUP(A340,'Customer Names'!$A$1:$A$2336,'Customer Names'!$C$1:$C$2336,0)</f>
        <v xml:space="preserve">  Ben</v>
      </c>
      <c r="C340">
        <f>_xlfn.XLOOKUP(A340,'Medical Examinations'!$A$1:$A$2336,'Medical Examinations'!$B$1:$B$2336,0)</f>
        <v>16.36</v>
      </c>
      <c r="D340">
        <f>_xlfn.XLOOKUP(A340,'Medical Examinations'!$A$1:$A$2336,'Medical Examinations'!$D$1:$D$2336,0)</f>
        <v>11.19</v>
      </c>
      <c r="E340" t="str">
        <f>_xlfn.XLOOKUP(A340,'Medical Examinations'!$A$1:$A$2336,'Medical Examinations'!$E$1:$E$2336,0)</f>
        <v>No</v>
      </c>
      <c r="F340" t="str">
        <f>_xlfn.XLOOKUP(A340,'Medical Examinations'!$A$1:$A$2336,'Medical Examinations'!$F$1:$F$2336,0)</f>
        <v>No</v>
      </c>
      <c r="G340" t="str">
        <f>_xlfn.XLOOKUP(A340,'Medical Examinations'!$A$1:$A$2336,'Medical Examinations'!$G$1:$G$2336,0)</f>
        <v>No</v>
      </c>
      <c r="H340">
        <f>_xlfn.XLOOKUP(A340,'Medical Examinations'!$A$1:$A$2336,'Medical Examinations'!$H$1:$H$2336,0)</f>
        <v>0</v>
      </c>
      <c r="I340" t="str">
        <f>_xlfn.XLOOKUP(A340,'Medical Examinations'!$A$1:$A$2336,'Medical Examinations'!$I$1:$I$2336,0)</f>
        <v>Yes</v>
      </c>
      <c r="J340" t="str">
        <f>_xlfn.XLOOKUP(A340,'Medical Examinations'!A340:A2683,'Medical Examinations'!C340:C2683,0)</f>
        <v>Underweight</v>
      </c>
      <c r="K340">
        <f>_xlfn.XLOOKUP(A340,'Medical Examinations'!$A$1:$A$2344,'Medical Examinations'!$D$1:$D$2344,0)</f>
        <v>11.19</v>
      </c>
      <c r="L340" t="str">
        <f>_xlfn.XLOOKUP(A340,'Hospitalisation Details'!$A$1:$A$2344,'Hospitalisation Details'!$E$1:$E$2344,0)</f>
        <v>21-Jul-1978</v>
      </c>
      <c r="M340">
        <f>_xlfn.XLOOKUP(A340,'Hospitalisation Details'!$A$1:$A$2344,'Hospitalisation Details'!$I$1:$I$2344,0)</f>
        <v>29227.599999999999</v>
      </c>
      <c r="N340" t="str">
        <f>_xlfn.XLOOKUP(A340,'Hospitalisation Details'!$A$1:$A$2344,'Hospitalisation Details'!$J$1:$J$2344,0)</f>
        <v>tier - 1</v>
      </c>
      <c r="O340" t="str">
        <f>_xlfn.XLOOKUP(A340,'Hospitalisation Details'!$A$1:$A$2344,'Hospitalisation Details'!$K$1:$K$2344,0)</f>
        <v>tier - 3</v>
      </c>
      <c r="P340" t="str">
        <f>_xlfn.XLOOKUP(A340,'Hospitalisation Details'!$A$1:$A$2344,'Hospitalisation Details'!$L$1:$L$2344,0)</f>
        <v>R1012</v>
      </c>
      <c r="Q340">
        <f>_xlfn.XLOOKUP(A340,'Hospitalisation Details'!$A$1:$A$2344,'Hospitalisation Details'!$F$1:$F$2344,0)</f>
        <v>44</v>
      </c>
    </row>
    <row r="341" spans="1:17" ht="15.75" x14ac:dyDescent="0.25">
      <c r="A341" s="1" t="s">
        <v>2030</v>
      </c>
      <c r="B341" t="str">
        <f>_xlfn.XLOOKUP(A341,'Customer Names'!$A$1:$A$2336,'Customer Names'!$C$1:$C$2336,0)</f>
        <v xml:space="preserve">  Cheryl A</v>
      </c>
      <c r="C341">
        <f>_xlfn.XLOOKUP(A341,'Medical Examinations'!$A$1:$A$2336,'Medical Examinations'!$B$1:$B$2336,0)</f>
        <v>32.299999999999997</v>
      </c>
      <c r="D341">
        <f>_xlfn.XLOOKUP(A341,'Medical Examinations'!$A$1:$A$2336,'Medical Examinations'!$D$1:$D$2336,0)</f>
        <v>4.8899999999999997</v>
      </c>
      <c r="E341" t="str">
        <f>_xlfn.XLOOKUP(A341,'Medical Examinations'!$A$1:$A$2336,'Medical Examinations'!$E$1:$E$2336,0)</f>
        <v>No</v>
      </c>
      <c r="F341" t="str">
        <f>_xlfn.XLOOKUP(A341,'Medical Examinations'!$A$1:$A$2336,'Medical Examinations'!$F$1:$F$2336,0)</f>
        <v>No</v>
      </c>
      <c r="G341" t="str">
        <f>_xlfn.XLOOKUP(A341,'Medical Examinations'!$A$1:$A$2336,'Medical Examinations'!$G$1:$G$2336,0)</f>
        <v>Yes</v>
      </c>
      <c r="H341">
        <f>_xlfn.XLOOKUP(A341,'Medical Examinations'!$A$1:$A$2336,'Medical Examinations'!$H$1:$H$2336,0)</f>
        <v>1</v>
      </c>
      <c r="I341" t="str">
        <f>_xlfn.XLOOKUP(A341,'Medical Examinations'!$A$1:$A$2336,'Medical Examinations'!$I$1:$I$2336,0)</f>
        <v>No</v>
      </c>
      <c r="J341" t="str">
        <f>_xlfn.XLOOKUP(A341,'Medical Examinations'!A341:A2684,'Medical Examinations'!C341:C2684,0)</f>
        <v>Obese</v>
      </c>
      <c r="K341">
        <f>_xlfn.XLOOKUP(A341,'Medical Examinations'!$A$1:$A$2344,'Medical Examinations'!$D$1:$D$2344,0)</f>
        <v>4.8899999999999997</v>
      </c>
      <c r="L341" t="str">
        <f>_xlfn.XLOOKUP(A341,'Hospitalisation Details'!$A$1:$A$2344,'Hospitalisation Details'!$E$1:$E$2344,0)</f>
        <v>9-Jul-1969</v>
      </c>
      <c r="M341">
        <f>_xlfn.XLOOKUP(A341,'Hospitalisation Details'!$A$1:$A$2344,'Hospitalisation Details'!$I$1:$I$2344,0)</f>
        <v>29186.48</v>
      </c>
      <c r="N341" t="str">
        <f>_xlfn.XLOOKUP(A341,'Hospitalisation Details'!$A$1:$A$2344,'Hospitalisation Details'!$J$1:$J$2344,0)</f>
        <v>tier - 1</v>
      </c>
      <c r="O341" t="str">
        <f>_xlfn.XLOOKUP(A341,'Hospitalisation Details'!$A$1:$A$2344,'Hospitalisation Details'!$K$1:$K$2344,0)</f>
        <v>tier - 3</v>
      </c>
      <c r="P341" t="str">
        <f>_xlfn.XLOOKUP(A341,'Hospitalisation Details'!$A$1:$A$2344,'Hospitalisation Details'!$L$1:$L$2344,0)</f>
        <v>R1024</v>
      </c>
      <c r="Q341">
        <f>_xlfn.XLOOKUP(A341,'Hospitalisation Details'!$A$1:$A$2344,'Hospitalisation Details'!$F$1:$F$2344,0)</f>
        <v>53</v>
      </c>
    </row>
    <row r="342" spans="1:17" ht="15.75" x14ac:dyDescent="0.25">
      <c r="A342" s="1" t="s">
        <v>2029</v>
      </c>
      <c r="B342" t="str">
        <f>_xlfn.XLOOKUP(A342,'Customer Names'!$A$1:$A$2336,'Customer Names'!$C$1:$C$2336,0)</f>
        <v xml:space="preserve">  Kimberly A</v>
      </c>
      <c r="C342">
        <f>_xlfn.XLOOKUP(A342,'Medical Examinations'!$A$1:$A$2336,'Medical Examinations'!$B$1:$B$2336,0)</f>
        <v>16.05</v>
      </c>
      <c r="D342">
        <f>_xlfn.XLOOKUP(A342,'Medical Examinations'!$A$1:$A$2336,'Medical Examinations'!$D$1:$D$2336,0)</f>
        <v>4.3499999999999996</v>
      </c>
      <c r="E342" t="str">
        <f>_xlfn.XLOOKUP(A342,'Medical Examinations'!$A$1:$A$2336,'Medical Examinations'!$E$1:$E$2336,0)</f>
        <v>No</v>
      </c>
      <c r="F342" t="str">
        <f>_xlfn.XLOOKUP(A342,'Medical Examinations'!$A$1:$A$2336,'Medical Examinations'!$F$1:$F$2336,0)</f>
        <v>No</v>
      </c>
      <c r="G342" t="str">
        <f>_xlfn.XLOOKUP(A342,'Medical Examinations'!$A$1:$A$2336,'Medical Examinations'!$G$1:$G$2336,0)</f>
        <v>No</v>
      </c>
      <c r="H342">
        <f>_xlfn.XLOOKUP(A342,'Medical Examinations'!$A$1:$A$2336,'Medical Examinations'!$H$1:$H$2336,0)</f>
        <v>0</v>
      </c>
      <c r="I342" t="str">
        <f>_xlfn.XLOOKUP(A342,'Medical Examinations'!$A$1:$A$2336,'Medical Examinations'!$I$1:$I$2336,0)</f>
        <v>Yes</v>
      </c>
      <c r="J342" t="str">
        <f>_xlfn.XLOOKUP(A342,'Medical Examinations'!A342:A2685,'Medical Examinations'!C342:C2685,0)</f>
        <v>Underweight</v>
      </c>
      <c r="K342">
        <f>_xlfn.XLOOKUP(A342,'Medical Examinations'!$A$1:$A$2344,'Medical Examinations'!$D$1:$D$2344,0)</f>
        <v>4.3499999999999996</v>
      </c>
      <c r="L342" t="str">
        <f>_xlfn.XLOOKUP(A342,'Hospitalisation Details'!$A$1:$A$2344,'Hospitalisation Details'!$E$1:$E$2344,0)</f>
        <v>8-Nov-1976</v>
      </c>
      <c r="M342">
        <f>_xlfn.XLOOKUP(A342,'Hospitalisation Details'!$A$1:$A$2344,'Hospitalisation Details'!$I$1:$I$2344,0)</f>
        <v>29160.39</v>
      </c>
      <c r="N342" t="str">
        <f>_xlfn.XLOOKUP(A342,'Hospitalisation Details'!$A$1:$A$2344,'Hospitalisation Details'!$J$1:$J$2344,0)</f>
        <v>tier - 1</v>
      </c>
      <c r="O342" t="str">
        <f>_xlfn.XLOOKUP(A342,'Hospitalisation Details'!$A$1:$A$2344,'Hospitalisation Details'!$K$1:$K$2344,0)</f>
        <v>tier - 2</v>
      </c>
      <c r="P342" t="str">
        <f>_xlfn.XLOOKUP(A342,'Hospitalisation Details'!$A$1:$A$2344,'Hospitalisation Details'!$L$1:$L$2344,0)</f>
        <v>R1011</v>
      </c>
      <c r="Q342">
        <f>_xlfn.XLOOKUP(A342,'Hospitalisation Details'!$A$1:$A$2344,'Hospitalisation Details'!$F$1:$F$2344,0)</f>
        <v>46</v>
      </c>
    </row>
    <row r="343" spans="1:17" ht="15.75" x14ac:dyDescent="0.25">
      <c r="A343" s="1" t="s">
        <v>2028</v>
      </c>
      <c r="B343" t="str">
        <f>_xlfn.XLOOKUP(A343,'Customer Names'!$A$1:$A$2336,'Customer Names'!$C$1:$C$2336,0)</f>
        <v xml:space="preserve">  Cynthia</v>
      </c>
      <c r="C343">
        <f>_xlfn.XLOOKUP(A343,'Medical Examinations'!$A$1:$A$2336,'Medical Examinations'!$B$1:$B$2336,0)</f>
        <v>29.07</v>
      </c>
      <c r="D343">
        <f>_xlfn.XLOOKUP(A343,'Medical Examinations'!$A$1:$A$2336,'Medical Examinations'!$D$1:$D$2336,0)</f>
        <v>8.66</v>
      </c>
      <c r="E343" t="str">
        <f>_xlfn.XLOOKUP(A343,'Medical Examinations'!$A$1:$A$2336,'Medical Examinations'!$E$1:$E$2336,0)</f>
        <v>No</v>
      </c>
      <c r="F343" t="str">
        <f>_xlfn.XLOOKUP(A343,'Medical Examinations'!$A$1:$A$2336,'Medical Examinations'!$F$1:$F$2336,0)</f>
        <v>No</v>
      </c>
      <c r="G343" t="str">
        <f>_xlfn.XLOOKUP(A343,'Medical Examinations'!$A$1:$A$2336,'Medical Examinations'!$G$1:$G$2336,0)</f>
        <v>No</v>
      </c>
      <c r="H343">
        <f>_xlfn.XLOOKUP(A343,'Medical Examinations'!$A$1:$A$2336,'Medical Examinations'!$H$1:$H$2336,0)</f>
        <v>2</v>
      </c>
      <c r="I343" t="str">
        <f>_xlfn.XLOOKUP(A343,'Medical Examinations'!$A$1:$A$2336,'Medical Examinations'!$I$1:$I$2336,0)</f>
        <v>Yes</v>
      </c>
      <c r="J343" t="str">
        <f>_xlfn.XLOOKUP(A343,'Medical Examinations'!A343:A2686,'Medical Examinations'!C343:C2686,0)</f>
        <v>Overweight</v>
      </c>
      <c r="K343">
        <f>_xlfn.XLOOKUP(A343,'Medical Examinations'!$A$1:$A$2344,'Medical Examinations'!$D$1:$D$2344,0)</f>
        <v>8.66</v>
      </c>
      <c r="L343" t="str">
        <f>_xlfn.XLOOKUP(A343,'Hospitalisation Details'!$A$1:$A$2344,'Hospitalisation Details'!$E$1:$E$2344,0)</f>
        <v>24-Dec-1961</v>
      </c>
      <c r="M343">
        <f>_xlfn.XLOOKUP(A343,'Hospitalisation Details'!$A$1:$A$2344,'Hospitalisation Details'!$I$1:$I$2344,0)</f>
        <v>29141.360000000001</v>
      </c>
      <c r="N343" t="str">
        <f>_xlfn.XLOOKUP(A343,'Hospitalisation Details'!$A$1:$A$2344,'Hospitalisation Details'!$J$1:$J$2344,0)</f>
        <v>tier - 1</v>
      </c>
      <c r="O343" t="str">
        <f>_xlfn.XLOOKUP(A343,'Hospitalisation Details'!$A$1:$A$2344,'Hospitalisation Details'!$K$1:$K$2344,0)</f>
        <v>tier - 3</v>
      </c>
      <c r="P343" t="str">
        <f>_xlfn.XLOOKUP(A343,'Hospitalisation Details'!$A$1:$A$2344,'Hospitalisation Details'!$L$1:$L$2344,0)</f>
        <v>R1012</v>
      </c>
      <c r="Q343">
        <f>_xlfn.XLOOKUP(A343,'Hospitalisation Details'!$A$1:$A$2344,'Hospitalisation Details'!$F$1:$F$2344,0)</f>
        <v>61</v>
      </c>
    </row>
    <row r="344" spans="1:17" ht="15.75" x14ac:dyDescent="0.25">
      <c r="A344" s="1" t="s">
        <v>2027</v>
      </c>
      <c r="B344" t="str">
        <f>_xlfn.XLOOKUP(A344,'Customer Names'!$A$1:$A$2336,'Customer Names'!$C$1:$C$2336,0)</f>
        <v xml:space="preserve">  Jessica</v>
      </c>
      <c r="C344">
        <f>_xlfn.XLOOKUP(A344,'Medical Examinations'!$A$1:$A$2336,'Medical Examinations'!$B$1:$B$2336,0)</f>
        <v>17.43</v>
      </c>
      <c r="D344">
        <f>_xlfn.XLOOKUP(A344,'Medical Examinations'!$A$1:$A$2336,'Medical Examinations'!$D$1:$D$2336,0)</f>
        <v>8.64</v>
      </c>
      <c r="E344" t="str">
        <f>_xlfn.XLOOKUP(A344,'Medical Examinations'!$A$1:$A$2336,'Medical Examinations'!$E$1:$E$2336,0)</f>
        <v>No</v>
      </c>
      <c r="F344" t="str">
        <f>_xlfn.XLOOKUP(A344,'Medical Examinations'!$A$1:$A$2336,'Medical Examinations'!$F$1:$F$2336,0)</f>
        <v>No</v>
      </c>
      <c r="G344" t="str">
        <f>_xlfn.XLOOKUP(A344,'Medical Examinations'!$A$1:$A$2336,'Medical Examinations'!$G$1:$G$2336,0)</f>
        <v>No</v>
      </c>
      <c r="H344">
        <f>_xlfn.XLOOKUP(A344,'Medical Examinations'!$A$1:$A$2336,'Medical Examinations'!$H$1:$H$2336,0)</f>
        <v>0</v>
      </c>
      <c r="I344" t="str">
        <f>_xlfn.XLOOKUP(A344,'Medical Examinations'!$A$1:$A$2336,'Medical Examinations'!$I$1:$I$2336,0)</f>
        <v>Yes</v>
      </c>
      <c r="J344" t="str">
        <f>_xlfn.XLOOKUP(A344,'Medical Examinations'!A344:A2687,'Medical Examinations'!C344:C2687,0)</f>
        <v>Underweight</v>
      </c>
      <c r="K344">
        <f>_xlfn.XLOOKUP(A344,'Medical Examinations'!$A$1:$A$2344,'Medical Examinations'!$D$1:$D$2344,0)</f>
        <v>8.64</v>
      </c>
      <c r="L344" t="str">
        <f>_xlfn.XLOOKUP(A344,'Hospitalisation Details'!$A$1:$A$2344,'Hospitalisation Details'!$E$1:$E$2344,0)</f>
        <v>29-Nov-1978</v>
      </c>
      <c r="M344">
        <f>_xlfn.XLOOKUP(A344,'Hospitalisation Details'!$A$1:$A$2344,'Hospitalisation Details'!$I$1:$I$2344,0)</f>
        <v>29114.77</v>
      </c>
      <c r="N344" t="str">
        <f>_xlfn.XLOOKUP(A344,'Hospitalisation Details'!$A$1:$A$2344,'Hospitalisation Details'!$J$1:$J$2344,0)</f>
        <v>tier - 1</v>
      </c>
      <c r="O344" t="str">
        <f>_xlfn.XLOOKUP(A344,'Hospitalisation Details'!$A$1:$A$2344,'Hospitalisation Details'!$K$1:$K$2344,0)</f>
        <v>tier - 1</v>
      </c>
      <c r="P344" t="str">
        <f>_xlfn.XLOOKUP(A344,'Hospitalisation Details'!$A$1:$A$2344,'Hospitalisation Details'!$L$1:$L$2344,0)</f>
        <v>R1011</v>
      </c>
      <c r="Q344">
        <f>_xlfn.XLOOKUP(A344,'Hospitalisation Details'!$A$1:$A$2344,'Hospitalisation Details'!$F$1:$F$2344,0)</f>
        <v>44</v>
      </c>
    </row>
    <row r="345" spans="1:17" ht="15.75" x14ac:dyDescent="0.25">
      <c r="A345" s="1" t="s">
        <v>2026</v>
      </c>
      <c r="B345" t="str">
        <f>_xlfn.XLOOKUP(A345,'Customer Names'!$A$1:$A$2336,'Customer Names'!$C$1:$C$2336,0)</f>
        <v xml:space="preserve">  Bruce</v>
      </c>
      <c r="C345">
        <f>_xlfn.XLOOKUP(A345,'Medical Examinations'!$A$1:$A$2336,'Medical Examinations'!$B$1:$B$2336,0)</f>
        <v>19.329999999999998</v>
      </c>
      <c r="D345">
        <f>_xlfn.XLOOKUP(A345,'Medical Examinations'!$A$1:$A$2336,'Medical Examinations'!$D$1:$D$2336,0)</f>
        <v>4.2699999999999996</v>
      </c>
      <c r="E345" t="str">
        <f>_xlfn.XLOOKUP(A345,'Medical Examinations'!$A$1:$A$2336,'Medical Examinations'!$E$1:$E$2336,0)</f>
        <v>No</v>
      </c>
      <c r="F345" t="str">
        <f>_xlfn.XLOOKUP(A345,'Medical Examinations'!$A$1:$A$2336,'Medical Examinations'!$F$1:$F$2336,0)</f>
        <v>No</v>
      </c>
      <c r="G345" t="str">
        <f>_xlfn.XLOOKUP(A345,'Medical Examinations'!$A$1:$A$2336,'Medical Examinations'!$G$1:$G$2336,0)</f>
        <v>No</v>
      </c>
      <c r="H345">
        <f>_xlfn.XLOOKUP(A345,'Medical Examinations'!$A$1:$A$2336,'Medical Examinations'!$H$1:$H$2336,0)</f>
        <v>0</v>
      </c>
      <c r="I345" t="str">
        <f>_xlfn.XLOOKUP(A345,'Medical Examinations'!$A$1:$A$2336,'Medical Examinations'!$I$1:$I$2336,0)</f>
        <v>Yes</v>
      </c>
      <c r="J345" t="str">
        <f>_xlfn.XLOOKUP(A345,'Medical Examinations'!A345:A2688,'Medical Examinations'!C345:C2688,0)</f>
        <v>Normal weight</v>
      </c>
      <c r="K345">
        <f>_xlfn.XLOOKUP(A345,'Medical Examinations'!$A$1:$A$2344,'Medical Examinations'!$D$1:$D$2344,0)</f>
        <v>4.2699999999999996</v>
      </c>
      <c r="L345" t="str">
        <f>_xlfn.XLOOKUP(A345,'Hospitalisation Details'!$A$1:$A$2344,'Hospitalisation Details'!$E$1:$E$2344,0)</f>
        <v>14-Jul-1980</v>
      </c>
      <c r="M345">
        <f>_xlfn.XLOOKUP(A345,'Hospitalisation Details'!$A$1:$A$2344,'Hospitalisation Details'!$I$1:$I$2344,0)</f>
        <v>29114.21</v>
      </c>
      <c r="N345" t="str">
        <f>_xlfn.XLOOKUP(A345,'Hospitalisation Details'!$A$1:$A$2344,'Hospitalisation Details'!$J$1:$J$2344,0)</f>
        <v>tier - 1</v>
      </c>
      <c r="O345" t="str">
        <f>_xlfn.XLOOKUP(A345,'Hospitalisation Details'!$A$1:$A$2344,'Hospitalisation Details'!$K$1:$K$2344,0)</f>
        <v>tier - 3</v>
      </c>
      <c r="P345" t="str">
        <f>_xlfn.XLOOKUP(A345,'Hospitalisation Details'!$A$1:$A$2344,'Hospitalisation Details'!$L$1:$L$2344,0)</f>
        <v>R1011</v>
      </c>
      <c r="Q345">
        <f>_xlfn.XLOOKUP(A345,'Hospitalisation Details'!$A$1:$A$2344,'Hospitalisation Details'!$F$1:$F$2344,0)</f>
        <v>42</v>
      </c>
    </row>
    <row r="346" spans="1:17" ht="15.75" x14ac:dyDescent="0.25">
      <c r="A346" s="1" t="s">
        <v>2025</v>
      </c>
      <c r="B346" t="str">
        <f>_xlfn.XLOOKUP(A346,'Customer Names'!$A$1:$A$2336,'Customer Names'!$C$1:$C$2336,0)</f>
        <v xml:space="preserve">  Allison</v>
      </c>
      <c r="C346">
        <f>_xlfn.XLOOKUP(A346,'Medical Examinations'!$A$1:$A$2336,'Medical Examinations'!$B$1:$B$2336,0)</f>
        <v>30.52</v>
      </c>
      <c r="D346">
        <f>_xlfn.XLOOKUP(A346,'Medical Examinations'!$A$1:$A$2336,'Medical Examinations'!$D$1:$D$2336,0)</f>
        <v>4.21</v>
      </c>
      <c r="E346" t="str">
        <f>_xlfn.XLOOKUP(A346,'Medical Examinations'!$A$1:$A$2336,'Medical Examinations'!$E$1:$E$2336,0)</f>
        <v>No</v>
      </c>
      <c r="F346" t="str">
        <f>_xlfn.XLOOKUP(A346,'Medical Examinations'!$A$1:$A$2336,'Medical Examinations'!$F$1:$F$2336,0)</f>
        <v>No</v>
      </c>
      <c r="G346" t="str">
        <f>_xlfn.XLOOKUP(A346,'Medical Examinations'!$A$1:$A$2336,'Medical Examinations'!$G$1:$G$2336,0)</f>
        <v>No</v>
      </c>
      <c r="H346">
        <f>_xlfn.XLOOKUP(A346,'Medical Examinations'!$A$1:$A$2336,'Medical Examinations'!$H$1:$H$2336,0)</f>
        <v>1</v>
      </c>
      <c r="I346" t="str">
        <f>_xlfn.XLOOKUP(A346,'Medical Examinations'!$A$1:$A$2336,'Medical Examinations'!$I$1:$I$2336,0)</f>
        <v>Yes</v>
      </c>
      <c r="J346" t="str">
        <f>_xlfn.XLOOKUP(A346,'Medical Examinations'!A346:A2689,'Medical Examinations'!C346:C2689,0)</f>
        <v>Obese</v>
      </c>
      <c r="K346">
        <f>_xlfn.XLOOKUP(A346,'Medical Examinations'!$A$1:$A$2344,'Medical Examinations'!$D$1:$D$2344,0)</f>
        <v>4.21</v>
      </c>
      <c r="L346" t="str">
        <f>_xlfn.XLOOKUP(A346,'Hospitalisation Details'!$A$1:$A$2344,'Hospitalisation Details'!$E$1:$E$2344,0)</f>
        <v>7-Jul-1992</v>
      </c>
      <c r="M346">
        <f>_xlfn.XLOOKUP(A346,'Hospitalisation Details'!$A$1:$A$2344,'Hospitalisation Details'!$I$1:$I$2344,0)</f>
        <v>29007.82</v>
      </c>
      <c r="N346" t="str">
        <f>_xlfn.XLOOKUP(A346,'Hospitalisation Details'!$A$1:$A$2344,'Hospitalisation Details'!$J$1:$J$2344,0)</f>
        <v>tier - 1</v>
      </c>
      <c r="O346" t="str">
        <f>_xlfn.XLOOKUP(A346,'Hospitalisation Details'!$A$1:$A$2344,'Hospitalisation Details'!$K$1:$K$2344,0)</f>
        <v>tier - 3</v>
      </c>
      <c r="P346" t="str">
        <f>_xlfn.XLOOKUP(A346,'Hospitalisation Details'!$A$1:$A$2344,'Hospitalisation Details'!$L$1:$L$2344,0)</f>
        <v>R1011</v>
      </c>
      <c r="Q346">
        <f>_xlfn.XLOOKUP(A346,'Hospitalisation Details'!$A$1:$A$2344,'Hospitalisation Details'!$F$1:$F$2344,0)</f>
        <v>30</v>
      </c>
    </row>
    <row r="347" spans="1:17" ht="15.75" x14ac:dyDescent="0.25">
      <c r="A347" s="1" t="s">
        <v>2024</v>
      </c>
      <c r="B347" t="str">
        <f>_xlfn.XLOOKUP(A347,'Customer Names'!$A$1:$A$2336,'Customer Names'!$C$1:$C$2336,0)</f>
        <v xml:space="preserve">  Alex</v>
      </c>
      <c r="C347">
        <f>_xlfn.XLOOKUP(A347,'Medical Examinations'!$A$1:$A$2336,'Medical Examinations'!$B$1:$B$2336,0)</f>
        <v>39.21</v>
      </c>
      <c r="D347">
        <f>_xlfn.XLOOKUP(A347,'Medical Examinations'!$A$1:$A$2336,'Medical Examinations'!$D$1:$D$2336,0)</f>
        <v>5.04</v>
      </c>
      <c r="E347" t="str">
        <f>_xlfn.XLOOKUP(A347,'Medical Examinations'!$A$1:$A$2336,'Medical Examinations'!$E$1:$E$2336,0)</f>
        <v>No</v>
      </c>
      <c r="F347" t="str">
        <f>_xlfn.XLOOKUP(A347,'Medical Examinations'!$A$1:$A$2336,'Medical Examinations'!$F$1:$F$2336,0)</f>
        <v>No</v>
      </c>
      <c r="G347" t="str">
        <f>_xlfn.XLOOKUP(A347,'Medical Examinations'!$A$1:$A$2336,'Medical Examinations'!$G$1:$G$2336,0)</f>
        <v>Yes</v>
      </c>
      <c r="H347">
        <f>_xlfn.XLOOKUP(A347,'Medical Examinations'!$A$1:$A$2336,'Medical Examinations'!$H$1:$H$2336,0)</f>
        <v>1</v>
      </c>
      <c r="I347" t="str">
        <f>_xlfn.XLOOKUP(A347,'Medical Examinations'!$A$1:$A$2336,'Medical Examinations'!$I$1:$I$2336,0)</f>
        <v>Yes</v>
      </c>
      <c r="J347" t="str">
        <f>_xlfn.XLOOKUP(A347,'Medical Examinations'!A347:A2690,'Medical Examinations'!C347:C2690,0)</f>
        <v>Obese</v>
      </c>
      <c r="K347">
        <f>_xlfn.XLOOKUP(A347,'Medical Examinations'!$A$1:$A$2344,'Medical Examinations'!$D$1:$D$2344,0)</f>
        <v>5.04</v>
      </c>
      <c r="L347" t="str">
        <f>_xlfn.XLOOKUP(A347,'Hospitalisation Details'!$A$1:$A$2344,'Hospitalisation Details'!$E$1:$E$2344,0)</f>
        <v>1-Sep-2003</v>
      </c>
      <c r="M347">
        <f>_xlfn.XLOOKUP(A347,'Hospitalisation Details'!$A$1:$A$2344,'Hospitalisation Details'!$I$1:$I$2344,0)</f>
        <v>28998.68</v>
      </c>
      <c r="N347" t="str">
        <f>_xlfn.XLOOKUP(A347,'Hospitalisation Details'!$A$1:$A$2344,'Hospitalisation Details'!$J$1:$J$2344,0)</f>
        <v>tier - 1</v>
      </c>
      <c r="O347" t="str">
        <f>_xlfn.XLOOKUP(A347,'Hospitalisation Details'!$A$1:$A$2344,'Hospitalisation Details'!$K$1:$K$2344,0)</f>
        <v>tier - 3</v>
      </c>
      <c r="P347" t="str">
        <f>_xlfn.XLOOKUP(A347,'Hospitalisation Details'!$A$1:$A$2344,'Hospitalisation Details'!$L$1:$L$2344,0)</f>
        <v>R1011</v>
      </c>
      <c r="Q347">
        <f>_xlfn.XLOOKUP(A347,'Hospitalisation Details'!$A$1:$A$2344,'Hospitalisation Details'!$F$1:$F$2344,0)</f>
        <v>19</v>
      </c>
    </row>
    <row r="348" spans="1:17" ht="15.75" x14ac:dyDescent="0.25">
      <c r="A348" s="1" t="s">
        <v>2023</v>
      </c>
      <c r="B348" t="str">
        <f>_xlfn.XLOOKUP(A348,'Customer Names'!$A$1:$A$2336,'Customer Names'!$C$1:$C$2336,0)</f>
        <v xml:space="preserve">  Gabriela</v>
      </c>
      <c r="C348">
        <f>_xlfn.XLOOKUP(A348,'Medical Examinations'!$A$1:$A$2336,'Medical Examinations'!$B$1:$B$2336,0)</f>
        <v>26.98</v>
      </c>
      <c r="D348">
        <f>_xlfn.XLOOKUP(A348,'Medical Examinations'!$A$1:$A$2336,'Medical Examinations'!$D$1:$D$2336,0)</f>
        <v>5.21</v>
      </c>
      <c r="E348" t="str">
        <f>_xlfn.XLOOKUP(A348,'Medical Examinations'!$A$1:$A$2336,'Medical Examinations'!$E$1:$E$2336,0)</f>
        <v>No</v>
      </c>
      <c r="F348" t="str">
        <f>_xlfn.XLOOKUP(A348,'Medical Examinations'!$A$1:$A$2336,'Medical Examinations'!$F$1:$F$2336,0)</f>
        <v>No</v>
      </c>
      <c r="G348" t="str">
        <f>_xlfn.XLOOKUP(A348,'Medical Examinations'!$A$1:$A$2336,'Medical Examinations'!$G$1:$G$2336,0)</f>
        <v>No</v>
      </c>
      <c r="H348">
        <f>_xlfn.XLOOKUP(A348,'Medical Examinations'!$A$1:$A$2336,'Medical Examinations'!$H$1:$H$2336,0)</f>
        <v>2</v>
      </c>
      <c r="I348" t="str">
        <f>_xlfn.XLOOKUP(A348,'Medical Examinations'!$A$1:$A$2336,'Medical Examinations'!$I$1:$I$2336,0)</f>
        <v>Yes</v>
      </c>
      <c r="J348" t="str">
        <f>_xlfn.XLOOKUP(A348,'Medical Examinations'!A348:A2691,'Medical Examinations'!C348:C2691,0)</f>
        <v>Overweight</v>
      </c>
      <c r="K348">
        <f>_xlfn.XLOOKUP(A348,'Medical Examinations'!$A$1:$A$2344,'Medical Examinations'!$D$1:$D$2344,0)</f>
        <v>5.21</v>
      </c>
      <c r="L348" t="str">
        <f>_xlfn.XLOOKUP(A348,'Hospitalisation Details'!$A$1:$A$2344,'Hospitalisation Details'!$E$1:$E$2344,0)</f>
        <v>5-Dec-1959</v>
      </c>
      <c r="M348">
        <f>_xlfn.XLOOKUP(A348,'Hospitalisation Details'!$A$1:$A$2344,'Hospitalisation Details'!$I$1:$I$2344,0)</f>
        <v>28950.47</v>
      </c>
      <c r="N348" t="str">
        <f>_xlfn.XLOOKUP(A348,'Hospitalisation Details'!$A$1:$A$2344,'Hospitalisation Details'!$J$1:$J$2344,0)</f>
        <v>tier - 1</v>
      </c>
      <c r="O348" t="str">
        <f>_xlfn.XLOOKUP(A348,'Hospitalisation Details'!$A$1:$A$2344,'Hospitalisation Details'!$K$1:$K$2344,0)</f>
        <v>tier - 1</v>
      </c>
      <c r="P348" t="str">
        <f>_xlfn.XLOOKUP(A348,'Hospitalisation Details'!$A$1:$A$2344,'Hospitalisation Details'!$L$1:$L$2344,0)</f>
        <v>R1012</v>
      </c>
      <c r="Q348">
        <f>_xlfn.XLOOKUP(A348,'Hospitalisation Details'!$A$1:$A$2344,'Hospitalisation Details'!$F$1:$F$2344,0)</f>
        <v>63</v>
      </c>
    </row>
    <row r="349" spans="1:17" ht="15.75" x14ac:dyDescent="0.25">
      <c r="A349" s="1" t="s">
        <v>2022</v>
      </c>
      <c r="B349" t="str">
        <f>_xlfn.XLOOKUP(A349,'Customer Names'!$A$1:$A$2336,'Customer Names'!$C$1:$C$2336,0)</f>
        <v xml:space="preserve">  Sharon</v>
      </c>
      <c r="C349">
        <f>_xlfn.XLOOKUP(A349,'Medical Examinations'!$A$1:$A$2336,'Medical Examinations'!$B$1:$B$2336,0)</f>
        <v>25.84</v>
      </c>
      <c r="D349">
        <f>_xlfn.XLOOKUP(A349,'Medical Examinations'!$A$1:$A$2336,'Medical Examinations'!$D$1:$D$2336,0)</f>
        <v>8.83</v>
      </c>
      <c r="E349" t="str">
        <f>_xlfn.XLOOKUP(A349,'Medical Examinations'!$A$1:$A$2336,'Medical Examinations'!$E$1:$E$2336,0)</f>
        <v>No</v>
      </c>
      <c r="F349" t="str">
        <f>_xlfn.XLOOKUP(A349,'Medical Examinations'!$A$1:$A$2336,'Medical Examinations'!$F$1:$F$2336,0)</f>
        <v>No</v>
      </c>
      <c r="G349" t="str">
        <f>_xlfn.XLOOKUP(A349,'Medical Examinations'!$A$1:$A$2336,'Medical Examinations'!$G$1:$G$2336,0)</f>
        <v>No</v>
      </c>
      <c r="H349">
        <f>_xlfn.XLOOKUP(A349,'Medical Examinations'!$A$1:$A$2336,'Medical Examinations'!$H$1:$H$2336,0)</f>
        <v>0</v>
      </c>
      <c r="I349" t="str">
        <f>_xlfn.XLOOKUP(A349,'Medical Examinations'!$A$1:$A$2336,'Medical Examinations'!$I$1:$I$2336,0)</f>
        <v>No</v>
      </c>
      <c r="J349" t="str">
        <f>_xlfn.XLOOKUP(A349,'Medical Examinations'!A349:A2692,'Medical Examinations'!C349:C2692,0)</f>
        <v>Overweight</v>
      </c>
      <c r="K349">
        <f>_xlfn.XLOOKUP(A349,'Medical Examinations'!$A$1:$A$2344,'Medical Examinations'!$D$1:$D$2344,0)</f>
        <v>8.83</v>
      </c>
      <c r="L349" t="str">
        <f>_xlfn.XLOOKUP(A349,'Hospitalisation Details'!$A$1:$A$2344,'Hospitalisation Details'!$E$1:$E$2344,0)</f>
        <v>25-Jul-1962</v>
      </c>
      <c r="M349">
        <f>_xlfn.XLOOKUP(A349,'Hospitalisation Details'!$A$1:$A$2344,'Hospitalisation Details'!$I$1:$I$2344,0)</f>
        <v>28923.14</v>
      </c>
      <c r="N349" t="str">
        <f>_xlfn.XLOOKUP(A349,'Hospitalisation Details'!$A$1:$A$2344,'Hospitalisation Details'!$J$1:$J$2344,0)</f>
        <v>tier - 1</v>
      </c>
      <c r="O349" t="str">
        <f>_xlfn.XLOOKUP(A349,'Hospitalisation Details'!$A$1:$A$2344,'Hospitalisation Details'!$K$1:$K$2344,0)</f>
        <v>tier - 1</v>
      </c>
      <c r="P349" t="str">
        <f>_xlfn.XLOOKUP(A349,'Hospitalisation Details'!$A$1:$A$2344,'Hospitalisation Details'!$L$1:$L$2344,0)</f>
        <v>R1012</v>
      </c>
      <c r="Q349">
        <f>_xlfn.XLOOKUP(A349,'Hospitalisation Details'!$A$1:$A$2344,'Hospitalisation Details'!$F$1:$F$2344,0)</f>
        <v>60</v>
      </c>
    </row>
    <row r="350" spans="1:17" ht="15.75" x14ac:dyDescent="0.25">
      <c r="A350" s="1" t="s">
        <v>2021</v>
      </c>
      <c r="B350" t="str">
        <f>_xlfn.XLOOKUP(A350,'Customer Names'!$A$1:$A$2336,'Customer Names'!$C$1:$C$2336,0)</f>
        <v xml:space="preserve">  Jason A</v>
      </c>
      <c r="C350">
        <f>_xlfn.XLOOKUP(A350,'Medical Examinations'!$A$1:$A$2336,'Medical Examinations'!$B$1:$B$2336,0)</f>
        <v>28.31</v>
      </c>
      <c r="D350">
        <f>_xlfn.XLOOKUP(A350,'Medical Examinations'!$A$1:$A$2336,'Medical Examinations'!$D$1:$D$2336,0)</f>
        <v>8.4700000000000006</v>
      </c>
      <c r="E350" t="str">
        <f>_xlfn.XLOOKUP(A350,'Medical Examinations'!$A$1:$A$2336,'Medical Examinations'!$E$1:$E$2336,0)</f>
        <v>No</v>
      </c>
      <c r="F350" t="str">
        <f>_xlfn.XLOOKUP(A350,'Medical Examinations'!$A$1:$A$2336,'Medical Examinations'!$F$1:$F$2336,0)</f>
        <v>No</v>
      </c>
      <c r="G350" t="str">
        <f>_xlfn.XLOOKUP(A350,'Medical Examinations'!$A$1:$A$2336,'Medical Examinations'!$G$1:$G$2336,0)</f>
        <v>No</v>
      </c>
      <c r="H350">
        <f>_xlfn.XLOOKUP(A350,'Medical Examinations'!$A$1:$A$2336,'Medical Examinations'!$H$1:$H$2336,0)</f>
        <v>2</v>
      </c>
      <c r="I350" t="str">
        <f>_xlfn.XLOOKUP(A350,'Medical Examinations'!$A$1:$A$2336,'Medical Examinations'!$I$1:$I$2336,0)</f>
        <v>Yes</v>
      </c>
      <c r="J350" t="str">
        <f>_xlfn.XLOOKUP(A350,'Medical Examinations'!A350:A2693,'Medical Examinations'!C350:C2693,0)</f>
        <v>Overweight</v>
      </c>
      <c r="K350">
        <f>_xlfn.XLOOKUP(A350,'Medical Examinations'!$A$1:$A$2344,'Medical Examinations'!$D$1:$D$2344,0)</f>
        <v>8.4700000000000006</v>
      </c>
      <c r="L350" t="str">
        <f>_xlfn.XLOOKUP(A350,'Hospitalisation Details'!$A$1:$A$2344,'Hospitalisation Details'!$E$1:$E$2344,0)</f>
        <v>3-Aug-1961</v>
      </c>
      <c r="M350">
        <f>_xlfn.XLOOKUP(A350,'Hospitalisation Details'!$A$1:$A$2344,'Hospitalisation Details'!$I$1:$I$2344,0)</f>
        <v>28868.66</v>
      </c>
      <c r="N350" t="str">
        <f>_xlfn.XLOOKUP(A350,'Hospitalisation Details'!$A$1:$A$2344,'Hospitalisation Details'!$J$1:$J$2344,0)</f>
        <v>tier - 1</v>
      </c>
      <c r="O350" t="str">
        <f>_xlfn.XLOOKUP(A350,'Hospitalisation Details'!$A$1:$A$2344,'Hospitalisation Details'!$K$1:$K$2344,0)</f>
        <v>tier - 2</v>
      </c>
      <c r="P350" t="str">
        <f>_xlfn.XLOOKUP(A350,'Hospitalisation Details'!$A$1:$A$2344,'Hospitalisation Details'!$L$1:$L$2344,0)</f>
        <v>R1012</v>
      </c>
      <c r="Q350">
        <f>_xlfn.XLOOKUP(A350,'Hospitalisation Details'!$A$1:$A$2344,'Hospitalisation Details'!$F$1:$F$2344,0)</f>
        <v>61</v>
      </c>
    </row>
    <row r="351" spans="1:17" ht="15.75" x14ac:dyDescent="0.25">
      <c r="A351" s="1" t="s">
        <v>2020</v>
      </c>
      <c r="B351" t="str">
        <f>_xlfn.XLOOKUP(A351,'Customer Names'!$A$1:$A$2336,'Customer Names'!$C$1:$C$2336,0)</f>
        <v xml:space="preserve">  Chelsey C</v>
      </c>
      <c r="C351">
        <f>_xlfn.XLOOKUP(A351,'Medical Examinations'!$A$1:$A$2336,'Medical Examinations'!$B$1:$B$2336,0)</f>
        <v>23.94</v>
      </c>
      <c r="D351">
        <f>_xlfn.XLOOKUP(A351,'Medical Examinations'!$A$1:$A$2336,'Medical Examinations'!$D$1:$D$2336,0)</f>
        <v>4.2</v>
      </c>
      <c r="E351" t="str">
        <f>_xlfn.XLOOKUP(A351,'Medical Examinations'!$A$1:$A$2336,'Medical Examinations'!$E$1:$E$2336,0)</f>
        <v>No</v>
      </c>
      <c r="F351" t="str">
        <f>_xlfn.XLOOKUP(A351,'Medical Examinations'!$A$1:$A$2336,'Medical Examinations'!$F$1:$F$2336,0)</f>
        <v>No</v>
      </c>
      <c r="G351" t="str">
        <f>_xlfn.XLOOKUP(A351,'Medical Examinations'!$A$1:$A$2336,'Medical Examinations'!$G$1:$G$2336,0)</f>
        <v>No</v>
      </c>
      <c r="H351">
        <f>_xlfn.XLOOKUP(A351,'Medical Examinations'!$A$1:$A$2336,'Medical Examinations'!$H$1:$H$2336,0)</f>
        <v>0</v>
      </c>
      <c r="I351" t="str">
        <f>_xlfn.XLOOKUP(A351,'Medical Examinations'!$A$1:$A$2336,'Medical Examinations'!$I$1:$I$2336,0)</f>
        <v>Yes</v>
      </c>
      <c r="J351" t="str">
        <f>_xlfn.XLOOKUP(A351,'Medical Examinations'!A351:A2694,'Medical Examinations'!C351:C2694,0)</f>
        <v>Normal weight</v>
      </c>
      <c r="K351">
        <f>_xlfn.XLOOKUP(A351,'Medical Examinations'!$A$1:$A$2344,'Medical Examinations'!$D$1:$D$2344,0)</f>
        <v>4.2</v>
      </c>
      <c r="L351" t="str">
        <f>_xlfn.XLOOKUP(A351,'Hospitalisation Details'!$A$1:$A$2344,'Hospitalisation Details'!$E$1:$E$2344,0)</f>
        <v>5-Dec-1990</v>
      </c>
      <c r="M351">
        <f>_xlfn.XLOOKUP(A351,'Hospitalisation Details'!$A$1:$A$2344,'Hospitalisation Details'!$I$1:$I$2344,0)</f>
        <v>28716.14</v>
      </c>
      <c r="N351" t="str">
        <f>_xlfn.XLOOKUP(A351,'Hospitalisation Details'!$A$1:$A$2344,'Hospitalisation Details'!$J$1:$J$2344,0)</f>
        <v>tier - 1</v>
      </c>
      <c r="O351" t="str">
        <f>_xlfn.XLOOKUP(A351,'Hospitalisation Details'!$A$1:$A$2344,'Hospitalisation Details'!$K$1:$K$2344,0)</f>
        <v>tier - 3</v>
      </c>
      <c r="P351" t="str">
        <f>_xlfn.XLOOKUP(A351,'Hospitalisation Details'!$A$1:$A$2344,'Hospitalisation Details'!$L$1:$L$2344,0)</f>
        <v>R1011</v>
      </c>
      <c r="Q351">
        <f>_xlfn.XLOOKUP(A351,'Hospitalisation Details'!$A$1:$A$2344,'Hospitalisation Details'!$F$1:$F$2344,0)</f>
        <v>32</v>
      </c>
    </row>
    <row r="352" spans="1:17" ht="15.75" x14ac:dyDescent="0.25">
      <c r="A352" s="1" t="s">
        <v>2019</v>
      </c>
      <c r="B352" t="str">
        <f>_xlfn.XLOOKUP(A352,'Customer Names'!$A$1:$A$2336,'Customer Names'!$C$1:$C$2336,0)</f>
        <v xml:space="preserve">  Devon A</v>
      </c>
      <c r="C352">
        <f>_xlfn.XLOOKUP(A352,'Medical Examinations'!$A$1:$A$2336,'Medical Examinations'!$B$1:$B$2336,0)</f>
        <v>20.03</v>
      </c>
      <c r="D352">
        <f>_xlfn.XLOOKUP(A352,'Medical Examinations'!$A$1:$A$2336,'Medical Examinations'!$D$1:$D$2336,0)</f>
        <v>6.14</v>
      </c>
      <c r="E352" t="str">
        <f>_xlfn.XLOOKUP(A352,'Medical Examinations'!$A$1:$A$2336,'Medical Examinations'!$E$1:$E$2336,0)</f>
        <v>No</v>
      </c>
      <c r="F352" t="str">
        <f>_xlfn.XLOOKUP(A352,'Medical Examinations'!$A$1:$A$2336,'Medical Examinations'!$F$1:$F$2336,0)</f>
        <v>No</v>
      </c>
      <c r="G352" t="str">
        <f>_xlfn.XLOOKUP(A352,'Medical Examinations'!$A$1:$A$2336,'Medical Examinations'!$G$1:$G$2336,0)</f>
        <v>No</v>
      </c>
      <c r="H352">
        <f>_xlfn.XLOOKUP(A352,'Medical Examinations'!$A$1:$A$2336,'Medical Examinations'!$H$1:$H$2336,0)</f>
        <v>0</v>
      </c>
      <c r="I352" t="str">
        <f>_xlfn.XLOOKUP(A352,'Medical Examinations'!$A$1:$A$2336,'Medical Examinations'!$I$1:$I$2336,0)</f>
        <v>Yes</v>
      </c>
      <c r="J352" t="str">
        <f>_xlfn.XLOOKUP(A352,'Medical Examinations'!A352:A2695,'Medical Examinations'!C352:C2695,0)</f>
        <v>Normal weight</v>
      </c>
      <c r="K352">
        <f>_xlfn.XLOOKUP(A352,'Medical Examinations'!$A$1:$A$2344,'Medical Examinations'!$D$1:$D$2344,0)</f>
        <v>6.14</v>
      </c>
      <c r="L352" t="str">
        <f>_xlfn.XLOOKUP(A352,'Hospitalisation Details'!$A$1:$A$2344,'Hospitalisation Details'!$E$1:$E$2344,0)</f>
        <v>27-Sep-1985</v>
      </c>
      <c r="M352">
        <f>_xlfn.XLOOKUP(A352,'Hospitalisation Details'!$A$1:$A$2344,'Hospitalisation Details'!$I$1:$I$2344,0)</f>
        <v>28542.86</v>
      </c>
      <c r="N352" t="str">
        <f>_xlfn.XLOOKUP(A352,'Hospitalisation Details'!$A$1:$A$2344,'Hospitalisation Details'!$J$1:$J$2344,0)</f>
        <v>tier - 1</v>
      </c>
      <c r="O352" t="str">
        <f>_xlfn.XLOOKUP(A352,'Hospitalisation Details'!$A$1:$A$2344,'Hospitalisation Details'!$K$1:$K$2344,0)</f>
        <v>tier - 3</v>
      </c>
      <c r="P352" t="str">
        <f>_xlfn.XLOOKUP(A352,'Hospitalisation Details'!$A$1:$A$2344,'Hospitalisation Details'!$L$1:$L$2344,0)</f>
        <v>R1011</v>
      </c>
      <c r="Q352">
        <f>_xlfn.XLOOKUP(A352,'Hospitalisation Details'!$A$1:$A$2344,'Hospitalisation Details'!$F$1:$F$2344,0)</f>
        <v>37</v>
      </c>
    </row>
    <row r="353" spans="1:17" ht="15.75" x14ac:dyDescent="0.25">
      <c r="A353" s="1" t="s">
        <v>2018</v>
      </c>
      <c r="B353" t="str">
        <f>_xlfn.XLOOKUP(A353,'Customer Names'!$A$1:$A$2336,'Customer Names'!$C$1:$C$2336,0)</f>
        <v xml:space="preserve">  Joni L</v>
      </c>
      <c r="C353">
        <f>_xlfn.XLOOKUP(A353,'Medical Examinations'!$A$1:$A$2336,'Medical Examinations'!$B$1:$B$2336,0)</f>
        <v>41.42</v>
      </c>
      <c r="D353">
        <f>_xlfn.XLOOKUP(A353,'Medical Examinations'!$A$1:$A$2336,'Medical Examinations'!$D$1:$D$2336,0)</f>
        <v>6.07</v>
      </c>
      <c r="E353" t="str">
        <f>_xlfn.XLOOKUP(A353,'Medical Examinations'!$A$1:$A$2336,'Medical Examinations'!$E$1:$E$2336,0)</f>
        <v>No</v>
      </c>
      <c r="F353" t="str">
        <f>_xlfn.XLOOKUP(A353,'Medical Examinations'!$A$1:$A$2336,'Medical Examinations'!$F$1:$F$2336,0)</f>
        <v>No</v>
      </c>
      <c r="G353" t="str">
        <f>_xlfn.XLOOKUP(A353,'Medical Examinations'!$A$1:$A$2336,'Medical Examinations'!$G$1:$G$2336,0)</f>
        <v>No</v>
      </c>
      <c r="H353">
        <f>_xlfn.XLOOKUP(A353,'Medical Examinations'!$A$1:$A$2336,'Medical Examinations'!$H$1:$H$2336,0)</f>
        <v>0</v>
      </c>
      <c r="I353" t="str">
        <f>_xlfn.XLOOKUP(A353,'Medical Examinations'!$A$1:$A$2336,'Medical Examinations'!$I$1:$I$2336,0)</f>
        <v>No</v>
      </c>
      <c r="J353" t="str">
        <f>_xlfn.XLOOKUP(A353,'Medical Examinations'!A353:A2696,'Medical Examinations'!C353:C2696,0)</f>
        <v>Obese</v>
      </c>
      <c r="K353">
        <f>_xlfn.XLOOKUP(A353,'Medical Examinations'!$A$1:$A$2344,'Medical Examinations'!$D$1:$D$2344,0)</f>
        <v>6.07</v>
      </c>
      <c r="L353" t="str">
        <f>_xlfn.XLOOKUP(A353,'Hospitalisation Details'!$A$1:$A$2344,'Hospitalisation Details'!$E$1:$E$2344,0)</f>
        <v>11-Dec-1982</v>
      </c>
      <c r="M353">
        <f>_xlfn.XLOOKUP(A353,'Hospitalisation Details'!$A$1:$A$2344,'Hospitalisation Details'!$I$1:$I$2344,0)</f>
        <v>28476.73</v>
      </c>
      <c r="N353" t="str">
        <f>_xlfn.XLOOKUP(A353,'Hospitalisation Details'!$A$1:$A$2344,'Hospitalisation Details'!$J$1:$J$2344,0)</f>
        <v>tier - 1</v>
      </c>
      <c r="O353" t="str">
        <f>_xlfn.XLOOKUP(A353,'Hospitalisation Details'!$A$1:$A$2344,'Hospitalisation Details'!$K$1:$K$2344,0)</f>
        <v>tier - 2</v>
      </c>
      <c r="P353" t="str">
        <f>_xlfn.XLOOKUP(A353,'Hospitalisation Details'!$A$1:$A$2344,'Hospitalisation Details'!$L$1:$L$2344,0)</f>
        <v>R1012</v>
      </c>
      <c r="Q353">
        <f>_xlfn.XLOOKUP(A353,'Hospitalisation Details'!$A$1:$A$2344,'Hospitalisation Details'!$F$1:$F$2344,0)</f>
        <v>40</v>
      </c>
    </row>
    <row r="354" spans="1:17" ht="15.75" x14ac:dyDescent="0.25">
      <c r="A354" s="1" t="s">
        <v>2017</v>
      </c>
      <c r="B354" t="str">
        <f>_xlfn.XLOOKUP(A354,'Customer Names'!$A$1:$A$2336,'Customer Names'!$C$1:$C$2336,0)</f>
        <v xml:space="preserve">  Colin</v>
      </c>
      <c r="C354">
        <f>_xlfn.XLOOKUP(A354,'Medical Examinations'!$A$1:$A$2336,'Medical Examinations'!$B$1:$B$2336,0)</f>
        <v>36.67</v>
      </c>
      <c r="D354">
        <f>_xlfn.XLOOKUP(A354,'Medical Examinations'!$A$1:$A$2336,'Medical Examinations'!$D$1:$D$2336,0)</f>
        <v>10.210000000000001</v>
      </c>
      <c r="E354" t="str">
        <f>_xlfn.XLOOKUP(A354,'Medical Examinations'!$A$1:$A$2336,'Medical Examinations'!$E$1:$E$2336,0)</f>
        <v>No</v>
      </c>
      <c r="F354" t="str">
        <f>_xlfn.XLOOKUP(A354,'Medical Examinations'!$A$1:$A$2336,'Medical Examinations'!$F$1:$F$2336,0)</f>
        <v>No</v>
      </c>
      <c r="G354" t="str">
        <f>_xlfn.XLOOKUP(A354,'Medical Examinations'!$A$1:$A$2336,'Medical Examinations'!$G$1:$G$2336,0)</f>
        <v>No</v>
      </c>
      <c r="H354">
        <f>_xlfn.XLOOKUP(A354,'Medical Examinations'!$A$1:$A$2336,'Medical Examinations'!$H$1:$H$2336,0)</f>
        <v>0</v>
      </c>
      <c r="I354" t="str">
        <f>_xlfn.XLOOKUP(A354,'Medical Examinations'!$A$1:$A$2336,'Medical Examinations'!$I$1:$I$2336,0)</f>
        <v>No</v>
      </c>
      <c r="J354" t="str">
        <f>_xlfn.XLOOKUP(A354,'Medical Examinations'!A354:A2697,'Medical Examinations'!C354:C2697,0)</f>
        <v>Obese</v>
      </c>
      <c r="K354">
        <f>_xlfn.XLOOKUP(A354,'Medical Examinations'!$A$1:$A$2344,'Medical Examinations'!$D$1:$D$2344,0)</f>
        <v>10.210000000000001</v>
      </c>
      <c r="L354" t="str">
        <f>_xlfn.XLOOKUP(A354,'Hospitalisation Details'!$A$1:$A$2344,'Hospitalisation Details'!$E$1:$E$2344,0)</f>
        <v>16-Sep-1974</v>
      </c>
      <c r="M354">
        <f>_xlfn.XLOOKUP(A354,'Hospitalisation Details'!$A$1:$A$2344,'Hospitalisation Details'!$I$1:$I$2344,0)</f>
        <v>28468.92</v>
      </c>
      <c r="N354" t="str">
        <f>_xlfn.XLOOKUP(A354,'Hospitalisation Details'!$A$1:$A$2344,'Hospitalisation Details'!$J$1:$J$2344,0)</f>
        <v>tier - 1</v>
      </c>
      <c r="O354" t="str">
        <f>_xlfn.XLOOKUP(A354,'Hospitalisation Details'!$A$1:$A$2344,'Hospitalisation Details'!$K$1:$K$2344,0)</f>
        <v>tier - 1</v>
      </c>
      <c r="P354" t="str">
        <f>_xlfn.XLOOKUP(A354,'Hospitalisation Details'!$A$1:$A$2344,'Hospitalisation Details'!$L$1:$L$2344,0)</f>
        <v>R1012</v>
      </c>
      <c r="Q354">
        <f>_xlfn.XLOOKUP(A354,'Hospitalisation Details'!$A$1:$A$2344,'Hospitalisation Details'!$F$1:$F$2344,0)</f>
        <v>48</v>
      </c>
    </row>
    <row r="355" spans="1:17" ht="15.75" x14ac:dyDescent="0.25">
      <c r="A355" s="1" t="s">
        <v>2016</v>
      </c>
      <c r="B355" t="str">
        <f>_xlfn.XLOOKUP(A355,'Customer Names'!$A$1:$A$2336,'Customer Names'!$C$1:$C$2336,0)</f>
        <v xml:space="preserve">  Rachael</v>
      </c>
      <c r="C355">
        <f>_xlfn.XLOOKUP(A355,'Medical Examinations'!$A$1:$A$2336,'Medical Examinations'!$B$1:$B$2336,0)</f>
        <v>27.645</v>
      </c>
      <c r="D355">
        <f>_xlfn.XLOOKUP(A355,'Medical Examinations'!$A$1:$A$2336,'Medical Examinations'!$D$1:$D$2336,0)</f>
        <v>4.6900000000000004</v>
      </c>
      <c r="E355" t="str">
        <f>_xlfn.XLOOKUP(A355,'Medical Examinations'!$A$1:$A$2336,'Medical Examinations'!$E$1:$E$2336,0)</f>
        <v>No</v>
      </c>
      <c r="F355" t="str">
        <f>_xlfn.XLOOKUP(A355,'Medical Examinations'!$A$1:$A$2336,'Medical Examinations'!$F$1:$F$2336,0)</f>
        <v>No</v>
      </c>
      <c r="G355" t="str">
        <f>_xlfn.XLOOKUP(A355,'Medical Examinations'!$A$1:$A$2336,'Medical Examinations'!$G$1:$G$2336,0)</f>
        <v>No</v>
      </c>
      <c r="H355">
        <f>_xlfn.XLOOKUP(A355,'Medical Examinations'!$A$1:$A$2336,'Medical Examinations'!$H$1:$H$2336,0)</f>
        <v>0</v>
      </c>
      <c r="I355" t="str">
        <f>_xlfn.XLOOKUP(A355,'Medical Examinations'!$A$1:$A$2336,'Medical Examinations'!$I$1:$I$2336,0)</f>
        <v>No</v>
      </c>
      <c r="J355" t="str">
        <f>_xlfn.XLOOKUP(A355,'Medical Examinations'!A355:A2698,'Medical Examinations'!C355:C2698,0)</f>
        <v>Overweight</v>
      </c>
      <c r="K355">
        <f>_xlfn.XLOOKUP(A355,'Medical Examinations'!$A$1:$A$2344,'Medical Examinations'!$D$1:$D$2344,0)</f>
        <v>4.6900000000000004</v>
      </c>
      <c r="L355" t="str">
        <f>_xlfn.XLOOKUP(A355,'Hospitalisation Details'!$A$1:$A$2344,'Hospitalisation Details'!$E$1:$E$2344,0)</f>
        <v>2-Dec-1977</v>
      </c>
      <c r="M355">
        <f>_xlfn.XLOOKUP(A355,'Hospitalisation Details'!$A$1:$A$2344,'Hospitalisation Details'!$I$1:$I$2344,0)</f>
        <v>28340.19</v>
      </c>
      <c r="N355" t="str">
        <f>_xlfn.XLOOKUP(A355,'Hospitalisation Details'!$A$1:$A$2344,'Hospitalisation Details'!$J$1:$J$2344,0)</f>
        <v>tier - 1</v>
      </c>
      <c r="O355" t="str">
        <f>_xlfn.XLOOKUP(A355,'Hospitalisation Details'!$A$1:$A$2344,'Hospitalisation Details'!$K$1:$K$2344,0)</f>
        <v>tier - 2</v>
      </c>
      <c r="P355" t="str">
        <f>_xlfn.XLOOKUP(A355,'Hospitalisation Details'!$A$1:$A$2344,'Hospitalisation Details'!$L$1:$L$2344,0)</f>
        <v>R1012</v>
      </c>
      <c r="Q355">
        <f>_xlfn.XLOOKUP(A355,'Hospitalisation Details'!$A$1:$A$2344,'Hospitalisation Details'!$F$1:$F$2344,0)</f>
        <v>45</v>
      </c>
    </row>
    <row r="356" spans="1:17" ht="15.75" x14ac:dyDescent="0.25">
      <c r="A356" s="1" t="s">
        <v>2015</v>
      </c>
      <c r="B356" t="str">
        <f>_xlfn.XLOOKUP(A356,'Customer Names'!$A$1:$A$2336,'Customer Names'!$C$1:$C$2336,0)</f>
        <v xml:space="preserve">  Maricela</v>
      </c>
      <c r="C356">
        <f>_xlfn.XLOOKUP(A356,'Medical Examinations'!$A$1:$A$2336,'Medical Examinations'!$B$1:$B$2336,0)</f>
        <v>22.72</v>
      </c>
      <c r="D356">
        <f>_xlfn.XLOOKUP(A356,'Medical Examinations'!$A$1:$A$2336,'Medical Examinations'!$D$1:$D$2336,0)</f>
        <v>5.71</v>
      </c>
      <c r="E356" t="str">
        <f>_xlfn.XLOOKUP(A356,'Medical Examinations'!$A$1:$A$2336,'Medical Examinations'!$E$1:$E$2336,0)</f>
        <v>No</v>
      </c>
      <c r="F356" t="str">
        <f>_xlfn.XLOOKUP(A356,'Medical Examinations'!$A$1:$A$2336,'Medical Examinations'!$F$1:$F$2336,0)</f>
        <v>No</v>
      </c>
      <c r="G356" t="str">
        <f>_xlfn.XLOOKUP(A356,'Medical Examinations'!$A$1:$A$2336,'Medical Examinations'!$G$1:$G$2336,0)</f>
        <v>No</v>
      </c>
      <c r="H356">
        <f>_xlfn.XLOOKUP(A356,'Medical Examinations'!$A$1:$A$2336,'Medical Examinations'!$H$1:$H$2336,0)</f>
        <v>0</v>
      </c>
      <c r="I356" t="str">
        <f>_xlfn.XLOOKUP(A356,'Medical Examinations'!$A$1:$A$2336,'Medical Examinations'!$I$1:$I$2336,0)</f>
        <v>Yes</v>
      </c>
      <c r="J356" t="str">
        <f>_xlfn.XLOOKUP(A356,'Medical Examinations'!A356:A2699,'Medical Examinations'!C356:C2699,0)</f>
        <v>Normal weight</v>
      </c>
      <c r="K356">
        <f>_xlfn.XLOOKUP(A356,'Medical Examinations'!$A$1:$A$2344,'Medical Examinations'!$D$1:$D$2344,0)</f>
        <v>5.71</v>
      </c>
      <c r="L356" t="str">
        <f>_xlfn.XLOOKUP(A356,'Hospitalisation Details'!$A$1:$A$2344,'Hospitalisation Details'!$E$1:$E$2344,0)</f>
        <v>24-Dec-1990</v>
      </c>
      <c r="M356">
        <f>_xlfn.XLOOKUP(A356,'Hospitalisation Details'!$A$1:$A$2344,'Hospitalisation Details'!$I$1:$I$2344,0)</f>
        <v>28302.33</v>
      </c>
      <c r="N356" t="str">
        <f>_xlfn.XLOOKUP(A356,'Hospitalisation Details'!$A$1:$A$2344,'Hospitalisation Details'!$J$1:$J$2344,0)</f>
        <v>tier - 1</v>
      </c>
      <c r="O356" t="str">
        <f>_xlfn.XLOOKUP(A356,'Hospitalisation Details'!$A$1:$A$2344,'Hospitalisation Details'!$K$1:$K$2344,0)</f>
        <v>tier - 2</v>
      </c>
      <c r="P356" t="str">
        <f>_xlfn.XLOOKUP(A356,'Hospitalisation Details'!$A$1:$A$2344,'Hospitalisation Details'!$L$1:$L$2344,0)</f>
        <v>R1011</v>
      </c>
      <c r="Q356">
        <f>_xlfn.XLOOKUP(A356,'Hospitalisation Details'!$A$1:$A$2344,'Hospitalisation Details'!$F$1:$F$2344,0)</f>
        <v>32</v>
      </c>
    </row>
    <row r="357" spans="1:17" ht="15.75" x14ac:dyDescent="0.25">
      <c r="A357" s="1" t="s">
        <v>2014</v>
      </c>
      <c r="B357" t="str">
        <f>_xlfn.XLOOKUP(A357,'Customer Names'!$A$1:$A$2336,'Customer Names'!$C$1:$C$2336,0)</f>
        <v xml:space="preserve">  Marie</v>
      </c>
      <c r="C357">
        <f>_xlfn.XLOOKUP(A357,'Medical Examinations'!$A$1:$A$2336,'Medical Examinations'!$B$1:$B$2336,0)</f>
        <v>36.520000000000003</v>
      </c>
      <c r="D357">
        <f>_xlfn.XLOOKUP(A357,'Medical Examinations'!$A$1:$A$2336,'Medical Examinations'!$D$1:$D$2336,0)</f>
        <v>9.07</v>
      </c>
      <c r="E357" t="str">
        <f>_xlfn.XLOOKUP(A357,'Medical Examinations'!$A$1:$A$2336,'Medical Examinations'!$E$1:$E$2336,0)</f>
        <v>No</v>
      </c>
      <c r="F357" t="str">
        <f>_xlfn.XLOOKUP(A357,'Medical Examinations'!$A$1:$A$2336,'Medical Examinations'!$F$1:$F$2336,0)</f>
        <v>No</v>
      </c>
      <c r="G357" t="str">
        <f>_xlfn.XLOOKUP(A357,'Medical Examinations'!$A$1:$A$2336,'Medical Examinations'!$G$1:$G$2336,0)</f>
        <v>Yes</v>
      </c>
      <c r="H357">
        <f>_xlfn.XLOOKUP(A357,'Medical Examinations'!$A$1:$A$2336,'Medical Examinations'!$H$1:$H$2336,0)</f>
        <v>1</v>
      </c>
      <c r="I357" t="str">
        <f>_xlfn.XLOOKUP(A357,'Medical Examinations'!$A$1:$A$2336,'Medical Examinations'!$I$1:$I$2336,0)</f>
        <v>No</v>
      </c>
      <c r="J357" t="str">
        <f>_xlfn.XLOOKUP(A357,'Medical Examinations'!A357:A2700,'Medical Examinations'!C357:C2700,0)</f>
        <v>Obese</v>
      </c>
      <c r="K357">
        <f>_xlfn.XLOOKUP(A357,'Medical Examinations'!$A$1:$A$2344,'Medical Examinations'!$D$1:$D$2344,0)</f>
        <v>9.07</v>
      </c>
      <c r="L357" t="str">
        <f>_xlfn.XLOOKUP(A357,'Hospitalisation Details'!$A$1:$A$2344,'Hospitalisation Details'!$E$1:$E$2344,0)</f>
        <v>25-Nov-1963</v>
      </c>
      <c r="M357">
        <f>_xlfn.XLOOKUP(A357,'Hospitalisation Details'!$A$1:$A$2344,'Hospitalisation Details'!$I$1:$I$2344,0)</f>
        <v>28287.9</v>
      </c>
      <c r="N357" t="str">
        <f>_xlfn.XLOOKUP(A357,'Hospitalisation Details'!$A$1:$A$2344,'Hospitalisation Details'!$J$1:$J$2344,0)</f>
        <v>tier - 1</v>
      </c>
      <c r="O357" t="str">
        <f>_xlfn.XLOOKUP(A357,'Hospitalisation Details'!$A$1:$A$2344,'Hospitalisation Details'!$K$1:$K$2344,0)</f>
        <v>tier - 1</v>
      </c>
      <c r="P357" t="str">
        <f>_xlfn.XLOOKUP(A357,'Hospitalisation Details'!$A$1:$A$2344,'Hospitalisation Details'!$L$1:$L$2344,0)</f>
        <v>R1013</v>
      </c>
      <c r="Q357">
        <f>_xlfn.XLOOKUP(A357,'Hospitalisation Details'!$A$1:$A$2344,'Hospitalisation Details'!$F$1:$F$2344,0)</f>
        <v>59</v>
      </c>
    </row>
    <row r="358" spans="1:17" ht="15.75" x14ac:dyDescent="0.25">
      <c r="A358" s="1" t="s">
        <v>2013</v>
      </c>
      <c r="B358" t="str">
        <f>_xlfn.XLOOKUP(A358,'Customer Names'!$A$1:$A$2336,'Customer Names'!$C$1:$C$2336,0)</f>
        <v xml:space="preserve">  Frank</v>
      </c>
      <c r="C358">
        <f>_xlfn.XLOOKUP(A358,'Medical Examinations'!$A$1:$A$2336,'Medical Examinations'!$B$1:$B$2336,0)</f>
        <v>33.96</v>
      </c>
      <c r="D358">
        <f>_xlfn.XLOOKUP(A358,'Medical Examinations'!$A$1:$A$2336,'Medical Examinations'!$D$1:$D$2336,0)</f>
        <v>4.99</v>
      </c>
      <c r="E358" t="str">
        <f>_xlfn.XLOOKUP(A358,'Medical Examinations'!$A$1:$A$2336,'Medical Examinations'!$E$1:$E$2336,0)</f>
        <v>No</v>
      </c>
      <c r="F358" t="str">
        <f>_xlfn.XLOOKUP(A358,'Medical Examinations'!$A$1:$A$2336,'Medical Examinations'!$F$1:$F$2336,0)</f>
        <v>No</v>
      </c>
      <c r="G358" t="str">
        <f>_xlfn.XLOOKUP(A358,'Medical Examinations'!$A$1:$A$2336,'Medical Examinations'!$G$1:$G$2336,0)</f>
        <v>No</v>
      </c>
      <c r="H358">
        <f>_xlfn.XLOOKUP(A358,'Medical Examinations'!$A$1:$A$2336,'Medical Examinations'!$H$1:$H$2336,0)</f>
        <v>0</v>
      </c>
      <c r="I358" t="str">
        <f>_xlfn.XLOOKUP(A358,'Medical Examinations'!$A$1:$A$2336,'Medical Examinations'!$I$1:$I$2336,0)</f>
        <v>Yes</v>
      </c>
      <c r="J358" t="str">
        <f>_xlfn.XLOOKUP(A358,'Medical Examinations'!A358:A2701,'Medical Examinations'!C358:C2701,0)</f>
        <v>Obese</v>
      </c>
      <c r="K358">
        <f>_xlfn.XLOOKUP(A358,'Medical Examinations'!$A$1:$A$2344,'Medical Examinations'!$D$1:$D$2344,0)</f>
        <v>4.99</v>
      </c>
      <c r="L358" t="str">
        <f>_xlfn.XLOOKUP(A358,'Hospitalisation Details'!$A$1:$A$2344,'Hospitalisation Details'!$E$1:$E$2344,0)</f>
        <v>6-Sep-1999</v>
      </c>
      <c r="M358">
        <f>_xlfn.XLOOKUP(A358,'Hospitalisation Details'!$A$1:$A$2344,'Hospitalisation Details'!$I$1:$I$2344,0)</f>
        <v>28245.34</v>
      </c>
      <c r="N358" t="str">
        <f>_xlfn.XLOOKUP(A358,'Hospitalisation Details'!$A$1:$A$2344,'Hospitalisation Details'!$J$1:$J$2344,0)</f>
        <v>tier - 1</v>
      </c>
      <c r="O358" t="str">
        <f>_xlfn.XLOOKUP(A358,'Hospitalisation Details'!$A$1:$A$2344,'Hospitalisation Details'!$K$1:$K$2344,0)</f>
        <v>tier - 3</v>
      </c>
      <c r="P358" t="str">
        <f>_xlfn.XLOOKUP(A358,'Hospitalisation Details'!$A$1:$A$2344,'Hospitalisation Details'!$L$1:$L$2344,0)</f>
        <v>R1011</v>
      </c>
      <c r="Q358">
        <f>_xlfn.XLOOKUP(A358,'Hospitalisation Details'!$A$1:$A$2344,'Hospitalisation Details'!$F$1:$F$2344,0)</f>
        <v>23</v>
      </c>
    </row>
    <row r="359" spans="1:17" ht="15.75" x14ac:dyDescent="0.25">
      <c r="A359" s="1" t="s">
        <v>2012</v>
      </c>
      <c r="B359" t="str">
        <f>_xlfn.XLOOKUP(A359,'Customer Names'!$A$1:$A$2336,'Customer Names'!$C$1:$C$2336,0)</f>
        <v xml:space="preserve">  Jeffry</v>
      </c>
      <c r="C359">
        <f>_xlfn.XLOOKUP(A359,'Medical Examinations'!$A$1:$A$2336,'Medical Examinations'!$B$1:$B$2336,0)</f>
        <v>26.695</v>
      </c>
      <c r="D359">
        <f>_xlfn.XLOOKUP(A359,'Medical Examinations'!$A$1:$A$2336,'Medical Examinations'!$D$1:$D$2336,0)</f>
        <v>8.31</v>
      </c>
      <c r="E359" t="str">
        <f>_xlfn.XLOOKUP(A359,'Medical Examinations'!$A$1:$A$2336,'Medical Examinations'!$E$1:$E$2336,0)</f>
        <v>No</v>
      </c>
      <c r="F359" t="str">
        <f>_xlfn.XLOOKUP(A359,'Medical Examinations'!$A$1:$A$2336,'Medical Examinations'!$F$1:$F$2336,0)</f>
        <v>No</v>
      </c>
      <c r="G359" t="str">
        <f>_xlfn.XLOOKUP(A359,'Medical Examinations'!$A$1:$A$2336,'Medical Examinations'!$G$1:$G$2336,0)</f>
        <v>No</v>
      </c>
      <c r="H359">
        <f>_xlfn.XLOOKUP(A359,'Medical Examinations'!$A$1:$A$2336,'Medical Examinations'!$H$1:$H$2336,0)</f>
        <v>0</v>
      </c>
      <c r="I359" t="str">
        <f>_xlfn.XLOOKUP(A359,'Medical Examinations'!$A$1:$A$2336,'Medical Examinations'!$I$1:$I$2336,0)</f>
        <v>Yes</v>
      </c>
      <c r="J359" t="str">
        <f>_xlfn.XLOOKUP(A359,'Medical Examinations'!A359:A2702,'Medical Examinations'!C359:C2702,0)</f>
        <v>Overweight</v>
      </c>
      <c r="K359">
        <f>_xlfn.XLOOKUP(A359,'Medical Examinations'!$A$1:$A$2344,'Medical Examinations'!$D$1:$D$2344,0)</f>
        <v>8.31</v>
      </c>
      <c r="L359" t="str">
        <f>_xlfn.XLOOKUP(A359,'Hospitalisation Details'!$A$1:$A$2344,'Hospitalisation Details'!$E$1:$E$2344,0)</f>
        <v>22-Nov-1960</v>
      </c>
      <c r="M359">
        <f>_xlfn.XLOOKUP(A359,'Hospitalisation Details'!$A$1:$A$2344,'Hospitalisation Details'!$I$1:$I$2344,0)</f>
        <v>28101.33</v>
      </c>
      <c r="N359" t="str">
        <f>_xlfn.XLOOKUP(A359,'Hospitalisation Details'!$A$1:$A$2344,'Hospitalisation Details'!$J$1:$J$2344,0)</f>
        <v>tier - 1</v>
      </c>
      <c r="O359" t="str">
        <f>_xlfn.XLOOKUP(A359,'Hospitalisation Details'!$A$1:$A$2344,'Hospitalisation Details'!$K$1:$K$2344,0)</f>
        <v>tier - 2</v>
      </c>
      <c r="P359" t="str">
        <f>_xlfn.XLOOKUP(A359,'Hospitalisation Details'!$A$1:$A$2344,'Hospitalisation Details'!$L$1:$L$2344,0)</f>
        <v>R1019</v>
      </c>
      <c r="Q359">
        <f>_xlfn.XLOOKUP(A359,'Hospitalisation Details'!$A$1:$A$2344,'Hospitalisation Details'!$F$1:$F$2344,0)</f>
        <v>62</v>
      </c>
    </row>
    <row r="360" spans="1:17" ht="15.75" x14ac:dyDescent="0.25">
      <c r="A360" s="1" t="s">
        <v>2011</v>
      </c>
      <c r="B360" t="str">
        <f>_xlfn.XLOOKUP(A360,'Customer Names'!$A$1:$A$2336,'Customer Names'!$C$1:$C$2336,0)</f>
        <v xml:space="preserve">  Mike</v>
      </c>
      <c r="C360">
        <f>_xlfn.XLOOKUP(A360,'Medical Examinations'!$A$1:$A$2336,'Medical Examinations'!$B$1:$B$2336,0)</f>
        <v>18.45</v>
      </c>
      <c r="D360">
        <f>_xlfn.XLOOKUP(A360,'Medical Examinations'!$A$1:$A$2336,'Medical Examinations'!$D$1:$D$2336,0)</f>
        <v>5.07</v>
      </c>
      <c r="E360" t="str">
        <f>_xlfn.XLOOKUP(A360,'Medical Examinations'!$A$1:$A$2336,'Medical Examinations'!$E$1:$E$2336,0)</f>
        <v>No</v>
      </c>
      <c r="F360" t="str">
        <f>_xlfn.XLOOKUP(A360,'Medical Examinations'!$A$1:$A$2336,'Medical Examinations'!$F$1:$F$2336,0)</f>
        <v>No</v>
      </c>
      <c r="G360" t="str">
        <f>_xlfn.XLOOKUP(A360,'Medical Examinations'!$A$1:$A$2336,'Medical Examinations'!$G$1:$G$2336,0)</f>
        <v>No</v>
      </c>
      <c r="H360">
        <f>_xlfn.XLOOKUP(A360,'Medical Examinations'!$A$1:$A$2336,'Medical Examinations'!$H$1:$H$2336,0)</f>
        <v>0</v>
      </c>
      <c r="I360" t="str">
        <f>_xlfn.XLOOKUP(A360,'Medical Examinations'!$A$1:$A$2336,'Medical Examinations'!$I$1:$I$2336,0)</f>
        <v>Yes</v>
      </c>
      <c r="J360" t="str">
        <f>_xlfn.XLOOKUP(A360,'Medical Examinations'!A360:A2703,'Medical Examinations'!C360:C2703,0)</f>
        <v>Underweight</v>
      </c>
      <c r="K360">
        <f>_xlfn.XLOOKUP(A360,'Medical Examinations'!$A$1:$A$2344,'Medical Examinations'!$D$1:$D$2344,0)</f>
        <v>5.07</v>
      </c>
      <c r="L360" t="str">
        <f>_xlfn.XLOOKUP(A360,'Hospitalisation Details'!$A$1:$A$2344,'Hospitalisation Details'!$E$1:$E$2344,0)</f>
        <v>29-Nov-1985</v>
      </c>
      <c r="M360">
        <f>_xlfn.XLOOKUP(A360,'Hospitalisation Details'!$A$1:$A$2344,'Hospitalisation Details'!$I$1:$I$2344,0)</f>
        <v>28006.94</v>
      </c>
      <c r="N360" t="str">
        <f>_xlfn.XLOOKUP(A360,'Hospitalisation Details'!$A$1:$A$2344,'Hospitalisation Details'!$J$1:$J$2344,0)</f>
        <v>tier - 1</v>
      </c>
      <c r="O360" t="str">
        <f>_xlfn.XLOOKUP(A360,'Hospitalisation Details'!$A$1:$A$2344,'Hospitalisation Details'!$K$1:$K$2344,0)</f>
        <v>tier - 2</v>
      </c>
      <c r="P360" t="str">
        <f>_xlfn.XLOOKUP(A360,'Hospitalisation Details'!$A$1:$A$2344,'Hospitalisation Details'!$L$1:$L$2344,0)</f>
        <v>R1011</v>
      </c>
      <c r="Q360">
        <f>_xlfn.XLOOKUP(A360,'Hospitalisation Details'!$A$1:$A$2344,'Hospitalisation Details'!$F$1:$F$2344,0)</f>
        <v>37</v>
      </c>
    </row>
    <row r="361" spans="1:17" ht="15.75" x14ac:dyDescent="0.25">
      <c r="A361" s="1" t="s">
        <v>2010</v>
      </c>
      <c r="B361" t="str">
        <f>_xlfn.XLOOKUP(A361,'Customer Names'!$A$1:$A$2336,'Customer Names'!$C$1:$C$2336,0)</f>
        <v xml:space="preserve">  Rick</v>
      </c>
      <c r="C361">
        <f>_xlfn.XLOOKUP(A361,'Medical Examinations'!$A$1:$A$2336,'Medical Examinations'!$B$1:$B$2336,0)</f>
        <v>33.18</v>
      </c>
      <c r="D361">
        <f>_xlfn.XLOOKUP(A361,'Medical Examinations'!$A$1:$A$2336,'Medical Examinations'!$D$1:$D$2336,0)</f>
        <v>4.79</v>
      </c>
      <c r="E361" t="str">
        <f>_xlfn.XLOOKUP(A361,'Medical Examinations'!$A$1:$A$2336,'Medical Examinations'!$E$1:$E$2336,0)</f>
        <v>No</v>
      </c>
      <c r="F361" t="str">
        <f>_xlfn.XLOOKUP(A361,'Medical Examinations'!$A$1:$A$2336,'Medical Examinations'!$F$1:$F$2336,0)</f>
        <v>No</v>
      </c>
      <c r="G361" t="str">
        <f>_xlfn.XLOOKUP(A361,'Medical Examinations'!$A$1:$A$2336,'Medical Examinations'!$G$1:$G$2336,0)</f>
        <v>No</v>
      </c>
      <c r="H361">
        <f>_xlfn.XLOOKUP(A361,'Medical Examinations'!$A$1:$A$2336,'Medical Examinations'!$H$1:$H$2336,0)</f>
        <v>0</v>
      </c>
      <c r="I361" t="str">
        <f>_xlfn.XLOOKUP(A361,'Medical Examinations'!$A$1:$A$2336,'Medical Examinations'!$I$1:$I$2336,0)</f>
        <v>Yes</v>
      </c>
      <c r="J361" t="str">
        <f>_xlfn.XLOOKUP(A361,'Medical Examinations'!A361:A2704,'Medical Examinations'!C361:C2704,0)</f>
        <v>Obese</v>
      </c>
      <c r="K361">
        <f>_xlfn.XLOOKUP(A361,'Medical Examinations'!$A$1:$A$2344,'Medical Examinations'!$D$1:$D$2344,0)</f>
        <v>4.79</v>
      </c>
      <c r="L361" t="str">
        <f>_xlfn.XLOOKUP(A361,'Hospitalisation Details'!$A$1:$A$2344,'Hospitalisation Details'!$E$1:$E$2344,0)</f>
        <v>21-Dec-1999</v>
      </c>
      <c r="M361">
        <f>_xlfn.XLOOKUP(A361,'Hospitalisation Details'!$A$1:$A$2344,'Hospitalisation Details'!$I$1:$I$2344,0)</f>
        <v>27980.77</v>
      </c>
      <c r="N361" t="str">
        <f>_xlfn.XLOOKUP(A361,'Hospitalisation Details'!$A$1:$A$2344,'Hospitalisation Details'!$J$1:$J$2344,0)</f>
        <v>tier - 1</v>
      </c>
      <c r="O361" t="str">
        <f>_xlfn.XLOOKUP(A361,'Hospitalisation Details'!$A$1:$A$2344,'Hospitalisation Details'!$K$1:$K$2344,0)</f>
        <v>tier - 1</v>
      </c>
      <c r="P361" t="str">
        <f>_xlfn.XLOOKUP(A361,'Hospitalisation Details'!$A$1:$A$2344,'Hospitalisation Details'!$L$1:$L$2344,0)</f>
        <v>R1011</v>
      </c>
      <c r="Q361">
        <f>_xlfn.XLOOKUP(A361,'Hospitalisation Details'!$A$1:$A$2344,'Hospitalisation Details'!$F$1:$F$2344,0)</f>
        <v>23</v>
      </c>
    </row>
    <row r="362" spans="1:17" ht="15.75" x14ac:dyDescent="0.25">
      <c r="A362" s="1" t="s">
        <v>2009</v>
      </c>
      <c r="B362" t="str">
        <f>_xlfn.XLOOKUP(A362,'Customer Names'!$A$1:$A$2336,'Customer Names'!$C$1:$C$2336,0)</f>
        <v xml:space="preserve">  Pierre-Michel</v>
      </c>
      <c r="C362">
        <f>_xlfn.XLOOKUP(A362,'Medical Examinations'!$A$1:$A$2336,'Medical Examinations'!$B$1:$B$2336,0)</f>
        <v>36.1</v>
      </c>
      <c r="D362">
        <f>_xlfn.XLOOKUP(A362,'Medical Examinations'!$A$1:$A$2336,'Medical Examinations'!$D$1:$D$2336,0)</f>
        <v>11.39</v>
      </c>
      <c r="E362" t="str">
        <f>_xlfn.XLOOKUP(A362,'Medical Examinations'!$A$1:$A$2336,'Medical Examinations'!$E$1:$E$2336,0)</f>
        <v>No</v>
      </c>
      <c r="F362" t="str">
        <f>_xlfn.XLOOKUP(A362,'Medical Examinations'!$A$1:$A$2336,'Medical Examinations'!$F$1:$F$2336,0)</f>
        <v>No</v>
      </c>
      <c r="G362" t="str">
        <f>_xlfn.XLOOKUP(A362,'Medical Examinations'!$A$1:$A$2336,'Medical Examinations'!$G$1:$G$2336,0)</f>
        <v>No</v>
      </c>
      <c r="H362">
        <f>_xlfn.XLOOKUP(A362,'Medical Examinations'!$A$1:$A$2336,'Medical Examinations'!$H$1:$H$2336,0)</f>
        <v>2</v>
      </c>
      <c r="I362" t="str">
        <f>_xlfn.XLOOKUP(A362,'Medical Examinations'!$A$1:$A$2336,'Medical Examinations'!$I$1:$I$2336,0)</f>
        <v>No</v>
      </c>
      <c r="J362" t="str">
        <f>_xlfn.XLOOKUP(A362,'Medical Examinations'!A362:A2705,'Medical Examinations'!C362:C2705,0)</f>
        <v>Obese</v>
      </c>
      <c r="K362">
        <f>_xlfn.XLOOKUP(A362,'Medical Examinations'!$A$1:$A$2344,'Medical Examinations'!$D$1:$D$2344,0)</f>
        <v>11.39</v>
      </c>
      <c r="L362" t="str">
        <f>_xlfn.XLOOKUP(A362,'Hospitalisation Details'!$A$1:$A$2344,'Hospitalisation Details'!$E$1:$E$2344,0)</f>
        <v>28-Jul-1961</v>
      </c>
      <c r="M362">
        <f>_xlfn.XLOOKUP(A362,'Hospitalisation Details'!$A$1:$A$2344,'Hospitalisation Details'!$I$1:$I$2344,0)</f>
        <v>27941.29</v>
      </c>
      <c r="N362" t="str">
        <f>_xlfn.XLOOKUP(A362,'Hospitalisation Details'!$A$1:$A$2344,'Hospitalisation Details'!$J$1:$J$2344,0)</f>
        <v>tier - 1</v>
      </c>
      <c r="O362" t="str">
        <f>_xlfn.XLOOKUP(A362,'Hospitalisation Details'!$A$1:$A$2344,'Hospitalisation Details'!$K$1:$K$2344,0)</f>
        <v>tier - 3</v>
      </c>
      <c r="P362" t="str">
        <f>_xlfn.XLOOKUP(A362,'Hospitalisation Details'!$A$1:$A$2344,'Hospitalisation Details'!$L$1:$L$2344,0)</f>
        <v>R1011</v>
      </c>
      <c r="Q362">
        <f>_xlfn.XLOOKUP(A362,'Hospitalisation Details'!$A$1:$A$2344,'Hospitalisation Details'!$F$1:$F$2344,0)</f>
        <v>61</v>
      </c>
    </row>
    <row r="363" spans="1:17" ht="15.75" x14ac:dyDescent="0.25">
      <c r="A363" s="1" t="s">
        <v>2008</v>
      </c>
      <c r="B363" t="str">
        <f>_xlfn.XLOOKUP(A363,'Customer Names'!$A$1:$A$2336,'Customer Names'!$C$1:$C$2336,0)</f>
        <v xml:space="preserve">  Daniel</v>
      </c>
      <c r="C363">
        <f>_xlfn.XLOOKUP(A363,'Medical Examinations'!$A$1:$A$2336,'Medical Examinations'!$B$1:$B$2336,0)</f>
        <v>22.77</v>
      </c>
      <c r="D363">
        <f>_xlfn.XLOOKUP(A363,'Medical Examinations'!$A$1:$A$2336,'Medical Examinations'!$D$1:$D$2336,0)</f>
        <v>6</v>
      </c>
      <c r="E363" t="str">
        <f>_xlfn.XLOOKUP(A363,'Medical Examinations'!$A$1:$A$2336,'Medical Examinations'!$E$1:$E$2336,0)</f>
        <v>No</v>
      </c>
      <c r="F363" t="str">
        <f>_xlfn.XLOOKUP(A363,'Medical Examinations'!$A$1:$A$2336,'Medical Examinations'!$F$1:$F$2336,0)</f>
        <v>No</v>
      </c>
      <c r="G363" t="str">
        <f>_xlfn.XLOOKUP(A363,'Medical Examinations'!$A$1:$A$2336,'Medical Examinations'!$G$1:$G$2336,0)</f>
        <v>No</v>
      </c>
      <c r="H363">
        <f>_xlfn.XLOOKUP(A363,'Medical Examinations'!$A$1:$A$2336,'Medical Examinations'!$H$1:$H$2336,0)</f>
        <v>0</v>
      </c>
      <c r="I363" t="str">
        <f>_xlfn.XLOOKUP(A363,'Medical Examinations'!$A$1:$A$2336,'Medical Examinations'!$I$1:$I$2336,0)</f>
        <v>Yes</v>
      </c>
      <c r="J363" t="str">
        <f>_xlfn.XLOOKUP(A363,'Medical Examinations'!A363:A2706,'Medical Examinations'!C363:C2706,0)</f>
        <v>Normal weight</v>
      </c>
      <c r="K363">
        <f>_xlfn.XLOOKUP(A363,'Medical Examinations'!$A$1:$A$2344,'Medical Examinations'!$D$1:$D$2344,0)</f>
        <v>6</v>
      </c>
      <c r="L363" t="str">
        <f>_xlfn.XLOOKUP(A363,'Hospitalisation Details'!$A$1:$A$2344,'Hospitalisation Details'!$E$1:$E$2344,0)</f>
        <v>4-Jun-1991</v>
      </c>
      <c r="M363">
        <f>_xlfn.XLOOKUP(A363,'Hospitalisation Details'!$A$1:$A$2344,'Hospitalisation Details'!$I$1:$I$2344,0)</f>
        <v>27931.11</v>
      </c>
      <c r="N363" t="str">
        <f>_xlfn.XLOOKUP(A363,'Hospitalisation Details'!$A$1:$A$2344,'Hospitalisation Details'!$J$1:$J$2344,0)</f>
        <v>tier - 1</v>
      </c>
      <c r="O363" t="str">
        <f>_xlfn.XLOOKUP(A363,'Hospitalisation Details'!$A$1:$A$2344,'Hospitalisation Details'!$K$1:$K$2344,0)</f>
        <v>tier - 3</v>
      </c>
      <c r="P363" t="str">
        <f>_xlfn.XLOOKUP(A363,'Hospitalisation Details'!$A$1:$A$2344,'Hospitalisation Details'!$L$1:$L$2344,0)</f>
        <v>R1011</v>
      </c>
      <c r="Q363">
        <f>_xlfn.XLOOKUP(A363,'Hospitalisation Details'!$A$1:$A$2344,'Hospitalisation Details'!$F$1:$F$2344,0)</f>
        <v>32</v>
      </c>
    </row>
    <row r="364" spans="1:17" ht="15.75" x14ac:dyDescent="0.25">
      <c r="A364" s="1" t="s">
        <v>2007</v>
      </c>
      <c r="B364" t="str">
        <f>_xlfn.XLOOKUP(A364,'Customer Names'!$A$1:$A$2336,'Customer Names'!$C$1:$C$2336,0)</f>
        <v xml:space="preserve">  Brian L</v>
      </c>
      <c r="C364">
        <f>_xlfn.XLOOKUP(A364,'Medical Examinations'!$A$1:$A$2336,'Medical Examinations'!$B$1:$B$2336,0)</f>
        <v>21.24</v>
      </c>
      <c r="D364">
        <f>_xlfn.XLOOKUP(A364,'Medical Examinations'!$A$1:$A$2336,'Medical Examinations'!$D$1:$D$2336,0)</f>
        <v>5.13</v>
      </c>
      <c r="E364" t="str">
        <f>_xlfn.XLOOKUP(A364,'Medical Examinations'!$A$1:$A$2336,'Medical Examinations'!$E$1:$E$2336,0)</f>
        <v>No</v>
      </c>
      <c r="F364" t="str">
        <f>_xlfn.XLOOKUP(A364,'Medical Examinations'!$A$1:$A$2336,'Medical Examinations'!$F$1:$F$2336,0)</f>
        <v>No</v>
      </c>
      <c r="G364" t="str">
        <f>_xlfn.XLOOKUP(A364,'Medical Examinations'!$A$1:$A$2336,'Medical Examinations'!$G$1:$G$2336,0)</f>
        <v>No</v>
      </c>
      <c r="H364">
        <f>_xlfn.XLOOKUP(A364,'Medical Examinations'!$A$1:$A$2336,'Medical Examinations'!$H$1:$H$2336,0)</f>
        <v>0</v>
      </c>
      <c r="I364" t="str">
        <f>_xlfn.XLOOKUP(A364,'Medical Examinations'!$A$1:$A$2336,'Medical Examinations'!$I$1:$I$2336,0)</f>
        <v>Yes</v>
      </c>
      <c r="J364" t="str">
        <f>_xlfn.XLOOKUP(A364,'Medical Examinations'!A364:A2707,'Medical Examinations'!C364:C2707,0)</f>
        <v>Normal weight</v>
      </c>
      <c r="K364">
        <f>_xlfn.XLOOKUP(A364,'Medical Examinations'!$A$1:$A$2344,'Medical Examinations'!$D$1:$D$2344,0)</f>
        <v>5.13</v>
      </c>
      <c r="L364" t="str">
        <f>_xlfn.XLOOKUP(A364,'Hospitalisation Details'!$A$1:$A$2344,'Hospitalisation Details'!$E$1:$E$2344,0)</f>
        <v>21-Nov-1989</v>
      </c>
      <c r="M364">
        <f>_xlfn.XLOOKUP(A364,'Hospitalisation Details'!$A$1:$A$2344,'Hospitalisation Details'!$I$1:$I$2344,0)</f>
        <v>27925.86</v>
      </c>
      <c r="N364" t="str">
        <f>_xlfn.XLOOKUP(A364,'Hospitalisation Details'!$A$1:$A$2344,'Hospitalisation Details'!$J$1:$J$2344,0)</f>
        <v>tier - 1</v>
      </c>
      <c r="O364" t="str">
        <f>_xlfn.XLOOKUP(A364,'Hospitalisation Details'!$A$1:$A$2344,'Hospitalisation Details'!$K$1:$K$2344,0)</f>
        <v>tier - 2</v>
      </c>
      <c r="P364" t="str">
        <f>_xlfn.XLOOKUP(A364,'Hospitalisation Details'!$A$1:$A$2344,'Hospitalisation Details'!$L$1:$L$2344,0)</f>
        <v>R1011</v>
      </c>
      <c r="Q364">
        <f>_xlfn.XLOOKUP(A364,'Hospitalisation Details'!$A$1:$A$2344,'Hospitalisation Details'!$F$1:$F$2344,0)</f>
        <v>33</v>
      </c>
    </row>
    <row r="365" spans="1:17" ht="15.75" x14ac:dyDescent="0.25">
      <c r="A365" s="1" t="s">
        <v>2006</v>
      </c>
      <c r="B365" t="str">
        <f>_xlfn.XLOOKUP(A365,'Customer Names'!$A$1:$A$2336,'Customer Names'!$C$1:$C$2336,0)</f>
        <v xml:space="preserve">  Morgan M</v>
      </c>
      <c r="C365">
        <f>_xlfn.XLOOKUP(A365,'Medical Examinations'!$A$1:$A$2336,'Medical Examinations'!$B$1:$B$2336,0)</f>
        <v>17.600000000000001</v>
      </c>
      <c r="D365">
        <f>_xlfn.XLOOKUP(A365,'Medical Examinations'!$A$1:$A$2336,'Medical Examinations'!$D$1:$D$2336,0)</f>
        <v>5.26</v>
      </c>
      <c r="E365" t="str">
        <f>_xlfn.XLOOKUP(A365,'Medical Examinations'!$A$1:$A$2336,'Medical Examinations'!$E$1:$E$2336,0)</f>
        <v>No</v>
      </c>
      <c r="F365" t="str">
        <f>_xlfn.XLOOKUP(A365,'Medical Examinations'!$A$1:$A$2336,'Medical Examinations'!$F$1:$F$2336,0)</f>
        <v>No</v>
      </c>
      <c r="G365" t="str">
        <f>_xlfn.XLOOKUP(A365,'Medical Examinations'!$A$1:$A$2336,'Medical Examinations'!$G$1:$G$2336,0)</f>
        <v>No</v>
      </c>
      <c r="H365">
        <f>_xlfn.XLOOKUP(A365,'Medical Examinations'!$A$1:$A$2336,'Medical Examinations'!$H$1:$H$2336,0)</f>
        <v>0</v>
      </c>
      <c r="I365" t="str">
        <f>_xlfn.XLOOKUP(A365,'Medical Examinations'!$A$1:$A$2336,'Medical Examinations'!$I$1:$I$2336,0)</f>
        <v>Yes</v>
      </c>
      <c r="J365" t="str">
        <f>_xlfn.XLOOKUP(A365,'Medical Examinations'!A365:A2708,'Medical Examinations'!C365:C2708,0)</f>
        <v>Underweight</v>
      </c>
      <c r="K365">
        <f>_xlfn.XLOOKUP(A365,'Medical Examinations'!$A$1:$A$2344,'Medical Examinations'!$D$1:$D$2344,0)</f>
        <v>5.26</v>
      </c>
      <c r="L365" t="str">
        <f>_xlfn.XLOOKUP(A365,'Hospitalisation Details'!$A$1:$A$2344,'Hospitalisation Details'!$E$1:$E$2344,0)</f>
        <v>4-Dec-1985</v>
      </c>
      <c r="M365">
        <f>_xlfn.XLOOKUP(A365,'Hospitalisation Details'!$A$1:$A$2344,'Hospitalisation Details'!$I$1:$I$2344,0)</f>
        <v>27849.94</v>
      </c>
      <c r="N365" t="str">
        <f>_xlfn.XLOOKUP(A365,'Hospitalisation Details'!$A$1:$A$2344,'Hospitalisation Details'!$J$1:$J$2344,0)</f>
        <v>tier - 1</v>
      </c>
      <c r="O365" t="str">
        <f>_xlfn.XLOOKUP(A365,'Hospitalisation Details'!$A$1:$A$2344,'Hospitalisation Details'!$K$1:$K$2344,0)</f>
        <v>tier - 1</v>
      </c>
      <c r="P365" t="str">
        <f>_xlfn.XLOOKUP(A365,'Hospitalisation Details'!$A$1:$A$2344,'Hospitalisation Details'!$L$1:$L$2344,0)</f>
        <v>R1011</v>
      </c>
      <c r="Q365">
        <f>_xlfn.XLOOKUP(A365,'Hospitalisation Details'!$A$1:$A$2344,'Hospitalisation Details'!$F$1:$F$2344,0)</f>
        <v>37</v>
      </c>
    </row>
    <row r="366" spans="1:17" ht="15.75" x14ac:dyDescent="0.25">
      <c r="A366" s="1" t="s">
        <v>2005</v>
      </c>
      <c r="B366" t="str">
        <f>_xlfn.XLOOKUP(A366,'Customer Names'!$A$1:$A$2336,'Customer Names'!$C$1:$C$2336,0)</f>
        <v xml:space="preserve">  Caroline</v>
      </c>
      <c r="C366">
        <f>_xlfn.XLOOKUP(A366,'Medical Examinations'!$A$1:$A$2336,'Medical Examinations'!$B$1:$B$2336,0)</f>
        <v>26.29</v>
      </c>
      <c r="D366">
        <f>_xlfn.XLOOKUP(A366,'Medical Examinations'!$A$1:$A$2336,'Medical Examinations'!$D$1:$D$2336,0)</f>
        <v>6.84</v>
      </c>
      <c r="E366" t="str">
        <f>_xlfn.XLOOKUP(A366,'Medical Examinations'!$A$1:$A$2336,'Medical Examinations'!$E$1:$E$2336,0)</f>
        <v>No</v>
      </c>
      <c r="F366" t="str">
        <f>_xlfn.XLOOKUP(A366,'Medical Examinations'!$A$1:$A$2336,'Medical Examinations'!$F$1:$F$2336,0)</f>
        <v>No</v>
      </c>
      <c r="G366" t="str">
        <f>_xlfn.XLOOKUP(A366,'Medical Examinations'!$A$1:$A$2336,'Medical Examinations'!$G$1:$G$2336,0)</f>
        <v>No</v>
      </c>
      <c r="H366">
        <f>_xlfn.XLOOKUP(A366,'Medical Examinations'!$A$1:$A$2336,'Medical Examinations'!$H$1:$H$2336,0)</f>
        <v>0</v>
      </c>
      <c r="I366" t="str">
        <f>_xlfn.XLOOKUP(A366,'Medical Examinations'!$A$1:$A$2336,'Medical Examinations'!$I$1:$I$2336,0)</f>
        <v>Yes</v>
      </c>
      <c r="J366" t="str">
        <f>_xlfn.XLOOKUP(A366,'Medical Examinations'!A366:A2709,'Medical Examinations'!C366:C2709,0)</f>
        <v>Overweight</v>
      </c>
      <c r="K366">
        <f>_xlfn.XLOOKUP(A366,'Medical Examinations'!$A$1:$A$2344,'Medical Examinations'!$D$1:$D$2344,0)</f>
        <v>6.84</v>
      </c>
      <c r="L366" t="str">
        <f>_xlfn.XLOOKUP(A366,'Hospitalisation Details'!$A$1:$A$2344,'Hospitalisation Details'!$E$1:$E$2344,0)</f>
        <v>6-Jul-1960</v>
      </c>
      <c r="M366">
        <f>_xlfn.XLOOKUP(A366,'Hospitalisation Details'!$A$1:$A$2344,'Hospitalisation Details'!$I$1:$I$2344,0)</f>
        <v>27808.73</v>
      </c>
      <c r="N366" t="str">
        <f>_xlfn.XLOOKUP(A366,'Hospitalisation Details'!$A$1:$A$2344,'Hospitalisation Details'!$J$1:$J$2344,0)</f>
        <v>tier - 1</v>
      </c>
      <c r="O366" t="str">
        <f>_xlfn.XLOOKUP(A366,'Hospitalisation Details'!$A$1:$A$2344,'Hospitalisation Details'!$K$1:$K$2344,0)</f>
        <v>tier - 1</v>
      </c>
      <c r="P366" t="str">
        <f>_xlfn.XLOOKUP(A366,'Hospitalisation Details'!$A$1:$A$2344,'Hospitalisation Details'!$L$1:$L$2344,0)</f>
        <v>R1013</v>
      </c>
      <c r="Q366">
        <f>_xlfn.XLOOKUP(A366,'Hospitalisation Details'!$A$1:$A$2344,'Hospitalisation Details'!$F$1:$F$2344,0)</f>
        <v>62</v>
      </c>
    </row>
    <row r="367" spans="1:17" ht="15.75" x14ac:dyDescent="0.25">
      <c r="A367" s="1" t="s">
        <v>2004</v>
      </c>
      <c r="B367" t="str">
        <f>_xlfn.XLOOKUP(A367,'Customer Names'!$A$1:$A$2336,'Customer Names'!$C$1:$C$2336,0)</f>
        <v xml:space="preserve">  Drew T</v>
      </c>
      <c r="C367">
        <f>_xlfn.XLOOKUP(A367,'Medical Examinations'!$A$1:$A$2336,'Medical Examinations'!$B$1:$B$2336,0)</f>
        <v>35.31</v>
      </c>
      <c r="D367">
        <f>_xlfn.XLOOKUP(A367,'Medical Examinations'!$A$1:$A$2336,'Medical Examinations'!$D$1:$D$2336,0)</f>
        <v>9.0399999999999991</v>
      </c>
      <c r="E367" t="str">
        <f>_xlfn.XLOOKUP(A367,'Medical Examinations'!$A$1:$A$2336,'Medical Examinations'!$E$1:$E$2336,0)</f>
        <v>No</v>
      </c>
      <c r="F367" t="str">
        <f>_xlfn.XLOOKUP(A367,'Medical Examinations'!$A$1:$A$2336,'Medical Examinations'!$F$1:$F$2336,0)</f>
        <v>No</v>
      </c>
      <c r="G367" t="str">
        <f>_xlfn.XLOOKUP(A367,'Medical Examinations'!$A$1:$A$2336,'Medical Examinations'!$G$1:$G$2336,0)</f>
        <v>No</v>
      </c>
      <c r="H367">
        <f>_xlfn.XLOOKUP(A367,'Medical Examinations'!$A$1:$A$2336,'Medical Examinations'!$H$1:$H$2336,0)</f>
        <v>0</v>
      </c>
      <c r="I367" t="str">
        <f>_xlfn.XLOOKUP(A367,'Medical Examinations'!$A$1:$A$2336,'Medical Examinations'!$I$1:$I$2336,0)</f>
        <v>No</v>
      </c>
      <c r="J367" t="str">
        <f>_xlfn.XLOOKUP(A367,'Medical Examinations'!A367:A2710,'Medical Examinations'!C367:C2710,0)</f>
        <v>Obese</v>
      </c>
      <c r="K367">
        <f>_xlfn.XLOOKUP(A367,'Medical Examinations'!$A$1:$A$2344,'Medical Examinations'!$D$1:$D$2344,0)</f>
        <v>9.0399999999999991</v>
      </c>
      <c r="L367" t="str">
        <f>_xlfn.XLOOKUP(A367,'Hospitalisation Details'!$A$1:$A$2344,'Hospitalisation Details'!$E$1:$E$2344,0)</f>
        <v>6-Dec-2002</v>
      </c>
      <c r="M367">
        <f>_xlfn.XLOOKUP(A367,'Hospitalisation Details'!$A$1:$A$2344,'Hospitalisation Details'!$I$1:$I$2344,0)</f>
        <v>27724.29</v>
      </c>
      <c r="N367" t="str">
        <f>_xlfn.XLOOKUP(A367,'Hospitalisation Details'!$A$1:$A$2344,'Hospitalisation Details'!$J$1:$J$2344,0)</f>
        <v>tier - 1</v>
      </c>
      <c r="O367" t="str">
        <f>_xlfn.XLOOKUP(A367,'Hospitalisation Details'!$A$1:$A$2344,'Hospitalisation Details'!$K$1:$K$2344,0)</f>
        <v>tier - 3</v>
      </c>
      <c r="P367" t="str">
        <f>_xlfn.XLOOKUP(A367,'Hospitalisation Details'!$A$1:$A$2344,'Hospitalisation Details'!$L$1:$L$2344,0)</f>
        <v>R1013</v>
      </c>
      <c r="Q367">
        <f>_xlfn.XLOOKUP(A367,'Hospitalisation Details'!$A$1:$A$2344,'Hospitalisation Details'!$F$1:$F$2344,0)</f>
        <v>20</v>
      </c>
    </row>
    <row r="368" spans="1:17" ht="15.75" x14ac:dyDescent="0.25">
      <c r="A368" s="1" t="s">
        <v>2003</v>
      </c>
      <c r="B368" t="str">
        <f>_xlfn.XLOOKUP(A368,'Customer Names'!$A$1:$A$2336,'Customer Names'!$C$1:$C$2336,0)</f>
        <v xml:space="preserve">  Austin W</v>
      </c>
      <c r="C368">
        <f>_xlfn.XLOOKUP(A368,'Medical Examinations'!$A$1:$A$2336,'Medical Examinations'!$B$1:$B$2336,0)</f>
        <v>27.04</v>
      </c>
      <c r="D368">
        <f>_xlfn.XLOOKUP(A368,'Medical Examinations'!$A$1:$A$2336,'Medical Examinations'!$D$1:$D$2336,0)</f>
        <v>4.0999999999999996</v>
      </c>
      <c r="E368" t="str">
        <f>_xlfn.XLOOKUP(A368,'Medical Examinations'!$A$1:$A$2336,'Medical Examinations'!$E$1:$E$2336,0)</f>
        <v>No</v>
      </c>
      <c r="F368" t="str">
        <f>_xlfn.XLOOKUP(A368,'Medical Examinations'!$A$1:$A$2336,'Medical Examinations'!$F$1:$F$2336,0)</f>
        <v>No</v>
      </c>
      <c r="G368" t="str">
        <f>_xlfn.XLOOKUP(A368,'Medical Examinations'!$A$1:$A$2336,'Medical Examinations'!$G$1:$G$2336,0)</f>
        <v>No</v>
      </c>
      <c r="H368">
        <f>_xlfn.XLOOKUP(A368,'Medical Examinations'!$A$1:$A$2336,'Medical Examinations'!$H$1:$H$2336,0)</f>
        <v>1</v>
      </c>
      <c r="I368" t="str">
        <f>_xlfn.XLOOKUP(A368,'Medical Examinations'!$A$1:$A$2336,'Medical Examinations'!$I$1:$I$2336,0)</f>
        <v>Yes</v>
      </c>
      <c r="J368" t="str">
        <f>_xlfn.XLOOKUP(A368,'Medical Examinations'!A368:A2711,'Medical Examinations'!C368:C2711,0)</f>
        <v>Overweight</v>
      </c>
      <c r="K368">
        <f>_xlfn.XLOOKUP(A368,'Medical Examinations'!$A$1:$A$2344,'Medical Examinations'!$D$1:$D$2344,0)</f>
        <v>4.0999999999999996</v>
      </c>
      <c r="L368" t="str">
        <f>_xlfn.XLOOKUP(A368,'Hospitalisation Details'!$A$1:$A$2344,'Hospitalisation Details'!$E$1:$E$2344,0)</f>
        <v>3-Jul-1992</v>
      </c>
      <c r="M368">
        <f>_xlfn.XLOOKUP(A368,'Hospitalisation Details'!$A$1:$A$2344,'Hospitalisation Details'!$I$1:$I$2344,0)</f>
        <v>27696.11</v>
      </c>
      <c r="N368" t="str">
        <f>_xlfn.XLOOKUP(A368,'Hospitalisation Details'!$A$1:$A$2344,'Hospitalisation Details'!$J$1:$J$2344,0)</f>
        <v>tier - 1</v>
      </c>
      <c r="O368" t="str">
        <f>_xlfn.XLOOKUP(A368,'Hospitalisation Details'!$A$1:$A$2344,'Hospitalisation Details'!$K$1:$K$2344,0)</f>
        <v>tier - 2</v>
      </c>
      <c r="P368" t="str">
        <f>_xlfn.XLOOKUP(A368,'Hospitalisation Details'!$A$1:$A$2344,'Hospitalisation Details'!$L$1:$L$2344,0)</f>
        <v>R1011</v>
      </c>
      <c r="Q368">
        <f>_xlfn.XLOOKUP(A368,'Hospitalisation Details'!$A$1:$A$2344,'Hospitalisation Details'!$F$1:$F$2344,0)</f>
        <v>30</v>
      </c>
    </row>
    <row r="369" spans="1:17" ht="15.75" x14ac:dyDescent="0.25">
      <c r="A369" s="1" t="s">
        <v>2002</v>
      </c>
      <c r="B369" t="str">
        <f>_xlfn.XLOOKUP(A369,'Customer Names'!$A$1:$A$2336,'Customer Names'!$C$1:$C$2336,0)</f>
        <v xml:space="preserve">  Berenice</v>
      </c>
      <c r="C369">
        <f>_xlfn.XLOOKUP(A369,'Medical Examinations'!$A$1:$A$2336,'Medical Examinations'!$B$1:$B$2336,0)</f>
        <v>30.23</v>
      </c>
      <c r="D369">
        <f>_xlfn.XLOOKUP(A369,'Medical Examinations'!$A$1:$A$2336,'Medical Examinations'!$D$1:$D$2336,0)</f>
        <v>4.2300000000000004</v>
      </c>
      <c r="E369" t="str">
        <f>_xlfn.XLOOKUP(A369,'Medical Examinations'!$A$1:$A$2336,'Medical Examinations'!$E$1:$E$2336,0)</f>
        <v>No</v>
      </c>
      <c r="F369" t="str">
        <f>_xlfn.XLOOKUP(A369,'Medical Examinations'!$A$1:$A$2336,'Medical Examinations'!$F$1:$F$2336,0)</f>
        <v>No</v>
      </c>
      <c r="G369" t="str">
        <f>_xlfn.XLOOKUP(A369,'Medical Examinations'!$A$1:$A$2336,'Medical Examinations'!$G$1:$G$2336,0)</f>
        <v>Yes</v>
      </c>
      <c r="H369">
        <f>_xlfn.XLOOKUP(A369,'Medical Examinations'!$A$1:$A$2336,'Medical Examinations'!$H$1:$H$2336,0)</f>
        <v>1</v>
      </c>
      <c r="I369" t="str">
        <f>_xlfn.XLOOKUP(A369,'Medical Examinations'!$A$1:$A$2336,'Medical Examinations'!$I$1:$I$2336,0)</f>
        <v>Yes</v>
      </c>
      <c r="J369" t="str">
        <f>_xlfn.XLOOKUP(A369,'Medical Examinations'!A369:A2712,'Medical Examinations'!C369:C2712,0)</f>
        <v>Obese</v>
      </c>
      <c r="K369">
        <f>_xlfn.XLOOKUP(A369,'Medical Examinations'!$A$1:$A$2344,'Medical Examinations'!$D$1:$D$2344,0)</f>
        <v>4.2300000000000004</v>
      </c>
      <c r="L369" t="str">
        <f>_xlfn.XLOOKUP(A369,'Hospitalisation Details'!$A$1:$A$2344,'Hospitalisation Details'!$E$1:$E$2344,0)</f>
        <v>7-Oct-1997</v>
      </c>
      <c r="M369">
        <f>_xlfn.XLOOKUP(A369,'Hospitalisation Details'!$A$1:$A$2344,'Hospitalisation Details'!$I$1:$I$2344,0)</f>
        <v>27625.17</v>
      </c>
      <c r="N369" t="str">
        <f>_xlfn.XLOOKUP(A369,'Hospitalisation Details'!$A$1:$A$2344,'Hospitalisation Details'!$J$1:$J$2344,0)</f>
        <v>tier - 1</v>
      </c>
      <c r="O369" t="str">
        <f>_xlfn.XLOOKUP(A369,'Hospitalisation Details'!$A$1:$A$2344,'Hospitalisation Details'!$K$1:$K$2344,0)</f>
        <v>tier - 1</v>
      </c>
      <c r="P369" t="str">
        <f>_xlfn.XLOOKUP(A369,'Hospitalisation Details'!$A$1:$A$2344,'Hospitalisation Details'!$L$1:$L$2344,0)</f>
        <v>R1011</v>
      </c>
      <c r="Q369">
        <f>_xlfn.XLOOKUP(A369,'Hospitalisation Details'!$A$1:$A$2344,'Hospitalisation Details'!$F$1:$F$2344,0)</f>
        <v>25</v>
      </c>
    </row>
    <row r="370" spans="1:17" ht="15.75" x14ac:dyDescent="0.25">
      <c r="A370" s="1" t="s">
        <v>2001</v>
      </c>
      <c r="B370" t="str">
        <f>_xlfn.XLOOKUP(A370,'Customer Names'!$A$1:$A$2336,'Customer Names'!$C$1:$C$2336,0)</f>
        <v xml:space="preserve">  Kenneth A</v>
      </c>
      <c r="C370">
        <f>_xlfn.XLOOKUP(A370,'Medical Examinations'!$A$1:$A$2336,'Medical Examinations'!$B$1:$B$2336,0)</f>
        <v>30.6</v>
      </c>
      <c r="D370">
        <f>_xlfn.XLOOKUP(A370,'Medical Examinations'!$A$1:$A$2336,'Medical Examinations'!$D$1:$D$2336,0)</f>
        <v>6.48</v>
      </c>
      <c r="E370" t="str">
        <f>_xlfn.XLOOKUP(A370,'Medical Examinations'!$A$1:$A$2336,'Medical Examinations'!$E$1:$E$2336,0)</f>
        <v>No</v>
      </c>
      <c r="F370" t="str">
        <f>_xlfn.XLOOKUP(A370,'Medical Examinations'!$A$1:$A$2336,'Medical Examinations'!$F$1:$F$2336,0)</f>
        <v>No</v>
      </c>
      <c r="G370" t="str">
        <f>_xlfn.XLOOKUP(A370,'Medical Examinations'!$A$1:$A$2336,'Medical Examinations'!$G$1:$G$2336,0)</f>
        <v>Yes</v>
      </c>
      <c r="H370">
        <f>_xlfn.XLOOKUP(A370,'Medical Examinations'!$A$1:$A$2336,'Medical Examinations'!$H$1:$H$2336,0)</f>
        <v>1</v>
      </c>
      <c r="I370" t="str">
        <f>_xlfn.XLOOKUP(A370,'Medical Examinations'!$A$1:$A$2336,'Medical Examinations'!$I$1:$I$2336,0)</f>
        <v>Yes</v>
      </c>
      <c r="J370" t="str">
        <f>_xlfn.XLOOKUP(A370,'Medical Examinations'!A370:A2713,'Medical Examinations'!C370:C2713,0)</f>
        <v>Obese</v>
      </c>
      <c r="K370">
        <f>_xlfn.XLOOKUP(A370,'Medical Examinations'!$A$1:$A$2344,'Medical Examinations'!$D$1:$D$2344,0)</f>
        <v>6.48</v>
      </c>
      <c r="L370" t="str">
        <f>_xlfn.XLOOKUP(A370,'Hospitalisation Details'!$A$1:$A$2344,'Hospitalisation Details'!$E$1:$E$2344,0)</f>
        <v>9-Sep-1997</v>
      </c>
      <c r="M370">
        <f>_xlfn.XLOOKUP(A370,'Hospitalisation Details'!$A$1:$A$2344,'Hospitalisation Details'!$I$1:$I$2344,0)</f>
        <v>27619.360000000001</v>
      </c>
      <c r="N370" t="str">
        <f>_xlfn.XLOOKUP(A370,'Hospitalisation Details'!$A$1:$A$2344,'Hospitalisation Details'!$J$1:$J$2344,0)</f>
        <v>tier - 2</v>
      </c>
      <c r="O370" t="str">
        <f>_xlfn.XLOOKUP(A370,'Hospitalisation Details'!$A$1:$A$2344,'Hospitalisation Details'!$K$1:$K$2344,0)</f>
        <v>tier - 3</v>
      </c>
      <c r="P370" t="str">
        <f>_xlfn.XLOOKUP(A370,'Hospitalisation Details'!$A$1:$A$2344,'Hospitalisation Details'!$L$1:$L$2344,0)</f>
        <v>R1011</v>
      </c>
      <c r="Q370">
        <f>_xlfn.XLOOKUP(A370,'Hospitalisation Details'!$A$1:$A$2344,'Hospitalisation Details'!$F$1:$F$2344,0)</f>
        <v>25</v>
      </c>
    </row>
    <row r="371" spans="1:17" ht="15.75" x14ac:dyDescent="0.25">
      <c r="A371" s="1" t="s">
        <v>2000</v>
      </c>
      <c r="B371" t="str">
        <f>_xlfn.XLOOKUP(A371,'Customer Names'!$A$1:$A$2336,'Customer Names'!$C$1:$C$2336,0)</f>
        <v xml:space="preserve">  Miguel</v>
      </c>
      <c r="C371">
        <f>_xlfn.XLOOKUP(A371,'Medical Examinations'!$A$1:$A$2336,'Medical Examinations'!$B$1:$B$2336,0)</f>
        <v>26.8</v>
      </c>
      <c r="D371">
        <f>_xlfn.XLOOKUP(A371,'Medical Examinations'!$A$1:$A$2336,'Medical Examinations'!$D$1:$D$2336,0)</f>
        <v>5.53</v>
      </c>
      <c r="E371" t="str">
        <f>_xlfn.XLOOKUP(A371,'Medical Examinations'!$A$1:$A$2336,'Medical Examinations'!$E$1:$E$2336,0)</f>
        <v>No</v>
      </c>
      <c r="F371" t="str">
        <f>_xlfn.XLOOKUP(A371,'Medical Examinations'!$A$1:$A$2336,'Medical Examinations'!$F$1:$F$2336,0)</f>
        <v>No</v>
      </c>
      <c r="G371" t="str">
        <f>_xlfn.XLOOKUP(A371,'Medical Examinations'!$A$1:$A$2336,'Medical Examinations'!$G$1:$G$2336,0)</f>
        <v>No</v>
      </c>
      <c r="H371">
        <f>_xlfn.XLOOKUP(A371,'Medical Examinations'!$A$1:$A$2336,'Medical Examinations'!$H$1:$H$2336,0)</f>
        <v>1</v>
      </c>
      <c r="I371" t="str">
        <f>_xlfn.XLOOKUP(A371,'Medical Examinations'!$A$1:$A$2336,'Medical Examinations'!$I$1:$I$2336,0)</f>
        <v>Yes</v>
      </c>
      <c r="J371" t="str">
        <f>_xlfn.XLOOKUP(A371,'Medical Examinations'!A371:A2714,'Medical Examinations'!C371:C2714,0)</f>
        <v>Overweight</v>
      </c>
      <c r="K371">
        <f>_xlfn.XLOOKUP(A371,'Medical Examinations'!$A$1:$A$2344,'Medical Examinations'!$D$1:$D$2344,0)</f>
        <v>5.53</v>
      </c>
      <c r="L371" t="str">
        <f>_xlfn.XLOOKUP(A371,'Hospitalisation Details'!$A$1:$A$2344,'Hospitalisation Details'!$E$1:$E$2344,0)</f>
        <v>11-Jun-1992</v>
      </c>
      <c r="M371">
        <f>_xlfn.XLOOKUP(A371,'Hospitalisation Details'!$A$1:$A$2344,'Hospitalisation Details'!$I$1:$I$2344,0)</f>
        <v>27614.71</v>
      </c>
      <c r="N371" t="str">
        <f>_xlfn.XLOOKUP(A371,'Hospitalisation Details'!$A$1:$A$2344,'Hospitalisation Details'!$J$1:$J$2344,0)</f>
        <v>tier - 2</v>
      </c>
      <c r="O371" t="str">
        <f>_xlfn.XLOOKUP(A371,'Hospitalisation Details'!$A$1:$A$2344,'Hospitalisation Details'!$K$1:$K$2344,0)</f>
        <v>tier - 3</v>
      </c>
      <c r="P371" t="str">
        <f>_xlfn.XLOOKUP(A371,'Hospitalisation Details'!$A$1:$A$2344,'Hospitalisation Details'!$L$1:$L$2344,0)</f>
        <v>R1011</v>
      </c>
      <c r="Q371">
        <f>_xlfn.XLOOKUP(A371,'Hospitalisation Details'!$A$1:$A$2344,'Hospitalisation Details'!$F$1:$F$2344,0)</f>
        <v>31</v>
      </c>
    </row>
    <row r="372" spans="1:17" ht="15.75" x14ac:dyDescent="0.25">
      <c r="A372" s="1" t="s">
        <v>1999</v>
      </c>
      <c r="B372" t="str">
        <f>_xlfn.XLOOKUP(A372,'Customer Names'!$A$1:$A$2336,'Customer Names'!$C$1:$C$2336,0)</f>
        <v xml:space="preserve">  Hadley T</v>
      </c>
      <c r="C372">
        <f>_xlfn.XLOOKUP(A372,'Medical Examinations'!$A$1:$A$2336,'Medical Examinations'!$B$1:$B$2336,0)</f>
        <v>16.86</v>
      </c>
      <c r="D372">
        <f>_xlfn.XLOOKUP(A372,'Medical Examinations'!$A$1:$A$2336,'Medical Examinations'!$D$1:$D$2336,0)</f>
        <v>4.07</v>
      </c>
      <c r="E372" t="str">
        <f>_xlfn.XLOOKUP(A372,'Medical Examinations'!$A$1:$A$2336,'Medical Examinations'!$E$1:$E$2336,0)</f>
        <v>No</v>
      </c>
      <c r="F372" t="str">
        <f>_xlfn.XLOOKUP(A372,'Medical Examinations'!$A$1:$A$2336,'Medical Examinations'!$F$1:$F$2336,0)</f>
        <v>No</v>
      </c>
      <c r="G372" t="str">
        <f>_xlfn.XLOOKUP(A372,'Medical Examinations'!$A$1:$A$2336,'Medical Examinations'!$G$1:$G$2336,0)</f>
        <v>No</v>
      </c>
      <c r="H372">
        <f>_xlfn.XLOOKUP(A372,'Medical Examinations'!$A$1:$A$2336,'Medical Examinations'!$H$1:$H$2336,0)</f>
        <v>0</v>
      </c>
      <c r="I372" t="str">
        <f>_xlfn.XLOOKUP(A372,'Medical Examinations'!$A$1:$A$2336,'Medical Examinations'!$I$1:$I$2336,0)</f>
        <v>Yes</v>
      </c>
      <c r="J372" t="str">
        <f>_xlfn.XLOOKUP(A372,'Medical Examinations'!A372:A2715,'Medical Examinations'!C372:C2715,0)</f>
        <v>Underweight</v>
      </c>
      <c r="K372">
        <f>_xlfn.XLOOKUP(A372,'Medical Examinations'!$A$1:$A$2344,'Medical Examinations'!$D$1:$D$2344,0)</f>
        <v>4.07</v>
      </c>
      <c r="L372" t="str">
        <f>_xlfn.XLOOKUP(A372,'Hospitalisation Details'!$A$1:$A$2344,'Hospitalisation Details'!$E$1:$E$2344,0)</f>
        <v>6-Nov-1985</v>
      </c>
      <c r="M372">
        <f>_xlfn.XLOOKUP(A372,'Hospitalisation Details'!$A$1:$A$2344,'Hospitalisation Details'!$I$1:$I$2344,0)</f>
        <v>27598.93</v>
      </c>
      <c r="N372" t="str">
        <f>_xlfn.XLOOKUP(A372,'Hospitalisation Details'!$A$1:$A$2344,'Hospitalisation Details'!$J$1:$J$2344,0)</f>
        <v>tier - 2</v>
      </c>
      <c r="O372" t="str">
        <f>_xlfn.XLOOKUP(A372,'Hospitalisation Details'!$A$1:$A$2344,'Hospitalisation Details'!$K$1:$K$2344,0)</f>
        <v>tier - 1</v>
      </c>
      <c r="P372" t="str">
        <f>_xlfn.XLOOKUP(A372,'Hospitalisation Details'!$A$1:$A$2344,'Hospitalisation Details'!$L$1:$L$2344,0)</f>
        <v>R1011</v>
      </c>
      <c r="Q372">
        <f>_xlfn.XLOOKUP(A372,'Hospitalisation Details'!$A$1:$A$2344,'Hospitalisation Details'!$F$1:$F$2344,0)</f>
        <v>37</v>
      </c>
    </row>
    <row r="373" spans="1:17" ht="15.75" x14ac:dyDescent="0.25">
      <c r="A373" s="1" t="s">
        <v>1998</v>
      </c>
      <c r="B373" t="str">
        <f>_xlfn.XLOOKUP(A373,'Customer Names'!$A$1:$A$2336,'Customer Names'!$C$1:$C$2336,0)</f>
        <v xml:space="preserve">  Taylor</v>
      </c>
      <c r="C373">
        <f>_xlfn.XLOOKUP(A373,'Medical Examinations'!$A$1:$A$2336,'Medical Examinations'!$B$1:$B$2336,0)</f>
        <v>16.3</v>
      </c>
      <c r="D373">
        <f>_xlfn.XLOOKUP(A373,'Medical Examinations'!$A$1:$A$2336,'Medical Examinations'!$D$1:$D$2336,0)</f>
        <v>5.51</v>
      </c>
      <c r="E373" t="str">
        <f>_xlfn.XLOOKUP(A373,'Medical Examinations'!$A$1:$A$2336,'Medical Examinations'!$E$1:$E$2336,0)</f>
        <v>No</v>
      </c>
      <c r="F373" t="str">
        <f>_xlfn.XLOOKUP(A373,'Medical Examinations'!$A$1:$A$2336,'Medical Examinations'!$F$1:$F$2336,0)</f>
        <v>No</v>
      </c>
      <c r="G373" t="str">
        <f>_xlfn.XLOOKUP(A373,'Medical Examinations'!$A$1:$A$2336,'Medical Examinations'!$G$1:$G$2336,0)</f>
        <v>No</v>
      </c>
      <c r="H373">
        <f>_xlfn.XLOOKUP(A373,'Medical Examinations'!$A$1:$A$2336,'Medical Examinations'!$H$1:$H$2336,0)</f>
        <v>1</v>
      </c>
      <c r="I373" t="str">
        <f>_xlfn.XLOOKUP(A373,'Medical Examinations'!$A$1:$A$2336,'Medical Examinations'!$I$1:$I$2336,0)</f>
        <v>Yes</v>
      </c>
      <c r="J373" t="str">
        <f>_xlfn.XLOOKUP(A373,'Medical Examinations'!A373:A2716,'Medical Examinations'!C373:C2716,0)</f>
        <v>Underweight</v>
      </c>
      <c r="K373">
        <f>_xlfn.XLOOKUP(A373,'Medical Examinations'!$A$1:$A$2344,'Medical Examinations'!$D$1:$D$2344,0)</f>
        <v>5.51</v>
      </c>
      <c r="L373" t="str">
        <f>_xlfn.XLOOKUP(A373,'Hospitalisation Details'!$A$1:$A$2344,'Hospitalisation Details'!$E$1:$E$2344,0)</f>
        <v>22-Jul-1984</v>
      </c>
      <c r="M373">
        <f>_xlfn.XLOOKUP(A373,'Hospitalisation Details'!$A$1:$A$2344,'Hospitalisation Details'!$I$1:$I$2344,0)</f>
        <v>27534.53</v>
      </c>
      <c r="N373" t="str">
        <f>_xlfn.XLOOKUP(A373,'Hospitalisation Details'!$A$1:$A$2344,'Hospitalisation Details'!$J$1:$J$2344,0)</f>
        <v>tier - 2</v>
      </c>
      <c r="O373" t="str">
        <f>_xlfn.XLOOKUP(A373,'Hospitalisation Details'!$A$1:$A$2344,'Hospitalisation Details'!$K$1:$K$2344,0)</f>
        <v>tier - 2</v>
      </c>
      <c r="P373" t="str">
        <f>_xlfn.XLOOKUP(A373,'Hospitalisation Details'!$A$1:$A$2344,'Hospitalisation Details'!$L$1:$L$2344,0)</f>
        <v>R1011</v>
      </c>
      <c r="Q373">
        <f>_xlfn.XLOOKUP(A373,'Hospitalisation Details'!$A$1:$A$2344,'Hospitalisation Details'!$F$1:$F$2344,0)</f>
        <v>38</v>
      </c>
    </row>
    <row r="374" spans="1:17" ht="15.75" x14ac:dyDescent="0.25">
      <c r="A374" s="1" t="s">
        <v>1997</v>
      </c>
      <c r="B374" t="str">
        <f>_xlfn.XLOOKUP(A374,'Customer Names'!$A$1:$A$2336,'Customer Names'!$C$1:$C$2336,0)</f>
        <v xml:space="preserve">  Tenielle M</v>
      </c>
      <c r="C374">
        <f>_xlfn.XLOOKUP(A374,'Medical Examinations'!$A$1:$A$2336,'Medical Examinations'!$B$1:$B$2336,0)</f>
        <v>29.81</v>
      </c>
      <c r="D374">
        <f>_xlfn.XLOOKUP(A374,'Medical Examinations'!$A$1:$A$2336,'Medical Examinations'!$D$1:$D$2336,0)</f>
        <v>11.66</v>
      </c>
      <c r="E374" t="str">
        <f>_xlfn.XLOOKUP(A374,'Medical Examinations'!$A$1:$A$2336,'Medical Examinations'!$E$1:$E$2336,0)</f>
        <v>No</v>
      </c>
      <c r="F374" t="str">
        <f>_xlfn.XLOOKUP(A374,'Medical Examinations'!$A$1:$A$2336,'Medical Examinations'!$F$1:$F$2336,0)</f>
        <v>No</v>
      </c>
      <c r="G374" t="str">
        <f>_xlfn.XLOOKUP(A374,'Medical Examinations'!$A$1:$A$2336,'Medical Examinations'!$G$1:$G$2336,0)</f>
        <v>No</v>
      </c>
      <c r="H374">
        <f>_xlfn.XLOOKUP(A374,'Medical Examinations'!$A$1:$A$2336,'Medical Examinations'!$H$1:$H$2336,0)</f>
        <v>0</v>
      </c>
      <c r="I374" t="str">
        <f>_xlfn.XLOOKUP(A374,'Medical Examinations'!$A$1:$A$2336,'Medical Examinations'!$I$1:$I$2336,0)</f>
        <v>Yes</v>
      </c>
      <c r="J374" t="str">
        <f>_xlfn.XLOOKUP(A374,'Medical Examinations'!A374:A2717,'Medical Examinations'!C374:C2717,0)</f>
        <v>Overweight</v>
      </c>
      <c r="K374">
        <f>_xlfn.XLOOKUP(A374,'Medical Examinations'!$A$1:$A$2344,'Medical Examinations'!$D$1:$D$2344,0)</f>
        <v>11.66</v>
      </c>
      <c r="L374" t="str">
        <f>_xlfn.XLOOKUP(A374,'Hospitalisation Details'!$A$1:$A$2344,'Hospitalisation Details'!$E$1:$E$2344,0)</f>
        <v>19-Oct-1965</v>
      </c>
      <c r="M374">
        <f>_xlfn.XLOOKUP(A374,'Hospitalisation Details'!$A$1:$A$2344,'Hospitalisation Details'!$I$1:$I$2344,0)</f>
        <v>27533.91</v>
      </c>
      <c r="N374" t="str">
        <f>_xlfn.XLOOKUP(A374,'Hospitalisation Details'!$A$1:$A$2344,'Hospitalisation Details'!$J$1:$J$2344,0)</f>
        <v>tier - 2</v>
      </c>
      <c r="O374" t="str">
        <f>_xlfn.XLOOKUP(A374,'Hospitalisation Details'!$A$1:$A$2344,'Hospitalisation Details'!$K$1:$K$2344,0)</f>
        <v>tier - 3</v>
      </c>
      <c r="P374" t="str">
        <f>_xlfn.XLOOKUP(A374,'Hospitalisation Details'!$A$1:$A$2344,'Hospitalisation Details'!$L$1:$L$2344,0)</f>
        <v>R1013</v>
      </c>
      <c r="Q374">
        <f>_xlfn.XLOOKUP(A374,'Hospitalisation Details'!$A$1:$A$2344,'Hospitalisation Details'!$F$1:$F$2344,0)</f>
        <v>57</v>
      </c>
    </row>
    <row r="375" spans="1:17" ht="15.75" x14ac:dyDescent="0.25">
      <c r="A375" s="1" t="s">
        <v>1996</v>
      </c>
      <c r="B375" t="str">
        <f>_xlfn.XLOOKUP(A375,'Customer Names'!$A$1:$A$2336,'Customer Names'!$C$1:$C$2336,0)</f>
        <v xml:space="preserve">  Andrea</v>
      </c>
      <c r="C375">
        <f>_xlfn.XLOOKUP(A375,'Medical Examinations'!$A$1:$A$2336,'Medical Examinations'!$B$1:$B$2336,0)</f>
        <v>16.329999999999998</v>
      </c>
      <c r="D375">
        <f>_xlfn.XLOOKUP(A375,'Medical Examinations'!$A$1:$A$2336,'Medical Examinations'!$D$1:$D$2336,0)</f>
        <v>7.26</v>
      </c>
      <c r="E375" t="str">
        <f>_xlfn.XLOOKUP(A375,'Medical Examinations'!$A$1:$A$2336,'Medical Examinations'!$E$1:$E$2336,0)</f>
        <v>No</v>
      </c>
      <c r="F375" t="str">
        <f>_xlfn.XLOOKUP(A375,'Medical Examinations'!$A$1:$A$2336,'Medical Examinations'!$F$1:$F$2336,0)</f>
        <v>No</v>
      </c>
      <c r="G375" t="str">
        <f>_xlfn.XLOOKUP(A375,'Medical Examinations'!$A$1:$A$2336,'Medical Examinations'!$G$1:$G$2336,0)</f>
        <v>No</v>
      </c>
      <c r="H375">
        <f>_xlfn.XLOOKUP(A375,'Medical Examinations'!$A$1:$A$2336,'Medical Examinations'!$H$1:$H$2336,0)</f>
        <v>0</v>
      </c>
      <c r="I375" t="str">
        <f>_xlfn.XLOOKUP(A375,'Medical Examinations'!$A$1:$A$2336,'Medical Examinations'!$I$1:$I$2336,0)</f>
        <v>Yes</v>
      </c>
      <c r="J375" t="str">
        <f>_xlfn.XLOOKUP(A375,'Medical Examinations'!A375:A2718,'Medical Examinations'!C375:C2718,0)</f>
        <v>Underweight</v>
      </c>
      <c r="K375">
        <f>_xlfn.XLOOKUP(A375,'Medical Examinations'!$A$1:$A$2344,'Medical Examinations'!$D$1:$D$2344,0)</f>
        <v>7.26</v>
      </c>
      <c r="L375" t="str">
        <f>_xlfn.XLOOKUP(A375,'Hospitalisation Details'!$A$1:$A$2344,'Hospitalisation Details'!$E$1:$E$2344,0)</f>
        <v>3-Oct-1981</v>
      </c>
      <c r="M375">
        <f>_xlfn.XLOOKUP(A375,'Hospitalisation Details'!$A$1:$A$2344,'Hospitalisation Details'!$I$1:$I$2344,0)</f>
        <v>27495.59</v>
      </c>
      <c r="N375" t="str">
        <f>_xlfn.XLOOKUP(A375,'Hospitalisation Details'!$A$1:$A$2344,'Hospitalisation Details'!$J$1:$J$2344,0)</f>
        <v>tier - 2</v>
      </c>
      <c r="O375" t="str">
        <f>_xlfn.XLOOKUP(A375,'Hospitalisation Details'!$A$1:$A$2344,'Hospitalisation Details'!$K$1:$K$2344,0)</f>
        <v>tier - 1</v>
      </c>
      <c r="P375" t="str">
        <f>_xlfn.XLOOKUP(A375,'Hospitalisation Details'!$A$1:$A$2344,'Hospitalisation Details'!$L$1:$L$2344,0)</f>
        <v>R1011</v>
      </c>
      <c r="Q375">
        <f>_xlfn.XLOOKUP(A375,'Hospitalisation Details'!$A$1:$A$2344,'Hospitalisation Details'!$F$1:$F$2344,0)</f>
        <v>41</v>
      </c>
    </row>
    <row r="376" spans="1:17" ht="15.75" x14ac:dyDescent="0.25">
      <c r="A376" s="1" t="s">
        <v>1995</v>
      </c>
      <c r="B376" t="str">
        <f>_xlfn.XLOOKUP(A376,'Customer Names'!$A$1:$A$2336,'Customer Names'!$C$1:$C$2336,0)</f>
        <v xml:space="preserve">  Nora P</v>
      </c>
      <c r="C376">
        <f>_xlfn.XLOOKUP(A376,'Medical Examinations'!$A$1:$A$2336,'Medical Examinations'!$B$1:$B$2336,0)</f>
        <v>16.37</v>
      </c>
      <c r="D376">
        <f>_xlfn.XLOOKUP(A376,'Medical Examinations'!$A$1:$A$2336,'Medical Examinations'!$D$1:$D$2336,0)</f>
        <v>4.79</v>
      </c>
      <c r="E376" t="str">
        <f>_xlfn.XLOOKUP(A376,'Medical Examinations'!$A$1:$A$2336,'Medical Examinations'!$E$1:$E$2336,0)</f>
        <v>No</v>
      </c>
      <c r="F376" t="str">
        <f>_xlfn.XLOOKUP(A376,'Medical Examinations'!$A$1:$A$2336,'Medical Examinations'!$F$1:$F$2336,0)</f>
        <v>No</v>
      </c>
      <c r="G376" t="str">
        <f>_xlfn.XLOOKUP(A376,'Medical Examinations'!$A$1:$A$2336,'Medical Examinations'!$G$1:$G$2336,0)</f>
        <v>No</v>
      </c>
      <c r="H376">
        <f>_xlfn.XLOOKUP(A376,'Medical Examinations'!$A$1:$A$2336,'Medical Examinations'!$H$1:$H$2336,0)</f>
        <v>0</v>
      </c>
      <c r="I376" t="str">
        <f>_xlfn.XLOOKUP(A376,'Medical Examinations'!$A$1:$A$2336,'Medical Examinations'!$I$1:$I$2336,0)</f>
        <v>Yes</v>
      </c>
      <c r="J376" t="str">
        <f>_xlfn.XLOOKUP(A376,'Medical Examinations'!A376:A2719,'Medical Examinations'!C376:C2719,0)</f>
        <v>Underweight</v>
      </c>
      <c r="K376">
        <f>_xlfn.XLOOKUP(A376,'Medical Examinations'!$A$1:$A$2344,'Medical Examinations'!$D$1:$D$2344,0)</f>
        <v>4.79</v>
      </c>
      <c r="L376" t="str">
        <f>_xlfn.XLOOKUP(A376,'Hospitalisation Details'!$A$1:$A$2344,'Hospitalisation Details'!$E$1:$E$2344,0)</f>
        <v>5-Dec-1985</v>
      </c>
      <c r="M376">
        <f>_xlfn.XLOOKUP(A376,'Hospitalisation Details'!$A$1:$A$2344,'Hospitalisation Details'!$I$1:$I$2344,0)</f>
        <v>27432.73</v>
      </c>
      <c r="N376" t="str">
        <f>_xlfn.XLOOKUP(A376,'Hospitalisation Details'!$A$1:$A$2344,'Hospitalisation Details'!$J$1:$J$2344,0)</f>
        <v>tier - 2</v>
      </c>
      <c r="O376" t="str">
        <f>_xlfn.XLOOKUP(A376,'Hospitalisation Details'!$A$1:$A$2344,'Hospitalisation Details'!$K$1:$K$2344,0)</f>
        <v>tier - 1</v>
      </c>
      <c r="P376" t="str">
        <f>_xlfn.XLOOKUP(A376,'Hospitalisation Details'!$A$1:$A$2344,'Hospitalisation Details'!$L$1:$L$2344,0)</f>
        <v>R1011</v>
      </c>
      <c r="Q376">
        <f>_xlfn.XLOOKUP(A376,'Hospitalisation Details'!$A$1:$A$2344,'Hospitalisation Details'!$F$1:$F$2344,0)</f>
        <v>37</v>
      </c>
    </row>
    <row r="377" spans="1:17" ht="15.75" x14ac:dyDescent="0.25">
      <c r="A377" s="1" t="s">
        <v>1994</v>
      </c>
      <c r="B377" t="str">
        <f>_xlfn.XLOOKUP(A377,'Customer Names'!$A$1:$A$2336,'Customer Names'!$C$1:$C$2336,0)</f>
        <v xml:space="preserve">  Zachary</v>
      </c>
      <c r="C377">
        <f>_xlfn.XLOOKUP(A377,'Medical Examinations'!$A$1:$A$2336,'Medical Examinations'!$B$1:$B$2336,0)</f>
        <v>22.42</v>
      </c>
      <c r="D377">
        <f>_xlfn.XLOOKUP(A377,'Medical Examinations'!$A$1:$A$2336,'Medical Examinations'!$D$1:$D$2336,0)</f>
        <v>4.68</v>
      </c>
      <c r="E377" t="str">
        <f>_xlfn.XLOOKUP(A377,'Medical Examinations'!$A$1:$A$2336,'Medical Examinations'!$E$1:$E$2336,0)</f>
        <v>No</v>
      </c>
      <c r="F377" t="str">
        <f>_xlfn.XLOOKUP(A377,'Medical Examinations'!$A$1:$A$2336,'Medical Examinations'!$F$1:$F$2336,0)</f>
        <v>No</v>
      </c>
      <c r="G377" t="str">
        <f>_xlfn.XLOOKUP(A377,'Medical Examinations'!$A$1:$A$2336,'Medical Examinations'!$G$1:$G$2336,0)</f>
        <v>No</v>
      </c>
      <c r="H377">
        <f>_xlfn.XLOOKUP(A377,'Medical Examinations'!$A$1:$A$2336,'Medical Examinations'!$H$1:$H$2336,0)</f>
        <v>1</v>
      </c>
      <c r="I377" t="str">
        <f>_xlfn.XLOOKUP(A377,'Medical Examinations'!$A$1:$A$2336,'Medical Examinations'!$I$1:$I$2336,0)</f>
        <v>No</v>
      </c>
      <c r="J377" t="str">
        <f>_xlfn.XLOOKUP(A377,'Medical Examinations'!A377:A2720,'Medical Examinations'!C377:C2720,0)</f>
        <v>Normal weight</v>
      </c>
      <c r="K377">
        <f>_xlfn.XLOOKUP(A377,'Medical Examinations'!$A$1:$A$2344,'Medical Examinations'!$D$1:$D$2344,0)</f>
        <v>4.68</v>
      </c>
      <c r="L377" t="str">
        <f>_xlfn.XLOOKUP(A377,'Hospitalisation Details'!$A$1:$A$2344,'Hospitalisation Details'!$E$1:$E$2344,0)</f>
        <v>15-Sep-1988</v>
      </c>
      <c r="M377">
        <f>_xlfn.XLOOKUP(A377,'Hospitalisation Details'!$A$1:$A$2344,'Hospitalisation Details'!$I$1:$I$2344,0)</f>
        <v>27375.9</v>
      </c>
      <c r="N377" t="str">
        <f>_xlfn.XLOOKUP(A377,'Hospitalisation Details'!$A$1:$A$2344,'Hospitalisation Details'!$J$1:$J$2344,0)</f>
        <v>tier - 2</v>
      </c>
      <c r="O377" t="str">
        <f>_xlfn.XLOOKUP(A377,'Hospitalisation Details'!$A$1:$A$2344,'Hospitalisation Details'!$K$1:$K$2344,0)</f>
        <v>tier - 3</v>
      </c>
      <c r="P377" t="str">
        <f>_xlfn.XLOOKUP(A377,'Hospitalisation Details'!$A$1:$A$2344,'Hospitalisation Details'!$L$1:$L$2344,0)</f>
        <v>R1015</v>
      </c>
      <c r="Q377">
        <f>_xlfn.XLOOKUP(A377,'Hospitalisation Details'!$A$1:$A$2344,'Hospitalisation Details'!$F$1:$F$2344,0)</f>
        <v>34</v>
      </c>
    </row>
    <row r="378" spans="1:17" ht="15.75" x14ac:dyDescent="0.25">
      <c r="A378" s="1" t="s">
        <v>1993</v>
      </c>
      <c r="B378" t="str">
        <f>_xlfn.XLOOKUP(A378,'Customer Names'!$A$1:$A$2336,'Customer Names'!$C$1:$C$2336,0)</f>
        <v xml:space="preserve">  Michael</v>
      </c>
      <c r="C378">
        <f>_xlfn.XLOOKUP(A378,'Medical Examinations'!$A$1:$A$2336,'Medical Examinations'!$B$1:$B$2336,0)</f>
        <v>31.35</v>
      </c>
      <c r="D378">
        <f>_xlfn.XLOOKUP(A378,'Medical Examinations'!$A$1:$A$2336,'Medical Examinations'!$D$1:$D$2336,0)</f>
        <v>4.33</v>
      </c>
      <c r="E378" t="str">
        <f>_xlfn.XLOOKUP(A378,'Medical Examinations'!$A$1:$A$2336,'Medical Examinations'!$E$1:$E$2336,0)</f>
        <v>No</v>
      </c>
      <c r="F378" t="str">
        <f>_xlfn.XLOOKUP(A378,'Medical Examinations'!$A$1:$A$2336,'Medical Examinations'!$F$1:$F$2336,0)</f>
        <v>No</v>
      </c>
      <c r="G378" t="str">
        <f>_xlfn.XLOOKUP(A378,'Medical Examinations'!$A$1:$A$2336,'Medical Examinations'!$G$1:$G$2336,0)</f>
        <v>Yes</v>
      </c>
      <c r="H378">
        <f>_xlfn.XLOOKUP(A378,'Medical Examinations'!$A$1:$A$2336,'Medical Examinations'!$H$1:$H$2336,0)</f>
        <v>1</v>
      </c>
      <c r="I378" t="str">
        <f>_xlfn.XLOOKUP(A378,'Medical Examinations'!$A$1:$A$2336,'Medical Examinations'!$I$1:$I$2336,0)</f>
        <v>No</v>
      </c>
      <c r="J378" t="str">
        <f>_xlfn.XLOOKUP(A378,'Medical Examinations'!A378:A2721,'Medical Examinations'!C378:C2721,0)</f>
        <v>Obese</v>
      </c>
      <c r="K378">
        <f>_xlfn.XLOOKUP(A378,'Medical Examinations'!$A$1:$A$2344,'Medical Examinations'!$D$1:$D$2344,0)</f>
        <v>4.33</v>
      </c>
      <c r="L378" t="str">
        <f>_xlfn.XLOOKUP(A378,'Hospitalisation Details'!$A$1:$A$2344,'Hospitalisation Details'!$E$1:$E$2344,0)</f>
        <v>16-Oct-1969</v>
      </c>
      <c r="M378">
        <f>_xlfn.XLOOKUP(A378,'Hospitalisation Details'!$A$1:$A$2344,'Hospitalisation Details'!$I$1:$I$2344,0)</f>
        <v>27346.04</v>
      </c>
      <c r="N378" t="str">
        <f>_xlfn.XLOOKUP(A378,'Hospitalisation Details'!$A$1:$A$2344,'Hospitalisation Details'!$J$1:$J$2344,0)</f>
        <v>tier - 2</v>
      </c>
      <c r="O378" t="str">
        <f>_xlfn.XLOOKUP(A378,'Hospitalisation Details'!$A$1:$A$2344,'Hospitalisation Details'!$K$1:$K$2344,0)</f>
        <v>tier - 2</v>
      </c>
      <c r="P378" t="str">
        <f>_xlfn.XLOOKUP(A378,'Hospitalisation Details'!$A$1:$A$2344,'Hospitalisation Details'!$L$1:$L$2344,0)</f>
        <v>R1013</v>
      </c>
      <c r="Q378">
        <f>_xlfn.XLOOKUP(A378,'Hospitalisation Details'!$A$1:$A$2344,'Hospitalisation Details'!$F$1:$F$2344,0)</f>
        <v>53</v>
      </c>
    </row>
    <row r="379" spans="1:17" ht="15.75" x14ac:dyDescent="0.25">
      <c r="A379" s="1" t="s">
        <v>1992</v>
      </c>
      <c r="B379" t="str">
        <f>_xlfn.XLOOKUP(A379,'Customer Names'!$A$1:$A$2336,'Customer Names'!$C$1:$C$2336,0)</f>
        <v xml:space="preserve">  Alyssa K</v>
      </c>
      <c r="C379">
        <f>_xlfn.XLOOKUP(A379,'Medical Examinations'!$A$1:$A$2336,'Medical Examinations'!$B$1:$B$2336,0)</f>
        <v>31.9</v>
      </c>
      <c r="D379">
        <f>_xlfn.XLOOKUP(A379,'Medical Examinations'!$A$1:$A$2336,'Medical Examinations'!$D$1:$D$2336,0)</f>
        <v>11.89</v>
      </c>
      <c r="E379" t="str">
        <f>_xlfn.XLOOKUP(A379,'Medical Examinations'!$A$1:$A$2336,'Medical Examinations'!$E$1:$E$2336,0)</f>
        <v>No</v>
      </c>
      <c r="F379" t="str">
        <f>_xlfn.XLOOKUP(A379,'Medical Examinations'!$A$1:$A$2336,'Medical Examinations'!$F$1:$F$2336,0)</f>
        <v>No</v>
      </c>
      <c r="G379" t="str">
        <f>_xlfn.XLOOKUP(A379,'Medical Examinations'!$A$1:$A$2336,'Medical Examinations'!$G$1:$G$2336,0)</f>
        <v>No</v>
      </c>
      <c r="H379">
        <f>_xlfn.XLOOKUP(A379,'Medical Examinations'!$A$1:$A$2336,'Medical Examinations'!$H$1:$H$2336,0)</f>
        <v>0</v>
      </c>
      <c r="I379" t="str">
        <f>_xlfn.XLOOKUP(A379,'Medical Examinations'!$A$1:$A$2336,'Medical Examinations'!$I$1:$I$2336,0)</f>
        <v>No</v>
      </c>
      <c r="J379" t="str">
        <f>_xlfn.XLOOKUP(A379,'Medical Examinations'!A379:A2722,'Medical Examinations'!C379:C2722,0)</f>
        <v>Obese</v>
      </c>
      <c r="K379">
        <f>_xlfn.XLOOKUP(A379,'Medical Examinations'!$A$1:$A$2344,'Medical Examinations'!$D$1:$D$2344,0)</f>
        <v>11.89</v>
      </c>
      <c r="L379" t="str">
        <f>_xlfn.XLOOKUP(A379,'Hospitalisation Details'!$A$1:$A$2344,'Hospitalisation Details'!$E$1:$E$2344,0)</f>
        <v>6-Jun-1968</v>
      </c>
      <c r="M379">
        <f>_xlfn.XLOOKUP(A379,'Hospitalisation Details'!$A$1:$A$2344,'Hospitalisation Details'!$I$1:$I$2344,0)</f>
        <v>27322.73</v>
      </c>
      <c r="N379" t="str">
        <f>_xlfn.XLOOKUP(A379,'Hospitalisation Details'!$A$1:$A$2344,'Hospitalisation Details'!$J$1:$J$2344,0)</f>
        <v>tier - 2</v>
      </c>
      <c r="O379" t="str">
        <f>_xlfn.XLOOKUP(A379,'Hospitalisation Details'!$A$1:$A$2344,'Hospitalisation Details'!$K$1:$K$2344,0)</f>
        <v>tier - 2</v>
      </c>
      <c r="P379" t="str">
        <f>_xlfn.XLOOKUP(A379,'Hospitalisation Details'!$A$1:$A$2344,'Hospitalisation Details'!$L$1:$L$2344,0)</f>
        <v>R1013</v>
      </c>
      <c r="Q379">
        <f>_xlfn.XLOOKUP(A379,'Hospitalisation Details'!$A$1:$A$2344,'Hospitalisation Details'!$F$1:$F$2344,0)</f>
        <v>55</v>
      </c>
    </row>
    <row r="380" spans="1:17" ht="15.75" x14ac:dyDescent="0.25">
      <c r="A380" s="1" t="s">
        <v>1991</v>
      </c>
      <c r="B380" t="str">
        <f>_xlfn.XLOOKUP(A380,'Customer Names'!$A$1:$A$2336,'Customer Names'!$C$1:$C$2336,0)</f>
        <v xml:space="preserve">  Heather</v>
      </c>
      <c r="C380">
        <f>_xlfn.XLOOKUP(A380,'Medical Examinations'!$A$1:$A$2336,'Medical Examinations'!$B$1:$B$2336,0)</f>
        <v>30.6</v>
      </c>
      <c r="D380">
        <f>_xlfn.XLOOKUP(A380,'Medical Examinations'!$A$1:$A$2336,'Medical Examinations'!$D$1:$D$2336,0)</f>
        <v>5.24</v>
      </c>
      <c r="E380" t="str">
        <f>_xlfn.XLOOKUP(A380,'Medical Examinations'!$A$1:$A$2336,'Medical Examinations'!$E$1:$E$2336,0)</f>
        <v>No</v>
      </c>
      <c r="F380" t="str">
        <f>_xlfn.XLOOKUP(A380,'Medical Examinations'!$A$1:$A$2336,'Medical Examinations'!$F$1:$F$2336,0)</f>
        <v>No</v>
      </c>
      <c r="G380" t="str">
        <f>_xlfn.XLOOKUP(A380,'Medical Examinations'!$A$1:$A$2336,'Medical Examinations'!$G$1:$G$2336,0)</f>
        <v>No</v>
      </c>
      <c r="H380">
        <f>_xlfn.XLOOKUP(A380,'Medical Examinations'!$A$1:$A$2336,'Medical Examinations'!$H$1:$H$2336,0)</f>
        <v>0</v>
      </c>
      <c r="I380" t="str">
        <f>_xlfn.XLOOKUP(A380,'Medical Examinations'!$A$1:$A$2336,'Medical Examinations'!$I$1:$I$2336,0)</f>
        <v>Yes</v>
      </c>
      <c r="J380" t="str">
        <f>_xlfn.XLOOKUP(A380,'Medical Examinations'!A380:A2723,'Medical Examinations'!C380:C2723,0)</f>
        <v>Obese</v>
      </c>
      <c r="K380">
        <f>_xlfn.XLOOKUP(A380,'Medical Examinations'!$A$1:$A$2344,'Medical Examinations'!$D$1:$D$2344,0)</f>
        <v>5.24</v>
      </c>
      <c r="L380" t="str">
        <f>_xlfn.XLOOKUP(A380,'Hospitalisation Details'!$A$1:$A$2344,'Hospitalisation Details'!$E$1:$E$2344,0)</f>
        <v>2-Dec-1999</v>
      </c>
      <c r="M380">
        <f>_xlfn.XLOOKUP(A380,'Hospitalisation Details'!$A$1:$A$2344,'Hospitalisation Details'!$I$1:$I$2344,0)</f>
        <v>27236.959999999999</v>
      </c>
      <c r="N380" t="str">
        <f>_xlfn.XLOOKUP(A380,'Hospitalisation Details'!$A$1:$A$2344,'Hospitalisation Details'!$J$1:$J$2344,0)</f>
        <v>tier - 2</v>
      </c>
      <c r="O380" t="str">
        <f>_xlfn.XLOOKUP(A380,'Hospitalisation Details'!$A$1:$A$2344,'Hospitalisation Details'!$K$1:$K$2344,0)</f>
        <v>tier - 1</v>
      </c>
      <c r="P380" t="str">
        <f>_xlfn.XLOOKUP(A380,'Hospitalisation Details'!$A$1:$A$2344,'Hospitalisation Details'!$L$1:$L$2344,0)</f>
        <v>R1011</v>
      </c>
      <c r="Q380">
        <f>_xlfn.XLOOKUP(A380,'Hospitalisation Details'!$A$1:$A$2344,'Hospitalisation Details'!$F$1:$F$2344,0)</f>
        <v>23</v>
      </c>
    </row>
    <row r="381" spans="1:17" ht="15.75" x14ac:dyDescent="0.25">
      <c r="A381" s="1" t="s">
        <v>1990</v>
      </c>
      <c r="B381" t="str">
        <f>_xlfn.XLOOKUP(A381,'Customer Names'!$A$1:$A$2336,'Customer Names'!$C$1:$C$2336,0)</f>
        <v xml:space="preserve">  Dante</v>
      </c>
      <c r="C381">
        <f>_xlfn.XLOOKUP(A381,'Medical Examinations'!$A$1:$A$2336,'Medical Examinations'!$B$1:$B$2336,0)</f>
        <v>28.975000000000001</v>
      </c>
      <c r="D381">
        <f>_xlfn.XLOOKUP(A381,'Medical Examinations'!$A$1:$A$2336,'Medical Examinations'!$D$1:$D$2336,0)</f>
        <v>7.63</v>
      </c>
      <c r="E381" t="str">
        <f>_xlfn.XLOOKUP(A381,'Medical Examinations'!$A$1:$A$2336,'Medical Examinations'!$E$1:$E$2336,0)</f>
        <v>No</v>
      </c>
      <c r="F381" t="str">
        <f>_xlfn.XLOOKUP(A381,'Medical Examinations'!$A$1:$A$2336,'Medical Examinations'!$F$1:$F$2336,0)</f>
        <v>No</v>
      </c>
      <c r="G381" t="str">
        <f>_xlfn.XLOOKUP(A381,'Medical Examinations'!$A$1:$A$2336,'Medical Examinations'!$G$1:$G$2336,0)</f>
        <v>No</v>
      </c>
      <c r="H381">
        <f>_xlfn.XLOOKUP(A381,'Medical Examinations'!$A$1:$A$2336,'Medical Examinations'!$H$1:$H$2336,0)</f>
        <v>0</v>
      </c>
      <c r="I381" t="str">
        <f>_xlfn.XLOOKUP(A381,'Medical Examinations'!$A$1:$A$2336,'Medical Examinations'!$I$1:$I$2336,0)</f>
        <v>Yes</v>
      </c>
      <c r="J381" t="str">
        <f>_xlfn.XLOOKUP(A381,'Medical Examinations'!A381:A2724,'Medical Examinations'!C381:C2724,0)</f>
        <v>Overweight</v>
      </c>
      <c r="K381">
        <f>_xlfn.XLOOKUP(A381,'Medical Examinations'!$A$1:$A$2344,'Medical Examinations'!$D$1:$D$2344,0)</f>
        <v>7.63</v>
      </c>
      <c r="L381" t="str">
        <f>_xlfn.XLOOKUP(A381,'Hospitalisation Details'!$A$1:$A$2344,'Hospitalisation Details'!$E$1:$E$2344,0)</f>
        <v>21-Dec-1965</v>
      </c>
      <c r="M381">
        <f>_xlfn.XLOOKUP(A381,'Hospitalisation Details'!$A$1:$A$2344,'Hospitalisation Details'!$I$1:$I$2344,0)</f>
        <v>27218.44</v>
      </c>
      <c r="N381" t="str">
        <f>_xlfn.XLOOKUP(A381,'Hospitalisation Details'!$A$1:$A$2344,'Hospitalisation Details'!$J$1:$J$2344,0)</f>
        <v>tier - 2</v>
      </c>
      <c r="O381" t="str">
        <f>_xlfn.XLOOKUP(A381,'Hospitalisation Details'!$A$1:$A$2344,'Hospitalisation Details'!$K$1:$K$2344,0)</f>
        <v>tier - 1</v>
      </c>
      <c r="P381" t="str">
        <f>_xlfn.XLOOKUP(A381,'Hospitalisation Details'!$A$1:$A$2344,'Hospitalisation Details'!$L$1:$L$2344,0)</f>
        <v>R1017</v>
      </c>
      <c r="Q381">
        <f>_xlfn.XLOOKUP(A381,'Hospitalisation Details'!$A$1:$A$2344,'Hospitalisation Details'!$F$1:$F$2344,0)</f>
        <v>57</v>
      </c>
    </row>
    <row r="382" spans="1:17" ht="15.75" x14ac:dyDescent="0.25">
      <c r="A382" s="1" t="s">
        <v>1989</v>
      </c>
      <c r="B382" t="str">
        <f>_xlfn.XLOOKUP(A382,'Customer Names'!$A$1:$A$2336,'Customer Names'!$C$1:$C$2336,0)</f>
        <v xml:space="preserve">  Sara E</v>
      </c>
      <c r="C382">
        <f>_xlfn.XLOOKUP(A382,'Medical Examinations'!$A$1:$A$2336,'Medical Examinations'!$B$1:$B$2336,0)</f>
        <v>24.86</v>
      </c>
      <c r="D382">
        <f>_xlfn.XLOOKUP(A382,'Medical Examinations'!$A$1:$A$2336,'Medical Examinations'!$D$1:$D$2336,0)</f>
        <v>8.92</v>
      </c>
      <c r="E382" t="str">
        <f>_xlfn.XLOOKUP(A382,'Medical Examinations'!$A$1:$A$2336,'Medical Examinations'!$E$1:$E$2336,0)</f>
        <v>No</v>
      </c>
      <c r="F382" t="str">
        <f>_xlfn.XLOOKUP(A382,'Medical Examinations'!$A$1:$A$2336,'Medical Examinations'!$F$1:$F$2336,0)</f>
        <v>No</v>
      </c>
      <c r="G382" t="str">
        <f>_xlfn.XLOOKUP(A382,'Medical Examinations'!$A$1:$A$2336,'Medical Examinations'!$G$1:$G$2336,0)</f>
        <v>No</v>
      </c>
      <c r="H382">
        <f>_xlfn.XLOOKUP(A382,'Medical Examinations'!$A$1:$A$2336,'Medical Examinations'!$H$1:$H$2336,0)</f>
        <v>2</v>
      </c>
      <c r="I382" t="str">
        <f>_xlfn.XLOOKUP(A382,'Medical Examinations'!$A$1:$A$2336,'Medical Examinations'!$I$1:$I$2336,0)</f>
        <v>No</v>
      </c>
      <c r="J382" t="str">
        <f>_xlfn.XLOOKUP(A382,'Medical Examinations'!A382:A2725,'Medical Examinations'!C382:C2725,0)</f>
        <v>Normal weight</v>
      </c>
      <c r="K382">
        <f>_xlfn.XLOOKUP(A382,'Medical Examinations'!$A$1:$A$2344,'Medical Examinations'!$D$1:$D$2344,0)</f>
        <v>8.92</v>
      </c>
      <c r="L382" t="str">
        <f>_xlfn.XLOOKUP(A382,'Hospitalisation Details'!$A$1:$A$2344,'Hospitalisation Details'!$E$1:$E$2344,0)</f>
        <v>2-Oct-1970</v>
      </c>
      <c r="M382">
        <f>_xlfn.XLOOKUP(A382,'Hospitalisation Details'!$A$1:$A$2344,'Hospitalisation Details'!$I$1:$I$2344,0)</f>
        <v>27117.99</v>
      </c>
      <c r="N382" t="str">
        <f>_xlfn.XLOOKUP(A382,'Hospitalisation Details'!$A$1:$A$2344,'Hospitalisation Details'!$J$1:$J$2344,0)</f>
        <v>tier - 2</v>
      </c>
      <c r="O382" t="str">
        <f>_xlfn.XLOOKUP(A382,'Hospitalisation Details'!$A$1:$A$2344,'Hospitalisation Details'!$K$1:$K$2344,0)</f>
        <v>tier - 2</v>
      </c>
      <c r="P382" t="str">
        <f>_xlfn.XLOOKUP(A382,'Hospitalisation Details'!$A$1:$A$2344,'Hospitalisation Details'!$L$1:$L$2344,0)</f>
        <v>R1013</v>
      </c>
      <c r="Q382">
        <f>_xlfn.XLOOKUP(A382,'Hospitalisation Details'!$A$1:$A$2344,'Hospitalisation Details'!$F$1:$F$2344,0)</f>
        <v>52</v>
      </c>
    </row>
    <row r="383" spans="1:17" ht="15.75" x14ac:dyDescent="0.25">
      <c r="A383" s="1" t="s">
        <v>1988</v>
      </c>
      <c r="B383" t="str">
        <f>_xlfn.XLOOKUP(A383,'Customer Names'!$A$1:$A$2336,'Customer Names'!$C$1:$C$2336,0)</f>
        <v xml:space="preserve">  Scott</v>
      </c>
      <c r="C383">
        <f>_xlfn.XLOOKUP(A383,'Medical Examinations'!$A$1:$A$2336,'Medical Examinations'!$B$1:$B$2336,0)</f>
        <v>19.54</v>
      </c>
      <c r="D383">
        <f>_xlfn.XLOOKUP(A383,'Medical Examinations'!$A$1:$A$2336,'Medical Examinations'!$D$1:$D$2336,0)</f>
        <v>5.37</v>
      </c>
      <c r="E383" t="str">
        <f>_xlfn.XLOOKUP(A383,'Medical Examinations'!$A$1:$A$2336,'Medical Examinations'!$E$1:$E$2336,0)</f>
        <v>No</v>
      </c>
      <c r="F383" t="str">
        <f>_xlfn.XLOOKUP(A383,'Medical Examinations'!$A$1:$A$2336,'Medical Examinations'!$F$1:$F$2336,0)</f>
        <v>No</v>
      </c>
      <c r="G383" t="str">
        <f>_xlfn.XLOOKUP(A383,'Medical Examinations'!$A$1:$A$2336,'Medical Examinations'!$G$1:$G$2336,0)</f>
        <v>No</v>
      </c>
      <c r="H383">
        <f>_xlfn.XLOOKUP(A383,'Medical Examinations'!$A$1:$A$2336,'Medical Examinations'!$H$1:$H$2336,0)</f>
        <v>0</v>
      </c>
      <c r="I383" t="str">
        <f>_xlfn.XLOOKUP(A383,'Medical Examinations'!$A$1:$A$2336,'Medical Examinations'!$I$1:$I$2336,0)</f>
        <v>Yes</v>
      </c>
      <c r="J383" t="str">
        <f>_xlfn.XLOOKUP(A383,'Medical Examinations'!A383:A2726,'Medical Examinations'!C383:C2726,0)</f>
        <v>Normal weight</v>
      </c>
      <c r="K383">
        <f>_xlfn.XLOOKUP(A383,'Medical Examinations'!$A$1:$A$2344,'Medical Examinations'!$D$1:$D$2344,0)</f>
        <v>5.37</v>
      </c>
      <c r="L383" t="str">
        <f>_xlfn.XLOOKUP(A383,'Hospitalisation Details'!$A$1:$A$2344,'Hospitalisation Details'!$E$1:$E$2344,0)</f>
        <v>13-Dec-1990</v>
      </c>
      <c r="M383">
        <f>_xlfn.XLOOKUP(A383,'Hospitalisation Details'!$A$1:$A$2344,'Hospitalisation Details'!$I$1:$I$2344,0)</f>
        <v>27092.38</v>
      </c>
      <c r="N383" t="str">
        <f>_xlfn.XLOOKUP(A383,'Hospitalisation Details'!$A$1:$A$2344,'Hospitalisation Details'!$J$1:$J$2344,0)</f>
        <v>tier - 2</v>
      </c>
      <c r="O383" t="str">
        <f>_xlfn.XLOOKUP(A383,'Hospitalisation Details'!$A$1:$A$2344,'Hospitalisation Details'!$K$1:$K$2344,0)</f>
        <v>tier - 3</v>
      </c>
      <c r="P383" t="str">
        <f>_xlfn.XLOOKUP(A383,'Hospitalisation Details'!$A$1:$A$2344,'Hospitalisation Details'!$L$1:$L$2344,0)</f>
        <v>R1011</v>
      </c>
      <c r="Q383">
        <f>_xlfn.XLOOKUP(A383,'Hospitalisation Details'!$A$1:$A$2344,'Hospitalisation Details'!$F$1:$F$2344,0)</f>
        <v>32</v>
      </c>
    </row>
    <row r="384" spans="1:17" ht="15.75" x14ac:dyDescent="0.25">
      <c r="A384" s="1" t="s">
        <v>1987</v>
      </c>
      <c r="B384" t="str">
        <f>_xlfn.XLOOKUP(A384,'Customer Names'!$A$1:$A$2336,'Customer Names'!$C$1:$C$2336,0)</f>
        <v xml:space="preserve">  Sean</v>
      </c>
      <c r="C384">
        <f>_xlfn.XLOOKUP(A384,'Medical Examinations'!$A$1:$A$2336,'Medical Examinations'!$B$1:$B$2336,0)</f>
        <v>26.74</v>
      </c>
      <c r="D384">
        <f>_xlfn.XLOOKUP(A384,'Medical Examinations'!$A$1:$A$2336,'Medical Examinations'!$D$1:$D$2336,0)</f>
        <v>4.3099999999999996</v>
      </c>
      <c r="E384" t="str">
        <f>_xlfn.XLOOKUP(A384,'Medical Examinations'!$A$1:$A$2336,'Medical Examinations'!$E$1:$E$2336,0)</f>
        <v>No</v>
      </c>
      <c r="F384" t="str">
        <f>_xlfn.XLOOKUP(A384,'Medical Examinations'!$A$1:$A$2336,'Medical Examinations'!$F$1:$F$2336,0)</f>
        <v>No</v>
      </c>
      <c r="G384" t="str">
        <f>_xlfn.XLOOKUP(A384,'Medical Examinations'!$A$1:$A$2336,'Medical Examinations'!$G$1:$G$2336,0)</f>
        <v>No</v>
      </c>
      <c r="H384">
        <f>_xlfn.XLOOKUP(A384,'Medical Examinations'!$A$1:$A$2336,'Medical Examinations'!$H$1:$H$2336,0)</f>
        <v>0</v>
      </c>
      <c r="I384" t="str">
        <f>_xlfn.XLOOKUP(A384,'Medical Examinations'!$A$1:$A$2336,'Medical Examinations'!$I$1:$I$2336,0)</f>
        <v>Yes</v>
      </c>
      <c r="J384" t="str">
        <f>_xlfn.XLOOKUP(A384,'Medical Examinations'!A384:A2727,'Medical Examinations'!C384:C2727,0)</f>
        <v>Overweight</v>
      </c>
      <c r="K384">
        <f>_xlfn.XLOOKUP(A384,'Medical Examinations'!$A$1:$A$2344,'Medical Examinations'!$D$1:$D$2344,0)</f>
        <v>4.3099999999999996</v>
      </c>
      <c r="L384" t="str">
        <f>_xlfn.XLOOKUP(A384,'Hospitalisation Details'!$A$1:$A$2344,'Hospitalisation Details'!$E$1:$E$2344,0)</f>
        <v>2-Jul-1994</v>
      </c>
      <c r="M384">
        <f>_xlfn.XLOOKUP(A384,'Hospitalisation Details'!$A$1:$A$2344,'Hospitalisation Details'!$I$1:$I$2344,0)</f>
        <v>27080.639999999999</v>
      </c>
      <c r="N384" t="str">
        <f>_xlfn.XLOOKUP(A384,'Hospitalisation Details'!$A$1:$A$2344,'Hospitalisation Details'!$J$1:$J$2344,0)</f>
        <v>tier - 2</v>
      </c>
      <c r="O384" t="str">
        <f>_xlfn.XLOOKUP(A384,'Hospitalisation Details'!$A$1:$A$2344,'Hospitalisation Details'!$K$1:$K$2344,0)</f>
        <v>tier - 2</v>
      </c>
      <c r="P384" t="str">
        <f>_xlfn.XLOOKUP(A384,'Hospitalisation Details'!$A$1:$A$2344,'Hospitalisation Details'!$L$1:$L$2344,0)</f>
        <v>R1011</v>
      </c>
      <c r="Q384">
        <f>_xlfn.XLOOKUP(A384,'Hospitalisation Details'!$A$1:$A$2344,'Hospitalisation Details'!$F$1:$F$2344,0)</f>
        <v>28</v>
      </c>
    </row>
    <row r="385" spans="1:17" ht="15.75" x14ac:dyDescent="0.25">
      <c r="A385" s="1" t="s">
        <v>1986</v>
      </c>
      <c r="B385" t="str">
        <f>_xlfn.XLOOKUP(A385,'Customer Names'!$A$1:$A$2336,'Customer Names'!$C$1:$C$2336,0)</f>
        <v xml:space="preserve">  Danielle</v>
      </c>
      <c r="C385">
        <f>_xlfn.XLOOKUP(A385,'Medical Examinations'!$A$1:$A$2336,'Medical Examinations'!$B$1:$B$2336,0)</f>
        <v>22.99</v>
      </c>
      <c r="D385">
        <f>_xlfn.XLOOKUP(A385,'Medical Examinations'!$A$1:$A$2336,'Medical Examinations'!$D$1:$D$2336,0)</f>
        <v>10.46</v>
      </c>
      <c r="E385" t="str">
        <f>_xlfn.XLOOKUP(A385,'Medical Examinations'!$A$1:$A$2336,'Medical Examinations'!$E$1:$E$2336,0)</f>
        <v>No</v>
      </c>
      <c r="F385" t="str">
        <f>_xlfn.XLOOKUP(A385,'Medical Examinations'!$A$1:$A$2336,'Medical Examinations'!$F$1:$F$2336,0)</f>
        <v>No</v>
      </c>
      <c r="G385" t="str">
        <f>_xlfn.XLOOKUP(A385,'Medical Examinations'!$A$1:$A$2336,'Medical Examinations'!$G$1:$G$2336,0)</f>
        <v>No</v>
      </c>
      <c r="H385">
        <f>_xlfn.XLOOKUP(A385,'Medical Examinations'!$A$1:$A$2336,'Medical Examinations'!$H$1:$H$2336,0)</f>
        <v>3</v>
      </c>
      <c r="I385" t="str">
        <f>_xlfn.XLOOKUP(A385,'Medical Examinations'!$A$1:$A$2336,'Medical Examinations'!$I$1:$I$2336,0)</f>
        <v>Yes</v>
      </c>
      <c r="J385" t="str">
        <f>_xlfn.XLOOKUP(A385,'Medical Examinations'!A385:A2728,'Medical Examinations'!C385:C2728,0)</f>
        <v>Normal weight</v>
      </c>
      <c r="K385">
        <f>_xlfn.XLOOKUP(A385,'Medical Examinations'!$A$1:$A$2344,'Medical Examinations'!$D$1:$D$2344,0)</f>
        <v>10.46</v>
      </c>
      <c r="L385" t="str">
        <f>_xlfn.XLOOKUP(A385,'Hospitalisation Details'!$A$1:$A$2344,'Hospitalisation Details'!$E$1:$E$2344,0)</f>
        <v>30-Jun-1958</v>
      </c>
      <c r="M385">
        <f>_xlfn.XLOOKUP(A385,'Hospitalisation Details'!$A$1:$A$2344,'Hospitalisation Details'!$I$1:$I$2344,0)</f>
        <v>27037.91</v>
      </c>
      <c r="N385" t="str">
        <f>_xlfn.XLOOKUP(A385,'Hospitalisation Details'!$A$1:$A$2344,'Hospitalisation Details'!$J$1:$J$2344,0)</f>
        <v>tier - 2</v>
      </c>
      <c r="O385" t="str">
        <f>_xlfn.XLOOKUP(A385,'Hospitalisation Details'!$A$1:$A$2344,'Hospitalisation Details'!$K$1:$K$2344,0)</f>
        <v>tier - 2</v>
      </c>
      <c r="P385" t="str">
        <f>_xlfn.XLOOKUP(A385,'Hospitalisation Details'!$A$1:$A$2344,'Hospitalisation Details'!$L$1:$L$2344,0)</f>
        <v>R1013</v>
      </c>
      <c r="Q385">
        <f>_xlfn.XLOOKUP(A385,'Hospitalisation Details'!$A$1:$A$2344,'Hospitalisation Details'!$F$1:$F$2344,0)</f>
        <v>64</v>
      </c>
    </row>
    <row r="386" spans="1:17" ht="15.75" x14ac:dyDescent="0.25">
      <c r="A386" s="1" t="s">
        <v>1985</v>
      </c>
      <c r="B386" t="str">
        <f>_xlfn.XLOOKUP(A386,'Customer Names'!$A$1:$A$2336,'Customer Names'!$C$1:$C$2336,0)</f>
        <v xml:space="preserve">  Andrew D</v>
      </c>
      <c r="C386">
        <f>_xlfn.XLOOKUP(A386,'Medical Examinations'!$A$1:$A$2336,'Medical Examinations'!$B$1:$B$2336,0)</f>
        <v>31.46</v>
      </c>
      <c r="D386">
        <f>_xlfn.XLOOKUP(A386,'Medical Examinations'!$A$1:$A$2336,'Medical Examinations'!$D$1:$D$2336,0)</f>
        <v>7.39</v>
      </c>
      <c r="E386" t="str">
        <f>_xlfn.XLOOKUP(A386,'Medical Examinations'!$A$1:$A$2336,'Medical Examinations'!$E$1:$E$2336,0)</f>
        <v>No</v>
      </c>
      <c r="F386" t="str">
        <f>_xlfn.XLOOKUP(A386,'Medical Examinations'!$A$1:$A$2336,'Medical Examinations'!$F$1:$F$2336,0)</f>
        <v>No</v>
      </c>
      <c r="G386" t="str">
        <f>_xlfn.XLOOKUP(A386,'Medical Examinations'!$A$1:$A$2336,'Medical Examinations'!$G$1:$G$2336,0)</f>
        <v>No</v>
      </c>
      <c r="H386">
        <f>_xlfn.XLOOKUP(A386,'Medical Examinations'!$A$1:$A$2336,'Medical Examinations'!$H$1:$H$2336,0)</f>
        <v>0</v>
      </c>
      <c r="I386" t="str">
        <f>_xlfn.XLOOKUP(A386,'Medical Examinations'!$A$1:$A$2336,'Medical Examinations'!$I$1:$I$2336,0)</f>
        <v>No</v>
      </c>
      <c r="J386" t="str">
        <f>_xlfn.XLOOKUP(A386,'Medical Examinations'!A386:A2729,'Medical Examinations'!C386:C2729,0)</f>
        <v>Obese</v>
      </c>
      <c r="K386">
        <f>_xlfn.XLOOKUP(A386,'Medical Examinations'!$A$1:$A$2344,'Medical Examinations'!$D$1:$D$2344,0)</f>
        <v>7.39</v>
      </c>
      <c r="L386" t="str">
        <f>_xlfn.XLOOKUP(A386,'Hospitalisation Details'!$A$1:$A$2344,'Hospitalisation Details'!$E$1:$E$2344,0)</f>
        <v>9-Jul-1960</v>
      </c>
      <c r="M386">
        <f>_xlfn.XLOOKUP(A386,'Hospitalisation Details'!$A$1:$A$2344,'Hospitalisation Details'!$I$1:$I$2344,0)</f>
        <v>27000.98</v>
      </c>
      <c r="N386" t="str">
        <f>_xlfn.XLOOKUP(A386,'Hospitalisation Details'!$A$1:$A$2344,'Hospitalisation Details'!$J$1:$J$2344,0)</f>
        <v>tier - 2</v>
      </c>
      <c r="O386" t="str">
        <f>_xlfn.XLOOKUP(A386,'Hospitalisation Details'!$A$1:$A$2344,'Hospitalisation Details'!$K$1:$K$2344,0)</f>
        <v>tier - 2</v>
      </c>
      <c r="P386" t="str">
        <f>_xlfn.XLOOKUP(A386,'Hospitalisation Details'!$A$1:$A$2344,'Hospitalisation Details'!$L$1:$L$2344,0)</f>
        <v>R1013</v>
      </c>
      <c r="Q386">
        <f>_xlfn.XLOOKUP(A386,'Hospitalisation Details'!$A$1:$A$2344,'Hospitalisation Details'!$F$1:$F$2344,0)</f>
        <v>62</v>
      </c>
    </row>
    <row r="387" spans="1:17" ht="15.75" x14ac:dyDescent="0.25">
      <c r="A387" s="1" t="s">
        <v>1984</v>
      </c>
      <c r="B387" t="str">
        <f>_xlfn.XLOOKUP(A387,'Customer Names'!$A$1:$A$2336,'Customer Names'!$C$1:$C$2336,0)</f>
        <v xml:space="preserve">  Joel D</v>
      </c>
      <c r="C387">
        <f>_xlfn.XLOOKUP(A387,'Medical Examinations'!$A$1:$A$2336,'Medical Examinations'!$B$1:$B$2336,0)</f>
        <v>30.86</v>
      </c>
      <c r="D387">
        <f>_xlfn.XLOOKUP(A387,'Medical Examinations'!$A$1:$A$2336,'Medical Examinations'!$D$1:$D$2336,0)</f>
        <v>6.18</v>
      </c>
      <c r="E387" t="str">
        <f>_xlfn.XLOOKUP(A387,'Medical Examinations'!$A$1:$A$2336,'Medical Examinations'!$E$1:$E$2336,0)</f>
        <v>No</v>
      </c>
      <c r="F387" t="str">
        <f>_xlfn.XLOOKUP(A387,'Medical Examinations'!$A$1:$A$2336,'Medical Examinations'!$F$1:$F$2336,0)</f>
        <v>yes</v>
      </c>
      <c r="G387" t="str">
        <f>_xlfn.XLOOKUP(A387,'Medical Examinations'!$A$1:$A$2336,'Medical Examinations'!$G$1:$G$2336,0)</f>
        <v>No</v>
      </c>
      <c r="H387">
        <f>_xlfn.XLOOKUP(A387,'Medical Examinations'!$A$1:$A$2336,'Medical Examinations'!$H$1:$H$2336,0)</f>
        <v>2</v>
      </c>
      <c r="I387" t="str">
        <f>_xlfn.XLOOKUP(A387,'Medical Examinations'!$A$1:$A$2336,'Medical Examinations'!$I$1:$I$2336,0)</f>
        <v>Yes</v>
      </c>
      <c r="J387" t="str">
        <f>_xlfn.XLOOKUP(A387,'Medical Examinations'!A387:A2730,'Medical Examinations'!C387:C2730,0)</f>
        <v>Obese</v>
      </c>
      <c r="K387">
        <f>_xlfn.XLOOKUP(A387,'Medical Examinations'!$A$1:$A$2344,'Medical Examinations'!$D$1:$D$2344,0)</f>
        <v>6.18</v>
      </c>
      <c r="L387" t="str">
        <f>_xlfn.XLOOKUP(A387,'Hospitalisation Details'!$A$1:$A$2344,'Hospitalisation Details'!$E$1:$E$2344,0)</f>
        <v>9-Nov-2000</v>
      </c>
      <c r="M387">
        <f>_xlfn.XLOOKUP(A387,'Hospitalisation Details'!$A$1:$A$2344,'Hospitalisation Details'!$I$1:$I$2344,0)</f>
        <v>26936.98</v>
      </c>
      <c r="N387" t="str">
        <f>_xlfn.XLOOKUP(A387,'Hospitalisation Details'!$A$1:$A$2344,'Hospitalisation Details'!$J$1:$J$2344,0)</f>
        <v>tier - 2</v>
      </c>
      <c r="O387" t="str">
        <f>_xlfn.XLOOKUP(A387,'Hospitalisation Details'!$A$1:$A$2344,'Hospitalisation Details'!$K$1:$K$2344,0)</f>
        <v>tier - 3</v>
      </c>
      <c r="P387" t="str">
        <f>_xlfn.XLOOKUP(A387,'Hospitalisation Details'!$A$1:$A$2344,'Hospitalisation Details'!$L$1:$L$2344,0)</f>
        <v>R1011</v>
      </c>
      <c r="Q387">
        <f>_xlfn.XLOOKUP(A387,'Hospitalisation Details'!$A$1:$A$2344,'Hospitalisation Details'!$F$1:$F$2344,0)</f>
        <v>22</v>
      </c>
    </row>
    <row r="388" spans="1:17" ht="15.75" x14ac:dyDescent="0.25">
      <c r="A388" s="1" t="s">
        <v>1983</v>
      </c>
      <c r="B388" t="str">
        <f>_xlfn.XLOOKUP(A388,'Customer Names'!$A$1:$A$2336,'Customer Names'!$C$1:$C$2336,0)</f>
        <v xml:space="preserve">  Michelle</v>
      </c>
      <c r="C388">
        <f>_xlfn.XLOOKUP(A388,'Medical Examinations'!$A$1:$A$2336,'Medical Examinations'!$B$1:$B$2336,0)</f>
        <v>31.96</v>
      </c>
      <c r="D388">
        <f>_xlfn.XLOOKUP(A388,'Medical Examinations'!$A$1:$A$2336,'Medical Examinations'!$D$1:$D$2336,0)</f>
        <v>8.86</v>
      </c>
      <c r="E388" t="str">
        <f>_xlfn.XLOOKUP(A388,'Medical Examinations'!$A$1:$A$2336,'Medical Examinations'!$E$1:$E$2336,0)</f>
        <v>No</v>
      </c>
      <c r="F388" t="str">
        <f>_xlfn.XLOOKUP(A388,'Medical Examinations'!$A$1:$A$2336,'Medical Examinations'!$F$1:$F$2336,0)</f>
        <v>No</v>
      </c>
      <c r="G388" t="str">
        <f>_xlfn.XLOOKUP(A388,'Medical Examinations'!$A$1:$A$2336,'Medical Examinations'!$G$1:$G$2336,0)</f>
        <v>No</v>
      </c>
      <c r="H388">
        <f>_xlfn.XLOOKUP(A388,'Medical Examinations'!$A$1:$A$2336,'Medical Examinations'!$H$1:$H$2336,0)</f>
        <v>0</v>
      </c>
      <c r="I388" t="str">
        <f>_xlfn.XLOOKUP(A388,'Medical Examinations'!$A$1:$A$2336,'Medical Examinations'!$I$1:$I$2336,0)</f>
        <v>Yes</v>
      </c>
      <c r="J388" t="str">
        <f>_xlfn.XLOOKUP(A388,'Medical Examinations'!A388:A2731,'Medical Examinations'!C388:C2731,0)</f>
        <v>Obese</v>
      </c>
      <c r="K388">
        <f>_xlfn.XLOOKUP(A388,'Medical Examinations'!$A$1:$A$2344,'Medical Examinations'!$D$1:$D$2344,0)</f>
        <v>8.86</v>
      </c>
      <c r="L388" t="str">
        <f>_xlfn.XLOOKUP(A388,'Hospitalisation Details'!$A$1:$A$2344,'Hospitalisation Details'!$E$1:$E$2344,0)</f>
        <v>17-Jun-2002</v>
      </c>
      <c r="M388">
        <f>_xlfn.XLOOKUP(A388,'Hospitalisation Details'!$A$1:$A$2344,'Hospitalisation Details'!$I$1:$I$2344,0)</f>
        <v>26927.69</v>
      </c>
      <c r="N388" t="str">
        <f>_xlfn.XLOOKUP(A388,'Hospitalisation Details'!$A$1:$A$2344,'Hospitalisation Details'!$J$1:$J$2344,0)</f>
        <v>tier - 2</v>
      </c>
      <c r="O388" t="str">
        <f>_xlfn.XLOOKUP(A388,'Hospitalisation Details'!$A$1:$A$2344,'Hospitalisation Details'!$K$1:$K$2344,0)</f>
        <v>tier - 2</v>
      </c>
      <c r="P388" t="str">
        <f>_xlfn.XLOOKUP(A388,'Hospitalisation Details'!$A$1:$A$2344,'Hospitalisation Details'!$L$1:$L$2344,0)</f>
        <v>R1011</v>
      </c>
      <c r="Q388">
        <f>_xlfn.XLOOKUP(A388,'Hospitalisation Details'!$A$1:$A$2344,'Hospitalisation Details'!$F$1:$F$2344,0)</f>
        <v>20</v>
      </c>
    </row>
    <row r="389" spans="1:17" ht="15.75" x14ac:dyDescent="0.25">
      <c r="A389" s="1" t="s">
        <v>1982</v>
      </c>
      <c r="B389" t="str">
        <f>_xlfn.XLOOKUP(A389,'Customer Names'!$A$1:$A$2336,'Customer Names'!$C$1:$C$2336,0)</f>
        <v xml:space="preserve">  Michael J</v>
      </c>
      <c r="C389">
        <f>_xlfn.XLOOKUP(A389,'Medical Examinations'!$A$1:$A$2336,'Medical Examinations'!$B$1:$B$2336,0)</f>
        <v>23.76</v>
      </c>
      <c r="D389">
        <f>_xlfn.XLOOKUP(A389,'Medical Examinations'!$A$1:$A$2336,'Medical Examinations'!$D$1:$D$2336,0)</f>
        <v>10.96</v>
      </c>
      <c r="E389" t="str">
        <f>_xlfn.XLOOKUP(A389,'Medical Examinations'!$A$1:$A$2336,'Medical Examinations'!$E$1:$E$2336,0)</f>
        <v>No</v>
      </c>
      <c r="F389" t="str">
        <f>_xlfn.XLOOKUP(A389,'Medical Examinations'!$A$1:$A$2336,'Medical Examinations'!$F$1:$F$2336,0)</f>
        <v>No</v>
      </c>
      <c r="G389" t="str">
        <f>_xlfn.XLOOKUP(A389,'Medical Examinations'!$A$1:$A$2336,'Medical Examinations'!$G$1:$G$2336,0)</f>
        <v>No</v>
      </c>
      <c r="H389">
        <f>_xlfn.XLOOKUP(A389,'Medical Examinations'!$A$1:$A$2336,'Medical Examinations'!$H$1:$H$2336,0)</f>
        <v>3</v>
      </c>
      <c r="I389" t="str">
        <f>_xlfn.XLOOKUP(A389,'Medical Examinations'!$A$1:$A$2336,'Medical Examinations'!$I$1:$I$2336,0)</f>
        <v>Yes</v>
      </c>
      <c r="J389" t="str">
        <f>_xlfn.XLOOKUP(A389,'Medical Examinations'!A389:A2732,'Medical Examinations'!C389:C2732,0)</f>
        <v>Normal weight</v>
      </c>
      <c r="K389">
        <f>_xlfn.XLOOKUP(A389,'Medical Examinations'!$A$1:$A$2344,'Medical Examinations'!$D$1:$D$2344,0)</f>
        <v>10.96</v>
      </c>
      <c r="L389" t="str">
        <f>_xlfn.XLOOKUP(A389,'Hospitalisation Details'!$A$1:$A$2344,'Hospitalisation Details'!$E$1:$E$2344,0)</f>
        <v>25-Dec-1958</v>
      </c>
      <c r="M389">
        <f>_xlfn.XLOOKUP(A389,'Hospitalisation Details'!$A$1:$A$2344,'Hospitalisation Details'!$I$1:$I$2344,0)</f>
        <v>26926.51</v>
      </c>
      <c r="N389" t="str">
        <f>_xlfn.XLOOKUP(A389,'Hospitalisation Details'!$A$1:$A$2344,'Hospitalisation Details'!$J$1:$J$2344,0)</f>
        <v>tier - 2</v>
      </c>
      <c r="O389" t="str">
        <f>_xlfn.XLOOKUP(A389,'Hospitalisation Details'!$A$1:$A$2344,'Hospitalisation Details'!$K$1:$K$2344,0)</f>
        <v>tier - 1</v>
      </c>
      <c r="P389" t="str">
        <f>_xlfn.XLOOKUP(A389,'Hospitalisation Details'!$A$1:$A$2344,'Hospitalisation Details'!$L$1:$L$2344,0)</f>
        <v>R1013</v>
      </c>
      <c r="Q389">
        <f>_xlfn.XLOOKUP(A389,'Hospitalisation Details'!$A$1:$A$2344,'Hospitalisation Details'!$F$1:$F$2344,0)</f>
        <v>64</v>
      </c>
    </row>
    <row r="390" spans="1:17" ht="15.75" x14ac:dyDescent="0.25">
      <c r="A390" s="1" t="s">
        <v>1981</v>
      </c>
      <c r="B390" t="str">
        <f>_xlfn.XLOOKUP(A390,'Customer Names'!$A$1:$A$2336,'Customer Names'!$C$1:$C$2336,0)</f>
        <v xml:space="preserve">  Nikki</v>
      </c>
      <c r="C390">
        <f>_xlfn.XLOOKUP(A390,'Medical Examinations'!$A$1:$A$2336,'Medical Examinations'!$B$1:$B$2336,0)</f>
        <v>19.38</v>
      </c>
      <c r="D390">
        <f>_xlfn.XLOOKUP(A390,'Medical Examinations'!$A$1:$A$2336,'Medical Examinations'!$D$1:$D$2336,0)</f>
        <v>6.28</v>
      </c>
      <c r="E390" t="str">
        <f>_xlfn.XLOOKUP(A390,'Medical Examinations'!$A$1:$A$2336,'Medical Examinations'!$E$1:$E$2336,0)</f>
        <v>No</v>
      </c>
      <c r="F390" t="str">
        <f>_xlfn.XLOOKUP(A390,'Medical Examinations'!$A$1:$A$2336,'Medical Examinations'!$F$1:$F$2336,0)</f>
        <v>No</v>
      </c>
      <c r="G390" t="str">
        <f>_xlfn.XLOOKUP(A390,'Medical Examinations'!$A$1:$A$2336,'Medical Examinations'!$G$1:$G$2336,0)</f>
        <v>No</v>
      </c>
      <c r="H390">
        <f>_xlfn.XLOOKUP(A390,'Medical Examinations'!$A$1:$A$2336,'Medical Examinations'!$H$1:$H$2336,0)</f>
        <v>0</v>
      </c>
      <c r="I390" t="str">
        <f>_xlfn.XLOOKUP(A390,'Medical Examinations'!$A$1:$A$2336,'Medical Examinations'!$I$1:$I$2336,0)</f>
        <v>Yes</v>
      </c>
      <c r="J390" t="str">
        <f>_xlfn.XLOOKUP(A390,'Medical Examinations'!A390:A2733,'Medical Examinations'!C390:C2733,0)</f>
        <v>Normal weight</v>
      </c>
      <c r="K390">
        <f>_xlfn.XLOOKUP(A390,'Medical Examinations'!$A$1:$A$2344,'Medical Examinations'!$D$1:$D$2344,0)</f>
        <v>6.28</v>
      </c>
      <c r="L390" t="str">
        <f>_xlfn.XLOOKUP(A390,'Hospitalisation Details'!$A$1:$A$2344,'Hospitalisation Details'!$E$1:$E$2344,0)</f>
        <v>22-Aug-1991</v>
      </c>
      <c r="M390">
        <f>_xlfn.XLOOKUP(A390,'Hospitalisation Details'!$A$1:$A$2344,'Hospitalisation Details'!$I$1:$I$2344,0)</f>
        <v>26912.560000000001</v>
      </c>
      <c r="N390" t="str">
        <f>_xlfn.XLOOKUP(A390,'Hospitalisation Details'!$A$1:$A$2344,'Hospitalisation Details'!$J$1:$J$2344,0)</f>
        <v>tier - 2</v>
      </c>
      <c r="O390" t="str">
        <f>_xlfn.XLOOKUP(A390,'Hospitalisation Details'!$A$1:$A$2344,'Hospitalisation Details'!$K$1:$K$2344,0)</f>
        <v>tier - 2</v>
      </c>
      <c r="P390" t="str">
        <f>_xlfn.XLOOKUP(A390,'Hospitalisation Details'!$A$1:$A$2344,'Hospitalisation Details'!$L$1:$L$2344,0)</f>
        <v>R1011</v>
      </c>
      <c r="Q390">
        <f>_xlfn.XLOOKUP(A390,'Hospitalisation Details'!$A$1:$A$2344,'Hospitalisation Details'!$F$1:$F$2344,0)</f>
        <v>31</v>
      </c>
    </row>
    <row r="391" spans="1:17" ht="15.75" x14ac:dyDescent="0.25">
      <c r="A391" s="1" t="s">
        <v>1980</v>
      </c>
      <c r="B391" t="str">
        <f>_xlfn.XLOOKUP(A391,'Customer Names'!$A$1:$A$2336,'Customer Names'!$C$1:$C$2336,0)</f>
        <v xml:space="preserve">  Summer B</v>
      </c>
      <c r="C391">
        <f>_xlfn.XLOOKUP(A391,'Medical Examinations'!$A$1:$A$2336,'Medical Examinations'!$B$1:$B$2336,0)</f>
        <v>16.21</v>
      </c>
      <c r="D391">
        <f>_xlfn.XLOOKUP(A391,'Medical Examinations'!$A$1:$A$2336,'Medical Examinations'!$D$1:$D$2336,0)</f>
        <v>6.29</v>
      </c>
      <c r="E391" t="str">
        <f>_xlfn.XLOOKUP(A391,'Medical Examinations'!$A$1:$A$2336,'Medical Examinations'!$E$1:$E$2336,0)</f>
        <v>No</v>
      </c>
      <c r="F391" t="str">
        <f>_xlfn.XLOOKUP(A391,'Medical Examinations'!$A$1:$A$2336,'Medical Examinations'!$F$1:$F$2336,0)</f>
        <v>No</v>
      </c>
      <c r="G391" t="str">
        <f>_xlfn.XLOOKUP(A391,'Medical Examinations'!$A$1:$A$2336,'Medical Examinations'!$G$1:$G$2336,0)</f>
        <v>No</v>
      </c>
      <c r="H391">
        <f>_xlfn.XLOOKUP(A391,'Medical Examinations'!$A$1:$A$2336,'Medical Examinations'!$H$1:$H$2336,0)</f>
        <v>1</v>
      </c>
      <c r="I391" t="str">
        <f>_xlfn.XLOOKUP(A391,'Medical Examinations'!$A$1:$A$2336,'Medical Examinations'!$I$1:$I$2336,0)</f>
        <v>Yes</v>
      </c>
      <c r="J391" t="str">
        <f>_xlfn.XLOOKUP(A391,'Medical Examinations'!A391:A2734,'Medical Examinations'!C391:C2734,0)</f>
        <v>Underweight</v>
      </c>
      <c r="K391">
        <f>_xlfn.XLOOKUP(A391,'Medical Examinations'!$A$1:$A$2344,'Medical Examinations'!$D$1:$D$2344,0)</f>
        <v>6.29</v>
      </c>
      <c r="L391" t="str">
        <f>_xlfn.XLOOKUP(A391,'Hospitalisation Details'!$A$1:$A$2344,'Hospitalisation Details'!$E$1:$E$2344,0)</f>
        <v>22-Jul-1988</v>
      </c>
      <c r="M391">
        <f>_xlfn.XLOOKUP(A391,'Hospitalisation Details'!$A$1:$A$2344,'Hospitalisation Details'!$I$1:$I$2344,0)</f>
        <v>26607.89</v>
      </c>
      <c r="N391" t="str">
        <f>_xlfn.XLOOKUP(A391,'Hospitalisation Details'!$A$1:$A$2344,'Hospitalisation Details'!$J$1:$J$2344,0)</f>
        <v>tier - 2</v>
      </c>
      <c r="O391" t="str">
        <f>_xlfn.XLOOKUP(A391,'Hospitalisation Details'!$A$1:$A$2344,'Hospitalisation Details'!$K$1:$K$2344,0)</f>
        <v>tier - 1</v>
      </c>
      <c r="P391" t="str">
        <f>_xlfn.XLOOKUP(A391,'Hospitalisation Details'!$A$1:$A$2344,'Hospitalisation Details'!$L$1:$L$2344,0)</f>
        <v>R1011</v>
      </c>
      <c r="Q391">
        <f>_xlfn.XLOOKUP(A391,'Hospitalisation Details'!$A$1:$A$2344,'Hospitalisation Details'!$F$1:$F$2344,0)</f>
        <v>34</v>
      </c>
    </row>
    <row r="392" spans="1:17" ht="15.75" x14ac:dyDescent="0.25">
      <c r="A392" s="1" t="s">
        <v>1979</v>
      </c>
      <c r="B392" t="str">
        <f>_xlfn.XLOOKUP(A392,'Customer Names'!$A$1:$A$2336,'Customer Names'!$C$1:$C$2336,0)</f>
        <v xml:space="preserve">  Edward</v>
      </c>
      <c r="C392">
        <f>_xlfn.XLOOKUP(A392,'Medical Examinations'!$A$1:$A$2336,'Medical Examinations'!$B$1:$B$2336,0)</f>
        <v>32.54</v>
      </c>
      <c r="D392">
        <f>_xlfn.XLOOKUP(A392,'Medical Examinations'!$A$1:$A$2336,'Medical Examinations'!$D$1:$D$2336,0)</f>
        <v>4.0199999999999996</v>
      </c>
      <c r="E392" t="str">
        <f>_xlfn.XLOOKUP(A392,'Medical Examinations'!$A$1:$A$2336,'Medical Examinations'!$E$1:$E$2336,0)</f>
        <v>No</v>
      </c>
      <c r="F392" t="str">
        <f>_xlfn.XLOOKUP(A392,'Medical Examinations'!$A$1:$A$2336,'Medical Examinations'!$F$1:$F$2336,0)</f>
        <v>yes</v>
      </c>
      <c r="G392" t="str">
        <f>_xlfn.XLOOKUP(A392,'Medical Examinations'!$A$1:$A$2336,'Medical Examinations'!$G$1:$G$2336,0)</f>
        <v>No</v>
      </c>
      <c r="H392">
        <f>_xlfn.XLOOKUP(A392,'Medical Examinations'!$A$1:$A$2336,'Medical Examinations'!$H$1:$H$2336,0)</f>
        <v>1</v>
      </c>
      <c r="I392" t="str">
        <f>_xlfn.XLOOKUP(A392,'Medical Examinations'!$A$1:$A$2336,'Medical Examinations'!$I$1:$I$2336,0)</f>
        <v>Yes</v>
      </c>
      <c r="J392" t="str">
        <f>_xlfn.XLOOKUP(A392,'Medical Examinations'!A392:A2735,'Medical Examinations'!C392:C2735,0)</f>
        <v>Obese</v>
      </c>
      <c r="K392">
        <f>_xlfn.XLOOKUP(A392,'Medical Examinations'!$A$1:$A$2344,'Medical Examinations'!$D$1:$D$2344,0)</f>
        <v>4.0199999999999996</v>
      </c>
      <c r="L392" t="str">
        <f>_xlfn.XLOOKUP(A392,'Hospitalisation Details'!$A$1:$A$2344,'Hospitalisation Details'!$E$1:$E$2344,0)</f>
        <v>5-Sep-2004</v>
      </c>
      <c r="M392">
        <f>_xlfn.XLOOKUP(A392,'Hospitalisation Details'!$A$1:$A$2344,'Hospitalisation Details'!$I$1:$I$2344,0)</f>
        <v>26479.4</v>
      </c>
      <c r="N392" t="str">
        <f>_xlfn.XLOOKUP(A392,'Hospitalisation Details'!$A$1:$A$2344,'Hospitalisation Details'!$J$1:$J$2344,0)</f>
        <v>tier - 2</v>
      </c>
      <c r="O392" t="str">
        <f>_xlfn.XLOOKUP(A392,'Hospitalisation Details'!$A$1:$A$2344,'Hospitalisation Details'!$K$1:$K$2344,0)</f>
        <v>tier - 2</v>
      </c>
      <c r="P392" t="str">
        <f>_xlfn.XLOOKUP(A392,'Hospitalisation Details'!$A$1:$A$2344,'Hospitalisation Details'!$L$1:$L$2344,0)</f>
        <v>R1011</v>
      </c>
      <c r="Q392">
        <f>_xlfn.XLOOKUP(A392,'Hospitalisation Details'!$A$1:$A$2344,'Hospitalisation Details'!$F$1:$F$2344,0)</f>
        <v>18</v>
      </c>
    </row>
    <row r="393" spans="1:17" ht="15.75" x14ac:dyDescent="0.25">
      <c r="A393" s="1" t="s">
        <v>1978</v>
      </c>
      <c r="B393" t="str">
        <f>_xlfn.XLOOKUP(A393,'Customer Names'!$A$1:$A$2336,'Customer Names'!$C$1:$C$2336,0)</f>
        <v xml:space="preserve">  Ryan</v>
      </c>
      <c r="C393">
        <f>_xlfn.XLOOKUP(A393,'Medical Examinations'!$A$1:$A$2336,'Medical Examinations'!$B$1:$B$2336,0)</f>
        <v>36.765000000000001</v>
      </c>
      <c r="D393">
        <f>_xlfn.XLOOKUP(A393,'Medical Examinations'!$A$1:$A$2336,'Medical Examinations'!$D$1:$D$2336,0)</f>
        <v>11.95</v>
      </c>
      <c r="E393" t="str">
        <f>_xlfn.XLOOKUP(A393,'Medical Examinations'!$A$1:$A$2336,'Medical Examinations'!$E$1:$E$2336,0)</f>
        <v>No</v>
      </c>
      <c r="F393" t="str">
        <f>_xlfn.XLOOKUP(A393,'Medical Examinations'!$A$1:$A$2336,'Medical Examinations'!$F$1:$F$2336,0)</f>
        <v>No</v>
      </c>
      <c r="G393" t="str">
        <f>_xlfn.XLOOKUP(A393,'Medical Examinations'!$A$1:$A$2336,'Medical Examinations'!$G$1:$G$2336,0)</f>
        <v>No</v>
      </c>
      <c r="H393">
        <f>_xlfn.XLOOKUP(A393,'Medical Examinations'!$A$1:$A$2336,'Medical Examinations'!$H$1:$H$2336,0)</f>
        <v>2</v>
      </c>
      <c r="I393" t="str">
        <f>_xlfn.XLOOKUP(A393,'Medical Examinations'!$A$1:$A$2336,'Medical Examinations'!$I$1:$I$2336,0)</f>
        <v>No</v>
      </c>
      <c r="J393" t="str">
        <f>_xlfn.XLOOKUP(A393,'Medical Examinations'!A393:A2736,'Medical Examinations'!C393:C2736,0)</f>
        <v>Obese</v>
      </c>
      <c r="K393">
        <f>_xlfn.XLOOKUP(A393,'Medical Examinations'!$A$1:$A$2344,'Medical Examinations'!$D$1:$D$2344,0)</f>
        <v>11.95</v>
      </c>
      <c r="L393" t="str">
        <f>_xlfn.XLOOKUP(A393,'Hospitalisation Details'!$A$1:$A$2344,'Hospitalisation Details'!$E$1:$E$2344,0)</f>
        <v>27-Aug-1970</v>
      </c>
      <c r="M393">
        <f>_xlfn.XLOOKUP(A393,'Hospitalisation Details'!$A$1:$A$2344,'Hospitalisation Details'!$I$1:$I$2344,0)</f>
        <v>26467.1</v>
      </c>
      <c r="N393" t="str">
        <f>_xlfn.XLOOKUP(A393,'Hospitalisation Details'!$A$1:$A$2344,'Hospitalisation Details'!$J$1:$J$2344,0)</f>
        <v>tier - 2</v>
      </c>
      <c r="O393" t="str">
        <f>_xlfn.XLOOKUP(A393,'Hospitalisation Details'!$A$1:$A$2344,'Hospitalisation Details'!$K$1:$K$2344,0)</f>
        <v>tier - 3</v>
      </c>
      <c r="P393" t="str">
        <f>_xlfn.XLOOKUP(A393,'Hospitalisation Details'!$A$1:$A$2344,'Hospitalisation Details'!$L$1:$L$2344,0)</f>
        <v>R1012</v>
      </c>
      <c r="Q393">
        <f>_xlfn.XLOOKUP(A393,'Hospitalisation Details'!$A$1:$A$2344,'Hospitalisation Details'!$F$1:$F$2344,0)</f>
        <v>52</v>
      </c>
    </row>
    <row r="394" spans="1:17" ht="15.75" x14ac:dyDescent="0.25">
      <c r="A394" s="1" t="s">
        <v>1977</v>
      </c>
      <c r="B394" t="str">
        <f>_xlfn.XLOOKUP(A394,'Customer Names'!$A$1:$A$2336,'Customer Names'!$C$1:$C$2336,0)</f>
        <v xml:space="preserve">  Kacee</v>
      </c>
      <c r="C394">
        <f>_xlfn.XLOOKUP(A394,'Medical Examinations'!$A$1:$A$2336,'Medical Examinations'!$B$1:$B$2336,0)</f>
        <v>35.909999999999997</v>
      </c>
      <c r="D394">
        <f>_xlfn.XLOOKUP(A394,'Medical Examinations'!$A$1:$A$2336,'Medical Examinations'!$D$1:$D$2336,0)</f>
        <v>8.7100000000000009</v>
      </c>
      <c r="E394" t="str">
        <f>_xlfn.XLOOKUP(A394,'Medical Examinations'!$A$1:$A$2336,'Medical Examinations'!$E$1:$E$2336,0)</f>
        <v>No</v>
      </c>
      <c r="F394" t="str">
        <f>_xlfn.XLOOKUP(A394,'Medical Examinations'!$A$1:$A$2336,'Medical Examinations'!$F$1:$F$2336,0)</f>
        <v>No</v>
      </c>
      <c r="G394" t="str">
        <f>_xlfn.XLOOKUP(A394,'Medical Examinations'!$A$1:$A$2336,'Medical Examinations'!$G$1:$G$2336,0)</f>
        <v>No</v>
      </c>
      <c r="H394">
        <f>_xlfn.XLOOKUP(A394,'Medical Examinations'!$A$1:$A$2336,'Medical Examinations'!$H$1:$H$2336,0)</f>
        <v>0</v>
      </c>
      <c r="I394" t="str">
        <f>_xlfn.XLOOKUP(A394,'Medical Examinations'!$A$1:$A$2336,'Medical Examinations'!$I$1:$I$2336,0)</f>
        <v>No</v>
      </c>
      <c r="J394" t="str">
        <f>_xlfn.XLOOKUP(A394,'Medical Examinations'!A394:A2737,'Medical Examinations'!C394:C2737,0)</f>
        <v>Obese</v>
      </c>
      <c r="K394">
        <f>_xlfn.XLOOKUP(A394,'Medical Examinations'!$A$1:$A$2344,'Medical Examinations'!$D$1:$D$2344,0)</f>
        <v>8.7100000000000009</v>
      </c>
      <c r="L394" t="str">
        <f>_xlfn.XLOOKUP(A394,'Hospitalisation Details'!$A$1:$A$2344,'Hospitalisation Details'!$E$1:$E$2344,0)</f>
        <v>21-Sep-1974</v>
      </c>
      <c r="M394">
        <f>_xlfn.XLOOKUP(A394,'Hospitalisation Details'!$A$1:$A$2344,'Hospitalisation Details'!$I$1:$I$2344,0)</f>
        <v>26392.26</v>
      </c>
      <c r="N394" t="str">
        <f>_xlfn.XLOOKUP(A394,'Hospitalisation Details'!$A$1:$A$2344,'Hospitalisation Details'!$J$1:$J$2344,0)</f>
        <v>tier - 2</v>
      </c>
      <c r="O394" t="str">
        <f>_xlfn.XLOOKUP(A394,'Hospitalisation Details'!$A$1:$A$2344,'Hospitalisation Details'!$K$1:$K$2344,0)</f>
        <v>tier - 2</v>
      </c>
      <c r="P394" t="str">
        <f>_xlfn.XLOOKUP(A394,'Hospitalisation Details'!$A$1:$A$2344,'Hospitalisation Details'!$L$1:$L$2344,0)</f>
        <v>R1024</v>
      </c>
      <c r="Q394">
        <f>_xlfn.XLOOKUP(A394,'Hospitalisation Details'!$A$1:$A$2344,'Hospitalisation Details'!$F$1:$F$2344,0)</f>
        <v>48</v>
      </c>
    </row>
    <row r="395" spans="1:17" ht="15.75" x14ac:dyDescent="0.25">
      <c r="A395" s="1" t="s">
        <v>1976</v>
      </c>
      <c r="B395" t="str">
        <f>_xlfn.XLOOKUP(A395,'Customer Names'!$A$1:$A$2336,'Customer Names'!$C$1:$C$2336,0)</f>
        <v xml:space="preserve">  Dave</v>
      </c>
      <c r="C395">
        <f>_xlfn.XLOOKUP(A395,'Medical Examinations'!$A$1:$A$2336,'Medical Examinations'!$B$1:$B$2336,0)</f>
        <v>32.06</v>
      </c>
      <c r="D395">
        <f>_xlfn.XLOOKUP(A395,'Medical Examinations'!$A$1:$A$2336,'Medical Examinations'!$D$1:$D$2336,0)</f>
        <v>4.67</v>
      </c>
      <c r="E395" t="str">
        <f>_xlfn.XLOOKUP(A395,'Medical Examinations'!$A$1:$A$2336,'Medical Examinations'!$E$1:$E$2336,0)</f>
        <v>No</v>
      </c>
      <c r="F395" t="str">
        <f>_xlfn.XLOOKUP(A395,'Medical Examinations'!$A$1:$A$2336,'Medical Examinations'!$F$1:$F$2336,0)</f>
        <v>yes</v>
      </c>
      <c r="G395" t="str">
        <f>_xlfn.XLOOKUP(A395,'Medical Examinations'!$A$1:$A$2336,'Medical Examinations'!$G$1:$G$2336,0)</f>
        <v>No</v>
      </c>
      <c r="H395">
        <f>_xlfn.XLOOKUP(A395,'Medical Examinations'!$A$1:$A$2336,'Medical Examinations'!$H$1:$H$2336,0)</f>
        <v>1</v>
      </c>
      <c r="I395" t="str">
        <f>_xlfn.XLOOKUP(A395,'Medical Examinations'!$A$1:$A$2336,'Medical Examinations'!$I$1:$I$2336,0)</f>
        <v>Yes</v>
      </c>
      <c r="J395" t="str">
        <f>_xlfn.XLOOKUP(A395,'Medical Examinations'!A395:A2738,'Medical Examinations'!C395:C2738,0)</f>
        <v>Obese</v>
      </c>
      <c r="K395">
        <f>_xlfn.XLOOKUP(A395,'Medical Examinations'!$A$1:$A$2344,'Medical Examinations'!$D$1:$D$2344,0)</f>
        <v>4.67</v>
      </c>
      <c r="L395" t="str">
        <f>_xlfn.XLOOKUP(A395,'Hospitalisation Details'!$A$1:$A$2344,'Hospitalisation Details'!$E$1:$E$2344,0)</f>
        <v>5-Dec-2004</v>
      </c>
      <c r="M395">
        <f>_xlfn.XLOOKUP(A395,'Hospitalisation Details'!$A$1:$A$2344,'Hospitalisation Details'!$I$1:$I$2344,0)</f>
        <v>26316.59</v>
      </c>
      <c r="N395" t="str">
        <f>_xlfn.XLOOKUP(A395,'Hospitalisation Details'!$A$1:$A$2344,'Hospitalisation Details'!$J$1:$J$2344,0)</f>
        <v>tier - 2</v>
      </c>
      <c r="O395" t="str">
        <f>_xlfn.XLOOKUP(A395,'Hospitalisation Details'!$A$1:$A$2344,'Hospitalisation Details'!$K$1:$K$2344,0)</f>
        <v>tier - 3</v>
      </c>
      <c r="P395" t="str">
        <f>_xlfn.XLOOKUP(A395,'Hospitalisation Details'!$A$1:$A$2344,'Hospitalisation Details'!$L$1:$L$2344,0)</f>
        <v>R1011</v>
      </c>
      <c r="Q395">
        <f>_xlfn.XLOOKUP(A395,'Hospitalisation Details'!$A$1:$A$2344,'Hospitalisation Details'!$F$1:$F$2344,0)</f>
        <v>18</v>
      </c>
    </row>
    <row r="396" spans="1:17" ht="15.75" x14ac:dyDescent="0.25">
      <c r="A396" s="1" t="s">
        <v>1975</v>
      </c>
      <c r="B396" t="str">
        <f>_xlfn.XLOOKUP(A396,'Customer Names'!$A$1:$A$2336,'Customer Names'!$C$1:$C$2336,0)</f>
        <v xml:space="preserve">  Maryanna</v>
      </c>
      <c r="C396">
        <f>_xlfn.XLOOKUP(A396,'Medical Examinations'!$A$1:$A$2336,'Medical Examinations'!$B$1:$B$2336,0)</f>
        <v>24.1</v>
      </c>
      <c r="D396">
        <f>_xlfn.XLOOKUP(A396,'Medical Examinations'!$A$1:$A$2336,'Medical Examinations'!$D$1:$D$2336,0)</f>
        <v>11.14</v>
      </c>
      <c r="E396" t="str">
        <f>_xlfn.XLOOKUP(A396,'Medical Examinations'!$A$1:$A$2336,'Medical Examinations'!$E$1:$E$2336,0)</f>
        <v>No</v>
      </c>
      <c r="F396" t="str">
        <f>_xlfn.XLOOKUP(A396,'Medical Examinations'!$A$1:$A$2336,'Medical Examinations'!$F$1:$F$2336,0)</f>
        <v>No</v>
      </c>
      <c r="G396" t="str">
        <f>_xlfn.XLOOKUP(A396,'Medical Examinations'!$A$1:$A$2336,'Medical Examinations'!$G$1:$G$2336,0)</f>
        <v>No</v>
      </c>
      <c r="H396">
        <f>_xlfn.XLOOKUP(A396,'Medical Examinations'!$A$1:$A$2336,'Medical Examinations'!$H$1:$H$2336,0)</f>
        <v>1</v>
      </c>
      <c r="I396" t="str">
        <f>_xlfn.XLOOKUP(A396,'Medical Examinations'!$A$1:$A$2336,'Medical Examinations'!$I$1:$I$2336,0)</f>
        <v>No</v>
      </c>
      <c r="J396" t="str">
        <f>_xlfn.XLOOKUP(A396,'Medical Examinations'!A396:A2739,'Medical Examinations'!C396:C2739,0)</f>
        <v>Normal weight</v>
      </c>
      <c r="K396">
        <f>_xlfn.XLOOKUP(A396,'Medical Examinations'!$A$1:$A$2344,'Medical Examinations'!$D$1:$D$2344,0)</f>
        <v>11.14</v>
      </c>
      <c r="L396" t="str">
        <f>_xlfn.XLOOKUP(A396,'Hospitalisation Details'!$A$1:$A$2344,'Hospitalisation Details'!$E$1:$E$2344,0)</f>
        <v>4-Jun-1975</v>
      </c>
      <c r="M396">
        <f>_xlfn.XLOOKUP(A396,'Hospitalisation Details'!$A$1:$A$2344,'Hospitalisation Details'!$I$1:$I$2344,0)</f>
        <v>26236.58</v>
      </c>
      <c r="N396" t="str">
        <f>_xlfn.XLOOKUP(A396,'Hospitalisation Details'!$A$1:$A$2344,'Hospitalisation Details'!$J$1:$J$2344,0)</f>
        <v>tier - 2</v>
      </c>
      <c r="O396" t="str">
        <f>_xlfn.XLOOKUP(A396,'Hospitalisation Details'!$A$1:$A$2344,'Hospitalisation Details'!$K$1:$K$2344,0)</f>
        <v>tier - 1</v>
      </c>
      <c r="P396" t="str">
        <f>_xlfn.XLOOKUP(A396,'Hospitalisation Details'!$A$1:$A$2344,'Hospitalisation Details'!$L$1:$L$2344,0)</f>
        <v>R1011</v>
      </c>
      <c r="Q396">
        <f>_xlfn.XLOOKUP(A396,'Hospitalisation Details'!$A$1:$A$2344,'Hospitalisation Details'!$F$1:$F$2344,0)</f>
        <v>48</v>
      </c>
    </row>
    <row r="397" spans="1:17" ht="15.75" x14ac:dyDescent="0.25">
      <c r="A397" s="1" t="s">
        <v>1974</v>
      </c>
      <c r="B397" t="str">
        <f>_xlfn.XLOOKUP(A397,'Customer Names'!$A$1:$A$2336,'Customer Names'!$C$1:$C$2336,0)</f>
        <v xml:space="preserve">  Jessica H</v>
      </c>
      <c r="C397">
        <f>_xlfn.XLOOKUP(A397,'Medical Examinations'!$A$1:$A$2336,'Medical Examinations'!$B$1:$B$2336,0)</f>
        <v>27.1</v>
      </c>
      <c r="D397">
        <f>_xlfn.XLOOKUP(A397,'Medical Examinations'!$A$1:$A$2336,'Medical Examinations'!$D$1:$D$2336,0)</f>
        <v>9.0500000000000007</v>
      </c>
      <c r="E397" t="str">
        <f>_xlfn.XLOOKUP(A397,'Medical Examinations'!$A$1:$A$2336,'Medical Examinations'!$E$1:$E$2336,0)</f>
        <v>No</v>
      </c>
      <c r="F397" t="str">
        <f>_xlfn.XLOOKUP(A397,'Medical Examinations'!$A$1:$A$2336,'Medical Examinations'!$F$1:$F$2336,0)</f>
        <v>No</v>
      </c>
      <c r="G397" t="str">
        <f>_xlfn.XLOOKUP(A397,'Medical Examinations'!$A$1:$A$2336,'Medical Examinations'!$G$1:$G$2336,0)</f>
        <v>No</v>
      </c>
      <c r="H397">
        <f>_xlfn.XLOOKUP(A397,'Medical Examinations'!$A$1:$A$2336,'Medical Examinations'!$H$1:$H$2336,0)</f>
        <v>2</v>
      </c>
      <c r="I397" t="str">
        <f>_xlfn.XLOOKUP(A397,'Medical Examinations'!$A$1:$A$2336,'Medical Examinations'!$I$1:$I$2336,0)</f>
        <v>No</v>
      </c>
      <c r="J397" t="str">
        <f>_xlfn.XLOOKUP(A397,'Medical Examinations'!A397:A2740,'Medical Examinations'!C397:C2740,0)</f>
        <v>Overweight</v>
      </c>
      <c r="K397">
        <f>_xlfn.XLOOKUP(A397,'Medical Examinations'!$A$1:$A$2344,'Medical Examinations'!$D$1:$D$2344,0)</f>
        <v>9.0500000000000007</v>
      </c>
      <c r="L397" t="str">
        <f>_xlfn.XLOOKUP(A397,'Hospitalisation Details'!$A$1:$A$2344,'Hospitalisation Details'!$E$1:$E$2344,0)</f>
        <v>7-Jul-1973</v>
      </c>
      <c r="M397">
        <f>_xlfn.XLOOKUP(A397,'Hospitalisation Details'!$A$1:$A$2344,'Hospitalisation Details'!$I$1:$I$2344,0)</f>
        <v>26140.36</v>
      </c>
      <c r="N397" t="str">
        <f>_xlfn.XLOOKUP(A397,'Hospitalisation Details'!$A$1:$A$2344,'Hospitalisation Details'!$J$1:$J$2344,0)</f>
        <v>tier - 2</v>
      </c>
      <c r="O397" t="str">
        <f>_xlfn.XLOOKUP(A397,'Hospitalisation Details'!$A$1:$A$2344,'Hospitalisation Details'!$K$1:$K$2344,0)</f>
        <v>tier - 3</v>
      </c>
      <c r="P397" t="str">
        <f>_xlfn.XLOOKUP(A397,'Hospitalisation Details'!$A$1:$A$2344,'Hospitalisation Details'!$L$1:$L$2344,0)</f>
        <v>R1011</v>
      </c>
      <c r="Q397">
        <f>_xlfn.XLOOKUP(A397,'Hospitalisation Details'!$A$1:$A$2344,'Hospitalisation Details'!$F$1:$F$2344,0)</f>
        <v>49</v>
      </c>
    </row>
    <row r="398" spans="1:17" ht="15.75" x14ac:dyDescent="0.25">
      <c r="A398" s="1" t="s">
        <v>1973</v>
      </c>
      <c r="B398" t="str">
        <f>_xlfn.XLOOKUP(A398,'Customer Names'!$A$1:$A$2336,'Customer Names'!$C$1:$C$2336,0)</f>
        <v xml:space="preserve">  Deanna</v>
      </c>
      <c r="C398">
        <f>_xlfn.XLOOKUP(A398,'Medical Examinations'!$A$1:$A$2336,'Medical Examinations'!$B$1:$B$2336,0)</f>
        <v>24.42</v>
      </c>
      <c r="D398">
        <f>_xlfn.XLOOKUP(A398,'Medical Examinations'!$A$1:$A$2336,'Medical Examinations'!$D$1:$D$2336,0)</f>
        <v>11.31</v>
      </c>
      <c r="E398" t="str">
        <f>_xlfn.XLOOKUP(A398,'Medical Examinations'!$A$1:$A$2336,'Medical Examinations'!$E$1:$E$2336,0)</f>
        <v>No</v>
      </c>
      <c r="F398" t="str">
        <f>_xlfn.XLOOKUP(A398,'Medical Examinations'!$A$1:$A$2336,'Medical Examinations'!$F$1:$F$2336,0)</f>
        <v>No</v>
      </c>
      <c r="G398" t="str">
        <f>_xlfn.XLOOKUP(A398,'Medical Examinations'!$A$1:$A$2336,'Medical Examinations'!$G$1:$G$2336,0)</f>
        <v>No</v>
      </c>
      <c r="H398">
        <f>_xlfn.XLOOKUP(A398,'Medical Examinations'!$A$1:$A$2336,'Medical Examinations'!$H$1:$H$2336,0)</f>
        <v>0</v>
      </c>
      <c r="I398" t="str">
        <f>_xlfn.XLOOKUP(A398,'Medical Examinations'!$A$1:$A$2336,'Medical Examinations'!$I$1:$I$2336,0)</f>
        <v>Yes</v>
      </c>
      <c r="J398" t="str">
        <f>_xlfn.XLOOKUP(A398,'Medical Examinations'!A398:A2741,'Medical Examinations'!C398:C2741,0)</f>
        <v>Normal weight</v>
      </c>
      <c r="K398">
        <f>_xlfn.XLOOKUP(A398,'Medical Examinations'!$A$1:$A$2344,'Medical Examinations'!$D$1:$D$2344,0)</f>
        <v>11.31</v>
      </c>
      <c r="L398" t="str">
        <f>_xlfn.XLOOKUP(A398,'Hospitalisation Details'!$A$1:$A$2344,'Hospitalisation Details'!$E$1:$E$2344,0)</f>
        <v>11-Oct-2002</v>
      </c>
      <c r="M398">
        <f>_xlfn.XLOOKUP(A398,'Hospitalisation Details'!$A$1:$A$2344,'Hospitalisation Details'!$I$1:$I$2344,0)</f>
        <v>26125.67</v>
      </c>
      <c r="N398" t="str">
        <f>_xlfn.XLOOKUP(A398,'Hospitalisation Details'!$A$1:$A$2344,'Hospitalisation Details'!$J$1:$J$2344,0)</f>
        <v>tier - 2</v>
      </c>
      <c r="O398" t="str">
        <f>_xlfn.XLOOKUP(A398,'Hospitalisation Details'!$A$1:$A$2344,'Hospitalisation Details'!$K$1:$K$2344,0)</f>
        <v>tier - 1</v>
      </c>
      <c r="P398" t="str">
        <f>_xlfn.XLOOKUP(A398,'Hospitalisation Details'!$A$1:$A$2344,'Hospitalisation Details'!$L$1:$L$2344,0)</f>
        <v>R1013</v>
      </c>
      <c r="Q398">
        <f>_xlfn.XLOOKUP(A398,'Hospitalisation Details'!$A$1:$A$2344,'Hospitalisation Details'!$F$1:$F$2344,0)</f>
        <v>20</v>
      </c>
    </row>
    <row r="399" spans="1:17" ht="15.75" x14ac:dyDescent="0.25">
      <c r="A399" s="1" t="s">
        <v>1972</v>
      </c>
      <c r="B399" t="str">
        <f>_xlfn.XLOOKUP(A399,'Customer Names'!$A$1:$A$2336,'Customer Names'!$C$1:$C$2336,0)</f>
        <v xml:space="preserve">  Peter</v>
      </c>
      <c r="C399">
        <f>_xlfn.XLOOKUP(A399,'Medical Examinations'!$A$1:$A$2336,'Medical Examinations'!$B$1:$B$2336,0)</f>
        <v>26.695</v>
      </c>
      <c r="D399">
        <f>_xlfn.XLOOKUP(A399,'Medical Examinations'!$A$1:$A$2336,'Medical Examinations'!$D$1:$D$2336,0)</f>
        <v>4.68</v>
      </c>
      <c r="E399" t="str">
        <f>_xlfn.XLOOKUP(A399,'Medical Examinations'!$A$1:$A$2336,'Medical Examinations'!$E$1:$E$2336,0)</f>
        <v>No</v>
      </c>
      <c r="F399" t="str">
        <f>_xlfn.XLOOKUP(A399,'Medical Examinations'!$A$1:$A$2336,'Medical Examinations'!$F$1:$F$2336,0)</f>
        <v>No</v>
      </c>
      <c r="G399" t="str">
        <f>_xlfn.XLOOKUP(A399,'Medical Examinations'!$A$1:$A$2336,'Medical Examinations'!$G$1:$G$2336,0)</f>
        <v>No</v>
      </c>
      <c r="H399">
        <f>_xlfn.XLOOKUP(A399,'Medical Examinations'!$A$1:$A$2336,'Medical Examinations'!$H$1:$H$2336,0)</f>
        <v>2</v>
      </c>
      <c r="I399" t="str">
        <f>_xlfn.XLOOKUP(A399,'Medical Examinations'!$A$1:$A$2336,'Medical Examinations'!$I$1:$I$2336,0)</f>
        <v>Yes</v>
      </c>
      <c r="J399" t="str">
        <f>_xlfn.XLOOKUP(A399,'Medical Examinations'!A399:A2742,'Medical Examinations'!C399:C2742,0)</f>
        <v>Overweight</v>
      </c>
      <c r="K399">
        <f>_xlfn.XLOOKUP(A399,'Medical Examinations'!$A$1:$A$2344,'Medical Examinations'!$D$1:$D$2344,0)</f>
        <v>4.68</v>
      </c>
      <c r="L399" t="str">
        <f>_xlfn.XLOOKUP(A399,'Hospitalisation Details'!$A$1:$A$2344,'Hospitalisation Details'!$E$1:$E$2344,0)</f>
        <v>9-Jul-1966</v>
      </c>
      <c r="M399">
        <f>_xlfn.XLOOKUP(A399,'Hospitalisation Details'!$A$1:$A$2344,'Hospitalisation Details'!$I$1:$I$2344,0)</f>
        <v>26109.33</v>
      </c>
      <c r="N399" t="str">
        <f>_xlfn.XLOOKUP(A399,'Hospitalisation Details'!$A$1:$A$2344,'Hospitalisation Details'!$J$1:$J$2344,0)</f>
        <v>tier - 2</v>
      </c>
      <c r="O399" t="str">
        <f>_xlfn.XLOOKUP(A399,'Hospitalisation Details'!$A$1:$A$2344,'Hospitalisation Details'!$K$1:$K$2344,0)</f>
        <v>tier - 3</v>
      </c>
      <c r="P399" t="str">
        <f>_xlfn.XLOOKUP(A399,'Hospitalisation Details'!$A$1:$A$2344,'Hospitalisation Details'!$L$1:$L$2344,0)</f>
        <v>R1012</v>
      </c>
      <c r="Q399">
        <f>_xlfn.XLOOKUP(A399,'Hospitalisation Details'!$A$1:$A$2344,'Hospitalisation Details'!$F$1:$F$2344,0)</f>
        <v>56</v>
      </c>
    </row>
    <row r="400" spans="1:17" ht="15.75" x14ac:dyDescent="0.25">
      <c r="A400" s="1" t="s">
        <v>1971</v>
      </c>
      <c r="B400" t="str">
        <f>_xlfn.XLOOKUP(A400,'Customer Names'!$A$1:$A$2336,'Customer Names'!$C$1:$C$2336,0)</f>
        <v xml:space="preserve">  Rebecca</v>
      </c>
      <c r="C400">
        <f>_xlfn.XLOOKUP(A400,'Medical Examinations'!$A$1:$A$2336,'Medical Examinations'!$B$1:$B$2336,0)</f>
        <v>27.79</v>
      </c>
      <c r="D400">
        <f>_xlfn.XLOOKUP(A400,'Medical Examinations'!$A$1:$A$2336,'Medical Examinations'!$D$1:$D$2336,0)</f>
        <v>6.05</v>
      </c>
      <c r="E400" t="str">
        <f>_xlfn.XLOOKUP(A400,'Medical Examinations'!$A$1:$A$2336,'Medical Examinations'!$E$1:$E$2336,0)</f>
        <v>No</v>
      </c>
      <c r="F400" t="str">
        <f>_xlfn.XLOOKUP(A400,'Medical Examinations'!$A$1:$A$2336,'Medical Examinations'!$F$1:$F$2336,0)</f>
        <v>yes</v>
      </c>
      <c r="G400" t="str">
        <f>_xlfn.XLOOKUP(A400,'Medical Examinations'!$A$1:$A$2336,'Medical Examinations'!$G$1:$G$2336,0)</f>
        <v>No</v>
      </c>
      <c r="H400">
        <f>_xlfn.XLOOKUP(A400,'Medical Examinations'!$A$1:$A$2336,'Medical Examinations'!$H$1:$H$2336,0)</f>
        <v>1</v>
      </c>
      <c r="I400" t="str">
        <f>_xlfn.XLOOKUP(A400,'Medical Examinations'!$A$1:$A$2336,'Medical Examinations'!$I$1:$I$2336,0)</f>
        <v>Yes</v>
      </c>
      <c r="J400" t="str">
        <f>_xlfn.XLOOKUP(A400,'Medical Examinations'!A400:A2743,'Medical Examinations'!C400:C2743,0)</f>
        <v>Overweight</v>
      </c>
      <c r="K400">
        <f>_xlfn.XLOOKUP(A400,'Medical Examinations'!$A$1:$A$2344,'Medical Examinations'!$D$1:$D$2344,0)</f>
        <v>6.05</v>
      </c>
      <c r="L400" t="str">
        <f>_xlfn.XLOOKUP(A400,'Hospitalisation Details'!$A$1:$A$2344,'Hospitalisation Details'!$E$1:$E$2344,0)</f>
        <v>26-Dec-2000</v>
      </c>
      <c r="M400">
        <f>_xlfn.XLOOKUP(A400,'Hospitalisation Details'!$A$1:$A$2344,'Hospitalisation Details'!$I$1:$I$2344,0)</f>
        <v>26026.97</v>
      </c>
      <c r="N400" t="str">
        <f>_xlfn.XLOOKUP(A400,'Hospitalisation Details'!$A$1:$A$2344,'Hospitalisation Details'!$J$1:$J$2344,0)</f>
        <v>tier - 2</v>
      </c>
      <c r="O400" t="str">
        <f>_xlfn.XLOOKUP(A400,'Hospitalisation Details'!$A$1:$A$2344,'Hospitalisation Details'!$K$1:$K$2344,0)</f>
        <v>tier - 3</v>
      </c>
      <c r="P400" t="str">
        <f>_xlfn.XLOOKUP(A400,'Hospitalisation Details'!$A$1:$A$2344,'Hospitalisation Details'!$L$1:$L$2344,0)</f>
        <v>R1011</v>
      </c>
      <c r="Q400">
        <f>_xlfn.XLOOKUP(A400,'Hospitalisation Details'!$A$1:$A$2344,'Hospitalisation Details'!$F$1:$F$2344,0)</f>
        <v>22</v>
      </c>
    </row>
    <row r="401" spans="1:17" ht="15.75" x14ac:dyDescent="0.25">
      <c r="A401" s="1" t="s">
        <v>1970</v>
      </c>
      <c r="B401" t="str">
        <f>_xlfn.XLOOKUP(A401,'Customer Names'!$A$1:$A$2336,'Customer Names'!$C$1:$C$2336,0)</f>
        <v xml:space="preserve">  Elizabeth M</v>
      </c>
      <c r="C401">
        <f>_xlfn.XLOOKUP(A401,'Medical Examinations'!$A$1:$A$2336,'Medical Examinations'!$B$1:$B$2336,0)</f>
        <v>32.68</v>
      </c>
      <c r="D401">
        <f>_xlfn.XLOOKUP(A401,'Medical Examinations'!$A$1:$A$2336,'Medical Examinations'!$D$1:$D$2336,0)</f>
        <v>4.68</v>
      </c>
      <c r="E401" t="str">
        <f>_xlfn.XLOOKUP(A401,'Medical Examinations'!$A$1:$A$2336,'Medical Examinations'!$E$1:$E$2336,0)</f>
        <v>No</v>
      </c>
      <c r="F401" t="str">
        <f>_xlfn.XLOOKUP(A401,'Medical Examinations'!$A$1:$A$2336,'Medical Examinations'!$F$1:$F$2336,0)</f>
        <v>No</v>
      </c>
      <c r="G401" t="str">
        <f>_xlfn.XLOOKUP(A401,'Medical Examinations'!$A$1:$A$2336,'Medical Examinations'!$G$1:$G$2336,0)</f>
        <v>No</v>
      </c>
      <c r="H401">
        <f>_xlfn.XLOOKUP(A401,'Medical Examinations'!$A$1:$A$2336,'Medical Examinations'!$H$1:$H$2336,0)</f>
        <v>0</v>
      </c>
      <c r="I401" t="str">
        <f>_xlfn.XLOOKUP(A401,'Medical Examinations'!$A$1:$A$2336,'Medical Examinations'!$I$1:$I$2336,0)</f>
        <v>No</v>
      </c>
      <c r="J401" t="str">
        <f>_xlfn.XLOOKUP(A401,'Medical Examinations'!A401:A2744,'Medical Examinations'!C401:C2744,0)</f>
        <v>Obese</v>
      </c>
      <c r="K401">
        <f>_xlfn.XLOOKUP(A401,'Medical Examinations'!$A$1:$A$2344,'Medical Examinations'!$D$1:$D$2344,0)</f>
        <v>4.68</v>
      </c>
      <c r="L401" t="str">
        <f>_xlfn.XLOOKUP(A401,'Hospitalisation Details'!$A$1:$A$2344,'Hospitalisation Details'!$E$1:$E$2344,0)</f>
        <v>5-Jun-2001</v>
      </c>
      <c r="M401">
        <f>_xlfn.XLOOKUP(A401,'Hospitalisation Details'!$A$1:$A$2344,'Hospitalisation Details'!$I$1:$I$2344,0)</f>
        <v>26018.95</v>
      </c>
      <c r="N401" t="str">
        <f>_xlfn.XLOOKUP(A401,'Hospitalisation Details'!$A$1:$A$2344,'Hospitalisation Details'!$J$1:$J$2344,0)</f>
        <v>tier - 2</v>
      </c>
      <c r="O401" t="str">
        <f>_xlfn.XLOOKUP(A401,'Hospitalisation Details'!$A$1:$A$2344,'Hospitalisation Details'!$K$1:$K$2344,0)</f>
        <v>tier - 2</v>
      </c>
      <c r="P401" t="str">
        <f>_xlfn.XLOOKUP(A401,'Hospitalisation Details'!$A$1:$A$2344,'Hospitalisation Details'!$L$1:$L$2344,0)</f>
        <v>R1012</v>
      </c>
      <c r="Q401">
        <f>_xlfn.XLOOKUP(A401,'Hospitalisation Details'!$A$1:$A$2344,'Hospitalisation Details'!$F$1:$F$2344,0)</f>
        <v>22</v>
      </c>
    </row>
    <row r="402" spans="1:17" ht="15.75" x14ac:dyDescent="0.25">
      <c r="A402" s="1" t="s">
        <v>1969</v>
      </c>
      <c r="B402" t="str">
        <f>_xlfn.XLOOKUP(A402,'Customer Names'!$A$1:$A$2336,'Customer Names'!$C$1:$C$2336,0)</f>
        <v xml:space="preserve">  Gregory</v>
      </c>
      <c r="C402">
        <f>_xlfn.XLOOKUP(A402,'Medical Examinations'!$A$1:$A$2336,'Medical Examinations'!$B$1:$B$2336,0)</f>
        <v>26.4</v>
      </c>
      <c r="D402">
        <f>_xlfn.XLOOKUP(A402,'Medical Examinations'!$A$1:$A$2336,'Medical Examinations'!$D$1:$D$2336,0)</f>
        <v>9.5</v>
      </c>
      <c r="E402" t="str">
        <f>_xlfn.XLOOKUP(A402,'Medical Examinations'!$A$1:$A$2336,'Medical Examinations'!$E$1:$E$2336,0)</f>
        <v>No</v>
      </c>
      <c r="F402" t="str">
        <f>_xlfn.XLOOKUP(A402,'Medical Examinations'!$A$1:$A$2336,'Medical Examinations'!$F$1:$F$2336,0)</f>
        <v>No</v>
      </c>
      <c r="G402" t="str">
        <f>_xlfn.XLOOKUP(A402,'Medical Examinations'!$A$1:$A$2336,'Medical Examinations'!$G$1:$G$2336,0)</f>
        <v>No</v>
      </c>
      <c r="H402">
        <f>_xlfn.XLOOKUP(A402,'Medical Examinations'!$A$1:$A$2336,'Medical Examinations'!$H$1:$H$2336,0)</f>
        <v>2</v>
      </c>
      <c r="I402" t="str">
        <f>_xlfn.XLOOKUP(A402,'Medical Examinations'!$A$1:$A$2336,'Medical Examinations'!$I$1:$I$2336,0)</f>
        <v>No</v>
      </c>
      <c r="J402" t="str">
        <f>_xlfn.XLOOKUP(A402,'Medical Examinations'!A402:A2745,'Medical Examinations'!C402:C2745,0)</f>
        <v>Overweight</v>
      </c>
      <c r="K402">
        <f>_xlfn.XLOOKUP(A402,'Medical Examinations'!$A$1:$A$2344,'Medical Examinations'!$D$1:$D$2344,0)</f>
        <v>9.5</v>
      </c>
      <c r="L402" t="str">
        <f>_xlfn.XLOOKUP(A402,'Hospitalisation Details'!$A$1:$A$2344,'Hospitalisation Details'!$E$1:$E$2344,0)</f>
        <v>3-Dec-1970</v>
      </c>
      <c r="M402">
        <f>_xlfn.XLOOKUP(A402,'Hospitalisation Details'!$A$1:$A$2344,'Hospitalisation Details'!$I$1:$I$2344,0)</f>
        <v>25992.82</v>
      </c>
      <c r="N402" t="str">
        <f>_xlfn.XLOOKUP(A402,'Hospitalisation Details'!$A$1:$A$2344,'Hospitalisation Details'!$J$1:$J$2344,0)</f>
        <v>tier - 2</v>
      </c>
      <c r="O402" t="str">
        <f>_xlfn.XLOOKUP(A402,'Hospitalisation Details'!$A$1:$A$2344,'Hospitalisation Details'!$K$1:$K$2344,0)</f>
        <v>tier - 2</v>
      </c>
      <c r="P402" t="str">
        <f>_xlfn.XLOOKUP(A402,'Hospitalisation Details'!$A$1:$A$2344,'Hospitalisation Details'!$L$1:$L$2344,0)</f>
        <v>R1013</v>
      </c>
      <c r="Q402">
        <f>_xlfn.XLOOKUP(A402,'Hospitalisation Details'!$A$1:$A$2344,'Hospitalisation Details'!$F$1:$F$2344,0)</f>
        <v>52</v>
      </c>
    </row>
    <row r="403" spans="1:17" ht="15.75" x14ac:dyDescent="0.25">
      <c r="A403" s="1" t="s">
        <v>1968</v>
      </c>
      <c r="B403" t="str">
        <f>_xlfn.XLOOKUP(A403,'Customer Names'!$A$1:$A$2336,'Customer Names'!$C$1:$C$2336,0)</f>
        <v xml:space="preserve">  Sarah E</v>
      </c>
      <c r="C403">
        <f>_xlfn.XLOOKUP(A403,'Medical Examinations'!$A$1:$A$2336,'Medical Examinations'!$B$1:$B$2336,0)</f>
        <v>23.655000000000001</v>
      </c>
      <c r="D403">
        <f>_xlfn.XLOOKUP(A403,'Medical Examinations'!$A$1:$A$2336,'Medical Examinations'!$D$1:$D$2336,0)</f>
        <v>10.84</v>
      </c>
      <c r="E403" t="str">
        <f>_xlfn.XLOOKUP(A403,'Medical Examinations'!$A$1:$A$2336,'Medical Examinations'!$E$1:$E$2336,0)</f>
        <v>No</v>
      </c>
      <c r="F403" t="str">
        <f>_xlfn.XLOOKUP(A403,'Medical Examinations'!$A$1:$A$2336,'Medical Examinations'!$F$1:$F$2336,0)</f>
        <v>No</v>
      </c>
      <c r="G403" t="str">
        <f>_xlfn.XLOOKUP(A403,'Medical Examinations'!$A$1:$A$2336,'Medical Examinations'!$G$1:$G$2336,0)</f>
        <v>Yes</v>
      </c>
      <c r="H403">
        <f>_xlfn.XLOOKUP(A403,'Medical Examinations'!$A$1:$A$2336,'Medical Examinations'!$H$1:$H$2336,0)</f>
        <v>1</v>
      </c>
      <c r="I403" t="str">
        <f>_xlfn.XLOOKUP(A403,'Medical Examinations'!$A$1:$A$2336,'Medical Examinations'!$I$1:$I$2336,0)</f>
        <v>Yes</v>
      </c>
      <c r="J403" t="str">
        <f>_xlfn.XLOOKUP(A403,'Medical Examinations'!A403:A2746,'Medical Examinations'!C403:C2746,0)</f>
        <v>Normal weight</v>
      </c>
      <c r="K403">
        <f>_xlfn.XLOOKUP(A403,'Medical Examinations'!$A$1:$A$2344,'Medical Examinations'!$D$1:$D$2344,0)</f>
        <v>10.84</v>
      </c>
      <c r="L403" t="str">
        <f>_xlfn.XLOOKUP(A403,'Hospitalisation Details'!$A$1:$A$2344,'Hospitalisation Details'!$E$1:$E$2344,0)</f>
        <v>21-Aug-1963</v>
      </c>
      <c r="M403">
        <f>_xlfn.XLOOKUP(A403,'Hospitalisation Details'!$A$1:$A$2344,'Hospitalisation Details'!$I$1:$I$2344,0)</f>
        <v>25678.78</v>
      </c>
      <c r="N403" t="str">
        <f>_xlfn.XLOOKUP(A403,'Hospitalisation Details'!$A$1:$A$2344,'Hospitalisation Details'!$J$1:$J$2344,0)</f>
        <v>tier - 2</v>
      </c>
      <c r="O403" t="str">
        <f>_xlfn.XLOOKUP(A403,'Hospitalisation Details'!$A$1:$A$2344,'Hospitalisation Details'!$K$1:$K$2344,0)</f>
        <v>tier - 3</v>
      </c>
      <c r="P403" t="str">
        <f>_xlfn.XLOOKUP(A403,'Hospitalisation Details'!$A$1:$A$2344,'Hospitalisation Details'!$L$1:$L$2344,0)</f>
        <v>R1012</v>
      </c>
      <c r="Q403">
        <f>_xlfn.XLOOKUP(A403,'Hospitalisation Details'!$A$1:$A$2344,'Hospitalisation Details'!$F$1:$F$2344,0)</f>
        <v>59</v>
      </c>
    </row>
    <row r="404" spans="1:17" ht="15.75" x14ac:dyDescent="0.25">
      <c r="A404" s="1" t="s">
        <v>1967</v>
      </c>
      <c r="B404" t="str">
        <f>_xlfn.XLOOKUP(A404,'Customer Names'!$A$1:$A$2336,'Customer Names'!$C$1:$C$2336,0)</f>
        <v xml:space="preserve">  Anne Elise</v>
      </c>
      <c r="C404">
        <f>_xlfn.XLOOKUP(A404,'Medical Examinations'!$A$1:$A$2336,'Medical Examinations'!$B$1:$B$2336,0)</f>
        <v>27.36</v>
      </c>
      <c r="D404">
        <f>_xlfn.XLOOKUP(A404,'Medical Examinations'!$A$1:$A$2336,'Medical Examinations'!$D$1:$D$2336,0)</f>
        <v>5.88</v>
      </c>
      <c r="E404" t="str">
        <f>_xlfn.XLOOKUP(A404,'Medical Examinations'!$A$1:$A$2336,'Medical Examinations'!$E$1:$E$2336,0)</f>
        <v>No</v>
      </c>
      <c r="F404" t="str">
        <f>_xlfn.XLOOKUP(A404,'Medical Examinations'!$A$1:$A$2336,'Medical Examinations'!$F$1:$F$2336,0)</f>
        <v>No</v>
      </c>
      <c r="G404" t="str">
        <f>_xlfn.XLOOKUP(A404,'Medical Examinations'!$A$1:$A$2336,'Medical Examinations'!$G$1:$G$2336,0)</f>
        <v>No</v>
      </c>
      <c r="H404">
        <f>_xlfn.XLOOKUP(A404,'Medical Examinations'!$A$1:$A$2336,'Medical Examinations'!$H$1:$H$2336,0)</f>
        <v>2</v>
      </c>
      <c r="I404" t="str">
        <f>_xlfn.XLOOKUP(A404,'Medical Examinations'!$A$1:$A$2336,'Medical Examinations'!$I$1:$I$2336,0)</f>
        <v>No</v>
      </c>
      <c r="J404" t="str">
        <f>_xlfn.XLOOKUP(A404,'Medical Examinations'!A404:A2747,'Medical Examinations'!C404:C2747,0)</f>
        <v>Overweight</v>
      </c>
      <c r="K404">
        <f>_xlfn.XLOOKUP(A404,'Medical Examinations'!$A$1:$A$2344,'Medical Examinations'!$D$1:$D$2344,0)</f>
        <v>5.88</v>
      </c>
      <c r="L404" t="str">
        <f>_xlfn.XLOOKUP(A404,'Hospitalisation Details'!$A$1:$A$2344,'Hospitalisation Details'!$E$1:$E$2344,0)</f>
        <v>17-Jul-1972</v>
      </c>
      <c r="M404">
        <f>_xlfn.XLOOKUP(A404,'Hospitalisation Details'!$A$1:$A$2344,'Hospitalisation Details'!$I$1:$I$2344,0)</f>
        <v>25656.58</v>
      </c>
      <c r="N404" t="str">
        <f>_xlfn.XLOOKUP(A404,'Hospitalisation Details'!$A$1:$A$2344,'Hospitalisation Details'!$J$1:$J$2344,0)</f>
        <v>tier - 2</v>
      </c>
      <c r="O404" t="str">
        <f>_xlfn.XLOOKUP(A404,'Hospitalisation Details'!$A$1:$A$2344,'Hospitalisation Details'!$K$1:$K$2344,0)</f>
        <v>tier - 3</v>
      </c>
      <c r="P404" t="str">
        <f>_xlfn.XLOOKUP(A404,'Hospitalisation Details'!$A$1:$A$2344,'Hospitalisation Details'!$L$1:$L$2344,0)</f>
        <v>R1024</v>
      </c>
      <c r="Q404">
        <f>_xlfn.XLOOKUP(A404,'Hospitalisation Details'!$A$1:$A$2344,'Hospitalisation Details'!$F$1:$F$2344,0)</f>
        <v>50</v>
      </c>
    </row>
    <row r="405" spans="1:17" ht="15.75" x14ac:dyDescent="0.25">
      <c r="A405" s="1" t="s">
        <v>1966</v>
      </c>
      <c r="B405" t="str">
        <f>_xlfn.XLOOKUP(A405,'Customer Names'!$A$1:$A$2336,'Customer Names'!$C$1:$C$2336,0)</f>
        <v xml:space="preserve">  Christopher R</v>
      </c>
      <c r="C405">
        <f>_xlfn.XLOOKUP(A405,'Medical Examinations'!$A$1:$A$2336,'Medical Examinations'!$B$1:$B$2336,0)</f>
        <v>27.82</v>
      </c>
      <c r="D405">
        <f>_xlfn.XLOOKUP(A405,'Medical Examinations'!$A$1:$A$2336,'Medical Examinations'!$D$1:$D$2336,0)</f>
        <v>5.24</v>
      </c>
      <c r="E405" t="str">
        <f>_xlfn.XLOOKUP(A405,'Medical Examinations'!$A$1:$A$2336,'Medical Examinations'!$E$1:$E$2336,0)</f>
        <v>No</v>
      </c>
      <c r="F405" t="str">
        <f>_xlfn.XLOOKUP(A405,'Medical Examinations'!$A$1:$A$2336,'Medical Examinations'!$F$1:$F$2336,0)</f>
        <v>No</v>
      </c>
      <c r="G405" t="str">
        <f>_xlfn.XLOOKUP(A405,'Medical Examinations'!$A$1:$A$2336,'Medical Examinations'!$G$1:$G$2336,0)</f>
        <v>No</v>
      </c>
      <c r="H405">
        <f>_xlfn.XLOOKUP(A405,'Medical Examinations'!$A$1:$A$2336,'Medical Examinations'!$H$1:$H$2336,0)</f>
        <v>0</v>
      </c>
      <c r="I405" t="str">
        <f>_xlfn.XLOOKUP(A405,'Medical Examinations'!$A$1:$A$2336,'Medical Examinations'!$I$1:$I$2336,0)</f>
        <v>Yes</v>
      </c>
      <c r="J405" t="str">
        <f>_xlfn.XLOOKUP(A405,'Medical Examinations'!A405:A2748,'Medical Examinations'!C405:C2748,0)</f>
        <v>Overweight</v>
      </c>
      <c r="K405">
        <f>_xlfn.XLOOKUP(A405,'Medical Examinations'!$A$1:$A$2344,'Medical Examinations'!$D$1:$D$2344,0)</f>
        <v>5.24</v>
      </c>
      <c r="L405" t="str">
        <f>_xlfn.XLOOKUP(A405,'Hospitalisation Details'!$A$1:$A$2344,'Hospitalisation Details'!$E$1:$E$2344,0)</f>
        <v>2-Aug-2001</v>
      </c>
      <c r="M405">
        <f>_xlfn.XLOOKUP(A405,'Hospitalisation Details'!$A$1:$A$2344,'Hospitalisation Details'!$I$1:$I$2344,0)</f>
        <v>25648.98</v>
      </c>
      <c r="N405" t="str">
        <f>_xlfn.XLOOKUP(A405,'Hospitalisation Details'!$A$1:$A$2344,'Hospitalisation Details'!$J$1:$J$2344,0)</f>
        <v>tier - 2</v>
      </c>
      <c r="O405" t="str">
        <f>_xlfn.XLOOKUP(A405,'Hospitalisation Details'!$A$1:$A$2344,'Hospitalisation Details'!$K$1:$K$2344,0)</f>
        <v>tier - 1</v>
      </c>
      <c r="P405" t="str">
        <f>_xlfn.XLOOKUP(A405,'Hospitalisation Details'!$A$1:$A$2344,'Hospitalisation Details'!$L$1:$L$2344,0)</f>
        <v>R1011</v>
      </c>
      <c r="Q405">
        <f>_xlfn.XLOOKUP(A405,'Hospitalisation Details'!$A$1:$A$2344,'Hospitalisation Details'!$F$1:$F$2344,0)</f>
        <v>21</v>
      </c>
    </row>
    <row r="406" spans="1:17" ht="15.75" x14ac:dyDescent="0.25">
      <c r="A406" s="1" t="s">
        <v>1965</v>
      </c>
      <c r="B406" t="str">
        <f>_xlfn.XLOOKUP(A406,'Customer Names'!$A$1:$A$2336,'Customer Names'!$C$1:$C$2336,0)</f>
        <v xml:space="preserve">  Elliot</v>
      </c>
      <c r="C406">
        <f>_xlfn.XLOOKUP(A406,'Medical Examinations'!$A$1:$A$2336,'Medical Examinations'!$B$1:$B$2336,0)</f>
        <v>25.46</v>
      </c>
      <c r="D406">
        <f>_xlfn.XLOOKUP(A406,'Medical Examinations'!$A$1:$A$2336,'Medical Examinations'!$D$1:$D$2336,0)</f>
        <v>11.75</v>
      </c>
      <c r="E406" t="str">
        <f>_xlfn.XLOOKUP(A406,'Medical Examinations'!$A$1:$A$2336,'Medical Examinations'!$E$1:$E$2336,0)</f>
        <v>No</v>
      </c>
      <c r="F406" t="str">
        <f>_xlfn.XLOOKUP(A406,'Medical Examinations'!$A$1:$A$2336,'Medical Examinations'!$F$1:$F$2336,0)</f>
        <v>No</v>
      </c>
      <c r="G406" t="str">
        <f>_xlfn.XLOOKUP(A406,'Medical Examinations'!$A$1:$A$2336,'Medical Examinations'!$G$1:$G$2336,0)</f>
        <v>No</v>
      </c>
      <c r="H406">
        <f>_xlfn.XLOOKUP(A406,'Medical Examinations'!$A$1:$A$2336,'Medical Examinations'!$H$1:$H$2336,0)</f>
        <v>0</v>
      </c>
      <c r="I406" t="str">
        <f>_xlfn.XLOOKUP(A406,'Medical Examinations'!$A$1:$A$2336,'Medical Examinations'!$I$1:$I$2336,0)</f>
        <v>No</v>
      </c>
      <c r="J406" t="str">
        <f>_xlfn.XLOOKUP(A406,'Medical Examinations'!A406:A2749,'Medical Examinations'!C406:C2749,0)</f>
        <v>Overweight</v>
      </c>
      <c r="K406">
        <f>_xlfn.XLOOKUP(A406,'Medical Examinations'!$A$1:$A$2344,'Medical Examinations'!$D$1:$D$2344,0)</f>
        <v>11.75</v>
      </c>
      <c r="L406" t="str">
        <f>_xlfn.XLOOKUP(A406,'Hospitalisation Details'!$A$1:$A$2344,'Hospitalisation Details'!$E$1:$E$2344,0)</f>
        <v>11-Dec-1968</v>
      </c>
      <c r="M406">
        <f>_xlfn.XLOOKUP(A406,'Hospitalisation Details'!$A$1:$A$2344,'Hospitalisation Details'!$I$1:$I$2344,0)</f>
        <v>25517.11</v>
      </c>
      <c r="N406" t="str">
        <f>_xlfn.XLOOKUP(A406,'Hospitalisation Details'!$A$1:$A$2344,'Hospitalisation Details'!$J$1:$J$2344,0)</f>
        <v>tier - 2</v>
      </c>
      <c r="O406" t="str">
        <f>_xlfn.XLOOKUP(A406,'Hospitalisation Details'!$A$1:$A$2344,'Hospitalisation Details'!$K$1:$K$2344,0)</f>
        <v>tier - 3</v>
      </c>
      <c r="P406" t="str">
        <f>_xlfn.XLOOKUP(A406,'Hospitalisation Details'!$A$1:$A$2344,'Hospitalisation Details'!$L$1:$L$2344,0)</f>
        <v>R1017</v>
      </c>
      <c r="Q406">
        <f>_xlfn.XLOOKUP(A406,'Hospitalisation Details'!$A$1:$A$2344,'Hospitalisation Details'!$F$1:$F$2344,0)</f>
        <v>54</v>
      </c>
    </row>
    <row r="407" spans="1:17" ht="15.75" x14ac:dyDescent="0.25">
      <c r="A407" s="1" t="s">
        <v>1964</v>
      </c>
      <c r="B407" t="str">
        <f>_xlfn.XLOOKUP(A407,'Customer Names'!$A$1:$A$2336,'Customer Names'!$C$1:$C$2336,0)</f>
        <v xml:space="preserve">  Christopher D</v>
      </c>
      <c r="C407">
        <f>_xlfn.XLOOKUP(A407,'Medical Examinations'!$A$1:$A$2336,'Medical Examinations'!$B$1:$B$2336,0)</f>
        <v>25.1</v>
      </c>
      <c r="D407">
        <f>_xlfn.XLOOKUP(A407,'Medical Examinations'!$A$1:$A$2336,'Medical Examinations'!$D$1:$D$2336,0)</f>
        <v>6.97</v>
      </c>
      <c r="E407" t="str">
        <f>_xlfn.XLOOKUP(A407,'Medical Examinations'!$A$1:$A$2336,'Medical Examinations'!$E$1:$E$2336,0)</f>
        <v>No</v>
      </c>
      <c r="F407" t="str">
        <f>_xlfn.XLOOKUP(A407,'Medical Examinations'!$A$1:$A$2336,'Medical Examinations'!$F$1:$F$2336,0)</f>
        <v>No</v>
      </c>
      <c r="G407" t="str">
        <f>_xlfn.XLOOKUP(A407,'Medical Examinations'!$A$1:$A$2336,'Medical Examinations'!$G$1:$G$2336,0)</f>
        <v>No</v>
      </c>
      <c r="H407">
        <f>_xlfn.XLOOKUP(A407,'Medical Examinations'!$A$1:$A$2336,'Medical Examinations'!$H$1:$H$2336,0)</f>
        <v>0</v>
      </c>
      <c r="I407" t="str">
        <f>_xlfn.XLOOKUP(A407,'Medical Examinations'!$A$1:$A$2336,'Medical Examinations'!$I$1:$I$2336,0)</f>
        <v>Yes</v>
      </c>
      <c r="J407" t="str">
        <f>_xlfn.XLOOKUP(A407,'Medical Examinations'!A407:A2750,'Medical Examinations'!C407:C2750,0)</f>
        <v>Overweight</v>
      </c>
      <c r="K407">
        <f>_xlfn.XLOOKUP(A407,'Medical Examinations'!$A$1:$A$2344,'Medical Examinations'!$D$1:$D$2344,0)</f>
        <v>6.97</v>
      </c>
      <c r="L407" t="str">
        <f>_xlfn.XLOOKUP(A407,'Hospitalisation Details'!$A$1:$A$2344,'Hospitalisation Details'!$E$1:$E$2344,0)</f>
        <v>22-Aug-1968</v>
      </c>
      <c r="M407">
        <f>_xlfn.XLOOKUP(A407,'Hospitalisation Details'!$A$1:$A$2344,'Hospitalisation Details'!$I$1:$I$2344,0)</f>
        <v>25382.3</v>
      </c>
      <c r="N407" t="str">
        <f>_xlfn.XLOOKUP(A407,'Hospitalisation Details'!$A$1:$A$2344,'Hospitalisation Details'!$J$1:$J$2344,0)</f>
        <v>tier - 2</v>
      </c>
      <c r="O407" t="str">
        <f>_xlfn.XLOOKUP(A407,'Hospitalisation Details'!$A$1:$A$2344,'Hospitalisation Details'!$K$1:$K$2344,0)</f>
        <v>tier - 2</v>
      </c>
      <c r="P407" t="str">
        <f>_xlfn.XLOOKUP(A407,'Hospitalisation Details'!$A$1:$A$2344,'Hospitalisation Details'!$L$1:$L$2344,0)</f>
        <v>R1011</v>
      </c>
      <c r="Q407">
        <f>_xlfn.XLOOKUP(A407,'Hospitalisation Details'!$A$1:$A$2344,'Hospitalisation Details'!$F$1:$F$2344,0)</f>
        <v>54</v>
      </c>
    </row>
    <row r="408" spans="1:17" ht="15.75" x14ac:dyDescent="0.25">
      <c r="A408" s="1" t="s">
        <v>1963</v>
      </c>
      <c r="B408" t="str">
        <f>_xlfn.XLOOKUP(A408,'Customer Names'!$A$1:$A$2336,'Customer Names'!$C$1:$C$2336,0)</f>
        <v xml:space="preserve">  Corey</v>
      </c>
      <c r="C408">
        <f>_xlfn.XLOOKUP(A408,'Medical Examinations'!$A$1:$A$2336,'Medical Examinations'!$B$1:$B$2336,0)</f>
        <v>32.11</v>
      </c>
      <c r="D408">
        <f>_xlfn.XLOOKUP(A408,'Medical Examinations'!$A$1:$A$2336,'Medical Examinations'!$D$1:$D$2336,0)</f>
        <v>4.76</v>
      </c>
      <c r="E408" t="str">
        <f>_xlfn.XLOOKUP(A408,'Medical Examinations'!$A$1:$A$2336,'Medical Examinations'!$E$1:$E$2336,0)</f>
        <v>No</v>
      </c>
      <c r="F408" t="str">
        <f>_xlfn.XLOOKUP(A408,'Medical Examinations'!$A$1:$A$2336,'Medical Examinations'!$F$1:$F$2336,0)</f>
        <v>No</v>
      </c>
      <c r="G408" t="str">
        <f>_xlfn.XLOOKUP(A408,'Medical Examinations'!$A$1:$A$2336,'Medical Examinations'!$G$1:$G$2336,0)</f>
        <v>No</v>
      </c>
      <c r="H408">
        <f>_xlfn.XLOOKUP(A408,'Medical Examinations'!$A$1:$A$2336,'Medical Examinations'!$H$1:$H$2336,0)</f>
        <v>2</v>
      </c>
      <c r="I408" t="str">
        <f>_xlfn.XLOOKUP(A408,'Medical Examinations'!$A$1:$A$2336,'Medical Examinations'!$I$1:$I$2336,0)</f>
        <v>No</v>
      </c>
      <c r="J408" t="str">
        <f>_xlfn.XLOOKUP(A408,'Medical Examinations'!A408:A2751,'Medical Examinations'!C408:C2751,0)</f>
        <v>Obese</v>
      </c>
      <c r="K408">
        <f>_xlfn.XLOOKUP(A408,'Medical Examinations'!$A$1:$A$2344,'Medical Examinations'!$D$1:$D$2344,0)</f>
        <v>4.76</v>
      </c>
      <c r="L408" t="str">
        <f>_xlfn.XLOOKUP(A408,'Hospitalisation Details'!$A$1:$A$2344,'Hospitalisation Details'!$E$1:$E$2344,0)</f>
        <v>26-Sep-1972</v>
      </c>
      <c r="M408">
        <f>_xlfn.XLOOKUP(A408,'Hospitalisation Details'!$A$1:$A$2344,'Hospitalisation Details'!$I$1:$I$2344,0)</f>
        <v>25333.33</v>
      </c>
      <c r="N408" t="str">
        <f>_xlfn.XLOOKUP(A408,'Hospitalisation Details'!$A$1:$A$2344,'Hospitalisation Details'!$J$1:$J$2344,0)</f>
        <v>tier - 2</v>
      </c>
      <c r="O408" t="str">
        <f>_xlfn.XLOOKUP(A408,'Hospitalisation Details'!$A$1:$A$2344,'Hospitalisation Details'!$K$1:$K$2344,0)</f>
        <v>tier - 2</v>
      </c>
      <c r="P408" t="str">
        <f>_xlfn.XLOOKUP(A408,'Hospitalisation Details'!$A$1:$A$2344,'Hospitalisation Details'!$L$1:$L$2344,0)</f>
        <v>R1017</v>
      </c>
      <c r="Q408">
        <f>_xlfn.XLOOKUP(A408,'Hospitalisation Details'!$A$1:$A$2344,'Hospitalisation Details'!$F$1:$F$2344,0)</f>
        <v>50</v>
      </c>
    </row>
    <row r="409" spans="1:17" ht="15.75" x14ac:dyDescent="0.25">
      <c r="A409" s="1" t="s">
        <v>1962</v>
      </c>
      <c r="B409" t="str">
        <f>_xlfn.XLOOKUP(A409,'Customer Names'!$A$1:$A$2336,'Customer Names'!$C$1:$C$2336,0)</f>
        <v xml:space="preserve">  Patrick D</v>
      </c>
      <c r="C409">
        <f>_xlfn.XLOOKUP(A409,'Medical Examinations'!$A$1:$A$2336,'Medical Examinations'!$B$1:$B$2336,0)</f>
        <v>29.8</v>
      </c>
      <c r="D409">
        <f>_xlfn.XLOOKUP(A409,'Medical Examinations'!$A$1:$A$2336,'Medical Examinations'!$D$1:$D$2336,0)</f>
        <v>8.24</v>
      </c>
      <c r="E409" t="str">
        <f>_xlfn.XLOOKUP(A409,'Medical Examinations'!$A$1:$A$2336,'Medical Examinations'!$E$1:$E$2336,0)</f>
        <v>No</v>
      </c>
      <c r="F409" t="str">
        <f>_xlfn.XLOOKUP(A409,'Medical Examinations'!$A$1:$A$2336,'Medical Examinations'!$F$1:$F$2336,0)</f>
        <v>No</v>
      </c>
      <c r="G409" t="str">
        <f>_xlfn.XLOOKUP(A409,'Medical Examinations'!$A$1:$A$2336,'Medical Examinations'!$G$1:$G$2336,0)</f>
        <v>No</v>
      </c>
      <c r="H409">
        <f>_xlfn.XLOOKUP(A409,'Medical Examinations'!$A$1:$A$2336,'Medical Examinations'!$H$1:$H$2336,0)</f>
        <v>1</v>
      </c>
      <c r="I409" t="str">
        <f>_xlfn.XLOOKUP(A409,'Medical Examinations'!$A$1:$A$2336,'Medical Examinations'!$I$1:$I$2336,0)</f>
        <v>Yes</v>
      </c>
      <c r="J409" t="str">
        <f>_xlfn.XLOOKUP(A409,'Medical Examinations'!A409:A2752,'Medical Examinations'!C409:C2752,0)</f>
        <v>Overweight</v>
      </c>
      <c r="K409">
        <f>_xlfn.XLOOKUP(A409,'Medical Examinations'!$A$1:$A$2344,'Medical Examinations'!$D$1:$D$2344,0)</f>
        <v>8.24</v>
      </c>
      <c r="L409" t="str">
        <f>_xlfn.XLOOKUP(A409,'Hospitalisation Details'!$A$1:$A$2344,'Hospitalisation Details'!$E$1:$E$2344,0)</f>
        <v>14-Dec-1975</v>
      </c>
      <c r="M409">
        <f>_xlfn.XLOOKUP(A409,'Hospitalisation Details'!$A$1:$A$2344,'Hospitalisation Details'!$I$1:$I$2344,0)</f>
        <v>25309.49</v>
      </c>
      <c r="N409" t="str">
        <f>_xlfn.XLOOKUP(A409,'Hospitalisation Details'!$A$1:$A$2344,'Hospitalisation Details'!$J$1:$J$2344,0)</f>
        <v>tier - 2</v>
      </c>
      <c r="O409" t="str">
        <f>_xlfn.XLOOKUP(A409,'Hospitalisation Details'!$A$1:$A$2344,'Hospitalisation Details'!$K$1:$K$2344,0)</f>
        <v>tier - 1</v>
      </c>
      <c r="P409" t="str">
        <f>_xlfn.XLOOKUP(A409,'Hospitalisation Details'!$A$1:$A$2344,'Hospitalisation Details'!$L$1:$L$2344,0)</f>
        <v>R1011</v>
      </c>
      <c r="Q409">
        <f>_xlfn.XLOOKUP(A409,'Hospitalisation Details'!$A$1:$A$2344,'Hospitalisation Details'!$F$1:$F$2344,0)</f>
        <v>47</v>
      </c>
    </row>
    <row r="410" spans="1:17" ht="15.75" x14ac:dyDescent="0.25">
      <c r="A410" s="1" t="s">
        <v>1961</v>
      </c>
      <c r="B410" t="str">
        <f>_xlfn.XLOOKUP(A410,'Customer Names'!$A$1:$A$2336,'Customer Names'!$C$1:$C$2336,0)</f>
        <v xml:space="preserve">  Anthony D</v>
      </c>
      <c r="C410">
        <f>_xlfn.XLOOKUP(A410,'Medical Examinations'!$A$1:$A$2336,'Medical Examinations'!$B$1:$B$2336,0)</f>
        <v>24.01</v>
      </c>
      <c r="D410">
        <f>_xlfn.XLOOKUP(A410,'Medical Examinations'!$A$1:$A$2336,'Medical Examinations'!$D$1:$D$2336,0)</f>
        <v>4.76</v>
      </c>
      <c r="E410" t="str">
        <f>_xlfn.XLOOKUP(A410,'Medical Examinations'!$A$1:$A$2336,'Medical Examinations'!$E$1:$E$2336,0)</f>
        <v>No</v>
      </c>
      <c r="F410" t="str">
        <f>_xlfn.XLOOKUP(A410,'Medical Examinations'!$A$1:$A$2336,'Medical Examinations'!$F$1:$F$2336,0)</f>
        <v>No</v>
      </c>
      <c r="G410" t="str">
        <f>_xlfn.XLOOKUP(A410,'Medical Examinations'!$A$1:$A$2336,'Medical Examinations'!$G$1:$G$2336,0)</f>
        <v>No</v>
      </c>
      <c r="H410">
        <f>_xlfn.XLOOKUP(A410,'Medical Examinations'!$A$1:$A$2336,'Medical Examinations'!$H$1:$H$2336,0)</f>
        <v>1</v>
      </c>
      <c r="I410" t="str">
        <f>_xlfn.XLOOKUP(A410,'Medical Examinations'!$A$1:$A$2336,'Medical Examinations'!$I$1:$I$2336,0)</f>
        <v>Yes</v>
      </c>
      <c r="J410" t="str">
        <f>_xlfn.XLOOKUP(A410,'Medical Examinations'!A410:A2753,'Medical Examinations'!C410:C2753,0)</f>
        <v>Normal weight</v>
      </c>
      <c r="K410">
        <f>_xlfn.XLOOKUP(A410,'Medical Examinations'!$A$1:$A$2344,'Medical Examinations'!$D$1:$D$2344,0)</f>
        <v>4.76</v>
      </c>
      <c r="L410" t="str">
        <f>_xlfn.XLOOKUP(A410,'Hospitalisation Details'!$A$1:$A$2344,'Hospitalisation Details'!$E$1:$E$2344,0)</f>
        <v>24-Nov-1998</v>
      </c>
      <c r="M410">
        <f>_xlfn.XLOOKUP(A410,'Hospitalisation Details'!$A$1:$A$2344,'Hospitalisation Details'!$I$1:$I$2344,0)</f>
        <v>25127.22</v>
      </c>
      <c r="N410" t="str">
        <f>_xlfn.XLOOKUP(A410,'Hospitalisation Details'!$A$1:$A$2344,'Hospitalisation Details'!$J$1:$J$2344,0)</f>
        <v>tier - 2</v>
      </c>
      <c r="O410" t="str">
        <f>_xlfn.XLOOKUP(A410,'Hospitalisation Details'!$A$1:$A$2344,'Hospitalisation Details'!$K$1:$K$2344,0)</f>
        <v>tier - 3</v>
      </c>
      <c r="P410" t="str">
        <f>_xlfn.XLOOKUP(A410,'Hospitalisation Details'!$A$1:$A$2344,'Hospitalisation Details'!$L$1:$L$2344,0)</f>
        <v>R1011</v>
      </c>
      <c r="Q410">
        <f>_xlfn.XLOOKUP(A410,'Hospitalisation Details'!$A$1:$A$2344,'Hospitalisation Details'!$F$1:$F$2344,0)</f>
        <v>24</v>
      </c>
    </row>
    <row r="411" spans="1:17" ht="15.75" x14ac:dyDescent="0.25">
      <c r="A411" s="1" t="s">
        <v>1960</v>
      </c>
      <c r="B411" t="str">
        <f>_xlfn.XLOOKUP(A411,'Customer Names'!$A$1:$A$2336,'Customer Names'!$C$1:$C$2336,0)</f>
        <v xml:space="preserve">  Melissa</v>
      </c>
      <c r="C411">
        <f>_xlfn.XLOOKUP(A411,'Medical Examinations'!$A$1:$A$2336,'Medical Examinations'!$B$1:$B$2336,0)</f>
        <v>23.21</v>
      </c>
      <c r="D411">
        <f>_xlfn.XLOOKUP(A411,'Medical Examinations'!$A$1:$A$2336,'Medical Examinations'!$D$1:$D$2336,0)</f>
        <v>6.03</v>
      </c>
      <c r="E411" t="str">
        <f>_xlfn.XLOOKUP(A411,'Medical Examinations'!$A$1:$A$2336,'Medical Examinations'!$E$1:$E$2336,0)</f>
        <v>No</v>
      </c>
      <c r="F411" t="str">
        <f>_xlfn.XLOOKUP(A411,'Medical Examinations'!$A$1:$A$2336,'Medical Examinations'!$F$1:$F$2336,0)</f>
        <v>No</v>
      </c>
      <c r="G411" t="str">
        <f>_xlfn.XLOOKUP(A411,'Medical Examinations'!$A$1:$A$2336,'Medical Examinations'!$G$1:$G$2336,0)</f>
        <v>No</v>
      </c>
      <c r="H411">
        <f>_xlfn.XLOOKUP(A411,'Medical Examinations'!$A$1:$A$2336,'Medical Examinations'!$H$1:$H$2336,0)</f>
        <v>1</v>
      </c>
      <c r="I411" t="str">
        <f>_xlfn.XLOOKUP(A411,'Medical Examinations'!$A$1:$A$2336,'Medical Examinations'!$I$1:$I$2336,0)</f>
        <v>No</v>
      </c>
      <c r="J411" t="str">
        <f>_xlfn.XLOOKUP(A411,'Medical Examinations'!A411:A2754,'Medical Examinations'!C411:C2754,0)</f>
        <v>Normal weight</v>
      </c>
      <c r="K411">
        <f>_xlfn.XLOOKUP(A411,'Medical Examinations'!$A$1:$A$2344,'Medical Examinations'!$D$1:$D$2344,0)</f>
        <v>6.03</v>
      </c>
      <c r="L411" t="str">
        <f>_xlfn.XLOOKUP(A411,'Hospitalisation Details'!$A$1:$A$2344,'Hospitalisation Details'!$E$1:$E$2344,0)</f>
        <v>14-Jun-1998</v>
      </c>
      <c r="M411">
        <f>_xlfn.XLOOKUP(A411,'Hospitalisation Details'!$A$1:$A$2344,'Hospitalisation Details'!$I$1:$I$2344,0)</f>
        <v>25081.77</v>
      </c>
      <c r="N411" t="str">
        <f>_xlfn.XLOOKUP(A411,'Hospitalisation Details'!$A$1:$A$2344,'Hospitalisation Details'!$J$1:$J$2344,0)</f>
        <v>tier - 2</v>
      </c>
      <c r="O411" t="str">
        <f>_xlfn.XLOOKUP(A411,'Hospitalisation Details'!$A$1:$A$2344,'Hospitalisation Details'!$K$1:$K$2344,0)</f>
        <v>tier - 2</v>
      </c>
      <c r="P411" t="str">
        <f>_xlfn.XLOOKUP(A411,'Hospitalisation Details'!$A$1:$A$2344,'Hospitalisation Details'!$L$1:$L$2344,0)</f>
        <v>R1013</v>
      </c>
      <c r="Q411">
        <f>_xlfn.XLOOKUP(A411,'Hospitalisation Details'!$A$1:$A$2344,'Hospitalisation Details'!$F$1:$F$2344,0)</f>
        <v>25</v>
      </c>
    </row>
    <row r="412" spans="1:17" ht="15.75" x14ac:dyDescent="0.25">
      <c r="A412" s="1" t="s">
        <v>1959</v>
      </c>
      <c r="B412" t="str">
        <f>_xlfn.XLOOKUP(A412,'Customer Names'!$A$1:$A$2336,'Customer Names'!$C$1:$C$2336,0)</f>
        <v xml:space="preserve">  Raven</v>
      </c>
      <c r="C412">
        <f>_xlfn.XLOOKUP(A412,'Medical Examinations'!$A$1:$A$2336,'Medical Examinations'!$B$1:$B$2336,0)</f>
        <v>21.2</v>
      </c>
      <c r="D412">
        <f>_xlfn.XLOOKUP(A412,'Medical Examinations'!$A$1:$A$2336,'Medical Examinations'!$D$1:$D$2336,0)</f>
        <v>4.07</v>
      </c>
      <c r="E412" t="str">
        <f>_xlfn.XLOOKUP(A412,'Medical Examinations'!$A$1:$A$2336,'Medical Examinations'!$E$1:$E$2336,0)</f>
        <v>No</v>
      </c>
      <c r="F412" t="str">
        <f>_xlfn.XLOOKUP(A412,'Medical Examinations'!$A$1:$A$2336,'Medical Examinations'!$F$1:$F$2336,0)</f>
        <v>No</v>
      </c>
      <c r="G412" t="str">
        <f>_xlfn.XLOOKUP(A412,'Medical Examinations'!$A$1:$A$2336,'Medical Examinations'!$G$1:$G$2336,0)</f>
        <v>No</v>
      </c>
      <c r="H412">
        <f>_xlfn.XLOOKUP(A412,'Medical Examinations'!$A$1:$A$2336,'Medical Examinations'!$H$1:$H$2336,0)</f>
        <v>1</v>
      </c>
      <c r="I412" t="str">
        <f>_xlfn.XLOOKUP(A412,'Medical Examinations'!$A$1:$A$2336,'Medical Examinations'!$I$1:$I$2336,0)</f>
        <v>Yes</v>
      </c>
      <c r="J412" t="str">
        <f>_xlfn.XLOOKUP(A412,'Medical Examinations'!A412:A2755,'Medical Examinations'!C412:C2755,0)</f>
        <v>Normal weight</v>
      </c>
      <c r="K412">
        <f>_xlfn.XLOOKUP(A412,'Medical Examinations'!$A$1:$A$2344,'Medical Examinations'!$D$1:$D$2344,0)</f>
        <v>4.07</v>
      </c>
      <c r="L412" t="str">
        <f>_xlfn.XLOOKUP(A412,'Hospitalisation Details'!$A$1:$A$2344,'Hospitalisation Details'!$E$1:$E$2344,0)</f>
        <v>4-Dec-1995</v>
      </c>
      <c r="M412">
        <f>_xlfn.XLOOKUP(A412,'Hospitalisation Details'!$A$1:$A$2344,'Hospitalisation Details'!$I$1:$I$2344,0)</f>
        <v>25075.97</v>
      </c>
      <c r="N412" t="str">
        <f>_xlfn.XLOOKUP(A412,'Hospitalisation Details'!$A$1:$A$2344,'Hospitalisation Details'!$J$1:$J$2344,0)</f>
        <v>tier - 2</v>
      </c>
      <c r="O412" t="str">
        <f>_xlfn.XLOOKUP(A412,'Hospitalisation Details'!$A$1:$A$2344,'Hospitalisation Details'!$K$1:$K$2344,0)</f>
        <v>tier - 2</v>
      </c>
      <c r="P412" t="str">
        <f>_xlfn.XLOOKUP(A412,'Hospitalisation Details'!$A$1:$A$2344,'Hospitalisation Details'!$L$1:$L$2344,0)</f>
        <v>R1011</v>
      </c>
      <c r="Q412">
        <f>_xlfn.XLOOKUP(A412,'Hospitalisation Details'!$A$1:$A$2344,'Hospitalisation Details'!$F$1:$F$2344,0)</f>
        <v>27</v>
      </c>
    </row>
    <row r="413" spans="1:17" ht="15.75" x14ac:dyDescent="0.25">
      <c r="A413" s="1" t="s">
        <v>1958</v>
      </c>
      <c r="B413" t="str">
        <f>_xlfn.XLOOKUP(A413,'Customer Names'!$A$1:$A$2336,'Customer Names'!$C$1:$C$2336,0)</f>
        <v xml:space="preserve">  Christopher</v>
      </c>
      <c r="C413">
        <f>_xlfn.XLOOKUP(A413,'Medical Examinations'!$A$1:$A$2336,'Medical Examinations'!$B$1:$B$2336,0)</f>
        <v>28.215</v>
      </c>
      <c r="D413">
        <f>_xlfn.XLOOKUP(A413,'Medical Examinations'!$A$1:$A$2336,'Medical Examinations'!$D$1:$D$2336,0)</f>
        <v>8.26</v>
      </c>
      <c r="E413" t="str">
        <f>_xlfn.XLOOKUP(A413,'Medical Examinations'!$A$1:$A$2336,'Medical Examinations'!$E$1:$E$2336,0)</f>
        <v>No</v>
      </c>
      <c r="F413" t="str">
        <f>_xlfn.XLOOKUP(A413,'Medical Examinations'!$A$1:$A$2336,'Medical Examinations'!$F$1:$F$2336,0)</f>
        <v>No</v>
      </c>
      <c r="G413" t="str">
        <f>_xlfn.XLOOKUP(A413,'Medical Examinations'!$A$1:$A$2336,'Medical Examinations'!$G$1:$G$2336,0)</f>
        <v>No</v>
      </c>
      <c r="H413">
        <f>_xlfn.XLOOKUP(A413,'Medical Examinations'!$A$1:$A$2336,'Medical Examinations'!$H$1:$H$2336,0)</f>
        <v>1</v>
      </c>
      <c r="I413" t="str">
        <f>_xlfn.XLOOKUP(A413,'Medical Examinations'!$A$1:$A$2336,'Medical Examinations'!$I$1:$I$2336,0)</f>
        <v>Yes</v>
      </c>
      <c r="J413" t="str">
        <f>_xlfn.XLOOKUP(A413,'Medical Examinations'!A413:A2756,'Medical Examinations'!C413:C2756,0)</f>
        <v>Overweight</v>
      </c>
      <c r="K413">
        <f>_xlfn.XLOOKUP(A413,'Medical Examinations'!$A$1:$A$2344,'Medical Examinations'!$D$1:$D$2344,0)</f>
        <v>8.26</v>
      </c>
      <c r="L413" t="str">
        <f>_xlfn.XLOOKUP(A413,'Hospitalisation Details'!$A$1:$A$2344,'Hospitalisation Details'!$E$1:$E$2344,0)</f>
        <v>14-Nov-1975</v>
      </c>
      <c r="M413">
        <f>_xlfn.XLOOKUP(A413,'Hospitalisation Details'!$A$1:$A$2344,'Hospitalisation Details'!$I$1:$I$2344,0)</f>
        <v>24915.22</v>
      </c>
      <c r="N413" t="str">
        <f>_xlfn.XLOOKUP(A413,'Hospitalisation Details'!$A$1:$A$2344,'Hospitalisation Details'!$J$1:$J$2344,0)</f>
        <v>tier - 2</v>
      </c>
      <c r="O413" t="str">
        <f>_xlfn.XLOOKUP(A413,'Hospitalisation Details'!$A$1:$A$2344,'Hospitalisation Details'!$K$1:$K$2344,0)</f>
        <v>tier - 3</v>
      </c>
      <c r="P413" t="str">
        <f>_xlfn.XLOOKUP(A413,'Hospitalisation Details'!$A$1:$A$2344,'Hospitalisation Details'!$L$1:$L$2344,0)</f>
        <v>R1012</v>
      </c>
      <c r="Q413">
        <f>_xlfn.XLOOKUP(A413,'Hospitalisation Details'!$A$1:$A$2344,'Hospitalisation Details'!$F$1:$F$2344,0)</f>
        <v>47</v>
      </c>
    </row>
    <row r="414" spans="1:17" ht="15.75" x14ac:dyDescent="0.25">
      <c r="A414" s="1" t="s">
        <v>1957</v>
      </c>
      <c r="B414" t="str">
        <f>_xlfn.XLOOKUP(A414,'Customer Names'!$A$1:$A$2336,'Customer Names'!$C$1:$C$2336,0)</f>
        <v xml:space="preserve">  Kendra A</v>
      </c>
      <c r="C414">
        <f>_xlfn.XLOOKUP(A414,'Medical Examinations'!$A$1:$A$2336,'Medical Examinations'!$B$1:$B$2336,0)</f>
        <v>38.094999999999999</v>
      </c>
      <c r="D414">
        <f>_xlfn.XLOOKUP(A414,'Medical Examinations'!$A$1:$A$2336,'Medical Examinations'!$D$1:$D$2336,0)</f>
        <v>4.76</v>
      </c>
      <c r="E414" t="str">
        <f>_xlfn.XLOOKUP(A414,'Medical Examinations'!$A$1:$A$2336,'Medical Examinations'!$E$1:$E$2336,0)</f>
        <v>No</v>
      </c>
      <c r="F414" t="str">
        <f>_xlfn.XLOOKUP(A414,'Medical Examinations'!$A$1:$A$2336,'Medical Examinations'!$F$1:$F$2336,0)</f>
        <v>No</v>
      </c>
      <c r="G414" t="str">
        <f>_xlfn.XLOOKUP(A414,'Medical Examinations'!$A$1:$A$2336,'Medical Examinations'!$G$1:$G$2336,0)</f>
        <v>No</v>
      </c>
      <c r="H414">
        <f>_xlfn.XLOOKUP(A414,'Medical Examinations'!$A$1:$A$2336,'Medical Examinations'!$H$1:$H$2336,0)</f>
        <v>1</v>
      </c>
      <c r="I414" t="str">
        <f>_xlfn.XLOOKUP(A414,'Medical Examinations'!$A$1:$A$2336,'Medical Examinations'!$I$1:$I$2336,0)</f>
        <v>No</v>
      </c>
      <c r="J414" t="str">
        <f>_xlfn.XLOOKUP(A414,'Medical Examinations'!A414:A2757,'Medical Examinations'!C414:C2757,0)</f>
        <v>Obese</v>
      </c>
      <c r="K414">
        <f>_xlfn.XLOOKUP(A414,'Medical Examinations'!$A$1:$A$2344,'Medical Examinations'!$D$1:$D$2344,0)</f>
        <v>4.76</v>
      </c>
      <c r="L414" t="str">
        <f>_xlfn.XLOOKUP(A414,'Hospitalisation Details'!$A$1:$A$2344,'Hospitalisation Details'!$E$1:$E$2344,0)</f>
        <v>14-Jun-1987</v>
      </c>
      <c r="M414">
        <f>_xlfn.XLOOKUP(A414,'Hospitalisation Details'!$A$1:$A$2344,'Hospitalisation Details'!$I$1:$I$2344,0)</f>
        <v>24915.05</v>
      </c>
      <c r="N414" t="str">
        <f>_xlfn.XLOOKUP(A414,'Hospitalisation Details'!$A$1:$A$2344,'Hospitalisation Details'!$J$1:$J$2344,0)</f>
        <v>tier - 2</v>
      </c>
      <c r="O414" t="str">
        <f>_xlfn.XLOOKUP(A414,'Hospitalisation Details'!$A$1:$A$2344,'Hospitalisation Details'!$K$1:$K$2344,0)</f>
        <v>tier - 1</v>
      </c>
      <c r="P414" t="str">
        <f>_xlfn.XLOOKUP(A414,'Hospitalisation Details'!$A$1:$A$2344,'Hospitalisation Details'!$L$1:$L$2344,0)</f>
        <v>R1024</v>
      </c>
      <c r="Q414">
        <f>_xlfn.XLOOKUP(A414,'Hospitalisation Details'!$A$1:$A$2344,'Hospitalisation Details'!$F$1:$F$2344,0)</f>
        <v>36</v>
      </c>
    </row>
    <row r="415" spans="1:17" ht="15.75" x14ac:dyDescent="0.25">
      <c r="A415" s="1" t="s">
        <v>1956</v>
      </c>
      <c r="B415" t="str">
        <f>_xlfn.XLOOKUP(A415,'Customer Names'!$A$1:$A$2336,'Customer Names'!$C$1:$C$2336,0)</f>
        <v xml:space="preserve">  Jordan</v>
      </c>
      <c r="C415">
        <f>_xlfn.XLOOKUP(A415,'Medical Examinations'!$A$1:$A$2336,'Medical Examinations'!$B$1:$B$2336,0)</f>
        <v>22.61</v>
      </c>
      <c r="D415">
        <f>_xlfn.XLOOKUP(A415,'Medical Examinations'!$A$1:$A$2336,'Medical Examinations'!$D$1:$D$2336,0)</f>
        <v>6.13</v>
      </c>
      <c r="E415" t="str">
        <f>_xlfn.XLOOKUP(A415,'Medical Examinations'!$A$1:$A$2336,'Medical Examinations'!$E$1:$E$2336,0)</f>
        <v>No</v>
      </c>
      <c r="F415" t="str">
        <f>_xlfn.XLOOKUP(A415,'Medical Examinations'!$A$1:$A$2336,'Medical Examinations'!$F$1:$F$2336,0)</f>
        <v>No</v>
      </c>
      <c r="G415" t="str">
        <f>_xlfn.XLOOKUP(A415,'Medical Examinations'!$A$1:$A$2336,'Medical Examinations'!$G$1:$G$2336,0)</f>
        <v>Yes</v>
      </c>
      <c r="H415">
        <f>_xlfn.XLOOKUP(A415,'Medical Examinations'!$A$1:$A$2336,'Medical Examinations'!$H$1:$H$2336,0)</f>
        <v>1</v>
      </c>
      <c r="I415" t="str">
        <f>_xlfn.XLOOKUP(A415,'Medical Examinations'!$A$1:$A$2336,'Medical Examinations'!$I$1:$I$2336,0)</f>
        <v>Yes</v>
      </c>
      <c r="J415" t="str">
        <f>_xlfn.XLOOKUP(A415,'Medical Examinations'!A415:A2758,'Medical Examinations'!C415:C2758,0)</f>
        <v>Normal weight</v>
      </c>
      <c r="K415">
        <f>_xlfn.XLOOKUP(A415,'Medical Examinations'!$A$1:$A$2344,'Medical Examinations'!$D$1:$D$2344,0)</f>
        <v>6.13</v>
      </c>
      <c r="L415" t="str">
        <f>_xlfn.XLOOKUP(A415,'Hospitalisation Details'!$A$1:$A$2344,'Hospitalisation Details'!$E$1:$E$2344,0)</f>
        <v>23-Jul-1969</v>
      </c>
      <c r="M415">
        <f>_xlfn.XLOOKUP(A415,'Hospitalisation Details'!$A$1:$A$2344,'Hospitalisation Details'!$I$1:$I$2344,0)</f>
        <v>24873.38</v>
      </c>
      <c r="N415" t="str">
        <f>_xlfn.XLOOKUP(A415,'Hospitalisation Details'!$A$1:$A$2344,'Hospitalisation Details'!$J$1:$J$2344,0)</f>
        <v>tier - 2</v>
      </c>
      <c r="O415" t="str">
        <f>_xlfn.XLOOKUP(A415,'Hospitalisation Details'!$A$1:$A$2344,'Hospitalisation Details'!$K$1:$K$2344,0)</f>
        <v>tier - 1</v>
      </c>
      <c r="P415" t="str">
        <f>_xlfn.XLOOKUP(A415,'Hospitalisation Details'!$A$1:$A$2344,'Hospitalisation Details'!$L$1:$L$2344,0)</f>
        <v>R1024</v>
      </c>
      <c r="Q415">
        <f>_xlfn.XLOOKUP(A415,'Hospitalisation Details'!$A$1:$A$2344,'Hospitalisation Details'!$F$1:$F$2344,0)</f>
        <v>53</v>
      </c>
    </row>
    <row r="416" spans="1:17" ht="15.75" x14ac:dyDescent="0.25">
      <c r="A416" s="1" t="s">
        <v>1955</v>
      </c>
      <c r="B416" t="str">
        <f>_xlfn.XLOOKUP(A416,'Customer Names'!$A$1:$A$2336,'Customer Names'!$C$1:$C$2336,0)</f>
        <v xml:space="preserve">  Nils</v>
      </c>
      <c r="C416">
        <f>_xlfn.XLOOKUP(A416,'Medical Examinations'!$A$1:$A$2336,'Medical Examinations'!$B$1:$B$2336,0)</f>
        <v>24.32</v>
      </c>
      <c r="D416">
        <f>_xlfn.XLOOKUP(A416,'Medical Examinations'!$A$1:$A$2336,'Medical Examinations'!$D$1:$D$2336,0)</f>
        <v>10.47</v>
      </c>
      <c r="E416" t="str">
        <f>_xlfn.XLOOKUP(A416,'Medical Examinations'!$A$1:$A$2336,'Medical Examinations'!$E$1:$E$2336,0)</f>
        <v>No</v>
      </c>
      <c r="F416" t="str">
        <f>_xlfn.XLOOKUP(A416,'Medical Examinations'!$A$1:$A$2336,'Medical Examinations'!$F$1:$F$2336,0)</f>
        <v>No</v>
      </c>
      <c r="G416" t="str">
        <f>_xlfn.XLOOKUP(A416,'Medical Examinations'!$A$1:$A$2336,'Medical Examinations'!$G$1:$G$2336,0)</f>
        <v>No</v>
      </c>
      <c r="H416">
        <f>_xlfn.XLOOKUP(A416,'Medical Examinations'!$A$1:$A$2336,'Medical Examinations'!$H$1:$H$2336,0)</f>
        <v>2</v>
      </c>
      <c r="I416" t="str">
        <f>_xlfn.XLOOKUP(A416,'Medical Examinations'!$A$1:$A$2336,'Medical Examinations'!$I$1:$I$2336,0)</f>
        <v>Yes</v>
      </c>
      <c r="J416" t="str">
        <f>_xlfn.XLOOKUP(A416,'Medical Examinations'!A416:A2759,'Medical Examinations'!C416:C2759,0)</f>
        <v>Normal weight</v>
      </c>
      <c r="K416">
        <f>_xlfn.XLOOKUP(A416,'Medical Examinations'!$A$1:$A$2344,'Medical Examinations'!$D$1:$D$2344,0)</f>
        <v>10.47</v>
      </c>
      <c r="L416" t="str">
        <f>_xlfn.XLOOKUP(A416,'Hospitalisation Details'!$A$1:$A$2344,'Hospitalisation Details'!$E$1:$E$2344,0)</f>
        <v>26-Nov-1970</v>
      </c>
      <c r="M416">
        <f>_xlfn.XLOOKUP(A416,'Hospitalisation Details'!$A$1:$A$2344,'Hospitalisation Details'!$I$1:$I$2344,0)</f>
        <v>24869.84</v>
      </c>
      <c r="N416" t="str">
        <f>_xlfn.XLOOKUP(A416,'Hospitalisation Details'!$A$1:$A$2344,'Hospitalisation Details'!$J$1:$J$2344,0)</f>
        <v>tier - 2</v>
      </c>
      <c r="O416" t="str">
        <f>_xlfn.XLOOKUP(A416,'Hospitalisation Details'!$A$1:$A$2344,'Hospitalisation Details'!$K$1:$K$2344,0)</f>
        <v>tier - 2</v>
      </c>
      <c r="P416" t="str">
        <f>_xlfn.XLOOKUP(A416,'Hospitalisation Details'!$A$1:$A$2344,'Hospitalisation Details'!$L$1:$L$2344,0)</f>
        <v>R1016</v>
      </c>
      <c r="Q416">
        <f>_xlfn.XLOOKUP(A416,'Hospitalisation Details'!$A$1:$A$2344,'Hospitalisation Details'!$F$1:$F$2344,0)</f>
        <v>52</v>
      </c>
    </row>
    <row r="417" spans="1:17" ht="15.75" x14ac:dyDescent="0.25">
      <c r="A417" s="1" t="s">
        <v>1954</v>
      </c>
      <c r="B417" t="str">
        <f>_xlfn.XLOOKUP(A417,'Customer Names'!$A$1:$A$2336,'Customer Names'!$C$1:$C$2336,0)</f>
        <v xml:space="preserve">  Scott</v>
      </c>
      <c r="C417">
        <f>_xlfn.XLOOKUP(A417,'Medical Examinations'!$A$1:$A$2336,'Medical Examinations'!$B$1:$B$2336,0)</f>
        <v>20.96</v>
      </c>
      <c r="D417">
        <f>_xlfn.XLOOKUP(A417,'Medical Examinations'!$A$1:$A$2336,'Medical Examinations'!$D$1:$D$2336,0)</f>
        <v>4.04</v>
      </c>
      <c r="E417" t="str">
        <f>_xlfn.XLOOKUP(A417,'Medical Examinations'!$A$1:$A$2336,'Medical Examinations'!$E$1:$E$2336,0)</f>
        <v>No</v>
      </c>
      <c r="F417" t="str">
        <f>_xlfn.XLOOKUP(A417,'Medical Examinations'!$A$1:$A$2336,'Medical Examinations'!$F$1:$F$2336,0)</f>
        <v>No</v>
      </c>
      <c r="G417" t="str">
        <f>_xlfn.XLOOKUP(A417,'Medical Examinations'!$A$1:$A$2336,'Medical Examinations'!$G$1:$G$2336,0)</f>
        <v>No</v>
      </c>
      <c r="H417">
        <f>_xlfn.XLOOKUP(A417,'Medical Examinations'!$A$1:$A$2336,'Medical Examinations'!$H$1:$H$2336,0)</f>
        <v>1</v>
      </c>
      <c r="I417" t="str">
        <f>_xlfn.XLOOKUP(A417,'Medical Examinations'!$A$1:$A$2336,'Medical Examinations'!$I$1:$I$2336,0)</f>
        <v>Yes</v>
      </c>
      <c r="J417" t="str">
        <f>_xlfn.XLOOKUP(A417,'Medical Examinations'!A417:A2760,'Medical Examinations'!C417:C2760,0)</f>
        <v>Normal weight</v>
      </c>
      <c r="K417">
        <f>_xlfn.XLOOKUP(A417,'Medical Examinations'!$A$1:$A$2344,'Medical Examinations'!$D$1:$D$2344,0)</f>
        <v>4.04</v>
      </c>
      <c r="L417" t="str">
        <f>_xlfn.XLOOKUP(A417,'Hospitalisation Details'!$A$1:$A$2344,'Hospitalisation Details'!$E$1:$E$2344,0)</f>
        <v>10-Jun-1995</v>
      </c>
      <c r="M417">
        <f>_xlfn.XLOOKUP(A417,'Hospitalisation Details'!$A$1:$A$2344,'Hospitalisation Details'!$I$1:$I$2344,0)</f>
        <v>24863.25</v>
      </c>
      <c r="N417" t="str">
        <f>_xlfn.XLOOKUP(A417,'Hospitalisation Details'!$A$1:$A$2344,'Hospitalisation Details'!$J$1:$J$2344,0)</f>
        <v>tier - 2</v>
      </c>
      <c r="O417" t="str">
        <f>_xlfn.XLOOKUP(A417,'Hospitalisation Details'!$A$1:$A$2344,'Hospitalisation Details'!$K$1:$K$2344,0)</f>
        <v>tier - 3</v>
      </c>
      <c r="P417" t="str">
        <f>_xlfn.XLOOKUP(A417,'Hospitalisation Details'!$A$1:$A$2344,'Hospitalisation Details'!$L$1:$L$2344,0)</f>
        <v>R1011</v>
      </c>
      <c r="Q417">
        <f>_xlfn.XLOOKUP(A417,'Hospitalisation Details'!$A$1:$A$2344,'Hospitalisation Details'!$F$1:$F$2344,0)</f>
        <v>28</v>
      </c>
    </row>
    <row r="418" spans="1:17" ht="15.75" x14ac:dyDescent="0.25">
      <c r="A418" s="1" t="s">
        <v>1953</v>
      </c>
      <c r="B418" t="str">
        <f>_xlfn.XLOOKUP(A418,'Customer Names'!$A$1:$A$2336,'Customer Names'!$C$1:$C$2336,0)</f>
        <v xml:space="preserve">  Angela</v>
      </c>
      <c r="C418">
        <f>_xlfn.XLOOKUP(A418,'Medical Examinations'!$A$1:$A$2336,'Medical Examinations'!$B$1:$B$2336,0)</f>
        <v>19.68</v>
      </c>
      <c r="D418">
        <f>_xlfn.XLOOKUP(A418,'Medical Examinations'!$A$1:$A$2336,'Medical Examinations'!$D$1:$D$2336,0)</f>
        <v>5.74</v>
      </c>
      <c r="E418" t="str">
        <f>_xlfn.XLOOKUP(A418,'Medical Examinations'!$A$1:$A$2336,'Medical Examinations'!$E$1:$E$2336,0)</f>
        <v>No</v>
      </c>
      <c r="F418" t="str">
        <f>_xlfn.XLOOKUP(A418,'Medical Examinations'!$A$1:$A$2336,'Medical Examinations'!$F$1:$F$2336,0)</f>
        <v>No</v>
      </c>
      <c r="G418" t="str">
        <f>_xlfn.XLOOKUP(A418,'Medical Examinations'!$A$1:$A$2336,'Medical Examinations'!$G$1:$G$2336,0)</f>
        <v>No</v>
      </c>
      <c r="H418">
        <f>_xlfn.XLOOKUP(A418,'Medical Examinations'!$A$1:$A$2336,'Medical Examinations'!$H$1:$H$2336,0)</f>
        <v>0</v>
      </c>
      <c r="I418" t="str">
        <f>_xlfn.XLOOKUP(A418,'Medical Examinations'!$A$1:$A$2336,'Medical Examinations'!$I$1:$I$2336,0)</f>
        <v>Yes</v>
      </c>
      <c r="J418" t="str">
        <f>_xlfn.XLOOKUP(A418,'Medical Examinations'!A418:A2761,'Medical Examinations'!C418:C2761,0)</f>
        <v>Normal weight</v>
      </c>
      <c r="K418">
        <f>_xlfn.XLOOKUP(A418,'Medical Examinations'!$A$1:$A$2344,'Medical Examinations'!$D$1:$D$2344,0)</f>
        <v>5.74</v>
      </c>
      <c r="L418" t="str">
        <f>_xlfn.XLOOKUP(A418,'Hospitalisation Details'!$A$1:$A$2344,'Hospitalisation Details'!$E$1:$E$2344,0)</f>
        <v>9-Sep-1994</v>
      </c>
      <c r="M418">
        <f>_xlfn.XLOOKUP(A418,'Hospitalisation Details'!$A$1:$A$2344,'Hospitalisation Details'!$I$1:$I$2344,0)</f>
        <v>24817.25</v>
      </c>
      <c r="N418" t="str">
        <f>_xlfn.XLOOKUP(A418,'Hospitalisation Details'!$A$1:$A$2344,'Hospitalisation Details'!$J$1:$J$2344,0)</f>
        <v>tier - 2</v>
      </c>
      <c r="O418" t="str">
        <f>_xlfn.XLOOKUP(A418,'Hospitalisation Details'!$A$1:$A$2344,'Hospitalisation Details'!$K$1:$K$2344,0)</f>
        <v>tier - 2</v>
      </c>
      <c r="P418" t="str">
        <f>_xlfn.XLOOKUP(A418,'Hospitalisation Details'!$A$1:$A$2344,'Hospitalisation Details'!$L$1:$L$2344,0)</f>
        <v>R1011</v>
      </c>
      <c r="Q418">
        <f>_xlfn.XLOOKUP(A418,'Hospitalisation Details'!$A$1:$A$2344,'Hospitalisation Details'!$F$1:$F$2344,0)</f>
        <v>28</v>
      </c>
    </row>
    <row r="419" spans="1:17" ht="15.75" x14ac:dyDescent="0.25">
      <c r="A419" s="1" t="s">
        <v>1952</v>
      </c>
      <c r="B419" t="str">
        <f>_xlfn.XLOOKUP(A419,'Customer Names'!$A$1:$A$2336,'Customer Names'!$C$1:$C$2336,0)</f>
        <v xml:space="preserve">  Allison</v>
      </c>
      <c r="C419">
        <f>_xlfn.XLOOKUP(A419,'Medical Examinations'!$A$1:$A$2336,'Medical Examinations'!$B$1:$B$2336,0)</f>
        <v>18.100000000000001</v>
      </c>
      <c r="D419">
        <f>_xlfn.XLOOKUP(A419,'Medical Examinations'!$A$1:$A$2336,'Medical Examinations'!$D$1:$D$2336,0)</f>
        <v>6.33</v>
      </c>
      <c r="E419" t="str">
        <f>_xlfn.XLOOKUP(A419,'Medical Examinations'!$A$1:$A$2336,'Medical Examinations'!$E$1:$E$2336,0)</f>
        <v>No</v>
      </c>
      <c r="F419" t="str">
        <f>_xlfn.XLOOKUP(A419,'Medical Examinations'!$A$1:$A$2336,'Medical Examinations'!$F$1:$F$2336,0)</f>
        <v>No</v>
      </c>
      <c r="G419" t="str">
        <f>_xlfn.XLOOKUP(A419,'Medical Examinations'!$A$1:$A$2336,'Medical Examinations'!$G$1:$G$2336,0)</f>
        <v>No</v>
      </c>
      <c r="H419">
        <f>_xlfn.XLOOKUP(A419,'Medical Examinations'!$A$1:$A$2336,'Medical Examinations'!$H$1:$H$2336,0)</f>
        <v>1</v>
      </c>
      <c r="I419" t="str">
        <f>_xlfn.XLOOKUP(A419,'Medical Examinations'!$A$1:$A$2336,'Medical Examinations'!$I$1:$I$2336,0)</f>
        <v>Yes</v>
      </c>
      <c r="J419" t="str">
        <f>_xlfn.XLOOKUP(A419,'Medical Examinations'!A419:A2762,'Medical Examinations'!C419:C2762,0)</f>
        <v>Underweight</v>
      </c>
      <c r="K419">
        <f>_xlfn.XLOOKUP(A419,'Medical Examinations'!$A$1:$A$2344,'Medical Examinations'!$D$1:$D$2344,0)</f>
        <v>6.33</v>
      </c>
      <c r="L419" t="str">
        <f>_xlfn.XLOOKUP(A419,'Hospitalisation Details'!$A$1:$A$2344,'Hospitalisation Details'!$E$1:$E$2344,0)</f>
        <v>11-Oct-1992</v>
      </c>
      <c r="M419">
        <f>_xlfn.XLOOKUP(A419,'Hospitalisation Details'!$A$1:$A$2344,'Hospitalisation Details'!$I$1:$I$2344,0)</f>
        <v>24795.040000000001</v>
      </c>
      <c r="N419" t="str">
        <f>_xlfn.XLOOKUP(A419,'Hospitalisation Details'!$A$1:$A$2344,'Hospitalisation Details'!$J$1:$J$2344,0)</f>
        <v>tier - 2</v>
      </c>
      <c r="O419" t="str">
        <f>_xlfn.XLOOKUP(A419,'Hospitalisation Details'!$A$1:$A$2344,'Hospitalisation Details'!$K$1:$K$2344,0)</f>
        <v>tier - 3</v>
      </c>
      <c r="P419" t="str">
        <f>_xlfn.XLOOKUP(A419,'Hospitalisation Details'!$A$1:$A$2344,'Hospitalisation Details'!$L$1:$L$2344,0)</f>
        <v>R1011</v>
      </c>
      <c r="Q419">
        <f>_xlfn.XLOOKUP(A419,'Hospitalisation Details'!$A$1:$A$2344,'Hospitalisation Details'!$F$1:$F$2344,0)</f>
        <v>30</v>
      </c>
    </row>
    <row r="420" spans="1:17" ht="15.75" x14ac:dyDescent="0.25">
      <c r="A420" s="1" t="s">
        <v>1951</v>
      </c>
      <c r="B420" t="str">
        <f>_xlfn.XLOOKUP(A420,'Customer Names'!$A$1:$A$2336,'Customer Names'!$C$1:$C$2336,0)</f>
        <v xml:space="preserve">  Caitlin O</v>
      </c>
      <c r="C420">
        <f>_xlfn.XLOOKUP(A420,'Medical Examinations'!$A$1:$A$2336,'Medical Examinations'!$B$1:$B$2336,0)</f>
        <v>29.64</v>
      </c>
      <c r="D420">
        <f>_xlfn.XLOOKUP(A420,'Medical Examinations'!$A$1:$A$2336,'Medical Examinations'!$D$1:$D$2336,0)</f>
        <v>4.28</v>
      </c>
      <c r="E420" t="str">
        <f>_xlfn.XLOOKUP(A420,'Medical Examinations'!$A$1:$A$2336,'Medical Examinations'!$E$1:$E$2336,0)</f>
        <v>No</v>
      </c>
      <c r="F420" t="str">
        <f>_xlfn.XLOOKUP(A420,'Medical Examinations'!$A$1:$A$2336,'Medical Examinations'!$F$1:$F$2336,0)</f>
        <v>No</v>
      </c>
      <c r="G420" t="str">
        <f>_xlfn.XLOOKUP(A420,'Medical Examinations'!$A$1:$A$2336,'Medical Examinations'!$G$1:$G$2336,0)</f>
        <v>No</v>
      </c>
      <c r="H420">
        <f>_xlfn.XLOOKUP(A420,'Medical Examinations'!$A$1:$A$2336,'Medical Examinations'!$H$1:$H$2336,0)</f>
        <v>0</v>
      </c>
      <c r="I420" t="str">
        <f>_xlfn.XLOOKUP(A420,'Medical Examinations'!$A$1:$A$2336,'Medical Examinations'!$I$1:$I$2336,0)</f>
        <v>No</v>
      </c>
      <c r="J420" t="str">
        <f>_xlfn.XLOOKUP(A420,'Medical Examinations'!A420:A2763,'Medical Examinations'!C420:C2763,0)</f>
        <v>Overweight</v>
      </c>
      <c r="K420">
        <f>_xlfn.XLOOKUP(A420,'Medical Examinations'!$A$1:$A$2344,'Medical Examinations'!$D$1:$D$2344,0)</f>
        <v>4.28</v>
      </c>
      <c r="L420" t="str">
        <f>_xlfn.XLOOKUP(A420,'Hospitalisation Details'!$A$1:$A$2344,'Hospitalisation Details'!$E$1:$E$2344,0)</f>
        <v>28-Aug-1996</v>
      </c>
      <c r="M420">
        <f>_xlfn.XLOOKUP(A420,'Hospitalisation Details'!$A$1:$A$2344,'Hospitalisation Details'!$I$1:$I$2344,0)</f>
        <v>24671.66</v>
      </c>
      <c r="N420" t="str">
        <f>_xlfn.XLOOKUP(A420,'Hospitalisation Details'!$A$1:$A$2344,'Hospitalisation Details'!$J$1:$J$2344,0)</f>
        <v>tier - 2</v>
      </c>
      <c r="O420" t="str">
        <f>_xlfn.XLOOKUP(A420,'Hospitalisation Details'!$A$1:$A$2344,'Hospitalisation Details'!$K$1:$K$2344,0)</f>
        <v>tier - 1</v>
      </c>
      <c r="P420" t="str">
        <f>_xlfn.XLOOKUP(A420,'Hospitalisation Details'!$A$1:$A$2344,'Hospitalisation Details'!$L$1:$L$2344,0)</f>
        <v>R1024</v>
      </c>
      <c r="Q420">
        <f>_xlfn.XLOOKUP(A420,'Hospitalisation Details'!$A$1:$A$2344,'Hospitalisation Details'!$F$1:$F$2344,0)</f>
        <v>26</v>
      </c>
    </row>
    <row r="421" spans="1:17" ht="15.75" x14ac:dyDescent="0.25">
      <c r="A421" s="1" t="s">
        <v>1950</v>
      </c>
      <c r="B421" t="str">
        <f>_xlfn.XLOOKUP(A421,'Customer Names'!$A$1:$A$2336,'Customer Names'!$C$1:$C$2336,0)</f>
        <v xml:space="preserve">  Tracy M</v>
      </c>
      <c r="C421">
        <f>_xlfn.XLOOKUP(A421,'Medical Examinations'!$A$1:$A$2336,'Medical Examinations'!$B$1:$B$2336,0)</f>
        <v>25.3</v>
      </c>
      <c r="D421">
        <f>_xlfn.XLOOKUP(A421,'Medical Examinations'!$A$1:$A$2336,'Medical Examinations'!$D$1:$D$2336,0)</f>
        <v>9.4700000000000006</v>
      </c>
      <c r="E421" t="str">
        <f>_xlfn.XLOOKUP(A421,'Medical Examinations'!$A$1:$A$2336,'Medical Examinations'!$E$1:$E$2336,0)</f>
        <v>No</v>
      </c>
      <c r="F421" t="str">
        <f>_xlfn.XLOOKUP(A421,'Medical Examinations'!$A$1:$A$2336,'Medical Examinations'!$F$1:$F$2336,0)</f>
        <v>No</v>
      </c>
      <c r="G421" t="str">
        <f>_xlfn.XLOOKUP(A421,'Medical Examinations'!$A$1:$A$2336,'Medical Examinations'!$G$1:$G$2336,0)</f>
        <v>No</v>
      </c>
      <c r="H421">
        <f>_xlfn.XLOOKUP(A421,'Medical Examinations'!$A$1:$A$2336,'Medical Examinations'!$H$1:$H$2336,0)</f>
        <v>2</v>
      </c>
      <c r="I421" t="str">
        <f>_xlfn.XLOOKUP(A421,'Medical Examinations'!$A$1:$A$2336,'Medical Examinations'!$I$1:$I$2336,0)</f>
        <v>Yes</v>
      </c>
      <c r="J421" t="str">
        <f>_xlfn.XLOOKUP(A421,'Medical Examinations'!A421:A2764,'Medical Examinations'!C421:C2764,0)</f>
        <v>Overweight</v>
      </c>
      <c r="K421">
        <f>_xlfn.XLOOKUP(A421,'Medical Examinations'!$A$1:$A$2344,'Medical Examinations'!$D$1:$D$2344,0)</f>
        <v>9.4700000000000006</v>
      </c>
      <c r="L421" t="str">
        <f>_xlfn.XLOOKUP(A421,'Hospitalisation Details'!$A$1:$A$2344,'Hospitalisation Details'!$E$1:$E$2344,0)</f>
        <v>12-Jun-1970</v>
      </c>
      <c r="M421">
        <f>_xlfn.XLOOKUP(A421,'Hospitalisation Details'!$A$1:$A$2344,'Hospitalisation Details'!$I$1:$I$2344,0)</f>
        <v>24667.42</v>
      </c>
      <c r="N421" t="str">
        <f>_xlfn.XLOOKUP(A421,'Hospitalisation Details'!$A$1:$A$2344,'Hospitalisation Details'!$J$1:$J$2344,0)</f>
        <v>tier - 2</v>
      </c>
      <c r="O421" t="str">
        <f>_xlfn.XLOOKUP(A421,'Hospitalisation Details'!$A$1:$A$2344,'Hospitalisation Details'!$K$1:$K$2344,0)</f>
        <v>tier - 3</v>
      </c>
      <c r="P421" t="str">
        <f>_xlfn.XLOOKUP(A421,'Hospitalisation Details'!$A$1:$A$2344,'Hospitalisation Details'!$L$1:$L$2344,0)</f>
        <v>R1013</v>
      </c>
      <c r="Q421">
        <f>_xlfn.XLOOKUP(A421,'Hospitalisation Details'!$A$1:$A$2344,'Hospitalisation Details'!$F$1:$F$2344,0)</f>
        <v>53</v>
      </c>
    </row>
    <row r="422" spans="1:17" ht="15.75" x14ac:dyDescent="0.25">
      <c r="A422" s="1" t="s">
        <v>1949</v>
      </c>
      <c r="B422" t="str">
        <f>_xlfn.XLOOKUP(A422,'Customer Names'!$A$1:$A$2336,'Customer Names'!$C$1:$C$2336,0)</f>
        <v xml:space="preserve">  Dustin M</v>
      </c>
      <c r="C422">
        <f>_xlfn.XLOOKUP(A422,'Medical Examinations'!$A$1:$A$2336,'Medical Examinations'!$B$1:$B$2336,0)</f>
        <v>27.6</v>
      </c>
      <c r="D422">
        <f>_xlfn.XLOOKUP(A422,'Medical Examinations'!$A$1:$A$2336,'Medical Examinations'!$D$1:$D$2336,0)</f>
        <v>4.8499999999999996</v>
      </c>
      <c r="E422" t="str">
        <f>_xlfn.XLOOKUP(A422,'Medical Examinations'!$A$1:$A$2336,'Medical Examinations'!$E$1:$E$2336,0)</f>
        <v>No</v>
      </c>
      <c r="F422" t="str">
        <f>_xlfn.XLOOKUP(A422,'Medical Examinations'!$A$1:$A$2336,'Medical Examinations'!$F$1:$F$2336,0)</f>
        <v>No</v>
      </c>
      <c r="G422" t="str">
        <f>_xlfn.XLOOKUP(A422,'Medical Examinations'!$A$1:$A$2336,'Medical Examinations'!$G$1:$G$2336,0)</f>
        <v>No</v>
      </c>
      <c r="H422">
        <f>_xlfn.XLOOKUP(A422,'Medical Examinations'!$A$1:$A$2336,'Medical Examinations'!$H$1:$H$2336,0)</f>
        <v>0</v>
      </c>
      <c r="I422" t="str">
        <f>_xlfn.XLOOKUP(A422,'Medical Examinations'!$A$1:$A$2336,'Medical Examinations'!$I$1:$I$2336,0)</f>
        <v>No</v>
      </c>
      <c r="J422" t="str">
        <f>_xlfn.XLOOKUP(A422,'Medical Examinations'!A422:A2765,'Medical Examinations'!C422:C2765,0)</f>
        <v>Overweight</v>
      </c>
      <c r="K422">
        <f>_xlfn.XLOOKUP(A422,'Medical Examinations'!$A$1:$A$2344,'Medical Examinations'!$D$1:$D$2344,0)</f>
        <v>4.8499999999999996</v>
      </c>
      <c r="L422" t="str">
        <f>_xlfn.XLOOKUP(A422,'Hospitalisation Details'!$A$1:$A$2344,'Hospitalisation Details'!$E$1:$E$2344,0)</f>
        <v>12-Oct-1976</v>
      </c>
      <c r="M422">
        <f>_xlfn.XLOOKUP(A422,'Hospitalisation Details'!$A$1:$A$2344,'Hospitalisation Details'!$I$1:$I$2344,0)</f>
        <v>24603.05</v>
      </c>
      <c r="N422" t="str">
        <f>_xlfn.XLOOKUP(A422,'Hospitalisation Details'!$A$1:$A$2344,'Hospitalisation Details'!$J$1:$J$2344,0)</f>
        <v>tier - 2</v>
      </c>
      <c r="O422" t="str">
        <f>_xlfn.XLOOKUP(A422,'Hospitalisation Details'!$A$1:$A$2344,'Hospitalisation Details'!$K$1:$K$2344,0)</f>
        <v>tier - 2</v>
      </c>
      <c r="P422" t="str">
        <f>_xlfn.XLOOKUP(A422,'Hospitalisation Details'!$A$1:$A$2344,'Hospitalisation Details'!$L$1:$L$2344,0)</f>
        <v>R1011</v>
      </c>
      <c r="Q422">
        <f>_xlfn.XLOOKUP(A422,'Hospitalisation Details'!$A$1:$A$2344,'Hospitalisation Details'!$F$1:$F$2344,0)</f>
        <v>46</v>
      </c>
    </row>
    <row r="423" spans="1:17" ht="15.75" x14ac:dyDescent="0.25">
      <c r="A423" s="1" t="s">
        <v>1948</v>
      </c>
      <c r="B423" t="str">
        <f>_xlfn.XLOOKUP(A423,'Customer Names'!$A$1:$A$2336,'Customer Names'!$C$1:$C$2336,0)</f>
        <v xml:space="preserve">  Jenny</v>
      </c>
      <c r="C423">
        <f>_xlfn.XLOOKUP(A423,'Medical Examinations'!$A$1:$A$2336,'Medical Examinations'!$B$1:$B$2336,0)</f>
        <v>27.645</v>
      </c>
      <c r="D423">
        <f>_xlfn.XLOOKUP(A423,'Medical Examinations'!$A$1:$A$2336,'Medical Examinations'!$D$1:$D$2336,0)</f>
        <v>11.03</v>
      </c>
      <c r="E423" t="str">
        <f>_xlfn.XLOOKUP(A423,'Medical Examinations'!$A$1:$A$2336,'Medical Examinations'!$E$1:$E$2336,0)</f>
        <v>No</v>
      </c>
      <c r="F423" t="str">
        <f>_xlfn.XLOOKUP(A423,'Medical Examinations'!$A$1:$A$2336,'Medical Examinations'!$F$1:$F$2336,0)</f>
        <v>No</v>
      </c>
      <c r="G423" t="str">
        <f>_xlfn.XLOOKUP(A423,'Medical Examinations'!$A$1:$A$2336,'Medical Examinations'!$G$1:$G$2336,0)</f>
        <v>No</v>
      </c>
      <c r="H423">
        <f>_xlfn.XLOOKUP(A423,'Medical Examinations'!$A$1:$A$2336,'Medical Examinations'!$H$1:$H$2336,0)</f>
        <v>1</v>
      </c>
      <c r="I423" t="str">
        <f>_xlfn.XLOOKUP(A423,'Medical Examinations'!$A$1:$A$2336,'Medical Examinations'!$I$1:$I$2336,0)</f>
        <v>Yes</v>
      </c>
      <c r="J423" t="str">
        <f>_xlfn.XLOOKUP(A423,'Medical Examinations'!A423:A2766,'Medical Examinations'!C423:C2766,0)</f>
        <v>Overweight</v>
      </c>
      <c r="K423">
        <f>_xlfn.XLOOKUP(A423,'Medical Examinations'!$A$1:$A$2344,'Medical Examinations'!$D$1:$D$2344,0)</f>
        <v>11.03</v>
      </c>
      <c r="L423" t="str">
        <f>_xlfn.XLOOKUP(A423,'Hospitalisation Details'!$A$1:$A$2344,'Hospitalisation Details'!$E$1:$E$2344,0)</f>
        <v>13-Jun-1975</v>
      </c>
      <c r="M423">
        <f>_xlfn.XLOOKUP(A423,'Hospitalisation Details'!$A$1:$A$2344,'Hospitalisation Details'!$I$1:$I$2344,0)</f>
        <v>24535.7</v>
      </c>
      <c r="N423" t="str">
        <f>_xlfn.XLOOKUP(A423,'Hospitalisation Details'!$A$1:$A$2344,'Hospitalisation Details'!$J$1:$J$2344,0)</f>
        <v>tier - 2</v>
      </c>
      <c r="O423" t="str">
        <f>_xlfn.XLOOKUP(A423,'Hospitalisation Details'!$A$1:$A$2344,'Hospitalisation Details'!$K$1:$K$2344,0)</f>
        <v>tier - 2</v>
      </c>
      <c r="P423" t="str">
        <f>_xlfn.XLOOKUP(A423,'Hospitalisation Details'!$A$1:$A$2344,'Hospitalisation Details'!$L$1:$L$2344,0)</f>
        <v>R1012</v>
      </c>
      <c r="Q423">
        <f>_xlfn.XLOOKUP(A423,'Hospitalisation Details'!$A$1:$A$2344,'Hospitalisation Details'!$F$1:$F$2344,0)</f>
        <v>48</v>
      </c>
    </row>
    <row r="424" spans="1:17" ht="15.75" x14ac:dyDescent="0.25">
      <c r="A424" s="1" t="s">
        <v>1947</v>
      </c>
      <c r="B424" t="str">
        <f>_xlfn.XLOOKUP(A424,'Customer Names'!$A$1:$A$2336,'Customer Names'!$C$1:$C$2336,0)</f>
        <v xml:space="preserve">  Emily</v>
      </c>
      <c r="C424">
        <f>_xlfn.XLOOKUP(A424,'Medical Examinations'!$A$1:$A$2336,'Medical Examinations'!$B$1:$B$2336,0)</f>
        <v>27.6</v>
      </c>
      <c r="D424">
        <f>_xlfn.XLOOKUP(A424,'Medical Examinations'!$A$1:$A$2336,'Medical Examinations'!$D$1:$D$2336,0)</f>
        <v>5.22</v>
      </c>
      <c r="E424" t="str">
        <f>_xlfn.XLOOKUP(A424,'Medical Examinations'!$A$1:$A$2336,'Medical Examinations'!$E$1:$E$2336,0)</f>
        <v>No</v>
      </c>
      <c r="F424" t="str">
        <f>_xlfn.XLOOKUP(A424,'Medical Examinations'!$A$1:$A$2336,'Medical Examinations'!$F$1:$F$2336,0)</f>
        <v>No</v>
      </c>
      <c r="G424" t="str">
        <f>_xlfn.XLOOKUP(A424,'Medical Examinations'!$A$1:$A$2336,'Medical Examinations'!$G$1:$G$2336,0)</f>
        <v>No</v>
      </c>
      <c r="H424">
        <f>_xlfn.XLOOKUP(A424,'Medical Examinations'!$A$1:$A$2336,'Medical Examinations'!$H$1:$H$2336,0)</f>
        <v>2</v>
      </c>
      <c r="I424" t="str">
        <f>_xlfn.XLOOKUP(A424,'Medical Examinations'!$A$1:$A$2336,'Medical Examinations'!$I$1:$I$2336,0)</f>
        <v>Yes</v>
      </c>
      <c r="J424" t="str">
        <f>_xlfn.XLOOKUP(A424,'Medical Examinations'!A424:A2767,'Medical Examinations'!C424:C2767,0)</f>
        <v>Overweight</v>
      </c>
      <c r="K424">
        <f>_xlfn.XLOOKUP(A424,'Medical Examinations'!$A$1:$A$2344,'Medical Examinations'!$D$1:$D$2344,0)</f>
        <v>5.22</v>
      </c>
      <c r="L424" t="str">
        <f>_xlfn.XLOOKUP(A424,'Hospitalisation Details'!$A$1:$A$2344,'Hospitalisation Details'!$E$1:$E$2344,0)</f>
        <v>14-Sep-1972</v>
      </c>
      <c r="M424">
        <f>_xlfn.XLOOKUP(A424,'Hospitalisation Details'!$A$1:$A$2344,'Hospitalisation Details'!$I$1:$I$2344,0)</f>
        <v>24520.26</v>
      </c>
      <c r="N424" t="str">
        <f>_xlfn.XLOOKUP(A424,'Hospitalisation Details'!$A$1:$A$2344,'Hospitalisation Details'!$J$1:$J$2344,0)</f>
        <v>tier - 2</v>
      </c>
      <c r="O424" t="str">
        <f>_xlfn.XLOOKUP(A424,'Hospitalisation Details'!$A$1:$A$2344,'Hospitalisation Details'!$K$1:$K$2344,0)</f>
        <v>tier - 3</v>
      </c>
      <c r="P424" t="str">
        <f>_xlfn.XLOOKUP(A424,'Hospitalisation Details'!$A$1:$A$2344,'Hospitalisation Details'!$L$1:$L$2344,0)</f>
        <v>R1011</v>
      </c>
      <c r="Q424">
        <f>_xlfn.XLOOKUP(A424,'Hospitalisation Details'!$A$1:$A$2344,'Hospitalisation Details'!$F$1:$F$2344,0)</f>
        <v>50</v>
      </c>
    </row>
    <row r="425" spans="1:17" ht="15.75" x14ac:dyDescent="0.25">
      <c r="A425" s="1" t="s">
        <v>1946</v>
      </c>
      <c r="B425" t="str">
        <f>_xlfn.XLOOKUP(A425,'Customer Names'!$A$1:$A$2336,'Customer Names'!$C$1:$C$2336,0)</f>
        <v xml:space="preserve">  Fabienne</v>
      </c>
      <c r="C425">
        <f>_xlfn.XLOOKUP(A425,'Medical Examinations'!$A$1:$A$2336,'Medical Examinations'!$B$1:$B$2336,0)</f>
        <v>25.08</v>
      </c>
      <c r="D425">
        <f>_xlfn.XLOOKUP(A425,'Medical Examinations'!$A$1:$A$2336,'Medical Examinations'!$D$1:$D$2336,0)</f>
        <v>9.52</v>
      </c>
      <c r="E425" t="str">
        <f>_xlfn.XLOOKUP(A425,'Medical Examinations'!$A$1:$A$2336,'Medical Examinations'!$E$1:$E$2336,0)</f>
        <v>No</v>
      </c>
      <c r="F425" t="str">
        <f>_xlfn.XLOOKUP(A425,'Medical Examinations'!$A$1:$A$2336,'Medical Examinations'!$F$1:$F$2336,0)</f>
        <v>No</v>
      </c>
      <c r="G425" t="str">
        <f>_xlfn.XLOOKUP(A425,'Medical Examinations'!$A$1:$A$2336,'Medical Examinations'!$G$1:$G$2336,0)</f>
        <v>No</v>
      </c>
      <c r="H425">
        <f>_xlfn.XLOOKUP(A425,'Medical Examinations'!$A$1:$A$2336,'Medical Examinations'!$H$1:$H$2336,0)</f>
        <v>2</v>
      </c>
      <c r="I425" t="str">
        <f>_xlfn.XLOOKUP(A425,'Medical Examinations'!$A$1:$A$2336,'Medical Examinations'!$I$1:$I$2336,0)</f>
        <v>No</v>
      </c>
      <c r="J425" t="str">
        <f>_xlfn.XLOOKUP(A425,'Medical Examinations'!A425:A2768,'Medical Examinations'!C425:C2768,0)</f>
        <v>Overweight</v>
      </c>
      <c r="K425">
        <f>_xlfn.XLOOKUP(A425,'Medical Examinations'!$A$1:$A$2344,'Medical Examinations'!$D$1:$D$2344,0)</f>
        <v>9.52</v>
      </c>
      <c r="L425" t="str">
        <f>_xlfn.XLOOKUP(A425,'Hospitalisation Details'!$A$1:$A$2344,'Hospitalisation Details'!$E$1:$E$2344,0)</f>
        <v>21-Oct-1961</v>
      </c>
      <c r="M425">
        <f>_xlfn.XLOOKUP(A425,'Hospitalisation Details'!$A$1:$A$2344,'Hospitalisation Details'!$I$1:$I$2344,0)</f>
        <v>24513.09</v>
      </c>
      <c r="N425" t="str">
        <f>_xlfn.XLOOKUP(A425,'Hospitalisation Details'!$A$1:$A$2344,'Hospitalisation Details'!$J$1:$J$2344,0)</f>
        <v>tier - 2</v>
      </c>
      <c r="O425" t="str">
        <f>_xlfn.XLOOKUP(A425,'Hospitalisation Details'!$A$1:$A$2344,'Hospitalisation Details'!$K$1:$K$2344,0)</f>
        <v>tier - 2</v>
      </c>
      <c r="P425" t="str">
        <f>_xlfn.XLOOKUP(A425,'Hospitalisation Details'!$A$1:$A$2344,'Hospitalisation Details'!$L$1:$L$2344,0)</f>
        <v>R1013</v>
      </c>
      <c r="Q425">
        <f>_xlfn.XLOOKUP(A425,'Hospitalisation Details'!$A$1:$A$2344,'Hospitalisation Details'!$F$1:$F$2344,0)</f>
        <v>61</v>
      </c>
    </row>
    <row r="426" spans="1:17" ht="15.75" x14ac:dyDescent="0.25">
      <c r="A426" s="1" t="s">
        <v>1945</v>
      </c>
      <c r="B426" t="str">
        <f>_xlfn.XLOOKUP(A426,'Customer Names'!$A$1:$A$2336,'Customer Names'!$C$1:$C$2336,0)</f>
        <v xml:space="preserve">  Jordan</v>
      </c>
      <c r="C426">
        <f>_xlfn.XLOOKUP(A426,'Medical Examinations'!$A$1:$A$2336,'Medical Examinations'!$B$1:$B$2336,0)</f>
        <v>30.02</v>
      </c>
      <c r="D426">
        <f>_xlfn.XLOOKUP(A426,'Medical Examinations'!$A$1:$A$2336,'Medical Examinations'!$D$1:$D$2336,0)</f>
        <v>11.09</v>
      </c>
      <c r="E426" t="str">
        <f>_xlfn.XLOOKUP(A426,'Medical Examinations'!$A$1:$A$2336,'Medical Examinations'!$E$1:$E$2336,0)</f>
        <v>No</v>
      </c>
      <c r="F426" t="str">
        <f>_xlfn.XLOOKUP(A426,'Medical Examinations'!$A$1:$A$2336,'Medical Examinations'!$F$1:$F$2336,0)</f>
        <v>No</v>
      </c>
      <c r="G426" t="str">
        <f>_xlfn.XLOOKUP(A426,'Medical Examinations'!$A$1:$A$2336,'Medical Examinations'!$G$1:$G$2336,0)</f>
        <v>No</v>
      </c>
      <c r="H426">
        <f>_xlfn.XLOOKUP(A426,'Medical Examinations'!$A$1:$A$2336,'Medical Examinations'!$H$1:$H$2336,0)</f>
        <v>0</v>
      </c>
      <c r="I426" t="str">
        <f>_xlfn.XLOOKUP(A426,'Medical Examinations'!$A$1:$A$2336,'Medical Examinations'!$I$1:$I$2336,0)</f>
        <v>No</v>
      </c>
      <c r="J426" t="str">
        <f>_xlfn.XLOOKUP(A426,'Medical Examinations'!A426:A2769,'Medical Examinations'!C426:C2769,0)</f>
        <v>Obese</v>
      </c>
      <c r="K426">
        <f>_xlfn.XLOOKUP(A426,'Medical Examinations'!$A$1:$A$2344,'Medical Examinations'!$D$1:$D$2344,0)</f>
        <v>11.09</v>
      </c>
      <c r="L426" t="str">
        <f>_xlfn.XLOOKUP(A426,'Hospitalisation Details'!$A$1:$A$2344,'Hospitalisation Details'!$E$1:$E$2344,0)</f>
        <v>6-Jul-1968</v>
      </c>
      <c r="M426">
        <f>_xlfn.XLOOKUP(A426,'Hospitalisation Details'!$A$1:$A$2344,'Hospitalisation Details'!$I$1:$I$2344,0)</f>
        <v>24476.48</v>
      </c>
      <c r="N426" t="str">
        <f>_xlfn.XLOOKUP(A426,'Hospitalisation Details'!$A$1:$A$2344,'Hospitalisation Details'!$J$1:$J$2344,0)</f>
        <v>tier - 2</v>
      </c>
      <c r="O426" t="str">
        <f>_xlfn.XLOOKUP(A426,'Hospitalisation Details'!$A$1:$A$2344,'Hospitalisation Details'!$K$1:$K$2344,0)</f>
        <v>tier - 2</v>
      </c>
      <c r="P426" t="str">
        <f>_xlfn.XLOOKUP(A426,'Hospitalisation Details'!$A$1:$A$2344,'Hospitalisation Details'!$L$1:$L$2344,0)</f>
        <v>R1012</v>
      </c>
      <c r="Q426">
        <f>_xlfn.XLOOKUP(A426,'Hospitalisation Details'!$A$1:$A$2344,'Hospitalisation Details'!$F$1:$F$2344,0)</f>
        <v>54</v>
      </c>
    </row>
    <row r="427" spans="1:17" ht="15.75" x14ac:dyDescent="0.25">
      <c r="A427" s="1" t="s">
        <v>1944</v>
      </c>
      <c r="B427" t="str">
        <f>_xlfn.XLOOKUP(A427,'Customer Names'!$A$1:$A$2336,'Customer Names'!$C$1:$C$2336,0)</f>
        <v xml:space="preserve">  Matt</v>
      </c>
      <c r="C427">
        <f>_xlfn.XLOOKUP(A427,'Medical Examinations'!$A$1:$A$2336,'Medical Examinations'!$B$1:$B$2336,0)</f>
        <v>27.36</v>
      </c>
      <c r="D427">
        <f>_xlfn.XLOOKUP(A427,'Medical Examinations'!$A$1:$A$2336,'Medical Examinations'!$D$1:$D$2336,0)</f>
        <v>9.4499999999999993</v>
      </c>
      <c r="E427" t="str">
        <f>_xlfn.XLOOKUP(A427,'Medical Examinations'!$A$1:$A$2336,'Medical Examinations'!$E$1:$E$2336,0)</f>
        <v>No</v>
      </c>
      <c r="F427" t="str">
        <f>_xlfn.XLOOKUP(A427,'Medical Examinations'!$A$1:$A$2336,'Medical Examinations'!$F$1:$F$2336,0)</f>
        <v>No</v>
      </c>
      <c r="G427" t="str">
        <f>_xlfn.XLOOKUP(A427,'Medical Examinations'!$A$1:$A$2336,'Medical Examinations'!$G$1:$G$2336,0)</f>
        <v>No</v>
      </c>
      <c r="H427">
        <f>_xlfn.XLOOKUP(A427,'Medical Examinations'!$A$1:$A$2336,'Medical Examinations'!$H$1:$H$2336,0)</f>
        <v>2</v>
      </c>
      <c r="I427" t="str">
        <f>_xlfn.XLOOKUP(A427,'Medical Examinations'!$A$1:$A$2336,'Medical Examinations'!$I$1:$I$2336,0)</f>
        <v>Yes</v>
      </c>
      <c r="J427" t="str">
        <f>_xlfn.XLOOKUP(A427,'Medical Examinations'!A427:A2770,'Medical Examinations'!C427:C2770,0)</f>
        <v>Overweight</v>
      </c>
      <c r="K427">
        <f>_xlfn.XLOOKUP(A427,'Medical Examinations'!$A$1:$A$2344,'Medical Examinations'!$D$1:$D$2344,0)</f>
        <v>9.4499999999999993</v>
      </c>
      <c r="L427" t="str">
        <f>_xlfn.XLOOKUP(A427,'Hospitalisation Details'!$A$1:$A$2344,'Hospitalisation Details'!$E$1:$E$2344,0)</f>
        <v>30-Nov-1970</v>
      </c>
      <c r="M427">
        <f>_xlfn.XLOOKUP(A427,'Hospitalisation Details'!$A$1:$A$2344,'Hospitalisation Details'!$I$1:$I$2344,0)</f>
        <v>24393.62</v>
      </c>
      <c r="N427" t="str">
        <f>_xlfn.XLOOKUP(A427,'Hospitalisation Details'!$A$1:$A$2344,'Hospitalisation Details'!$J$1:$J$2344,0)</f>
        <v>tier - 2</v>
      </c>
      <c r="O427" t="str">
        <f>_xlfn.XLOOKUP(A427,'Hospitalisation Details'!$A$1:$A$2344,'Hospitalisation Details'!$K$1:$K$2344,0)</f>
        <v>tier - 3</v>
      </c>
      <c r="P427" t="str">
        <f>_xlfn.XLOOKUP(A427,'Hospitalisation Details'!$A$1:$A$2344,'Hospitalisation Details'!$L$1:$L$2344,0)</f>
        <v>R1012</v>
      </c>
      <c r="Q427">
        <f>_xlfn.XLOOKUP(A427,'Hospitalisation Details'!$A$1:$A$2344,'Hospitalisation Details'!$F$1:$F$2344,0)</f>
        <v>52</v>
      </c>
    </row>
    <row r="428" spans="1:17" ht="15.75" x14ac:dyDescent="0.25">
      <c r="A428" s="1" t="s">
        <v>1943</v>
      </c>
      <c r="B428" t="str">
        <f>_xlfn.XLOOKUP(A428,'Customer Names'!$A$1:$A$2336,'Customer Names'!$C$1:$C$2336,0)</f>
        <v xml:space="preserve">  Taryn L</v>
      </c>
      <c r="C428">
        <f>_xlfn.XLOOKUP(A428,'Medical Examinations'!$A$1:$A$2336,'Medical Examinations'!$B$1:$B$2336,0)</f>
        <v>22.2</v>
      </c>
      <c r="D428">
        <f>_xlfn.XLOOKUP(A428,'Medical Examinations'!$A$1:$A$2336,'Medical Examinations'!$D$1:$D$2336,0)</f>
        <v>5.51</v>
      </c>
      <c r="E428" t="str">
        <f>_xlfn.XLOOKUP(A428,'Medical Examinations'!$A$1:$A$2336,'Medical Examinations'!$E$1:$E$2336,0)</f>
        <v>No</v>
      </c>
      <c r="F428" t="str">
        <f>_xlfn.XLOOKUP(A428,'Medical Examinations'!$A$1:$A$2336,'Medical Examinations'!$F$1:$F$2336,0)</f>
        <v>No</v>
      </c>
      <c r="G428" t="str">
        <f>_xlfn.XLOOKUP(A428,'Medical Examinations'!$A$1:$A$2336,'Medical Examinations'!$G$1:$G$2336,0)</f>
        <v>No</v>
      </c>
      <c r="H428">
        <f>_xlfn.XLOOKUP(A428,'Medical Examinations'!$A$1:$A$2336,'Medical Examinations'!$H$1:$H$2336,0)</f>
        <v>0</v>
      </c>
      <c r="I428" t="str">
        <f>_xlfn.XLOOKUP(A428,'Medical Examinations'!$A$1:$A$2336,'Medical Examinations'!$I$1:$I$2336,0)</f>
        <v>Yes</v>
      </c>
      <c r="J428" t="str">
        <f>_xlfn.XLOOKUP(A428,'Medical Examinations'!A428:A2771,'Medical Examinations'!C428:C2771,0)</f>
        <v>Normal weight</v>
      </c>
      <c r="K428">
        <f>_xlfn.XLOOKUP(A428,'Medical Examinations'!$A$1:$A$2344,'Medical Examinations'!$D$1:$D$2344,0)</f>
        <v>5.51</v>
      </c>
      <c r="L428" t="str">
        <f>_xlfn.XLOOKUP(A428,'Hospitalisation Details'!$A$1:$A$2344,'Hospitalisation Details'!$E$1:$E$2344,0)</f>
        <v>7-Oct-1999</v>
      </c>
      <c r="M428">
        <f>_xlfn.XLOOKUP(A428,'Hospitalisation Details'!$A$1:$A$2344,'Hospitalisation Details'!$I$1:$I$2344,0)</f>
        <v>24387.74</v>
      </c>
      <c r="N428" t="str">
        <f>_xlfn.XLOOKUP(A428,'Hospitalisation Details'!$A$1:$A$2344,'Hospitalisation Details'!$J$1:$J$2344,0)</f>
        <v>tier - 2</v>
      </c>
      <c r="O428" t="str">
        <f>_xlfn.XLOOKUP(A428,'Hospitalisation Details'!$A$1:$A$2344,'Hospitalisation Details'!$K$1:$K$2344,0)</f>
        <v>tier - 1</v>
      </c>
      <c r="P428" t="str">
        <f>_xlfn.XLOOKUP(A428,'Hospitalisation Details'!$A$1:$A$2344,'Hospitalisation Details'!$L$1:$L$2344,0)</f>
        <v>R1011</v>
      </c>
      <c r="Q428">
        <f>_xlfn.XLOOKUP(A428,'Hospitalisation Details'!$A$1:$A$2344,'Hospitalisation Details'!$F$1:$F$2344,0)</f>
        <v>23</v>
      </c>
    </row>
    <row r="429" spans="1:17" ht="15.75" x14ac:dyDescent="0.25">
      <c r="A429" s="1" t="s">
        <v>1942</v>
      </c>
      <c r="B429" t="str">
        <f>_xlfn.XLOOKUP(A429,'Customer Names'!$A$1:$A$2336,'Customer Names'!$C$1:$C$2336,0)</f>
        <v xml:space="preserve">  Temima</v>
      </c>
      <c r="C429">
        <f>_xlfn.XLOOKUP(A429,'Medical Examinations'!$A$1:$A$2336,'Medical Examinations'!$B$1:$B$2336,0)</f>
        <v>25.71</v>
      </c>
      <c r="D429">
        <f>_xlfn.XLOOKUP(A429,'Medical Examinations'!$A$1:$A$2336,'Medical Examinations'!$D$1:$D$2336,0)</f>
        <v>4.18</v>
      </c>
      <c r="E429" t="str">
        <f>_xlfn.XLOOKUP(A429,'Medical Examinations'!$A$1:$A$2336,'Medical Examinations'!$E$1:$E$2336,0)</f>
        <v>No</v>
      </c>
      <c r="F429" t="str">
        <f>_xlfn.XLOOKUP(A429,'Medical Examinations'!$A$1:$A$2336,'Medical Examinations'!$F$1:$F$2336,0)</f>
        <v>yes</v>
      </c>
      <c r="G429" t="str">
        <f>_xlfn.XLOOKUP(A429,'Medical Examinations'!$A$1:$A$2336,'Medical Examinations'!$G$1:$G$2336,0)</f>
        <v>No</v>
      </c>
      <c r="H429">
        <f>_xlfn.XLOOKUP(A429,'Medical Examinations'!$A$1:$A$2336,'Medical Examinations'!$H$1:$H$2336,0)</f>
        <v>1</v>
      </c>
      <c r="I429" t="str">
        <f>_xlfn.XLOOKUP(A429,'Medical Examinations'!$A$1:$A$2336,'Medical Examinations'!$I$1:$I$2336,0)</f>
        <v>Yes</v>
      </c>
      <c r="J429" t="str">
        <f>_xlfn.XLOOKUP(A429,'Medical Examinations'!A429:A2772,'Medical Examinations'!C429:C2772,0)</f>
        <v>Overweight</v>
      </c>
      <c r="K429">
        <f>_xlfn.XLOOKUP(A429,'Medical Examinations'!$A$1:$A$2344,'Medical Examinations'!$D$1:$D$2344,0)</f>
        <v>4.18</v>
      </c>
      <c r="L429" t="str">
        <f>_xlfn.XLOOKUP(A429,'Hospitalisation Details'!$A$1:$A$2344,'Hospitalisation Details'!$E$1:$E$2344,0)</f>
        <v>3-Aug-2004</v>
      </c>
      <c r="M429">
        <f>_xlfn.XLOOKUP(A429,'Hospitalisation Details'!$A$1:$A$2344,'Hospitalisation Details'!$I$1:$I$2344,0)</f>
        <v>24294.02</v>
      </c>
      <c r="N429" t="str">
        <f>_xlfn.XLOOKUP(A429,'Hospitalisation Details'!$A$1:$A$2344,'Hospitalisation Details'!$J$1:$J$2344,0)</f>
        <v>tier - 2</v>
      </c>
      <c r="O429" t="str">
        <f>_xlfn.XLOOKUP(A429,'Hospitalisation Details'!$A$1:$A$2344,'Hospitalisation Details'!$K$1:$K$2344,0)</f>
        <v>tier - 1</v>
      </c>
      <c r="P429" t="str">
        <f>_xlfn.XLOOKUP(A429,'Hospitalisation Details'!$A$1:$A$2344,'Hospitalisation Details'!$L$1:$L$2344,0)</f>
        <v>R1011</v>
      </c>
      <c r="Q429">
        <f>_xlfn.XLOOKUP(A429,'Hospitalisation Details'!$A$1:$A$2344,'Hospitalisation Details'!$F$1:$F$2344,0)</f>
        <v>18</v>
      </c>
    </row>
    <row r="430" spans="1:17" ht="15.75" x14ac:dyDescent="0.25">
      <c r="A430" s="1" t="s">
        <v>1941</v>
      </c>
      <c r="B430" t="str">
        <f>_xlfn.XLOOKUP(A430,'Customer Names'!$A$1:$A$2336,'Customer Names'!$C$1:$C$2336,0)</f>
        <v xml:space="preserve">  Jennifer</v>
      </c>
      <c r="C430">
        <f>_xlfn.XLOOKUP(A430,'Medical Examinations'!$A$1:$A$2336,'Medical Examinations'!$B$1:$B$2336,0)</f>
        <v>41.91</v>
      </c>
      <c r="D430">
        <f>_xlfn.XLOOKUP(A430,'Medical Examinations'!$A$1:$A$2336,'Medical Examinations'!$D$1:$D$2336,0)</f>
        <v>5.98</v>
      </c>
      <c r="E430" t="str">
        <f>_xlfn.XLOOKUP(A430,'Medical Examinations'!$A$1:$A$2336,'Medical Examinations'!$E$1:$E$2336,0)</f>
        <v>No</v>
      </c>
      <c r="F430" t="str">
        <f>_xlfn.XLOOKUP(A430,'Medical Examinations'!$A$1:$A$2336,'Medical Examinations'!$F$1:$F$2336,0)</f>
        <v>No</v>
      </c>
      <c r="G430" t="str">
        <f>_xlfn.XLOOKUP(A430,'Medical Examinations'!$A$1:$A$2336,'Medical Examinations'!$G$1:$G$2336,0)</f>
        <v>No</v>
      </c>
      <c r="H430">
        <f>_xlfn.XLOOKUP(A430,'Medical Examinations'!$A$1:$A$2336,'Medical Examinations'!$H$1:$H$2336,0)</f>
        <v>1</v>
      </c>
      <c r="I430" t="str">
        <f>_xlfn.XLOOKUP(A430,'Medical Examinations'!$A$1:$A$2336,'Medical Examinations'!$I$1:$I$2336,0)</f>
        <v>No</v>
      </c>
      <c r="J430" t="str">
        <f>_xlfn.XLOOKUP(A430,'Medical Examinations'!A430:A2773,'Medical Examinations'!C430:C2773,0)</f>
        <v>Obese</v>
      </c>
      <c r="K430">
        <f>_xlfn.XLOOKUP(A430,'Medical Examinations'!$A$1:$A$2344,'Medical Examinations'!$D$1:$D$2344,0)</f>
        <v>5.98</v>
      </c>
      <c r="L430" t="str">
        <f>_xlfn.XLOOKUP(A430,'Hospitalisation Details'!$A$1:$A$2344,'Hospitalisation Details'!$E$1:$E$2344,0)</f>
        <v>16-Dec-1964</v>
      </c>
      <c r="M430">
        <f>_xlfn.XLOOKUP(A430,'Hospitalisation Details'!$A$1:$A$2344,'Hospitalisation Details'!$I$1:$I$2344,0)</f>
        <v>24227.34</v>
      </c>
      <c r="N430" t="str">
        <f>_xlfn.XLOOKUP(A430,'Hospitalisation Details'!$A$1:$A$2344,'Hospitalisation Details'!$J$1:$J$2344,0)</f>
        <v>tier - 2</v>
      </c>
      <c r="O430" t="str">
        <f>_xlfn.XLOOKUP(A430,'Hospitalisation Details'!$A$1:$A$2344,'Hospitalisation Details'!$K$1:$K$2344,0)</f>
        <v>tier - 1</v>
      </c>
      <c r="P430" t="str">
        <f>_xlfn.XLOOKUP(A430,'Hospitalisation Details'!$A$1:$A$2344,'Hospitalisation Details'!$L$1:$L$2344,0)</f>
        <v>R1013</v>
      </c>
      <c r="Q430">
        <f>_xlfn.XLOOKUP(A430,'Hospitalisation Details'!$A$1:$A$2344,'Hospitalisation Details'!$F$1:$F$2344,0)</f>
        <v>58</v>
      </c>
    </row>
    <row r="431" spans="1:17" ht="15.75" x14ac:dyDescent="0.25">
      <c r="A431" s="1" t="s">
        <v>1940</v>
      </c>
      <c r="B431" t="str">
        <f>_xlfn.XLOOKUP(A431,'Customer Names'!$A$1:$A$2336,'Customer Names'!$C$1:$C$2336,0)</f>
        <v xml:space="preserve">  Serena M</v>
      </c>
      <c r="C431">
        <f>_xlfn.XLOOKUP(A431,'Medical Examinations'!$A$1:$A$2336,'Medical Examinations'!$B$1:$B$2336,0)</f>
        <v>25.85</v>
      </c>
      <c r="D431">
        <f>_xlfn.XLOOKUP(A431,'Medical Examinations'!$A$1:$A$2336,'Medical Examinations'!$D$1:$D$2336,0)</f>
        <v>10.16</v>
      </c>
      <c r="E431" t="str">
        <f>_xlfn.XLOOKUP(A431,'Medical Examinations'!$A$1:$A$2336,'Medical Examinations'!$E$1:$E$2336,0)</f>
        <v>No</v>
      </c>
      <c r="F431" t="str">
        <f>_xlfn.XLOOKUP(A431,'Medical Examinations'!$A$1:$A$2336,'Medical Examinations'!$F$1:$F$2336,0)</f>
        <v>No</v>
      </c>
      <c r="G431" t="str">
        <f>_xlfn.XLOOKUP(A431,'Medical Examinations'!$A$1:$A$2336,'Medical Examinations'!$G$1:$G$2336,0)</f>
        <v>No</v>
      </c>
      <c r="H431">
        <f>_xlfn.XLOOKUP(A431,'Medical Examinations'!$A$1:$A$2336,'Medical Examinations'!$H$1:$H$2336,0)</f>
        <v>0</v>
      </c>
      <c r="I431" t="str">
        <f>_xlfn.XLOOKUP(A431,'Medical Examinations'!$A$1:$A$2336,'Medical Examinations'!$I$1:$I$2336,0)</f>
        <v>Yes</v>
      </c>
      <c r="J431" t="str">
        <f>_xlfn.XLOOKUP(A431,'Medical Examinations'!A431:A2774,'Medical Examinations'!C431:C2774,0)</f>
        <v>Overweight</v>
      </c>
      <c r="K431">
        <f>_xlfn.XLOOKUP(A431,'Medical Examinations'!$A$1:$A$2344,'Medical Examinations'!$D$1:$D$2344,0)</f>
        <v>10.16</v>
      </c>
      <c r="L431" t="str">
        <f>_xlfn.XLOOKUP(A431,'Hospitalisation Details'!$A$1:$A$2344,'Hospitalisation Details'!$E$1:$E$2344,0)</f>
        <v>10-Sep-1974</v>
      </c>
      <c r="M431">
        <f>_xlfn.XLOOKUP(A431,'Hospitalisation Details'!$A$1:$A$2344,'Hospitalisation Details'!$I$1:$I$2344,0)</f>
        <v>24180.93</v>
      </c>
      <c r="N431" t="str">
        <f>_xlfn.XLOOKUP(A431,'Hospitalisation Details'!$A$1:$A$2344,'Hospitalisation Details'!$J$1:$J$2344,0)</f>
        <v>tier - 2</v>
      </c>
      <c r="O431" t="str">
        <f>_xlfn.XLOOKUP(A431,'Hospitalisation Details'!$A$1:$A$2344,'Hospitalisation Details'!$K$1:$K$2344,0)</f>
        <v>tier - 1</v>
      </c>
      <c r="P431" t="str">
        <f>_xlfn.XLOOKUP(A431,'Hospitalisation Details'!$A$1:$A$2344,'Hospitalisation Details'!$L$1:$L$2344,0)</f>
        <v>R1013</v>
      </c>
      <c r="Q431">
        <f>_xlfn.XLOOKUP(A431,'Hospitalisation Details'!$A$1:$A$2344,'Hospitalisation Details'!$F$1:$F$2344,0)</f>
        <v>48</v>
      </c>
    </row>
    <row r="432" spans="1:17" ht="15.75" x14ac:dyDescent="0.25">
      <c r="A432" s="1" t="s">
        <v>1939</v>
      </c>
      <c r="B432" t="str">
        <f>_xlfn.XLOOKUP(A432,'Customer Names'!$A$1:$A$2336,'Customer Names'!$C$1:$C$2336,0)</f>
        <v xml:space="preserve">  Victoria M</v>
      </c>
      <c r="C432">
        <f>_xlfn.XLOOKUP(A432,'Medical Examinations'!$A$1:$A$2336,'Medical Examinations'!$B$1:$B$2336,0)</f>
        <v>23.844999999999999</v>
      </c>
      <c r="D432">
        <f>_xlfn.XLOOKUP(A432,'Medical Examinations'!$A$1:$A$2336,'Medical Examinations'!$D$1:$D$2336,0)</f>
        <v>11.71</v>
      </c>
      <c r="E432" t="str">
        <f>_xlfn.XLOOKUP(A432,'Medical Examinations'!$A$1:$A$2336,'Medical Examinations'!$E$1:$E$2336,0)</f>
        <v>No</v>
      </c>
      <c r="F432" t="str">
        <f>_xlfn.XLOOKUP(A432,'Medical Examinations'!$A$1:$A$2336,'Medical Examinations'!$F$1:$F$2336,0)</f>
        <v>No</v>
      </c>
      <c r="G432" t="str">
        <f>_xlfn.XLOOKUP(A432,'Medical Examinations'!$A$1:$A$2336,'Medical Examinations'!$G$1:$G$2336,0)</f>
        <v>No</v>
      </c>
      <c r="H432">
        <f>_xlfn.XLOOKUP(A432,'Medical Examinations'!$A$1:$A$2336,'Medical Examinations'!$H$1:$H$2336,0)</f>
        <v>2</v>
      </c>
      <c r="I432" t="str">
        <f>_xlfn.XLOOKUP(A432,'Medical Examinations'!$A$1:$A$2336,'Medical Examinations'!$I$1:$I$2336,0)</f>
        <v>Yes</v>
      </c>
      <c r="J432" t="str">
        <f>_xlfn.XLOOKUP(A432,'Medical Examinations'!A432:A2775,'Medical Examinations'!C432:C2775,0)</f>
        <v>Normal weight</v>
      </c>
      <c r="K432">
        <f>_xlfn.XLOOKUP(A432,'Medical Examinations'!$A$1:$A$2344,'Medical Examinations'!$D$1:$D$2344,0)</f>
        <v>11.71</v>
      </c>
      <c r="L432" t="str">
        <f>_xlfn.XLOOKUP(A432,'Hospitalisation Details'!$A$1:$A$2344,'Hospitalisation Details'!$E$1:$E$2344,0)</f>
        <v>13-Jun-1973</v>
      </c>
      <c r="M432">
        <f>_xlfn.XLOOKUP(A432,'Hospitalisation Details'!$A$1:$A$2344,'Hospitalisation Details'!$I$1:$I$2344,0)</f>
        <v>24106.91</v>
      </c>
      <c r="N432" t="str">
        <f>_xlfn.XLOOKUP(A432,'Hospitalisation Details'!$A$1:$A$2344,'Hospitalisation Details'!$J$1:$J$2344,0)</f>
        <v>tier - 2</v>
      </c>
      <c r="O432" t="str">
        <f>_xlfn.XLOOKUP(A432,'Hospitalisation Details'!$A$1:$A$2344,'Hospitalisation Details'!$K$1:$K$2344,0)</f>
        <v>tier - 2</v>
      </c>
      <c r="P432" t="str">
        <f>_xlfn.XLOOKUP(A432,'Hospitalisation Details'!$A$1:$A$2344,'Hospitalisation Details'!$L$1:$L$2344,0)</f>
        <v>R1024</v>
      </c>
      <c r="Q432">
        <f>_xlfn.XLOOKUP(A432,'Hospitalisation Details'!$A$1:$A$2344,'Hospitalisation Details'!$F$1:$F$2344,0)</f>
        <v>50</v>
      </c>
    </row>
    <row r="433" spans="1:17" ht="15.75" x14ac:dyDescent="0.25">
      <c r="A433" s="1" t="s">
        <v>1938</v>
      </c>
      <c r="B433" t="str">
        <f>_xlfn.XLOOKUP(A433,'Customer Names'!$A$1:$A$2336,'Customer Names'!$C$1:$C$2336,0)</f>
        <v xml:space="preserve">  Phoebe</v>
      </c>
      <c r="C433">
        <f>_xlfn.XLOOKUP(A433,'Medical Examinations'!$A$1:$A$2336,'Medical Examinations'!$B$1:$B$2336,0)</f>
        <v>30.59</v>
      </c>
      <c r="D433">
        <f>_xlfn.XLOOKUP(A433,'Medical Examinations'!$A$1:$A$2336,'Medical Examinations'!$D$1:$D$2336,0)</f>
        <v>5.23</v>
      </c>
      <c r="E433" t="str">
        <f>_xlfn.XLOOKUP(A433,'Medical Examinations'!$A$1:$A$2336,'Medical Examinations'!$E$1:$E$2336,0)</f>
        <v>No</v>
      </c>
      <c r="F433" t="str">
        <f>_xlfn.XLOOKUP(A433,'Medical Examinations'!$A$1:$A$2336,'Medical Examinations'!$F$1:$F$2336,0)</f>
        <v>No</v>
      </c>
      <c r="G433" t="str">
        <f>_xlfn.XLOOKUP(A433,'Medical Examinations'!$A$1:$A$2336,'Medical Examinations'!$G$1:$G$2336,0)</f>
        <v>Yes</v>
      </c>
      <c r="H433">
        <f>_xlfn.XLOOKUP(A433,'Medical Examinations'!$A$1:$A$2336,'Medical Examinations'!$H$1:$H$2336,0)</f>
        <v>1</v>
      </c>
      <c r="I433" t="str">
        <f>_xlfn.XLOOKUP(A433,'Medical Examinations'!$A$1:$A$2336,'Medical Examinations'!$I$1:$I$2336,0)</f>
        <v>No</v>
      </c>
      <c r="J433" t="str">
        <f>_xlfn.XLOOKUP(A433,'Medical Examinations'!A433:A2776,'Medical Examinations'!C433:C2776,0)</f>
        <v>Obese</v>
      </c>
      <c r="K433">
        <f>_xlfn.XLOOKUP(A433,'Medical Examinations'!$A$1:$A$2344,'Medical Examinations'!$D$1:$D$2344,0)</f>
        <v>5.23</v>
      </c>
      <c r="L433" t="str">
        <f>_xlfn.XLOOKUP(A433,'Hospitalisation Details'!$A$1:$A$2344,'Hospitalisation Details'!$E$1:$E$2344,0)</f>
        <v>30-Dec-2003</v>
      </c>
      <c r="M433">
        <f>_xlfn.XLOOKUP(A433,'Hospitalisation Details'!$A$1:$A$2344,'Hospitalisation Details'!$I$1:$I$2344,0)</f>
        <v>24059.68</v>
      </c>
      <c r="N433" t="str">
        <f>_xlfn.XLOOKUP(A433,'Hospitalisation Details'!$A$1:$A$2344,'Hospitalisation Details'!$J$1:$J$2344,0)</f>
        <v>tier - 2</v>
      </c>
      <c r="O433" t="str">
        <f>_xlfn.XLOOKUP(A433,'Hospitalisation Details'!$A$1:$A$2344,'Hospitalisation Details'!$K$1:$K$2344,0)</f>
        <v>tier - 2</v>
      </c>
      <c r="P433" t="str">
        <f>_xlfn.XLOOKUP(A433,'Hospitalisation Details'!$A$1:$A$2344,'Hospitalisation Details'!$L$1:$L$2344,0)</f>
        <v>R1012</v>
      </c>
      <c r="Q433">
        <f>_xlfn.XLOOKUP(A433,'Hospitalisation Details'!$A$1:$A$2344,'Hospitalisation Details'!$F$1:$F$2344,0)</f>
        <v>19</v>
      </c>
    </row>
    <row r="434" spans="1:17" ht="15.75" x14ac:dyDescent="0.25">
      <c r="A434" s="1" t="s">
        <v>1937</v>
      </c>
      <c r="B434" t="str">
        <f>_xlfn.XLOOKUP(A434,'Customer Names'!$A$1:$A$2336,'Customer Names'!$C$1:$C$2336,0)</f>
        <v xml:space="preserve">  Corey</v>
      </c>
      <c r="C434">
        <f>_xlfn.XLOOKUP(A434,'Medical Examinations'!$A$1:$A$2336,'Medical Examinations'!$B$1:$B$2336,0)</f>
        <v>24.795000000000002</v>
      </c>
      <c r="D434">
        <f>_xlfn.XLOOKUP(A434,'Medical Examinations'!$A$1:$A$2336,'Medical Examinations'!$D$1:$D$2336,0)</f>
        <v>6.85</v>
      </c>
      <c r="E434" t="str">
        <f>_xlfn.XLOOKUP(A434,'Medical Examinations'!$A$1:$A$2336,'Medical Examinations'!$E$1:$E$2336,0)</f>
        <v>No</v>
      </c>
      <c r="F434" t="str">
        <f>_xlfn.XLOOKUP(A434,'Medical Examinations'!$A$1:$A$2336,'Medical Examinations'!$F$1:$F$2336,0)</f>
        <v>No</v>
      </c>
      <c r="G434" t="str">
        <f>_xlfn.XLOOKUP(A434,'Medical Examinations'!$A$1:$A$2336,'Medical Examinations'!$G$1:$G$2336,0)</f>
        <v>No</v>
      </c>
      <c r="H434">
        <f>_xlfn.XLOOKUP(A434,'Medical Examinations'!$A$1:$A$2336,'Medical Examinations'!$H$1:$H$2336,0)</f>
        <v>0</v>
      </c>
      <c r="I434" t="str">
        <f>_xlfn.XLOOKUP(A434,'Medical Examinations'!$A$1:$A$2336,'Medical Examinations'!$I$1:$I$2336,0)</f>
        <v>Yes</v>
      </c>
      <c r="J434" t="str">
        <f>_xlfn.XLOOKUP(A434,'Medical Examinations'!A434:A2777,'Medical Examinations'!C434:C2777,0)</f>
        <v>Normal weight</v>
      </c>
      <c r="K434">
        <f>_xlfn.XLOOKUP(A434,'Medical Examinations'!$A$1:$A$2344,'Medical Examinations'!$D$1:$D$2344,0)</f>
        <v>6.85</v>
      </c>
      <c r="L434" t="str">
        <f>_xlfn.XLOOKUP(A434,'Hospitalisation Details'!$A$1:$A$2344,'Hospitalisation Details'!$E$1:$E$2344,0)</f>
        <v>10-Jul-1971</v>
      </c>
      <c r="M434">
        <f>_xlfn.XLOOKUP(A434,'Hospitalisation Details'!$A$1:$A$2344,'Hospitalisation Details'!$I$1:$I$2344,0)</f>
        <v>23967.38</v>
      </c>
      <c r="N434" t="str">
        <f>_xlfn.XLOOKUP(A434,'Hospitalisation Details'!$A$1:$A$2344,'Hospitalisation Details'!$J$1:$J$2344,0)</f>
        <v>tier - 2</v>
      </c>
      <c r="O434" t="str">
        <f>_xlfn.XLOOKUP(A434,'Hospitalisation Details'!$A$1:$A$2344,'Hospitalisation Details'!$K$1:$K$2344,0)</f>
        <v>tier - 2</v>
      </c>
      <c r="P434" t="str">
        <f>_xlfn.XLOOKUP(A434,'Hospitalisation Details'!$A$1:$A$2344,'Hospitalisation Details'!$L$1:$L$2344,0)</f>
        <v>R1012</v>
      </c>
      <c r="Q434">
        <f>_xlfn.XLOOKUP(A434,'Hospitalisation Details'!$A$1:$A$2344,'Hospitalisation Details'!$F$1:$F$2344,0)</f>
        <v>51</v>
      </c>
    </row>
    <row r="435" spans="1:17" ht="15.75" x14ac:dyDescent="0.25">
      <c r="A435" s="1" t="s">
        <v>1936</v>
      </c>
      <c r="B435" t="str">
        <f>_xlfn.XLOOKUP(A435,'Customer Names'!$A$1:$A$2336,'Customer Names'!$C$1:$C$2336,0)</f>
        <v xml:space="preserve">  Rebecca</v>
      </c>
      <c r="C435">
        <f>_xlfn.XLOOKUP(A435,'Medical Examinations'!$A$1:$A$2336,'Medical Examinations'!$B$1:$B$2336,0)</f>
        <v>24.13</v>
      </c>
      <c r="D435">
        <f>_xlfn.XLOOKUP(A435,'Medical Examinations'!$A$1:$A$2336,'Medical Examinations'!$D$1:$D$2336,0)</f>
        <v>7.05</v>
      </c>
      <c r="E435" t="str">
        <f>_xlfn.XLOOKUP(A435,'Medical Examinations'!$A$1:$A$2336,'Medical Examinations'!$E$1:$E$2336,0)</f>
        <v>No</v>
      </c>
      <c r="F435" t="str">
        <f>_xlfn.XLOOKUP(A435,'Medical Examinations'!$A$1:$A$2336,'Medical Examinations'!$F$1:$F$2336,0)</f>
        <v>No</v>
      </c>
      <c r="G435" t="str">
        <f>_xlfn.XLOOKUP(A435,'Medical Examinations'!$A$1:$A$2336,'Medical Examinations'!$G$1:$G$2336,0)</f>
        <v>No</v>
      </c>
      <c r="H435">
        <f>_xlfn.XLOOKUP(A435,'Medical Examinations'!$A$1:$A$2336,'Medical Examinations'!$H$1:$H$2336,0)</f>
        <v>2</v>
      </c>
      <c r="I435" t="str">
        <f>_xlfn.XLOOKUP(A435,'Medical Examinations'!$A$1:$A$2336,'Medical Examinations'!$I$1:$I$2336,0)</f>
        <v>Yes</v>
      </c>
      <c r="J435" t="str">
        <f>_xlfn.XLOOKUP(A435,'Medical Examinations'!A435:A2778,'Medical Examinations'!C435:C2778,0)</f>
        <v>Normal weight</v>
      </c>
      <c r="K435">
        <f>_xlfn.XLOOKUP(A435,'Medical Examinations'!$A$1:$A$2344,'Medical Examinations'!$D$1:$D$2344,0)</f>
        <v>7.05</v>
      </c>
      <c r="L435" t="str">
        <f>_xlfn.XLOOKUP(A435,'Hospitalisation Details'!$A$1:$A$2344,'Hospitalisation Details'!$E$1:$E$2344,0)</f>
        <v>8-Aug-1970</v>
      </c>
      <c r="M435">
        <f>_xlfn.XLOOKUP(A435,'Hospitalisation Details'!$A$1:$A$2344,'Hospitalisation Details'!$I$1:$I$2344,0)</f>
        <v>23887.66</v>
      </c>
      <c r="N435" t="str">
        <f>_xlfn.XLOOKUP(A435,'Hospitalisation Details'!$A$1:$A$2344,'Hospitalisation Details'!$J$1:$J$2344,0)</f>
        <v>tier - 2</v>
      </c>
      <c r="O435" t="str">
        <f>_xlfn.XLOOKUP(A435,'Hospitalisation Details'!$A$1:$A$2344,'Hospitalisation Details'!$K$1:$K$2344,0)</f>
        <v>tier - 3</v>
      </c>
      <c r="P435" t="str">
        <f>_xlfn.XLOOKUP(A435,'Hospitalisation Details'!$A$1:$A$2344,'Hospitalisation Details'!$L$1:$L$2344,0)</f>
        <v>R1012</v>
      </c>
      <c r="Q435">
        <f>_xlfn.XLOOKUP(A435,'Hospitalisation Details'!$A$1:$A$2344,'Hospitalisation Details'!$F$1:$F$2344,0)</f>
        <v>52</v>
      </c>
    </row>
    <row r="436" spans="1:17" ht="15.75" x14ac:dyDescent="0.25">
      <c r="A436" s="1" t="s">
        <v>1935</v>
      </c>
      <c r="B436" t="str">
        <f>_xlfn.XLOOKUP(A436,'Customer Names'!$A$1:$A$2336,'Customer Names'!$C$1:$C$2336,0)</f>
        <v xml:space="preserve">  Nicholas D</v>
      </c>
      <c r="C436">
        <f>_xlfn.XLOOKUP(A436,'Medical Examinations'!$A$1:$A$2336,'Medical Examinations'!$B$1:$B$2336,0)</f>
        <v>25.84</v>
      </c>
      <c r="D436">
        <f>_xlfn.XLOOKUP(A436,'Medical Examinations'!$A$1:$A$2336,'Medical Examinations'!$D$1:$D$2336,0)</f>
        <v>11.64</v>
      </c>
      <c r="E436" t="str">
        <f>_xlfn.XLOOKUP(A436,'Medical Examinations'!$A$1:$A$2336,'Medical Examinations'!$E$1:$E$2336,0)</f>
        <v>No</v>
      </c>
      <c r="F436" t="str">
        <f>_xlfn.XLOOKUP(A436,'Medical Examinations'!$A$1:$A$2336,'Medical Examinations'!$F$1:$F$2336,0)</f>
        <v>No</v>
      </c>
      <c r="G436" t="str">
        <f>_xlfn.XLOOKUP(A436,'Medical Examinations'!$A$1:$A$2336,'Medical Examinations'!$G$1:$G$2336,0)</f>
        <v>No</v>
      </c>
      <c r="H436">
        <f>_xlfn.XLOOKUP(A436,'Medical Examinations'!$A$1:$A$2336,'Medical Examinations'!$H$1:$H$2336,0)</f>
        <v>2</v>
      </c>
      <c r="I436" t="str">
        <f>_xlfn.XLOOKUP(A436,'Medical Examinations'!$A$1:$A$2336,'Medical Examinations'!$I$1:$I$2336,0)</f>
        <v>Yes</v>
      </c>
      <c r="J436" t="str">
        <f>_xlfn.XLOOKUP(A436,'Medical Examinations'!A436:A2779,'Medical Examinations'!C436:C2779,0)</f>
        <v>Overweight</v>
      </c>
      <c r="K436">
        <f>_xlfn.XLOOKUP(A436,'Medical Examinations'!$A$1:$A$2344,'Medical Examinations'!$D$1:$D$2344,0)</f>
        <v>11.64</v>
      </c>
      <c r="L436" t="str">
        <f>_xlfn.XLOOKUP(A436,'Hospitalisation Details'!$A$1:$A$2344,'Hospitalisation Details'!$E$1:$E$2344,0)</f>
        <v>27-Jun-1973</v>
      </c>
      <c r="M436">
        <f>_xlfn.XLOOKUP(A436,'Hospitalisation Details'!$A$1:$A$2344,'Hospitalisation Details'!$I$1:$I$2344,0)</f>
        <v>23807.24</v>
      </c>
      <c r="N436" t="str">
        <f>_xlfn.XLOOKUP(A436,'Hospitalisation Details'!$A$1:$A$2344,'Hospitalisation Details'!$J$1:$J$2344,0)</f>
        <v>tier - 2</v>
      </c>
      <c r="O436" t="str">
        <f>_xlfn.XLOOKUP(A436,'Hospitalisation Details'!$A$1:$A$2344,'Hospitalisation Details'!$K$1:$K$2344,0)</f>
        <v>tier - 3</v>
      </c>
      <c r="P436" t="str">
        <f>_xlfn.XLOOKUP(A436,'Hospitalisation Details'!$A$1:$A$2344,'Hospitalisation Details'!$L$1:$L$2344,0)</f>
        <v>R1012</v>
      </c>
      <c r="Q436">
        <f>_xlfn.XLOOKUP(A436,'Hospitalisation Details'!$A$1:$A$2344,'Hospitalisation Details'!$F$1:$F$2344,0)</f>
        <v>49</v>
      </c>
    </row>
    <row r="437" spans="1:17" ht="15.75" x14ac:dyDescent="0.25">
      <c r="A437" s="1" t="s">
        <v>1934</v>
      </c>
      <c r="B437" t="str">
        <f>_xlfn.XLOOKUP(A437,'Customer Names'!$A$1:$A$2336,'Customer Names'!$C$1:$C$2336,0)</f>
        <v xml:space="preserve">  Christian</v>
      </c>
      <c r="C437">
        <f>_xlfn.XLOOKUP(A437,'Medical Examinations'!$A$1:$A$2336,'Medical Examinations'!$B$1:$B$2336,0)</f>
        <v>28</v>
      </c>
      <c r="D437">
        <f>_xlfn.XLOOKUP(A437,'Medical Examinations'!$A$1:$A$2336,'Medical Examinations'!$D$1:$D$2336,0)</f>
        <v>10.52</v>
      </c>
      <c r="E437" t="str">
        <f>_xlfn.XLOOKUP(A437,'Medical Examinations'!$A$1:$A$2336,'Medical Examinations'!$E$1:$E$2336,0)</f>
        <v>No</v>
      </c>
      <c r="F437" t="str">
        <f>_xlfn.XLOOKUP(A437,'Medical Examinations'!$A$1:$A$2336,'Medical Examinations'!$F$1:$F$2336,0)</f>
        <v>No</v>
      </c>
      <c r="G437" t="str">
        <f>_xlfn.XLOOKUP(A437,'Medical Examinations'!$A$1:$A$2336,'Medical Examinations'!$G$1:$G$2336,0)</f>
        <v>No</v>
      </c>
      <c r="H437">
        <f>_xlfn.XLOOKUP(A437,'Medical Examinations'!$A$1:$A$2336,'Medical Examinations'!$H$1:$H$2336,0)</f>
        <v>0</v>
      </c>
      <c r="I437" t="str">
        <f>_xlfn.XLOOKUP(A437,'Medical Examinations'!$A$1:$A$2336,'Medical Examinations'!$I$1:$I$2336,0)</f>
        <v>Yes</v>
      </c>
      <c r="J437" t="str">
        <f>_xlfn.XLOOKUP(A437,'Medical Examinations'!A437:A2780,'Medical Examinations'!C437:C2780,0)</f>
        <v>Overweight</v>
      </c>
      <c r="K437">
        <f>_xlfn.XLOOKUP(A437,'Medical Examinations'!$A$1:$A$2344,'Medical Examinations'!$D$1:$D$2344,0)</f>
        <v>10.52</v>
      </c>
      <c r="L437" t="str">
        <f>_xlfn.XLOOKUP(A437,'Hospitalisation Details'!$A$1:$A$2344,'Hospitalisation Details'!$E$1:$E$2344,0)</f>
        <v>2-Jun-1974</v>
      </c>
      <c r="M437">
        <f>_xlfn.XLOOKUP(A437,'Hospitalisation Details'!$A$1:$A$2344,'Hospitalisation Details'!$I$1:$I$2344,0)</f>
        <v>23568.27</v>
      </c>
      <c r="N437" t="str">
        <f>_xlfn.XLOOKUP(A437,'Hospitalisation Details'!$A$1:$A$2344,'Hospitalisation Details'!$J$1:$J$2344,0)</f>
        <v>tier - 2</v>
      </c>
      <c r="O437" t="str">
        <f>_xlfn.XLOOKUP(A437,'Hospitalisation Details'!$A$1:$A$2344,'Hospitalisation Details'!$K$1:$K$2344,0)</f>
        <v>tier - 2</v>
      </c>
      <c r="P437" t="str">
        <f>_xlfn.XLOOKUP(A437,'Hospitalisation Details'!$A$1:$A$2344,'Hospitalisation Details'!$L$1:$L$2344,0)</f>
        <v>R1011</v>
      </c>
      <c r="Q437">
        <f>_xlfn.XLOOKUP(A437,'Hospitalisation Details'!$A$1:$A$2344,'Hospitalisation Details'!$F$1:$F$2344,0)</f>
        <v>49</v>
      </c>
    </row>
    <row r="438" spans="1:17" ht="15.75" x14ac:dyDescent="0.25">
      <c r="A438" s="1" t="s">
        <v>1933</v>
      </c>
      <c r="B438" t="str">
        <f>_xlfn.XLOOKUP(A438,'Customer Names'!$A$1:$A$2336,'Customer Names'!$C$1:$C$2336,0)</f>
        <v xml:space="preserve">  Jonathon S</v>
      </c>
      <c r="C438">
        <f>_xlfn.XLOOKUP(A438,'Medical Examinations'!$A$1:$A$2336,'Medical Examinations'!$B$1:$B$2336,0)</f>
        <v>34.1</v>
      </c>
      <c r="D438">
        <f>_xlfn.XLOOKUP(A438,'Medical Examinations'!$A$1:$A$2336,'Medical Examinations'!$D$1:$D$2336,0)</f>
        <v>4.01</v>
      </c>
      <c r="E438" t="str">
        <f>_xlfn.XLOOKUP(A438,'Medical Examinations'!$A$1:$A$2336,'Medical Examinations'!$E$1:$E$2336,0)</f>
        <v>No</v>
      </c>
      <c r="F438" t="str">
        <f>_xlfn.XLOOKUP(A438,'Medical Examinations'!$A$1:$A$2336,'Medical Examinations'!$F$1:$F$2336,0)</f>
        <v>No</v>
      </c>
      <c r="G438" t="str">
        <f>_xlfn.XLOOKUP(A438,'Medical Examinations'!$A$1:$A$2336,'Medical Examinations'!$G$1:$G$2336,0)</f>
        <v>Yes</v>
      </c>
      <c r="H438">
        <f>_xlfn.XLOOKUP(A438,'Medical Examinations'!$A$1:$A$2336,'Medical Examinations'!$H$1:$H$2336,0)</f>
        <v>1</v>
      </c>
      <c r="I438" t="str">
        <f>_xlfn.XLOOKUP(A438,'Medical Examinations'!$A$1:$A$2336,'Medical Examinations'!$I$1:$I$2336,0)</f>
        <v>No</v>
      </c>
      <c r="J438" t="str">
        <f>_xlfn.XLOOKUP(A438,'Medical Examinations'!A438:A2781,'Medical Examinations'!C438:C2781,0)</f>
        <v>Obese</v>
      </c>
      <c r="K438">
        <f>_xlfn.XLOOKUP(A438,'Medical Examinations'!$A$1:$A$2344,'Medical Examinations'!$D$1:$D$2344,0)</f>
        <v>4.01</v>
      </c>
      <c r="L438" t="str">
        <f>_xlfn.XLOOKUP(A438,'Hospitalisation Details'!$A$1:$A$2344,'Hospitalisation Details'!$E$1:$E$2344,0)</f>
        <v>26-Aug-1983</v>
      </c>
      <c r="M438">
        <f>_xlfn.XLOOKUP(A438,'Hospitalisation Details'!$A$1:$A$2344,'Hospitalisation Details'!$I$1:$I$2344,0)</f>
        <v>23563.02</v>
      </c>
      <c r="N438" t="str">
        <f>_xlfn.XLOOKUP(A438,'Hospitalisation Details'!$A$1:$A$2344,'Hospitalisation Details'!$J$1:$J$2344,0)</f>
        <v>tier - 2</v>
      </c>
      <c r="O438" t="str">
        <f>_xlfn.XLOOKUP(A438,'Hospitalisation Details'!$A$1:$A$2344,'Hospitalisation Details'!$K$1:$K$2344,0)</f>
        <v>tier - 2</v>
      </c>
      <c r="P438" t="str">
        <f>_xlfn.XLOOKUP(A438,'Hospitalisation Details'!$A$1:$A$2344,'Hospitalisation Details'!$L$1:$L$2344,0)</f>
        <v>R1013</v>
      </c>
      <c r="Q438">
        <f>_xlfn.XLOOKUP(A438,'Hospitalisation Details'!$A$1:$A$2344,'Hospitalisation Details'!$F$1:$F$2344,0)</f>
        <v>39</v>
      </c>
    </row>
    <row r="439" spans="1:17" ht="15.75" x14ac:dyDescent="0.25">
      <c r="A439" s="1" t="s">
        <v>1932</v>
      </c>
      <c r="B439" t="str">
        <f>_xlfn.XLOOKUP(A439,'Customer Names'!$A$1:$A$2336,'Customer Names'!$C$1:$C$2336,0)</f>
        <v xml:space="preserve">  Caroline</v>
      </c>
      <c r="C439">
        <f>_xlfn.XLOOKUP(A439,'Medical Examinations'!$A$1:$A$2336,'Medical Examinations'!$B$1:$B$2336,0)</f>
        <v>26.125</v>
      </c>
      <c r="D439">
        <f>_xlfn.XLOOKUP(A439,'Medical Examinations'!$A$1:$A$2336,'Medical Examinations'!$D$1:$D$2336,0)</f>
        <v>8.56</v>
      </c>
      <c r="E439" t="str">
        <f>_xlfn.XLOOKUP(A439,'Medical Examinations'!$A$1:$A$2336,'Medical Examinations'!$E$1:$E$2336,0)</f>
        <v>No</v>
      </c>
      <c r="F439" t="str">
        <f>_xlfn.XLOOKUP(A439,'Medical Examinations'!$A$1:$A$2336,'Medical Examinations'!$F$1:$F$2336,0)</f>
        <v>No</v>
      </c>
      <c r="G439" t="str">
        <f>_xlfn.XLOOKUP(A439,'Medical Examinations'!$A$1:$A$2336,'Medical Examinations'!$G$1:$G$2336,0)</f>
        <v>No</v>
      </c>
      <c r="H439">
        <f>_xlfn.XLOOKUP(A439,'Medical Examinations'!$A$1:$A$2336,'Medical Examinations'!$H$1:$H$2336,0)</f>
        <v>1</v>
      </c>
      <c r="I439" t="str">
        <f>_xlfn.XLOOKUP(A439,'Medical Examinations'!$A$1:$A$2336,'Medical Examinations'!$I$1:$I$2336,0)</f>
        <v>Yes</v>
      </c>
      <c r="J439" t="str">
        <f>_xlfn.XLOOKUP(A439,'Medical Examinations'!A439:A2782,'Medical Examinations'!C439:C2782,0)</f>
        <v>Overweight</v>
      </c>
      <c r="K439">
        <f>_xlfn.XLOOKUP(A439,'Medical Examinations'!$A$1:$A$2344,'Medical Examinations'!$D$1:$D$2344,0)</f>
        <v>8.56</v>
      </c>
      <c r="L439" t="str">
        <f>_xlfn.XLOOKUP(A439,'Hospitalisation Details'!$A$1:$A$2344,'Hospitalisation Details'!$E$1:$E$2344,0)</f>
        <v>13-Nov-1975</v>
      </c>
      <c r="M439">
        <f>_xlfn.XLOOKUP(A439,'Hospitalisation Details'!$A$1:$A$2344,'Hospitalisation Details'!$I$1:$I$2344,0)</f>
        <v>23401.31</v>
      </c>
      <c r="N439" t="str">
        <f>_xlfn.XLOOKUP(A439,'Hospitalisation Details'!$A$1:$A$2344,'Hospitalisation Details'!$J$1:$J$2344,0)</f>
        <v>tier - 2</v>
      </c>
      <c r="O439" t="str">
        <f>_xlfn.XLOOKUP(A439,'Hospitalisation Details'!$A$1:$A$2344,'Hospitalisation Details'!$K$1:$K$2344,0)</f>
        <v>tier - 3</v>
      </c>
      <c r="P439" t="str">
        <f>_xlfn.XLOOKUP(A439,'Hospitalisation Details'!$A$1:$A$2344,'Hospitalisation Details'!$L$1:$L$2344,0)</f>
        <v>R1024</v>
      </c>
      <c r="Q439">
        <f>_xlfn.XLOOKUP(A439,'Hospitalisation Details'!$A$1:$A$2344,'Hospitalisation Details'!$F$1:$F$2344,0)</f>
        <v>47</v>
      </c>
    </row>
    <row r="440" spans="1:17" ht="15.75" x14ac:dyDescent="0.25">
      <c r="A440" s="1" t="s">
        <v>1931</v>
      </c>
      <c r="B440" t="str">
        <f>_xlfn.XLOOKUP(A440,'Customer Names'!$A$1:$A$2336,'Customer Names'!$C$1:$C$2336,0)</f>
        <v xml:space="preserve">  Joshua D</v>
      </c>
      <c r="C440">
        <f>_xlfn.XLOOKUP(A440,'Medical Examinations'!$A$1:$A$2336,'Medical Examinations'!$B$1:$B$2336,0)</f>
        <v>25.6</v>
      </c>
      <c r="D440">
        <f>_xlfn.XLOOKUP(A440,'Medical Examinations'!$A$1:$A$2336,'Medical Examinations'!$D$1:$D$2336,0)</f>
        <v>10.5</v>
      </c>
      <c r="E440" t="str">
        <f>_xlfn.XLOOKUP(A440,'Medical Examinations'!$A$1:$A$2336,'Medical Examinations'!$E$1:$E$2336,0)</f>
        <v>No</v>
      </c>
      <c r="F440" t="str">
        <f>_xlfn.XLOOKUP(A440,'Medical Examinations'!$A$1:$A$2336,'Medical Examinations'!$F$1:$F$2336,0)</f>
        <v>No</v>
      </c>
      <c r="G440" t="str">
        <f>_xlfn.XLOOKUP(A440,'Medical Examinations'!$A$1:$A$2336,'Medical Examinations'!$G$1:$G$2336,0)</f>
        <v>No</v>
      </c>
      <c r="H440">
        <f>_xlfn.XLOOKUP(A440,'Medical Examinations'!$A$1:$A$2336,'Medical Examinations'!$H$1:$H$2336,0)</f>
        <v>2</v>
      </c>
      <c r="I440" t="str">
        <f>_xlfn.XLOOKUP(A440,'Medical Examinations'!$A$1:$A$2336,'Medical Examinations'!$I$1:$I$2336,0)</f>
        <v>Yes</v>
      </c>
      <c r="J440" t="str">
        <f>_xlfn.XLOOKUP(A440,'Medical Examinations'!A440:A2783,'Medical Examinations'!C440:C2783,0)</f>
        <v>Overweight</v>
      </c>
      <c r="K440">
        <f>_xlfn.XLOOKUP(A440,'Medical Examinations'!$A$1:$A$2344,'Medical Examinations'!$D$1:$D$2344,0)</f>
        <v>10.5</v>
      </c>
      <c r="L440" t="str">
        <f>_xlfn.XLOOKUP(A440,'Hospitalisation Details'!$A$1:$A$2344,'Hospitalisation Details'!$E$1:$E$2344,0)</f>
        <v>22-Oct-1973</v>
      </c>
      <c r="M440">
        <f>_xlfn.XLOOKUP(A440,'Hospitalisation Details'!$A$1:$A$2344,'Hospitalisation Details'!$I$1:$I$2344,0)</f>
        <v>23306.55</v>
      </c>
      <c r="N440" t="str">
        <f>_xlfn.XLOOKUP(A440,'Hospitalisation Details'!$A$1:$A$2344,'Hospitalisation Details'!$J$1:$J$2344,0)</f>
        <v>tier - 2</v>
      </c>
      <c r="O440" t="str">
        <f>_xlfn.XLOOKUP(A440,'Hospitalisation Details'!$A$1:$A$2344,'Hospitalisation Details'!$K$1:$K$2344,0)</f>
        <v>tier - 2</v>
      </c>
      <c r="P440" t="str">
        <f>_xlfn.XLOOKUP(A440,'Hospitalisation Details'!$A$1:$A$2344,'Hospitalisation Details'!$L$1:$L$2344,0)</f>
        <v>R1011</v>
      </c>
      <c r="Q440">
        <f>_xlfn.XLOOKUP(A440,'Hospitalisation Details'!$A$1:$A$2344,'Hospitalisation Details'!$F$1:$F$2344,0)</f>
        <v>49</v>
      </c>
    </row>
    <row r="441" spans="1:17" ht="15.75" x14ac:dyDescent="0.25">
      <c r="A441" s="1" t="s">
        <v>1930</v>
      </c>
      <c r="B441" t="str">
        <f>_xlfn.XLOOKUP(A441,'Customer Names'!$A$1:$A$2336,'Customer Names'!$C$1:$C$2336,0)</f>
        <v xml:space="preserve">  Nichole</v>
      </c>
      <c r="C441">
        <f>_xlfn.XLOOKUP(A441,'Medical Examinations'!$A$1:$A$2336,'Medical Examinations'!$B$1:$B$2336,0)</f>
        <v>24.32</v>
      </c>
      <c r="D441">
        <f>_xlfn.XLOOKUP(A441,'Medical Examinations'!$A$1:$A$2336,'Medical Examinations'!$D$1:$D$2336,0)</f>
        <v>6.39</v>
      </c>
      <c r="E441" t="str">
        <f>_xlfn.XLOOKUP(A441,'Medical Examinations'!$A$1:$A$2336,'Medical Examinations'!$E$1:$E$2336,0)</f>
        <v>No</v>
      </c>
      <c r="F441" t="str">
        <f>_xlfn.XLOOKUP(A441,'Medical Examinations'!$A$1:$A$2336,'Medical Examinations'!$F$1:$F$2336,0)</f>
        <v>No</v>
      </c>
      <c r="G441" t="str">
        <f>_xlfn.XLOOKUP(A441,'Medical Examinations'!$A$1:$A$2336,'Medical Examinations'!$G$1:$G$2336,0)</f>
        <v>No</v>
      </c>
      <c r="H441">
        <f>_xlfn.XLOOKUP(A441,'Medical Examinations'!$A$1:$A$2336,'Medical Examinations'!$H$1:$H$2336,0)</f>
        <v>0</v>
      </c>
      <c r="I441" t="str">
        <f>_xlfn.XLOOKUP(A441,'Medical Examinations'!$A$1:$A$2336,'Medical Examinations'!$I$1:$I$2336,0)</f>
        <v>No</v>
      </c>
      <c r="J441" t="str">
        <f>_xlfn.XLOOKUP(A441,'Medical Examinations'!A441:A2784,'Medical Examinations'!C441:C2784,0)</f>
        <v>Normal weight</v>
      </c>
      <c r="K441">
        <f>_xlfn.XLOOKUP(A441,'Medical Examinations'!$A$1:$A$2344,'Medical Examinations'!$D$1:$D$2344,0)</f>
        <v>6.39</v>
      </c>
      <c r="L441" t="str">
        <f>_xlfn.XLOOKUP(A441,'Hospitalisation Details'!$A$1:$A$2344,'Hospitalisation Details'!$E$1:$E$2344,0)</f>
        <v>3-Oct-1994</v>
      </c>
      <c r="M441">
        <f>_xlfn.XLOOKUP(A441,'Hospitalisation Details'!$A$1:$A$2344,'Hospitalisation Details'!$I$1:$I$2344,0)</f>
        <v>23288.93</v>
      </c>
      <c r="N441" t="str">
        <f>_xlfn.XLOOKUP(A441,'Hospitalisation Details'!$A$1:$A$2344,'Hospitalisation Details'!$J$1:$J$2344,0)</f>
        <v>tier - 2</v>
      </c>
      <c r="O441" t="str">
        <f>_xlfn.XLOOKUP(A441,'Hospitalisation Details'!$A$1:$A$2344,'Hospitalisation Details'!$K$1:$K$2344,0)</f>
        <v>tier - 3</v>
      </c>
      <c r="P441" t="str">
        <f>_xlfn.XLOOKUP(A441,'Hospitalisation Details'!$A$1:$A$2344,'Hospitalisation Details'!$L$1:$L$2344,0)</f>
        <v>R1024</v>
      </c>
      <c r="Q441">
        <f>_xlfn.XLOOKUP(A441,'Hospitalisation Details'!$A$1:$A$2344,'Hospitalisation Details'!$F$1:$F$2344,0)</f>
        <v>28</v>
      </c>
    </row>
    <row r="442" spans="1:17" ht="15.75" x14ac:dyDescent="0.25">
      <c r="A442" s="1" t="s">
        <v>1929</v>
      </c>
      <c r="B442" t="str">
        <f>_xlfn.XLOOKUP(A442,'Customer Names'!$A$1:$A$2336,'Customer Names'!$C$1:$C$2336,0)</f>
        <v xml:space="preserve">  Denise M</v>
      </c>
      <c r="C442">
        <f>_xlfn.XLOOKUP(A442,'Medical Examinations'!$A$1:$A$2336,'Medical Examinations'!$B$1:$B$2336,0)</f>
        <v>22.88</v>
      </c>
      <c r="D442">
        <f>_xlfn.XLOOKUP(A442,'Medical Examinations'!$A$1:$A$2336,'Medical Examinations'!$D$1:$D$2336,0)</f>
        <v>5.71</v>
      </c>
      <c r="E442" t="str">
        <f>_xlfn.XLOOKUP(A442,'Medical Examinations'!$A$1:$A$2336,'Medical Examinations'!$E$1:$E$2336,0)</f>
        <v>No</v>
      </c>
      <c r="F442" t="str">
        <f>_xlfn.XLOOKUP(A442,'Medical Examinations'!$A$1:$A$2336,'Medical Examinations'!$F$1:$F$2336,0)</f>
        <v>No</v>
      </c>
      <c r="G442" t="str">
        <f>_xlfn.XLOOKUP(A442,'Medical Examinations'!$A$1:$A$2336,'Medical Examinations'!$G$1:$G$2336,0)</f>
        <v>Yes</v>
      </c>
      <c r="H442">
        <f>_xlfn.XLOOKUP(A442,'Medical Examinations'!$A$1:$A$2336,'Medical Examinations'!$H$1:$H$2336,0)</f>
        <v>1</v>
      </c>
      <c r="I442" t="str">
        <f>_xlfn.XLOOKUP(A442,'Medical Examinations'!$A$1:$A$2336,'Medical Examinations'!$I$1:$I$2336,0)</f>
        <v>Yes</v>
      </c>
      <c r="J442" t="str">
        <f>_xlfn.XLOOKUP(A442,'Medical Examinations'!A442:A2785,'Medical Examinations'!C442:C2785,0)</f>
        <v>Normal weight</v>
      </c>
      <c r="K442">
        <f>_xlfn.XLOOKUP(A442,'Medical Examinations'!$A$1:$A$2344,'Medical Examinations'!$D$1:$D$2344,0)</f>
        <v>5.71</v>
      </c>
      <c r="L442" t="str">
        <f>_xlfn.XLOOKUP(A442,'Hospitalisation Details'!$A$1:$A$2344,'Hospitalisation Details'!$E$1:$E$2344,0)</f>
        <v>14-Nov-1969</v>
      </c>
      <c r="M442">
        <f>_xlfn.XLOOKUP(A442,'Hospitalisation Details'!$A$1:$A$2344,'Hospitalisation Details'!$I$1:$I$2344,0)</f>
        <v>23244.79</v>
      </c>
      <c r="N442" t="str">
        <f>_xlfn.XLOOKUP(A442,'Hospitalisation Details'!$A$1:$A$2344,'Hospitalisation Details'!$J$1:$J$2344,0)</f>
        <v>tier - 2</v>
      </c>
      <c r="O442" t="str">
        <f>_xlfn.XLOOKUP(A442,'Hospitalisation Details'!$A$1:$A$2344,'Hospitalisation Details'!$K$1:$K$2344,0)</f>
        <v>tier - 3</v>
      </c>
      <c r="P442" t="str">
        <f>_xlfn.XLOOKUP(A442,'Hospitalisation Details'!$A$1:$A$2344,'Hospitalisation Details'!$L$1:$L$2344,0)</f>
        <v>R1013</v>
      </c>
      <c r="Q442">
        <f>_xlfn.XLOOKUP(A442,'Hospitalisation Details'!$A$1:$A$2344,'Hospitalisation Details'!$F$1:$F$2344,0)</f>
        <v>53</v>
      </c>
    </row>
    <row r="443" spans="1:17" ht="15.75" x14ac:dyDescent="0.25">
      <c r="A443" s="1" t="s">
        <v>1928</v>
      </c>
      <c r="B443" t="str">
        <f>_xlfn.XLOOKUP(A443,'Customer Names'!$A$1:$A$2336,'Customer Names'!$C$1:$C$2336,0)</f>
        <v xml:space="preserve">  Peter R</v>
      </c>
      <c r="C443">
        <f>_xlfn.XLOOKUP(A443,'Medical Examinations'!$A$1:$A$2336,'Medical Examinations'!$B$1:$B$2336,0)</f>
        <v>24.984999999999999</v>
      </c>
      <c r="D443">
        <f>_xlfn.XLOOKUP(A443,'Medical Examinations'!$A$1:$A$2336,'Medical Examinations'!$D$1:$D$2336,0)</f>
        <v>4.43</v>
      </c>
      <c r="E443" t="str">
        <f>_xlfn.XLOOKUP(A443,'Medical Examinations'!$A$1:$A$2336,'Medical Examinations'!$E$1:$E$2336,0)</f>
        <v>No</v>
      </c>
      <c r="F443" t="str">
        <f>_xlfn.XLOOKUP(A443,'Medical Examinations'!$A$1:$A$2336,'Medical Examinations'!$F$1:$F$2336,0)</f>
        <v>No</v>
      </c>
      <c r="G443" t="str">
        <f>_xlfn.XLOOKUP(A443,'Medical Examinations'!$A$1:$A$2336,'Medical Examinations'!$G$1:$G$2336,0)</f>
        <v>Yes</v>
      </c>
      <c r="H443">
        <f>_xlfn.XLOOKUP(A443,'Medical Examinations'!$A$1:$A$2336,'Medical Examinations'!$H$1:$H$2336,0)</f>
        <v>1</v>
      </c>
      <c r="I443" t="str">
        <f>_xlfn.XLOOKUP(A443,'Medical Examinations'!$A$1:$A$2336,'Medical Examinations'!$I$1:$I$2336,0)</f>
        <v>No</v>
      </c>
      <c r="J443" t="str">
        <f>_xlfn.XLOOKUP(A443,'Medical Examinations'!A443:A2786,'Medical Examinations'!C443:C2786,0)</f>
        <v>Overweight</v>
      </c>
      <c r="K443">
        <f>_xlfn.XLOOKUP(A443,'Medical Examinations'!$A$1:$A$2344,'Medical Examinations'!$D$1:$D$2344,0)</f>
        <v>4.43</v>
      </c>
      <c r="L443" t="str">
        <f>_xlfn.XLOOKUP(A443,'Hospitalisation Details'!$A$1:$A$2344,'Hospitalisation Details'!$E$1:$E$2344,0)</f>
        <v>7-Aug-1997</v>
      </c>
      <c r="M443">
        <f>_xlfn.XLOOKUP(A443,'Hospitalisation Details'!$A$1:$A$2344,'Hospitalisation Details'!$I$1:$I$2344,0)</f>
        <v>23241.47</v>
      </c>
      <c r="N443" t="str">
        <f>_xlfn.XLOOKUP(A443,'Hospitalisation Details'!$A$1:$A$2344,'Hospitalisation Details'!$J$1:$J$2344,0)</f>
        <v>tier - 2</v>
      </c>
      <c r="O443" t="str">
        <f>_xlfn.XLOOKUP(A443,'Hospitalisation Details'!$A$1:$A$2344,'Hospitalisation Details'!$K$1:$K$2344,0)</f>
        <v>tier - 3</v>
      </c>
      <c r="P443" t="str">
        <f>_xlfn.XLOOKUP(A443,'Hospitalisation Details'!$A$1:$A$2344,'Hospitalisation Details'!$L$1:$L$2344,0)</f>
        <v>R1018</v>
      </c>
      <c r="Q443">
        <f>_xlfn.XLOOKUP(A443,'Hospitalisation Details'!$A$1:$A$2344,'Hospitalisation Details'!$F$1:$F$2344,0)</f>
        <v>25</v>
      </c>
    </row>
    <row r="444" spans="1:17" ht="15.75" x14ac:dyDescent="0.25">
      <c r="A444" s="1" t="s">
        <v>1927</v>
      </c>
      <c r="B444" t="str">
        <f>_xlfn.XLOOKUP(A444,'Customer Names'!$A$1:$A$2336,'Customer Names'!$C$1:$C$2336,0)</f>
        <v xml:space="preserve">  Johnson K</v>
      </c>
      <c r="C444">
        <f>_xlfn.XLOOKUP(A444,'Medical Examinations'!$A$1:$A$2336,'Medical Examinations'!$B$1:$B$2336,0)</f>
        <v>33.1</v>
      </c>
      <c r="D444">
        <f>_xlfn.XLOOKUP(A444,'Medical Examinations'!$A$1:$A$2336,'Medical Examinations'!$D$1:$D$2336,0)</f>
        <v>5.52</v>
      </c>
      <c r="E444" t="str">
        <f>_xlfn.XLOOKUP(A444,'Medical Examinations'!$A$1:$A$2336,'Medical Examinations'!$E$1:$E$2336,0)</f>
        <v>No</v>
      </c>
      <c r="F444" t="str">
        <f>_xlfn.XLOOKUP(A444,'Medical Examinations'!$A$1:$A$2336,'Medical Examinations'!$F$1:$F$2336,0)</f>
        <v>No</v>
      </c>
      <c r="G444" t="str">
        <f>_xlfn.XLOOKUP(A444,'Medical Examinations'!$A$1:$A$2336,'Medical Examinations'!$G$1:$G$2336,0)</f>
        <v>Yes</v>
      </c>
      <c r="H444">
        <f>_xlfn.XLOOKUP(A444,'Medical Examinations'!$A$1:$A$2336,'Medical Examinations'!$H$1:$H$2336,0)</f>
        <v>1</v>
      </c>
      <c r="I444" t="str">
        <f>_xlfn.XLOOKUP(A444,'Medical Examinations'!$A$1:$A$2336,'Medical Examinations'!$I$1:$I$2336,0)</f>
        <v>No</v>
      </c>
      <c r="J444" t="str">
        <f>_xlfn.XLOOKUP(A444,'Medical Examinations'!A444:A2787,'Medical Examinations'!C444:C2787,0)</f>
        <v>Obese</v>
      </c>
      <c r="K444">
        <f>_xlfn.XLOOKUP(A444,'Medical Examinations'!$A$1:$A$2344,'Medical Examinations'!$D$1:$D$2344,0)</f>
        <v>5.52</v>
      </c>
      <c r="L444" t="str">
        <f>_xlfn.XLOOKUP(A444,'Hospitalisation Details'!$A$1:$A$2344,'Hospitalisation Details'!$E$1:$E$2344,0)</f>
        <v>14-Dec-2003</v>
      </c>
      <c r="M444">
        <f>_xlfn.XLOOKUP(A444,'Hospitalisation Details'!$A$1:$A$2344,'Hospitalisation Details'!$I$1:$I$2344,0)</f>
        <v>23082.959999999999</v>
      </c>
      <c r="N444" t="str">
        <f>_xlfn.XLOOKUP(A444,'Hospitalisation Details'!$A$1:$A$2344,'Hospitalisation Details'!$J$1:$J$2344,0)</f>
        <v>tier - 2</v>
      </c>
      <c r="O444" t="str">
        <f>_xlfn.XLOOKUP(A444,'Hospitalisation Details'!$A$1:$A$2344,'Hospitalisation Details'!$K$1:$K$2344,0)</f>
        <v>tier - 2</v>
      </c>
      <c r="P444" t="str">
        <f>_xlfn.XLOOKUP(A444,'Hospitalisation Details'!$A$1:$A$2344,'Hospitalisation Details'!$L$1:$L$2344,0)</f>
        <v>R1011</v>
      </c>
      <c r="Q444">
        <f>_xlfn.XLOOKUP(A444,'Hospitalisation Details'!$A$1:$A$2344,'Hospitalisation Details'!$F$1:$F$2344,0)</f>
        <v>19</v>
      </c>
    </row>
    <row r="445" spans="1:17" ht="15.75" x14ac:dyDescent="0.25">
      <c r="A445" s="1" t="s">
        <v>1926</v>
      </c>
      <c r="B445" t="str">
        <f>_xlfn.XLOOKUP(A445,'Customer Names'!$A$1:$A$2336,'Customer Names'!$C$1:$C$2336,0)</f>
        <v xml:space="preserve">  Katherine</v>
      </c>
      <c r="C445">
        <f>_xlfn.XLOOKUP(A445,'Medical Examinations'!$A$1:$A$2336,'Medical Examinations'!$B$1:$B$2336,0)</f>
        <v>27.83</v>
      </c>
      <c r="D445">
        <f>_xlfn.XLOOKUP(A445,'Medical Examinations'!$A$1:$A$2336,'Medical Examinations'!$D$1:$D$2336,0)</f>
        <v>9.1999999999999993</v>
      </c>
      <c r="E445" t="str">
        <f>_xlfn.XLOOKUP(A445,'Medical Examinations'!$A$1:$A$2336,'Medical Examinations'!$E$1:$E$2336,0)</f>
        <v>No</v>
      </c>
      <c r="F445" t="str">
        <f>_xlfn.XLOOKUP(A445,'Medical Examinations'!$A$1:$A$2336,'Medical Examinations'!$F$1:$F$2336,0)</f>
        <v>No</v>
      </c>
      <c r="G445" t="str">
        <f>_xlfn.XLOOKUP(A445,'Medical Examinations'!$A$1:$A$2336,'Medical Examinations'!$G$1:$G$2336,0)</f>
        <v>No</v>
      </c>
      <c r="H445">
        <f>_xlfn.XLOOKUP(A445,'Medical Examinations'!$A$1:$A$2336,'Medical Examinations'!$H$1:$H$2336,0)</f>
        <v>1</v>
      </c>
      <c r="I445" t="str">
        <f>_xlfn.XLOOKUP(A445,'Medical Examinations'!$A$1:$A$2336,'Medical Examinations'!$I$1:$I$2336,0)</f>
        <v>Yes</v>
      </c>
      <c r="J445" t="str">
        <f>_xlfn.XLOOKUP(A445,'Medical Examinations'!A445:A2788,'Medical Examinations'!C445:C2788,0)</f>
        <v>Overweight</v>
      </c>
      <c r="K445">
        <f>_xlfn.XLOOKUP(A445,'Medical Examinations'!$A$1:$A$2344,'Medical Examinations'!$D$1:$D$2344,0)</f>
        <v>9.1999999999999993</v>
      </c>
      <c r="L445" t="str">
        <f>_xlfn.XLOOKUP(A445,'Hospitalisation Details'!$A$1:$A$2344,'Hospitalisation Details'!$E$1:$E$2344,0)</f>
        <v>9-Sep-1975</v>
      </c>
      <c r="M445">
        <f>_xlfn.XLOOKUP(A445,'Hospitalisation Details'!$A$1:$A$2344,'Hospitalisation Details'!$I$1:$I$2344,0)</f>
        <v>23065.42</v>
      </c>
      <c r="N445" t="str">
        <f>_xlfn.XLOOKUP(A445,'Hospitalisation Details'!$A$1:$A$2344,'Hospitalisation Details'!$J$1:$J$2344,0)</f>
        <v>tier - 2</v>
      </c>
      <c r="O445" t="str">
        <f>_xlfn.XLOOKUP(A445,'Hospitalisation Details'!$A$1:$A$2344,'Hospitalisation Details'!$K$1:$K$2344,0)</f>
        <v>tier - 2</v>
      </c>
      <c r="P445" t="str">
        <f>_xlfn.XLOOKUP(A445,'Hospitalisation Details'!$A$1:$A$2344,'Hospitalisation Details'!$L$1:$L$2344,0)</f>
        <v>R1013</v>
      </c>
      <c r="Q445">
        <f>_xlfn.XLOOKUP(A445,'Hospitalisation Details'!$A$1:$A$2344,'Hospitalisation Details'!$F$1:$F$2344,0)</f>
        <v>47</v>
      </c>
    </row>
    <row r="446" spans="1:17" ht="15.75" x14ac:dyDescent="0.25">
      <c r="A446" s="1" t="s">
        <v>1925</v>
      </c>
      <c r="B446" t="str">
        <f>_xlfn.XLOOKUP(A446,'Customer Names'!$A$1:$A$2336,'Customer Names'!$C$1:$C$2336,0)</f>
        <v xml:space="preserve">  Lynda</v>
      </c>
      <c r="C446">
        <f>_xlfn.XLOOKUP(A446,'Medical Examinations'!$A$1:$A$2336,'Medical Examinations'!$B$1:$B$2336,0)</f>
        <v>30.875</v>
      </c>
      <c r="D446">
        <f>_xlfn.XLOOKUP(A446,'Medical Examinations'!$A$1:$A$2336,'Medical Examinations'!$D$1:$D$2336,0)</f>
        <v>10.97</v>
      </c>
      <c r="E446" t="str">
        <f>_xlfn.XLOOKUP(A446,'Medical Examinations'!$A$1:$A$2336,'Medical Examinations'!$E$1:$E$2336,0)</f>
        <v>No</v>
      </c>
      <c r="F446" t="str">
        <f>_xlfn.XLOOKUP(A446,'Medical Examinations'!$A$1:$A$2336,'Medical Examinations'!$F$1:$F$2336,0)</f>
        <v>No</v>
      </c>
      <c r="G446" t="str">
        <f>_xlfn.XLOOKUP(A446,'Medical Examinations'!$A$1:$A$2336,'Medical Examinations'!$G$1:$G$2336,0)</f>
        <v>No</v>
      </c>
      <c r="H446">
        <f>_xlfn.XLOOKUP(A446,'Medical Examinations'!$A$1:$A$2336,'Medical Examinations'!$H$1:$H$2336,0)</f>
        <v>2</v>
      </c>
      <c r="I446" t="str">
        <f>_xlfn.XLOOKUP(A446,'Medical Examinations'!$A$1:$A$2336,'Medical Examinations'!$I$1:$I$2336,0)</f>
        <v>No</v>
      </c>
      <c r="J446" t="str">
        <f>_xlfn.XLOOKUP(A446,'Medical Examinations'!A446:A2789,'Medical Examinations'!C446:C2789,0)</f>
        <v>Obese</v>
      </c>
      <c r="K446">
        <f>_xlfn.XLOOKUP(A446,'Medical Examinations'!$A$1:$A$2344,'Medical Examinations'!$D$1:$D$2344,0)</f>
        <v>10.97</v>
      </c>
      <c r="L446" t="str">
        <f>_xlfn.XLOOKUP(A446,'Hospitalisation Details'!$A$1:$A$2344,'Hospitalisation Details'!$E$1:$E$2344,0)</f>
        <v>9-Nov-1970</v>
      </c>
      <c r="M446">
        <f>_xlfn.XLOOKUP(A446,'Hospitalisation Details'!$A$1:$A$2344,'Hospitalisation Details'!$I$1:$I$2344,0)</f>
        <v>23045.57</v>
      </c>
      <c r="N446" t="str">
        <f>_xlfn.XLOOKUP(A446,'Hospitalisation Details'!$A$1:$A$2344,'Hospitalisation Details'!$J$1:$J$2344,0)</f>
        <v>tier - 2</v>
      </c>
      <c r="O446" t="str">
        <f>_xlfn.XLOOKUP(A446,'Hospitalisation Details'!$A$1:$A$2344,'Hospitalisation Details'!$K$1:$K$2344,0)</f>
        <v>tier - 2</v>
      </c>
      <c r="P446" t="str">
        <f>_xlfn.XLOOKUP(A446,'Hospitalisation Details'!$A$1:$A$2344,'Hospitalisation Details'!$L$1:$L$2344,0)</f>
        <v>R1024</v>
      </c>
      <c r="Q446">
        <f>_xlfn.XLOOKUP(A446,'Hospitalisation Details'!$A$1:$A$2344,'Hospitalisation Details'!$F$1:$F$2344,0)</f>
        <v>52</v>
      </c>
    </row>
    <row r="447" spans="1:17" ht="15.75" x14ac:dyDescent="0.25">
      <c r="A447" s="1" t="s">
        <v>1924</v>
      </c>
      <c r="B447" t="str">
        <f>_xlfn.XLOOKUP(A447,'Customer Names'!$A$1:$A$2336,'Customer Names'!$C$1:$C$2336,0)</f>
        <v xml:space="preserve">  Anthony</v>
      </c>
      <c r="C447">
        <f>_xlfn.XLOOKUP(A447,'Medical Examinations'!$A$1:$A$2336,'Medical Examinations'!$B$1:$B$2336,0)</f>
        <v>27.265000000000001</v>
      </c>
      <c r="D447">
        <f>_xlfn.XLOOKUP(A447,'Medical Examinations'!$A$1:$A$2336,'Medical Examinations'!$D$1:$D$2336,0)</f>
        <v>4.25</v>
      </c>
      <c r="E447" t="str">
        <f>_xlfn.XLOOKUP(A447,'Medical Examinations'!$A$1:$A$2336,'Medical Examinations'!$E$1:$E$2336,0)</f>
        <v>No</v>
      </c>
      <c r="F447" t="str">
        <f>_xlfn.XLOOKUP(A447,'Medical Examinations'!$A$1:$A$2336,'Medical Examinations'!$F$1:$F$2336,0)</f>
        <v>No</v>
      </c>
      <c r="G447" t="str">
        <f>_xlfn.XLOOKUP(A447,'Medical Examinations'!$A$1:$A$2336,'Medical Examinations'!$G$1:$G$2336,0)</f>
        <v>Yes</v>
      </c>
      <c r="H447">
        <f>_xlfn.XLOOKUP(A447,'Medical Examinations'!$A$1:$A$2336,'Medical Examinations'!$H$1:$H$2336,0)</f>
        <v>1</v>
      </c>
      <c r="I447" t="str">
        <f>_xlfn.XLOOKUP(A447,'Medical Examinations'!$A$1:$A$2336,'Medical Examinations'!$I$1:$I$2336,0)</f>
        <v>No</v>
      </c>
      <c r="J447" t="str">
        <f>_xlfn.XLOOKUP(A447,'Medical Examinations'!A447:A2790,'Medical Examinations'!C447:C2790,0)</f>
        <v>Overweight</v>
      </c>
      <c r="K447">
        <f>_xlfn.XLOOKUP(A447,'Medical Examinations'!$A$1:$A$2344,'Medical Examinations'!$D$1:$D$2344,0)</f>
        <v>4.25</v>
      </c>
      <c r="L447" t="str">
        <f>_xlfn.XLOOKUP(A447,'Hospitalisation Details'!$A$1:$A$2344,'Hospitalisation Details'!$E$1:$E$2344,0)</f>
        <v>25-Jul-2003</v>
      </c>
      <c r="M447">
        <f>_xlfn.XLOOKUP(A447,'Hospitalisation Details'!$A$1:$A$2344,'Hospitalisation Details'!$I$1:$I$2344,0)</f>
        <v>22493.66</v>
      </c>
      <c r="N447" t="str">
        <f>_xlfn.XLOOKUP(A447,'Hospitalisation Details'!$A$1:$A$2344,'Hospitalisation Details'!$J$1:$J$2344,0)</f>
        <v>tier - 2</v>
      </c>
      <c r="O447" t="str">
        <f>_xlfn.XLOOKUP(A447,'Hospitalisation Details'!$A$1:$A$2344,'Hospitalisation Details'!$K$1:$K$2344,0)</f>
        <v>tier - 1</v>
      </c>
      <c r="P447" t="str">
        <f>_xlfn.XLOOKUP(A447,'Hospitalisation Details'!$A$1:$A$2344,'Hospitalisation Details'!$L$1:$L$2344,0)</f>
        <v>R1012</v>
      </c>
      <c r="Q447">
        <f>_xlfn.XLOOKUP(A447,'Hospitalisation Details'!$A$1:$A$2344,'Hospitalisation Details'!$F$1:$F$2344,0)</f>
        <v>19</v>
      </c>
    </row>
    <row r="448" spans="1:17" ht="15.75" x14ac:dyDescent="0.25">
      <c r="A448" s="1" t="s">
        <v>1923</v>
      </c>
      <c r="B448" t="str">
        <f>_xlfn.XLOOKUP(A448,'Customer Names'!$A$1:$A$2336,'Customer Names'!$C$1:$C$2336,0)</f>
        <v xml:space="preserve">  Linnea C</v>
      </c>
      <c r="C448">
        <f>_xlfn.XLOOKUP(A448,'Medical Examinations'!$A$1:$A$2336,'Medical Examinations'!$B$1:$B$2336,0)</f>
        <v>26.7</v>
      </c>
      <c r="D448">
        <f>_xlfn.XLOOKUP(A448,'Medical Examinations'!$A$1:$A$2336,'Medical Examinations'!$D$1:$D$2336,0)</f>
        <v>5.23</v>
      </c>
      <c r="E448" t="str">
        <f>_xlfn.XLOOKUP(A448,'Medical Examinations'!$A$1:$A$2336,'Medical Examinations'!$E$1:$E$2336,0)</f>
        <v>No</v>
      </c>
      <c r="F448" t="str">
        <f>_xlfn.XLOOKUP(A448,'Medical Examinations'!$A$1:$A$2336,'Medical Examinations'!$F$1:$F$2336,0)</f>
        <v>No</v>
      </c>
      <c r="G448" t="str">
        <f>_xlfn.XLOOKUP(A448,'Medical Examinations'!$A$1:$A$2336,'Medical Examinations'!$G$1:$G$2336,0)</f>
        <v>Yes</v>
      </c>
      <c r="H448">
        <f>_xlfn.XLOOKUP(A448,'Medical Examinations'!$A$1:$A$2336,'Medical Examinations'!$H$1:$H$2336,0)</f>
        <v>1</v>
      </c>
      <c r="I448" t="str">
        <f>_xlfn.XLOOKUP(A448,'Medical Examinations'!$A$1:$A$2336,'Medical Examinations'!$I$1:$I$2336,0)</f>
        <v>Yes</v>
      </c>
      <c r="J448" t="str">
        <f>_xlfn.XLOOKUP(A448,'Medical Examinations'!A448:A2791,'Medical Examinations'!C448:C2791,0)</f>
        <v>Overweight</v>
      </c>
      <c r="K448">
        <f>_xlfn.XLOOKUP(A448,'Medical Examinations'!$A$1:$A$2344,'Medical Examinations'!$D$1:$D$2344,0)</f>
        <v>5.23</v>
      </c>
      <c r="L448" t="str">
        <f>_xlfn.XLOOKUP(A448,'Hospitalisation Details'!$A$1:$A$2344,'Hospitalisation Details'!$E$1:$E$2344,0)</f>
        <v>14-Nov-1979</v>
      </c>
      <c r="M448">
        <f>_xlfn.XLOOKUP(A448,'Hospitalisation Details'!$A$1:$A$2344,'Hospitalisation Details'!$I$1:$I$2344,0)</f>
        <v>22478.6</v>
      </c>
      <c r="N448" t="str">
        <f>_xlfn.XLOOKUP(A448,'Hospitalisation Details'!$A$1:$A$2344,'Hospitalisation Details'!$J$1:$J$2344,0)</f>
        <v>tier - 3</v>
      </c>
      <c r="O448" t="str">
        <f>_xlfn.XLOOKUP(A448,'Hospitalisation Details'!$A$1:$A$2344,'Hospitalisation Details'!$K$1:$K$2344,0)</f>
        <v>tier - 2</v>
      </c>
      <c r="P448" t="str">
        <f>_xlfn.XLOOKUP(A448,'Hospitalisation Details'!$A$1:$A$2344,'Hospitalisation Details'!$L$1:$L$2344,0)</f>
        <v>R1011</v>
      </c>
      <c r="Q448">
        <f>_xlfn.XLOOKUP(A448,'Hospitalisation Details'!$A$1:$A$2344,'Hospitalisation Details'!$F$1:$F$2344,0)</f>
        <v>43</v>
      </c>
    </row>
    <row r="449" spans="1:17" ht="15.75" x14ac:dyDescent="0.25">
      <c r="A449" s="1" t="s">
        <v>1922</v>
      </c>
      <c r="B449" t="str">
        <f>_xlfn.XLOOKUP(A449,'Customer Names'!$A$1:$A$2336,'Customer Names'!$C$1:$C$2336,0)</f>
        <v xml:space="preserve">  Massimiliano A</v>
      </c>
      <c r="C449">
        <f>_xlfn.XLOOKUP(A449,'Medical Examinations'!$A$1:$A$2336,'Medical Examinations'!$B$1:$B$2336,0)</f>
        <v>29.925000000000001</v>
      </c>
      <c r="D449">
        <f>_xlfn.XLOOKUP(A449,'Medical Examinations'!$A$1:$A$2336,'Medical Examinations'!$D$1:$D$2336,0)</f>
        <v>5.96</v>
      </c>
      <c r="E449" t="str">
        <f>_xlfn.XLOOKUP(A449,'Medical Examinations'!$A$1:$A$2336,'Medical Examinations'!$E$1:$E$2336,0)</f>
        <v>No</v>
      </c>
      <c r="F449" t="str">
        <f>_xlfn.XLOOKUP(A449,'Medical Examinations'!$A$1:$A$2336,'Medical Examinations'!$F$1:$F$2336,0)</f>
        <v>No</v>
      </c>
      <c r="G449" t="str">
        <f>_xlfn.XLOOKUP(A449,'Medical Examinations'!$A$1:$A$2336,'Medical Examinations'!$G$1:$G$2336,0)</f>
        <v>Yes</v>
      </c>
      <c r="H449">
        <f>_xlfn.XLOOKUP(A449,'Medical Examinations'!$A$1:$A$2336,'Medical Examinations'!$H$1:$H$2336,0)</f>
        <v>1</v>
      </c>
      <c r="I449" t="str">
        <f>_xlfn.XLOOKUP(A449,'Medical Examinations'!$A$1:$A$2336,'Medical Examinations'!$I$1:$I$2336,0)</f>
        <v>Yes</v>
      </c>
      <c r="J449" t="str">
        <f>_xlfn.XLOOKUP(A449,'Medical Examinations'!A449:A2792,'Medical Examinations'!C449:C2792,0)</f>
        <v>Obese</v>
      </c>
      <c r="K449">
        <f>_xlfn.XLOOKUP(A449,'Medical Examinations'!$A$1:$A$2344,'Medical Examinations'!$D$1:$D$2344,0)</f>
        <v>5.96</v>
      </c>
      <c r="L449" t="str">
        <f>_xlfn.XLOOKUP(A449,'Hospitalisation Details'!$A$1:$A$2344,'Hospitalisation Details'!$E$1:$E$2344,0)</f>
        <v>21-Dec-1983</v>
      </c>
      <c r="M449">
        <f>_xlfn.XLOOKUP(A449,'Hospitalisation Details'!$A$1:$A$2344,'Hospitalisation Details'!$I$1:$I$2344,0)</f>
        <v>22462.04</v>
      </c>
      <c r="N449" t="str">
        <f>_xlfn.XLOOKUP(A449,'Hospitalisation Details'!$A$1:$A$2344,'Hospitalisation Details'!$J$1:$J$2344,0)</f>
        <v>tier - 3</v>
      </c>
      <c r="O449" t="str">
        <f>_xlfn.XLOOKUP(A449,'Hospitalisation Details'!$A$1:$A$2344,'Hospitalisation Details'!$K$1:$K$2344,0)</f>
        <v>tier - 1</v>
      </c>
      <c r="P449" t="str">
        <f>_xlfn.XLOOKUP(A449,'Hospitalisation Details'!$A$1:$A$2344,'Hospitalisation Details'!$L$1:$L$2344,0)</f>
        <v>R1019</v>
      </c>
      <c r="Q449">
        <f>_xlfn.XLOOKUP(A449,'Hospitalisation Details'!$A$1:$A$2344,'Hospitalisation Details'!$F$1:$F$2344,0)</f>
        <v>39</v>
      </c>
    </row>
    <row r="450" spans="1:17" ht="15.75" x14ac:dyDescent="0.25">
      <c r="A450" s="1" t="s">
        <v>1921</v>
      </c>
      <c r="B450" t="str">
        <f>_xlfn.XLOOKUP(A450,'Customer Names'!$A$1:$A$2336,'Customer Names'!$C$1:$C$2336,0)</f>
        <v xml:space="preserve">  James M</v>
      </c>
      <c r="C450">
        <f>_xlfn.XLOOKUP(A450,'Medical Examinations'!$A$1:$A$2336,'Medical Examinations'!$B$1:$B$2336,0)</f>
        <v>19.95</v>
      </c>
      <c r="D450">
        <f>_xlfn.XLOOKUP(A450,'Medical Examinations'!$A$1:$A$2336,'Medical Examinations'!$D$1:$D$2336,0)</f>
        <v>4.29</v>
      </c>
      <c r="E450" t="str">
        <f>_xlfn.XLOOKUP(A450,'Medical Examinations'!$A$1:$A$2336,'Medical Examinations'!$E$1:$E$2336,0)</f>
        <v>No</v>
      </c>
      <c r="F450" t="str">
        <f>_xlfn.XLOOKUP(A450,'Medical Examinations'!$A$1:$A$2336,'Medical Examinations'!$F$1:$F$2336,0)</f>
        <v>No</v>
      </c>
      <c r="G450" t="str">
        <f>_xlfn.XLOOKUP(A450,'Medical Examinations'!$A$1:$A$2336,'Medical Examinations'!$G$1:$G$2336,0)</f>
        <v>No</v>
      </c>
      <c r="H450">
        <f>_xlfn.XLOOKUP(A450,'Medical Examinations'!$A$1:$A$2336,'Medical Examinations'!$H$1:$H$2336,0)</f>
        <v>2</v>
      </c>
      <c r="I450" t="str">
        <f>_xlfn.XLOOKUP(A450,'Medical Examinations'!$A$1:$A$2336,'Medical Examinations'!$I$1:$I$2336,0)</f>
        <v>Yes</v>
      </c>
      <c r="J450" t="str">
        <f>_xlfn.XLOOKUP(A450,'Medical Examinations'!A450:A2793,'Medical Examinations'!C450:C2793,0)</f>
        <v>Normal weight</v>
      </c>
      <c r="K450">
        <f>_xlfn.XLOOKUP(A450,'Medical Examinations'!$A$1:$A$2344,'Medical Examinations'!$D$1:$D$2344,0)</f>
        <v>4.29</v>
      </c>
      <c r="L450" t="str">
        <f>_xlfn.XLOOKUP(A450,'Hospitalisation Details'!$A$1:$A$2344,'Hospitalisation Details'!$E$1:$E$2344,0)</f>
        <v>18-Aug-1966</v>
      </c>
      <c r="M450">
        <f>_xlfn.XLOOKUP(A450,'Hospitalisation Details'!$A$1:$A$2344,'Hospitalisation Details'!$I$1:$I$2344,0)</f>
        <v>22412.65</v>
      </c>
      <c r="N450" t="str">
        <f>_xlfn.XLOOKUP(A450,'Hospitalisation Details'!$A$1:$A$2344,'Hospitalisation Details'!$J$1:$J$2344,0)</f>
        <v>tier - 3</v>
      </c>
      <c r="O450" t="str">
        <f>_xlfn.XLOOKUP(A450,'Hospitalisation Details'!$A$1:$A$2344,'Hospitalisation Details'!$K$1:$K$2344,0)</f>
        <v>tier - 3</v>
      </c>
      <c r="P450" t="str">
        <f>_xlfn.XLOOKUP(A450,'Hospitalisation Details'!$A$1:$A$2344,'Hospitalisation Details'!$L$1:$L$2344,0)</f>
        <v>R1014</v>
      </c>
      <c r="Q450">
        <f>_xlfn.XLOOKUP(A450,'Hospitalisation Details'!$A$1:$A$2344,'Hospitalisation Details'!$F$1:$F$2344,0)</f>
        <v>56</v>
      </c>
    </row>
    <row r="451" spans="1:17" ht="15.75" x14ac:dyDescent="0.25">
      <c r="A451" s="1" t="s">
        <v>1920</v>
      </c>
      <c r="B451" t="str">
        <f>_xlfn.XLOOKUP(A451,'Customer Names'!$A$1:$A$2336,'Customer Names'!$C$1:$C$2336,0)</f>
        <v xml:space="preserve">  Lauren</v>
      </c>
      <c r="C451">
        <f>_xlfn.XLOOKUP(A451,'Medical Examinations'!$A$1:$A$2336,'Medical Examinations'!$B$1:$B$2336,0)</f>
        <v>24.225000000000001</v>
      </c>
      <c r="D451">
        <f>_xlfn.XLOOKUP(A451,'Medical Examinations'!$A$1:$A$2336,'Medical Examinations'!$D$1:$D$2336,0)</f>
        <v>4.09</v>
      </c>
      <c r="E451" t="str">
        <f>_xlfn.XLOOKUP(A451,'Medical Examinations'!$A$1:$A$2336,'Medical Examinations'!$E$1:$E$2336,0)</f>
        <v>No</v>
      </c>
      <c r="F451" t="str">
        <f>_xlfn.XLOOKUP(A451,'Medical Examinations'!$A$1:$A$2336,'Medical Examinations'!$F$1:$F$2336,0)</f>
        <v>No</v>
      </c>
      <c r="G451" t="str">
        <f>_xlfn.XLOOKUP(A451,'Medical Examinations'!$A$1:$A$2336,'Medical Examinations'!$G$1:$G$2336,0)</f>
        <v>No</v>
      </c>
      <c r="H451">
        <f>_xlfn.XLOOKUP(A451,'Medical Examinations'!$A$1:$A$2336,'Medical Examinations'!$H$1:$H$2336,0)</f>
        <v>0</v>
      </c>
      <c r="I451" t="str">
        <f>_xlfn.XLOOKUP(A451,'Medical Examinations'!$A$1:$A$2336,'Medical Examinations'!$I$1:$I$2336,0)</f>
        <v>No</v>
      </c>
      <c r="J451" t="str">
        <f>_xlfn.XLOOKUP(A451,'Medical Examinations'!A451:A2794,'Medical Examinations'!C451:C2794,0)</f>
        <v>Normal weight</v>
      </c>
      <c r="K451">
        <f>_xlfn.XLOOKUP(A451,'Medical Examinations'!$A$1:$A$2344,'Medical Examinations'!$D$1:$D$2344,0)</f>
        <v>4.09</v>
      </c>
      <c r="L451" t="str">
        <f>_xlfn.XLOOKUP(A451,'Hospitalisation Details'!$A$1:$A$2344,'Hospitalisation Details'!$E$1:$E$2344,0)</f>
        <v>26-Aug-1999</v>
      </c>
      <c r="M451">
        <f>_xlfn.XLOOKUP(A451,'Hospitalisation Details'!$A$1:$A$2344,'Hospitalisation Details'!$I$1:$I$2344,0)</f>
        <v>22395.74</v>
      </c>
      <c r="N451" t="str">
        <f>_xlfn.XLOOKUP(A451,'Hospitalisation Details'!$A$1:$A$2344,'Hospitalisation Details'!$J$1:$J$2344,0)</f>
        <v>tier - 3</v>
      </c>
      <c r="O451" t="str">
        <f>_xlfn.XLOOKUP(A451,'Hospitalisation Details'!$A$1:$A$2344,'Hospitalisation Details'!$K$1:$K$2344,0)</f>
        <v>tier - 2</v>
      </c>
      <c r="P451" t="str">
        <f>_xlfn.XLOOKUP(A451,'Hospitalisation Details'!$A$1:$A$2344,'Hospitalisation Details'!$L$1:$L$2344,0)</f>
        <v>R1024</v>
      </c>
      <c r="Q451">
        <f>_xlfn.XLOOKUP(A451,'Hospitalisation Details'!$A$1:$A$2344,'Hospitalisation Details'!$F$1:$F$2344,0)</f>
        <v>23</v>
      </c>
    </row>
    <row r="452" spans="1:17" ht="15.75" x14ac:dyDescent="0.25">
      <c r="A452" s="1" t="s">
        <v>1919</v>
      </c>
      <c r="B452" t="str">
        <f>_xlfn.XLOOKUP(A452,'Customer Names'!$A$1:$A$2336,'Customer Names'!$C$1:$C$2336,0)</f>
        <v xml:space="preserve">  Michele V</v>
      </c>
      <c r="C452">
        <f>_xlfn.XLOOKUP(A452,'Medical Examinations'!$A$1:$A$2336,'Medical Examinations'!$B$1:$B$2336,0)</f>
        <v>28.12</v>
      </c>
      <c r="D452">
        <f>_xlfn.XLOOKUP(A452,'Medical Examinations'!$A$1:$A$2336,'Medical Examinations'!$D$1:$D$2336,0)</f>
        <v>4.88</v>
      </c>
      <c r="E452" t="str">
        <f>_xlfn.XLOOKUP(A452,'Medical Examinations'!$A$1:$A$2336,'Medical Examinations'!$E$1:$E$2336,0)</f>
        <v>No</v>
      </c>
      <c r="F452" t="str">
        <f>_xlfn.XLOOKUP(A452,'Medical Examinations'!$A$1:$A$2336,'Medical Examinations'!$F$1:$F$2336,0)</f>
        <v>No</v>
      </c>
      <c r="G452" t="str">
        <f>_xlfn.XLOOKUP(A452,'Medical Examinations'!$A$1:$A$2336,'Medical Examinations'!$G$1:$G$2336,0)</f>
        <v>No</v>
      </c>
      <c r="H452">
        <f>_xlfn.XLOOKUP(A452,'Medical Examinations'!$A$1:$A$2336,'Medical Examinations'!$H$1:$H$2336,0)</f>
        <v>0</v>
      </c>
      <c r="I452" t="str">
        <f>_xlfn.XLOOKUP(A452,'Medical Examinations'!$A$1:$A$2336,'Medical Examinations'!$I$1:$I$2336,0)</f>
        <v>Yes</v>
      </c>
      <c r="J452" t="str">
        <f>_xlfn.XLOOKUP(A452,'Medical Examinations'!A452:A2795,'Medical Examinations'!C452:C2795,0)</f>
        <v>Overweight</v>
      </c>
      <c r="K452">
        <f>_xlfn.XLOOKUP(A452,'Medical Examinations'!$A$1:$A$2344,'Medical Examinations'!$D$1:$D$2344,0)</f>
        <v>4.88</v>
      </c>
      <c r="L452" t="str">
        <f>_xlfn.XLOOKUP(A452,'Hospitalisation Details'!$A$1:$A$2344,'Hospitalisation Details'!$E$1:$E$2344,0)</f>
        <v>27-Dec-1982</v>
      </c>
      <c r="M452">
        <f>_xlfn.XLOOKUP(A452,'Hospitalisation Details'!$A$1:$A$2344,'Hospitalisation Details'!$I$1:$I$2344,0)</f>
        <v>22331.57</v>
      </c>
      <c r="N452" t="str">
        <f>_xlfn.XLOOKUP(A452,'Hospitalisation Details'!$A$1:$A$2344,'Hospitalisation Details'!$J$1:$J$2344,0)</f>
        <v>tier - 2</v>
      </c>
      <c r="O452" t="str">
        <f>_xlfn.XLOOKUP(A452,'Hospitalisation Details'!$A$1:$A$2344,'Hospitalisation Details'!$K$1:$K$2344,0)</f>
        <v>tier - 3</v>
      </c>
      <c r="P452" t="str">
        <f>_xlfn.XLOOKUP(A452,'Hospitalisation Details'!$A$1:$A$2344,'Hospitalisation Details'!$L$1:$L$2344,0)</f>
        <v>R1024</v>
      </c>
      <c r="Q452">
        <f>_xlfn.XLOOKUP(A452,'Hospitalisation Details'!$A$1:$A$2344,'Hospitalisation Details'!$F$1:$F$2344,0)</f>
        <v>40</v>
      </c>
    </row>
    <row r="453" spans="1:17" ht="15.75" x14ac:dyDescent="0.25">
      <c r="A453" s="1" t="s">
        <v>1918</v>
      </c>
      <c r="B453" t="str">
        <f>_xlfn.XLOOKUP(A453,'Customer Names'!$A$1:$A$2336,'Customer Names'!$C$1:$C$2336,0)</f>
        <v xml:space="preserve">  Xiao</v>
      </c>
      <c r="C453">
        <f>_xlfn.XLOOKUP(A453,'Medical Examinations'!$A$1:$A$2336,'Medical Examinations'!$B$1:$B$2336,0)</f>
        <v>23.21</v>
      </c>
      <c r="D453">
        <f>_xlfn.XLOOKUP(A453,'Medical Examinations'!$A$1:$A$2336,'Medical Examinations'!$D$1:$D$2336,0)</f>
        <v>6.76</v>
      </c>
      <c r="E453" t="str">
        <f>_xlfn.XLOOKUP(A453,'Medical Examinations'!$A$1:$A$2336,'Medical Examinations'!$E$1:$E$2336,0)</f>
        <v>No</v>
      </c>
      <c r="F453" t="str">
        <f>_xlfn.XLOOKUP(A453,'Medical Examinations'!$A$1:$A$2336,'Medical Examinations'!$F$1:$F$2336,0)</f>
        <v>No</v>
      </c>
      <c r="G453" t="str">
        <f>_xlfn.XLOOKUP(A453,'Medical Examinations'!$A$1:$A$2336,'Medical Examinations'!$G$1:$G$2336,0)</f>
        <v>No</v>
      </c>
      <c r="H453">
        <f>_xlfn.XLOOKUP(A453,'Medical Examinations'!$A$1:$A$2336,'Medical Examinations'!$H$1:$H$2336,0)</f>
        <v>0</v>
      </c>
      <c r="I453" t="str">
        <f>_xlfn.XLOOKUP(A453,'Medical Examinations'!$A$1:$A$2336,'Medical Examinations'!$I$1:$I$2336,0)</f>
        <v>Yes</v>
      </c>
      <c r="J453" t="str">
        <f>_xlfn.XLOOKUP(A453,'Medical Examinations'!A453:A2796,'Medical Examinations'!C453:C2796,0)</f>
        <v>Normal weight</v>
      </c>
      <c r="K453">
        <f>_xlfn.XLOOKUP(A453,'Medical Examinations'!$A$1:$A$2344,'Medical Examinations'!$D$1:$D$2344,0)</f>
        <v>6.76</v>
      </c>
      <c r="L453" t="str">
        <f>_xlfn.XLOOKUP(A453,'Hospitalisation Details'!$A$1:$A$2344,'Hospitalisation Details'!$E$1:$E$2344,0)</f>
        <v>16-Jun-1971</v>
      </c>
      <c r="M453">
        <f>_xlfn.XLOOKUP(A453,'Hospitalisation Details'!$A$1:$A$2344,'Hospitalisation Details'!$I$1:$I$2344,0)</f>
        <v>22218.11</v>
      </c>
      <c r="N453" t="str">
        <f>_xlfn.XLOOKUP(A453,'Hospitalisation Details'!$A$1:$A$2344,'Hospitalisation Details'!$J$1:$J$2344,0)</f>
        <v>tier - 2</v>
      </c>
      <c r="O453" t="str">
        <f>_xlfn.XLOOKUP(A453,'Hospitalisation Details'!$A$1:$A$2344,'Hospitalisation Details'!$K$1:$K$2344,0)</f>
        <v>tier - 3</v>
      </c>
      <c r="P453" t="str">
        <f>_xlfn.XLOOKUP(A453,'Hospitalisation Details'!$A$1:$A$2344,'Hospitalisation Details'!$L$1:$L$2344,0)</f>
        <v>R1013</v>
      </c>
      <c r="Q453">
        <f>_xlfn.XLOOKUP(A453,'Hospitalisation Details'!$A$1:$A$2344,'Hospitalisation Details'!$F$1:$F$2344,0)</f>
        <v>52</v>
      </c>
    </row>
    <row r="454" spans="1:17" ht="15.75" x14ac:dyDescent="0.25">
      <c r="A454" s="1" t="s">
        <v>1917</v>
      </c>
      <c r="B454" t="str">
        <f>_xlfn.XLOOKUP(A454,'Customer Names'!$A$1:$A$2336,'Customer Names'!$C$1:$C$2336,0)</f>
        <v xml:space="preserve">  Harper L</v>
      </c>
      <c r="C454">
        <f>_xlfn.XLOOKUP(A454,'Medical Examinations'!$A$1:$A$2336,'Medical Examinations'!$B$1:$B$2336,0)</f>
        <v>23.98</v>
      </c>
      <c r="D454">
        <f>_xlfn.XLOOKUP(A454,'Medical Examinations'!$A$1:$A$2336,'Medical Examinations'!$D$1:$D$2336,0)</f>
        <v>10.67</v>
      </c>
      <c r="E454" t="str">
        <f>_xlfn.XLOOKUP(A454,'Medical Examinations'!$A$1:$A$2336,'Medical Examinations'!$E$1:$E$2336,0)</f>
        <v>No</v>
      </c>
      <c r="F454" t="str">
        <f>_xlfn.XLOOKUP(A454,'Medical Examinations'!$A$1:$A$2336,'Medical Examinations'!$F$1:$F$2336,0)</f>
        <v>No</v>
      </c>
      <c r="G454" t="str">
        <f>_xlfn.XLOOKUP(A454,'Medical Examinations'!$A$1:$A$2336,'Medical Examinations'!$G$1:$G$2336,0)</f>
        <v>No</v>
      </c>
      <c r="H454">
        <f>_xlfn.XLOOKUP(A454,'Medical Examinations'!$A$1:$A$2336,'Medical Examinations'!$H$1:$H$2336,0)</f>
        <v>0</v>
      </c>
      <c r="I454" t="str">
        <f>_xlfn.XLOOKUP(A454,'Medical Examinations'!$A$1:$A$2336,'Medical Examinations'!$I$1:$I$2336,0)</f>
        <v>No</v>
      </c>
      <c r="J454" t="str">
        <f>_xlfn.XLOOKUP(A454,'Medical Examinations'!A454:A2797,'Medical Examinations'!C454:C2797,0)</f>
        <v>Normal weight</v>
      </c>
      <c r="K454">
        <f>_xlfn.XLOOKUP(A454,'Medical Examinations'!$A$1:$A$2344,'Medical Examinations'!$D$1:$D$2344,0)</f>
        <v>10.67</v>
      </c>
      <c r="L454" t="str">
        <f>_xlfn.XLOOKUP(A454,'Hospitalisation Details'!$A$1:$A$2344,'Hospitalisation Details'!$E$1:$E$2344,0)</f>
        <v>24-Aug-1965</v>
      </c>
      <c r="M454">
        <f>_xlfn.XLOOKUP(A454,'Hospitalisation Details'!$A$1:$A$2344,'Hospitalisation Details'!$I$1:$I$2344,0)</f>
        <v>22192.44</v>
      </c>
      <c r="N454" t="str">
        <f>_xlfn.XLOOKUP(A454,'Hospitalisation Details'!$A$1:$A$2344,'Hospitalisation Details'!$J$1:$J$2344,0)</f>
        <v>tier - 3</v>
      </c>
      <c r="O454" t="str">
        <f>_xlfn.XLOOKUP(A454,'Hospitalisation Details'!$A$1:$A$2344,'Hospitalisation Details'!$K$1:$K$2344,0)</f>
        <v>tier - 1</v>
      </c>
      <c r="P454" t="str">
        <f>_xlfn.XLOOKUP(A454,'Hospitalisation Details'!$A$1:$A$2344,'Hospitalisation Details'!$L$1:$L$2344,0)</f>
        <v>R1013</v>
      </c>
      <c r="Q454">
        <f>_xlfn.XLOOKUP(A454,'Hospitalisation Details'!$A$1:$A$2344,'Hospitalisation Details'!$F$1:$F$2344,0)</f>
        <v>57</v>
      </c>
    </row>
    <row r="455" spans="1:17" ht="15.75" x14ac:dyDescent="0.25">
      <c r="A455" s="1" t="s">
        <v>1916</v>
      </c>
      <c r="B455" t="str">
        <f>_xlfn.XLOOKUP(A455,'Customer Names'!$A$1:$A$2336,'Customer Names'!$C$1:$C$2336,0)</f>
        <v xml:space="preserve">  Nick</v>
      </c>
      <c r="C455">
        <f>_xlfn.XLOOKUP(A455,'Medical Examinations'!$A$1:$A$2336,'Medical Examinations'!$B$1:$B$2336,0)</f>
        <v>30</v>
      </c>
      <c r="D455">
        <f>_xlfn.XLOOKUP(A455,'Medical Examinations'!$A$1:$A$2336,'Medical Examinations'!$D$1:$D$2336,0)</f>
        <v>6.21</v>
      </c>
      <c r="E455" t="str">
        <f>_xlfn.XLOOKUP(A455,'Medical Examinations'!$A$1:$A$2336,'Medical Examinations'!$E$1:$E$2336,0)</f>
        <v>No</v>
      </c>
      <c r="F455" t="str">
        <f>_xlfn.XLOOKUP(A455,'Medical Examinations'!$A$1:$A$2336,'Medical Examinations'!$F$1:$F$2336,0)</f>
        <v>No</v>
      </c>
      <c r="G455" t="str">
        <f>_xlfn.XLOOKUP(A455,'Medical Examinations'!$A$1:$A$2336,'Medical Examinations'!$G$1:$G$2336,0)</f>
        <v>No</v>
      </c>
      <c r="H455">
        <f>_xlfn.XLOOKUP(A455,'Medical Examinations'!$A$1:$A$2336,'Medical Examinations'!$H$1:$H$2336,0)</f>
        <v>0</v>
      </c>
      <c r="I455" t="str">
        <f>_xlfn.XLOOKUP(A455,'Medical Examinations'!$A$1:$A$2336,'Medical Examinations'!$I$1:$I$2336,0)</f>
        <v>Yes</v>
      </c>
      <c r="J455" t="str">
        <f>_xlfn.XLOOKUP(A455,'Medical Examinations'!A455:A2798,'Medical Examinations'!C455:C2798,0)</f>
        <v>Obese</v>
      </c>
      <c r="K455">
        <f>_xlfn.XLOOKUP(A455,'Medical Examinations'!$A$1:$A$2344,'Medical Examinations'!$D$1:$D$2344,0)</f>
        <v>6.21</v>
      </c>
      <c r="L455" t="str">
        <f>_xlfn.XLOOKUP(A455,'Hospitalisation Details'!$A$1:$A$2344,'Hospitalisation Details'!$E$1:$E$2344,0)</f>
        <v>12-Sep-1980</v>
      </c>
      <c r="M455">
        <f>_xlfn.XLOOKUP(A455,'Hospitalisation Details'!$A$1:$A$2344,'Hospitalisation Details'!$I$1:$I$2344,0)</f>
        <v>22144.03</v>
      </c>
      <c r="N455" t="str">
        <f>_xlfn.XLOOKUP(A455,'Hospitalisation Details'!$A$1:$A$2344,'Hospitalisation Details'!$J$1:$J$2344,0)</f>
        <v>tier - 2</v>
      </c>
      <c r="O455" t="str">
        <f>_xlfn.XLOOKUP(A455,'Hospitalisation Details'!$A$1:$A$2344,'Hospitalisation Details'!$K$1:$K$2344,0)</f>
        <v>tier - 2</v>
      </c>
      <c r="P455" t="str">
        <f>_xlfn.XLOOKUP(A455,'Hospitalisation Details'!$A$1:$A$2344,'Hospitalisation Details'!$L$1:$L$2344,0)</f>
        <v>R1011</v>
      </c>
      <c r="Q455">
        <f>_xlfn.XLOOKUP(A455,'Hospitalisation Details'!$A$1:$A$2344,'Hospitalisation Details'!$F$1:$F$2344,0)</f>
        <v>42</v>
      </c>
    </row>
    <row r="456" spans="1:17" ht="15.75" x14ac:dyDescent="0.25">
      <c r="A456" s="1" t="s">
        <v>1915</v>
      </c>
      <c r="B456" t="str">
        <f>_xlfn.XLOOKUP(A456,'Customer Names'!$A$1:$A$2336,'Customer Names'!$C$1:$C$2336,0)</f>
        <v xml:space="preserve">  Scott</v>
      </c>
      <c r="C456">
        <f>_xlfn.XLOOKUP(A456,'Medical Examinations'!$A$1:$A$2336,'Medical Examinations'!$B$1:$B$2336,0)</f>
        <v>17.350000000000001</v>
      </c>
      <c r="D456">
        <f>_xlfn.XLOOKUP(A456,'Medical Examinations'!$A$1:$A$2336,'Medical Examinations'!$D$1:$D$2336,0)</f>
        <v>5.03</v>
      </c>
      <c r="E456" t="str">
        <f>_xlfn.XLOOKUP(A456,'Medical Examinations'!$A$1:$A$2336,'Medical Examinations'!$E$1:$E$2336,0)</f>
        <v>No</v>
      </c>
      <c r="F456" t="str">
        <f>_xlfn.XLOOKUP(A456,'Medical Examinations'!$A$1:$A$2336,'Medical Examinations'!$F$1:$F$2336,0)</f>
        <v>No</v>
      </c>
      <c r="G456" t="str">
        <f>_xlfn.XLOOKUP(A456,'Medical Examinations'!$A$1:$A$2336,'Medical Examinations'!$G$1:$G$2336,0)</f>
        <v>No</v>
      </c>
      <c r="H456">
        <f>_xlfn.XLOOKUP(A456,'Medical Examinations'!$A$1:$A$2336,'Medical Examinations'!$H$1:$H$2336,0)</f>
        <v>0</v>
      </c>
      <c r="I456" t="str">
        <f>_xlfn.XLOOKUP(A456,'Medical Examinations'!$A$1:$A$2336,'Medical Examinations'!$I$1:$I$2336,0)</f>
        <v>Yes</v>
      </c>
      <c r="J456" t="str">
        <f>_xlfn.XLOOKUP(A456,'Medical Examinations'!A456:A2799,'Medical Examinations'!C456:C2799,0)</f>
        <v>Underweight</v>
      </c>
      <c r="K456">
        <f>_xlfn.XLOOKUP(A456,'Medical Examinations'!$A$1:$A$2344,'Medical Examinations'!$D$1:$D$2344,0)</f>
        <v>5.03</v>
      </c>
      <c r="L456" t="str">
        <f>_xlfn.XLOOKUP(A456,'Hospitalisation Details'!$A$1:$A$2344,'Hospitalisation Details'!$E$1:$E$2344,0)</f>
        <v>28-Aug-2001</v>
      </c>
      <c r="M456">
        <f>_xlfn.XLOOKUP(A456,'Hospitalisation Details'!$A$1:$A$2344,'Hospitalisation Details'!$I$1:$I$2344,0)</f>
        <v>22097.62</v>
      </c>
      <c r="N456" t="str">
        <f>_xlfn.XLOOKUP(A456,'Hospitalisation Details'!$A$1:$A$2344,'Hospitalisation Details'!$J$1:$J$2344,0)</f>
        <v>tier - 3</v>
      </c>
      <c r="O456" t="str">
        <f>_xlfn.XLOOKUP(A456,'Hospitalisation Details'!$A$1:$A$2344,'Hospitalisation Details'!$K$1:$K$2344,0)</f>
        <v>tier - 1</v>
      </c>
      <c r="P456" t="str">
        <f>_xlfn.XLOOKUP(A456,'Hospitalisation Details'!$A$1:$A$2344,'Hospitalisation Details'!$L$1:$L$2344,0)</f>
        <v>R1011</v>
      </c>
      <c r="Q456">
        <f>_xlfn.XLOOKUP(A456,'Hospitalisation Details'!$A$1:$A$2344,'Hospitalisation Details'!$F$1:$F$2344,0)</f>
        <v>21</v>
      </c>
    </row>
    <row r="457" spans="1:17" ht="15.75" x14ac:dyDescent="0.25">
      <c r="A457" s="1" t="s">
        <v>1914</v>
      </c>
      <c r="B457" t="str">
        <f>_xlfn.XLOOKUP(A457,'Customer Names'!$A$1:$A$2336,'Customer Names'!$C$1:$C$2336,0)</f>
        <v xml:space="preserve">  Wilson</v>
      </c>
      <c r="C457">
        <f>_xlfn.XLOOKUP(A457,'Medical Examinations'!$A$1:$A$2336,'Medical Examinations'!$B$1:$B$2336,0)</f>
        <v>22.704999999999998</v>
      </c>
      <c r="D457">
        <f>_xlfn.XLOOKUP(A457,'Medical Examinations'!$A$1:$A$2336,'Medical Examinations'!$D$1:$D$2336,0)</f>
        <v>5.27</v>
      </c>
      <c r="E457" t="str">
        <f>_xlfn.XLOOKUP(A457,'Medical Examinations'!$A$1:$A$2336,'Medical Examinations'!$E$1:$E$2336,0)</f>
        <v>No</v>
      </c>
      <c r="F457" t="str">
        <f>_xlfn.XLOOKUP(A457,'Medical Examinations'!$A$1:$A$2336,'Medical Examinations'!$F$1:$F$2336,0)</f>
        <v>No</v>
      </c>
      <c r="G457" t="str">
        <f>_xlfn.XLOOKUP(A457,'Medical Examinations'!$A$1:$A$2336,'Medical Examinations'!$G$1:$G$2336,0)</f>
        <v>No</v>
      </c>
      <c r="H457">
        <f>_xlfn.XLOOKUP(A457,'Medical Examinations'!$A$1:$A$2336,'Medical Examinations'!$H$1:$H$2336,0)</f>
        <v>0</v>
      </c>
      <c r="I457" t="str">
        <f>_xlfn.XLOOKUP(A457,'Medical Examinations'!$A$1:$A$2336,'Medical Examinations'!$I$1:$I$2336,0)</f>
        <v>No</v>
      </c>
      <c r="J457" t="str">
        <f>_xlfn.XLOOKUP(A457,'Medical Examinations'!A457:A2800,'Medical Examinations'!C457:C2800,0)</f>
        <v>Normal weight</v>
      </c>
      <c r="K457">
        <f>_xlfn.XLOOKUP(A457,'Medical Examinations'!$A$1:$A$2344,'Medical Examinations'!$D$1:$D$2344,0)</f>
        <v>5.27</v>
      </c>
      <c r="L457" t="str">
        <f>_xlfn.XLOOKUP(A457,'Hospitalisation Details'!$A$1:$A$2344,'Hospitalisation Details'!$E$1:$E$2344,0)</f>
        <v>14-Oct-1989</v>
      </c>
      <c r="M457">
        <f>_xlfn.XLOOKUP(A457,'Hospitalisation Details'!$A$1:$A$2344,'Hospitalisation Details'!$I$1:$I$2344,0)</f>
        <v>21984.47</v>
      </c>
      <c r="N457" t="str">
        <f>_xlfn.XLOOKUP(A457,'Hospitalisation Details'!$A$1:$A$2344,'Hospitalisation Details'!$J$1:$J$2344,0)</f>
        <v>tier - 3</v>
      </c>
      <c r="O457" t="str">
        <f>_xlfn.XLOOKUP(A457,'Hospitalisation Details'!$A$1:$A$2344,'Hospitalisation Details'!$K$1:$K$2344,0)</f>
        <v>tier - 1</v>
      </c>
      <c r="P457" t="str">
        <f>_xlfn.XLOOKUP(A457,'Hospitalisation Details'!$A$1:$A$2344,'Hospitalisation Details'!$L$1:$L$2344,0)</f>
        <v>R1012</v>
      </c>
      <c r="Q457">
        <f>_xlfn.XLOOKUP(A457,'Hospitalisation Details'!$A$1:$A$2344,'Hospitalisation Details'!$F$1:$F$2344,0)</f>
        <v>33</v>
      </c>
    </row>
    <row r="458" spans="1:17" ht="15.75" x14ac:dyDescent="0.25">
      <c r="A458" s="1" t="s">
        <v>1913</v>
      </c>
      <c r="B458" t="str">
        <f>_xlfn.XLOOKUP(A458,'Customer Names'!$A$1:$A$2336,'Customer Names'!$C$1:$C$2336,0)</f>
        <v xml:space="preserve">  Lee</v>
      </c>
      <c r="C458">
        <f>_xlfn.XLOOKUP(A458,'Medical Examinations'!$A$1:$A$2336,'Medical Examinations'!$B$1:$B$2336,0)</f>
        <v>25.41</v>
      </c>
      <c r="D458">
        <f>_xlfn.XLOOKUP(A458,'Medical Examinations'!$A$1:$A$2336,'Medical Examinations'!$D$1:$D$2336,0)</f>
        <v>10.53</v>
      </c>
      <c r="E458" t="str">
        <f>_xlfn.XLOOKUP(A458,'Medical Examinations'!$A$1:$A$2336,'Medical Examinations'!$E$1:$E$2336,0)</f>
        <v>No</v>
      </c>
      <c r="F458" t="str">
        <f>_xlfn.XLOOKUP(A458,'Medical Examinations'!$A$1:$A$2336,'Medical Examinations'!$F$1:$F$2336,0)</f>
        <v>No</v>
      </c>
      <c r="G458" t="str">
        <f>_xlfn.XLOOKUP(A458,'Medical Examinations'!$A$1:$A$2336,'Medical Examinations'!$G$1:$G$2336,0)</f>
        <v>No</v>
      </c>
      <c r="H458">
        <f>_xlfn.XLOOKUP(A458,'Medical Examinations'!$A$1:$A$2336,'Medical Examinations'!$H$1:$H$2336,0)</f>
        <v>1</v>
      </c>
      <c r="I458" t="str">
        <f>_xlfn.XLOOKUP(A458,'Medical Examinations'!$A$1:$A$2336,'Medical Examinations'!$I$1:$I$2336,0)</f>
        <v>Yes</v>
      </c>
      <c r="J458" t="str">
        <f>_xlfn.XLOOKUP(A458,'Medical Examinations'!A458:A2801,'Medical Examinations'!C458:C2801,0)</f>
        <v>Overweight</v>
      </c>
      <c r="K458">
        <f>_xlfn.XLOOKUP(A458,'Medical Examinations'!$A$1:$A$2344,'Medical Examinations'!$D$1:$D$2344,0)</f>
        <v>10.53</v>
      </c>
      <c r="L458" t="str">
        <f>_xlfn.XLOOKUP(A458,'Hospitalisation Details'!$A$1:$A$2344,'Hospitalisation Details'!$E$1:$E$2344,0)</f>
        <v>19-Dec-1975</v>
      </c>
      <c r="M458">
        <f>_xlfn.XLOOKUP(A458,'Hospitalisation Details'!$A$1:$A$2344,'Hospitalisation Details'!$I$1:$I$2344,0)</f>
        <v>21978.68</v>
      </c>
      <c r="N458" t="str">
        <f>_xlfn.XLOOKUP(A458,'Hospitalisation Details'!$A$1:$A$2344,'Hospitalisation Details'!$J$1:$J$2344,0)</f>
        <v>tier - 3</v>
      </c>
      <c r="O458" t="str">
        <f>_xlfn.XLOOKUP(A458,'Hospitalisation Details'!$A$1:$A$2344,'Hospitalisation Details'!$K$1:$K$2344,0)</f>
        <v>tier - 3</v>
      </c>
      <c r="P458" t="str">
        <f>_xlfn.XLOOKUP(A458,'Hospitalisation Details'!$A$1:$A$2344,'Hospitalisation Details'!$L$1:$L$2344,0)</f>
        <v>R1013</v>
      </c>
      <c r="Q458">
        <f>_xlfn.XLOOKUP(A458,'Hospitalisation Details'!$A$1:$A$2344,'Hospitalisation Details'!$F$1:$F$2344,0)</f>
        <v>47</v>
      </c>
    </row>
    <row r="459" spans="1:17" ht="15.75" x14ac:dyDescent="0.25">
      <c r="A459" s="1" t="s">
        <v>1912</v>
      </c>
      <c r="B459" t="str">
        <f>_xlfn.XLOOKUP(A459,'Customer Names'!$A$1:$A$2336,'Customer Names'!$C$1:$C$2336,0)</f>
        <v xml:space="preserve">  Shizhong</v>
      </c>
      <c r="C459">
        <f>_xlfn.XLOOKUP(A459,'Medical Examinations'!$A$1:$A$2336,'Medical Examinations'!$B$1:$B$2336,0)</f>
        <v>18.23</v>
      </c>
      <c r="D459">
        <f>_xlfn.XLOOKUP(A459,'Medical Examinations'!$A$1:$A$2336,'Medical Examinations'!$D$1:$D$2336,0)</f>
        <v>5.78</v>
      </c>
      <c r="E459" t="str">
        <f>_xlfn.XLOOKUP(A459,'Medical Examinations'!$A$1:$A$2336,'Medical Examinations'!$E$1:$E$2336,0)</f>
        <v>No</v>
      </c>
      <c r="F459" t="str">
        <f>_xlfn.XLOOKUP(A459,'Medical Examinations'!$A$1:$A$2336,'Medical Examinations'!$F$1:$F$2336,0)</f>
        <v>No</v>
      </c>
      <c r="G459" t="str">
        <f>_xlfn.XLOOKUP(A459,'Medical Examinations'!$A$1:$A$2336,'Medical Examinations'!$G$1:$G$2336,0)</f>
        <v>Yes</v>
      </c>
      <c r="H459">
        <f>_xlfn.XLOOKUP(A459,'Medical Examinations'!$A$1:$A$2336,'Medical Examinations'!$H$1:$H$2336,0)</f>
        <v>1</v>
      </c>
      <c r="I459" t="str">
        <f>_xlfn.XLOOKUP(A459,'Medical Examinations'!$A$1:$A$2336,'Medical Examinations'!$I$1:$I$2336,0)</f>
        <v>Yes</v>
      </c>
      <c r="J459" t="str">
        <f>_xlfn.XLOOKUP(A459,'Medical Examinations'!A459:A2802,'Medical Examinations'!C459:C2802,0)</f>
        <v>Underweight</v>
      </c>
      <c r="K459">
        <f>_xlfn.XLOOKUP(A459,'Medical Examinations'!$A$1:$A$2344,'Medical Examinations'!$D$1:$D$2344,0)</f>
        <v>5.78</v>
      </c>
      <c r="L459" t="str">
        <f>_xlfn.XLOOKUP(A459,'Hospitalisation Details'!$A$1:$A$2344,'Hospitalisation Details'!$E$1:$E$2344,0)</f>
        <v>28-Sep-2003</v>
      </c>
      <c r="M459">
        <f>_xlfn.XLOOKUP(A459,'Hospitalisation Details'!$A$1:$A$2344,'Hospitalisation Details'!$I$1:$I$2344,0)</f>
        <v>21882.400000000001</v>
      </c>
      <c r="N459" t="str">
        <f>_xlfn.XLOOKUP(A459,'Hospitalisation Details'!$A$1:$A$2344,'Hospitalisation Details'!$J$1:$J$2344,0)</f>
        <v>tier - 2</v>
      </c>
      <c r="O459" t="str">
        <f>_xlfn.XLOOKUP(A459,'Hospitalisation Details'!$A$1:$A$2344,'Hospitalisation Details'!$K$1:$K$2344,0)</f>
        <v>tier - 1</v>
      </c>
      <c r="P459" t="str">
        <f>_xlfn.XLOOKUP(A459,'Hospitalisation Details'!$A$1:$A$2344,'Hospitalisation Details'!$L$1:$L$2344,0)</f>
        <v>R1011</v>
      </c>
      <c r="Q459">
        <f>_xlfn.XLOOKUP(A459,'Hospitalisation Details'!$A$1:$A$2344,'Hospitalisation Details'!$F$1:$F$2344,0)</f>
        <v>19</v>
      </c>
    </row>
    <row r="460" spans="1:17" ht="15.75" x14ac:dyDescent="0.25">
      <c r="A460" s="1" t="s">
        <v>1911</v>
      </c>
      <c r="B460" t="str">
        <f>_xlfn.XLOOKUP(A460,'Customer Names'!$A$1:$A$2336,'Customer Names'!$C$1:$C$2336,0)</f>
        <v xml:space="preserve">  Marie-Claire</v>
      </c>
      <c r="C460">
        <f>_xlfn.XLOOKUP(A460,'Medical Examinations'!$A$1:$A$2336,'Medical Examinations'!$B$1:$B$2336,0)</f>
        <v>24.7</v>
      </c>
      <c r="D460">
        <f>_xlfn.XLOOKUP(A460,'Medical Examinations'!$A$1:$A$2336,'Medical Examinations'!$D$1:$D$2336,0)</f>
        <v>4.3600000000000003</v>
      </c>
      <c r="E460" t="str">
        <f>_xlfn.XLOOKUP(A460,'Medical Examinations'!$A$1:$A$2336,'Medical Examinations'!$E$1:$E$2336,0)</f>
        <v>No</v>
      </c>
      <c r="F460" t="str">
        <f>_xlfn.XLOOKUP(A460,'Medical Examinations'!$A$1:$A$2336,'Medical Examinations'!$F$1:$F$2336,0)</f>
        <v>No</v>
      </c>
      <c r="G460" t="str">
        <f>_xlfn.XLOOKUP(A460,'Medical Examinations'!$A$1:$A$2336,'Medical Examinations'!$G$1:$G$2336,0)</f>
        <v>Yes</v>
      </c>
      <c r="H460">
        <f>_xlfn.XLOOKUP(A460,'Medical Examinations'!$A$1:$A$2336,'Medical Examinations'!$H$1:$H$2336,0)</f>
        <v>1</v>
      </c>
      <c r="I460" t="str">
        <f>_xlfn.XLOOKUP(A460,'Medical Examinations'!$A$1:$A$2336,'Medical Examinations'!$I$1:$I$2336,0)</f>
        <v>Yes</v>
      </c>
      <c r="J460" t="str">
        <f>_xlfn.XLOOKUP(A460,'Medical Examinations'!A460:A2803,'Medical Examinations'!C460:C2803,0)</f>
        <v>Normal weight</v>
      </c>
      <c r="K460">
        <f>_xlfn.XLOOKUP(A460,'Medical Examinations'!$A$1:$A$2344,'Medical Examinations'!$D$1:$D$2344,0)</f>
        <v>4.3600000000000003</v>
      </c>
      <c r="L460" t="str">
        <f>_xlfn.XLOOKUP(A460,'Hospitalisation Details'!$A$1:$A$2344,'Hospitalisation Details'!$E$1:$E$2344,0)</f>
        <v>17-Aug-1979</v>
      </c>
      <c r="M460">
        <f>_xlfn.XLOOKUP(A460,'Hospitalisation Details'!$A$1:$A$2344,'Hospitalisation Details'!$I$1:$I$2344,0)</f>
        <v>21880.82</v>
      </c>
      <c r="N460" t="str">
        <f>_xlfn.XLOOKUP(A460,'Hospitalisation Details'!$A$1:$A$2344,'Hospitalisation Details'!$J$1:$J$2344,0)</f>
        <v>tier - 3</v>
      </c>
      <c r="O460" t="str">
        <f>_xlfn.XLOOKUP(A460,'Hospitalisation Details'!$A$1:$A$2344,'Hospitalisation Details'!$K$1:$K$2344,0)</f>
        <v>tier - 1</v>
      </c>
      <c r="P460" t="str">
        <f>_xlfn.XLOOKUP(A460,'Hospitalisation Details'!$A$1:$A$2344,'Hospitalisation Details'!$L$1:$L$2344,0)</f>
        <v>R1012</v>
      </c>
      <c r="Q460">
        <f>_xlfn.XLOOKUP(A460,'Hospitalisation Details'!$A$1:$A$2344,'Hospitalisation Details'!$F$1:$F$2344,0)</f>
        <v>43</v>
      </c>
    </row>
    <row r="461" spans="1:17" ht="15.75" x14ac:dyDescent="0.25">
      <c r="A461" s="1" t="s">
        <v>1910</v>
      </c>
      <c r="B461" t="str">
        <f>_xlfn.XLOOKUP(A461,'Customer Names'!$A$1:$A$2336,'Customer Names'!$C$1:$C$2336,0)</f>
        <v xml:space="preserve">  Todd J</v>
      </c>
      <c r="C461">
        <f>_xlfn.XLOOKUP(A461,'Medical Examinations'!$A$1:$A$2336,'Medical Examinations'!$B$1:$B$2336,0)</f>
        <v>37.4</v>
      </c>
      <c r="D461">
        <f>_xlfn.XLOOKUP(A461,'Medical Examinations'!$A$1:$A$2336,'Medical Examinations'!$D$1:$D$2336,0)</f>
        <v>9.7200000000000006</v>
      </c>
      <c r="E461" t="str">
        <f>_xlfn.XLOOKUP(A461,'Medical Examinations'!$A$1:$A$2336,'Medical Examinations'!$E$1:$E$2336,0)</f>
        <v>No</v>
      </c>
      <c r="F461" t="str">
        <f>_xlfn.XLOOKUP(A461,'Medical Examinations'!$A$1:$A$2336,'Medical Examinations'!$F$1:$F$2336,0)</f>
        <v>No</v>
      </c>
      <c r="G461" t="str">
        <f>_xlfn.XLOOKUP(A461,'Medical Examinations'!$A$1:$A$2336,'Medical Examinations'!$G$1:$G$2336,0)</f>
        <v>Yes</v>
      </c>
      <c r="H461">
        <f>_xlfn.XLOOKUP(A461,'Medical Examinations'!$A$1:$A$2336,'Medical Examinations'!$H$1:$H$2336,0)</f>
        <v>1</v>
      </c>
      <c r="I461" t="str">
        <f>_xlfn.XLOOKUP(A461,'Medical Examinations'!$A$1:$A$2336,'Medical Examinations'!$I$1:$I$2336,0)</f>
        <v>No</v>
      </c>
      <c r="J461" t="str">
        <f>_xlfn.XLOOKUP(A461,'Medical Examinations'!A461:A2804,'Medical Examinations'!C461:C2804,0)</f>
        <v>Obese</v>
      </c>
      <c r="K461">
        <f>_xlfn.XLOOKUP(A461,'Medical Examinations'!$A$1:$A$2344,'Medical Examinations'!$D$1:$D$2344,0)</f>
        <v>9.7200000000000006</v>
      </c>
      <c r="L461" t="str">
        <f>_xlfn.XLOOKUP(A461,'Hospitalisation Details'!$A$1:$A$2344,'Hospitalisation Details'!$E$1:$E$2344,0)</f>
        <v>27-Aug-1963</v>
      </c>
      <c r="M461">
        <f>_xlfn.XLOOKUP(A461,'Hospitalisation Details'!$A$1:$A$2344,'Hospitalisation Details'!$I$1:$I$2344,0)</f>
        <v>21797</v>
      </c>
      <c r="N461" t="str">
        <f>_xlfn.XLOOKUP(A461,'Hospitalisation Details'!$A$1:$A$2344,'Hospitalisation Details'!$J$1:$J$2344,0)</f>
        <v>tier - 3</v>
      </c>
      <c r="O461" t="str">
        <f>_xlfn.XLOOKUP(A461,'Hospitalisation Details'!$A$1:$A$2344,'Hospitalisation Details'!$K$1:$K$2344,0)</f>
        <v>tier - 1</v>
      </c>
      <c r="P461" t="str">
        <f>_xlfn.XLOOKUP(A461,'Hospitalisation Details'!$A$1:$A$2344,'Hospitalisation Details'!$L$1:$L$2344,0)</f>
        <v>R1011</v>
      </c>
      <c r="Q461">
        <f>_xlfn.XLOOKUP(A461,'Hospitalisation Details'!$A$1:$A$2344,'Hospitalisation Details'!$F$1:$F$2344,0)</f>
        <v>59</v>
      </c>
    </row>
    <row r="462" spans="1:17" ht="15.75" x14ac:dyDescent="0.25">
      <c r="A462" s="1" t="s">
        <v>1909</v>
      </c>
      <c r="B462" t="str">
        <f>_xlfn.XLOOKUP(A462,'Customer Names'!$A$1:$A$2336,'Customer Names'!$C$1:$C$2336,0)</f>
        <v xml:space="preserve">  Carolyn</v>
      </c>
      <c r="C462">
        <f>_xlfn.XLOOKUP(A462,'Medical Examinations'!$A$1:$A$2336,'Medical Examinations'!$B$1:$B$2336,0)</f>
        <v>26.885000000000002</v>
      </c>
      <c r="D462">
        <f>_xlfn.XLOOKUP(A462,'Medical Examinations'!$A$1:$A$2336,'Medical Examinations'!$D$1:$D$2336,0)</f>
        <v>5.18</v>
      </c>
      <c r="E462" t="str">
        <f>_xlfn.XLOOKUP(A462,'Medical Examinations'!$A$1:$A$2336,'Medical Examinations'!$E$1:$E$2336,0)</f>
        <v>No</v>
      </c>
      <c r="F462" t="str">
        <f>_xlfn.XLOOKUP(A462,'Medical Examinations'!$A$1:$A$2336,'Medical Examinations'!$F$1:$F$2336,0)</f>
        <v>No</v>
      </c>
      <c r="G462" t="str">
        <f>_xlfn.XLOOKUP(A462,'Medical Examinations'!$A$1:$A$2336,'Medical Examinations'!$G$1:$G$2336,0)</f>
        <v>Yes</v>
      </c>
      <c r="H462">
        <f>_xlfn.XLOOKUP(A462,'Medical Examinations'!$A$1:$A$2336,'Medical Examinations'!$H$1:$H$2336,0)</f>
        <v>1</v>
      </c>
      <c r="I462" t="str">
        <f>_xlfn.XLOOKUP(A462,'Medical Examinations'!$A$1:$A$2336,'Medical Examinations'!$I$1:$I$2336,0)</f>
        <v>Yes</v>
      </c>
      <c r="J462" t="str">
        <f>_xlfn.XLOOKUP(A462,'Medical Examinations'!A462:A2805,'Medical Examinations'!C462:C2805,0)</f>
        <v>Overweight</v>
      </c>
      <c r="K462">
        <f>_xlfn.XLOOKUP(A462,'Medical Examinations'!$A$1:$A$2344,'Medical Examinations'!$D$1:$D$2344,0)</f>
        <v>5.18</v>
      </c>
      <c r="L462" t="str">
        <f>_xlfn.XLOOKUP(A462,'Hospitalisation Details'!$A$1:$A$2344,'Hospitalisation Details'!$E$1:$E$2344,0)</f>
        <v>28-Sep-1979</v>
      </c>
      <c r="M462">
        <f>_xlfn.XLOOKUP(A462,'Hospitalisation Details'!$A$1:$A$2344,'Hospitalisation Details'!$I$1:$I$2344,0)</f>
        <v>21774.32</v>
      </c>
      <c r="N462" t="str">
        <f>_xlfn.XLOOKUP(A462,'Hospitalisation Details'!$A$1:$A$2344,'Hospitalisation Details'!$J$1:$J$2344,0)</f>
        <v>tier - 3</v>
      </c>
      <c r="O462" t="str">
        <f>_xlfn.XLOOKUP(A462,'Hospitalisation Details'!$A$1:$A$2344,'Hospitalisation Details'!$K$1:$K$2344,0)</f>
        <v>tier - 2</v>
      </c>
      <c r="P462" t="str">
        <f>_xlfn.XLOOKUP(A462,'Hospitalisation Details'!$A$1:$A$2344,'Hospitalisation Details'!$L$1:$L$2344,0)</f>
        <v>R1012</v>
      </c>
      <c r="Q462">
        <f>_xlfn.XLOOKUP(A462,'Hospitalisation Details'!$A$1:$A$2344,'Hospitalisation Details'!$F$1:$F$2344,0)</f>
        <v>43</v>
      </c>
    </row>
    <row r="463" spans="1:17" ht="15.75" x14ac:dyDescent="0.25">
      <c r="A463" s="1" t="s">
        <v>1908</v>
      </c>
      <c r="B463" t="str">
        <f>_xlfn.XLOOKUP(A463,'Customer Names'!$A$1:$A$2336,'Customer Names'!$C$1:$C$2336,0)</f>
        <v xml:space="preserve">  Lindsey</v>
      </c>
      <c r="C463">
        <f>_xlfn.XLOOKUP(A463,'Medical Examinations'!$A$1:$A$2336,'Medical Examinations'!$B$1:$B$2336,0)</f>
        <v>25.27</v>
      </c>
      <c r="D463">
        <f>_xlfn.XLOOKUP(A463,'Medical Examinations'!$A$1:$A$2336,'Medical Examinations'!$D$1:$D$2336,0)</f>
        <v>5.29</v>
      </c>
      <c r="E463" t="str">
        <f>_xlfn.XLOOKUP(A463,'Medical Examinations'!$A$1:$A$2336,'Medical Examinations'!$E$1:$E$2336,0)</f>
        <v>No</v>
      </c>
      <c r="F463" t="str">
        <f>_xlfn.XLOOKUP(A463,'Medical Examinations'!$A$1:$A$2336,'Medical Examinations'!$F$1:$F$2336,0)</f>
        <v>No</v>
      </c>
      <c r="G463" t="str">
        <f>_xlfn.XLOOKUP(A463,'Medical Examinations'!$A$1:$A$2336,'Medical Examinations'!$G$1:$G$2336,0)</f>
        <v>Yes</v>
      </c>
      <c r="H463">
        <f>_xlfn.XLOOKUP(A463,'Medical Examinations'!$A$1:$A$2336,'Medical Examinations'!$H$1:$H$2336,0)</f>
        <v>1</v>
      </c>
      <c r="I463" t="str">
        <f>_xlfn.XLOOKUP(A463,'Medical Examinations'!$A$1:$A$2336,'Medical Examinations'!$I$1:$I$2336,0)</f>
        <v>Yes</v>
      </c>
      <c r="J463" t="str">
        <f>_xlfn.XLOOKUP(A463,'Medical Examinations'!A463:A2806,'Medical Examinations'!C463:C2806,0)</f>
        <v>Overweight</v>
      </c>
      <c r="K463">
        <f>_xlfn.XLOOKUP(A463,'Medical Examinations'!$A$1:$A$2344,'Medical Examinations'!$D$1:$D$2344,0)</f>
        <v>5.29</v>
      </c>
      <c r="L463" t="str">
        <f>_xlfn.XLOOKUP(A463,'Hospitalisation Details'!$A$1:$A$2344,'Hospitalisation Details'!$E$1:$E$2344,0)</f>
        <v>20-Sep-1979</v>
      </c>
      <c r="M463">
        <f>_xlfn.XLOOKUP(A463,'Hospitalisation Details'!$A$1:$A$2344,'Hospitalisation Details'!$I$1:$I$2344,0)</f>
        <v>21771.34</v>
      </c>
      <c r="N463" t="str">
        <f>_xlfn.XLOOKUP(A463,'Hospitalisation Details'!$A$1:$A$2344,'Hospitalisation Details'!$J$1:$J$2344,0)</f>
        <v>tier - 3</v>
      </c>
      <c r="O463" t="str">
        <f>_xlfn.XLOOKUP(A463,'Hospitalisation Details'!$A$1:$A$2344,'Hospitalisation Details'!$K$1:$K$2344,0)</f>
        <v>tier - 1</v>
      </c>
      <c r="P463" t="str">
        <f>_xlfn.XLOOKUP(A463,'Hospitalisation Details'!$A$1:$A$2344,'Hospitalisation Details'!$L$1:$L$2344,0)</f>
        <v>R1024</v>
      </c>
      <c r="Q463">
        <f>_xlfn.XLOOKUP(A463,'Hospitalisation Details'!$A$1:$A$2344,'Hospitalisation Details'!$F$1:$F$2344,0)</f>
        <v>43</v>
      </c>
    </row>
    <row r="464" spans="1:17" ht="15.75" x14ac:dyDescent="0.25">
      <c r="A464" s="1" t="s">
        <v>1907</v>
      </c>
      <c r="B464" t="str">
        <f>_xlfn.XLOOKUP(A464,'Customer Names'!$A$1:$A$2336,'Customer Names'!$C$1:$C$2336,0)</f>
        <v xml:space="preserve">  Marissa D</v>
      </c>
      <c r="C464">
        <f>_xlfn.XLOOKUP(A464,'Medical Examinations'!$A$1:$A$2336,'Medical Examinations'!$B$1:$B$2336,0)</f>
        <v>23.655000000000001</v>
      </c>
      <c r="D464">
        <f>_xlfn.XLOOKUP(A464,'Medical Examinations'!$A$1:$A$2336,'Medical Examinations'!$D$1:$D$2336,0)</f>
        <v>4.8600000000000003</v>
      </c>
      <c r="E464" t="str">
        <f>_xlfn.XLOOKUP(A464,'Medical Examinations'!$A$1:$A$2336,'Medical Examinations'!$E$1:$E$2336,0)</f>
        <v>No</v>
      </c>
      <c r="F464" t="str">
        <f>_xlfn.XLOOKUP(A464,'Medical Examinations'!$A$1:$A$2336,'Medical Examinations'!$F$1:$F$2336,0)</f>
        <v>No</v>
      </c>
      <c r="G464" t="str">
        <f>_xlfn.XLOOKUP(A464,'Medical Examinations'!$A$1:$A$2336,'Medical Examinations'!$G$1:$G$2336,0)</f>
        <v>No</v>
      </c>
      <c r="H464">
        <f>_xlfn.XLOOKUP(A464,'Medical Examinations'!$A$1:$A$2336,'Medical Examinations'!$H$1:$H$2336,0)</f>
        <v>0</v>
      </c>
      <c r="I464" t="str">
        <f>_xlfn.XLOOKUP(A464,'Medical Examinations'!$A$1:$A$2336,'Medical Examinations'!$I$1:$I$2336,0)</f>
        <v>Yes</v>
      </c>
      <c r="J464" t="str">
        <f>_xlfn.XLOOKUP(A464,'Medical Examinations'!A464:A2807,'Medical Examinations'!C464:C2807,0)</f>
        <v>Normal weight</v>
      </c>
      <c r="K464">
        <f>_xlfn.XLOOKUP(A464,'Medical Examinations'!$A$1:$A$2344,'Medical Examinations'!$D$1:$D$2344,0)</f>
        <v>4.8600000000000003</v>
      </c>
      <c r="L464" t="str">
        <f>_xlfn.XLOOKUP(A464,'Hospitalisation Details'!$A$1:$A$2344,'Hospitalisation Details'!$E$1:$E$2344,0)</f>
        <v>18-Jul-1976</v>
      </c>
      <c r="M464">
        <f>_xlfn.XLOOKUP(A464,'Hospitalisation Details'!$A$1:$A$2344,'Hospitalisation Details'!$I$1:$I$2344,0)</f>
        <v>21677.279999999999</v>
      </c>
      <c r="N464" t="str">
        <f>_xlfn.XLOOKUP(A464,'Hospitalisation Details'!$A$1:$A$2344,'Hospitalisation Details'!$J$1:$J$2344,0)</f>
        <v>tier - 3</v>
      </c>
      <c r="O464" t="str">
        <f>_xlfn.XLOOKUP(A464,'Hospitalisation Details'!$A$1:$A$2344,'Hospitalisation Details'!$K$1:$K$2344,0)</f>
        <v>tier - 1</v>
      </c>
      <c r="P464" t="str">
        <f>_xlfn.XLOOKUP(A464,'Hospitalisation Details'!$A$1:$A$2344,'Hospitalisation Details'!$L$1:$L$2344,0)</f>
        <v>R1012</v>
      </c>
      <c r="Q464">
        <f>_xlfn.XLOOKUP(A464,'Hospitalisation Details'!$A$1:$A$2344,'Hospitalisation Details'!$F$1:$F$2344,0)</f>
        <v>46</v>
      </c>
    </row>
    <row r="465" spans="1:17" ht="15.75" x14ac:dyDescent="0.25">
      <c r="A465" s="1" t="s">
        <v>1906</v>
      </c>
      <c r="B465" t="str">
        <f>_xlfn.XLOOKUP(A465,'Customer Names'!$A$1:$A$2336,'Customer Names'!$C$1:$C$2336,0)</f>
        <v xml:space="preserve">  Jean Luc</v>
      </c>
      <c r="C465">
        <f>_xlfn.XLOOKUP(A465,'Medical Examinations'!$A$1:$A$2336,'Medical Examinations'!$B$1:$B$2336,0)</f>
        <v>55.05</v>
      </c>
      <c r="D465">
        <f>_xlfn.XLOOKUP(A465,'Medical Examinations'!$A$1:$A$2336,'Medical Examinations'!$D$1:$D$2336,0)</f>
        <v>7.66</v>
      </c>
      <c r="E465" t="str">
        <f>_xlfn.XLOOKUP(A465,'Medical Examinations'!$A$1:$A$2336,'Medical Examinations'!$E$1:$E$2336,0)</f>
        <v>No</v>
      </c>
      <c r="F465" t="str">
        <f>_xlfn.XLOOKUP(A465,'Medical Examinations'!$A$1:$A$2336,'Medical Examinations'!$F$1:$F$2336,0)</f>
        <v>No</v>
      </c>
      <c r="G465" t="str">
        <f>_xlfn.XLOOKUP(A465,'Medical Examinations'!$A$1:$A$2336,'Medical Examinations'!$G$1:$G$2336,0)</f>
        <v>No</v>
      </c>
      <c r="H465">
        <f>_xlfn.XLOOKUP(A465,'Medical Examinations'!$A$1:$A$2336,'Medical Examinations'!$H$1:$H$2336,0)</f>
        <v>0</v>
      </c>
      <c r="I465" t="str">
        <f>_xlfn.XLOOKUP(A465,'Medical Examinations'!$A$1:$A$2336,'Medical Examinations'!$I$1:$I$2336,0)</f>
        <v>No</v>
      </c>
      <c r="J465" t="str">
        <f>_xlfn.XLOOKUP(A465,'Medical Examinations'!A465:A2808,'Medical Examinations'!C465:C2808,0)</f>
        <v>Obese</v>
      </c>
      <c r="K465">
        <f>_xlfn.XLOOKUP(A465,'Medical Examinations'!$A$1:$A$2344,'Medical Examinations'!$D$1:$D$2344,0)</f>
        <v>7.66</v>
      </c>
      <c r="L465" t="str">
        <f>_xlfn.XLOOKUP(A465,'Hospitalisation Details'!$A$1:$A$2344,'Hospitalisation Details'!$E$1:$E$2344,0)</f>
        <v>16-Nov-1962</v>
      </c>
      <c r="M465">
        <f>_xlfn.XLOOKUP(A465,'Hospitalisation Details'!$A$1:$A$2344,'Hospitalisation Details'!$I$1:$I$2344,0)</f>
        <v>21661.16</v>
      </c>
      <c r="N465" t="str">
        <f>_xlfn.XLOOKUP(A465,'Hospitalisation Details'!$A$1:$A$2344,'Hospitalisation Details'!$J$1:$J$2344,0)</f>
        <v>tier - 2</v>
      </c>
      <c r="O465" t="str">
        <f>_xlfn.XLOOKUP(A465,'Hospitalisation Details'!$A$1:$A$2344,'Hospitalisation Details'!$K$1:$K$2344,0)</f>
        <v>tier - 2</v>
      </c>
      <c r="P465" t="str">
        <f>_xlfn.XLOOKUP(A465,'Hospitalisation Details'!$A$1:$A$2344,'Hospitalisation Details'!$L$1:$L$2344,0)</f>
        <v>R1012</v>
      </c>
      <c r="Q465">
        <f>_xlfn.XLOOKUP(A465,'Hospitalisation Details'!$A$1:$A$2344,'Hospitalisation Details'!$F$1:$F$2344,0)</f>
        <v>60</v>
      </c>
    </row>
    <row r="466" spans="1:17" ht="15.75" x14ac:dyDescent="0.25">
      <c r="A466" s="1" t="s">
        <v>1905</v>
      </c>
      <c r="B466" t="str">
        <f>_xlfn.XLOOKUP(A466,'Customer Names'!$A$1:$A$2336,'Customer Names'!$C$1:$C$2336,0)</f>
        <v xml:space="preserve">  Danielle</v>
      </c>
      <c r="C466">
        <f>_xlfn.XLOOKUP(A466,'Medical Examinations'!$A$1:$A$2336,'Medical Examinations'!$B$1:$B$2336,0)</f>
        <v>24.89</v>
      </c>
      <c r="D466">
        <f>_xlfn.XLOOKUP(A466,'Medical Examinations'!$A$1:$A$2336,'Medical Examinations'!$D$1:$D$2336,0)</f>
        <v>6.1</v>
      </c>
      <c r="E466" t="str">
        <f>_xlfn.XLOOKUP(A466,'Medical Examinations'!$A$1:$A$2336,'Medical Examinations'!$E$1:$E$2336,0)</f>
        <v>No</v>
      </c>
      <c r="F466" t="str">
        <f>_xlfn.XLOOKUP(A466,'Medical Examinations'!$A$1:$A$2336,'Medical Examinations'!$F$1:$F$2336,0)</f>
        <v>No</v>
      </c>
      <c r="G466" t="str">
        <f>_xlfn.XLOOKUP(A466,'Medical Examinations'!$A$1:$A$2336,'Medical Examinations'!$G$1:$G$2336,0)</f>
        <v>Yes</v>
      </c>
      <c r="H466">
        <f>_xlfn.XLOOKUP(A466,'Medical Examinations'!$A$1:$A$2336,'Medical Examinations'!$H$1:$H$2336,0)</f>
        <v>1</v>
      </c>
      <c r="I466" t="str">
        <f>_xlfn.XLOOKUP(A466,'Medical Examinations'!$A$1:$A$2336,'Medical Examinations'!$I$1:$I$2336,0)</f>
        <v>Yes</v>
      </c>
      <c r="J466" t="str">
        <f>_xlfn.XLOOKUP(A466,'Medical Examinations'!A466:A2809,'Medical Examinations'!C466:C2809,0)</f>
        <v>Normal weight</v>
      </c>
      <c r="K466">
        <f>_xlfn.XLOOKUP(A466,'Medical Examinations'!$A$1:$A$2344,'Medical Examinations'!$D$1:$D$2344,0)</f>
        <v>6.1</v>
      </c>
      <c r="L466" t="str">
        <f>_xlfn.XLOOKUP(A466,'Hospitalisation Details'!$A$1:$A$2344,'Hospitalisation Details'!$E$1:$E$2344,0)</f>
        <v>25-Dec-1983</v>
      </c>
      <c r="M466">
        <f>_xlfn.XLOOKUP(A466,'Hospitalisation Details'!$A$1:$A$2344,'Hospitalisation Details'!$I$1:$I$2344,0)</f>
        <v>21659.93</v>
      </c>
      <c r="N466" t="str">
        <f>_xlfn.XLOOKUP(A466,'Hospitalisation Details'!$A$1:$A$2344,'Hospitalisation Details'!$J$1:$J$2344,0)</f>
        <v>tier - 3</v>
      </c>
      <c r="O466" t="str">
        <f>_xlfn.XLOOKUP(A466,'Hospitalisation Details'!$A$1:$A$2344,'Hospitalisation Details'!$K$1:$K$2344,0)</f>
        <v>tier - 3</v>
      </c>
      <c r="P466" t="str">
        <f>_xlfn.XLOOKUP(A466,'Hospitalisation Details'!$A$1:$A$2344,'Hospitalisation Details'!$L$1:$L$2344,0)</f>
        <v>R1024</v>
      </c>
      <c r="Q466">
        <f>_xlfn.XLOOKUP(A466,'Hospitalisation Details'!$A$1:$A$2344,'Hospitalisation Details'!$F$1:$F$2344,0)</f>
        <v>39</v>
      </c>
    </row>
    <row r="467" spans="1:17" ht="15.75" x14ac:dyDescent="0.25">
      <c r="A467" s="1" t="s">
        <v>1904</v>
      </c>
      <c r="B467" t="str">
        <f>_xlfn.XLOOKUP(A467,'Customer Names'!$A$1:$A$2336,'Customer Names'!$C$1:$C$2336,0)</f>
        <v xml:space="preserve">  Jim</v>
      </c>
      <c r="C467">
        <f>_xlfn.XLOOKUP(A467,'Medical Examinations'!$A$1:$A$2336,'Medical Examinations'!$B$1:$B$2336,0)</f>
        <v>18.715</v>
      </c>
      <c r="D467">
        <f>_xlfn.XLOOKUP(A467,'Medical Examinations'!$A$1:$A$2336,'Medical Examinations'!$D$1:$D$2336,0)</f>
        <v>4.4400000000000004</v>
      </c>
      <c r="E467" t="str">
        <f>_xlfn.XLOOKUP(A467,'Medical Examinations'!$A$1:$A$2336,'Medical Examinations'!$E$1:$E$2336,0)</f>
        <v>No</v>
      </c>
      <c r="F467" t="str">
        <f>_xlfn.XLOOKUP(A467,'Medical Examinations'!$A$1:$A$2336,'Medical Examinations'!$F$1:$F$2336,0)</f>
        <v>No</v>
      </c>
      <c r="G467" t="str">
        <f>_xlfn.XLOOKUP(A467,'Medical Examinations'!$A$1:$A$2336,'Medical Examinations'!$G$1:$G$2336,0)</f>
        <v>No</v>
      </c>
      <c r="H467">
        <f>_xlfn.XLOOKUP(A467,'Medical Examinations'!$A$1:$A$2336,'Medical Examinations'!$H$1:$H$2336,0)</f>
        <v>0</v>
      </c>
      <c r="I467" t="str">
        <f>_xlfn.XLOOKUP(A467,'Medical Examinations'!$A$1:$A$2336,'Medical Examinations'!$I$1:$I$2336,0)</f>
        <v>No</v>
      </c>
      <c r="J467" t="str">
        <f>_xlfn.XLOOKUP(A467,'Medical Examinations'!A467:A2810,'Medical Examinations'!C467:C2810,0)</f>
        <v>Normal weight</v>
      </c>
      <c r="K467">
        <f>_xlfn.XLOOKUP(A467,'Medical Examinations'!$A$1:$A$2344,'Medical Examinations'!$D$1:$D$2344,0)</f>
        <v>4.4400000000000004</v>
      </c>
      <c r="L467" t="str">
        <f>_xlfn.XLOOKUP(A467,'Hospitalisation Details'!$A$1:$A$2344,'Hospitalisation Details'!$E$1:$E$2344,0)</f>
        <v>12-Jun-1999</v>
      </c>
      <c r="M467">
        <f>_xlfn.XLOOKUP(A467,'Hospitalisation Details'!$A$1:$A$2344,'Hospitalisation Details'!$I$1:$I$2344,0)</f>
        <v>21595.38</v>
      </c>
      <c r="N467" t="str">
        <f>_xlfn.XLOOKUP(A467,'Hospitalisation Details'!$A$1:$A$2344,'Hospitalisation Details'!$J$1:$J$2344,0)</f>
        <v>tier - 2</v>
      </c>
      <c r="O467" t="str">
        <f>_xlfn.XLOOKUP(A467,'Hospitalisation Details'!$A$1:$A$2344,'Hospitalisation Details'!$K$1:$K$2344,0)</f>
        <v>tier - 3</v>
      </c>
      <c r="P467" t="str">
        <f>_xlfn.XLOOKUP(A467,'Hospitalisation Details'!$A$1:$A$2344,'Hospitalisation Details'!$L$1:$L$2344,0)</f>
        <v>R1012</v>
      </c>
      <c r="Q467">
        <f>_xlfn.XLOOKUP(A467,'Hospitalisation Details'!$A$1:$A$2344,'Hospitalisation Details'!$F$1:$F$2344,0)</f>
        <v>24</v>
      </c>
    </row>
    <row r="468" spans="1:17" ht="15.75" x14ac:dyDescent="0.25">
      <c r="A468" s="1" t="s">
        <v>1903</v>
      </c>
      <c r="B468" t="str">
        <f>_xlfn.XLOOKUP(A468,'Customer Names'!$A$1:$A$2336,'Customer Names'!$C$1:$C$2336,0)</f>
        <v xml:space="preserve">  Matthew T</v>
      </c>
      <c r="C468">
        <f>_xlfn.XLOOKUP(A468,'Medical Examinations'!$A$1:$A$2336,'Medical Examinations'!$B$1:$B$2336,0)</f>
        <v>28.12</v>
      </c>
      <c r="D468">
        <f>_xlfn.XLOOKUP(A468,'Medical Examinations'!$A$1:$A$2336,'Medical Examinations'!$D$1:$D$2336,0)</f>
        <v>6.15</v>
      </c>
      <c r="E468" t="str">
        <f>_xlfn.XLOOKUP(A468,'Medical Examinations'!$A$1:$A$2336,'Medical Examinations'!$E$1:$E$2336,0)</f>
        <v>No</v>
      </c>
      <c r="F468" t="str">
        <f>_xlfn.XLOOKUP(A468,'Medical Examinations'!$A$1:$A$2336,'Medical Examinations'!$F$1:$F$2336,0)</f>
        <v>No</v>
      </c>
      <c r="G468" t="str">
        <f>_xlfn.XLOOKUP(A468,'Medical Examinations'!$A$1:$A$2336,'Medical Examinations'!$G$1:$G$2336,0)</f>
        <v>No</v>
      </c>
      <c r="H468">
        <f>_xlfn.XLOOKUP(A468,'Medical Examinations'!$A$1:$A$2336,'Medical Examinations'!$H$1:$H$2336,0)</f>
        <v>0</v>
      </c>
      <c r="I468" t="str">
        <f>_xlfn.XLOOKUP(A468,'Medical Examinations'!$A$1:$A$2336,'Medical Examinations'!$I$1:$I$2336,0)</f>
        <v>Yes</v>
      </c>
      <c r="J468" t="str">
        <f>_xlfn.XLOOKUP(A468,'Medical Examinations'!A468:A2811,'Medical Examinations'!C468:C2811,0)</f>
        <v>Overweight</v>
      </c>
      <c r="K468">
        <f>_xlfn.XLOOKUP(A468,'Medical Examinations'!$A$1:$A$2344,'Medical Examinations'!$D$1:$D$2344,0)</f>
        <v>6.15</v>
      </c>
      <c r="L468" t="str">
        <f>_xlfn.XLOOKUP(A468,'Hospitalisation Details'!$A$1:$A$2344,'Hospitalisation Details'!$E$1:$E$2344,0)</f>
        <v>21-Nov-1990</v>
      </c>
      <c r="M468">
        <f>_xlfn.XLOOKUP(A468,'Hospitalisation Details'!$A$1:$A$2344,'Hospitalisation Details'!$I$1:$I$2344,0)</f>
        <v>21472.48</v>
      </c>
      <c r="N468" t="str">
        <f>_xlfn.XLOOKUP(A468,'Hospitalisation Details'!$A$1:$A$2344,'Hospitalisation Details'!$J$1:$J$2344,0)</f>
        <v>tier - 2</v>
      </c>
      <c r="O468" t="str">
        <f>_xlfn.XLOOKUP(A468,'Hospitalisation Details'!$A$1:$A$2344,'Hospitalisation Details'!$K$1:$K$2344,0)</f>
        <v>tier - 2</v>
      </c>
      <c r="P468" t="str">
        <f>_xlfn.XLOOKUP(A468,'Hospitalisation Details'!$A$1:$A$2344,'Hospitalisation Details'!$L$1:$L$2344,0)</f>
        <v>R1012</v>
      </c>
      <c r="Q468">
        <f>_xlfn.XLOOKUP(A468,'Hospitalisation Details'!$A$1:$A$2344,'Hospitalisation Details'!$F$1:$F$2344,0)</f>
        <v>32</v>
      </c>
    </row>
    <row r="469" spans="1:17" ht="15.75" x14ac:dyDescent="0.25">
      <c r="A469" s="1" t="s">
        <v>1902</v>
      </c>
      <c r="B469" t="str">
        <f>_xlfn.XLOOKUP(A469,'Customer Names'!$A$1:$A$2336,'Customer Names'!$C$1:$C$2336,0)</f>
        <v xml:space="preserve">  Rachel L</v>
      </c>
      <c r="C469">
        <f>_xlfn.XLOOKUP(A469,'Medical Examinations'!$A$1:$A$2336,'Medical Examinations'!$B$1:$B$2336,0)</f>
        <v>26.6</v>
      </c>
      <c r="D469">
        <f>_xlfn.XLOOKUP(A469,'Medical Examinations'!$A$1:$A$2336,'Medical Examinations'!$D$1:$D$2336,0)</f>
        <v>4.53</v>
      </c>
      <c r="E469" t="str">
        <f>_xlfn.XLOOKUP(A469,'Medical Examinations'!$A$1:$A$2336,'Medical Examinations'!$E$1:$E$2336,0)</f>
        <v>No</v>
      </c>
      <c r="F469" t="str">
        <f>_xlfn.XLOOKUP(A469,'Medical Examinations'!$A$1:$A$2336,'Medical Examinations'!$F$1:$F$2336,0)</f>
        <v>No</v>
      </c>
      <c r="G469" t="str">
        <f>_xlfn.XLOOKUP(A469,'Medical Examinations'!$A$1:$A$2336,'Medical Examinations'!$G$1:$G$2336,0)</f>
        <v>No</v>
      </c>
      <c r="H469">
        <f>_xlfn.XLOOKUP(A469,'Medical Examinations'!$A$1:$A$2336,'Medical Examinations'!$H$1:$H$2336,0)</f>
        <v>0</v>
      </c>
      <c r="I469" t="str">
        <f>_xlfn.XLOOKUP(A469,'Medical Examinations'!$A$1:$A$2336,'Medical Examinations'!$I$1:$I$2336,0)</f>
        <v>Yes</v>
      </c>
      <c r="J469" t="str">
        <f>_xlfn.XLOOKUP(A469,'Medical Examinations'!A469:A2812,'Medical Examinations'!C469:C2812,0)</f>
        <v>Overweight</v>
      </c>
      <c r="K469">
        <f>_xlfn.XLOOKUP(A469,'Medical Examinations'!$A$1:$A$2344,'Medical Examinations'!$D$1:$D$2344,0)</f>
        <v>4.53</v>
      </c>
      <c r="L469" t="str">
        <f>_xlfn.XLOOKUP(A469,'Hospitalisation Details'!$A$1:$A$2344,'Hospitalisation Details'!$E$1:$E$2344,0)</f>
        <v>4-Sep-1980</v>
      </c>
      <c r="M469">
        <f>_xlfn.XLOOKUP(A469,'Hospitalisation Details'!$A$1:$A$2344,'Hospitalisation Details'!$I$1:$I$2344,0)</f>
        <v>21348.71</v>
      </c>
      <c r="N469" t="str">
        <f>_xlfn.XLOOKUP(A469,'Hospitalisation Details'!$A$1:$A$2344,'Hospitalisation Details'!$J$1:$J$2344,0)</f>
        <v>tier - 2</v>
      </c>
      <c r="O469" t="str">
        <f>_xlfn.XLOOKUP(A469,'Hospitalisation Details'!$A$1:$A$2344,'Hospitalisation Details'!$K$1:$K$2344,0)</f>
        <v>tier - 1</v>
      </c>
      <c r="P469" t="str">
        <f>_xlfn.XLOOKUP(A469,'Hospitalisation Details'!$A$1:$A$2344,'Hospitalisation Details'!$L$1:$L$2344,0)</f>
        <v>R1012</v>
      </c>
      <c r="Q469">
        <f>_xlfn.XLOOKUP(A469,'Hospitalisation Details'!$A$1:$A$2344,'Hospitalisation Details'!$F$1:$F$2344,0)</f>
        <v>42</v>
      </c>
    </row>
    <row r="470" spans="1:17" ht="15.75" x14ac:dyDescent="0.25">
      <c r="A470" s="1" t="s">
        <v>1901</v>
      </c>
      <c r="B470" t="str">
        <f>_xlfn.XLOOKUP(A470,'Customer Names'!$A$1:$A$2336,'Customer Names'!$C$1:$C$2336,0)</f>
        <v xml:space="preserve">  Corina</v>
      </c>
      <c r="C470">
        <f>_xlfn.XLOOKUP(A470,'Medical Examinations'!$A$1:$A$2336,'Medical Examinations'!$B$1:$B$2336,0)</f>
        <v>30.114999999999998</v>
      </c>
      <c r="D470">
        <f>_xlfn.XLOOKUP(A470,'Medical Examinations'!$A$1:$A$2336,'Medical Examinations'!$D$1:$D$2336,0)</f>
        <v>5.48</v>
      </c>
      <c r="E470" t="str">
        <f>_xlfn.XLOOKUP(A470,'Medical Examinations'!$A$1:$A$2336,'Medical Examinations'!$E$1:$E$2336,0)</f>
        <v>No</v>
      </c>
      <c r="F470" t="str">
        <f>_xlfn.XLOOKUP(A470,'Medical Examinations'!$A$1:$A$2336,'Medical Examinations'!$F$1:$F$2336,0)</f>
        <v>yes</v>
      </c>
      <c r="G470" t="str">
        <f>_xlfn.XLOOKUP(A470,'Medical Examinations'!$A$1:$A$2336,'Medical Examinations'!$G$1:$G$2336,0)</f>
        <v>No</v>
      </c>
      <c r="H470">
        <f>_xlfn.XLOOKUP(A470,'Medical Examinations'!$A$1:$A$2336,'Medical Examinations'!$H$1:$H$2336,0)</f>
        <v>1</v>
      </c>
      <c r="I470" t="str">
        <f>_xlfn.XLOOKUP(A470,'Medical Examinations'!$A$1:$A$2336,'Medical Examinations'!$I$1:$I$2336,0)</f>
        <v>No</v>
      </c>
      <c r="J470" t="str">
        <f>_xlfn.XLOOKUP(A470,'Medical Examinations'!A470:A2813,'Medical Examinations'!C470:C2813,0)</f>
        <v>Obese</v>
      </c>
      <c r="K470">
        <f>_xlfn.XLOOKUP(A470,'Medical Examinations'!$A$1:$A$2344,'Medical Examinations'!$D$1:$D$2344,0)</f>
        <v>5.48</v>
      </c>
      <c r="L470" t="str">
        <f>_xlfn.XLOOKUP(A470,'Hospitalisation Details'!$A$1:$A$2344,'Hospitalisation Details'!$E$1:$E$2344,0)</f>
        <v>4-Aug-2004</v>
      </c>
      <c r="M470">
        <f>_xlfn.XLOOKUP(A470,'Hospitalisation Details'!$A$1:$A$2344,'Hospitalisation Details'!$I$1:$I$2344,0)</f>
        <v>21344.85</v>
      </c>
      <c r="N470" t="str">
        <f>_xlfn.XLOOKUP(A470,'Hospitalisation Details'!$A$1:$A$2344,'Hospitalisation Details'!$J$1:$J$2344,0)</f>
        <v>tier - 3</v>
      </c>
      <c r="O470" t="str">
        <f>_xlfn.XLOOKUP(A470,'Hospitalisation Details'!$A$1:$A$2344,'Hospitalisation Details'!$K$1:$K$2344,0)</f>
        <v>tier - 1</v>
      </c>
      <c r="P470" t="str">
        <f>_xlfn.XLOOKUP(A470,'Hospitalisation Details'!$A$1:$A$2344,'Hospitalisation Details'!$L$1:$L$2344,0)</f>
        <v>R1024</v>
      </c>
      <c r="Q470">
        <f>_xlfn.XLOOKUP(A470,'Hospitalisation Details'!$A$1:$A$2344,'Hospitalisation Details'!$F$1:$F$2344,0)</f>
        <v>18</v>
      </c>
    </row>
    <row r="471" spans="1:17" ht="15.75" x14ac:dyDescent="0.25">
      <c r="A471" s="1" t="s">
        <v>1900</v>
      </c>
      <c r="B471" t="str">
        <f>_xlfn.XLOOKUP(A471,'Customer Names'!$A$1:$A$2336,'Customer Names'!$C$1:$C$2336,0)</f>
        <v xml:space="preserve">  Guannan</v>
      </c>
      <c r="C471">
        <f>_xlfn.XLOOKUP(A471,'Medical Examinations'!$A$1:$A$2336,'Medical Examinations'!$B$1:$B$2336,0)</f>
        <v>24.605</v>
      </c>
      <c r="D471">
        <f>_xlfn.XLOOKUP(A471,'Medical Examinations'!$A$1:$A$2336,'Medical Examinations'!$D$1:$D$2336,0)</f>
        <v>5.48</v>
      </c>
      <c r="E471" t="str">
        <f>_xlfn.XLOOKUP(A471,'Medical Examinations'!$A$1:$A$2336,'Medical Examinations'!$E$1:$E$2336,0)</f>
        <v>No</v>
      </c>
      <c r="F471" t="str">
        <f>_xlfn.XLOOKUP(A471,'Medical Examinations'!$A$1:$A$2336,'Medical Examinations'!$F$1:$F$2336,0)</f>
        <v>No</v>
      </c>
      <c r="G471" t="str">
        <f>_xlfn.XLOOKUP(A471,'Medical Examinations'!$A$1:$A$2336,'Medical Examinations'!$G$1:$G$2336,0)</f>
        <v>No</v>
      </c>
      <c r="H471">
        <f>_xlfn.XLOOKUP(A471,'Medical Examinations'!$A$1:$A$2336,'Medical Examinations'!$H$1:$H$2336,0)</f>
        <v>0</v>
      </c>
      <c r="I471" t="str">
        <f>_xlfn.XLOOKUP(A471,'Medical Examinations'!$A$1:$A$2336,'Medical Examinations'!$I$1:$I$2336,0)</f>
        <v>Yes</v>
      </c>
      <c r="J471" t="str">
        <f>_xlfn.XLOOKUP(A471,'Medical Examinations'!A471:A2814,'Medical Examinations'!C471:C2814,0)</f>
        <v>Normal weight</v>
      </c>
      <c r="K471">
        <f>_xlfn.XLOOKUP(A471,'Medical Examinations'!$A$1:$A$2344,'Medical Examinations'!$D$1:$D$2344,0)</f>
        <v>5.48</v>
      </c>
      <c r="L471" t="str">
        <f>_xlfn.XLOOKUP(A471,'Hospitalisation Details'!$A$1:$A$2344,'Hospitalisation Details'!$E$1:$E$2344,0)</f>
        <v>10-Dec-1980</v>
      </c>
      <c r="M471">
        <f>_xlfn.XLOOKUP(A471,'Hospitalisation Details'!$A$1:$A$2344,'Hospitalisation Details'!$I$1:$I$2344,0)</f>
        <v>21259.38</v>
      </c>
      <c r="N471" t="str">
        <f>_xlfn.XLOOKUP(A471,'Hospitalisation Details'!$A$1:$A$2344,'Hospitalisation Details'!$J$1:$J$2344,0)</f>
        <v>tier - 3</v>
      </c>
      <c r="O471" t="str">
        <f>_xlfn.XLOOKUP(A471,'Hospitalisation Details'!$A$1:$A$2344,'Hospitalisation Details'!$K$1:$K$2344,0)</f>
        <v>tier - 3</v>
      </c>
      <c r="P471" t="str">
        <f>_xlfn.XLOOKUP(A471,'Hospitalisation Details'!$A$1:$A$2344,'Hospitalisation Details'!$L$1:$L$2344,0)</f>
        <v>R1019</v>
      </c>
      <c r="Q471">
        <f>_xlfn.XLOOKUP(A471,'Hospitalisation Details'!$A$1:$A$2344,'Hospitalisation Details'!$F$1:$F$2344,0)</f>
        <v>42</v>
      </c>
    </row>
    <row r="472" spans="1:17" ht="15.75" x14ac:dyDescent="0.25">
      <c r="A472" s="1" t="s">
        <v>1899</v>
      </c>
      <c r="B472" t="str">
        <f>_xlfn.XLOOKUP(A472,'Customer Names'!$A$1:$A$2336,'Customer Names'!$C$1:$C$2336,0)</f>
        <v xml:space="preserve">  Don</v>
      </c>
      <c r="C472">
        <f>_xlfn.XLOOKUP(A472,'Medical Examinations'!$A$1:$A$2336,'Medical Examinations'!$B$1:$B$2336,0)</f>
        <v>29.6</v>
      </c>
      <c r="D472">
        <f>_xlfn.XLOOKUP(A472,'Medical Examinations'!$A$1:$A$2336,'Medical Examinations'!$D$1:$D$2336,0)</f>
        <v>8.1</v>
      </c>
      <c r="E472" t="str">
        <f>_xlfn.XLOOKUP(A472,'Medical Examinations'!$A$1:$A$2336,'Medical Examinations'!$E$1:$E$2336,0)</f>
        <v>No</v>
      </c>
      <c r="F472" t="str">
        <f>_xlfn.XLOOKUP(A472,'Medical Examinations'!$A$1:$A$2336,'Medical Examinations'!$F$1:$F$2336,0)</f>
        <v>No</v>
      </c>
      <c r="G472" t="str">
        <f>_xlfn.XLOOKUP(A472,'Medical Examinations'!$A$1:$A$2336,'Medical Examinations'!$G$1:$G$2336,0)</f>
        <v>No</v>
      </c>
      <c r="H472">
        <f>_xlfn.XLOOKUP(A472,'Medical Examinations'!$A$1:$A$2336,'Medical Examinations'!$H$1:$H$2336,0)</f>
        <v>0</v>
      </c>
      <c r="I472" t="str">
        <f>_xlfn.XLOOKUP(A472,'Medical Examinations'!$A$1:$A$2336,'Medical Examinations'!$I$1:$I$2336,0)</f>
        <v>No</v>
      </c>
      <c r="J472" t="str">
        <f>_xlfn.XLOOKUP(A472,'Medical Examinations'!A472:A2815,'Medical Examinations'!C472:C2815,0)</f>
        <v>Overweight</v>
      </c>
      <c r="K472">
        <f>_xlfn.XLOOKUP(A472,'Medical Examinations'!$A$1:$A$2344,'Medical Examinations'!$D$1:$D$2344,0)</f>
        <v>8.1</v>
      </c>
      <c r="L472" t="str">
        <f>_xlfn.XLOOKUP(A472,'Hospitalisation Details'!$A$1:$A$2344,'Hospitalisation Details'!$E$1:$E$2344,0)</f>
        <v>3-Sep-1974</v>
      </c>
      <c r="M472">
        <f>_xlfn.XLOOKUP(A472,'Hospitalisation Details'!$A$1:$A$2344,'Hospitalisation Details'!$I$1:$I$2344,0)</f>
        <v>21232.18</v>
      </c>
      <c r="N472" t="str">
        <f>_xlfn.XLOOKUP(A472,'Hospitalisation Details'!$A$1:$A$2344,'Hospitalisation Details'!$J$1:$J$2344,0)</f>
        <v>tier - 3</v>
      </c>
      <c r="O472" t="str">
        <f>_xlfn.XLOOKUP(A472,'Hospitalisation Details'!$A$1:$A$2344,'Hospitalisation Details'!$K$1:$K$2344,0)</f>
        <v>tier - 2</v>
      </c>
      <c r="P472" t="str">
        <f>_xlfn.XLOOKUP(A472,'Hospitalisation Details'!$A$1:$A$2344,'Hospitalisation Details'!$L$1:$L$2344,0)</f>
        <v>R1011</v>
      </c>
      <c r="Q472">
        <f>_xlfn.XLOOKUP(A472,'Hospitalisation Details'!$A$1:$A$2344,'Hospitalisation Details'!$F$1:$F$2344,0)</f>
        <v>48</v>
      </c>
    </row>
    <row r="473" spans="1:17" ht="15.75" x14ac:dyDescent="0.25">
      <c r="A473" s="1" t="s">
        <v>1898</v>
      </c>
      <c r="B473" t="str">
        <f>_xlfn.XLOOKUP(A473,'Customer Names'!$A$1:$A$2336,'Customer Names'!$C$1:$C$2336,0)</f>
        <v xml:space="preserve">  Chris</v>
      </c>
      <c r="C473">
        <f>_xlfn.XLOOKUP(A473,'Medical Examinations'!$A$1:$A$2336,'Medical Examinations'!$B$1:$B$2336,0)</f>
        <v>24.42</v>
      </c>
      <c r="D473">
        <f>_xlfn.XLOOKUP(A473,'Medical Examinations'!$A$1:$A$2336,'Medical Examinations'!$D$1:$D$2336,0)</f>
        <v>7.16</v>
      </c>
      <c r="E473" t="str">
        <f>_xlfn.XLOOKUP(A473,'Medical Examinations'!$A$1:$A$2336,'Medical Examinations'!$E$1:$E$2336,0)</f>
        <v>No</v>
      </c>
      <c r="F473" t="str">
        <f>_xlfn.XLOOKUP(A473,'Medical Examinations'!$A$1:$A$2336,'Medical Examinations'!$F$1:$F$2336,0)</f>
        <v>No</v>
      </c>
      <c r="G473" t="str">
        <f>_xlfn.XLOOKUP(A473,'Medical Examinations'!$A$1:$A$2336,'Medical Examinations'!$G$1:$G$2336,0)</f>
        <v>No</v>
      </c>
      <c r="H473">
        <f>_xlfn.XLOOKUP(A473,'Medical Examinations'!$A$1:$A$2336,'Medical Examinations'!$H$1:$H$2336,0)</f>
        <v>0</v>
      </c>
      <c r="I473" t="str">
        <f>_xlfn.XLOOKUP(A473,'Medical Examinations'!$A$1:$A$2336,'Medical Examinations'!$I$1:$I$2336,0)</f>
        <v>Yes</v>
      </c>
      <c r="J473" t="str">
        <f>_xlfn.XLOOKUP(A473,'Medical Examinations'!A473:A2816,'Medical Examinations'!C473:C2816,0)</f>
        <v>Normal weight</v>
      </c>
      <c r="K473">
        <f>_xlfn.XLOOKUP(A473,'Medical Examinations'!$A$1:$A$2344,'Medical Examinations'!$D$1:$D$2344,0)</f>
        <v>7.16</v>
      </c>
      <c r="L473" t="str">
        <f>_xlfn.XLOOKUP(A473,'Hospitalisation Details'!$A$1:$A$2344,'Hospitalisation Details'!$E$1:$E$2344,0)</f>
        <v>14-Oct-1974</v>
      </c>
      <c r="M473">
        <f>_xlfn.XLOOKUP(A473,'Hospitalisation Details'!$A$1:$A$2344,'Hospitalisation Details'!$I$1:$I$2344,0)</f>
        <v>21223.68</v>
      </c>
      <c r="N473" t="str">
        <f>_xlfn.XLOOKUP(A473,'Hospitalisation Details'!$A$1:$A$2344,'Hospitalisation Details'!$J$1:$J$2344,0)</f>
        <v>tier - 3</v>
      </c>
      <c r="O473" t="str">
        <f>_xlfn.XLOOKUP(A473,'Hospitalisation Details'!$A$1:$A$2344,'Hospitalisation Details'!$K$1:$K$2344,0)</f>
        <v>tier - 2</v>
      </c>
      <c r="P473" t="str">
        <f>_xlfn.XLOOKUP(A473,'Hospitalisation Details'!$A$1:$A$2344,'Hospitalisation Details'!$L$1:$L$2344,0)</f>
        <v>R1013</v>
      </c>
      <c r="Q473">
        <f>_xlfn.XLOOKUP(A473,'Hospitalisation Details'!$A$1:$A$2344,'Hospitalisation Details'!$F$1:$F$2344,0)</f>
        <v>48</v>
      </c>
    </row>
    <row r="474" spans="1:17" ht="15.75" x14ac:dyDescent="0.25">
      <c r="A474" s="1" t="s">
        <v>1897</v>
      </c>
      <c r="B474" t="str">
        <f>_xlfn.XLOOKUP(A474,'Customer Names'!$A$1:$A$2336,'Customer Names'!$C$1:$C$2336,0)</f>
        <v xml:space="preserve">  Gavin V</v>
      </c>
      <c r="C474">
        <f>_xlfn.XLOOKUP(A474,'Medical Examinations'!$A$1:$A$2336,'Medical Examinations'!$B$1:$B$2336,0)</f>
        <v>20.9</v>
      </c>
      <c r="D474">
        <f>_xlfn.XLOOKUP(A474,'Medical Examinations'!$A$1:$A$2336,'Medical Examinations'!$D$1:$D$2336,0)</f>
        <v>4.55</v>
      </c>
      <c r="E474" t="str">
        <f>_xlfn.XLOOKUP(A474,'Medical Examinations'!$A$1:$A$2336,'Medical Examinations'!$E$1:$E$2336,0)</f>
        <v>No</v>
      </c>
      <c r="F474" t="str">
        <f>_xlfn.XLOOKUP(A474,'Medical Examinations'!$A$1:$A$2336,'Medical Examinations'!$F$1:$F$2336,0)</f>
        <v>No</v>
      </c>
      <c r="G474" t="str">
        <f>_xlfn.XLOOKUP(A474,'Medical Examinations'!$A$1:$A$2336,'Medical Examinations'!$G$1:$G$2336,0)</f>
        <v>Yes</v>
      </c>
      <c r="H474">
        <f>_xlfn.XLOOKUP(A474,'Medical Examinations'!$A$1:$A$2336,'Medical Examinations'!$H$1:$H$2336,0)</f>
        <v>1</v>
      </c>
      <c r="I474" t="str">
        <f>_xlfn.XLOOKUP(A474,'Medical Examinations'!$A$1:$A$2336,'Medical Examinations'!$I$1:$I$2336,0)</f>
        <v>Yes</v>
      </c>
      <c r="J474" t="str">
        <f>_xlfn.XLOOKUP(A474,'Medical Examinations'!A474:A2817,'Medical Examinations'!C474:C2817,0)</f>
        <v>Normal weight</v>
      </c>
      <c r="K474">
        <f>_xlfn.XLOOKUP(A474,'Medical Examinations'!$A$1:$A$2344,'Medical Examinations'!$D$1:$D$2344,0)</f>
        <v>4.55</v>
      </c>
      <c r="L474" t="str">
        <f>_xlfn.XLOOKUP(A474,'Hospitalisation Details'!$A$1:$A$2344,'Hospitalisation Details'!$E$1:$E$2344,0)</f>
        <v>26-Aug-1969</v>
      </c>
      <c r="M474">
        <f>_xlfn.XLOOKUP(A474,'Hospitalisation Details'!$A$1:$A$2344,'Hospitalisation Details'!$I$1:$I$2344,0)</f>
        <v>21195.82</v>
      </c>
      <c r="N474" t="str">
        <f>_xlfn.XLOOKUP(A474,'Hospitalisation Details'!$A$1:$A$2344,'Hospitalisation Details'!$J$1:$J$2344,0)</f>
        <v>tier - 3</v>
      </c>
      <c r="O474" t="str">
        <f>_xlfn.XLOOKUP(A474,'Hospitalisation Details'!$A$1:$A$2344,'Hospitalisation Details'!$K$1:$K$2344,0)</f>
        <v>tier - 1</v>
      </c>
      <c r="P474" t="str">
        <f>_xlfn.XLOOKUP(A474,'Hospitalisation Details'!$A$1:$A$2344,'Hospitalisation Details'!$L$1:$L$2344,0)</f>
        <v>R1013</v>
      </c>
      <c r="Q474">
        <f>_xlfn.XLOOKUP(A474,'Hospitalisation Details'!$A$1:$A$2344,'Hospitalisation Details'!$F$1:$F$2344,0)</f>
        <v>53</v>
      </c>
    </row>
    <row r="475" spans="1:17" ht="15.75" x14ac:dyDescent="0.25">
      <c r="A475" s="1" t="s">
        <v>1896</v>
      </c>
      <c r="B475" t="str">
        <f>_xlfn.XLOOKUP(A475,'Customer Names'!$A$1:$A$2336,'Customer Names'!$C$1:$C$2336,0)</f>
        <v xml:space="preserve">  David</v>
      </c>
      <c r="C475">
        <f>_xlfn.XLOOKUP(A475,'Medical Examinations'!$A$1:$A$2336,'Medical Examinations'!$B$1:$B$2336,0)</f>
        <v>22.895</v>
      </c>
      <c r="D475">
        <f>_xlfn.XLOOKUP(A475,'Medical Examinations'!$A$1:$A$2336,'Medical Examinations'!$D$1:$D$2336,0)</f>
        <v>6.03</v>
      </c>
      <c r="E475" t="str">
        <f>_xlfn.XLOOKUP(A475,'Medical Examinations'!$A$1:$A$2336,'Medical Examinations'!$E$1:$E$2336,0)</f>
        <v>No</v>
      </c>
      <c r="F475" t="str">
        <f>_xlfn.XLOOKUP(A475,'Medical Examinations'!$A$1:$A$2336,'Medical Examinations'!$F$1:$F$2336,0)</f>
        <v>No</v>
      </c>
      <c r="G475" t="str">
        <f>_xlfn.XLOOKUP(A475,'Medical Examinations'!$A$1:$A$2336,'Medical Examinations'!$G$1:$G$2336,0)</f>
        <v>No</v>
      </c>
      <c r="H475">
        <f>_xlfn.XLOOKUP(A475,'Medical Examinations'!$A$1:$A$2336,'Medical Examinations'!$H$1:$H$2336,0)</f>
        <v>0</v>
      </c>
      <c r="I475" t="str">
        <f>_xlfn.XLOOKUP(A475,'Medical Examinations'!$A$1:$A$2336,'Medical Examinations'!$I$1:$I$2336,0)</f>
        <v>Yes</v>
      </c>
      <c r="J475" t="str">
        <f>_xlfn.XLOOKUP(A475,'Medical Examinations'!A475:A2818,'Medical Examinations'!C475:C2818,0)</f>
        <v>Normal weight</v>
      </c>
      <c r="K475">
        <f>_xlfn.XLOOKUP(A475,'Medical Examinations'!$A$1:$A$2344,'Medical Examinations'!$D$1:$D$2344,0)</f>
        <v>6.03</v>
      </c>
      <c r="L475" t="str">
        <f>_xlfn.XLOOKUP(A475,'Hospitalisation Details'!$A$1:$A$2344,'Hospitalisation Details'!$E$1:$E$2344,0)</f>
        <v>23-Nov-1977</v>
      </c>
      <c r="M475">
        <f>_xlfn.XLOOKUP(A475,'Hospitalisation Details'!$A$1:$A$2344,'Hospitalisation Details'!$I$1:$I$2344,0)</f>
        <v>21098.55</v>
      </c>
      <c r="N475" t="str">
        <f>_xlfn.XLOOKUP(A475,'Hospitalisation Details'!$A$1:$A$2344,'Hospitalisation Details'!$J$1:$J$2344,0)</f>
        <v>tier - 3</v>
      </c>
      <c r="O475" t="str">
        <f>_xlfn.XLOOKUP(A475,'Hospitalisation Details'!$A$1:$A$2344,'Hospitalisation Details'!$K$1:$K$2344,0)</f>
        <v>tier - 3</v>
      </c>
      <c r="P475" t="str">
        <f>_xlfn.XLOOKUP(A475,'Hospitalisation Details'!$A$1:$A$2344,'Hospitalisation Details'!$L$1:$L$2344,0)</f>
        <v>R1012</v>
      </c>
      <c r="Q475">
        <f>_xlfn.XLOOKUP(A475,'Hospitalisation Details'!$A$1:$A$2344,'Hospitalisation Details'!$F$1:$F$2344,0)</f>
        <v>45</v>
      </c>
    </row>
    <row r="476" spans="1:17" ht="15.75" x14ac:dyDescent="0.25">
      <c r="A476" s="1" t="s">
        <v>1895</v>
      </c>
      <c r="B476" t="str">
        <f>_xlfn.XLOOKUP(A476,'Customer Names'!$A$1:$A$2336,'Customer Names'!$C$1:$C$2336,0)</f>
        <v xml:space="preserve">  Jatin</v>
      </c>
      <c r="C476">
        <f>_xlfn.XLOOKUP(A476,'Medical Examinations'!$A$1:$A$2336,'Medical Examinations'!$B$1:$B$2336,0)</f>
        <v>28.3</v>
      </c>
      <c r="D476">
        <f>_xlfn.XLOOKUP(A476,'Medical Examinations'!$A$1:$A$2336,'Medical Examinations'!$D$1:$D$2336,0)</f>
        <v>5.47</v>
      </c>
      <c r="E476" t="str">
        <f>_xlfn.XLOOKUP(A476,'Medical Examinations'!$A$1:$A$2336,'Medical Examinations'!$E$1:$E$2336,0)</f>
        <v>No</v>
      </c>
      <c r="F476" t="str">
        <f>_xlfn.XLOOKUP(A476,'Medical Examinations'!$A$1:$A$2336,'Medical Examinations'!$F$1:$F$2336,0)</f>
        <v>No</v>
      </c>
      <c r="G476" t="str">
        <f>_xlfn.XLOOKUP(A476,'Medical Examinations'!$A$1:$A$2336,'Medical Examinations'!$G$1:$G$2336,0)</f>
        <v>Yes</v>
      </c>
      <c r="H476">
        <f>_xlfn.XLOOKUP(A476,'Medical Examinations'!$A$1:$A$2336,'Medical Examinations'!$H$1:$H$2336,0)</f>
        <v>1</v>
      </c>
      <c r="I476" t="str">
        <f>_xlfn.XLOOKUP(A476,'Medical Examinations'!$A$1:$A$2336,'Medical Examinations'!$I$1:$I$2336,0)</f>
        <v>Yes</v>
      </c>
      <c r="J476" t="str">
        <f>_xlfn.XLOOKUP(A476,'Medical Examinations'!A476:A2819,'Medical Examinations'!C476:C2819,0)</f>
        <v>Overweight</v>
      </c>
      <c r="K476">
        <f>_xlfn.XLOOKUP(A476,'Medical Examinations'!$A$1:$A$2344,'Medical Examinations'!$D$1:$D$2344,0)</f>
        <v>5.47</v>
      </c>
      <c r="L476" t="str">
        <f>_xlfn.XLOOKUP(A476,'Hospitalisation Details'!$A$1:$A$2344,'Hospitalisation Details'!$E$1:$E$2344,0)</f>
        <v>2-Jul-1983</v>
      </c>
      <c r="M476">
        <f>_xlfn.XLOOKUP(A476,'Hospitalisation Details'!$A$1:$A$2344,'Hospitalisation Details'!$I$1:$I$2344,0)</f>
        <v>21082.16</v>
      </c>
      <c r="N476" t="str">
        <f>_xlfn.XLOOKUP(A476,'Hospitalisation Details'!$A$1:$A$2344,'Hospitalisation Details'!$J$1:$J$2344,0)</f>
        <v>tier - 3</v>
      </c>
      <c r="O476" t="str">
        <f>_xlfn.XLOOKUP(A476,'Hospitalisation Details'!$A$1:$A$2344,'Hospitalisation Details'!$K$1:$K$2344,0)</f>
        <v>tier - 2</v>
      </c>
      <c r="P476" t="str">
        <f>_xlfn.XLOOKUP(A476,'Hospitalisation Details'!$A$1:$A$2344,'Hospitalisation Details'!$L$1:$L$2344,0)</f>
        <v>R1011</v>
      </c>
      <c r="Q476">
        <f>_xlfn.XLOOKUP(A476,'Hospitalisation Details'!$A$1:$A$2344,'Hospitalisation Details'!$F$1:$F$2344,0)</f>
        <v>39</v>
      </c>
    </row>
    <row r="477" spans="1:17" ht="15.75" x14ac:dyDescent="0.25">
      <c r="A477" s="1" t="s">
        <v>1893</v>
      </c>
      <c r="B477" t="str">
        <f>_xlfn.XLOOKUP(A477,'Customer Names'!$A$1:$A$2336,'Customer Names'!$C$1:$C$2336,0)</f>
        <v xml:space="preserve">  J P</v>
      </c>
      <c r="C477">
        <f>_xlfn.XLOOKUP(A477,'Medical Examinations'!$A$1:$A$2336,'Medical Examinations'!$B$1:$B$2336,0)</f>
        <v>54.3</v>
      </c>
      <c r="D477">
        <f>_xlfn.XLOOKUP(A477,'Medical Examinations'!$A$1:$A$2336,'Medical Examinations'!$D$1:$D$2336,0)</f>
        <v>4.1500000000000004</v>
      </c>
      <c r="E477" t="str">
        <f>_xlfn.XLOOKUP(A477,'Medical Examinations'!$A$1:$A$2336,'Medical Examinations'!$E$1:$E$2336,0)</f>
        <v>No</v>
      </c>
      <c r="F477" t="str">
        <f>_xlfn.XLOOKUP(A477,'Medical Examinations'!$A$1:$A$2336,'Medical Examinations'!$F$1:$F$2336,0)</f>
        <v>No</v>
      </c>
      <c r="G477" t="str">
        <f>_xlfn.XLOOKUP(A477,'Medical Examinations'!$A$1:$A$2336,'Medical Examinations'!$G$1:$G$2336,0)</f>
        <v>No</v>
      </c>
      <c r="H477">
        <f>_xlfn.XLOOKUP(A477,'Medical Examinations'!$A$1:$A$2336,'Medical Examinations'!$H$1:$H$2336,0)</f>
        <v>1</v>
      </c>
      <c r="I477" t="str">
        <f>_xlfn.XLOOKUP(A477,'Medical Examinations'!$A$1:$A$2336,'Medical Examinations'!$I$1:$I$2336,0)</f>
        <v>No</v>
      </c>
      <c r="J477" t="str">
        <f>_xlfn.XLOOKUP(A477,'Medical Examinations'!A477:A2820,'Medical Examinations'!C477:C2820,0)</f>
        <v>Obese</v>
      </c>
      <c r="K477">
        <f>_xlfn.XLOOKUP(A477,'Medical Examinations'!$A$1:$A$2344,'Medical Examinations'!$D$1:$D$2344,0)</f>
        <v>4.1500000000000004</v>
      </c>
      <c r="L477" t="str">
        <f>_xlfn.XLOOKUP(A477,'Hospitalisation Details'!$A$1:$A$2344,'Hospitalisation Details'!$E$1:$E$2344,0)</f>
        <v>19-Nov-1964</v>
      </c>
      <c r="M477">
        <f>_xlfn.XLOOKUP(A477,'Hospitalisation Details'!$A$1:$A$2344,'Hospitalisation Details'!$I$1:$I$2344,0)</f>
        <v>20893.060000000001</v>
      </c>
      <c r="N477" t="str">
        <f>_xlfn.XLOOKUP(A477,'Hospitalisation Details'!$A$1:$A$2344,'Hospitalisation Details'!$J$1:$J$2344,0)</f>
        <v>tier - 2</v>
      </c>
      <c r="O477" t="str">
        <f>_xlfn.XLOOKUP(A477,'Hospitalisation Details'!$A$1:$A$2344,'Hospitalisation Details'!$K$1:$K$2344,0)</f>
        <v>tier - 3</v>
      </c>
      <c r="P477" t="str">
        <f>_xlfn.XLOOKUP(A477,'Hospitalisation Details'!$A$1:$A$2344,'Hospitalisation Details'!$L$1:$L$2344,0)</f>
        <v>R1012</v>
      </c>
      <c r="Q477">
        <f>_xlfn.XLOOKUP(A477,'Hospitalisation Details'!$A$1:$A$2344,'Hospitalisation Details'!$F$1:$F$2344,0)</f>
        <v>58</v>
      </c>
    </row>
    <row r="478" spans="1:17" ht="15.75" x14ac:dyDescent="0.25">
      <c r="A478" s="1" t="s">
        <v>1892</v>
      </c>
      <c r="B478" t="str">
        <f>_xlfn.XLOOKUP(A478,'Customer Names'!$A$1:$A$2336,'Customer Names'!$C$1:$C$2336,0)</f>
        <v xml:space="preserve">  Angela M</v>
      </c>
      <c r="C478">
        <f>_xlfn.XLOOKUP(A478,'Medical Examinations'!$A$1:$A$2336,'Medical Examinations'!$B$1:$B$2336,0)</f>
        <v>33.344999999999999</v>
      </c>
      <c r="D478">
        <f>_xlfn.XLOOKUP(A478,'Medical Examinations'!$A$1:$A$2336,'Medical Examinations'!$D$1:$D$2336,0)</f>
        <v>11.32</v>
      </c>
      <c r="E478" t="str">
        <f>_xlfn.XLOOKUP(A478,'Medical Examinations'!$A$1:$A$2336,'Medical Examinations'!$E$1:$E$2336,0)</f>
        <v>No</v>
      </c>
      <c r="F478" t="str">
        <f>_xlfn.XLOOKUP(A478,'Medical Examinations'!$A$1:$A$2336,'Medical Examinations'!$F$1:$F$2336,0)</f>
        <v>No</v>
      </c>
      <c r="G478" t="str">
        <f>_xlfn.XLOOKUP(A478,'Medical Examinations'!$A$1:$A$2336,'Medical Examinations'!$G$1:$G$2336,0)</f>
        <v>No</v>
      </c>
      <c r="H478">
        <f>_xlfn.XLOOKUP(A478,'Medical Examinations'!$A$1:$A$2336,'Medical Examinations'!$H$1:$H$2336,0)</f>
        <v>1</v>
      </c>
      <c r="I478" t="str">
        <f>_xlfn.XLOOKUP(A478,'Medical Examinations'!$A$1:$A$2336,'Medical Examinations'!$I$1:$I$2336,0)</f>
        <v>No</v>
      </c>
      <c r="J478" t="str">
        <f>_xlfn.XLOOKUP(A478,'Medical Examinations'!A478:A2821,'Medical Examinations'!C478:C2821,0)</f>
        <v>Obese</v>
      </c>
      <c r="K478">
        <f>_xlfn.XLOOKUP(A478,'Medical Examinations'!$A$1:$A$2344,'Medical Examinations'!$D$1:$D$2344,0)</f>
        <v>11.32</v>
      </c>
      <c r="L478" t="str">
        <f>_xlfn.XLOOKUP(A478,'Hospitalisation Details'!$A$1:$A$2344,'Hospitalisation Details'!$E$1:$E$2344,0)</f>
        <v>8-Dec-1975</v>
      </c>
      <c r="M478">
        <f>_xlfn.XLOOKUP(A478,'Hospitalisation Details'!$A$1:$A$2344,'Hospitalisation Details'!$I$1:$I$2344,0)</f>
        <v>20878.78</v>
      </c>
      <c r="N478" t="str">
        <f>_xlfn.XLOOKUP(A478,'Hospitalisation Details'!$A$1:$A$2344,'Hospitalisation Details'!$J$1:$J$2344,0)</f>
        <v>tier - 2</v>
      </c>
      <c r="O478" t="str">
        <f>_xlfn.XLOOKUP(A478,'Hospitalisation Details'!$A$1:$A$2344,'Hospitalisation Details'!$K$1:$K$2344,0)</f>
        <v>tier - 1</v>
      </c>
      <c r="P478" t="str">
        <f>_xlfn.XLOOKUP(A478,'Hospitalisation Details'!$A$1:$A$2344,'Hospitalisation Details'!$L$1:$L$2344,0)</f>
        <v>R1024</v>
      </c>
      <c r="Q478">
        <f>_xlfn.XLOOKUP(A478,'Hospitalisation Details'!$A$1:$A$2344,'Hospitalisation Details'!$F$1:$F$2344,0)</f>
        <v>47</v>
      </c>
    </row>
    <row r="479" spans="1:17" ht="15.75" x14ac:dyDescent="0.25">
      <c r="A479" s="1" t="s">
        <v>1891</v>
      </c>
      <c r="B479" t="str">
        <f>_xlfn.XLOOKUP(A479,'Customer Names'!$A$1:$A$2336,'Customer Names'!$C$1:$C$2336,0)</f>
        <v xml:space="preserve">  Blake K</v>
      </c>
      <c r="C479">
        <f>_xlfn.XLOOKUP(A479,'Medical Examinations'!$A$1:$A$2336,'Medical Examinations'!$B$1:$B$2336,0)</f>
        <v>33</v>
      </c>
      <c r="D479">
        <f>_xlfn.XLOOKUP(A479,'Medical Examinations'!$A$1:$A$2336,'Medical Examinations'!$D$1:$D$2336,0)</f>
        <v>9.51</v>
      </c>
      <c r="E479" t="str">
        <f>_xlfn.XLOOKUP(A479,'Medical Examinations'!$A$1:$A$2336,'Medical Examinations'!$E$1:$E$2336,0)</f>
        <v>No</v>
      </c>
      <c r="F479" t="str">
        <f>_xlfn.XLOOKUP(A479,'Medical Examinations'!$A$1:$A$2336,'Medical Examinations'!$F$1:$F$2336,0)</f>
        <v>No</v>
      </c>
      <c r="G479" t="str">
        <f>_xlfn.XLOOKUP(A479,'Medical Examinations'!$A$1:$A$2336,'Medical Examinations'!$G$1:$G$2336,0)</f>
        <v>No</v>
      </c>
      <c r="H479">
        <f>_xlfn.XLOOKUP(A479,'Medical Examinations'!$A$1:$A$2336,'Medical Examinations'!$H$1:$H$2336,0)</f>
        <v>0</v>
      </c>
      <c r="I479" t="str">
        <f>_xlfn.XLOOKUP(A479,'Medical Examinations'!$A$1:$A$2336,'Medical Examinations'!$I$1:$I$2336,0)</f>
        <v>No</v>
      </c>
      <c r="J479" t="str">
        <f>_xlfn.XLOOKUP(A479,'Medical Examinations'!A479:A2822,'Medical Examinations'!C479:C2822,0)</f>
        <v>Obese</v>
      </c>
      <c r="K479">
        <f>_xlfn.XLOOKUP(A479,'Medical Examinations'!$A$1:$A$2344,'Medical Examinations'!$D$1:$D$2344,0)</f>
        <v>9.51</v>
      </c>
      <c r="L479" t="str">
        <f>_xlfn.XLOOKUP(A479,'Hospitalisation Details'!$A$1:$A$2344,'Hospitalisation Details'!$E$1:$E$2344,0)</f>
        <v>8-Sep-1967</v>
      </c>
      <c r="M479">
        <f>_xlfn.XLOOKUP(A479,'Hospitalisation Details'!$A$1:$A$2344,'Hospitalisation Details'!$I$1:$I$2344,0)</f>
        <v>20781.490000000002</v>
      </c>
      <c r="N479" t="str">
        <f>_xlfn.XLOOKUP(A479,'Hospitalisation Details'!$A$1:$A$2344,'Hospitalisation Details'!$J$1:$J$2344,0)</f>
        <v>tier - 2</v>
      </c>
      <c r="O479" t="str">
        <f>_xlfn.XLOOKUP(A479,'Hospitalisation Details'!$A$1:$A$2344,'Hospitalisation Details'!$K$1:$K$2344,0)</f>
        <v>tier - 3</v>
      </c>
      <c r="P479" t="str">
        <f>_xlfn.XLOOKUP(A479,'Hospitalisation Details'!$A$1:$A$2344,'Hospitalisation Details'!$L$1:$L$2344,0)</f>
        <v>R1013</v>
      </c>
      <c r="Q479">
        <f>_xlfn.XLOOKUP(A479,'Hospitalisation Details'!$A$1:$A$2344,'Hospitalisation Details'!$F$1:$F$2344,0)</f>
        <v>55</v>
      </c>
    </row>
    <row r="480" spans="1:17" ht="15.75" x14ac:dyDescent="0.25">
      <c r="A480" s="1" t="s">
        <v>1890</v>
      </c>
      <c r="B480" t="str">
        <f>_xlfn.XLOOKUP(A480,'Customer Names'!$A$1:$A$2336,'Customer Names'!$C$1:$C$2336,0)</f>
        <v xml:space="preserve">  Brian T</v>
      </c>
      <c r="C480">
        <f>_xlfn.XLOOKUP(A480,'Medical Examinations'!$A$1:$A$2336,'Medical Examinations'!$B$1:$B$2336,0)</f>
        <v>28.024999999999999</v>
      </c>
      <c r="D480">
        <f>_xlfn.XLOOKUP(A480,'Medical Examinations'!$A$1:$A$2336,'Medical Examinations'!$D$1:$D$2336,0)</f>
        <v>7.67</v>
      </c>
      <c r="E480" t="str">
        <f>_xlfn.XLOOKUP(A480,'Medical Examinations'!$A$1:$A$2336,'Medical Examinations'!$E$1:$E$2336,0)</f>
        <v>No</v>
      </c>
      <c r="F480" t="str">
        <f>_xlfn.XLOOKUP(A480,'Medical Examinations'!$A$1:$A$2336,'Medical Examinations'!$F$1:$F$2336,0)</f>
        <v>No</v>
      </c>
      <c r="G480" t="str">
        <f>_xlfn.XLOOKUP(A480,'Medical Examinations'!$A$1:$A$2336,'Medical Examinations'!$G$1:$G$2336,0)</f>
        <v>No</v>
      </c>
      <c r="H480">
        <f>_xlfn.XLOOKUP(A480,'Medical Examinations'!$A$1:$A$2336,'Medical Examinations'!$H$1:$H$2336,0)</f>
        <v>1</v>
      </c>
      <c r="I480" t="str">
        <f>_xlfn.XLOOKUP(A480,'Medical Examinations'!$A$1:$A$2336,'Medical Examinations'!$I$1:$I$2336,0)</f>
        <v>Yes</v>
      </c>
      <c r="J480" t="str">
        <f>_xlfn.XLOOKUP(A480,'Medical Examinations'!A480:A2823,'Medical Examinations'!C480:C2823,0)</f>
        <v>Overweight</v>
      </c>
      <c r="K480">
        <f>_xlfn.XLOOKUP(A480,'Medical Examinations'!$A$1:$A$2344,'Medical Examinations'!$D$1:$D$2344,0)</f>
        <v>7.67</v>
      </c>
      <c r="L480" t="str">
        <f>_xlfn.XLOOKUP(A480,'Hospitalisation Details'!$A$1:$A$2344,'Hospitalisation Details'!$E$1:$E$2344,0)</f>
        <v>4-Aug-1986</v>
      </c>
      <c r="M480">
        <f>_xlfn.XLOOKUP(A480,'Hospitalisation Details'!$A$1:$A$2344,'Hospitalisation Details'!$I$1:$I$2344,0)</f>
        <v>20773.63</v>
      </c>
      <c r="N480" t="str">
        <f>_xlfn.XLOOKUP(A480,'Hospitalisation Details'!$A$1:$A$2344,'Hospitalisation Details'!$J$1:$J$2344,0)</f>
        <v>tier - 2</v>
      </c>
      <c r="O480" t="str">
        <f>_xlfn.XLOOKUP(A480,'Hospitalisation Details'!$A$1:$A$2344,'Hospitalisation Details'!$K$1:$K$2344,0)</f>
        <v>tier - 3</v>
      </c>
      <c r="P480" t="str">
        <f>_xlfn.XLOOKUP(A480,'Hospitalisation Details'!$A$1:$A$2344,'Hospitalisation Details'!$L$1:$L$2344,0)</f>
        <v>R1017</v>
      </c>
      <c r="Q480">
        <f>_xlfn.XLOOKUP(A480,'Hospitalisation Details'!$A$1:$A$2344,'Hospitalisation Details'!$F$1:$F$2344,0)</f>
        <v>36</v>
      </c>
    </row>
    <row r="481" spans="1:17" ht="15.75" x14ac:dyDescent="0.25">
      <c r="A481" s="1" t="s">
        <v>1889</v>
      </c>
      <c r="B481" t="str">
        <f>_xlfn.XLOOKUP(A481,'Customer Names'!$A$1:$A$2336,'Customer Names'!$C$1:$C$2336,0)</f>
        <v xml:space="preserve">  Damon</v>
      </c>
      <c r="C481">
        <f>_xlfn.XLOOKUP(A481,'Medical Examinations'!$A$1:$A$2336,'Medical Examinations'!$B$1:$B$2336,0)</f>
        <v>28.69</v>
      </c>
      <c r="D481">
        <f>_xlfn.XLOOKUP(A481,'Medical Examinations'!$A$1:$A$2336,'Medical Examinations'!$D$1:$D$2336,0)</f>
        <v>6.23</v>
      </c>
      <c r="E481" t="str">
        <f>_xlfn.XLOOKUP(A481,'Medical Examinations'!$A$1:$A$2336,'Medical Examinations'!$E$1:$E$2336,0)</f>
        <v>No</v>
      </c>
      <c r="F481" t="str">
        <f>_xlfn.XLOOKUP(A481,'Medical Examinations'!$A$1:$A$2336,'Medical Examinations'!$F$1:$F$2336,0)</f>
        <v>No</v>
      </c>
      <c r="G481" t="str">
        <f>_xlfn.XLOOKUP(A481,'Medical Examinations'!$A$1:$A$2336,'Medical Examinations'!$G$1:$G$2336,0)</f>
        <v>No</v>
      </c>
      <c r="H481">
        <f>_xlfn.XLOOKUP(A481,'Medical Examinations'!$A$1:$A$2336,'Medical Examinations'!$H$1:$H$2336,0)</f>
        <v>1</v>
      </c>
      <c r="I481" t="str">
        <f>_xlfn.XLOOKUP(A481,'Medical Examinations'!$A$1:$A$2336,'Medical Examinations'!$I$1:$I$2336,0)</f>
        <v>Yes</v>
      </c>
      <c r="J481" t="str">
        <f>_xlfn.XLOOKUP(A481,'Medical Examinations'!A481:A2824,'Medical Examinations'!C481:C2824,0)</f>
        <v>Overweight</v>
      </c>
      <c r="K481">
        <f>_xlfn.XLOOKUP(A481,'Medical Examinations'!$A$1:$A$2344,'Medical Examinations'!$D$1:$D$2344,0)</f>
        <v>6.23</v>
      </c>
      <c r="L481" t="str">
        <f>_xlfn.XLOOKUP(A481,'Hospitalisation Details'!$A$1:$A$2344,'Hospitalisation Details'!$E$1:$E$2344,0)</f>
        <v>14-Sep-1992</v>
      </c>
      <c r="M481">
        <f>_xlfn.XLOOKUP(A481,'Hospitalisation Details'!$A$1:$A$2344,'Hospitalisation Details'!$I$1:$I$2344,0)</f>
        <v>20745.990000000002</v>
      </c>
      <c r="N481" t="str">
        <f>_xlfn.XLOOKUP(A481,'Hospitalisation Details'!$A$1:$A$2344,'Hospitalisation Details'!$J$1:$J$2344,0)</f>
        <v>tier - 3</v>
      </c>
      <c r="O481" t="str">
        <f>_xlfn.XLOOKUP(A481,'Hospitalisation Details'!$A$1:$A$2344,'Hospitalisation Details'!$K$1:$K$2344,0)</f>
        <v>tier - 1</v>
      </c>
      <c r="P481" t="str">
        <f>_xlfn.XLOOKUP(A481,'Hospitalisation Details'!$A$1:$A$2344,'Hospitalisation Details'!$L$1:$L$2344,0)</f>
        <v>R1012</v>
      </c>
      <c r="Q481">
        <f>_xlfn.XLOOKUP(A481,'Hospitalisation Details'!$A$1:$A$2344,'Hospitalisation Details'!$F$1:$F$2344,0)</f>
        <v>30</v>
      </c>
    </row>
    <row r="482" spans="1:17" ht="15.75" x14ac:dyDescent="0.25">
      <c r="A482" s="1" t="s">
        <v>1888</v>
      </c>
      <c r="B482" t="str">
        <f>_xlfn.XLOOKUP(A482,'Customer Names'!$A$1:$A$2336,'Customer Names'!$C$1:$C$2336,0)</f>
        <v xml:space="preserve">  Jeffrey</v>
      </c>
      <c r="C482">
        <f>_xlfn.XLOOKUP(A482,'Medical Examinations'!$A$1:$A$2336,'Medical Examinations'!$B$1:$B$2336,0)</f>
        <v>40.28</v>
      </c>
      <c r="D482">
        <f>_xlfn.XLOOKUP(A482,'Medical Examinations'!$A$1:$A$2336,'Medical Examinations'!$D$1:$D$2336,0)</f>
        <v>8.9</v>
      </c>
      <c r="E482" t="str">
        <f>_xlfn.XLOOKUP(A482,'Medical Examinations'!$A$1:$A$2336,'Medical Examinations'!$E$1:$E$2336,0)</f>
        <v>No</v>
      </c>
      <c r="F482" t="str">
        <f>_xlfn.XLOOKUP(A482,'Medical Examinations'!$A$1:$A$2336,'Medical Examinations'!$F$1:$F$2336,0)</f>
        <v>No</v>
      </c>
      <c r="G482" t="str">
        <f>_xlfn.XLOOKUP(A482,'Medical Examinations'!$A$1:$A$2336,'Medical Examinations'!$G$1:$G$2336,0)</f>
        <v>No</v>
      </c>
      <c r="H482">
        <f>_xlfn.XLOOKUP(A482,'Medical Examinations'!$A$1:$A$2336,'Medical Examinations'!$H$1:$H$2336,0)</f>
        <v>0</v>
      </c>
      <c r="I482" t="str">
        <f>_xlfn.XLOOKUP(A482,'Medical Examinations'!$A$1:$A$2336,'Medical Examinations'!$I$1:$I$2336,0)</f>
        <v>No</v>
      </c>
      <c r="J482" t="str">
        <f>_xlfn.XLOOKUP(A482,'Medical Examinations'!A482:A2825,'Medical Examinations'!C482:C2825,0)</f>
        <v>Obese</v>
      </c>
      <c r="K482">
        <f>_xlfn.XLOOKUP(A482,'Medical Examinations'!$A$1:$A$2344,'Medical Examinations'!$D$1:$D$2344,0)</f>
        <v>8.9</v>
      </c>
      <c r="L482" t="str">
        <f>_xlfn.XLOOKUP(A482,'Hospitalisation Details'!$A$1:$A$2344,'Hospitalisation Details'!$E$1:$E$2344,0)</f>
        <v>1-Aug-1965</v>
      </c>
      <c r="M482">
        <f>_xlfn.XLOOKUP(A482,'Hospitalisation Details'!$A$1:$A$2344,'Hospitalisation Details'!$I$1:$I$2344,0)</f>
        <v>20709.02</v>
      </c>
      <c r="N482" t="str">
        <f>_xlfn.XLOOKUP(A482,'Hospitalisation Details'!$A$1:$A$2344,'Hospitalisation Details'!$J$1:$J$2344,0)</f>
        <v>tier - 3</v>
      </c>
      <c r="O482" t="str">
        <f>_xlfn.XLOOKUP(A482,'Hospitalisation Details'!$A$1:$A$2344,'Hospitalisation Details'!$K$1:$K$2344,0)</f>
        <v>tier - 2</v>
      </c>
      <c r="P482" t="str">
        <f>_xlfn.XLOOKUP(A482,'Hospitalisation Details'!$A$1:$A$2344,'Hospitalisation Details'!$L$1:$L$2344,0)</f>
        <v>R1019</v>
      </c>
      <c r="Q482">
        <f>_xlfn.XLOOKUP(A482,'Hospitalisation Details'!$A$1:$A$2344,'Hospitalisation Details'!$F$1:$F$2344,0)</f>
        <v>57</v>
      </c>
    </row>
    <row r="483" spans="1:17" ht="15.75" x14ac:dyDescent="0.25">
      <c r="A483" s="1" t="s">
        <v>1887</v>
      </c>
      <c r="B483" t="str">
        <f>_xlfn.XLOOKUP(A483,'Customer Names'!$A$1:$A$2336,'Customer Names'!$C$1:$C$2336,0)</f>
        <v xml:space="preserve">  Malcolm J</v>
      </c>
      <c r="C483">
        <f>_xlfn.XLOOKUP(A483,'Medical Examinations'!$A$1:$A$2336,'Medical Examinations'!$B$1:$B$2336,0)</f>
        <v>37.299999999999997</v>
      </c>
      <c r="D483">
        <f>_xlfn.XLOOKUP(A483,'Medical Examinations'!$A$1:$A$2336,'Medical Examinations'!$D$1:$D$2336,0)</f>
        <v>7.79</v>
      </c>
      <c r="E483" t="str">
        <f>_xlfn.XLOOKUP(A483,'Medical Examinations'!$A$1:$A$2336,'Medical Examinations'!$E$1:$E$2336,0)</f>
        <v>No</v>
      </c>
      <c r="F483" t="str">
        <f>_xlfn.XLOOKUP(A483,'Medical Examinations'!$A$1:$A$2336,'Medical Examinations'!$F$1:$F$2336,0)</f>
        <v>No</v>
      </c>
      <c r="G483" t="str">
        <f>_xlfn.XLOOKUP(A483,'Medical Examinations'!$A$1:$A$2336,'Medical Examinations'!$G$1:$G$2336,0)</f>
        <v>No</v>
      </c>
      <c r="H483">
        <f>_xlfn.XLOOKUP(A483,'Medical Examinations'!$A$1:$A$2336,'Medical Examinations'!$H$1:$H$2336,0)</f>
        <v>0</v>
      </c>
      <c r="I483" t="str">
        <f>_xlfn.XLOOKUP(A483,'Medical Examinations'!$A$1:$A$2336,'Medical Examinations'!$I$1:$I$2336,0)</f>
        <v>No</v>
      </c>
      <c r="J483" t="str">
        <f>_xlfn.XLOOKUP(A483,'Medical Examinations'!A483:A2826,'Medical Examinations'!C483:C2826,0)</f>
        <v>Obese</v>
      </c>
      <c r="K483">
        <f>_xlfn.XLOOKUP(A483,'Medical Examinations'!$A$1:$A$2344,'Medical Examinations'!$D$1:$D$2344,0)</f>
        <v>7.79</v>
      </c>
      <c r="L483" t="str">
        <f>_xlfn.XLOOKUP(A483,'Hospitalisation Details'!$A$1:$A$2344,'Hospitalisation Details'!$E$1:$E$2344,0)</f>
        <v>17-Dec-1967</v>
      </c>
      <c r="M483">
        <f>_xlfn.XLOOKUP(A483,'Hospitalisation Details'!$A$1:$A$2344,'Hospitalisation Details'!$I$1:$I$2344,0)</f>
        <v>20630.28</v>
      </c>
      <c r="N483" t="str">
        <f>_xlfn.XLOOKUP(A483,'Hospitalisation Details'!$A$1:$A$2344,'Hospitalisation Details'!$J$1:$J$2344,0)</f>
        <v>tier - 2</v>
      </c>
      <c r="O483" t="str">
        <f>_xlfn.XLOOKUP(A483,'Hospitalisation Details'!$A$1:$A$2344,'Hospitalisation Details'!$K$1:$K$2344,0)</f>
        <v>tier - 3</v>
      </c>
      <c r="P483" t="str">
        <f>_xlfn.XLOOKUP(A483,'Hospitalisation Details'!$A$1:$A$2344,'Hospitalisation Details'!$L$1:$L$2344,0)</f>
        <v>R1011</v>
      </c>
      <c r="Q483">
        <f>_xlfn.XLOOKUP(A483,'Hospitalisation Details'!$A$1:$A$2344,'Hospitalisation Details'!$F$1:$F$2344,0)</f>
        <v>55</v>
      </c>
    </row>
    <row r="484" spans="1:17" ht="15.75" x14ac:dyDescent="0.25">
      <c r="A484" s="1" t="s">
        <v>1886</v>
      </c>
      <c r="B484" t="str">
        <f>_xlfn.XLOOKUP(A484,'Customer Names'!$A$1:$A$2336,'Customer Names'!$C$1:$C$2336,0)</f>
        <v xml:space="preserve">  Margaret B</v>
      </c>
      <c r="C484">
        <f>_xlfn.XLOOKUP(A484,'Medical Examinations'!$A$1:$A$2336,'Medical Examinations'!$B$1:$B$2336,0)</f>
        <v>54.47</v>
      </c>
      <c r="D484">
        <f>_xlfn.XLOOKUP(A484,'Medical Examinations'!$A$1:$A$2336,'Medical Examinations'!$D$1:$D$2336,0)</f>
        <v>4.49</v>
      </c>
      <c r="E484" t="str">
        <f>_xlfn.XLOOKUP(A484,'Medical Examinations'!$A$1:$A$2336,'Medical Examinations'!$E$1:$E$2336,0)</f>
        <v>No</v>
      </c>
      <c r="F484" t="str">
        <f>_xlfn.XLOOKUP(A484,'Medical Examinations'!$A$1:$A$2336,'Medical Examinations'!$F$1:$F$2336,0)</f>
        <v>No</v>
      </c>
      <c r="G484" t="str">
        <f>_xlfn.XLOOKUP(A484,'Medical Examinations'!$A$1:$A$2336,'Medical Examinations'!$G$1:$G$2336,0)</f>
        <v>No</v>
      </c>
      <c r="H484">
        <f>_xlfn.XLOOKUP(A484,'Medical Examinations'!$A$1:$A$2336,'Medical Examinations'!$H$1:$H$2336,0)</f>
        <v>2</v>
      </c>
      <c r="I484" t="str">
        <f>_xlfn.XLOOKUP(A484,'Medical Examinations'!$A$1:$A$2336,'Medical Examinations'!$I$1:$I$2336,0)</f>
        <v>No</v>
      </c>
      <c r="J484" t="str">
        <f>_xlfn.XLOOKUP(A484,'Medical Examinations'!A484:A2827,'Medical Examinations'!C484:C2827,0)</f>
        <v>Obese</v>
      </c>
      <c r="K484">
        <f>_xlfn.XLOOKUP(A484,'Medical Examinations'!$A$1:$A$2344,'Medical Examinations'!$D$1:$D$2344,0)</f>
        <v>4.49</v>
      </c>
      <c r="L484" t="str">
        <f>_xlfn.XLOOKUP(A484,'Hospitalisation Details'!$A$1:$A$2344,'Hospitalisation Details'!$E$1:$E$2344,0)</f>
        <v>9-Jul-1966</v>
      </c>
      <c r="M484">
        <f>_xlfn.XLOOKUP(A484,'Hospitalisation Details'!$A$1:$A$2344,'Hospitalisation Details'!$I$1:$I$2344,0)</f>
        <v>20568.32</v>
      </c>
      <c r="N484" t="str">
        <f>_xlfn.XLOOKUP(A484,'Hospitalisation Details'!$A$1:$A$2344,'Hospitalisation Details'!$J$1:$J$2344,0)</f>
        <v>tier - 3</v>
      </c>
      <c r="O484" t="str">
        <f>_xlfn.XLOOKUP(A484,'Hospitalisation Details'!$A$1:$A$2344,'Hospitalisation Details'!$K$1:$K$2344,0)</f>
        <v>tier - 2</v>
      </c>
      <c r="P484" t="str">
        <f>_xlfn.XLOOKUP(A484,'Hospitalisation Details'!$A$1:$A$2344,'Hospitalisation Details'!$L$1:$L$2344,0)</f>
        <v>R1012</v>
      </c>
      <c r="Q484">
        <f>_xlfn.XLOOKUP(A484,'Hospitalisation Details'!$A$1:$A$2344,'Hospitalisation Details'!$F$1:$F$2344,0)</f>
        <v>56</v>
      </c>
    </row>
    <row r="485" spans="1:17" ht="15.75" x14ac:dyDescent="0.25">
      <c r="A485" s="1" t="s">
        <v>1885</v>
      </c>
      <c r="B485" t="str">
        <f>_xlfn.XLOOKUP(A485,'Customer Names'!$A$1:$A$2336,'Customer Names'!$C$1:$C$2336,0)</f>
        <v xml:space="preserve">  Helen</v>
      </c>
      <c r="C485">
        <f>_xlfn.XLOOKUP(A485,'Medical Examinations'!$A$1:$A$2336,'Medical Examinations'!$B$1:$B$2336,0)</f>
        <v>38.06</v>
      </c>
      <c r="D485">
        <f>_xlfn.XLOOKUP(A485,'Medical Examinations'!$A$1:$A$2336,'Medical Examinations'!$D$1:$D$2336,0)</f>
        <v>5.24</v>
      </c>
      <c r="E485" t="str">
        <f>_xlfn.XLOOKUP(A485,'Medical Examinations'!$A$1:$A$2336,'Medical Examinations'!$E$1:$E$2336,0)</f>
        <v>No</v>
      </c>
      <c r="F485" t="str">
        <f>_xlfn.XLOOKUP(A485,'Medical Examinations'!$A$1:$A$2336,'Medical Examinations'!$F$1:$F$2336,0)</f>
        <v>No</v>
      </c>
      <c r="G485" t="str">
        <f>_xlfn.XLOOKUP(A485,'Medical Examinations'!$A$1:$A$2336,'Medical Examinations'!$G$1:$G$2336,0)</f>
        <v>Yes</v>
      </c>
      <c r="H485">
        <f>_xlfn.XLOOKUP(A485,'Medical Examinations'!$A$1:$A$2336,'Medical Examinations'!$H$1:$H$2336,0)</f>
        <v>1</v>
      </c>
      <c r="I485" t="str">
        <f>_xlfn.XLOOKUP(A485,'Medical Examinations'!$A$1:$A$2336,'Medical Examinations'!$I$1:$I$2336,0)</f>
        <v>No</v>
      </c>
      <c r="J485" t="str">
        <f>_xlfn.XLOOKUP(A485,'Medical Examinations'!A485:A2828,'Medical Examinations'!C485:C2828,0)</f>
        <v>Obese</v>
      </c>
      <c r="K485">
        <f>_xlfn.XLOOKUP(A485,'Medical Examinations'!$A$1:$A$2344,'Medical Examinations'!$D$1:$D$2344,0)</f>
        <v>5.24</v>
      </c>
      <c r="L485" t="str">
        <f>_xlfn.XLOOKUP(A485,'Hospitalisation Details'!$A$1:$A$2344,'Hospitalisation Details'!$E$1:$E$2344,0)</f>
        <v>13-Oct-1969</v>
      </c>
      <c r="M485">
        <f>_xlfn.XLOOKUP(A485,'Hospitalisation Details'!$A$1:$A$2344,'Hospitalisation Details'!$I$1:$I$2344,0)</f>
        <v>20463</v>
      </c>
      <c r="N485" t="str">
        <f>_xlfn.XLOOKUP(A485,'Hospitalisation Details'!$A$1:$A$2344,'Hospitalisation Details'!$J$1:$J$2344,0)</f>
        <v>tier - 2</v>
      </c>
      <c r="O485" t="str">
        <f>_xlfn.XLOOKUP(A485,'Hospitalisation Details'!$A$1:$A$2344,'Hospitalisation Details'!$K$1:$K$2344,0)</f>
        <v>tier - 2</v>
      </c>
      <c r="P485" t="str">
        <f>_xlfn.XLOOKUP(A485,'Hospitalisation Details'!$A$1:$A$2344,'Hospitalisation Details'!$L$1:$L$2344,0)</f>
        <v>R1013</v>
      </c>
      <c r="Q485">
        <f>_xlfn.XLOOKUP(A485,'Hospitalisation Details'!$A$1:$A$2344,'Hospitalisation Details'!$F$1:$F$2344,0)</f>
        <v>53</v>
      </c>
    </row>
    <row r="486" spans="1:17" ht="15.75" x14ac:dyDescent="0.25">
      <c r="A486" s="1" t="s">
        <v>1884</v>
      </c>
      <c r="B486" t="str">
        <f>_xlfn.XLOOKUP(A486,'Customer Names'!$A$1:$A$2336,'Customer Names'!$C$1:$C$2336,0)</f>
        <v xml:space="preserve">  Matthew</v>
      </c>
      <c r="C486">
        <f>_xlfn.XLOOKUP(A486,'Medical Examinations'!$A$1:$A$2336,'Medical Examinations'!$B$1:$B$2336,0)</f>
        <v>51.47</v>
      </c>
      <c r="D486">
        <f>_xlfn.XLOOKUP(A486,'Medical Examinations'!$A$1:$A$2336,'Medical Examinations'!$D$1:$D$2336,0)</f>
        <v>9.6</v>
      </c>
      <c r="E486" t="str">
        <f>_xlfn.XLOOKUP(A486,'Medical Examinations'!$A$1:$A$2336,'Medical Examinations'!$E$1:$E$2336,0)</f>
        <v>No</v>
      </c>
      <c r="F486" t="str">
        <f>_xlfn.XLOOKUP(A486,'Medical Examinations'!$A$1:$A$2336,'Medical Examinations'!$F$1:$F$2336,0)</f>
        <v>No</v>
      </c>
      <c r="G486" t="str">
        <f>_xlfn.XLOOKUP(A486,'Medical Examinations'!$A$1:$A$2336,'Medical Examinations'!$G$1:$G$2336,0)</f>
        <v>No</v>
      </c>
      <c r="H486">
        <f>_xlfn.XLOOKUP(A486,'Medical Examinations'!$A$1:$A$2336,'Medical Examinations'!$H$1:$H$2336,0)</f>
        <v>0</v>
      </c>
      <c r="I486" t="str">
        <f>_xlfn.XLOOKUP(A486,'Medical Examinations'!$A$1:$A$2336,'Medical Examinations'!$I$1:$I$2336,0)</f>
        <v>No</v>
      </c>
      <c r="J486" t="str">
        <f>_xlfn.XLOOKUP(A486,'Medical Examinations'!A486:A2829,'Medical Examinations'!C486:C2829,0)</f>
        <v>Obese</v>
      </c>
      <c r="K486">
        <f>_xlfn.XLOOKUP(A486,'Medical Examinations'!$A$1:$A$2344,'Medical Examinations'!$D$1:$D$2344,0)</f>
        <v>9.6</v>
      </c>
      <c r="L486" t="str">
        <f>_xlfn.XLOOKUP(A486,'Hospitalisation Details'!$A$1:$A$2344,'Hospitalisation Details'!$E$1:$E$2344,0)</f>
        <v>18-Oct-1962</v>
      </c>
      <c r="M486">
        <f>_xlfn.XLOOKUP(A486,'Hospitalisation Details'!$A$1:$A$2344,'Hospitalisation Details'!$I$1:$I$2344,0)</f>
        <v>20446.849999999999</v>
      </c>
      <c r="N486" t="str">
        <f>_xlfn.XLOOKUP(A486,'Hospitalisation Details'!$A$1:$A$2344,'Hospitalisation Details'!$J$1:$J$2344,0)</f>
        <v>tier - 2</v>
      </c>
      <c r="O486" t="str">
        <f>_xlfn.XLOOKUP(A486,'Hospitalisation Details'!$A$1:$A$2344,'Hospitalisation Details'!$K$1:$K$2344,0)</f>
        <v>tier - 1</v>
      </c>
      <c r="P486" t="str">
        <f>_xlfn.XLOOKUP(A486,'Hospitalisation Details'!$A$1:$A$2344,'Hospitalisation Details'!$L$1:$L$2344,0)</f>
        <v>R1012</v>
      </c>
      <c r="Q486">
        <f>_xlfn.XLOOKUP(A486,'Hospitalisation Details'!$A$1:$A$2344,'Hospitalisation Details'!$F$1:$F$2344,0)</f>
        <v>60</v>
      </c>
    </row>
    <row r="487" spans="1:17" ht="15.75" x14ac:dyDescent="0.25">
      <c r="A487" s="1" t="s">
        <v>1883</v>
      </c>
      <c r="B487" t="str">
        <f>_xlfn.XLOOKUP(A487,'Customer Names'!$A$1:$A$2336,'Customer Names'!$C$1:$C$2336,0)</f>
        <v xml:space="preserve">  Jeff</v>
      </c>
      <c r="C487">
        <f>_xlfn.XLOOKUP(A487,'Medical Examinations'!$A$1:$A$2336,'Medical Examinations'!$B$1:$B$2336,0)</f>
        <v>29.8</v>
      </c>
      <c r="D487">
        <f>_xlfn.XLOOKUP(A487,'Medical Examinations'!$A$1:$A$2336,'Medical Examinations'!$D$1:$D$2336,0)</f>
        <v>5.78</v>
      </c>
      <c r="E487" t="str">
        <f>_xlfn.XLOOKUP(A487,'Medical Examinations'!$A$1:$A$2336,'Medical Examinations'!$E$1:$E$2336,0)</f>
        <v>No</v>
      </c>
      <c r="F487" t="str">
        <f>_xlfn.XLOOKUP(A487,'Medical Examinations'!$A$1:$A$2336,'Medical Examinations'!$F$1:$F$2336,0)</f>
        <v>No</v>
      </c>
      <c r="G487" t="str">
        <f>_xlfn.XLOOKUP(A487,'Medical Examinations'!$A$1:$A$2336,'Medical Examinations'!$G$1:$G$2336,0)</f>
        <v>No</v>
      </c>
      <c r="H487">
        <f>_xlfn.XLOOKUP(A487,'Medical Examinations'!$A$1:$A$2336,'Medical Examinations'!$H$1:$H$2336,0)</f>
        <v>0</v>
      </c>
      <c r="I487" t="str">
        <f>_xlfn.XLOOKUP(A487,'Medical Examinations'!$A$1:$A$2336,'Medical Examinations'!$I$1:$I$2336,0)</f>
        <v>No</v>
      </c>
      <c r="J487" t="str">
        <f>_xlfn.XLOOKUP(A487,'Medical Examinations'!A487:A2830,'Medical Examinations'!C487:C2830,0)</f>
        <v>Overweight</v>
      </c>
      <c r="K487">
        <f>_xlfn.XLOOKUP(A487,'Medical Examinations'!$A$1:$A$2344,'Medical Examinations'!$D$1:$D$2344,0)</f>
        <v>5.78</v>
      </c>
      <c r="L487" t="str">
        <f>_xlfn.XLOOKUP(A487,'Hospitalisation Details'!$A$1:$A$2344,'Hospitalisation Details'!$E$1:$E$2344,0)</f>
        <v>12-Jul-1985</v>
      </c>
      <c r="M487">
        <f>_xlfn.XLOOKUP(A487,'Hospitalisation Details'!$A$1:$A$2344,'Hospitalisation Details'!$I$1:$I$2344,0)</f>
        <v>20420.599999999999</v>
      </c>
      <c r="N487" t="str">
        <f>_xlfn.XLOOKUP(A487,'Hospitalisation Details'!$A$1:$A$2344,'Hospitalisation Details'!$J$1:$J$2344,0)</f>
        <v>tier - 3</v>
      </c>
      <c r="O487" t="str">
        <f>_xlfn.XLOOKUP(A487,'Hospitalisation Details'!$A$1:$A$2344,'Hospitalisation Details'!$K$1:$K$2344,0)</f>
        <v>tier - 2</v>
      </c>
      <c r="P487" t="str">
        <f>_xlfn.XLOOKUP(A487,'Hospitalisation Details'!$A$1:$A$2344,'Hospitalisation Details'!$L$1:$L$2344,0)</f>
        <v>R1011</v>
      </c>
      <c r="Q487">
        <f>_xlfn.XLOOKUP(A487,'Hospitalisation Details'!$A$1:$A$2344,'Hospitalisation Details'!$F$1:$F$2344,0)</f>
        <v>37</v>
      </c>
    </row>
    <row r="488" spans="1:17" ht="15.75" x14ac:dyDescent="0.25">
      <c r="A488" s="1" t="s">
        <v>1882</v>
      </c>
      <c r="B488" t="str">
        <f>_xlfn.XLOOKUP(A488,'Customer Names'!$A$1:$A$2336,'Customer Names'!$C$1:$C$2336,0)</f>
        <v xml:space="preserve">  Tara R</v>
      </c>
      <c r="C488">
        <f>_xlfn.XLOOKUP(A488,'Medical Examinations'!$A$1:$A$2336,'Medical Examinations'!$B$1:$B$2336,0)</f>
        <v>49.77</v>
      </c>
      <c r="D488">
        <f>_xlfn.XLOOKUP(A488,'Medical Examinations'!$A$1:$A$2336,'Medical Examinations'!$D$1:$D$2336,0)</f>
        <v>7.02</v>
      </c>
      <c r="E488" t="str">
        <f>_xlfn.XLOOKUP(A488,'Medical Examinations'!$A$1:$A$2336,'Medical Examinations'!$E$1:$E$2336,0)</f>
        <v>No</v>
      </c>
      <c r="F488" t="str">
        <f>_xlfn.XLOOKUP(A488,'Medical Examinations'!$A$1:$A$2336,'Medical Examinations'!$F$1:$F$2336,0)</f>
        <v>No</v>
      </c>
      <c r="G488" t="str">
        <f>_xlfn.XLOOKUP(A488,'Medical Examinations'!$A$1:$A$2336,'Medical Examinations'!$G$1:$G$2336,0)</f>
        <v>No</v>
      </c>
      <c r="H488">
        <f>_xlfn.XLOOKUP(A488,'Medical Examinations'!$A$1:$A$2336,'Medical Examinations'!$H$1:$H$2336,0)</f>
        <v>0</v>
      </c>
      <c r="I488" t="str">
        <f>_xlfn.XLOOKUP(A488,'Medical Examinations'!$A$1:$A$2336,'Medical Examinations'!$I$1:$I$2336,0)</f>
        <v>No</v>
      </c>
      <c r="J488" t="str">
        <f>_xlfn.XLOOKUP(A488,'Medical Examinations'!A488:A2831,'Medical Examinations'!C488:C2831,0)</f>
        <v>Obese</v>
      </c>
      <c r="K488">
        <f>_xlfn.XLOOKUP(A488,'Medical Examinations'!$A$1:$A$2344,'Medical Examinations'!$D$1:$D$2344,0)</f>
        <v>7.02</v>
      </c>
      <c r="L488" t="str">
        <f>_xlfn.XLOOKUP(A488,'Hospitalisation Details'!$A$1:$A$2344,'Hospitalisation Details'!$E$1:$E$2344,0)</f>
        <v>2-Jul-1962</v>
      </c>
      <c r="M488">
        <f>_xlfn.XLOOKUP(A488,'Hospitalisation Details'!$A$1:$A$2344,'Hospitalisation Details'!$I$1:$I$2344,0)</f>
        <v>20354.5</v>
      </c>
      <c r="N488" t="str">
        <f>_xlfn.XLOOKUP(A488,'Hospitalisation Details'!$A$1:$A$2344,'Hospitalisation Details'!$J$1:$J$2344,0)</f>
        <v>tier - 3</v>
      </c>
      <c r="O488" t="str">
        <f>_xlfn.XLOOKUP(A488,'Hospitalisation Details'!$A$1:$A$2344,'Hospitalisation Details'!$K$1:$K$2344,0)</f>
        <v>tier - 2</v>
      </c>
      <c r="P488" t="str">
        <f>_xlfn.XLOOKUP(A488,'Hospitalisation Details'!$A$1:$A$2344,'Hospitalisation Details'!$L$1:$L$2344,0)</f>
        <v>R1026</v>
      </c>
      <c r="Q488">
        <f>_xlfn.XLOOKUP(A488,'Hospitalisation Details'!$A$1:$A$2344,'Hospitalisation Details'!$F$1:$F$2344,0)</f>
        <v>60</v>
      </c>
    </row>
    <row r="489" spans="1:17" ht="15.75" x14ac:dyDescent="0.25">
      <c r="A489" s="1" t="s">
        <v>1881</v>
      </c>
      <c r="B489" t="str">
        <f>_xlfn.XLOOKUP(A489,'Customer Names'!$A$1:$A$2336,'Customer Names'!$C$1:$C$2336,0)</f>
        <v xml:space="preserve">  Kristin</v>
      </c>
      <c r="C489">
        <f>_xlfn.XLOOKUP(A489,'Medical Examinations'!$A$1:$A$2336,'Medical Examinations'!$B$1:$B$2336,0)</f>
        <v>25.555</v>
      </c>
      <c r="D489">
        <f>_xlfn.XLOOKUP(A489,'Medical Examinations'!$A$1:$A$2336,'Medical Examinations'!$D$1:$D$2336,0)</f>
        <v>4.09</v>
      </c>
      <c r="E489" t="str">
        <f>_xlfn.XLOOKUP(A489,'Medical Examinations'!$A$1:$A$2336,'Medical Examinations'!$E$1:$E$2336,0)</f>
        <v>No</v>
      </c>
      <c r="F489" t="str">
        <f>_xlfn.XLOOKUP(A489,'Medical Examinations'!$A$1:$A$2336,'Medical Examinations'!$F$1:$F$2336,0)</f>
        <v>No</v>
      </c>
      <c r="G489" t="str">
        <f>_xlfn.XLOOKUP(A489,'Medical Examinations'!$A$1:$A$2336,'Medical Examinations'!$G$1:$G$2336,0)</f>
        <v>No</v>
      </c>
      <c r="H489">
        <f>_xlfn.XLOOKUP(A489,'Medical Examinations'!$A$1:$A$2336,'Medical Examinations'!$H$1:$H$2336,0)</f>
        <v>0</v>
      </c>
      <c r="I489" t="str">
        <f>_xlfn.XLOOKUP(A489,'Medical Examinations'!$A$1:$A$2336,'Medical Examinations'!$I$1:$I$2336,0)</f>
        <v>Yes</v>
      </c>
      <c r="J489" t="str">
        <f>_xlfn.XLOOKUP(A489,'Medical Examinations'!A489:A2832,'Medical Examinations'!C489:C2832,0)</f>
        <v>Overweight</v>
      </c>
      <c r="K489">
        <f>_xlfn.XLOOKUP(A489,'Medical Examinations'!$A$1:$A$2344,'Medical Examinations'!$D$1:$D$2344,0)</f>
        <v>4.09</v>
      </c>
      <c r="L489" t="str">
        <f>_xlfn.XLOOKUP(A489,'Hospitalisation Details'!$A$1:$A$2344,'Hospitalisation Details'!$E$1:$E$2344,0)</f>
        <v>17-Sep-1985</v>
      </c>
      <c r="M489">
        <f>_xlfn.XLOOKUP(A489,'Hospitalisation Details'!$A$1:$A$2344,'Hospitalisation Details'!$I$1:$I$2344,0)</f>
        <v>20296.86</v>
      </c>
      <c r="N489" t="str">
        <f>_xlfn.XLOOKUP(A489,'Hospitalisation Details'!$A$1:$A$2344,'Hospitalisation Details'!$J$1:$J$2344,0)</f>
        <v>tier - 3</v>
      </c>
      <c r="O489" t="str">
        <f>_xlfn.XLOOKUP(A489,'Hospitalisation Details'!$A$1:$A$2344,'Hospitalisation Details'!$K$1:$K$2344,0)</f>
        <v>tier - 1</v>
      </c>
      <c r="P489" t="str">
        <f>_xlfn.XLOOKUP(A489,'Hospitalisation Details'!$A$1:$A$2344,'Hospitalisation Details'!$L$1:$L$2344,0)</f>
        <v>R1024</v>
      </c>
      <c r="Q489">
        <f>_xlfn.XLOOKUP(A489,'Hospitalisation Details'!$A$1:$A$2344,'Hospitalisation Details'!$F$1:$F$2344,0)</f>
        <v>37</v>
      </c>
    </row>
    <row r="490" spans="1:17" ht="15.75" x14ac:dyDescent="0.25">
      <c r="A490" s="1" t="s">
        <v>1880</v>
      </c>
      <c r="B490" t="str">
        <f>_xlfn.XLOOKUP(A490,'Customer Names'!$A$1:$A$2336,'Customer Names'!$C$1:$C$2336,0)</f>
        <v xml:space="preserve">  Timothy</v>
      </c>
      <c r="C490">
        <f>_xlfn.XLOOKUP(A490,'Medical Examinations'!$A$1:$A$2336,'Medical Examinations'!$B$1:$B$2336,0)</f>
        <v>29.64</v>
      </c>
      <c r="D490">
        <f>_xlfn.XLOOKUP(A490,'Medical Examinations'!$A$1:$A$2336,'Medical Examinations'!$D$1:$D$2336,0)</f>
        <v>4.93</v>
      </c>
      <c r="E490" t="str">
        <f>_xlfn.XLOOKUP(A490,'Medical Examinations'!$A$1:$A$2336,'Medical Examinations'!$E$1:$E$2336,0)</f>
        <v>No</v>
      </c>
      <c r="F490" t="str">
        <f>_xlfn.XLOOKUP(A490,'Medical Examinations'!$A$1:$A$2336,'Medical Examinations'!$F$1:$F$2336,0)</f>
        <v>No</v>
      </c>
      <c r="G490" t="str">
        <f>_xlfn.XLOOKUP(A490,'Medical Examinations'!$A$1:$A$2336,'Medical Examinations'!$G$1:$G$2336,0)</f>
        <v>Yes</v>
      </c>
      <c r="H490">
        <f>_xlfn.XLOOKUP(A490,'Medical Examinations'!$A$1:$A$2336,'Medical Examinations'!$H$1:$H$2336,0)</f>
        <v>1</v>
      </c>
      <c r="I490" t="str">
        <f>_xlfn.XLOOKUP(A490,'Medical Examinations'!$A$1:$A$2336,'Medical Examinations'!$I$1:$I$2336,0)</f>
        <v>No</v>
      </c>
      <c r="J490" t="str">
        <f>_xlfn.XLOOKUP(A490,'Medical Examinations'!A490:A2833,'Medical Examinations'!C490:C2833,0)</f>
        <v>Overweight</v>
      </c>
      <c r="K490">
        <f>_xlfn.XLOOKUP(A490,'Medical Examinations'!$A$1:$A$2344,'Medical Examinations'!$D$1:$D$2344,0)</f>
        <v>4.93</v>
      </c>
      <c r="L490" t="str">
        <f>_xlfn.XLOOKUP(A490,'Hospitalisation Details'!$A$1:$A$2344,'Hospitalisation Details'!$E$1:$E$2344,0)</f>
        <v>7-Sep-1993</v>
      </c>
      <c r="M490">
        <f>_xlfn.XLOOKUP(A490,'Hospitalisation Details'!$A$1:$A$2344,'Hospitalisation Details'!$I$1:$I$2344,0)</f>
        <v>20277.810000000001</v>
      </c>
      <c r="N490" t="str">
        <f>_xlfn.XLOOKUP(A490,'Hospitalisation Details'!$A$1:$A$2344,'Hospitalisation Details'!$J$1:$J$2344,0)</f>
        <v>tier - 3</v>
      </c>
      <c r="O490" t="str">
        <f>_xlfn.XLOOKUP(A490,'Hospitalisation Details'!$A$1:$A$2344,'Hospitalisation Details'!$K$1:$K$2344,0)</f>
        <v>tier - 3</v>
      </c>
      <c r="P490" t="str">
        <f>_xlfn.XLOOKUP(A490,'Hospitalisation Details'!$A$1:$A$2344,'Hospitalisation Details'!$L$1:$L$2344,0)</f>
        <v>R1016</v>
      </c>
      <c r="Q490">
        <f>_xlfn.XLOOKUP(A490,'Hospitalisation Details'!$A$1:$A$2344,'Hospitalisation Details'!$F$1:$F$2344,0)</f>
        <v>29</v>
      </c>
    </row>
    <row r="491" spans="1:17" ht="15.75" x14ac:dyDescent="0.25">
      <c r="A491" s="1" t="s">
        <v>1879</v>
      </c>
      <c r="B491" t="str">
        <f>_xlfn.XLOOKUP(A491,'Customer Names'!$A$1:$A$2336,'Customer Names'!$C$1:$C$2336,0)</f>
        <v xml:space="preserve">  Scott</v>
      </c>
      <c r="C491">
        <f>_xlfn.XLOOKUP(A491,'Medical Examinations'!$A$1:$A$2336,'Medical Examinations'!$B$1:$B$2336,0)</f>
        <v>53.93</v>
      </c>
      <c r="D491">
        <f>_xlfn.XLOOKUP(A491,'Medical Examinations'!$A$1:$A$2336,'Medical Examinations'!$D$1:$D$2336,0)</f>
        <v>5.34</v>
      </c>
      <c r="E491" t="str">
        <f>_xlfn.XLOOKUP(A491,'Medical Examinations'!$A$1:$A$2336,'Medical Examinations'!$E$1:$E$2336,0)</f>
        <v>No</v>
      </c>
      <c r="F491" t="str">
        <f>_xlfn.XLOOKUP(A491,'Medical Examinations'!$A$1:$A$2336,'Medical Examinations'!$F$1:$F$2336,0)</f>
        <v>No</v>
      </c>
      <c r="G491" t="str">
        <f>_xlfn.XLOOKUP(A491,'Medical Examinations'!$A$1:$A$2336,'Medical Examinations'!$G$1:$G$2336,0)</f>
        <v>No</v>
      </c>
      <c r="H491">
        <f>_xlfn.XLOOKUP(A491,'Medical Examinations'!$A$1:$A$2336,'Medical Examinations'!$H$1:$H$2336,0)</f>
        <v>2</v>
      </c>
      <c r="I491" t="str">
        <f>_xlfn.XLOOKUP(A491,'Medical Examinations'!$A$1:$A$2336,'Medical Examinations'!$I$1:$I$2336,0)</f>
        <v>No</v>
      </c>
      <c r="J491" t="str">
        <f>_xlfn.XLOOKUP(A491,'Medical Examinations'!A491:A2834,'Medical Examinations'!C491:C2834,0)</f>
        <v>Obese</v>
      </c>
      <c r="K491">
        <f>_xlfn.XLOOKUP(A491,'Medical Examinations'!$A$1:$A$2344,'Medical Examinations'!$D$1:$D$2344,0)</f>
        <v>5.34</v>
      </c>
      <c r="L491" t="str">
        <f>_xlfn.XLOOKUP(A491,'Hospitalisation Details'!$A$1:$A$2344,'Hospitalisation Details'!$E$1:$E$2344,0)</f>
        <v>22-Aug-1966</v>
      </c>
      <c r="M491">
        <f>_xlfn.XLOOKUP(A491,'Hospitalisation Details'!$A$1:$A$2344,'Hospitalisation Details'!$I$1:$I$2344,0)</f>
        <v>20253.84</v>
      </c>
      <c r="N491" t="str">
        <f>_xlfn.XLOOKUP(A491,'Hospitalisation Details'!$A$1:$A$2344,'Hospitalisation Details'!$J$1:$J$2344,0)</f>
        <v>tier - 2</v>
      </c>
      <c r="O491" t="str">
        <f>_xlfn.XLOOKUP(A491,'Hospitalisation Details'!$A$1:$A$2344,'Hospitalisation Details'!$K$1:$K$2344,0)</f>
        <v>tier - 3</v>
      </c>
      <c r="P491" t="str">
        <f>_xlfn.XLOOKUP(A491,'Hospitalisation Details'!$A$1:$A$2344,'Hospitalisation Details'!$L$1:$L$2344,0)</f>
        <v>R1012</v>
      </c>
      <c r="Q491">
        <f>_xlfn.XLOOKUP(A491,'Hospitalisation Details'!$A$1:$A$2344,'Hospitalisation Details'!$F$1:$F$2344,0)</f>
        <v>56</v>
      </c>
    </row>
    <row r="492" spans="1:17" ht="15.75" x14ac:dyDescent="0.25">
      <c r="A492" s="1" t="s">
        <v>1878</v>
      </c>
      <c r="B492" t="str">
        <f>_xlfn.XLOOKUP(A492,'Customer Names'!$A$1:$A$2336,'Customer Names'!$C$1:$C$2336,0)</f>
        <v xml:space="preserve">  Carly E</v>
      </c>
      <c r="C492">
        <f>_xlfn.XLOOKUP(A492,'Medical Examinations'!$A$1:$A$2336,'Medical Examinations'!$B$1:$B$2336,0)</f>
        <v>28.024999999999999</v>
      </c>
      <c r="D492">
        <f>_xlfn.XLOOKUP(A492,'Medical Examinations'!$A$1:$A$2336,'Medical Examinations'!$D$1:$D$2336,0)</f>
        <v>5.65</v>
      </c>
      <c r="E492" t="str">
        <f>_xlfn.XLOOKUP(A492,'Medical Examinations'!$A$1:$A$2336,'Medical Examinations'!$E$1:$E$2336,0)</f>
        <v>No</v>
      </c>
      <c r="F492" t="str">
        <f>_xlfn.XLOOKUP(A492,'Medical Examinations'!$A$1:$A$2336,'Medical Examinations'!$F$1:$F$2336,0)</f>
        <v>No</v>
      </c>
      <c r="G492" t="str">
        <f>_xlfn.XLOOKUP(A492,'Medical Examinations'!$A$1:$A$2336,'Medical Examinations'!$G$1:$G$2336,0)</f>
        <v>No</v>
      </c>
      <c r="H492">
        <f>_xlfn.XLOOKUP(A492,'Medical Examinations'!$A$1:$A$2336,'Medical Examinations'!$H$1:$H$2336,0)</f>
        <v>1</v>
      </c>
      <c r="I492" t="str">
        <f>_xlfn.XLOOKUP(A492,'Medical Examinations'!$A$1:$A$2336,'Medical Examinations'!$I$1:$I$2336,0)</f>
        <v>Yes</v>
      </c>
      <c r="J492" t="str">
        <f>_xlfn.XLOOKUP(A492,'Medical Examinations'!A492:A2835,'Medical Examinations'!C492:C2835,0)</f>
        <v>Overweight</v>
      </c>
      <c r="K492">
        <f>_xlfn.XLOOKUP(A492,'Medical Examinations'!$A$1:$A$2344,'Medical Examinations'!$D$1:$D$2344,0)</f>
        <v>5.65</v>
      </c>
      <c r="L492" t="str">
        <f>_xlfn.XLOOKUP(A492,'Hospitalisation Details'!$A$1:$A$2344,'Hospitalisation Details'!$E$1:$E$2344,0)</f>
        <v>17-Oct-1987</v>
      </c>
      <c r="M492">
        <f>_xlfn.XLOOKUP(A492,'Hospitalisation Details'!$A$1:$A$2344,'Hospitalisation Details'!$I$1:$I$2344,0)</f>
        <v>20234.849999999999</v>
      </c>
      <c r="N492" t="str">
        <f>_xlfn.XLOOKUP(A492,'Hospitalisation Details'!$A$1:$A$2344,'Hospitalisation Details'!$J$1:$J$2344,0)</f>
        <v>tier - 2</v>
      </c>
      <c r="O492" t="str">
        <f>_xlfn.XLOOKUP(A492,'Hospitalisation Details'!$A$1:$A$2344,'Hospitalisation Details'!$K$1:$K$2344,0)</f>
        <v>tier - 3</v>
      </c>
      <c r="P492" t="str">
        <f>_xlfn.XLOOKUP(A492,'Hospitalisation Details'!$A$1:$A$2344,'Hospitalisation Details'!$L$1:$L$2344,0)</f>
        <v>R1012</v>
      </c>
      <c r="Q492">
        <f>_xlfn.XLOOKUP(A492,'Hospitalisation Details'!$A$1:$A$2344,'Hospitalisation Details'!$F$1:$F$2344,0)</f>
        <v>35</v>
      </c>
    </row>
    <row r="493" spans="1:17" ht="15.75" x14ac:dyDescent="0.25">
      <c r="A493" s="1" t="s">
        <v>1877</v>
      </c>
      <c r="B493" t="str">
        <f>_xlfn.XLOOKUP(A493,'Customer Names'!$A$1:$A$2336,'Customer Names'!$C$1:$C$2336,0)</f>
        <v xml:space="preserve">  Lisa</v>
      </c>
      <c r="C493">
        <f>_xlfn.XLOOKUP(A493,'Medical Examinations'!$A$1:$A$2336,'Medical Examinations'!$B$1:$B$2336,0)</f>
        <v>27.5</v>
      </c>
      <c r="D493">
        <f>_xlfn.XLOOKUP(A493,'Medical Examinations'!$A$1:$A$2336,'Medical Examinations'!$D$1:$D$2336,0)</f>
        <v>4.49</v>
      </c>
      <c r="E493" t="str">
        <f>_xlfn.XLOOKUP(A493,'Medical Examinations'!$A$1:$A$2336,'Medical Examinations'!$E$1:$E$2336,0)</f>
        <v>No</v>
      </c>
      <c r="F493" t="str">
        <f>_xlfn.XLOOKUP(A493,'Medical Examinations'!$A$1:$A$2336,'Medical Examinations'!$F$1:$F$2336,0)</f>
        <v>No</v>
      </c>
      <c r="G493" t="str">
        <f>_xlfn.XLOOKUP(A493,'Medical Examinations'!$A$1:$A$2336,'Medical Examinations'!$G$1:$G$2336,0)</f>
        <v>No</v>
      </c>
      <c r="H493">
        <f>_xlfn.XLOOKUP(A493,'Medical Examinations'!$A$1:$A$2336,'Medical Examinations'!$H$1:$H$2336,0)</f>
        <v>0</v>
      </c>
      <c r="I493" t="str">
        <f>_xlfn.XLOOKUP(A493,'Medical Examinations'!$A$1:$A$2336,'Medical Examinations'!$I$1:$I$2336,0)</f>
        <v>No</v>
      </c>
      <c r="J493" t="str">
        <f>_xlfn.XLOOKUP(A493,'Medical Examinations'!A493:A2836,'Medical Examinations'!C493:C2836,0)</f>
        <v>Overweight</v>
      </c>
      <c r="K493">
        <f>_xlfn.XLOOKUP(A493,'Medical Examinations'!$A$1:$A$2344,'Medical Examinations'!$D$1:$D$2344,0)</f>
        <v>4.49</v>
      </c>
      <c r="L493" t="str">
        <f>_xlfn.XLOOKUP(A493,'Hospitalisation Details'!$A$1:$A$2344,'Hospitalisation Details'!$E$1:$E$2344,0)</f>
        <v>8-Jun-1994</v>
      </c>
      <c r="M493">
        <f>_xlfn.XLOOKUP(A493,'Hospitalisation Details'!$A$1:$A$2344,'Hospitalisation Details'!$I$1:$I$2344,0)</f>
        <v>20177.669999999998</v>
      </c>
      <c r="N493" t="str">
        <f>_xlfn.XLOOKUP(A493,'Hospitalisation Details'!$A$1:$A$2344,'Hospitalisation Details'!$J$1:$J$2344,0)</f>
        <v>tier - 2</v>
      </c>
      <c r="O493" t="str">
        <f>_xlfn.XLOOKUP(A493,'Hospitalisation Details'!$A$1:$A$2344,'Hospitalisation Details'!$K$1:$K$2344,0)</f>
        <v>tier - 1</v>
      </c>
      <c r="P493" t="str">
        <f>_xlfn.XLOOKUP(A493,'Hospitalisation Details'!$A$1:$A$2344,'Hospitalisation Details'!$L$1:$L$2344,0)</f>
        <v>R1011</v>
      </c>
      <c r="Q493">
        <f>_xlfn.XLOOKUP(A493,'Hospitalisation Details'!$A$1:$A$2344,'Hospitalisation Details'!$F$1:$F$2344,0)</f>
        <v>29</v>
      </c>
    </row>
    <row r="494" spans="1:17" ht="15.75" x14ac:dyDescent="0.25">
      <c r="A494" s="1" t="s">
        <v>1876</v>
      </c>
      <c r="B494" t="str">
        <f>_xlfn.XLOOKUP(A494,'Customer Names'!$A$1:$A$2336,'Customer Names'!$C$1:$C$2336,0)</f>
        <v xml:space="preserve">  Stacey</v>
      </c>
      <c r="C494">
        <f>_xlfn.XLOOKUP(A494,'Medical Examinations'!$A$1:$A$2336,'Medical Examinations'!$B$1:$B$2336,0)</f>
        <v>21.8</v>
      </c>
      <c r="D494">
        <f>_xlfn.XLOOKUP(A494,'Medical Examinations'!$A$1:$A$2336,'Medical Examinations'!$D$1:$D$2336,0)</f>
        <v>10.55</v>
      </c>
      <c r="E494" t="str">
        <f>_xlfn.XLOOKUP(A494,'Medical Examinations'!$A$1:$A$2336,'Medical Examinations'!$E$1:$E$2336,0)</f>
        <v>No</v>
      </c>
      <c r="F494" t="str">
        <f>_xlfn.XLOOKUP(A494,'Medical Examinations'!$A$1:$A$2336,'Medical Examinations'!$F$1:$F$2336,0)</f>
        <v>No</v>
      </c>
      <c r="G494" t="str">
        <f>_xlfn.XLOOKUP(A494,'Medical Examinations'!$A$1:$A$2336,'Medical Examinations'!$G$1:$G$2336,0)</f>
        <v>No</v>
      </c>
      <c r="H494">
        <f>_xlfn.XLOOKUP(A494,'Medical Examinations'!$A$1:$A$2336,'Medical Examinations'!$H$1:$H$2336,0)</f>
        <v>0</v>
      </c>
      <c r="I494" t="str">
        <f>_xlfn.XLOOKUP(A494,'Medical Examinations'!$A$1:$A$2336,'Medical Examinations'!$I$1:$I$2336,0)</f>
        <v>Yes</v>
      </c>
      <c r="J494" t="str">
        <f>_xlfn.XLOOKUP(A494,'Medical Examinations'!A494:A2837,'Medical Examinations'!C494:C2837,0)</f>
        <v>Normal weight</v>
      </c>
      <c r="K494">
        <f>_xlfn.XLOOKUP(A494,'Medical Examinations'!$A$1:$A$2344,'Medical Examinations'!$D$1:$D$2344,0)</f>
        <v>10.55</v>
      </c>
      <c r="L494" t="str">
        <f>_xlfn.XLOOKUP(A494,'Hospitalisation Details'!$A$1:$A$2344,'Hospitalisation Details'!$E$1:$E$2344,0)</f>
        <v>9-Jul-2002</v>
      </c>
      <c r="M494">
        <f>_xlfn.XLOOKUP(A494,'Hospitalisation Details'!$A$1:$A$2344,'Hospitalisation Details'!$I$1:$I$2344,0)</f>
        <v>20167.34</v>
      </c>
      <c r="N494" t="str">
        <f>_xlfn.XLOOKUP(A494,'Hospitalisation Details'!$A$1:$A$2344,'Hospitalisation Details'!$J$1:$J$2344,0)</f>
        <v>tier - 3</v>
      </c>
      <c r="O494" t="str">
        <f>_xlfn.XLOOKUP(A494,'Hospitalisation Details'!$A$1:$A$2344,'Hospitalisation Details'!$K$1:$K$2344,0)</f>
        <v>tier - 3</v>
      </c>
      <c r="P494" t="str">
        <f>_xlfn.XLOOKUP(A494,'Hospitalisation Details'!$A$1:$A$2344,'Hospitalisation Details'!$L$1:$L$2344,0)</f>
        <v>R1011</v>
      </c>
      <c r="Q494">
        <f>_xlfn.XLOOKUP(A494,'Hospitalisation Details'!$A$1:$A$2344,'Hospitalisation Details'!$F$1:$F$2344,0)</f>
        <v>20</v>
      </c>
    </row>
    <row r="495" spans="1:17" ht="15.75" x14ac:dyDescent="0.25">
      <c r="A495" s="1" t="s">
        <v>1875</v>
      </c>
      <c r="B495" t="str">
        <f>_xlfn.XLOOKUP(A495,'Customer Names'!$A$1:$A$2336,'Customer Names'!$C$1:$C$2336,0)</f>
        <v xml:space="preserve">  Louis</v>
      </c>
      <c r="C495">
        <f>_xlfn.XLOOKUP(A495,'Medical Examinations'!$A$1:$A$2336,'Medical Examinations'!$B$1:$B$2336,0)</f>
        <v>26.41</v>
      </c>
      <c r="D495">
        <f>_xlfn.XLOOKUP(A495,'Medical Examinations'!$A$1:$A$2336,'Medical Examinations'!$D$1:$D$2336,0)</f>
        <v>4.92</v>
      </c>
      <c r="E495" t="str">
        <f>_xlfn.XLOOKUP(A495,'Medical Examinations'!$A$1:$A$2336,'Medical Examinations'!$E$1:$E$2336,0)</f>
        <v>No</v>
      </c>
      <c r="F495" t="str">
        <f>_xlfn.XLOOKUP(A495,'Medical Examinations'!$A$1:$A$2336,'Medical Examinations'!$F$1:$F$2336,0)</f>
        <v>No</v>
      </c>
      <c r="G495" t="str">
        <f>_xlfn.XLOOKUP(A495,'Medical Examinations'!$A$1:$A$2336,'Medical Examinations'!$G$1:$G$2336,0)</f>
        <v>Yes</v>
      </c>
      <c r="H495">
        <f>_xlfn.XLOOKUP(A495,'Medical Examinations'!$A$1:$A$2336,'Medical Examinations'!$H$1:$H$2336,0)</f>
        <v>1</v>
      </c>
      <c r="I495" t="str">
        <f>_xlfn.XLOOKUP(A495,'Medical Examinations'!$A$1:$A$2336,'Medical Examinations'!$I$1:$I$2336,0)</f>
        <v>Yes</v>
      </c>
      <c r="J495" t="str">
        <f>_xlfn.XLOOKUP(A495,'Medical Examinations'!A495:A2838,'Medical Examinations'!C495:C2838,0)</f>
        <v>Overweight</v>
      </c>
      <c r="K495">
        <f>_xlfn.XLOOKUP(A495,'Medical Examinations'!$A$1:$A$2344,'Medical Examinations'!$D$1:$D$2344,0)</f>
        <v>4.92</v>
      </c>
      <c r="L495" t="str">
        <f>_xlfn.XLOOKUP(A495,'Hospitalisation Details'!$A$1:$A$2344,'Hospitalisation Details'!$E$1:$E$2344,0)</f>
        <v>6-Oct-1983</v>
      </c>
      <c r="M495">
        <f>_xlfn.XLOOKUP(A495,'Hospitalisation Details'!$A$1:$A$2344,'Hospitalisation Details'!$I$1:$I$2344,0)</f>
        <v>20149.32</v>
      </c>
      <c r="N495" t="str">
        <f>_xlfn.XLOOKUP(A495,'Hospitalisation Details'!$A$1:$A$2344,'Hospitalisation Details'!$J$1:$J$2344,0)</f>
        <v>tier - 2</v>
      </c>
      <c r="O495" t="str">
        <f>_xlfn.XLOOKUP(A495,'Hospitalisation Details'!$A$1:$A$2344,'Hospitalisation Details'!$K$1:$K$2344,0)</f>
        <v>tier - 1</v>
      </c>
      <c r="P495" t="str">
        <f>_xlfn.XLOOKUP(A495,'Hospitalisation Details'!$A$1:$A$2344,'Hospitalisation Details'!$L$1:$L$2344,0)</f>
        <v>R1016</v>
      </c>
      <c r="Q495">
        <f>_xlfn.XLOOKUP(A495,'Hospitalisation Details'!$A$1:$A$2344,'Hospitalisation Details'!$F$1:$F$2344,0)</f>
        <v>39</v>
      </c>
    </row>
    <row r="496" spans="1:17" ht="15.75" x14ac:dyDescent="0.25">
      <c r="A496" s="1" t="s">
        <v>1874</v>
      </c>
      <c r="B496" t="str">
        <f>_xlfn.XLOOKUP(A496,'Customer Names'!$A$1:$A$2336,'Customer Names'!$C$1:$C$2336,0)</f>
        <v xml:space="preserve">  Brian R</v>
      </c>
      <c r="C496">
        <f>_xlfn.XLOOKUP(A496,'Medical Examinations'!$A$1:$A$2336,'Medical Examinations'!$B$1:$B$2336,0)</f>
        <v>27.835000000000001</v>
      </c>
      <c r="D496">
        <f>_xlfn.XLOOKUP(A496,'Medical Examinations'!$A$1:$A$2336,'Medical Examinations'!$D$1:$D$2336,0)</f>
        <v>5.9</v>
      </c>
      <c r="E496" t="str">
        <f>_xlfn.XLOOKUP(A496,'Medical Examinations'!$A$1:$A$2336,'Medical Examinations'!$E$1:$E$2336,0)</f>
        <v>No</v>
      </c>
      <c r="F496" t="str">
        <f>_xlfn.XLOOKUP(A496,'Medical Examinations'!$A$1:$A$2336,'Medical Examinations'!$F$1:$F$2336,0)</f>
        <v>No</v>
      </c>
      <c r="G496" t="str">
        <f>_xlfn.XLOOKUP(A496,'Medical Examinations'!$A$1:$A$2336,'Medical Examinations'!$G$1:$G$2336,0)</f>
        <v>No</v>
      </c>
      <c r="H496">
        <f>_xlfn.XLOOKUP(A496,'Medical Examinations'!$A$1:$A$2336,'Medical Examinations'!$H$1:$H$2336,0)</f>
        <v>1</v>
      </c>
      <c r="I496" t="str">
        <f>_xlfn.XLOOKUP(A496,'Medical Examinations'!$A$1:$A$2336,'Medical Examinations'!$I$1:$I$2336,0)</f>
        <v>Yes</v>
      </c>
      <c r="J496" t="str">
        <f>_xlfn.XLOOKUP(A496,'Medical Examinations'!A496:A2839,'Medical Examinations'!C496:C2839,0)</f>
        <v>Overweight</v>
      </c>
      <c r="K496">
        <f>_xlfn.XLOOKUP(A496,'Medical Examinations'!$A$1:$A$2344,'Medical Examinations'!$D$1:$D$2344,0)</f>
        <v>5.9</v>
      </c>
      <c r="L496" t="str">
        <f>_xlfn.XLOOKUP(A496,'Hospitalisation Details'!$A$1:$A$2344,'Hospitalisation Details'!$E$1:$E$2344,0)</f>
        <v>25-Jul-1988</v>
      </c>
      <c r="M496">
        <f>_xlfn.XLOOKUP(A496,'Hospitalisation Details'!$A$1:$A$2344,'Hospitalisation Details'!$I$1:$I$2344,0)</f>
        <v>20009.63</v>
      </c>
      <c r="N496" t="str">
        <f>_xlfn.XLOOKUP(A496,'Hospitalisation Details'!$A$1:$A$2344,'Hospitalisation Details'!$J$1:$J$2344,0)</f>
        <v>tier - 2</v>
      </c>
      <c r="O496" t="str">
        <f>_xlfn.XLOOKUP(A496,'Hospitalisation Details'!$A$1:$A$2344,'Hospitalisation Details'!$K$1:$K$2344,0)</f>
        <v>tier - 1</v>
      </c>
      <c r="P496" t="str">
        <f>_xlfn.XLOOKUP(A496,'Hospitalisation Details'!$A$1:$A$2344,'Hospitalisation Details'!$L$1:$L$2344,0)</f>
        <v>R1012</v>
      </c>
      <c r="Q496">
        <f>_xlfn.XLOOKUP(A496,'Hospitalisation Details'!$A$1:$A$2344,'Hospitalisation Details'!$F$1:$F$2344,0)</f>
        <v>34</v>
      </c>
    </row>
    <row r="497" spans="1:17" ht="15.75" x14ac:dyDescent="0.25">
      <c r="A497" s="1" t="s">
        <v>1873</v>
      </c>
      <c r="B497" t="str">
        <f>_xlfn.XLOOKUP(A497,'Customer Names'!$A$1:$A$2336,'Customer Names'!$C$1:$C$2336,0)</f>
        <v xml:space="preserve">  Jessica</v>
      </c>
      <c r="C497">
        <f>_xlfn.XLOOKUP(A497,'Medical Examinations'!$A$1:$A$2336,'Medical Examinations'!$B$1:$B$2336,0)</f>
        <v>51.74</v>
      </c>
      <c r="D497">
        <f>_xlfn.XLOOKUP(A497,'Medical Examinations'!$A$1:$A$2336,'Medical Examinations'!$D$1:$D$2336,0)</f>
        <v>4.9800000000000004</v>
      </c>
      <c r="E497" t="str">
        <f>_xlfn.XLOOKUP(A497,'Medical Examinations'!$A$1:$A$2336,'Medical Examinations'!$E$1:$E$2336,0)</f>
        <v>No</v>
      </c>
      <c r="F497" t="str">
        <f>_xlfn.XLOOKUP(A497,'Medical Examinations'!$A$1:$A$2336,'Medical Examinations'!$F$1:$F$2336,0)</f>
        <v>No</v>
      </c>
      <c r="G497" t="str">
        <f>_xlfn.XLOOKUP(A497,'Medical Examinations'!$A$1:$A$2336,'Medical Examinations'!$G$1:$G$2336,0)</f>
        <v>No</v>
      </c>
      <c r="H497">
        <f>_xlfn.XLOOKUP(A497,'Medical Examinations'!$A$1:$A$2336,'Medical Examinations'!$H$1:$H$2336,0)</f>
        <v>2</v>
      </c>
      <c r="I497" t="str">
        <f>_xlfn.XLOOKUP(A497,'Medical Examinations'!$A$1:$A$2336,'Medical Examinations'!$I$1:$I$2336,0)</f>
        <v>No</v>
      </c>
      <c r="J497" t="str">
        <f>_xlfn.XLOOKUP(A497,'Medical Examinations'!A497:A2840,'Medical Examinations'!C497:C2840,0)</f>
        <v>Obese</v>
      </c>
      <c r="K497">
        <f>_xlfn.XLOOKUP(A497,'Medical Examinations'!$A$1:$A$2344,'Medical Examinations'!$D$1:$D$2344,0)</f>
        <v>4.9800000000000004</v>
      </c>
      <c r="L497" t="str">
        <f>_xlfn.XLOOKUP(A497,'Hospitalisation Details'!$A$1:$A$2344,'Hospitalisation Details'!$E$1:$E$2344,0)</f>
        <v>10-Aug-1966</v>
      </c>
      <c r="M497">
        <f>_xlfn.XLOOKUP(A497,'Hospitalisation Details'!$A$1:$A$2344,'Hospitalisation Details'!$I$1:$I$2344,0)</f>
        <v>19995.29</v>
      </c>
      <c r="N497" t="str">
        <f>_xlfn.XLOOKUP(A497,'Hospitalisation Details'!$A$1:$A$2344,'Hospitalisation Details'!$J$1:$J$2344,0)</f>
        <v>tier - 1</v>
      </c>
      <c r="O497" t="str">
        <f>_xlfn.XLOOKUP(A497,'Hospitalisation Details'!$A$1:$A$2344,'Hospitalisation Details'!$K$1:$K$2344,0)</f>
        <v>tier - 3</v>
      </c>
      <c r="P497" t="str">
        <f>_xlfn.XLOOKUP(A497,'Hospitalisation Details'!$A$1:$A$2344,'Hospitalisation Details'!$L$1:$L$2344,0)</f>
        <v>R1026</v>
      </c>
      <c r="Q497">
        <f>_xlfn.XLOOKUP(A497,'Hospitalisation Details'!$A$1:$A$2344,'Hospitalisation Details'!$F$1:$F$2344,0)</f>
        <v>56</v>
      </c>
    </row>
    <row r="498" spans="1:17" ht="15.75" x14ac:dyDescent="0.25">
      <c r="A498" s="1" t="s">
        <v>1872</v>
      </c>
      <c r="B498" t="str">
        <f>_xlfn.XLOOKUP(A498,'Customer Names'!$A$1:$A$2336,'Customer Names'!$C$1:$C$2336,0)</f>
        <v xml:space="preserve">  Dawn M</v>
      </c>
      <c r="C498">
        <f>_xlfn.XLOOKUP(A498,'Medical Examinations'!$A$1:$A$2336,'Medical Examinations'!$B$1:$B$2336,0)</f>
        <v>23.37</v>
      </c>
      <c r="D498">
        <f>_xlfn.XLOOKUP(A498,'Medical Examinations'!$A$1:$A$2336,'Medical Examinations'!$D$1:$D$2336,0)</f>
        <v>5.8</v>
      </c>
      <c r="E498" t="str">
        <f>_xlfn.XLOOKUP(A498,'Medical Examinations'!$A$1:$A$2336,'Medical Examinations'!$E$1:$E$2336,0)</f>
        <v>No</v>
      </c>
      <c r="F498" t="str">
        <f>_xlfn.XLOOKUP(A498,'Medical Examinations'!$A$1:$A$2336,'Medical Examinations'!$F$1:$F$2336,0)</f>
        <v>No</v>
      </c>
      <c r="G498" t="str">
        <f>_xlfn.XLOOKUP(A498,'Medical Examinations'!$A$1:$A$2336,'Medical Examinations'!$G$1:$G$2336,0)</f>
        <v>No</v>
      </c>
      <c r="H498">
        <f>_xlfn.XLOOKUP(A498,'Medical Examinations'!$A$1:$A$2336,'Medical Examinations'!$H$1:$H$2336,0)</f>
        <v>0</v>
      </c>
      <c r="I498" t="str">
        <f>_xlfn.XLOOKUP(A498,'Medical Examinations'!$A$1:$A$2336,'Medical Examinations'!$I$1:$I$2336,0)</f>
        <v>Yes</v>
      </c>
      <c r="J498" t="str">
        <f>_xlfn.XLOOKUP(A498,'Medical Examinations'!A498:A2841,'Medical Examinations'!C498:C2841,0)</f>
        <v>Normal weight</v>
      </c>
      <c r="K498">
        <f>_xlfn.XLOOKUP(A498,'Medical Examinations'!$A$1:$A$2344,'Medical Examinations'!$D$1:$D$2344,0)</f>
        <v>5.8</v>
      </c>
      <c r="L498" t="str">
        <f>_xlfn.XLOOKUP(A498,'Hospitalisation Details'!$A$1:$A$2344,'Hospitalisation Details'!$E$1:$E$2344,0)</f>
        <v>9-Oct-1980</v>
      </c>
      <c r="M498">
        <f>_xlfn.XLOOKUP(A498,'Hospitalisation Details'!$A$1:$A$2344,'Hospitalisation Details'!$I$1:$I$2344,0)</f>
        <v>19964.75</v>
      </c>
      <c r="N498" t="str">
        <f>_xlfn.XLOOKUP(A498,'Hospitalisation Details'!$A$1:$A$2344,'Hospitalisation Details'!$J$1:$J$2344,0)</f>
        <v>tier - 1</v>
      </c>
      <c r="O498" t="str">
        <f>_xlfn.XLOOKUP(A498,'Hospitalisation Details'!$A$1:$A$2344,'Hospitalisation Details'!$K$1:$K$2344,0)</f>
        <v>tier - 2</v>
      </c>
      <c r="P498" t="str">
        <f>_xlfn.XLOOKUP(A498,'Hospitalisation Details'!$A$1:$A$2344,'Hospitalisation Details'!$L$1:$L$2344,0)</f>
        <v>R1024</v>
      </c>
      <c r="Q498">
        <f>_xlfn.XLOOKUP(A498,'Hospitalisation Details'!$A$1:$A$2344,'Hospitalisation Details'!$F$1:$F$2344,0)</f>
        <v>42</v>
      </c>
    </row>
    <row r="499" spans="1:17" ht="15.75" x14ac:dyDescent="0.25">
      <c r="A499" s="1" t="s">
        <v>1871</v>
      </c>
      <c r="B499" t="str">
        <f>_xlfn.XLOOKUP(A499,'Customer Names'!$A$1:$A$2336,'Customer Names'!$C$1:$C$2336,0)</f>
        <v xml:space="preserve">  Chris</v>
      </c>
      <c r="C499">
        <f>_xlfn.XLOOKUP(A499,'Medical Examinations'!$A$1:$A$2336,'Medical Examinations'!$B$1:$B$2336,0)</f>
        <v>29.7</v>
      </c>
      <c r="D499">
        <f>_xlfn.XLOOKUP(A499,'Medical Examinations'!$A$1:$A$2336,'Medical Examinations'!$D$1:$D$2336,0)</f>
        <v>6.21</v>
      </c>
      <c r="E499" t="str">
        <f>_xlfn.XLOOKUP(A499,'Medical Examinations'!$A$1:$A$2336,'Medical Examinations'!$E$1:$E$2336,0)</f>
        <v>No</v>
      </c>
      <c r="F499" t="str">
        <f>_xlfn.XLOOKUP(A499,'Medical Examinations'!$A$1:$A$2336,'Medical Examinations'!$F$1:$F$2336,0)</f>
        <v>No</v>
      </c>
      <c r="G499" t="str">
        <f>_xlfn.XLOOKUP(A499,'Medical Examinations'!$A$1:$A$2336,'Medical Examinations'!$G$1:$G$2336,0)</f>
        <v>Yes</v>
      </c>
      <c r="H499">
        <f>_xlfn.XLOOKUP(A499,'Medical Examinations'!$A$1:$A$2336,'Medical Examinations'!$H$1:$H$2336,0)</f>
        <v>1</v>
      </c>
      <c r="I499" t="str">
        <f>_xlfn.XLOOKUP(A499,'Medical Examinations'!$A$1:$A$2336,'Medical Examinations'!$I$1:$I$2336,0)</f>
        <v>Yes</v>
      </c>
      <c r="J499" t="str">
        <f>_xlfn.XLOOKUP(A499,'Medical Examinations'!A499:A2842,'Medical Examinations'!C499:C2842,0)</f>
        <v>Overweight</v>
      </c>
      <c r="K499">
        <f>_xlfn.XLOOKUP(A499,'Medical Examinations'!$A$1:$A$2344,'Medical Examinations'!$D$1:$D$2344,0)</f>
        <v>6.21</v>
      </c>
      <c r="L499" t="str">
        <f>_xlfn.XLOOKUP(A499,'Hospitalisation Details'!$A$1:$A$2344,'Hospitalisation Details'!$E$1:$E$2344,0)</f>
        <v>18-Oct-1997</v>
      </c>
      <c r="M499">
        <f>_xlfn.XLOOKUP(A499,'Hospitalisation Details'!$A$1:$A$2344,'Hospitalisation Details'!$I$1:$I$2344,0)</f>
        <v>19933.46</v>
      </c>
      <c r="N499" t="str">
        <f>_xlfn.XLOOKUP(A499,'Hospitalisation Details'!$A$1:$A$2344,'Hospitalisation Details'!$J$1:$J$2344,0)</f>
        <v>tier - 1</v>
      </c>
      <c r="O499" t="str">
        <f>_xlfn.XLOOKUP(A499,'Hospitalisation Details'!$A$1:$A$2344,'Hospitalisation Details'!$K$1:$K$2344,0)</f>
        <v>tier - 3</v>
      </c>
      <c r="P499" t="str">
        <f>_xlfn.XLOOKUP(A499,'Hospitalisation Details'!$A$1:$A$2344,'Hospitalisation Details'!$L$1:$L$2344,0)</f>
        <v>R1011</v>
      </c>
      <c r="Q499">
        <f>_xlfn.XLOOKUP(A499,'Hospitalisation Details'!$A$1:$A$2344,'Hospitalisation Details'!$F$1:$F$2344,0)</f>
        <v>25</v>
      </c>
    </row>
    <row r="500" spans="1:17" ht="15.75" x14ac:dyDescent="0.25">
      <c r="A500" s="1" t="s">
        <v>1870</v>
      </c>
      <c r="B500" t="str">
        <f>_xlfn.XLOOKUP(A500,'Customer Names'!$A$1:$A$2336,'Customer Names'!$C$1:$C$2336,0)</f>
        <v xml:space="preserve">  Karen</v>
      </c>
      <c r="C500">
        <f>_xlfn.XLOOKUP(A500,'Medical Examinations'!$A$1:$A$2336,'Medical Examinations'!$B$1:$B$2336,0)</f>
        <v>20.045000000000002</v>
      </c>
      <c r="D500">
        <f>_xlfn.XLOOKUP(A500,'Medical Examinations'!$A$1:$A$2336,'Medical Examinations'!$D$1:$D$2336,0)</f>
        <v>6.17</v>
      </c>
      <c r="E500" t="str">
        <f>_xlfn.XLOOKUP(A500,'Medical Examinations'!$A$1:$A$2336,'Medical Examinations'!$E$1:$E$2336,0)</f>
        <v>No</v>
      </c>
      <c r="F500" t="str">
        <f>_xlfn.XLOOKUP(A500,'Medical Examinations'!$A$1:$A$2336,'Medical Examinations'!$F$1:$F$2336,0)</f>
        <v>No</v>
      </c>
      <c r="G500" t="str">
        <f>_xlfn.XLOOKUP(A500,'Medical Examinations'!$A$1:$A$2336,'Medical Examinations'!$G$1:$G$2336,0)</f>
        <v>Yes</v>
      </c>
      <c r="H500">
        <f>_xlfn.XLOOKUP(A500,'Medical Examinations'!$A$1:$A$2336,'Medical Examinations'!$H$1:$H$2336,0)</f>
        <v>1</v>
      </c>
      <c r="I500" t="str">
        <f>_xlfn.XLOOKUP(A500,'Medical Examinations'!$A$1:$A$2336,'Medical Examinations'!$I$1:$I$2336,0)</f>
        <v>Yes</v>
      </c>
      <c r="J500" t="str">
        <f>_xlfn.XLOOKUP(A500,'Medical Examinations'!A500:A2843,'Medical Examinations'!C500:C2843,0)</f>
        <v>Normal weight</v>
      </c>
      <c r="K500">
        <f>_xlfn.XLOOKUP(A500,'Medical Examinations'!$A$1:$A$2344,'Medical Examinations'!$D$1:$D$2344,0)</f>
        <v>6.17</v>
      </c>
      <c r="L500" t="str">
        <f>_xlfn.XLOOKUP(A500,'Hospitalisation Details'!$A$1:$A$2344,'Hospitalisation Details'!$E$1:$E$2344,0)</f>
        <v>30-Oct-1979</v>
      </c>
      <c r="M500">
        <f>_xlfn.XLOOKUP(A500,'Hospitalisation Details'!$A$1:$A$2344,'Hospitalisation Details'!$I$1:$I$2344,0)</f>
        <v>19798.05</v>
      </c>
      <c r="N500" t="str">
        <f>_xlfn.XLOOKUP(A500,'Hospitalisation Details'!$A$1:$A$2344,'Hospitalisation Details'!$J$1:$J$2344,0)</f>
        <v>tier - 1</v>
      </c>
      <c r="O500" t="str">
        <f>_xlfn.XLOOKUP(A500,'Hospitalisation Details'!$A$1:$A$2344,'Hospitalisation Details'!$K$1:$K$2344,0)</f>
        <v>tier - 1</v>
      </c>
      <c r="P500" t="str">
        <f>_xlfn.XLOOKUP(A500,'Hospitalisation Details'!$A$1:$A$2344,'Hospitalisation Details'!$L$1:$L$2344,0)</f>
        <v>R1024</v>
      </c>
      <c r="Q500">
        <f>_xlfn.XLOOKUP(A500,'Hospitalisation Details'!$A$1:$A$2344,'Hospitalisation Details'!$F$1:$F$2344,0)</f>
        <v>43</v>
      </c>
    </row>
    <row r="501" spans="1:17" ht="15.75" x14ac:dyDescent="0.25">
      <c r="A501" s="1" t="s">
        <v>1869</v>
      </c>
      <c r="B501" t="str">
        <f>_xlfn.XLOOKUP(A501,'Customer Names'!$A$1:$A$2336,'Customer Names'!$C$1:$C$2336,0)</f>
        <v xml:space="preserve">  Jessica</v>
      </c>
      <c r="C501">
        <f>_xlfn.XLOOKUP(A501,'Medical Examinations'!$A$1:$A$2336,'Medical Examinations'!$B$1:$B$2336,0)</f>
        <v>27.83</v>
      </c>
      <c r="D501">
        <f>_xlfn.XLOOKUP(A501,'Medical Examinations'!$A$1:$A$2336,'Medical Examinations'!$D$1:$D$2336,0)</f>
        <v>5.36</v>
      </c>
      <c r="E501" t="str">
        <f>_xlfn.XLOOKUP(A501,'Medical Examinations'!$A$1:$A$2336,'Medical Examinations'!$E$1:$E$2336,0)</f>
        <v>No</v>
      </c>
      <c r="F501" t="str">
        <f>_xlfn.XLOOKUP(A501,'Medical Examinations'!$A$1:$A$2336,'Medical Examinations'!$F$1:$F$2336,0)</f>
        <v>No</v>
      </c>
      <c r="G501" t="str">
        <f>_xlfn.XLOOKUP(A501,'Medical Examinations'!$A$1:$A$2336,'Medical Examinations'!$G$1:$G$2336,0)</f>
        <v>No</v>
      </c>
      <c r="H501">
        <f>_xlfn.XLOOKUP(A501,'Medical Examinations'!$A$1:$A$2336,'Medical Examinations'!$H$1:$H$2336,0)</f>
        <v>2</v>
      </c>
      <c r="I501" t="str">
        <f>_xlfn.XLOOKUP(A501,'Medical Examinations'!$A$1:$A$2336,'Medical Examinations'!$I$1:$I$2336,0)</f>
        <v>No</v>
      </c>
      <c r="J501" t="str">
        <f>_xlfn.XLOOKUP(A501,'Medical Examinations'!A501:A2844,'Medical Examinations'!C501:C2844,0)</f>
        <v>Overweight</v>
      </c>
      <c r="K501">
        <f>_xlfn.XLOOKUP(A501,'Medical Examinations'!$A$1:$A$2344,'Medical Examinations'!$D$1:$D$2344,0)</f>
        <v>5.36</v>
      </c>
      <c r="L501" t="str">
        <f>_xlfn.XLOOKUP(A501,'Hospitalisation Details'!$A$1:$A$2344,'Hospitalisation Details'!$E$1:$E$2344,0)</f>
        <v>14-Jun-1972</v>
      </c>
      <c r="M501">
        <f>_xlfn.XLOOKUP(A501,'Hospitalisation Details'!$A$1:$A$2344,'Hospitalisation Details'!$I$1:$I$2344,0)</f>
        <v>19749.38</v>
      </c>
      <c r="N501" t="str">
        <f>_xlfn.XLOOKUP(A501,'Hospitalisation Details'!$A$1:$A$2344,'Hospitalisation Details'!$J$1:$J$2344,0)</f>
        <v>tier - 1</v>
      </c>
      <c r="O501" t="str">
        <f>_xlfn.XLOOKUP(A501,'Hospitalisation Details'!$A$1:$A$2344,'Hospitalisation Details'!$K$1:$K$2344,0)</f>
        <v>tier - 3</v>
      </c>
      <c r="P501" t="str">
        <f>_xlfn.XLOOKUP(A501,'Hospitalisation Details'!$A$1:$A$2344,'Hospitalisation Details'!$L$1:$L$2344,0)</f>
        <v>R1013</v>
      </c>
      <c r="Q501">
        <f>_xlfn.XLOOKUP(A501,'Hospitalisation Details'!$A$1:$A$2344,'Hospitalisation Details'!$F$1:$F$2344,0)</f>
        <v>51</v>
      </c>
    </row>
    <row r="502" spans="1:17" ht="15.75" x14ac:dyDescent="0.25">
      <c r="A502" s="1" t="s">
        <v>1868</v>
      </c>
      <c r="B502" t="str">
        <f>_xlfn.XLOOKUP(A502,'Customer Names'!$A$1:$A$2336,'Customer Names'!$C$1:$C$2336,0)</f>
        <v xml:space="preserve">  Mathieu</v>
      </c>
      <c r="C502">
        <f>_xlfn.XLOOKUP(A502,'Medical Examinations'!$A$1:$A$2336,'Medical Examinations'!$B$1:$B$2336,0)</f>
        <v>28.93</v>
      </c>
      <c r="D502">
        <f>_xlfn.XLOOKUP(A502,'Medical Examinations'!$A$1:$A$2336,'Medical Examinations'!$D$1:$D$2336,0)</f>
        <v>5.2</v>
      </c>
      <c r="E502" t="str">
        <f>_xlfn.XLOOKUP(A502,'Medical Examinations'!$A$1:$A$2336,'Medical Examinations'!$E$1:$E$2336,0)</f>
        <v>No</v>
      </c>
      <c r="F502" t="str">
        <f>_xlfn.XLOOKUP(A502,'Medical Examinations'!$A$1:$A$2336,'Medical Examinations'!$F$1:$F$2336,0)</f>
        <v>No</v>
      </c>
      <c r="G502" t="str">
        <f>_xlfn.XLOOKUP(A502,'Medical Examinations'!$A$1:$A$2336,'Medical Examinations'!$G$1:$G$2336,0)</f>
        <v>No</v>
      </c>
      <c r="H502">
        <f>_xlfn.XLOOKUP(A502,'Medical Examinations'!$A$1:$A$2336,'Medical Examinations'!$H$1:$H$2336,0)</f>
        <v>0</v>
      </c>
      <c r="I502" t="str">
        <f>_xlfn.XLOOKUP(A502,'Medical Examinations'!$A$1:$A$2336,'Medical Examinations'!$I$1:$I$2336,0)</f>
        <v>Yes</v>
      </c>
      <c r="J502" t="str">
        <f>_xlfn.XLOOKUP(A502,'Medical Examinations'!A502:A2845,'Medical Examinations'!C502:C2845,0)</f>
        <v>Overweight</v>
      </c>
      <c r="K502">
        <f>_xlfn.XLOOKUP(A502,'Medical Examinations'!$A$1:$A$2344,'Medical Examinations'!$D$1:$D$2344,0)</f>
        <v>5.2</v>
      </c>
      <c r="L502" t="str">
        <f>_xlfn.XLOOKUP(A502,'Hospitalisation Details'!$A$1:$A$2344,'Hospitalisation Details'!$E$1:$E$2344,0)</f>
        <v>8-Aug-1990</v>
      </c>
      <c r="M502">
        <f>_xlfn.XLOOKUP(A502,'Hospitalisation Details'!$A$1:$A$2344,'Hospitalisation Details'!$I$1:$I$2344,0)</f>
        <v>19719.689999999999</v>
      </c>
      <c r="N502" t="str">
        <f>_xlfn.XLOOKUP(A502,'Hospitalisation Details'!$A$1:$A$2344,'Hospitalisation Details'!$J$1:$J$2344,0)</f>
        <v>tier - 1</v>
      </c>
      <c r="O502" t="str">
        <f>_xlfn.XLOOKUP(A502,'Hospitalisation Details'!$A$1:$A$2344,'Hospitalisation Details'!$K$1:$K$2344,0)</f>
        <v>tier - 2</v>
      </c>
      <c r="P502" t="str">
        <f>_xlfn.XLOOKUP(A502,'Hospitalisation Details'!$A$1:$A$2344,'Hospitalisation Details'!$L$1:$L$2344,0)</f>
        <v>R1013</v>
      </c>
      <c r="Q502">
        <f>_xlfn.XLOOKUP(A502,'Hospitalisation Details'!$A$1:$A$2344,'Hospitalisation Details'!$F$1:$F$2344,0)</f>
        <v>32</v>
      </c>
    </row>
    <row r="503" spans="1:17" ht="15.75" x14ac:dyDescent="0.25">
      <c r="A503" s="1" t="s">
        <v>1867</v>
      </c>
      <c r="B503" t="str">
        <f>_xlfn.XLOOKUP(A503,'Customer Names'!$A$1:$A$2336,'Customer Names'!$C$1:$C$2336,0)</f>
        <v xml:space="preserve">  Kam S</v>
      </c>
      <c r="C503">
        <f>_xlfn.XLOOKUP(A503,'Medical Examinations'!$A$1:$A$2336,'Medical Examinations'!$B$1:$B$2336,0)</f>
        <v>33.82</v>
      </c>
      <c r="D503">
        <f>_xlfn.XLOOKUP(A503,'Medical Examinations'!$A$1:$A$2336,'Medical Examinations'!$D$1:$D$2336,0)</f>
        <v>5.42</v>
      </c>
      <c r="E503" t="str">
        <f>_xlfn.XLOOKUP(A503,'Medical Examinations'!$A$1:$A$2336,'Medical Examinations'!$E$1:$E$2336,0)</f>
        <v>No</v>
      </c>
      <c r="F503" t="str">
        <f>_xlfn.XLOOKUP(A503,'Medical Examinations'!$A$1:$A$2336,'Medical Examinations'!$F$1:$F$2336,0)</f>
        <v>No</v>
      </c>
      <c r="G503" t="str">
        <f>_xlfn.XLOOKUP(A503,'Medical Examinations'!$A$1:$A$2336,'Medical Examinations'!$G$1:$G$2336,0)</f>
        <v>No</v>
      </c>
      <c r="H503">
        <f>_xlfn.XLOOKUP(A503,'Medical Examinations'!$A$1:$A$2336,'Medical Examinations'!$H$1:$H$2336,0)</f>
        <v>0</v>
      </c>
      <c r="I503" t="str">
        <f>_xlfn.XLOOKUP(A503,'Medical Examinations'!$A$1:$A$2336,'Medical Examinations'!$I$1:$I$2336,0)</f>
        <v>No</v>
      </c>
      <c r="J503" t="str">
        <f>_xlfn.XLOOKUP(A503,'Medical Examinations'!A503:A2846,'Medical Examinations'!C503:C2846,0)</f>
        <v>Obese</v>
      </c>
      <c r="K503">
        <f>_xlfn.XLOOKUP(A503,'Medical Examinations'!$A$1:$A$2344,'Medical Examinations'!$D$1:$D$2344,0)</f>
        <v>5.42</v>
      </c>
      <c r="L503" t="str">
        <f>_xlfn.XLOOKUP(A503,'Hospitalisation Details'!$A$1:$A$2344,'Hospitalisation Details'!$E$1:$E$2344,0)</f>
        <v>27-Aug-1994</v>
      </c>
      <c r="M503">
        <f>_xlfn.XLOOKUP(A503,'Hospitalisation Details'!$A$1:$A$2344,'Hospitalisation Details'!$I$1:$I$2344,0)</f>
        <v>19673.34</v>
      </c>
      <c r="N503" t="str">
        <f>_xlfn.XLOOKUP(A503,'Hospitalisation Details'!$A$1:$A$2344,'Hospitalisation Details'!$J$1:$J$2344,0)</f>
        <v>tier - 1</v>
      </c>
      <c r="O503" t="str">
        <f>_xlfn.XLOOKUP(A503,'Hospitalisation Details'!$A$1:$A$2344,'Hospitalisation Details'!$K$1:$K$2344,0)</f>
        <v>tier - 2</v>
      </c>
      <c r="P503" t="str">
        <f>_xlfn.XLOOKUP(A503,'Hospitalisation Details'!$A$1:$A$2344,'Hospitalisation Details'!$L$1:$L$2344,0)</f>
        <v>R1012</v>
      </c>
      <c r="Q503">
        <f>_xlfn.XLOOKUP(A503,'Hospitalisation Details'!$A$1:$A$2344,'Hospitalisation Details'!$F$1:$F$2344,0)</f>
        <v>28</v>
      </c>
    </row>
    <row r="504" spans="1:17" ht="15.75" x14ac:dyDescent="0.25">
      <c r="A504" s="1" t="s">
        <v>1866</v>
      </c>
      <c r="B504" t="str">
        <f>_xlfn.XLOOKUP(A504,'Customer Names'!$A$1:$A$2336,'Customer Names'!$C$1:$C$2336,0)</f>
        <v xml:space="preserve">  Valerie A</v>
      </c>
      <c r="C504">
        <f>_xlfn.XLOOKUP(A504,'Medical Examinations'!$A$1:$A$2336,'Medical Examinations'!$B$1:$B$2336,0)</f>
        <v>20.234999999999999</v>
      </c>
      <c r="D504">
        <f>_xlfn.XLOOKUP(A504,'Medical Examinations'!$A$1:$A$2336,'Medical Examinations'!$D$1:$D$2336,0)</f>
        <v>6.84</v>
      </c>
      <c r="E504" t="str">
        <f>_xlfn.XLOOKUP(A504,'Medical Examinations'!$A$1:$A$2336,'Medical Examinations'!$E$1:$E$2336,0)</f>
        <v>No</v>
      </c>
      <c r="F504" t="str">
        <f>_xlfn.XLOOKUP(A504,'Medical Examinations'!$A$1:$A$2336,'Medical Examinations'!$F$1:$F$2336,0)</f>
        <v>No</v>
      </c>
      <c r="G504" t="str">
        <f>_xlfn.XLOOKUP(A504,'Medical Examinations'!$A$1:$A$2336,'Medical Examinations'!$G$1:$G$2336,0)</f>
        <v>No</v>
      </c>
      <c r="H504">
        <f>_xlfn.XLOOKUP(A504,'Medical Examinations'!$A$1:$A$2336,'Medical Examinations'!$H$1:$H$2336,0)</f>
        <v>0</v>
      </c>
      <c r="I504" t="str">
        <f>_xlfn.XLOOKUP(A504,'Medical Examinations'!$A$1:$A$2336,'Medical Examinations'!$I$1:$I$2336,0)</f>
        <v>Yes</v>
      </c>
      <c r="J504" t="str">
        <f>_xlfn.XLOOKUP(A504,'Medical Examinations'!A504:A2847,'Medical Examinations'!C504:C2847,0)</f>
        <v>Normal weight</v>
      </c>
      <c r="K504">
        <f>_xlfn.XLOOKUP(A504,'Medical Examinations'!$A$1:$A$2344,'Medical Examinations'!$D$1:$D$2344,0)</f>
        <v>6.84</v>
      </c>
      <c r="L504" t="str">
        <f>_xlfn.XLOOKUP(A504,'Hospitalisation Details'!$A$1:$A$2344,'Hospitalisation Details'!$E$1:$E$2344,0)</f>
        <v>24-Sep-1978</v>
      </c>
      <c r="M504">
        <f>_xlfn.XLOOKUP(A504,'Hospitalisation Details'!$A$1:$A$2344,'Hospitalisation Details'!$I$1:$I$2344,0)</f>
        <v>19594.810000000001</v>
      </c>
      <c r="N504" t="str">
        <f>_xlfn.XLOOKUP(A504,'Hospitalisation Details'!$A$1:$A$2344,'Hospitalisation Details'!$J$1:$J$2344,0)</f>
        <v>tier - 1</v>
      </c>
      <c r="O504" t="str">
        <f>_xlfn.XLOOKUP(A504,'Hospitalisation Details'!$A$1:$A$2344,'Hospitalisation Details'!$K$1:$K$2344,0)</f>
        <v>tier - 1</v>
      </c>
      <c r="P504" t="str">
        <f>_xlfn.XLOOKUP(A504,'Hospitalisation Details'!$A$1:$A$2344,'Hospitalisation Details'!$L$1:$L$2344,0)</f>
        <v>R1024</v>
      </c>
      <c r="Q504">
        <f>_xlfn.XLOOKUP(A504,'Hospitalisation Details'!$A$1:$A$2344,'Hospitalisation Details'!$F$1:$F$2344,0)</f>
        <v>44</v>
      </c>
    </row>
    <row r="505" spans="1:17" ht="15.75" x14ac:dyDescent="0.25">
      <c r="A505" s="1" t="s">
        <v>1865</v>
      </c>
      <c r="B505" t="str">
        <f>_xlfn.XLOOKUP(A505,'Customer Names'!$A$1:$A$2336,'Customer Names'!$C$1:$C$2336,0)</f>
        <v xml:space="preserve">  Freya R</v>
      </c>
      <c r="C505">
        <f>_xlfn.XLOOKUP(A505,'Medical Examinations'!$A$1:$A$2336,'Medical Examinations'!$B$1:$B$2336,0)</f>
        <v>49.2</v>
      </c>
      <c r="D505">
        <f>_xlfn.XLOOKUP(A505,'Medical Examinations'!$A$1:$A$2336,'Medical Examinations'!$D$1:$D$2336,0)</f>
        <v>10.9</v>
      </c>
      <c r="E505" t="str">
        <f>_xlfn.XLOOKUP(A505,'Medical Examinations'!$A$1:$A$2336,'Medical Examinations'!$E$1:$E$2336,0)</f>
        <v>No</v>
      </c>
      <c r="F505" t="str">
        <f>_xlfn.XLOOKUP(A505,'Medical Examinations'!$A$1:$A$2336,'Medical Examinations'!$F$1:$F$2336,0)</f>
        <v>No</v>
      </c>
      <c r="G505" t="str">
        <f>_xlfn.XLOOKUP(A505,'Medical Examinations'!$A$1:$A$2336,'Medical Examinations'!$G$1:$G$2336,0)</f>
        <v>Yes</v>
      </c>
      <c r="H505">
        <f>_xlfn.XLOOKUP(A505,'Medical Examinations'!$A$1:$A$2336,'Medical Examinations'!$H$1:$H$2336,0)</f>
        <v>1</v>
      </c>
      <c r="I505" t="str">
        <f>_xlfn.XLOOKUP(A505,'Medical Examinations'!$A$1:$A$2336,'Medical Examinations'!$I$1:$I$2336,0)</f>
        <v>No</v>
      </c>
      <c r="J505" t="str">
        <f>_xlfn.XLOOKUP(A505,'Medical Examinations'!A505:A2848,'Medical Examinations'!C505:C2848,0)</f>
        <v>Obese</v>
      </c>
      <c r="K505">
        <f>_xlfn.XLOOKUP(A505,'Medical Examinations'!$A$1:$A$2344,'Medical Examinations'!$D$1:$D$2344,0)</f>
        <v>10.9</v>
      </c>
      <c r="L505" t="str">
        <f>_xlfn.XLOOKUP(A505,'Hospitalisation Details'!$A$1:$A$2344,'Hospitalisation Details'!$E$1:$E$2344,0)</f>
        <v>14-Jul-1963</v>
      </c>
      <c r="M505">
        <f>_xlfn.XLOOKUP(A505,'Hospitalisation Details'!$A$1:$A$2344,'Hospitalisation Details'!$I$1:$I$2344,0)</f>
        <v>19551.34</v>
      </c>
      <c r="N505" t="str">
        <f>_xlfn.XLOOKUP(A505,'Hospitalisation Details'!$A$1:$A$2344,'Hospitalisation Details'!$J$1:$J$2344,0)</f>
        <v>tier - 1</v>
      </c>
      <c r="O505" t="str">
        <f>_xlfn.XLOOKUP(A505,'Hospitalisation Details'!$A$1:$A$2344,'Hospitalisation Details'!$K$1:$K$2344,0)</f>
        <v>tier - 3</v>
      </c>
      <c r="P505" t="str">
        <f>_xlfn.XLOOKUP(A505,'Hospitalisation Details'!$A$1:$A$2344,'Hospitalisation Details'!$L$1:$L$2344,0)</f>
        <v>R1012</v>
      </c>
      <c r="Q505">
        <f>_xlfn.XLOOKUP(A505,'Hospitalisation Details'!$A$1:$A$2344,'Hospitalisation Details'!$F$1:$F$2344,0)</f>
        <v>59</v>
      </c>
    </row>
    <row r="506" spans="1:17" ht="15.75" x14ac:dyDescent="0.25">
      <c r="A506" s="1" t="s">
        <v>1864</v>
      </c>
      <c r="B506" t="str">
        <f>_xlfn.XLOOKUP(A506,'Customer Names'!$A$1:$A$2336,'Customer Names'!$C$1:$C$2336,0)</f>
        <v xml:space="preserve">  Jennifer</v>
      </c>
      <c r="C506">
        <f>_xlfn.XLOOKUP(A506,'Medical Examinations'!$A$1:$A$2336,'Medical Examinations'!$B$1:$B$2336,0)</f>
        <v>26.4</v>
      </c>
      <c r="D506">
        <f>_xlfn.XLOOKUP(A506,'Medical Examinations'!$A$1:$A$2336,'Medical Examinations'!$D$1:$D$2336,0)</f>
        <v>4.87</v>
      </c>
      <c r="E506" t="str">
        <f>_xlfn.XLOOKUP(A506,'Medical Examinations'!$A$1:$A$2336,'Medical Examinations'!$E$1:$E$2336,0)</f>
        <v>No</v>
      </c>
      <c r="F506" t="str">
        <f>_xlfn.XLOOKUP(A506,'Medical Examinations'!$A$1:$A$2336,'Medical Examinations'!$F$1:$F$2336,0)</f>
        <v>No</v>
      </c>
      <c r="G506" t="str">
        <f>_xlfn.XLOOKUP(A506,'Medical Examinations'!$A$1:$A$2336,'Medical Examinations'!$G$1:$G$2336,0)</f>
        <v>No</v>
      </c>
      <c r="H506">
        <f>_xlfn.XLOOKUP(A506,'Medical Examinations'!$A$1:$A$2336,'Medical Examinations'!$H$1:$H$2336,0)</f>
        <v>0</v>
      </c>
      <c r="I506" t="str">
        <f>_xlfn.XLOOKUP(A506,'Medical Examinations'!$A$1:$A$2336,'Medical Examinations'!$I$1:$I$2336,0)</f>
        <v>Yes</v>
      </c>
      <c r="J506" t="str">
        <f>_xlfn.XLOOKUP(A506,'Medical Examinations'!A506:A2849,'Medical Examinations'!C506:C2849,0)</f>
        <v>Overweight</v>
      </c>
      <c r="K506">
        <f>_xlfn.XLOOKUP(A506,'Medical Examinations'!$A$1:$A$2344,'Medical Examinations'!$D$1:$D$2344,0)</f>
        <v>4.87</v>
      </c>
      <c r="L506" t="str">
        <f>_xlfn.XLOOKUP(A506,'Hospitalisation Details'!$A$1:$A$2344,'Hospitalisation Details'!$E$1:$E$2344,0)</f>
        <v>17-Sep-1985</v>
      </c>
      <c r="M506">
        <f>_xlfn.XLOOKUP(A506,'Hospitalisation Details'!$A$1:$A$2344,'Hospitalisation Details'!$I$1:$I$2344,0)</f>
        <v>19539.240000000002</v>
      </c>
      <c r="N506" t="str">
        <f>_xlfn.XLOOKUP(A506,'Hospitalisation Details'!$A$1:$A$2344,'Hospitalisation Details'!$J$1:$J$2344,0)</f>
        <v>tier - 1</v>
      </c>
      <c r="O506" t="str">
        <f>_xlfn.XLOOKUP(A506,'Hospitalisation Details'!$A$1:$A$2344,'Hospitalisation Details'!$K$1:$K$2344,0)</f>
        <v>tier - 1</v>
      </c>
      <c r="P506" t="str">
        <f>_xlfn.XLOOKUP(A506,'Hospitalisation Details'!$A$1:$A$2344,'Hospitalisation Details'!$L$1:$L$2344,0)</f>
        <v>R1013</v>
      </c>
      <c r="Q506">
        <f>_xlfn.XLOOKUP(A506,'Hospitalisation Details'!$A$1:$A$2344,'Hospitalisation Details'!$F$1:$F$2344,0)</f>
        <v>37</v>
      </c>
    </row>
    <row r="507" spans="1:17" ht="15.75" x14ac:dyDescent="0.25">
      <c r="A507" s="1" t="s">
        <v>1863</v>
      </c>
      <c r="B507" t="str">
        <f>_xlfn.XLOOKUP(A507,'Customer Names'!$A$1:$A$2336,'Customer Names'!$C$1:$C$2336,0)</f>
        <v xml:space="preserve">  Kara</v>
      </c>
      <c r="C507">
        <f>_xlfn.XLOOKUP(A507,'Medical Examinations'!$A$1:$A$2336,'Medical Examinations'!$B$1:$B$2336,0)</f>
        <v>28.38</v>
      </c>
      <c r="D507">
        <f>_xlfn.XLOOKUP(A507,'Medical Examinations'!$A$1:$A$2336,'Medical Examinations'!$D$1:$D$2336,0)</f>
        <v>6.07</v>
      </c>
      <c r="E507" t="str">
        <f>_xlfn.XLOOKUP(A507,'Medical Examinations'!$A$1:$A$2336,'Medical Examinations'!$E$1:$E$2336,0)</f>
        <v>No</v>
      </c>
      <c r="F507" t="str">
        <f>_xlfn.XLOOKUP(A507,'Medical Examinations'!$A$1:$A$2336,'Medical Examinations'!$F$1:$F$2336,0)</f>
        <v>No</v>
      </c>
      <c r="G507" t="str">
        <f>_xlfn.XLOOKUP(A507,'Medical Examinations'!$A$1:$A$2336,'Medical Examinations'!$G$1:$G$2336,0)</f>
        <v>No</v>
      </c>
      <c r="H507">
        <f>_xlfn.XLOOKUP(A507,'Medical Examinations'!$A$1:$A$2336,'Medical Examinations'!$H$1:$H$2336,0)</f>
        <v>1</v>
      </c>
      <c r="I507" t="str">
        <f>_xlfn.XLOOKUP(A507,'Medical Examinations'!$A$1:$A$2336,'Medical Examinations'!$I$1:$I$2336,0)</f>
        <v>Yes</v>
      </c>
      <c r="J507" t="str">
        <f>_xlfn.XLOOKUP(A507,'Medical Examinations'!A507:A2850,'Medical Examinations'!C507:C2850,0)</f>
        <v>Overweight</v>
      </c>
      <c r="K507">
        <f>_xlfn.XLOOKUP(A507,'Medical Examinations'!$A$1:$A$2344,'Medical Examinations'!$D$1:$D$2344,0)</f>
        <v>6.07</v>
      </c>
      <c r="L507" t="str">
        <f>_xlfn.XLOOKUP(A507,'Hospitalisation Details'!$A$1:$A$2344,'Hospitalisation Details'!$E$1:$E$2344,0)</f>
        <v>19-Aug-1992</v>
      </c>
      <c r="M507">
        <f>_xlfn.XLOOKUP(A507,'Hospitalisation Details'!$A$1:$A$2344,'Hospitalisation Details'!$I$1:$I$2344,0)</f>
        <v>19521.97</v>
      </c>
      <c r="N507" t="str">
        <f>_xlfn.XLOOKUP(A507,'Hospitalisation Details'!$A$1:$A$2344,'Hospitalisation Details'!$J$1:$J$2344,0)</f>
        <v>tier - 1</v>
      </c>
      <c r="O507" t="str">
        <f>_xlfn.XLOOKUP(A507,'Hospitalisation Details'!$A$1:$A$2344,'Hospitalisation Details'!$K$1:$K$2344,0)</f>
        <v>tier - 2</v>
      </c>
      <c r="P507" t="str">
        <f>_xlfn.XLOOKUP(A507,'Hospitalisation Details'!$A$1:$A$2344,'Hospitalisation Details'!$L$1:$L$2344,0)</f>
        <v>R1013</v>
      </c>
      <c r="Q507">
        <f>_xlfn.XLOOKUP(A507,'Hospitalisation Details'!$A$1:$A$2344,'Hospitalisation Details'!$F$1:$F$2344,0)</f>
        <v>30</v>
      </c>
    </row>
    <row r="508" spans="1:17" ht="15.75" x14ac:dyDescent="0.25">
      <c r="A508" s="1" t="s">
        <v>1862</v>
      </c>
      <c r="B508" t="str">
        <f>_xlfn.XLOOKUP(A508,'Customer Names'!$A$1:$A$2336,'Customer Names'!$C$1:$C$2336,0)</f>
        <v xml:space="preserve">  Bradley A</v>
      </c>
      <c r="C508">
        <f>_xlfn.XLOOKUP(A508,'Medical Examinations'!$A$1:$A$2336,'Medical Examinations'!$B$1:$B$2336,0)</f>
        <v>24.64</v>
      </c>
      <c r="D508">
        <f>_xlfn.XLOOKUP(A508,'Medical Examinations'!$A$1:$A$2336,'Medical Examinations'!$D$1:$D$2336,0)</f>
        <v>4.33</v>
      </c>
      <c r="E508" t="str">
        <f>_xlfn.XLOOKUP(A508,'Medical Examinations'!$A$1:$A$2336,'Medical Examinations'!$E$1:$E$2336,0)</f>
        <v>No</v>
      </c>
      <c r="F508" t="str">
        <f>_xlfn.XLOOKUP(A508,'Medical Examinations'!$A$1:$A$2336,'Medical Examinations'!$F$1:$F$2336,0)</f>
        <v>No</v>
      </c>
      <c r="G508" t="str">
        <f>_xlfn.XLOOKUP(A508,'Medical Examinations'!$A$1:$A$2336,'Medical Examinations'!$G$1:$G$2336,0)</f>
        <v>No</v>
      </c>
      <c r="H508">
        <f>_xlfn.XLOOKUP(A508,'Medical Examinations'!$A$1:$A$2336,'Medical Examinations'!$H$1:$H$2336,0)</f>
        <v>0</v>
      </c>
      <c r="I508" t="str">
        <f>_xlfn.XLOOKUP(A508,'Medical Examinations'!$A$1:$A$2336,'Medical Examinations'!$I$1:$I$2336,0)</f>
        <v>Yes</v>
      </c>
      <c r="J508" t="str">
        <f>_xlfn.XLOOKUP(A508,'Medical Examinations'!A508:A2851,'Medical Examinations'!C508:C2851,0)</f>
        <v>Normal weight</v>
      </c>
      <c r="K508">
        <f>_xlfn.XLOOKUP(A508,'Medical Examinations'!$A$1:$A$2344,'Medical Examinations'!$D$1:$D$2344,0)</f>
        <v>4.33</v>
      </c>
      <c r="L508" t="str">
        <f>_xlfn.XLOOKUP(A508,'Hospitalisation Details'!$A$1:$A$2344,'Hospitalisation Details'!$E$1:$E$2344,0)</f>
        <v>8-Nov-1980</v>
      </c>
      <c r="M508">
        <f>_xlfn.XLOOKUP(A508,'Hospitalisation Details'!$A$1:$A$2344,'Hospitalisation Details'!$I$1:$I$2344,0)</f>
        <v>19515.54</v>
      </c>
      <c r="N508" t="str">
        <f>_xlfn.XLOOKUP(A508,'Hospitalisation Details'!$A$1:$A$2344,'Hospitalisation Details'!$J$1:$J$2344,0)</f>
        <v>tier - 1</v>
      </c>
      <c r="O508" t="str">
        <f>_xlfn.XLOOKUP(A508,'Hospitalisation Details'!$A$1:$A$2344,'Hospitalisation Details'!$K$1:$K$2344,0)</f>
        <v>tier - 1</v>
      </c>
      <c r="P508" t="str">
        <f>_xlfn.XLOOKUP(A508,'Hospitalisation Details'!$A$1:$A$2344,'Hospitalisation Details'!$L$1:$L$2344,0)</f>
        <v>R1013</v>
      </c>
      <c r="Q508">
        <f>_xlfn.XLOOKUP(A508,'Hospitalisation Details'!$A$1:$A$2344,'Hospitalisation Details'!$F$1:$F$2344,0)</f>
        <v>42</v>
      </c>
    </row>
    <row r="509" spans="1:17" ht="15.75" x14ac:dyDescent="0.25">
      <c r="A509" s="1" t="s">
        <v>1861</v>
      </c>
      <c r="B509" t="str">
        <f>_xlfn.XLOOKUP(A509,'Customer Names'!$A$1:$A$2336,'Customer Names'!$C$1:$C$2336,0)</f>
        <v xml:space="preserve">  Brendan</v>
      </c>
      <c r="C509">
        <f>_xlfn.XLOOKUP(A509,'Medical Examinations'!$A$1:$A$2336,'Medical Examinations'!$B$1:$B$2336,0)</f>
        <v>39.71</v>
      </c>
      <c r="D509">
        <f>_xlfn.XLOOKUP(A509,'Medical Examinations'!$A$1:$A$2336,'Medical Examinations'!$D$1:$D$2336,0)</f>
        <v>5.83</v>
      </c>
      <c r="E509" t="str">
        <f>_xlfn.XLOOKUP(A509,'Medical Examinations'!$A$1:$A$2336,'Medical Examinations'!$E$1:$E$2336,0)</f>
        <v>No</v>
      </c>
      <c r="F509" t="str">
        <f>_xlfn.XLOOKUP(A509,'Medical Examinations'!$A$1:$A$2336,'Medical Examinations'!$F$1:$F$2336,0)</f>
        <v>No</v>
      </c>
      <c r="G509" t="str">
        <f>_xlfn.XLOOKUP(A509,'Medical Examinations'!$A$1:$A$2336,'Medical Examinations'!$G$1:$G$2336,0)</f>
        <v>No</v>
      </c>
      <c r="H509">
        <f>_xlfn.XLOOKUP(A509,'Medical Examinations'!$A$1:$A$2336,'Medical Examinations'!$H$1:$H$2336,0)</f>
        <v>1</v>
      </c>
      <c r="I509" t="str">
        <f>_xlfn.XLOOKUP(A509,'Medical Examinations'!$A$1:$A$2336,'Medical Examinations'!$I$1:$I$2336,0)</f>
        <v>No</v>
      </c>
      <c r="J509" t="str">
        <f>_xlfn.XLOOKUP(A509,'Medical Examinations'!A509:A2852,'Medical Examinations'!C509:C2852,0)</f>
        <v>Obese</v>
      </c>
      <c r="K509">
        <f>_xlfn.XLOOKUP(A509,'Medical Examinations'!$A$1:$A$2344,'Medical Examinations'!$D$1:$D$2344,0)</f>
        <v>5.83</v>
      </c>
      <c r="L509" t="str">
        <f>_xlfn.XLOOKUP(A509,'Hospitalisation Details'!$A$1:$A$2344,'Hospitalisation Details'!$E$1:$E$2344,0)</f>
        <v>30-Nov-1987</v>
      </c>
      <c r="M509">
        <f>_xlfn.XLOOKUP(A509,'Hospitalisation Details'!$A$1:$A$2344,'Hospitalisation Details'!$I$1:$I$2344,0)</f>
        <v>19496.72</v>
      </c>
      <c r="N509" t="str">
        <f>_xlfn.XLOOKUP(A509,'Hospitalisation Details'!$A$1:$A$2344,'Hospitalisation Details'!$J$1:$J$2344,0)</f>
        <v>tier - 1</v>
      </c>
      <c r="O509" t="str">
        <f>_xlfn.XLOOKUP(A509,'Hospitalisation Details'!$A$1:$A$2344,'Hospitalisation Details'!$K$1:$K$2344,0)</f>
        <v>tier - 3</v>
      </c>
      <c r="P509" t="str">
        <f>_xlfn.XLOOKUP(A509,'Hospitalisation Details'!$A$1:$A$2344,'Hospitalisation Details'!$L$1:$L$2344,0)</f>
        <v>R1019</v>
      </c>
      <c r="Q509">
        <f>_xlfn.XLOOKUP(A509,'Hospitalisation Details'!$A$1:$A$2344,'Hospitalisation Details'!$F$1:$F$2344,0)</f>
        <v>35</v>
      </c>
    </row>
    <row r="510" spans="1:17" ht="15.75" x14ac:dyDescent="0.25">
      <c r="A510" s="1" t="s">
        <v>1860</v>
      </c>
      <c r="B510" t="str">
        <f>_xlfn.XLOOKUP(A510,'Customer Names'!$A$1:$A$2336,'Customer Names'!$C$1:$C$2336,0)</f>
        <v xml:space="preserve">  Amber R</v>
      </c>
      <c r="C510">
        <f>_xlfn.XLOOKUP(A510,'Medical Examinations'!$A$1:$A$2336,'Medical Examinations'!$B$1:$B$2336,0)</f>
        <v>22.22</v>
      </c>
      <c r="D510">
        <f>_xlfn.XLOOKUP(A510,'Medical Examinations'!$A$1:$A$2336,'Medical Examinations'!$D$1:$D$2336,0)</f>
        <v>5.5</v>
      </c>
      <c r="E510" t="str">
        <f>_xlfn.XLOOKUP(A510,'Medical Examinations'!$A$1:$A$2336,'Medical Examinations'!$E$1:$E$2336,0)</f>
        <v>No</v>
      </c>
      <c r="F510" t="str">
        <f>_xlfn.XLOOKUP(A510,'Medical Examinations'!$A$1:$A$2336,'Medical Examinations'!$F$1:$F$2336,0)</f>
        <v>No</v>
      </c>
      <c r="G510" t="str">
        <f>_xlfn.XLOOKUP(A510,'Medical Examinations'!$A$1:$A$2336,'Medical Examinations'!$G$1:$G$2336,0)</f>
        <v>No</v>
      </c>
      <c r="H510">
        <f>_xlfn.XLOOKUP(A510,'Medical Examinations'!$A$1:$A$2336,'Medical Examinations'!$H$1:$H$2336,0)</f>
        <v>0</v>
      </c>
      <c r="I510" t="str">
        <f>_xlfn.XLOOKUP(A510,'Medical Examinations'!$A$1:$A$2336,'Medical Examinations'!$I$1:$I$2336,0)</f>
        <v>Yes</v>
      </c>
      <c r="J510" t="str">
        <f>_xlfn.XLOOKUP(A510,'Medical Examinations'!A510:A2853,'Medical Examinations'!C510:C2853,0)</f>
        <v>Normal weight</v>
      </c>
      <c r="K510">
        <f>_xlfn.XLOOKUP(A510,'Medical Examinations'!$A$1:$A$2344,'Medical Examinations'!$D$1:$D$2344,0)</f>
        <v>5.5</v>
      </c>
      <c r="L510" t="str">
        <f>_xlfn.XLOOKUP(A510,'Hospitalisation Details'!$A$1:$A$2344,'Hospitalisation Details'!$E$1:$E$2344,0)</f>
        <v>15-Dec-1982</v>
      </c>
      <c r="M510">
        <f>_xlfn.XLOOKUP(A510,'Hospitalisation Details'!$A$1:$A$2344,'Hospitalisation Details'!$I$1:$I$2344,0)</f>
        <v>19444.27</v>
      </c>
      <c r="N510" t="str">
        <f>_xlfn.XLOOKUP(A510,'Hospitalisation Details'!$A$1:$A$2344,'Hospitalisation Details'!$J$1:$J$2344,0)</f>
        <v>tier - 1</v>
      </c>
      <c r="O510" t="str">
        <f>_xlfn.XLOOKUP(A510,'Hospitalisation Details'!$A$1:$A$2344,'Hospitalisation Details'!$K$1:$K$2344,0)</f>
        <v>tier - 1</v>
      </c>
      <c r="P510" t="str">
        <f>_xlfn.XLOOKUP(A510,'Hospitalisation Details'!$A$1:$A$2344,'Hospitalisation Details'!$L$1:$L$2344,0)</f>
        <v>R1013</v>
      </c>
      <c r="Q510">
        <f>_xlfn.XLOOKUP(A510,'Hospitalisation Details'!$A$1:$A$2344,'Hospitalisation Details'!$F$1:$F$2344,0)</f>
        <v>40</v>
      </c>
    </row>
    <row r="511" spans="1:17" ht="15.75" x14ac:dyDescent="0.25">
      <c r="A511" s="1" t="s">
        <v>1859</v>
      </c>
      <c r="B511" t="str">
        <f>_xlfn.XLOOKUP(A511,'Customer Names'!$A$1:$A$2336,'Customer Names'!$C$1:$C$2336,0)</f>
        <v xml:space="preserve">  Sean K</v>
      </c>
      <c r="C511">
        <f>_xlfn.XLOOKUP(A511,'Medical Examinations'!$A$1:$A$2336,'Medical Examinations'!$B$1:$B$2336,0)</f>
        <v>33.344999999999999</v>
      </c>
      <c r="D511">
        <f>_xlfn.XLOOKUP(A511,'Medical Examinations'!$A$1:$A$2336,'Medical Examinations'!$D$1:$D$2336,0)</f>
        <v>4.79</v>
      </c>
      <c r="E511" t="str">
        <f>_xlfn.XLOOKUP(A511,'Medical Examinations'!$A$1:$A$2336,'Medical Examinations'!$E$1:$E$2336,0)</f>
        <v>No</v>
      </c>
      <c r="F511" t="str">
        <f>_xlfn.XLOOKUP(A511,'Medical Examinations'!$A$1:$A$2336,'Medical Examinations'!$F$1:$F$2336,0)</f>
        <v>No</v>
      </c>
      <c r="G511" t="str">
        <f>_xlfn.XLOOKUP(A511,'Medical Examinations'!$A$1:$A$2336,'Medical Examinations'!$G$1:$G$2336,0)</f>
        <v>Yes</v>
      </c>
      <c r="H511">
        <f>_xlfn.XLOOKUP(A511,'Medical Examinations'!$A$1:$A$2336,'Medical Examinations'!$H$1:$H$2336,0)</f>
        <v>1</v>
      </c>
      <c r="I511" t="str">
        <f>_xlfn.XLOOKUP(A511,'Medical Examinations'!$A$1:$A$2336,'Medical Examinations'!$I$1:$I$2336,0)</f>
        <v>No</v>
      </c>
      <c r="J511" t="str">
        <f>_xlfn.XLOOKUP(A511,'Medical Examinations'!A511:A2854,'Medical Examinations'!C511:C2854,0)</f>
        <v>Obese</v>
      </c>
      <c r="K511">
        <f>_xlfn.XLOOKUP(A511,'Medical Examinations'!$A$1:$A$2344,'Medical Examinations'!$D$1:$D$2344,0)</f>
        <v>4.79</v>
      </c>
      <c r="L511" t="str">
        <f>_xlfn.XLOOKUP(A511,'Hospitalisation Details'!$A$1:$A$2344,'Hospitalisation Details'!$E$1:$E$2344,0)</f>
        <v>6-Sep-1993</v>
      </c>
      <c r="M511">
        <f>_xlfn.XLOOKUP(A511,'Hospitalisation Details'!$A$1:$A$2344,'Hospitalisation Details'!$I$1:$I$2344,0)</f>
        <v>19442.349999999999</v>
      </c>
      <c r="N511" t="str">
        <f>_xlfn.XLOOKUP(A511,'Hospitalisation Details'!$A$1:$A$2344,'Hospitalisation Details'!$J$1:$J$2344,0)</f>
        <v>tier - 1</v>
      </c>
      <c r="O511" t="str">
        <f>_xlfn.XLOOKUP(A511,'Hospitalisation Details'!$A$1:$A$2344,'Hospitalisation Details'!$K$1:$K$2344,0)</f>
        <v>tier - 3</v>
      </c>
      <c r="P511" t="str">
        <f>_xlfn.XLOOKUP(A511,'Hospitalisation Details'!$A$1:$A$2344,'Hospitalisation Details'!$L$1:$L$2344,0)</f>
        <v>R1012</v>
      </c>
      <c r="Q511">
        <f>_xlfn.XLOOKUP(A511,'Hospitalisation Details'!$A$1:$A$2344,'Hospitalisation Details'!$F$1:$F$2344,0)</f>
        <v>29</v>
      </c>
    </row>
    <row r="512" spans="1:17" ht="15.75" x14ac:dyDescent="0.25">
      <c r="A512" s="1" t="s">
        <v>1858</v>
      </c>
      <c r="B512" t="str">
        <f>_xlfn.XLOOKUP(A512,'Customer Names'!$A$1:$A$2336,'Customer Names'!$C$1:$C$2336,0)</f>
        <v xml:space="preserve">  Rick</v>
      </c>
      <c r="C512">
        <f>_xlfn.XLOOKUP(A512,'Medical Examinations'!$A$1:$A$2336,'Medical Examinations'!$B$1:$B$2336,0)</f>
        <v>24.42</v>
      </c>
      <c r="D512">
        <f>_xlfn.XLOOKUP(A512,'Medical Examinations'!$A$1:$A$2336,'Medical Examinations'!$D$1:$D$2336,0)</f>
        <v>5.81</v>
      </c>
      <c r="E512" t="str">
        <f>_xlfn.XLOOKUP(A512,'Medical Examinations'!$A$1:$A$2336,'Medical Examinations'!$E$1:$E$2336,0)</f>
        <v>No</v>
      </c>
      <c r="F512" t="str">
        <f>_xlfn.XLOOKUP(A512,'Medical Examinations'!$A$1:$A$2336,'Medical Examinations'!$F$1:$F$2336,0)</f>
        <v>No</v>
      </c>
      <c r="G512" t="str">
        <f>_xlfn.XLOOKUP(A512,'Medical Examinations'!$A$1:$A$2336,'Medical Examinations'!$G$1:$G$2336,0)</f>
        <v>No</v>
      </c>
      <c r="H512">
        <f>_xlfn.XLOOKUP(A512,'Medical Examinations'!$A$1:$A$2336,'Medical Examinations'!$H$1:$H$2336,0)</f>
        <v>1</v>
      </c>
      <c r="I512" t="str">
        <f>_xlfn.XLOOKUP(A512,'Medical Examinations'!$A$1:$A$2336,'Medical Examinations'!$I$1:$I$2336,0)</f>
        <v>Yes</v>
      </c>
      <c r="J512" t="str">
        <f>_xlfn.XLOOKUP(A512,'Medical Examinations'!A512:A2855,'Medical Examinations'!C512:C2855,0)</f>
        <v>Normal weight</v>
      </c>
      <c r="K512">
        <f>_xlfn.XLOOKUP(A512,'Medical Examinations'!$A$1:$A$2344,'Medical Examinations'!$D$1:$D$2344,0)</f>
        <v>5.81</v>
      </c>
      <c r="L512" t="str">
        <f>_xlfn.XLOOKUP(A512,'Hospitalisation Details'!$A$1:$A$2344,'Hospitalisation Details'!$E$1:$E$2344,0)</f>
        <v>30-Jun-1987</v>
      </c>
      <c r="M512">
        <f>_xlfn.XLOOKUP(A512,'Hospitalisation Details'!$A$1:$A$2344,'Hospitalisation Details'!$I$1:$I$2344,0)</f>
        <v>19362</v>
      </c>
      <c r="N512" t="str">
        <f>_xlfn.XLOOKUP(A512,'Hospitalisation Details'!$A$1:$A$2344,'Hospitalisation Details'!$J$1:$J$2344,0)</f>
        <v>tier - 1</v>
      </c>
      <c r="O512" t="str">
        <f>_xlfn.XLOOKUP(A512,'Hospitalisation Details'!$A$1:$A$2344,'Hospitalisation Details'!$K$1:$K$2344,0)</f>
        <v>tier - 3</v>
      </c>
      <c r="P512" t="str">
        <f>_xlfn.XLOOKUP(A512,'Hospitalisation Details'!$A$1:$A$2344,'Hospitalisation Details'!$L$1:$L$2344,0)</f>
        <v>R1013</v>
      </c>
      <c r="Q512">
        <f>_xlfn.XLOOKUP(A512,'Hospitalisation Details'!$A$1:$A$2344,'Hospitalisation Details'!$F$1:$F$2344,0)</f>
        <v>35</v>
      </c>
    </row>
    <row r="513" spans="1:17" ht="15.75" x14ac:dyDescent="0.25">
      <c r="A513" s="1" t="s">
        <v>1857</v>
      </c>
      <c r="B513" t="str">
        <f>_xlfn.XLOOKUP(A513,'Customer Names'!$A$1:$A$2336,'Customer Names'!$C$1:$C$2336,0)</f>
        <v xml:space="preserve">  Matthew</v>
      </c>
      <c r="C513">
        <f>_xlfn.XLOOKUP(A513,'Medical Examinations'!$A$1:$A$2336,'Medical Examinations'!$B$1:$B$2336,0)</f>
        <v>29.81</v>
      </c>
      <c r="D513">
        <f>_xlfn.XLOOKUP(A513,'Medical Examinations'!$A$1:$A$2336,'Medical Examinations'!$D$1:$D$2336,0)</f>
        <v>5.58</v>
      </c>
      <c r="E513" t="str">
        <f>_xlfn.XLOOKUP(A513,'Medical Examinations'!$A$1:$A$2336,'Medical Examinations'!$E$1:$E$2336,0)</f>
        <v>No</v>
      </c>
      <c r="F513" t="str">
        <f>_xlfn.XLOOKUP(A513,'Medical Examinations'!$A$1:$A$2336,'Medical Examinations'!$F$1:$F$2336,0)</f>
        <v>No</v>
      </c>
      <c r="G513" t="str">
        <f>_xlfn.XLOOKUP(A513,'Medical Examinations'!$A$1:$A$2336,'Medical Examinations'!$G$1:$G$2336,0)</f>
        <v>No</v>
      </c>
      <c r="H513">
        <f>_xlfn.XLOOKUP(A513,'Medical Examinations'!$A$1:$A$2336,'Medical Examinations'!$H$1:$H$2336,0)</f>
        <v>0</v>
      </c>
      <c r="I513" t="str">
        <f>_xlfn.XLOOKUP(A513,'Medical Examinations'!$A$1:$A$2336,'Medical Examinations'!$I$1:$I$2336,0)</f>
        <v>Yes</v>
      </c>
      <c r="J513" t="str">
        <f>_xlfn.XLOOKUP(A513,'Medical Examinations'!A513:A2856,'Medical Examinations'!C513:C2856,0)</f>
        <v>Overweight</v>
      </c>
      <c r="K513">
        <f>_xlfn.XLOOKUP(A513,'Medical Examinations'!$A$1:$A$2344,'Medical Examinations'!$D$1:$D$2344,0)</f>
        <v>5.58</v>
      </c>
      <c r="L513" t="str">
        <f>_xlfn.XLOOKUP(A513,'Hospitalisation Details'!$A$1:$A$2344,'Hospitalisation Details'!$E$1:$E$2344,0)</f>
        <v>24-Aug-1991</v>
      </c>
      <c r="M513">
        <f>_xlfn.XLOOKUP(A513,'Hospitalisation Details'!$A$1:$A$2344,'Hospitalisation Details'!$I$1:$I$2344,0)</f>
        <v>19350.37</v>
      </c>
      <c r="N513" t="str">
        <f>_xlfn.XLOOKUP(A513,'Hospitalisation Details'!$A$1:$A$2344,'Hospitalisation Details'!$J$1:$J$2344,0)</f>
        <v>tier - 1</v>
      </c>
      <c r="O513" t="str">
        <f>_xlfn.XLOOKUP(A513,'Hospitalisation Details'!$A$1:$A$2344,'Hospitalisation Details'!$K$1:$K$2344,0)</f>
        <v>tier - 3</v>
      </c>
      <c r="P513" t="str">
        <f>_xlfn.XLOOKUP(A513,'Hospitalisation Details'!$A$1:$A$2344,'Hospitalisation Details'!$L$1:$L$2344,0)</f>
        <v>R1013</v>
      </c>
      <c r="Q513">
        <f>_xlfn.XLOOKUP(A513,'Hospitalisation Details'!$A$1:$A$2344,'Hospitalisation Details'!$F$1:$F$2344,0)</f>
        <v>31</v>
      </c>
    </row>
    <row r="514" spans="1:17" ht="15.75" x14ac:dyDescent="0.25">
      <c r="A514" s="1" t="s">
        <v>1856</v>
      </c>
      <c r="B514" t="str">
        <f>_xlfn.XLOOKUP(A514,'Customer Names'!$A$1:$A$2336,'Customer Names'!$C$1:$C$2336,0)</f>
        <v xml:space="preserve">  Brady</v>
      </c>
      <c r="C514">
        <f>_xlfn.XLOOKUP(A514,'Medical Examinations'!$A$1:$A$2336,'Medical Examinations'!$B$1:$B$2336,0)</f>
        <v>51.18</v>
      </c>
      <c r="D514">
        <f>_xlfn.XLOOKUP(A514,'Medical Examinations'!$A$1:$A$2336,'Medical Examinations'!$D$1:$D$2336,0)</f>
        <v>4.4000000000000004</v>
      </c>
      <c r="E514" t="str">
        <f>_xlfn.XLOOKUP(A514,'Medical Examinations'!$A$1:$A$2336,'Medical Examinations'!$E$1:$E$2336,0)</f>
        <v>No</v>
      </c>
      <c r="F514" t="str">
        <f>_xlfn.XLOOKUP(A514,'Medical Examinations'!$A$1:$A$2336,'Medical Examinations'!$F$1:$F$2336,0)</f>
        <v>No</v>
      </c>
      <c r="G514" t="str">
        <f>_xlfn.XLOOKUP(A514,'Medical Examinations'!$A$1:$A$2336,'Medical Examinations'!$G$1:$G$2336,0)</f>
        <v>No</v>
      </c>
      <c r="H514">
        <f>_xlfn.XLOOKUP(A514,'Medical Examinations'!$A$1:$A$2336,'Medical Examinations'!$H$1:$H$2336,0)</f>
        <v>2</v>
      </c>
      <c r="I514" t="str">
        <f>_xlfn.XLOOKUP(A514,'Medical Examinations'!$A$1:$A$2336,'Medical Examinations'!$I$1:$I$2336,0)</f>
        <v>No</v>
      </c>
      <c r="J514" t="str">
        <f>_xlfn.XLOOKUP(A514,'Medical Examinations'!A514:A2857,'Medical Examinations'!C514:C2857,0)</f>
        <v>Obese</v>
      </c>
      <c r="K514">
        <f>_xlfn.XLOOKUP(A514,'Medical Examinations'!$A$1:$A$2344,'Medical Examinations'!$D$1:$D$2344,0)</f>
        <v>4.4000000000000004</v>
      </c>
      <c r="L514" t="str">
        <f>_xlfn.XLOOKUP(A514,'Hospitalisation Details'!$A$1:$A$2344,'Hospitalisation Details'!$E$1:$E$2344,0)</f>
        <v>15-Nov-1966</v>
      </c>
      <c r="M514">
        <f>_xlfn.XLOOKUP(A514,'Hospitalisation Details'!$A$1:$A$2344,'Hospitalisation Details'!$I$1:$I$2344,0)</f>
        <v>19321.060000000001</v>
      </c>
      <c r="N514" t="str">
        <f>_xlfn.XLOOKUP(A514,'Hospitalisation Details'!$A$1:$A$2344,'Hospitalisation Details'!$J$1:$J$2344,0)</f>
        <v>tier - 1</v>
      </c>
      <c r="O514" t="str">
        <f>_xlfn.XLOOKUP(A514,'Hospitalisation Details'!$A$1:$A$2344,'Hospitalisation Details'!$K$1:$K$2344,0)</f>
        <v>tier - 1</v>
      </c>
      <c r="P514" t="str">
        <f>_xlfn.XLOOKUP(A514,'Hospitalisation Details'!$A$1:$A$2344,'Hospitalisation Details'!$L$1:$L$2344,0)</f>
        <v>R1012</v>
      </c>
      <c r="Q514">
        <f>_xlfn.XLOOKUP(A514,'Hospitalisation Details'!$A$1:$A$2344,'Hospitalisation Details'!$F$1:$F$2344,0)</f>
        <v>56</v>
      </c>
    </row>
    <row r="515" spans="1:17" ht="15.75" x14ac:dyDescent="0.25">
      <c r="A515" s="1" t="s">
        <v>1855</v>
      </c>
      <c r="B515" t="str">
        <f>_xlfn.XLOOKUP(A515,'Customer Names'!$A$1:$A$2336,'Customer Names'!$C$1:$C$2336,0)</f>
        <v xml:space="preserve">  Kameko</v>
      </c>
      <c r="C515">
        <f>_xlfn.XLOOKUP(A515,'Medical Examinations'!$A$1:$A$2336,'Medical Examinations'!$B$1:$B$2336,0)</f>
        <v>51.37</v>
      </c>
      <c r="D515">
        <f>_xlfn.XLOOKUP(A515,'Medical Examinations'!$A$1:$A$2336,'Medical Examinations'!$D$1:$D$2336,0)</f>
        <v>8.18</v>
      </c>
      <c r="E515" t="str">
        <f>_xlfn.XLOOKUP(A515,'Medical Examinations'!$A$1:$A$2336,'Medical Examinations'!$E$1:$E$2336,0)</f>
        <v>No</v>
      </c>
      <c r="F515" t="str">
        <f>_xlfn.XLOOKUP(A515,'Medical Examinations'!$A$1:$A$2336,'Medical Examinations'!$F$1:$F$2336,0)</f>
        <v>No</v>
      </c>
      <c r="G515" t="str">
        <f>_xlfn.XLOOKUP(A515,'Medical Examinations'!$A$1:$A$2336,'Medical Examinations'!$G$1:$G$2336,0)</f>
        <v>No</v>
      </c>
      <c r="H515">
        <f>_xlfn.XLOOKUP(A515,'Medical Examinations'!$A$1:$A$2336,'Medical Examinations'!$H$1:$H$2336,0)</f>
        <v>0</v>
      </c>
      <c r="I515" t="str">
        <f>_xlfn.XLOOKUP(A515,'Medical Examinations'!$A$1:$A$2336,'Medical Examinations'!$I$1:$I$2336,0)</f>
        <v>No</v>
      </c>
      <c r="J515" t="str">
        <f>_xlfn.XLOOKUP(A515,'Medical Examinations'!A515:A2858,'Medical Examinations'!C515:C2858,0)</f>
        <v>Obese</v>
      </c>
      <c r="K515">
        <f>_xlfn.XLOOKUP(A515,'Medical Examinations'!$A$1:$A$2344,'Medical Examinations'!$D$1:$D$2344,0)</f>
        <v>8.18</v>
      </c>
      <c r="L515" t="str">
        <f>_xlfn.XLOOKUP(A515,'Hospitalisation Details'!$A$1:$A$2344,'Hospitalisation Details'!$E$1:$E$2344,0)</f>
        <v>29-Jul-1967</v>
      </c>
      <c r="M515">
        <f>_xlfn.XLOOKUP(A515,'Hospitalisation Details'!$A$1:$A$2344,'Hospitalisation Details'!$I$1:$I$2344,0)</f>
        <v>19259.96</v>
      </c>
      <c r="N515" t="str">
        <f>_xlfn.XLOOKUP(A515,'Hospitalisation Details'!$A$1:$A$2344,'Hospitalisation Details'!$J$1:$J$2344,0)</f>
        <v>tier - 1</v>
      </c>
      <c r="O515" t="str">
        <f>_xlfn.XLOOKUP(A515,'Hospitalisation Details'!$A$1:$A$2344,'Hospitalisation Details'!$K$1:$K$2344,0)</f>
        <v>tier - 1</v>
      </c>
      <c r="P515" t="str">
        <f>_xlfn.XLOOKUP(A515,'Hospitalisation Details'!$A$1:$A$2344,'Hospitalisation Details'!$L$1:$L$2344,0)</f>
        <v>R1012</v>
      </c>
      <c r="Q515">
        <f>_xlfn.XLOOKUP(A515,'Hospitalisation Details'!$A$1:$A$2344,'Hospitalisation Details'!$F$1:$F$2344,0)</f>
        <v>55</v>
      </c>
    </row>
    <row r="516" spans="1:17" ht="15.75" x14ac:dyDescent="0.25">
      <c r="A516" s="1" t="s">
        <v>1854</v>
      </c>
      <c r="B516" t="str">
        <f>_xlfn.XLOOKUP(A516,'Customer Names'!$A$1:$A$2336,'Customer Names'!$C$1:$C$2336,0)</f>
        <v xml:space="preserve">  Jeremy A</v>
      </c>
      <c r="C516">
        <f>_xlfn.XLOOKUP(A516,'Medical Examinations'!$A$1:$A$2336,'Medical Examinations'!$B$1:$B$2336,0)</f>
        <v>36.19</v>
      </c>
      <c r="D516">
        <f>_xlfn.XLOOKUP(A516,'Medical Examinations'!$A$1:$A$2336,'Medical Examinations'!$D$1:$D$2336,0)</f>
        <v>5.52</v>
      </c>
      <c r="E516" t="str">
        <f>_xlfn.XLOOKUP(A516,'Medical Examinations'!$A$1:$A$2336,'Medical Examinations'!$E$1:$E$2336,0)</f>
        <v>No</v>
      </c>
      <c r="F516" t="str">
        <f>_xlfn.XLOOKUP(A516,'Medical Examinations'!$A$1:$A$2336,'Medical Examinations'!$F$1:$F$2336,0)</f>
        <v>No</v>
      </c>
      <c r="G516" t="str">
        <f>_xlfn.XLOOKUP(A516,'Medical Examinations'!$A$1:$A$2336,'Medical Examinations'!$G$1:$G$2336,0)</f>
        <v>No</v>
      </c>
      <c r="H516">
        <f>_xlfn.XLOOKUP(A516,'Medical Examinations'!$A$1:$A$2336,'Medical Examinations'!$H$1:$H$2336,0)</f>
        <v>0</v>
      </c>
      <c r="I516" t="str">
        <f>_xlfn.XLOOKUP(A516,'Medical Examinations'!$A$1:$A$2336,'Medical Examinations'!$I$1:$I$2336,0)</f>
        <v>No</v>
      </c>
      <c r="J516" t="str">
        <f>_xlfn.XLOOKUP(A516,'Medical Examinations'!A516:A2859,'Medical Examinations'!C516:C2859,0)</f>
        <v>Obese</v>
      </c>
      <c r="K516">
        <f>_xlfn.XLOOKUP(A516,'Medical Examinations'!$A$1:$A$2344,'Medical Examinations'!$D$1:$D$2344,0)</f>
        <v>5.52</v>
      </c>
      <c r="L516" t="str">
        <f>_xlfn.XLOOKUP(A516,'Hospitalisation Details'!$A$1:$A$2344,'Hospitalisation Details'!$E$1:$E$2344,0)</f>
        <v>28-Dec-1985</v>
      </c>
      <c r="M516">
        <f>_xlfn.XLOOKUP(A516,'Hospitalisation Details'!$A$1:$A$2344,'Hospitalisation Details'!$I$1:$I$2344,0)</f>
        <v>19214.71</v>
      </c>
      <c r="N516" t="str">
        <f>_xlfn.XLOOKUP(A516,'Hospitalisation Details'!$A$1:$A$2344,'Hospitalisation Details'!$J$1:$J$2344,0)</f>
        <v>tier - 1</v>
      </c>
      <c r="O516" t="str">
        <f>_xlfn.XLOOKUP(A516,'Hospitalisation Details'!$A$1:$A$2344,'Hospitalisation Details'!$K$1:$K$2344,0)</f>
        <v>tier - 3</v>
      </c>
      <c r="P516" t="str">
        <f>_xlfn.XLOOKUP(A516,'Hospitalisation Details'!$A$1:$A$2344,'Hospitalisation Details'!$L$1:$L$2344,0)</f>
        <v>R1013</v>
      </c>
      <c r="Q516">
        <f>_xlfn.XLOOKUP(A516,'Hospitalisation Details'!$A$1:$A$2344,'Hospitalisation Details'!$F$1:$F$2344,0)</f>
        <v>37</v>
      </c>
    </row>
    <row r="517" spans="1:17" ht="15.75" x14ac:dyDescent="0.25">
      <c r="A517" s="1" t="s">
        <v>1853</v>
      </c>
      <c r="B517" t="str">
        <f>_xlfn.XLOOKUP(A517,'Customer Names'!$A$1:$A$2336,'Customer Names'!$C$1:$C$2336,0)</f>
        <v xml:space="preserve">  Daniel</v>
      </c>
      <c r="C517">
        <f>_xlfn.XLOOKUP(A517,'Medical Examinations'!$A$1:$A$2336,'Medical Examinations'!$B$1:$B$2336,0)</f>
        <v>25.9</v>
      </c>
      <c r="D517">
        <f>_xlfn.XLOOKUP(A517,'Medical Examinations'!$A$1:$A$2336,'Medical Examinations'!$D$1:$D$2336,0)</f>
        <v>4.84</v>
      </c>
      <c r="E517" t="str">
        <f>_xlfn.XLOOKUP(A517,'Medical Examinations'!$A$1:$A$2336,'Medical Examinations'!$E$1:$E$2336,0)</f>
        <v>No</v>
      </c>
      <c r="F517" t="str">
        <f>_xlfn.XLOOKUP(A517,'Medical Examinations'!$A$1:$A$2336,'Medical Examinations'!$F$1:$F$2336,0)</f>
        <v>No</v>
      </c>
      <c r="G517" t="str">
        <f>_xlfn.XLOOKUP(A517,'Medical Examinations'!$A$1:$A$2336,'Medical Examinations'!$G$1:$G$2336,0)</f>
        <v>No</v>
      </c>
      <c r="H517">
        <f>_xlfn.XLOOKUP(A517,'Medical Examinations'!$A$1:$A$2336,'Medical Examinations'!$H$1:$H$2336,0)</f>
        <v>0</v>
      </c>
      <c r="I517" t="str">
        <f>_xlfn.XLOOKUP(A517,'Medical Examinations'!$A$1:$A$2336,'Medical Examinations'!$I$1:$I$2336,0)</f>
        <v>Yes</v>
      </c>
      <c r="J517" t="str">
        <f>_xlfn.XLOOKUP(A517,'Medical Examinations'!A517:A2860,'Medical Examinations'!C517:C2860,0)</f>
        <v>Overweight</v>
      </c>
      <c r="K517">
        <f>_xlfn.XLOOKUP(A517,'Medical Examinations'!$A$1:$A$2344,'Medical Examinations'!$D$1:$D$2344,0)</f>
        <v>4.84</v>
      </c>
      <c r="L517" t="str">
        <f>_xlfn.XLOOKUP(A517,'Hospitalisation Details'!$A$1:$A$2344,'Hospitalisation Details'!$E$1:$E$2344,0)</f>
        <v>16-Sep-1991</v>
      </c>
      <c r="M517">
        <f>_xlfn.XLOOKUP(A517,'Hospitalisation Details'!$A$1:$A$2344,'Hospitalisation Details'!$I$1:$I$2344,0)</f>
        <v>19199.939999999999</v>
      </c>
      <c r="N517" t="str">
        <f>_xlfn.XLOOKUP(A517,'Hospitalisation Details'!$A$1:$A$2344,'Hospitalisation Details'!$J$1:$J$2344,0)</f>
        <v>tier - 1</v>
      </c>
      <c r="O517" t="str">
        <f>_xlfn.XLOOKUP(A517,'Hospitalisation Details'!$A$1:$A$2344,'Hospitalisation Details'!$K$1:$K$2344,0)</f>
        <v>tier - 3</v>
      </c>
      <c r="P517" t="str">
        <f>_xlfn.XLOOKUP(A517,'Hospitalisation Details'!$A$1:$A$2344,'Hospitalisation Details'!$L$1:$L$2344,0)</f>
        <v>R1011</v>
      </c>
      <c r="Q517">
        <f>_xlfn.XLOOKUP(A517,'Hospitalisation Details'!$A$1:$A$2344,'Hospitalisation Details'!$F$1:$F$2344,0)</f>
        <v>31</v>
      </c>
    </row>
    <row r="518" spans="1:17" ht="15.75" x14ac:dyDescent="0.25">
      <c r="A518" s="1" t="s">
        <v>1852</v>
      </c>
      <c r="B518" t="str">
        <f>_xlfn.XLOOKUP(A518,'Customer Names'!$A$1:$A$2336,'Customer Names'!$C$1:$C$2336,0)</f>
        <v xml:space="preserve">  Amanda</v>
      </c>
      <c r="C518">
        <f>_xlfn.XLOOKUP(A518,'Medical Examinations'!$A$1:$A$2336,'Medical Examinations'!$B$1:$B$2336,0)</f>
        <v>35.72</v>
      </c>
      <c r="D518">
        <f>_xlfn.XLOOKUP(A518,'Medical Examinations'!$A$1:$A$2336,'Medical Examinations'!$D$1:$D$2336,0)</f>
        <v>4.08</v>
      </c>
      <c r="E518" t="str">
        <f>_xlfn.XLOOKUP(A518,'Medical Examinations'!$A$1:$A$2336,'Medical Examinations'!$E$1:$E$2336,0)</f>
        <v>No</v>
      </c>
      <c r="F518" t="str">
        <f>_xlfn.XLOOKUP(A518,'Medical Examinations'!$A$1:$A$2336,'Medical Examinations'!$F$1:$F$2336,0)</f>
        <v>No</v>
      </c>
      <c r="G518" t="str">
        <f>_xlfn.XLOOKUP(A518,'Medical Examinations'!$A$1:$A$2336,'Medical Examinations'!$G$1:$G$2336,0)</f>
        <v>Yes</v>
      </c>
      <c r="H518">
        <f>_xlfn.XLOOKUP(A518,'Medical Examinations'!$A$1:$A$2336,'Medical Examinations'!$H$1:$H$2336,0)</f>
        <v>1</v>
      </c>
      <c r="I518" t="str">
        <f>_xlfn.XLOOKUP(A518,'Medical Examinations'!$A$1:$A$2336,'Medical Examinations'!$I$1:$I$2336,0)</f>
        <v>No</v>
      </c>
      <c r="J518" t="str">
        <f>_xlfn.XLOOKUP(A518,'Medical Examinations'!A518:A2861,'Medical Examinations'!C518:C2861,0)</f>
        <v>Obese</v>
      </c>
      <c r="K518">
        <f>_xlfn.XLOOKUP(A518,'Medical Examinations'!$A$1:$A$2344,'Medical Examinations'!$D$1:$D$2344,0)</f>
        <v>4.08</v>
      </c>
      <c r="L518" t="str">
        <f>_xlfn.XLOOKUP(A518,'Hospitalisation Details'!$A$1:$A$2344,'Hospitalisation Details'!$E$1:$E$2344,0)</f>
        <v>2-Jul-1979</v>
      </c>
      <c r="M518">
        <f>_xlfn.XLOOKUP(A518,'Hospitalisation Details'!$A$1:$A$2344,'Hospitalisation Details'!$I$1:$I$2344,0)</f>
        <v>19144.580000000002</v>
      </c>
      <c r="N518" t="str">
        <f>_xlfn.XLOOKUP(A518,'Hospitalisation Details'!$A$1:$A$2344,'Hospitalisation Details'!$J$1:$J$2344,0)</f>
        <v>tier - 1</v>
      </c>
      <c r="O518" t="str">
        <f>_xlfn.XLOOKUP(A518,'Hospitalisation Details'!$A$1:$A$2344,'Hospitalisation Details'!$K$1:$K$2344,0)</f>
        <v>tier - 1</v>
      </c>
      <c r="P518" t="str">
        <f>_xlfn.XLOOKUP(A518,'Hospitalisation Details'!$A$1:$A$2344,'Hospitalisation Details'!$L$1:$L$2344,0)</f>
        <v>R1024</v>
      </c>
      <c r="Q518">
        <f>_xlfn.XLOOKUP(A518,'Hospitalisation Details'!$A$1:$A$2344,'Hospitalisation Details'!$F$1:$F$2344,0)</f>
        <v>43</v>
      </c>
    </row>
    <row r="519" spans="1:17" ht="15.75" x14ac:dyDescent="0.25">
      <c r="A519" s="1" t="s">
        <v>1851</v>
      </c>
      <c r="B519" t="str">
        <f>_xlfn.XLOOKUP(A519,'Customer Names'!$A$1:$A$2336,'Customer Names'!$C$1:$C$2336,0)</f>
        <v xml:space="preserve">  Karen</v>
      </c>
      <c r="C519">
        <f>_xlfn.XLOOKUP(A519,'Medical Examinations'!$A$1:$A$2336,'Medical Examinations'!$B$1:$B$2336,0)</f>
        <v>27.94</v>
      </c>
      <c r="D519">
        <f>_xlfn.XLOOKUP(A519,'Medical Examinations'!$A$1:$A$2336,'Medical Examinations'!$D$1:$D$2336,0)</f>
        <v>4.4800000000000004</v>
      </c>
      <c r="E519" t="str">
        <f>_xlfn.XLOOKUP(A519,'Medical Examinations'!$A$1:$A$2336,'Medical Examinations'!$E$1:$E$2336,0)</f>
        <v>No</v>
      </c>
      <c r="F519" t="str">
        <f>_xlfn.XLOOKUP(A519,'Medical Examinations'!$A$1:$A$2336,'Medical Examinations'!$F$1:$F$2336,0)</f>
        <v>No</v>
      </c>
      <c r="G519" t="str">
        <f>_xlfn.XLOOKUP(A519,'Medical Examinations'!$A$1:$A$2336,'Medical Examinations'!$G$1:$G$2336,0)</f>
        <v>Yes</v>
      </c>
      <c r="H519">
        <f>_xlfn.XLOOKUP(A519,'Medical Examinations'!$A$1:$A$2336,'Medical Examinations'!$H$1:$H$2336,0)</f>
        <v>1</v>
      </c>
      <c r="I519" t="str">
        <f>_xlfn.XLOOKUP(A519,'Medical Examinations'!$A$1:$A$2336,'Medical Examinations'!$I$1:$I$2336,0)</f>
        <v>Yes</v>
      </c>
      <c r="J519" t="str">
        <f>_xlfn.XLOOKUP(A519,'Medical Examinations'!A519:A2862,'Medical Examinations'!C519:C2862,0)</f>
        <v>Overweight</v>
      </c>
      <c r="K519">
        <f>_xlfn.XLOOKUP(A519,'Medical Examinations'!$A$1:$A$2344,'Medical Examinations'!$D$1:$D$2344,0)</f>
        <v>4.4800000000000004</v>
      </c>
      <c r="L519" t="str">
        <f>_xlfn.XLOOKUP(A519,'Hospitalisation Details'!$A$1:$A$2344,'Hospitalisation Details'!$E$1:$E$2344,0)</f>
        <v>28-Sep-1993</v>
      </c>
      <c r="M519">
        <f>_xlfn.XLOOKUP(A519,'Hospitalisation Details'!$A$1:$A$2344,'Hospitalisation Details'!$I$1:$I$2344,0)</f>
        <v>19107.78</v>
      </c>
      <c r="N519" t="str">
        <f>_xlfn.XLOOKUP(A519,'Hospitalisation Details'!$A$1:$A$2344,'Hospitalisation Details'!$J$1:$J$2344,0)</f>
        <v>tier - 1</v>
      </c>
      <c r="O519" t="str">
        <f>_xlfn.XLOOKUP(A519,'Hospitalisation Details'!$A$1:$A$2344,'Hospitalisation Details'!$K$1:$K$2344,0)</f>
        <v>tier - 2</v>
      </c>
      <c r="P519" t="str">
        <f>_xlfn.XLOOKUP(A519,'Hospitalisation Details'!$A$1:$A$2344,'Hospitalisation Details'!$L$1:$L$2344,0)</f>
        <v>R1013</v>
      </c>
      <c r="Q519">
        <f>_xlfn.XLOOKUP(A519,'Hospitalisation Details'!$A$1:$A$2344,'Hospitalisation Details'!$F$1:$F$2344,0)</f>
        <v>29</v>
      </c>
    </row>
    <row r="520" spans="1:17" ht="15.75" x14ac:dyDescent="0.25">
      <c r="A520" s="1" t="s">
        <v>1850</v>
      </c>
      <c r="B520" t="str">
        <f>_xlfn.XLOOKUP(A520,'Customer Names'!$A$1:$A$2336,'Customer Names'!$C$1:$C$2336,0)</f>
        <v xml:space="preserve">  Gregory</v>
      </c>
      <c r="C520">
        <f>_xlfn.XLOOKUP(A520,'Medical Examinations'!$A$1:$A$2336,'Medical Examinations'!$B$1:$B$2336,0)</f>
        <v>27.1</v>
      </c>
      <c r="D520">
        <f>_xlfn.XLOOKUP(A520,'Medical Examinations'!$A$1:$A$2336,'Medical Examinations'!$D$1:$D$2336,0)</f>
        <v>5.73</v>
      </c>
      <c r="E520" t="str">
        <f>_xlfn.XLOOKUP(A520,'Medical Examinations'!$A$1:$A$2336,'Medical Examinations'!$E$1:$E$2336,0)</f>
        <v>No</v>
      </c>
      <c r="F520" t="str">
        <f>_xlfn.XLOOKUP(A520,'Medical Examinations'!$A$1:$A$2336,'Medical Examinations'!$F$1:$F$2336,0)</f>
        <v>No</v>
      </c>
      <c r="G520" t="str">
        <f>_xlfn.XLOOKUP(A520,'Medical Examinations'!$A$1:$A$2336,'Medical Examinations'!$G$1:$G$2336,0)</f>
        <v>No</v>
      </c>
      <c r="H520">
        <f>_xlfn.XLOOKUP(A520,'Medical Examinations'!$A$1:$A$2336,'Medical Examinations'!$H$1:$H$2336,0)</f>
        <v>0</v>
      </c>
      <c r="I520" t="str">
        <f>_xlfn.XLOOKUP(A520,'Medical Examinations'!$A$1:$A$2336,'Medical Examinations'!$I$1:$I$2336,0)</f>
        <v>Yes</v>
      </c>
      <c r="J520" t="str">
        <f>_xlfn.XLOOKUP(A520,'Medical Examinations'!A520:A2863,'Medical Examinations'!C520:C2863,0)</f>
        <v>Overweight</v>
      </c>
      <c r="K520">
        <f>_xlfn.XLOOKUP(A520,'Medical Examinations'!$A$1:$A$2344,'Medical Examinations'!$D$1:$D$2344,0)</f>
        <v>5.73</v>
      </c>
      <c r="L520" t="str">
        <f>_xlfn.XLOOKUP(A520,'Hospitalisation Details'!$A$1:$A$2344,'Hospitalisation Details'!$E$1:$E$2344,0)</f>
        <v>5-Jun-1989</v>
      </c>
      <c r="M520">
        <f>_xlfn.XLOOKUP(A520,'Hospitalisation Details'!$A$1:$A$2344,'Hospitalisation Details'!$I$1:$I$2344,0)</f>
        <v>19040.88</v>
      </c>
      <c r="N520" t="str">
        <f>_xlfn.XLOOKUP(A520,'Hospitalisation Details'!$A$1:$A$2344,'Hospitalisation Details'!$J$1:$J$2344,0)</f>
        <v>tier - 1</v>
      </c>
      <c r="O520" t="str">
        <f>_xlfn.XLOOKUP(A520,'Hospitalisation Details'!$A$1:$A$2344,'Hospitalisation Details'!$K$1:$K$2344,0)</f>
        <v>tier - 3</v>
      </c>
      <c r="P520" t="str">
        <f>_xlfn.XLOOKUP(A520,'Hospitalisation Details'!$A$1:$A$2344,'Hospitalisation Details'!$L$1:$L$2344,0)</f>
        <v>R1011</v>
      </c>
      <c r="Q520">
        <f>_xlfn.XLOOKUP(A520,'Hospitalisation Details'!$A$1:$A$2344,'Hospitalisation Details'!$F$1:$F$2344,0)</f>
        <v>34</v>
      </c>
    </row>
    <row r="521" spans="1:17" ht="15.75" x14ac:dyDescent="0.25">
      <c r="A521" s="1" t="s">
        <v>1849</v>
      </c>
      <c r="B521" t="str">
        <f>_xlfn.XLOOKUP(A521,'Customer Names'!$A$1:$A$2336,'Customer Names'!$C$1:$C$2336,0)</f>
        <v xml:space="preserve">  Sabine</v>
      </c>
      <c r="C521">
        <f>_xlfn.XLOOKUP(A521,'Medical Examinations'!$A$1:$A$2336,'Medical Examinations'!$B$1:$B$2336,0)</f>
        <v>18.3</v>
      </c>
      <c r="D521">
        <f>_xlfn.XLOOKUP(A521,'Medical Examinations'!$A$1:$A$2336,'Medical Examinations'!$D$1:$D$2336,0)</f>
        <v>5.46</v>
      </c>
      <c r="E521" t="str">
        <f>_xlfn.XLOOKUP(A521,'Medical Examinations'!$A$1:$A$2336,'Medical Examinations'!$E$1:$E$2336,0)</f>
        <v>No</v>
      </c>
      <c r="F521" t="str">
        <f>_xlfn.XLOOKUP(A521,'Medical Examinations'!$A$1:$A$2336,'Medical Examinations'!$F$1:$F$2336,0)</f>
        <v>No</v>
      </c>
      <c r="G521" t="str">
        <f>_xlfn.XLOOKUP(A521,'Medical Examinations'!$A$1:$A$2336,'Medical Examinations'!$G$1:$G$2336,0)</f>
        <v>Yes</v>
      </c>
      <c r="H521">
        <f>_xlfn.XLOOKUP(A521,'Medical Examinations'!$A$1:$A$2336,'Medical Examinations'!$H$1:$H$2336,0)</f>
        <v>1</v>
      </c>
      <c r="I521" t="str">
        <f>_xlfn.XLOOKUP(A521,'Medical Examinations'!$A$1:$A$2336,'Medical Examinations'!$I$1:$I$2336,0)</f>
        <v>Yes</v>
      </c>
      <c r="J521" t="str">
        <f>_xlfn.XLOOKUP(A521,'Medical Examinations'!A521:A2864,'Medical Examinations'!C521:C2864,0)</f>
        <v>Underweight</v>
      </c>
      <c r="K521">
        <f>_xlfn.XLOOKUP(A521,'Medical Examinations'!$A$1:$A$2344,'Medical Examinations'!$D$1:$D$2344,0)</f>
        <v>5.46</v>
      </c>
      <c r="L521" t="str">
        <f>_xlfn.XLOOKUP(A521,'Hospitalisation Details'!$A$1:$A$2344,'Hospitalisation Details'!$E$1:$E$2344,0)</f>
        <v>19-Dec-1983</v>
      </c>
      <c r="M521">
        <f>_xlfn.XLOOKUP(A521,'Hospitalisation Details'!$A$1:$A$2344,'Hospitalisation Details'!$I$1:$I$2344,0)</f>
        <v>19023.259999999998</v>
      </c>
      <c r="N521" t="str">
        <f>_xlfn.XLOOKUP(A521,'Hospitalisation Details'!$A$1:$A$2344,'Hospitalisation Details'!$J$1:$J$2344,0)</f>
        <v>tier - 1</v>
      </c>
      <c r="O521" t="str">
        <f>_xlfn.XLOOKUP(A521,'Hospitalisation Details'!$A$1:$A$2344,'Hospitalisation Details'!$K$1:$K$2344,0)</f>
        <v>tier - 3</v>
      </c>
      <c r="P521" t="str">
        <f>_xlfn.XLOOKUP(A521,'Hospitalisation Details'!$A$1:$A$2344,'Hospitalisation Details'!$L$1:$L$2344,0)</f>
        <v>R1011</v>
      </c>
      <c r="Q521">
        <f>_xlfn.XLOOKUP(A521,'Hospitalisation Details'!$A$1:$A$2344,'Hospitalisation Details'!$F$1:$F$2344,0)</f>
        <v>39</v>
      </c>
    </row>
    <row r="522" spans="1:17" ht="15.75" x14ac:dyDescent="0.25">
      <c r="A522" s="1" t="s">
        <v>1848</v>
      </c>
      <c r="B522" t="str">
        <f>_xlfn.XLOOKUP(A522,'Customer Names'!$A$1:$A$2336,'Customer Names'!$C$1:$C$2336,0)</f>
        <v xml:space="preserve">  Joseph</v>
      </c>
      <c r="C522">
        <f>_xlfn.XLOOKUP(A522,'Medical Examinations'!$A$1:$A$2336,'Medical Examinations'!$B$1:$B$2336,0)</f>
        <v>25.3</v>
      </c>
      <c r="D522">
        <f>_xlfn.XLOOKUP(A522,'Medical Examinations'!$A$1:$A$2336,'Medical Examinations'!$D$1:$D$2336,0)</f>
        <v>5.0199999999999996</v>
      </c>
      <c r="E522" t="str">
        <f>_xlfn.XLOOKUP(A522,'Medical Examinations'!$A$1:$A$2336,'Medical Examinations'!$E$1:$E$2336,0)</f>
        <v>No</v>
      </c>
      <c r="F522" t="str">
        <f>_xlfn.XLOOKUP(A522,'Medical Examinations'!$A$1:$A$2336,'Medical Examinations'!$F$1:$F$2336,0)</f>
        <v>No</v>
      </c>
      <c r="G522" t="str">
        <f>_xlfn.XLOOKUP(A522,'Medical Examinations'!$A$1:$A$2336,'Medical Examinations'!$G$1:$G$2336,0)</f>
        <v>No</v>
      </c>
      <c r="H522">
        <f>_xlfn.XLOOKUP(A522,'Medical Examinations'!$A$1:$A$2336,'Medical Examinations'!$H$1:$H$2336,0)</f>
        <v>1</v>
      </c>
      <c r="I522" t="str">
        <f>_xlfn.XLOOKUP(A522,'Medical Examinations'!$A$1:$A$2336,'Medical Examinations'!$I$1:$I$2336,0)</f>
        <v>Yes</v>
      </c>
      <c r="J522" t="str">
        <f>_xlfn.XLOOKUP(A522,'Medical Examinations'!A522:A2865,'Medical Examinations'!C522:C2865,0)</f>
        <v>Overweight</v>
      </c>
      <c r="K522">
        <f>_xlfn.XLOOKUP(A522,'Medical Examinations'!$A$1:$A$2344,'Medical Examinations'!$D$1:$D$2344,0)</f>
        <v>5.0199999999999996</v>
      </c>
      <c r="L522" t="str">
        <f>_xlfn.XLOOKUP(A522,'Hospitalisation Details'!$A$1:$A$2344,'Hospitalisation Details'!$E$1:$E$2344,0)</f>
        <v>24-Oct-1988</v>
      </c>
      <c r="M522">
        <f>_xlfn.XLOOKUP(A522,'Hospitalisation Details'!$A$1:$A$2344,'Hospitalisation Details'!$I$1:$I$2344,0)</f>
        <v>18972.5</v>
      </c>
      <c r="N522" t="str">
        <f>_xlfn.XLOOKUP(A522,'Hospitalisation Details'!$A$1:$A$2344,'Hospitalisation Details'!$J$1:$J$2344,0)</f>
        <v>tier - 1</v>
      </c>
      <c r="O522" t="str">
        <f>_xlfn.XLOOKUP(A522,'Hospitalisation Details'!$A$1:$A$2344,'Hospitalisation Details'!$K$1:$K$2344,0)</f>
        <v>tier - 3</v>
      </c>
      <c r="P522" t="str">
        <f>_xlfn.XLOOKUP(A522,'Hospitalisation Details'!$A$1:$A$2344,'Hospitalisation Details'!$L$1:$L$2344,0)</f>
        <v>R1013</v>
      </c>
      <c r="Q522">
        <f>_xlfn.XLOOKUP(A522,'Hospitalisation Details'!$A$1:$A$2344,'Hospitalisation Details'!$F$1:$F$2344,0)</f>
        <v>34</v>
      </c>
    </row>
    <row r="523" spans="1:17" ht="15.75" x14ac:dyDescent="0.25">
      <c r="A523" s="1" t="s">
        <v>1847</v>
      </c>
      <c r="B523" t="str">
        <f>_xlfn.XLOOKUP(A523,'Customer Names'!$A$1:$A$2336,'Customer Names'!$C$1:$C$2336,0)</f>
        <v xml:space="preserve">  Adam</v>
      </c>
      <c r="C523">
        <f>_xlfn.XLOOKUP(A523,'Medical Examinations'!$A$1:$A$2336,'Medical Examinations'!$B$1:$B$2336,0)</f>
        <v>38.83</v>
      </c>
      <c r="D523">
        <f>_xlfn.XLOOKUP(A523,'Medical Examinations'!$A$1:$A$2336,'Medical Examinations'!$D$1:$D$2336,0)</f>
        <v>6.36</v>
      </c>
      <c r="E523" t="str">
        <f>_xlfn.XLOOKUP(A523,'Medical Examinations'!$A$1:$A$2336,'Medical Examinations'!$E$1:$E$2336,0)</f>
        <v>No</v>
      </c>
      <c r="F523" t="str">
        <f>_xlfn.XLOOKUP(A523,'Medical Examinations'!$A$1:$A$2336,'Medical Examinations'!$F$1:$F$2336,0)</f>
        <v>No</v>
      </c>
      <c r="G523" t="str">
        <f>_xlfn.XLOOKUP(A523,'Medical Examinations'!$A$1:$A$2336,'Medical Examinations'!$G$1:$G$2336,0)</f>
        <v>No</v>
      </c>
      <c r="H523">
        <f>_xlfn.XLOOKUP(A523,'Medical Examinations'!$A$1:$A$2336,'Medical Examinations'!$H$1:$H$2336,0)</f>
        <v>1</v>
      </c>
      <c r="I523" t="str">
        <f>_xlfn.XLOOKUP(A523,'Medical Examinations'!$A$1:$A$2336,'Medical Examinations'!$I$1:$I$2336,0)</f>
        <v>No</v>
      </c>
      <c r="J523" t="str">
        <f>_xlfn.XLOOKUP(A523,'Medical Examinations'!A523:A2866,'Medical Examinations'!C523:C2866,0)</f>
        <v>Obese</v>
      </c>
      <c r="K523">
        <f>_xlfn.XLOOKUP(A523,'Medical Examinations'!$A$1:$A$2344,'Medical Examinations'!$D$1:$D$2344,0)</f>
        <v>6.36</v>
      </c>
      <c r="L523" t="str">
        <f>_xlfn.XLOOKUP(A523,'Hospitalisation Details'!$A$1:$A$2344,'Hospitalisation Details'!$E$1:$E$2344,0)</f>
        <v>30-Nov-1992</v>
      </c>
      <c r="M523">
        <f>_xlfn.XLOOKUP(A523,'Hospitalisation Details'!$A$1:$A$2344,'Hospitalisation Details'!$I$1:$I$2344,0)</f>
        <v>18963.169999999998</v>
      </c>
      <c r="N523" t="str">
        <f>_xlfn.XLOOKUP(A523,'Hospitalisation Details'!$A$1:$A$2344,'Hospitalisation Details'!$J$1:$J$2344,0)</f>
        <v>tier - 1</v>
      </c>
      <c r="O523" t="str">
        <f>_xlfn.XLOOKUP(A523,'Hospitalisation Details'!$A$1:$A$2344,'Hospitalisation Details'!$K$1:$K$2344,0)</f>
        <v>tier - 1</v>
      </c>
      <c r="P523" t="str">
        <f>_xlfn.XLOOKUP(A523,'Hospitalisation Details'!$A$1:$A$2344,'Hospitalisation Details'!$L$1:$L$2344,0)</f>
        <v>R1013</v>
      </c>
      <c r="Q523">
        <f>_xlfn.XLOOKUP(A523,'Hospitalisation Details'!$A$1:$A$2344,'Hospitalisation Details'!$F$1:$F$2344,0)</f>
        <v>30</v>
      </c>
    </row>
    <row r="524" spans="1:17" ht="15.75" x14ac:dyDescent="0.25">
      <c r="A524" s="1" t="s">
        <v>1846</v>
      </c>
      <c r="B524" t="str">
        <f>_xlfn.XLOOKUP(A524,'Customer Names'!$A$1:$A$2336,'Customer Names'!$C$1:$C$2336,0)</f>
        <v xml:space="preserve">  Karolyn A</v>
      </c>
      <c r="C524">
        <f>_xlfn.XLOOKUP(A524,'Medical Examinations'!$A$1:$A$2336,'Medical Examinations'!$B$1:$B$2336,0)</f>
        <v>27.6</v>
      </c>
      <c r="D524">
        <f>_xlfn.XLOOKUP(A524,'Medical Examinations'!$A$1:$A$2336,'Medical Examinations'!$D$1:$D$2336,0)</f>
        <v>5.36</v>
      </c>
      <c r="E524" t="str">
        <f>_xlfn.XLOOKUP(A524,'Medical Examinations'!$A$1:$A$2336,'Medical Examinations'!$E$1:$E$2336,0)</f>
        <v>No</v>
      </c>
      <c r="F524" t="str">
        <f>_xlfn.XLOOKUP(A524,'Medical Examinations'!$A$1:$A$2336,'Medical Examinations'!$F$1:$F$2336,0)</f>
        <v>No</v>
      </c>
      <c r="G524" t="str">
        <f>_xlfn.XLOOKUP(A524,'Medical Examinations'!$A$1:$A$2336,'Medical Examinations'!$G$1:$G$2336,0)</f>
        <v>No</v>
      </c>
      <c r="H524">
        <f>_xlfn.XLOOKUP(A524,'Medical Examinations'!$A$1:$A$2336,'Medical Examinations'!$H$1:$H$2336,0)</f>
        <v>1</v>
      </c>
      <c r="I524" t="str">
        <f>_xlfn.XLOOKUP(A524,'Medical Examinations'!$A$1:$A$2336,'Medical Examinations'!$I$1:$I$2336,0)</f>
        <v>No</v>
      </c>
      <c r="J524" t="str">
        <f>_xlfn.XLOOKUP(A524,'Medical Examinations'!A524:A2867,'Medical Examinations'!C524:C2867,0)</f>
        <v>Overweight</v>
      </c>
      <c r="K524">
        <f>_xlfn.XLOOKUP(A524,'Medical Examinations'!$A$1:$A$2344,'Medical Examinations'!$D$1:$D$2344,0)</f>
        <v>5.36</v>
      </c>
      <c r="L524" t="str">
        <f>_xlfn.XLOOKUP(A524,'Hospitalisation Details'!$A$1:$A$2344,'Hospitalisation Details'!$E$1:$E$2344,0)</f>
        <v>6-Aug-1998</v>
      </c>
      <c r="M524">
        <f>_xlfn.XLOOKUP(A524,'Hospitalisation Details'!$A$1:$A$2344,'Hospitalisation Details'!$I$1:$I$2344,0)</f>
        <v>18955.22</v>
      </c>
      <c r="N524" t="str">
        <f>_xlfn.XLOOKUP(A524,'Hospitalisation Details'!$A$1:$A$2344,'Hospitalisation Details'!$J$1:$J$2344,0)</f>
        <v>tier - 1</v>
      </c>
      <c r="O524" t="str">
        <f>_xlfn.XLOOKUP(A524,'Hospitalisation Details'!$A$1:$A$2344,'Hospitalisation Details'!$K$1:$K$2344,0)</f>
        <v>tier - 3</v>
      </c>
      <c r="P524" t="str">
        <f>_xlfn.XLOOKUP(A524,'Hospitalisation Details'!$A$1:$A$2344,'Hospitalisation Details'!$L$1:$L$2344,0)</f>
        <v>R1011</v>
      </c>
      <c r="Q524">
        <f>_xlfn.XLOOKUP(A524,'Hospitalisation Details'!$A$1:$A$2344,'Hospitalisation Details'!$F$1:$F$2344,0)</f>
        <v>24</v>
      </c>
    </row>
    <row r="525" spans="1:17" ht="15.75" x14ac:dyDescent="0.25">
      <c r="A525" s="1" t="s">
        <v>1845</v>
      </c>
      <c r="B525" t="str">
        <f>_xlfn.XLOOKUP(A525,'Customer Names'!$A$1:$A$2336,'Customer Names'!$C$1:$C$2336,0)</f>
        <v xml:space="preserve">  Anita L</v>
      </c>
      <c r="C525">
        <f>_xlfn.XLOOKUP(A525,'Medical Examinations'!$A$1:$A$2336,'Medical Examinations'!$B$1:$B$2336,0)</f>
        <v>46.4</v>
      </c>
      <c r="D525">
        <f>_xlfn.XLOOKUP(A525,'Medical Examinations'!$A$1:$A$2336,'Medical Examinations'!$D$1:$D$2336,0)</f>
        <v>8.3699999999999992</v>
      </c>
      <c r="E525" t="str">
        <f>_xlfn.XLOOKUP(A525,'Medical Examinations'!$A$1:$A$2336,'Medical Examinations'!$E$1:$E$2336,0)</f>
        <v>No</v>
      </c>
      <c r="F525" t="str">
        <f>_xlfn.XLOOKUP(A525,'Medical Examinations'!$A$1:$A$2336,'Medical Examinations'!$F$1:$F$2336,0)</f>
        <v>No</v>
      </c>
      <c r="G525" t="str">
        <f>_xlfn.XLOOKUP(A525,'Medical Examinations'!$A$1:$A$2336,'Medical Examinations'!$G$1:$G$2336,0)</f>
        <v>Yes</v>
      </c>
      <c r="H525">
        <f>_xlfn.XLOOKUP(A525,'Medical Examinations'!$A$1:$A$2336,'Medical Examinations'!$H$1:$H$2336,0)</f>
        <v>1</v>
      </c>
      <c r="I525" t="str">
        <f>_xlfn.XLOOKUP(A525,'Medical Examinations'!$A$1:$A$2336,'Medical Examinations'!$I$1:$I$2336,0)</f>
        <v>No</v>
      </c>
      <c r="J525" t="str">
        <f>_xlfn.XLOOKUP(A525,'Medical Examinations'!A525:A2868,'Medical Examinations'!C525:C2868,0)</f>
        <v>Obese</v>
      </c>
      <c r="K525">
        <f>_xlfn.XLOOKUP(A525,'Medical Examinations'!$A$1:$A$2344,'Medical Examinations'!$D$1:$D$2344,0)</f>
        <v>8.3699999999999992</v>
      </c>
      <c r="L525" t="str">
        <f>_xlfn.XLOOKUP(A525,'Hospitalisation Details'!$A$1:$A$2344,'Hospitalisation Details'!$E$1:$E$2344,0)</f>
        <v>20-Oct-1963</v>
      </c>
      <c r="M525">
        <f>_xlfn.XLOOKUP(A525,'Hospitalisation Details'!$A$1:$A$2344,'Hospitalisation Details'!$I$1:$I$2344,0)</f>
        <v>18954.560000000001</v>
      </c>
      <c r="N525" t="str">
        <f>_xlfn.XLOOKUP(A525,'Hospitalisation Details'!$A$1:$A$2344,'Hospitalisation Details'!$J$1:$J$2344,0)</f>
        <v>tier - 1</v>
      </c>
      <c r="O525" t="str">
        <f>_xlfn.XLOOKUP(A525,'Hospitalisation Details'!$A$1:$A$2344,'Hospitalisation Details'!$K$1:$K$2344,0)</f>
        <v>tier - 1</v>
      </c>
      <c r="P525" t="str">
        <f>_xlfn.XLOOKUP(A525,'Hospitalisation Details'!$A$1:$A$2344,'Hospitalisation Details'!$L$1:$L$2344,0)</f>
        <v>R1026</v>
      </c>
      <c r="Q525">
        <f>_xlfn.XLOOKUP(A525,'Hospitalisation Details'!$A$1:$A$2344,'Hospitalisation Details'!$F$1:$F$2344,0)</f>
        <v>59</v>
      </c>
    </row>
    <row r="526" spans="1:17" ht="15.75" x14ac:dyDescent="0.25">
      <c r="A526" s="1" t="s">
        <v>1844</v>
      </c>
      <c r="B526" t="str">
        <f>_xlfn.XLOOKUP(A526,'Customer Names'!$A$1:$A$2336,'Customer Names'!$C$1:$C$2336,0)</f>
        <v xml:space="preserve">  Laura E</v>
      </c>
      <c r="C526">
        <f>_xlfn.XLOOKUP(A526,'Medical Examinations'!$A$1:$A$2336,'Medical Examinations'!$B$1:$B$2336,0)</f>
        <v>51.92</v>
      </c>
      <c r="D526">
        <f>_xlfn.XLOOKUP(A526,'Medical Examinations'!$A$1:$A$2336,'Medical Examinations'!$D$1:$D$2336,0)</f>
        <v>5.18</v>
      </c>
      <c r="E526" t="str">
        <f>_xlfn.XLOOKUP(A526,'Medical Examinations'!$A$1:$A$2336,'Medical Examinations'!$E$1:$E$2336,0)</f>
        <v>No</v>
      </c>
      <c r="F526" t="str">
        <f>_xlfn.XLOOKUP(A526,'Medical Examinations'!$A$1:$A$2336,'Medical Examinations'!$F$1:$F$2336,0)</f>
        <v>No</v>
      </c>
      <c r="G526" t="str">
        <f>_xlfn.XLOOKUP(A526,'Medical Examinations'!$A$1:$A$2336,'Medical Examinations'!$G$1:$G$2336,0)</f>
        <v>Yes</v>
      </c>
      <c r="H526">
        <f>_xlfn.XLOOKUP(A526,'Medical Examinations'!$A$1:$A$2336,'Medical Examinations'!$H$1:$H$2336,0)</f>
        <v>1</v>
      </c>
      <c r="I526" t="str">
        <f>_xlfn.XLOOKUP(A526,'Medical Examinations'!$A$1:$A$2336,'Medical Examinations'!$I$1:$I$2336,0)</f>
        <v>No</v>
      </c>
      <c r="J526" t="str">
        <f>_xlfn.XLOOKUP(A526,'Medical Examinations'!A526:A2869,'Medical Examinations'!C526:C2869,0)</f>
        <v>Obese</v>
      </c>
      <c r="K526">
        <f>_xlfn.XLOOKUP(A526,'Medical Examinations'!$A$1:$A$2344,'Medical Examinations'!$D$1:$D$2344,0)</f>
        <v>5.18</v>
      </c>
      <c r="L526" t="str">
        <f>_xlfn.XLOOKUP(A526,'Hospitalisation Details'!$A$1:$A$2344,'Hospitalisation Details'!$E$1:$E$2344,0)</f>
        <v>3-Aug-1969</v>
      </c>
      <c r="M526">
        <f>_xlfn.XLOOKUP(A526,'Hospitalisation Details'!$A$1:$A$2344,'Hospitalisation Details'!$I$1:$I$2344,0)</f>
        <v>18932.810000000001</v>
      </c>
      <c r="N526" t="str">
        <f>_xlfn.XLOOKUP(A526,'Hospitalisation Details'!$A$1:$A$2344,'Hospitalisation Details'!$J$1:$J$2344,0)</f>
        <v>tier - 1</v>
      </c>
      <c r="O526" t="str">
        <f>_xlfn.XLOOKUP(A526,'Hospitalisation Details'!$A$1:$A$2344,'Hospitalisation Details'!$K$1:$K$2344,0)</f>
        <v>tier - 3</v>
      </c>
      <c r="P526" t="str">
        <f>_xlfn.XLOOKUP(A526,'Hospitalisation Details'!$A$1:$A$2344,'Hospitalisation Details'!$L$1:$L$2344,0)</f>
        <v>R1012</v>
      </c>
      <c r="Q526">
        <f>_xlfn.XLOOKUP(A526,'Hospitalisation Details'!$A$1:$A$2344,'Hospitalisation Details'!$F$1:$F$2344,0)</f>
        <v>53</v>
      </c>
    </row>
    <row r="527" spans="1:17" ht="15.75" x14ac:dyDescent="0.25">
      <c r="A527" s="1" t="s">
        <v>1843</v>
      </c>
      <c r="B527" t="str">
        <f>_xlfn.XLOOKUP(A527,'Customer Names'!$A$1:$A$2336,'Customer Names'!$C$1:$C$2336,0)</f>
        <v xml:space="preserve">  Sarah</v>
      </c>
      <c r="C527">
        <f>_xlfn.XLOOKUP(A527,'Medical Examinations'!$A$1:$A$2336,'Medical Examinations'!$B$1:$B$2336,0)</f>
        <v>32.395000000000003</v>
      </c>
      <c r="D527">
        <f>_xlfn.XLOOKUP(A527,'Medical Examinations'!$A$1:$A$2336,'Medical Examinations'!$D$1:$D$2336,0)</f>
        <v>5.68</v>
      </c>
      <c r="E527" t="str">
        <f>_xlfn.XLOOKUP(A527,'Medical Examinations'!$A$1:$A$2336,'Medical Examinations'!$E$1:$E$2336,0)</f>
        <v>No</v>
      </c>
      <c r="F527" t="str">
        <f>_xlfn.XLOOKUP(A527,'Medical Examinations'!$A$1:$A$2336,'Medical Examinations'!$F$1:$F$2336,0)</f>
        <v>No</v>
      </c>
      <c r="G527" t="str">
        <f>_xlfn.XLOOKUP(A527,'Medical Examinations'!$A$1:$A$2336,'Medical Examinations'!$G$1:$G$2336,0)</f>
        <v>No</v>
      </c>
      <c r="H527">
        <f>_xlfn.XLOOKUP(A527,'Medical Examinations'!$A$1:$A$2336,'Medical Examinations'!$H$1:$H$2336,0)</f>
        <v>1</v>
      </c>
      <c r="I527" t="str">
        <f>_xlfn.XLOOKUP(A527,'Medical Examinations'!$A$1:$A$2336,'Medical Examinations'!$I$1:$I$2336,0)</f>
        <v>No</v>
      </c>
      <c r="J527" t="str">
        <f>_xlfn.XLOOKUP(A527,'Medical Examinations'!A527:A2870,'Medical Examinations'!C527:C2870,0)</f>
        <v>Obese</v>
      </c>
      <c r="K527">
        <f>_xlfn.XLOOKUP(A527,'Medical Examinations'!$A$1:$A$2344,'Medical Examinations'!$D$1:$D$2344,0)</f>
        <v>5.68</v>
      </c>
      <c r="L527" t="str">
        <f>_xlfn.XLOOKUP(A527,'Hospitalisation Details'!$A$1:$A$2344,'Hospitalisation Details'!$E$1:$E$2344,0)</f>
        <v>27-Sep-1995</v>
      </c>
      <c r="M527">
        <f>_xlfn.XLOOKUP(A527,'Hospitalisation Details'!$A$1:$A$2344,'Hospitalisation Details'!$I$1:$I$2344,0)</f>
        <v>18903.490000000002</v>
      </c>
      <c r="N527" t="str">
        <f>_xlfn.XLOOKUP(A527,'Hospitalisation Details'!$A$1:$A$2344,'Hospitalisation Details'!$J$1:$J$2344,0)</f>
        <v>tier - 1</v>
      </c>
      <c r="O527" t="str">
        <f>_xlfn.XLOOKUP(A527,'Hospitalisation Details'!$A$1:$A$2344,'Hospitalisation Details'!$K$1:$K$2344,0)</f>
        <v>tier - 2</v>
      </c>
      <c r="P527" t="str">
        <f>_xlfn.XLOOKUP(A527,'Hospitalisation Details'!$A$1:$A$2344,'Hospitalisation Details'!$L$1:$L$2344,0)</f>
        <v>R1024</v>
      </c>
      <c r="Q527">
        <f>_xlfn.XLOOKUP(A527,'Hospitalisation Details'!$A$1:$A$2344,'Hospitalisation Details'!$F$1:$F$2344,0)</f>
        <v>27</v>
      </c>
    </row>
    <row r="528" spans="1:17" ht="15.75" x14ac:dyDescent="0.25">
      <c r="A528" s="1" t="s">
        <v>1842</v>
      </c>
      <c r="B528" t="str">
        <f>_xlfn.XLOOKUP(A528,'Customer Names'!$A$1:$A$2336,'Customer Names'!$C$1:$C$2336,0)</f>
        <v xml:space="preserve">  Ashley E</v>
      </c>
      <c r="C528">
        <f>_xlfn.XLOOKUP(A528,'Medical Examinations'!$A$1:$A$2336,'Medical Examinations'!$B$1:$B$2336,0)</f>
        <v>46.19</v>
      </c>
      <c r="D528">
        <f>_xlfn.XLOOKUP(A528,'Medical Examinations'!$A$1:$A$2336,'Medical Examinations'!$D$1:$D$2336,0)</f>
        <v>7.31</v>
      </c>
      <c r="E528" t="str">
        <f>_xlfn.XLOOKUP(A528,'Medical Examinations'!$A$1:$A$2336,'Medical Examinations'!$E$1:$E$2336,0)</f>
        <v>No</v>
      </c>
      <c r="F528" t="str">
        <f>_xlfn.XLOOKUP(A528,'Medical Examinations'!$A$1:$A$2336,'Medical Examinations'!$F$1:$F$2336,0)</f>
        <v>No</v>
      </c>
      <c r="G528" t="str">
        <f>_xlfn.XLOOKUP(A528,'Medical Examinations'!$A$1:$A$2336,'Medical Examinations'!$G$1:$G$2336,0)</f>
        <v>Yes</v>
      </c>
      <c r="H528">
        <f>_xlfn.XLOOKUP(A528,'Medical Examinations'!$A$1:$A$2336,'Medical Examinations'!$H$1:$H$2336,0)</f>
        <v>1</v>
      </c>
      <c r="I528" t="str">
        <f>_xlfn.XLOOKUP(A528,'Medical Examinations'!$A$1:$A$2336,'Medical Examinations'!$I$1:$I$2336,0)</f>
        <v>No</v>
      </c>
      <c r="J528" t="str">
        <f>_xlfn.XLOOKUP(A528,'Medical Examinations'!A528:A2871,'Medical Examinations'!C528:C2871,0)</f>
        <v>Obese</v>
      </c>
      <c r="K528">
        <f>_xlfn.XLOOKUP(A528,'Medical Examinations'!$A$1:$A$2344,'Medical Examinations'!$D$1:$D$2344,0)</f>
        <v>7.31</v>
      </c>
      <c r="L528" t="str">
        <f>_xlfn.XLOOKUP(A528,'Hospitalisation Details'!$A$1:$A$2344,'Hospitalisation Details'!$E$1:$E$2344,0)</f>
        <v>6-Dec-1963</v>
      </c>
      <c r="M528">
        <f>_xlfn.XLOOKUP(A528,'Hospitalisation Details'!$A$1:$A$2344,'Hospitalisation Details'!$I$1:$I$2344,0)</f>
        <v>18883.330000000002</v>
      </c>
      <c r="N528" t="str">
        <f>_xlfn.XLOOKUP(A528,'Hospitalisation Details'!$A$1:$A$2344,'Hospitalisation Details'!$J$1:$J$2344,0)</f>
        <v>tier - 1</v>
      </c>
      <c r="O528" t="str">
        <f>_xlfn.XLOOKUP(A528,'Hospitalisation Details'!$A$1:$A$2344,'Hospitalisation Details'!$K$1:$K$2344,0)</f>
        <v>tier - 1</v>
      </c>
      <c r="P528" t="str">
        <f>_xlfn.XLOOKUP(A528,'Hospitalisation Details'!$A$1:$A$2344,'Hospitalisation Details'!$L$1:$L$2344,0)</f>
        <v>R1026</v>
      </c>
      <c r="Q528">
        <f>_xlfn.XLOOKUP(A528,'Hospitalisation Details'!$A$1:$A$2344,'Hospitalisation Details'!$F$1:$F$2344,0)</f>
        <v>59</v>
      </c>
    </row>
    <row r="529" spans="1:17" ht="15.75" x14ac:dyDescent="0.25">
      <c r="A529" s="1" t="s">
        <v>1841</v>
      </c>
      <c r="B529" t="str">
        <f>_xlfn.XLOOKUP(A529,'Customer Names'!$A$1:$A$2336,'Customer Names'!$C$1:$C$2336,0)</f>
        <v xml:space="preserve">  Lindsey</v>
      </c>
      <c r="C529">
        <f>_xlfn.XLOOKUP(A529,'Medical Examinations'!$A$1:$A$2336,'Medical Examinations'!$B$1:$B$2336,0)</f>
        <v>27.93</v>
      </c>
      <c r="D529">
        <f>_xlfn.XLOOKUP(A529,'Medical Examinations'!$A$1:$A$2336,'Medical Examinations'!$D$1:$D$2336,0)</f>
        <v>4.67</v>
      </c>
      <c r="E529" t="str">
        <f>_xlfn.XLOOKUP(A529,'Medical Examinations'!$A$1:$A$2336,'Medical Examinations'!$E$1:$E$2336,0)</f>
        <v>No</v>
      </c>
      <c r="F529" t="str">
        <f>_xlfn.XLOOKUP(A529,'Medical Examinations'!$A$1:$A$2336,'Medical Examinations'!$F$1:$F$2336,0)</f>
        <v>No</v>
      </c>
      <c r="G529" t="str">
        <f>_xlfn.XLOOKUP(A529,'Medical Examinations'!$A$1:$A$2336,'Medical Examinations'!$G$1:$G$2336,0)</f>
        <v>Yes</v>
      </c>
      <c r="H529">
        <f>_xlfn.XLOOKUP(A529,'Medical Examinations'!$A$1:$A$2336,'Medical Examinations'!$H$1:$H$2336,0)</f>
        <v>1</v>
      </c>
      <c r="I529" t="str">
        <f>_xlfn.XLOOKUP(A529,'Medical Examinations'!$A$1:$A$2336,'Medical Examinations'!$I$1:$I$2336,0)</f>
        <v>No</v>
      </c>
      <c r="J529" t="str">
        <f>_xlfn.XLOOKUP(A529,'Medical Examinations'!A529:A2872,'Medical Examinations'!C529:C2872,0)</f>
        <v>Overweight</v>
      </c>
      <c r="K529">
        <f>_xlfn.XLOOKUP(A529,'Medical Examinations'!$A$1:$A$2344,'Medical Examinations'!$D$1:$D$2344,0)</f>
        <v>4.67</v>
      </c>
      <c r="L529" t="str">
        <f>_xlfn.XLOOKUP(A529,'Hospitalisation Details'!$A$1:$A$2344,'Hospitalisation Details'!$E$1:$E$2344,0)</f>
        <v>24-Jul-2003</v>
      </c>
      <c r="M529">
        <f>_xlfn.XLOOKUP(A529,'Hospitalisation Details'!$A$1:$A$2344,'Hospitalisation Details'!$I$1:$I$2344,0)</f>
        <v>18838.7</v>
      </c>
      <c r="N529" t="str">
        <f>_xlfn.XLOOKUP(A529,'Hospitalisation Details'!$A$1:$A$2344,'Hospitalisation Details'!$J$1:$J$2344,0)</f>
        <v>tier - 1</v>
      </c>
      <c r="O529" t="str">
        <f>_xlfn.XLOOKUP(A529,'Hospitalisation Details'!$A$1:$A$2344,'Hospitalisation Details'!$K$1:$K$2344,0)</f>
        <v>tier - 3</v>
      </c>
      <c r="P529" t="str">
        <f>_xlfn.XLOOKUP(A529,'Hospitalisation Details'!$A$1:$A$2344,'Hospitalisation Details'!$L$1:$L$2344,0)</f>
        <v>R1012</v>
      </c>
      <c r="Q529">
        <f>_xlfn.XLOOKUP(A529,'Hospitalisation Details'!$A$1:$A$2344,'Hospitalisation Details'!$F$1:$F$2344,0)</f>
        <v>19</v>
      </c>
    </row>
    <row r="530" spans="1:17" ht="15.75" x14ac:dyDescent="0.25">
      <c r="A530" s="1" t="s">
        <v>1840</v>
      </c>
      <c r="B530" t="str">
        <f>_xlfn.XLOOKUP(A530,'Customer Names'!$A$1:$A$2336,'Customer Names'!$C$1:$C$2336,0)</f>
        <v xml:space="preserve">  Alan</v>
      </c>
      <c r="C530">
        <f>_xlfn.XLOOKUP(A530,'Medical Examinations'!$A$1:$A$2336,'Medical Examinations'!$B$1:$B$2336,0)</f>
        <v>45.62</v>
      </c>
      <c r="D530">
        <f>_xlfn.XLOOKUP(A530,'Medical Examinations'!$A$1:$A$2336,'Medical Examinations'!$D$1:$D$2336,0)</f>
        <v>6.87</v>
      </c>
      <c r="E530" t="str">
        <f>_xlfn.XLOOKUP(A530,'Medical Examinations'!$A$1:$A$2336,'Medical Examinations'!$E$1:$E$2336,0)</f>
        <v>No</v>
      </c>
      <c r="F530" t="str">
        <f>_xlfn.XLOOKUP(A530,'Medical Examinations'!$A$1:$A$2336,'Medical Examinations'!$F$1:$F$2336,0)</f>
        <v>No</v>
      </c>
      <c r="G530" t="str">
        <f>_xlfn.XLOOKUP(A530,'Medical Examinations'!$A$1:$A$2336,'Medical Examinations'!$G$1:$G$2336,0)</f>
        <v>No</v>
      </c>
      <c r="H530">
        <f>_xlfn.XLOOKUP(A530,'Medical Examinations'!$A$1:$A$2336,'Medical Examinations'!$H$1:$H$2336,0)</f>
        <v>0</v>
      </c>
      <c r="I530" t="str">
        <f>_xlfn.XLOOKUP(A530,'Medical Examinations'!$A$1:$A$2336,'Medical Examinations'!$I$1:$I$2336,0)</f>
        <v>No</v>
      </c>
      <c r="J530" t="str">
        <f>_xlfn.XLOOKUP(A530,'Medical Examinations'!A530:A2873,'Medical Examinations'!C530:C2873,0)</f>
        <v>Obese</v>
      </c>
      <c r="K530">
        <f>_xlfn.XLOOKUP(A530,'Medical Examinations'!$A$1:$A$2344,'Medical Examinations'!$D$1:$D$2344,0)</f>
        <v>6.87</v>
      </c>
      <c r="L530" t="str">
        <f>_xlfn.XLOOKUP(A530,'Hospitalisation Details'!$A$1:$A$2344,'Hospitalisation Details'!$E$1:$E$2344,0)</f>
        <v>18-Dec-1962</v>
      </c>
      <c r="M530">
        <f>_xlfn.XLOOKUP(A530,'Hospitalisation Details'!$A$1:$A$2344,'Hospitalisation Details'!$I$1:$I$2344,0)</f>
        <v>18815.53</v>
      </c>
      <c r="N530" t="str">
        <f>_xlfn.XLOOKUP(A530,'Hospitalisation Details'!$A$1:$A$2344,'Hospitalisation Details'!$J$1:$J$2344,0)</f>
        <v>tier - 1</v>
      </c>
      <c r="O530" t="str">
        <f>_xlfn.XLOOKUP(A530,'Hospitalisation Details'!$A$1:$A$2344,'Hospitalisation Details'!$K$1:$K$2344,0)</f>
        <v>tier - 1</v>
      </c>
      <c r="P530" t="str">
        <f>_xlfn.XLOOKUP(A530,'Hospitalisation Details'!$A$1:$A$2344,'Hospitalisation Details'!$L$1:$L$2344,0)</f>
        <v>R1023</v>
      </c>
      <c r="Q530">
        <f>_xlfn.XLOOKUP(A530,'Hospitalisation Details'!$A$1:$A$2344,'Hospitalisation Details'!$F$1:$F$2344,0)</f>
        <v>60</v>
      </c>
    </row>
    <row r="531" spans="1:17" ht="15.75" x14ac:dyDescent="0.25">
      <c r="A531" s="1" t="s">
        <v>1839</v>
      </c>
      <c r="B531" t="str">
        <f>_xlfn.XLOOKUP(A531,'Customer Names'!$A$1:$A$2336,'Customer Names'!$C$1:$C$2336,0)</f>
        <v xml:space="preserve">  Dan R</v>
      </c>
      <c r="C531">
        <f>_xlfn.XLOOKUP(A531,'Medical Examinations'!$A$1:$A$2336,'Medical Examinations'!$B$1:$B$2336,0)</f>
        <v>35.31</v>
      </c>
      <c r="D531">
        <f>_xlfn.XLOOKUP(A531,'Medical Examinations'!$A$1:$A$2336,'Medical Examinations'!$D$1:$D$2336,0)</f>
        <v>5.87</v>
      </c>
      <c r="E531" t="str">
        <f>_xlfn.XLOOKUP(A531,'Medical Examinations'!$A$1:$A$2336,'Medical Examinations'!$E$1:$E$2336,0)</f>
        <v>No</v>
      </c>
      <c r="F531" t="str">
        <f>_xlfn.XLOOKUP(A531,'Medical Examinations'!$A$1:$A$2336,'Medical Examinations'!$F$1:$F$2336,0)</f>
        <v>No</v>
      </c>
      <c r="G531" t="str">
        <f>_xlfn.XLOOKUP(A531,'Medical Examinations'!$A$1:$A$2336,'Medical Examinations'!$G$1:$G$2336,0)</f>
        <v>Yes</v>
      </c>
      <c r="H531">
        <f>_xlfn.XLOOKUP(A531,'Medical Examinations'!$A$1:$A$2336,'Medical Examinations'!$H$1:$H$2336,0)</f>
        <v>1</v>
      </c>
      <c r="I531" t="str">
        <f>_xlfn.XLOOKUP(A531,'Medical Examinations'!$A$1:$A$2336,'Medical Examinations'!$I$1:$I$2336,0)</f>
        <v>No</v>
      </c>
      <c r="J531" t="str">
        <f>_xlfn.XLOOKUP(A531,'Medical Examinations'!A531:A2874,'Medical Examinations'!C531:C2874,0)</f>
        <v>Obese</v>
      </c>
      <c r="K531">
        <f>_xlfn.XLOOKUP(A531,'Medical Examinations'!$A$1:$A$2344,'Medical Examinations'!$D$1:$D$2344,0)</f>
        <v>5.87</v>
      </c>
      <c r="L531" t="str">
        <f>_xlfn.XLOOKUP(A531,'Hospitalisation Details'!$A$1:$A$2344,'Hospitalisation Details'!$E$1:$E$2344,0)</f>
        <v>15-Oct-1979</v>
      </c>
      <c r="M531">
        <f>_xlfn.XLOOKUP(A531,'Hospitalisation Details'!$A$1:$A$2344,'Hospitalisation Details'!$I$1:$I$2344,0)</f>
        <v>18806.150000000001</v>
      </c>
      <c r="N531" t="str">
        <f>_xlfn.XLOOKUP(A531,'Hospitalisation Details'!$A$1:$A$2344,'Hospitalisation Details'!$J$1:$J$2344,0)</f>
        <v>tier - 1</v>
      </c>
      <c r="O531" t="str">
        <f>_xlfn.XLOOKUP(A531,'Hospitalisation Details'!$A$1:$A$2344,'Hospitalisation Details'!$K$1:$K$2344,0)</f>
        <v>tier - 2</v>
      </c>
      <c r="P531" t="str">
        <f>_xlfn.XLOOKUP(A531,'Hospitalisation Details'!$A$1:$A$2344,'Hospitalisation Details'!$L$1:$L$2344,0)</f>
        <v>R1013</v>
      </c>
      <c r="Q531">
        <f>_xlfn.XLOOKUP(A531,'Hospitalisation Details'!$A$1:$A$2344,'Hospitalisation Details'!$F$1:$F$2344,0)</f>
        <v>43</v>
      </c>
    </row>
    <row r="532" spans="1:17" ht="15.75" x14ac:dyDescent="0.25">
      <c r="A532" s="1" t="s">
        <v>1838</v>
      </c>
      <c r="B532" t="str">
        <f>_xlfn.XLOOKUP(A532,'Customer Names'!$A$1:$A$2336,'Customer Names'!$C$1:$C$2336,0)</f>
        <v xml:space="preserve">  Katie</v>
      </c>
      <c r="C532">
        <f>_xlfn.XLOOKUP(A532,'Medical Examinations'!$A$1:$A$2336,'Medical Examinations'!$B$1:$B$2336,0)</f>
        <v>30.4</v>
      </c>
      <c r="D532">
        <f>_xlfn.XLOOKUP(A532,'Medical Examinations'!$A$1:$A$2336,'Medical Examinations'!$D$1:$D$2336,0)</f>
        <v>4.07</v>
      </c>
      <c r="E532" t="str">
        <f>_xlfn.XLOOKUP(A532,'Medical Examinations'!$A$1:$A$2336,'Medical Examinations'!$E$1:$E$2336,0)</f>
        <v>No</v>
      </c>
      <c r="F532" t="str">
        <f>_xlfn.XLOOKUP(A532,'Medical Examinations'!$A$1:$A$2336,'Medical Examinations'!$F$1:$F$2336,0)</f>
        <v>No</v>
      </c>
      <c r="G532" t="str">
        <f>_xlfn.XLOOKUP(A532,'Medical Examinations'!$A$1:$A$2336,'Medical Examinations'!$G$1:$G$2336,0)</f>
        <v>No</v>
      </c>
      <c r="H532">
        <f>_xlfn.XLOOKUP(A532,'Medical Examinations'!$A$1:$A$2336,'Medical Examinations'!$H$1:$H$2336,0)</f>
        <v>1</v>
      </c>
      <c r="I532" t="str">
        <f>_xlfn.XLOOKUP(A532,'Medical Examinations'!$A$1:$A$2336,'Medical Examinations'!$I$1:$I$2336,0)</f>
        <v>No</v>
      </c>
      <c r="J532" t="str">
        <f>_xlfn.XLOOKUP(A532,'Medical Examinations'!A532:A2875,'Medical Examinations'!C532:C2875,0)</f>
        <v>Obese</v>
      </c>
      <c r="K532">
        <f>_xlfn.XLOOKUP(A532,'Medical Examinations'!$A$1:$A$2344,'Medical Examinations'!$D$1:$D$2344,0)</f>
        <v>4.07</v>
      </c>
      <c r="L532" t="str">
        <f>_xlfn.XLOOKUP(A532,'Hospitalisation Details'!$A$1:$A$2344,'Hospitalisation Details'!$E$1:$E$2344,0)</f>
        <v>28-Nov-1995</v>
      </c>
      <c r="M532">
        <f>_xlfn.XLOOKUP(A532,'Hospitalisation Details'!$A$1:$A$2344,'Hospitalisation Details'!$I$1:$I$2344,0)</f>
        <v>18804.75</v>
      </c>
      <c r="N532" t="str">
        <f>_xlfn.XLOOKUP(A532,'Hospitalisation Details'!$A$1:$A$2344,'Hospitalisation Details'!$J$1:$J$2344,0)</f>
        <v>tier - 1</v>
      </c>
      <c r="O532" t="str">
        <f>_xlfn.XLOOKUP(A532,'Hospitalisation Details'!$A$1:$A$2344,'Hospitalisation Details'!$K$1:$K$2344,0)</f>
        <v>tier - 1</v>
      </c>
      <c r="P532" t="str">
        <f>_xlfn.XLOOKUP(A532,'Hospitalisation Details'!$A$1:$A$2344,'Hospitalisation Details'!$L$1:$L$2344,0)</f>
        <v>R1012</v>
      </c>
      <c r="Q532">
        <f>_xlfn.XLOOKUP(A532,'Hospitalisation Details'!$A$1:$A$2344,'Hospitalisation Details'!$F$1:$F$2344,0)</f>
        <v>27</v>
      </c>
    </row>
    <row r="533" spans="1:17" ht="15.75" x14ac:dyDescent="0.25">
      <c r="A533" s="1" t="s">
        <v>1837</v>
      </c>
      <c r="B533" t="str">
        <f>_xlfn.XLOOKUP(A533,'Customer Names'!$A$1:$A$2336,'Customer Names'!$C$1:$C$2336,0)</f>
        <v xml:space="preserve">  Eric</v>
      </c>
      <c r="C533">
        <f>_xlfn.XLOOKUP(A533,'Medical Examinations'!$A$1:$A$2336,'Medical Examinations'!$B$1:$B$2336,0)</f>
        <v>20.13</v>
      </c>
      <c r="D533">
        <f>_xlfn.XLOOKUP(A533,'Medical Examinations'!$A$1:$A$2336,'Medical Examinations'!$D$1:$D$2336,0)</f>
        <v>6.47</v>
      </c>
      <c r="E533" t="str">
        <f>_xlfn.XLOOKUP(A533,'Medical Examinations'!$A$1:$A$2336,'Medical Examinations'!$E$1:$E$2336,0)</f>
        <v>No</v>
      </c>
      <c r="F533" t="str">
        <f>_xlfn.XLOOKUP(A533,'Medical Examinations'!$A$1:$A$2336,'Medical Examinations'!$F$1:$F$2336,0)</f>
        <v>No</v>
      </c>
      <c r="G533" t="str">
        <f>_xlfn.XLOOKUP(A533,'Medical Examinations'!$A$1:$A$2336,'Medical Examinations'!$G$1:$G$2336,0)</f>
        <v>Yes</v>
      </c>
      <c r="H533">
        <f>_xlfn.XLOOKUP(A533,'Medical Examinations'!$A$1:$A$2336,'Medical Examinations'!$H$1:$H$2336,0)</f>
        <v>1</v>
      </c>
      <c r="I533" t="str">
        <f>_xlfn.XLOOKUP(A533,'Medical Examinations'!$A$1:$A$2336,'Medical Examinations'!$I$1:$I$2336,0)</f>
        <v>Yes</v>
      </c>
      <c r="J533" t="str">
        <f>_xlfn.XLOOKUP(A533,'Medical Examinations'!A533:A2876,'Medical Examinations'!C533:C2876,0)</f>
        <v>Normal weight</v>
      </c>
      <c r="K533">
        <f>_xlfn.XLOOKUP(A533,'Medical Examinations'!$A$1:$A$2344,'Medical Examinations'!$D$1:$D$2344,0)</f>
        <v>6.47</v>
      </c>
      <c r="L533" t="str">
        <f>_xlfn.XLOOKUP(A533,'Hospitalisation Details'!$A$1:$A$2344,'Hospitalisation Details'!$E$1:$E$2344,0)</f>
        <v>19-Nov-1979</v>
      </c>
      <c r="M533">
        <f>_xlfn.XLOOKUP(A533,'Hospitalisation Details'!$A$1:$A$2344,'Hospitalisation Details'!$I$1:$I$2344,0)</f>
        <v>18767.740000000002</v>
      </c>
      <c r="N533" t="str">
        <f>_xlfn.XLOOKUP(A533,'Hospitalisation Details'!$A$1:$A$2344,'Hospitalisation Details'!$J$1:$J$2344,0)</f>
        <v>tier - 1</v>
      </c>
      <c r="O533" t="str">
        <f>_xlfn.XLOOKUP(A533,'Hospitalisation Details'!$A$1:$A$2344,'Hospitalisation Details'!$K$1:$K$2344,0)</f>
        <v>tier - 1</v>
      </c>
      <c r="P533" t="str">
        <f>_xlfn.XLOOKUP(A533,'Hospitalisation Details'!$A$1:$A$2344,'Hospitalisation Details'!$L$1:$L$2344,0)</f>
        <v>R1013</v>
      </c>
      <c r="Q533">
        <f>_xlfn.XLOOKUP(A533,'Hospitalisation Details'!$A$1:$A$2344,'Hospitalisation Details'!$F$1:$F$2344,0)</f>
        <v>43</v>
      </c>
    </row>
    <row r="534" spans="1:17" ht="15.75" x14ac:dyDescent="0.25">
      <c r="A534" s="1" t="s">
        <v>1836</v>
      </c>
      <c r="B534" t="str">
        <f>_xlfn.XLOOKUP(A534,'Customer Names'!$A$1:$A$2336,'Customer Names'!$C$1:$C$2336,0)</f>
        <v xml:space="preserve">  Cathryn</v>
      </c>
      <c r="C534">
        <f>_xlfn.XLOOKUP(A534,'Medical Examinations'!$A$1:$A$2336,'Medical Examinations'!$B$1:$B$2336,0)</f>
        <v>23.655000000000001</v>
      </c>
      <c r="D534">
        <f>_xlfn.XLOOKUP(A534,'Medical Examinations'!$A$1:$A$2336,'Medical Examinations'!$D$1:$D$2336,0)</f>
        <v>5.14</v>
      </c>
      <c r="E534" t="str">
        <f>_xlfn.XLOOKUP(A534,'Medical Examinations'!$A$1:$A$2336,'Medical Examinations'!$E$1:$E$2336,0)</f>
        <v>No</v>
      </c>
      <c r="F534" t="str">
        <f>_xlfn.XLOOKUP(A534,'Medical Examinations'!$A$1:$A$2336,'Medical Examinations'!$F$1:$F$2336,0)</f>
        <v>No</v>
      </c>
      <c r="G534" t="str">
        <f>_xlfn.XLOOKUP(A534,'Medical Examinations'!$A$1:$A$2336,'Medical Examinations'!$G$1:$G$2336,0)</f>
        <v>No</v>
      </c>
      <c r="H534">
        <f>_xlfn.XLOOKUP(A534,'Medical Examinations'!$A$1:$A$2336,'Medical Examinations'!$H$1:$H$2336,0)</f>
        <v>1</v>
      </c>
      <c r="I534" t="str">
        <f>_xlfn.XLOOKUP(A534,'Medical Examinations'!$A$1:$A$2336,'Medical Examinations'!$I$1:$I$2336,0)</f>
        <v>Yes</v>
      </c>
      <c r="J534" t="str">
        <f>_xlfn.XLOOKUP(A534,'Medical Examinations'!A534:A2877,'Medical Examinations'!C534:C2877,0)</f>
        <v>Normal weight</v>
      </c>
      <c r="K534">
        <f>_xlfn.XLOOKUP(A534,'Medical Examinations'!$A$1:$A$2344,'Medical Examinations'!$D$1:$D$2344,0)</f>
        <v>5.14</v>
      </c>
      <c r="L534" t="str">
        <f>_xlfn.XLOOKUP(A534,'Hospitalisation Details'!$A$1:$A$2344,'Hospitalisation Details'!$E$1:$E$2344,0)</f>
        <v>27-Dec-1992</v>
      </c>
      <c r="M534">
        <f>_xlfn.XLOOKUP(A534,'Hospitalisation Details'!$A$1:$A$2344,'Hospitalisation Details'!$I$1:$I$2344,0)</f>
        <v>18765.88</v>
      </c>
      <c r="N534" t="str">
        <f>_xlfn.XLOOKUP(A534,'Hospitalisation Details'!$A$1:$A$2344,'Hospitalisation Details'!$J$1:$J$2344,0)</f>
        <v>tier - 1</v>
      </c>
      <c r="O534" t="str">
        <f>_xlfn.XLOOKUP(A534,'Hospitalisation Details'!$A$1:$A$2344,'Hospitalisation Details'!$K$1:$K$2344,0)</f>
        <v>tier - 2</v>
      </c>
      <c r="P534" t="str">
        <f>_xlfn.XLOOKUP(A534,'Hospitalisation Details'!$A$1:$A$2344,'Hospitalisation Details'!$L$1:$L$2344,0)</f>
        <v>R1012</v>
      </c>
      <c r="Q534">
        <f>_xlfn.XLOOKUP(A534,'Hospitalisation Details'!$A$1:$A$2344,'Hospitalisation Details'!$F$1:$F$2344,0)</f>
        <v>30</v>
      </c>
    </row>
    <row r="535" spans="1:17" ht="15.75" x14ac:dyDescent="0.25">
      <c r="A535" s="1" t="s">
        <v>1835</v>
      </c>
      <c r="B535" t="str">
        <f>_xlfn.XLOOKUP(A535,'Customer Names'!$A$1:$A$2336,'Customer Names'!$C$1:$C$2336,0)</f>
        <v xml:space="preserve">  Brendan</v>
      </c>
      <c r="C535">
        <f>_xlfn.XLOOKUP(A535,'Medical Examinations'!$A$1:$A$2336,'Medical Examinations'!$B$1:$B$2336,0)</f>
        <v>49.05</v>
      </c>
      <c r="D535">
        <f>_xlfn.XLOOKUP(A535,'Medical Examinations'!$A$1:$A$2336,'Medical Examinations'!$D$1:$D$2336,0)</f>
        <v>9.77</v>
      </c>
      <c r="E535" t="str">
        <f>_xlfn.XLOOKUP(A535,'Medical Examinations'!$A$1:$A$2336,'Medical Examinations'!$E$1:$E$2336,0)</f>
        <v>No</v>
      </c>
      <c r="F535" t="str">
        <f>_xlfn.XLOOKUP(A535,'Medical Examinations'!$A$1:$A$2336,'Medical Examinations'!$F$1:$F$2336,0)</f>
        <v>No</v>
      </c>
      <c r="G535" t="str">
        <f>_xlfn.XLOOKUP(A535,'Medical Examinations'!$A$1:$A$2336,'Medical Examinations'!$G$1:$G$2336,0)</f>
        <v>No</v>
      </c>
      <c r="H535">
        <f>_xlfn.XLOOKUP(A535,'Medical Examinations'!$A$1:$A$2336,'Medical Examinations'!$H$1:$H$2336,0)</f>
        <v>0</v>
      </c>
      <c r="I535" t="str">
        <f>_xlfn.XLOOKUP(A535,'Medical Examinations'!$A$1:$A$2336,'Medical Examinations'!$I$1:$I$2336,0)</f>
        <v>No</v>
      </c>
      <c r="J535" t="str">
        <f>_xlfn.XLOOKUP(A535,'Medical Examinations'!A535:A2878,'Medical Examinations'!C535:C2878,0)</f>
        <v>Obese</v>
      </c>
      <c r="K535">
        <f>_xlfn.XLOOKUP(A535,'Medical Examinations'!$A$1:$A$2344,'Medical Examinations'!$D$1:$D$2344,0)</f>
        <v>9.77</v>
      </c>
      <c r="L535" t="str">
        <f>_xlfn.XLOOKUP(A535,'Hospitalisation Details'!$A$1:$A$2344,'Hospitalisation Details'!$E$1:$E$2344,0)</f>
        <v>30-Aug-1967</v>
      </c>
      <c r="M535">
        <f>_xlfn.XLOOKUP(A535,'Hospitalisation Details'!$A$1:$A$2344,'Hospitalisation Details'!$I$1:$I$2344,0)</f>
        <v>18694.689999999999</v>
      </c>
      <c r="N535" t="str">
        <f>_xlfn.XLOOKUP(A535,'Hospitalisation Details'!$A$1:$A$2344,'Hospitalisation Details'!$J$1:$J$2344,0)</f>
        <v>tier - 1</v>
      </c>
      <c r="O535" t="str">
        <f>_xlfn.XLOOKUP(A535,'Hospitalisation Details'!$A$1:$A$2344,'Hospitalisation Details'!$K$1:$K$2344,0)</f>
        <v>tier - 1</v>
      </c>
      <c r="P535" t="str">
        <f>_xlfn.XLOOKUP(A535,'Hospitalisation Details'!$A$1:$A$2344,'Hospitalisation Details'!$L$1:$L$2344,0)</f>
        <v>R1023</v>
      </c>
      <c r="Q535">
        <f>_xlfn.XLOOKUP(A535,'Hospitalisation Details'!$A$1:$A$2344,'Hospitalisation Details'!$F$1:$F$2344,0)</f>
        <v>55</v>
      </c>
    </row>
    <row r="536" spans="1:17" ht="15.75" x14ac:dyDescent="0.25">
      <c r="A536" s="1" t="s">
        <v>1834</v>
      </c>
      <c r="B536" t="str">
        <f>_xlfn.XLOOKUP(A536,'Customer Names'!$A$1:$A$2336,'Customer Names'!$C$1:$C$2336,0)</f>
        <v xml:space="preserve">  Shauna</v>
      </c>
      <c r="C536">
        <f>_xlfn.XLOOKUP(A536,'Medical Examinations'!$A$1:$A$2336,'Medical Examinations'!$B$1:$B$2336,0)</f>
        <v>51.94</v>
      </c>
      <c r="D536">
        <f>_xlfn.XLOOKUP(A536,'Medical Examinations'!$A$1:$A$2336,'Medical Examinations'!$D$1:$D$2336,0)</f>
        <v>8.8000000000000007</v>
      </c>
      <c r="E536" t="str">
        <f>_xlfn.XLOOKUP(A536,'Medical Examinations'!$A$1:$A$2336,'Medical Examinations'!$E$1:$E$2336,0)</f>
        <v>No</v>
      </c>
      <c r="F536" t="str">
        <f>_xlfn.XLOOKUP(A536,'Medical Examinations'!$A$1:$A$2336,'Medical Examinations'!$F$1:$F$2336,0)</f>
        <v>No</v>
      </c>
      <c r="G536" t="str">
        <f>_xlfn.XLOOKUP(A536,'Medical Examinations'!$A$1:$A$2336,'Medical Examinations'!$G$1:$G$2336,0)</f>
        <v>No</v>
      </c>
      <c r="H536">
        <f>_xlfn.XLOOKUP(A536,'Medical Examinations'!$A$1:$A$2336,'Medical Examinations'!$H$1:$H$2336,0)</f>
        <v>2</v>
      </c>
      <c r="I536" t="str">
        <f>_xlfn.XLOOKUP(A536,'Medical Examinations'!$A$1:$A$2336,'Medical Examinations'!$I$1:$I$2336,0)</f>
        <v>No</v>
      </c>
      <c r="J536" t="str">
        <f>_xlfn.XLOOKUP(A536,'Medical Examinations'!A536:A2879,'Medical Examinations'!C536:C2879,0)</f>
        <v>Obese</v>
      </c>
      <c r="K536">
        <f>_xlfn.XLOOKUP(A536,'Medical Examinations'!$A$1:$A$2344,'Medical Examinations'!$D$1:$D$2344,0)</f>
        <v>8.8000000000000007</v>
      </c>
      <c r="L536" t="str">
        <f>_xlfn.XLOOKUP(A536,'Hospitalisation Details'!$A$1:$A$2344,'Hospitalisation Details'!$E$1:$E$2344,0)</f>
        <v>17-Oct-1970</v>
      </c>
      <c r="M536">
        <f>_xlfn.XLOOKUP(A536,'Hospitalisation Details'!$A$1:$A$2344,'Hospitalisation Details'!$I$1:$I$2344,0)</f>
        <v>18682.740000000002</v>
      </c>
      <c r="N536" t="str">
        <f>_xlfn.XLOOKUP(A536,'Hospitalisation Details'!$A$1:$A$2344,'Hospitalisation Details'!$J$1:$J$2344,0)</f>
        <v>tier - 1</v>
      </c>
      <c r="O536" t="str">
        <f>_xlfn.XLOOKUP(A536,'Hospitalisation Details'!$A$1:$A$2344,'Hospitalisation Details'!$K$1:$K$2344,0)</f>
        <v>tier - 3</v>
      </c>
      <c r="P536" t="str">
        <f>_xlfn.XLOOKUP(A536,'Hospitalisation Details'!$A$1:$A$2344,'Hospitalisation Details'!$L$1:$L$2344,0)</f>
        <v>R1012</v>
      </c>
      <c r="Q536">
        <f>_xlfn.XLOOKUP(A536,'Hospitalisation Details'!$A$1:$A$2344,'Hospitalisation Details'!$F$1:$F$2344,0)</f>
        <v>52</v>
      </c>
    </row>
    <row r="537" spans="1:17" ht="15.75" x14ac:dyDescent="0.25">
      <c r="A537" s="1" t="s">
        <v>1833</v>
      </c>
      <c r="B537" t="str">
        <f>_xlfn.XLOOKUP(A537,'Customer Names'!$A$1:$A$2336,'Customer Names'!$C$1:$C$2336,0)</f>
        <v xml:space="preserve">  Terence</v>
      </c>
      <c r="C537">
        <f>_xlfn.XLOOKUP(A537,'Medical Examinations'!$A$1:$A$2336,'Medical Examinations'!$B$1:$B$2336,0)</f>
        <v>29.83</v>
      </c>
      <c r="D537">
        <f>_xlfn.XLOOKUP(A537,'Medical Examinations'!$A$1:$A$2336,'Medical Examinations'!$D$1:$D$2336,0)</f>
        <v>5.84</v>
      </c>
      <c r="E537" t="str">
        <f>_xlfn.XLOOKUP(A537,'Medical Examinations'!$A$1:$A$2336,'Medical Examinations'!$E$1:$E$2336,0)</f>
        <v>No</v>
      </c>
      <c r="F537" t="str">
        <f>_xlfn.XLOOKUP(A537,'Medical Examinations'!$A$1:$A$2336,'Medical Examinations'!$F$1:$F$2336,0)</f>
        <v>No</v>
      </c>
      <c r="G537" t="str">
        <f>_xlfn.XLOOKUP(A537,'Medical Examinations'!$A$1:$A$2336,'Medical Examinations'!$G$1:$G$2336,0)</f>
        <v>No</v>
      </c>
      <c r="H537">
        <f>_xlfn.XLOOKUP(A537,'Medical Examinations'!$A$1:$A$2336,'Medical Examinations'!$H$1:$H$2336,0)</f>
        <v>1</v>
      </c>
      <c r="I537" t="str">
        <f>_xlfn.XLOOKUP(A537,'Medical Examinations'!$A$1:$A$2336,'Medical Examinations'!$I$1:$I$2336,0)</f>
        <v>Yes</v>
      </c>
      <c r="J537" t="str">
        <f>_xlfn.XLOOKUP(A537,'Medical Examinations'!A537:A2880,'Medical Examinations'!C537:C2880,0)</f>
        <v>Overweight</v>
      </c>
      <c r="K537">
        <f>_xlfn.XLOOKUP(A537,'Medical Examinations'!$A$1:$A$2344,'Medical Examinations'!$D$1:$D$2344,0)</f>
        <v>5.84</v>
      </c>
      <c r="L537" t="str">
        <f>_xlfn.XLOOKUP(A537,'Hospitalisation Details'!$A$1:$A$2344,'Hospitalisation Details'!$E$1:$E$2344,0)</f>
        <v>23-Sep-1998</v>
      </c>
      <c r="M537">
        <f>_xlfn.XLOOKUP(A537,'Hospitalisation Details'!$A$1:$A$2344,'Hospitalisation Details'!$I$1:$I$2344,0)</f>
        <v>18648.419999999998</v>
      </c>
      <c r="N537" t="str">
        <f>_xlfn.XLOOKUP(A537,'Hospitalisation Details'!$A$1:$A$2344,'Hospitalisation Details'!$J$1:$J$2344,0)</f>
        <v>tier - 1</v>
      </c>
      <c r="O537" t="str">
        <f>_xlfn.XLOOKUP(A537,'Hospitalisation Details'!$A$1:$A$2344,'Hospitalisation Details'!$K$1:$K$2344,0)</f>
        <v>tier - 1</v>
      </c>
      <c r="P537" t="str">
        <f>_xlfn.XLOOKUP(A537,'Hospitalisation Details'!$A$1:$A$2344,'Hospitalisation Details'!$L$1:$L$2344,0)</f>
        <v>R1019</v>
      </c>
      <c r="Q537">
        <f>_xlfn.XLOOKUP(A537,'Hospitalisation Details'!$A$1:$A$2344,'Hospitalisation Details'!$F$1:$F$2344,0)</f>
        <v>24</v>
      </c>
    </row>
    <row r="538" spans="1:17" ht="15.75" x14ac:dyDescent="0.25">
      <c r="A538" s="1" t="s">
        <v>1832</v>
      </c>
      <c r="B538" t="str">
        <f>_xlfn.XLOOKUP(A538,'Customer Names'!$A$1:$A$2336,'Customer Names'!$C$1:$C$2336,0)</f>
        <v xml:space="preserve">  Marisol</v>
      </c>
      <c r="C538">
        <f>_xlfn.XLOOKUP(A538,'Medical Examinations'!$A$1:$A$2336,'Medical Examinations'!$B$1:$B$2336,0)</f>
        <v>22.6</v>
      </c>
      <c r="D538">
        <f>_xlfn.XLOOKUP(A538,'Medical Examinations'!$A$1:$A$2336,'Medical Examinations'!$D$1:$D$2336,0)</f>
        <v>10.43</v>
      </c>
      <c r="E538" t="str">
        <f>_xlfn.XLOOKUP(A538,'Medical Examinations'!$A$1:$A$2336,'Medical Examinations'!$E$1:$E$2336,0)</f>
        <v>No</v>
      </c>
      <c r="F538" t="str">
        <f>_xlfn.XLOOKUP(A538,'Medical Examinations'!$A$1:$A$2336,'Medical Examinations'!$F$1:$F$2336,0)</f>
        <v>No</v>
      </c>
      <c r="G538" t="str">
        <f>_xlfn.XLOOKUP(A538,'Medical Examinations'!$A$1:$A$2336,'Medical Examinations'!$G$1:$G$2336,0)</f>
        <v>No</v>
      </c>
      <c r="H538">
        <f>_xlfn.XLOOKUP(A538,'Medical Examinations'!$A$1:$A$2336,'Medical Examinations'!$H$1:$H$2336,0)</f>
        <v>1</v>
      </c>
      <c r="I538" t="str">
        <f>_xlfn.XLOOKUP(A538,'Medical Examinations'!$A$1:$A$2336,'Medical Examinations'!$I$1:$I$2336,0)</f>
        <v>Yes</v>
      </c>
      <c r="J538" t="str">
        <f>_xlfn.XLOOKUP(A538,'Medical Examinations'!A538:A2881,'Medical Examinations'!C538:C2881,0)</f>
        <v>Normal weight</v>
      </c>
      <c r="K538">
        <f>_xlfn.XLOOKUP(A538,'Medical Examinations'!$A$1:$A$2344,'Medical Examinations'!$D$1:$D$2344,0)</f>
        <v>10.43</v>
      </c>
      <c r="L538" t="str">
        <f>_xlfn.XLOOKUP(A538,'Hospitalisation Details'!$A$1:$A$2344,'Hospitalisation Details'!$E$1:$E$2344,0)</f>
        <v>12-Aug-1986</v>
      </c>
      <c r="M538">
        <f>_xlfn.XLOOKUP(A538,'Hospitalisation Details'!$A$1:$A$2344,'Hospitalisation Details'!$I$1:$I$2344,0)</f>
        <v>18608.259999999998</v>
      </c>
      <c r="N538" t="str">
        <f>_xlfn.XLOOKUP(A538,'Hospitalisation Details'!$A$1:$A$2344,'Hospitalisation Details'!$J$1:$J$2344,0)</f>
        <v>tier - 1</v>
      </c>
      <c r="O538" t="str">
        <f>_xlfn.XLOOKUP(A538,'Hospitalisation Details'!$A$1:$A$2344,'Hospitalisation Details'!$K$1:$K$2344,0)</f>
        <v>tier - 3</v>
      </c>
      <c r="P538" t="str">
        <f>_xlfn.XLOOKUP(A538,'Hospitalisation Details'!$A$1:$A$2344,'Hospitalisation Details'!$L$1:$L$2344,0)</f>
        <v>R1011</v>
      </c>
      <c r="Q538">
        <f>_xlfn.XLOOKUP(A538,'Hospitalisation Details'!$A$1:$A$2344,'Hospitalisation Details'!$F$1:$F$2344,0)</f>
        <v>36</v>
      </c>
    </row>
    <row r="539" spans="1:17" ht="15.75" x14ac:dyDescent="0.25">
      <c r="A539" s="1" t="s">
        <v>1831</v>
      </c>
      <c r="B539" t="str">
        <f>_xlfn.XLOOKUP(A539,'Customer Names'!$A$1:$A$2336,'Customer Names'!$C$1:$C$2336,0)</f>
        <v xml:space="preserve">  Lindsay</v>
      </c>
      <c r="C539">
        <f>_xlfn.XLOOKUP(A539,'Medical Examinations'!$A$1:$A$2336,'Medical Examinations'!$B$1:$B$2336,0)</f>
        <v>46.69</v>
      </c>
      <c r="D539">
        <f>_xlfn.XLOOKUP(A539,'Medical Examinations'!$A$1:$A$2336,'Medical Examinations'!$D$1:$D$2336,0)</f>
        <v>4.25</v>
      </c>
      <c r="E539" t="str">
        <f>_xlfn.XLOOKUP(A539,'Medical Examinations'!$A$1:$A$2336,'Medical Examinations'!$E$1:$E$2336,0)</f>
        <v>No</v>
      </c>
      <c r="F539" t="str">
        <f>_xlfn.XLOOKUP(A539,'Medical Examinations'!$A$1:$A$2336,'Medical Examinations'!$F$1:$F$2336,0)</f>
        <v>No</v>
      </c>
      <c r="G539" t="str">
        <f>_xlfn.XLOOKUP(A539,'Medical Examinations'!$A$1:$A$2336,'Medical Examinations'!$G$1:$G$2336,0)</f>
        <v>No</v>
      </c>
      <c r="H539">
        <f>_xlfn.XLOOKUP(A539,'Medical Examinations'!$A$1:$A$2336,'Medical Examinations'!$H$1:$H$2336,0)</f>
        <v>1</v>
      </c>
      <c r="I539" t="str">
        <f>_xlfn.XLOOKUP(A539,'Medical Examinations'!$A$1:$A$2336,'Medical Examinations'!$I$1:$I$2336,0)</f>
        <v>No</v>
      </c>
      <c r="J539" t="str">
        <f>_xlfn.XLOOKUP(A539,'Medical Examinations'!A539:A2882,'Medical Examinations'!C539:C2882,0)</f>
        <v>Obese</v>
      </c>
      <c r="K539">
        <f>_xlfn.XLOOKUP(A539,'Medical Examinations'!$A$1:$A$2344,'Medical Examinations'!$D$1:$D$2344,0)</f>
        <v>4.25</v>
      </c>
      <c r="L539" t="str">
        <f>_xlfn.XLOOKUP(A539,'Hospitalisation Details'!$A$1:$A$2344,'Hospitalisation Details'!$E$1:$E$2344,0)</f>
        <v>26-Sep-1964</v>
      </c>
      <c r="M539">
        <f>_xlfn.XLOOKUP(A539,'Hospitalisation Details'!$A$1:$A$2344,'Hospitalisation Details'!$I$1:$I$2344,0)</f>
        <v>18443.11</v>
      </c>
      <c r="N539" t="str">
        <f>_xlfn.XLOOKUP(A539,'Hospitalisation Details'!$A$1:$A$2344,'Hospitalisation Details'!$J$1:$J$2344,0)</f>
        <v>tier - 1</v>
      </c>
      <c r="O539" t="str">
        <f>_xlfn.XLOOKUP(A539,'Hospitalisation Details'!$A$1:$A$2344,'Hospitalisation Details'!$K$1:$K$2344,0)</f>
        <v>tier - 2</v>
      </c>
      <c r="P539" t="str">
        <f>_xlfn.XLOOKUP(A539,'Hospitalisation Details'!$A$1:$A$2344,'Hospitalisation Details'!$L$1:$L$2344,0)</f>
        <v>R1012</v>
      </c>
      <c r="Q539">
        <f>_xlfn.XLOOKUP(A539,'Hospitalisation Details'!$A$1:$A$2344,'Hospitalisation Details'!$F$1:$F$2344,0)</f>
        <v>58</v>
      </c>
    </row>
    <row r="540" spans="1:17" ht="15.75" x14ac:dyDescent="0.25">
      <c r="A540" s="1" t="s">
        <v>1830</v>
      </c>
      <c r="B540" t="str">
        <f>_xlfn.XLOOKUP(A540,'Customer Names'!$A$1:$A$2336,'Customer Names'!$C$1:$C$2336,0)</f>
        <v xml:space="preserve">  Katie</v>
      </c>
      <c r="C540">
        <f>_xlfn.XLOOKUP(A540,'Medical Examinations'!$A$1:$A$2336,'Medical Examinations'!$B$1:$B$2336,0)</f>
        <v>28.49</v>
      </c>
      <c r="D540">
        <f>_xlfn.XLOOKUP(A540,'Medical Examinations'!$A$1:$A$2336,'Medical Examinations'!$D$1:$D$2336,0)</f>
        <v>4.8899999999999997</v>
      </c>
      <c r="E540" t="str">
        <f>_xlfn.XLOOKUP(A540,'Medical Examinations'!$A$1:$A$2336,'Medical Examinations'!$E$1:$E$2336,0)</f>
        <v>No</v>
      </c>
      <c r="F540" t="str">
        <f>_xlfn.XLOOKUP(A540,'Medical Examinations'!$A$1:$A$2336,'Medical Examinations'!$F$1:$F$2336,0)</f>
        <v>No</v>
      </c>
      <c r="G540" t="str">
        <f>_xlfn.XLOOKUP(A540,'Medical Examinations'!$A$1:$A$2336,'Medical Examinations'!$G$1:$G$2336,0)</f>
        <v>No</v>
      </c>
      <c r="H540">
        <f>_xlfn.XLOOKUP(A540,'Medical Examinations'!$A$1:$A$2336,'Medical Examinations'!$H$1:$H$2336,0)</f>
        <v>0</v>
      </c>
      <c r="I540" t="str">
        <f>_xlfn.XLOOKUP(A540,'Medical Examinations'!$A$1:$A$2336,'Medical Examinations'!$I$1:$I$2336,0)</f>
        <v>Yes</v>
      </c>
      <c r="J540" t="str">
        <f>_xlfn.XLOOKUP(A540,'Medical Examinations'!A540:A2883,'Medical Examinations'!C540:C2883,0)</f>
        <v>Overweight</v>
      </c>
      <c r="K540">
        <f>_xlfn.XLOOKUP(A540,'Medical Examinations'!$A$1:$A$2344,'Medical Examinations'!$D$1:$D$2344,0)</f>
        <v>4.8899999999999997</v>
      </c>
      <c r="L540" t="str">
        <f>_xlfn.XLOOKUP(A540,'Hospitalisation Details'!$A$1:$A$2344,'Hospitalisation Details'!$E$1:$E$2344,0)</f>
        <v>15-Dec-1999</v>
      </c>
      <c r="M540">
        <f>_xlfn.XLOOKUP(A540,'Hospitalisation Details'!$A$1:$A$2344,'Hospitalisation Details'!$I$1:$I$2344,0)</f>
        <v>18328.240000000002</v>
      </c>
      <c r="N540" t="str">
        <f>_xlfn.XLOOKUP(A540,'Hospitalisation Details'!$A$1:$A$2344,'Hospitalisation Details'!$J$1:$J$2344,0)</f>
        <v>tier - 1</v>
      </c>
      <c r="O540" t="str">
        <f>_xlfn.XLOOKUP(A540,'Hospitalisation Details'!$A$1:$A$2344,'Hospitalisation Details'!$K$1:$K$2344,0)</f>
        <v>tier - 2</v>
      </c>
      <c r="P540" t="str">
        <f>_xlfn.XLOOKUP(A540,'Hospitalisation Details'!$A$1:$A$2344,'Hospitalisation Details'!$L$1:$L$2344,0)</f>
        <v>R1013</v>
      </c>
      <c r="Q540">
        <f>_xlfn.XLOOKUP(A540,'Hospitalisation Details'!$A$1:$A$2344,'Hospitalisation Details'!$F$1:$F$2344,0)</f>
        <v>23</v>
      </c>
    </row>
    <row r="541" spans="1:17" ht="15.75" x14ac:dyDescent="0.25">
      <c r="A541" s="1" t="s">
        <v>1829</v>
      </c>
      <c r="B541" t="str">
        <f>_xlfn.XLOOKUP(A541,'Customer Names'!$A$1:$A$2336,'Customer Names'!$C$1:$C$2336,0)</f>
        <v xml:space="preserve">  Daniel</v>
      </c>
      <c r="C541">
        <f>_xlfn.XLOOKUP(A541,'Medical Examinations'!$A$1:$A$2336,'Medical Examinations'!$B$1:$B$2336,0)</f>
        <v>28.5</v>
      </c>
      <c r="D541">
        <f>_xlfn.XLOOKUP(A541,'Medical Examinations'!$A$1:$A$2336,'Medical Examinations'!$D$1:$D$2336,0)</f>
        <v>5.55</v>
      </c>
      <c r="E541" t="str">
        <f>_xlfn.XLOOKUP(A541,'Medical Examinations'!$A$1:$A$2336,'Medical Examinations'!$E$1:$E$2336,0)</f>
        <v>No</v>
      </c>
      <c r="F541" t="str">
        <f>_xlfn.XLOOKUP(A541,'Medical Examinations'!$A$1:$A$2336,'Medical Examinations'!$F$1:$F$2336,0)</f>
        <v>No</v>
      </c>
      <c r="G541" t="str">
        <f>_xlfn.XLOOKUP(A541,'Medical Examinations'!$A$1:$A$2336,'Medical Examinations'!$G$1:$G$2336,0)</f>
        <v>No</v>
      </c>
      <c r="H541">
        <f>_xlfn.XLOOKUP(A541,'Medical Examinations'!$A$1:$A$2336,'Medical Examinations'!$H$1:$H$2336,0)</f>
        <v>1</v>
      </c>
      <c r="I541" t="str">
        <f>_xlfn.XLOOKUP(A541,'Medical Examinations'!$A$1:$A$2336,'Medical Examinations'!$I$1:$I$2336,0)</f>
        <v>Yes</v>
      </c>
      <c r="J541" t="str">
        <f>_xlfn.XLOOKUP(A541,'Medical Examinations'!A541:A2884,'Medical Examinations'!C541:C2884,0)</f>
        <v>Overweight</v>
      </c>
      <c r="K541">
        <f>_xlfn.XLOOKUP(A541,'Medical Examinations'!$A$1:$A$2344,'Medical Examinations'!$D$1:$D$2344,0)</f>
        <v>5.55</v>
      </c>
      <c r="L541" t="str">
        <f>_xlfn.XLOOKUP(A541,'Hospitalisation Details'!$A$1:$A$2344,'Hospitalisation Details'!$E$1:$E$2344,0)</f>
        <v>4-Jul-1995</v>
      </c>
      <c r="M541">
        <f>_xlfn.XLOOKUP(A541,'Hospitalisation Details'!$A$1:$A$2344,'Hospitalisation Details'!$I$1:$I$2344,0)</f>
        <v>18310.740000000002</v>
      </c>
      <c r="N541" t="str">
        <f>_xlfn.XLOOKUP(A541,'Hospitalisation Details'!$A$1:$A$2344,'Hospitalisation Details'!$J$1:$J$2344,0)</f>
        <v>tier - 1</v>
      </c>
      <c r="O541" t="str">
        <f>_xlfn.XLOOKUP(A541,'Hospitalisation Details'!$A$1:$A$2344,'Hospitalisation Details'!$K$1:$K$2344,0)</f>
        <v>tier - 3</v>
      </c>
      <c r="P541" t="str">
        <f>_xlfn.XLOOKUP(A541,'Hospitalisation Details'!$A$1:$A$2344,'Hospitalisation Details'!$L$1:$L$2344,0)</f>
        <v>R1012</v>
      </c>
      <c r="Q541">
        <f>_xlfn.XLOOKUP(A541,'Hospitalisation Details'!$A$1:$A$2344,'Hospitalisation Details'!$F$1:$F$2344,0)</f>
        <v>27</v>
      </c>
    </row>
    <row r="542" spans="1:17" ht="15.75" x14ac:dyDescent="0.25">
      <c r="A542" s="1" t="s">
        <v>1828</v>
      </c>
      <c r="B542" t="str">
        <f>_xlfn.XLOOKUP(A542,'Customer Names'!$A$1:$A$2336,'Customer Names'!$C$1:$C$2336,0)</f>
        <v xml:space="preserve">  Brett W</v>
      </c>
      <c r="C542">
        <f>_xlfn.XLOOKUP(A542,'Medical Examinations'!$A$1:$A$2336,'Medical Examinations'!$B$1:$B$2336,0)</f>
        <v>24.4</v>
      </c>
      <c r="D542">
        <f>_xlfn.XLOOKUP(A542,'Medical Examinations'!$A$1:$A$2336,'Medical Examinations'!$D$1:$D$2336,0)</f>
        <v>4.5199999999999996</v>
      </c>
      <c r="E542" t="str">
        <f>_xlfn.XLOOKUP(A542,'Medical Examinations'!$A$1:$A$2336,'Medical Examinations'!$E$1:$E$2336,0)</f>
        <v>No</v>
      </c>
      <c r="F542" t="str">
        <f>_xlfn.XLOOKUP(A542,'Medical Examinations'!$A$1:$A$2336,'Medical Examinations'!$F$1:$F$2336,0)</f>
        <v>No</v>
      </c>
      <c r="G542" t="str">
        <f>_xlfn.XLOOKUP(A542,'Medical Examinations'!$A$1:$A$2336,'Medical Examinations'!$G$1:$G$2336,0)</f>
        <v>No</v>
      </c>
      <c r="H542">
        <f>_xlfn.XLOOKUP(A542,'Medical Examinations'!$A$1:$A$2336,'Medical Examinations'!$H$1:$H$2336,0)</f>
        <v>1</v>
      </c>
      <c r="I542" t="str">
        <f>_xlfn.XLOOKUP(A542,'Medical Examinations'!$A$1:$A$2336,'Medical Examinations'!$I$1:$I$2336,0)</f>
        <v>Yes</v>
      </c>
      <c r="J542" t="str">
        <f>_xlfn.XLOOKUP(A542,'Medical Examinations'!A542:A2885,'Medical Examinations'!C542:C2885,0)</f>
        <v>Normal weight</v>
      </c>
      <c r="K542">
        <f>_xlfn.XLOOKUP(A542,'Medical Examinations'!$A$1:$A$2344,'Medical Examinations'!$D$1:$D$2344,0)</f>
        <v>4.5199999999999996</v>
      </c>
      <c r="L542" t="str">
        <f>_xlfn.XLOOKUP(A542,'Hospitalisation Details'!$A$1:$A$2344,'Hospitalisation Details'!$E$1:$E$2344,0)</f>
        <v>25-Dec-1992</v>
      </c>
      <c r="M542">
        <f>_xlfn.XLOOKUP(A542,'Hospitalisation Details'!$A$1:$A$2344,'Hospitalisation Details'!$I$1:$I$2344,0)</f>
        <v>18259.22</v>
      </c>
      <c r="N542" t="str">
        <f>_xlfn.XLOOKUP(A542,'Hospitalisation Details'!$A$1:$A$2344,'Hospitalisation Details'!$J$1:$J$2344,0)</f>
        <v>tier - 1</v>
      </c>
      <c r="O542" t="str">
        <f>_xlfn.XLOOKUP(A542,'Hospitalisation Details'!$A$1:$A$2344,'Hospitalisation Details'!$K$1:$K$2344,0)</f>
        <v>tier - 3</v>
      </c>
      <c r="P542" t="str">
        <f>_xlfn.XLOOKUP(A542,'Hospitalisation Details'!$A$1:$A$2344,'Hospitalisation Details'!$L$1:$L$2344,0)</f>
        <v>R1011</v>
      </c>
      <c r="Q542">
        <f>_xlfn.XLOOKUP(A542,'Hospitalisation Details'!$A$1:$A$2344,'Hospitalisation Details'!$F$1:$F$2344,0)</f>
        <v>30</v>
      </c>
    </row>
    <row r="543" spans="1:17" ht="15.75" x14ac:dyDescent="0.25">
      <c r="A543" s="1" t="s">
        <v>1827</v>
      </c>
      <c r="B543" t="str">
        <f>_xlfn.XLOOKUP(A543,'Customer Names'!$A$1:$A$2336,'Customer Names'!$C$1:$C$2336,0)</f>
        <v xml:space="preserve">  Dylan J</v>
      </c>
      <c r="C543">
        <f>_xlfn.XLOOKUP(A543,'Medical Examinations'!$A$1:$A$2336,'Medical Examinations'!$B$1:$B$2336,0)</f>
        <v>29.15</v>
      </c>
      <c r="D543">
        <f>_xlfn.XLOOKUP(A543,'Medical Examinations'!$A$1:$A$2336,'Medical Examinations'!$D$1:$D$2336,0)</f>
        <v>4.45</v>
      </c>
      <c r="E543" t="str">
        <f>_xlfn.XLOOKUP(A543,'Medical Examinations'!$A$1:$A$2336,'Medical Examinations'!$E$1:$E$2336,0)</f>
        <v>No</v>
      </c>
      <c r="F543" t="str">
        <f>_xlfn.XLOOKUP(A543,'Medical Examinations'!$A$1:$A$2336,'Medical Examinations'!$F$1:$F$2336,0)</f>
        <v>No</v>
      </c>
      <c r="G543" t="str">
        <f>_xlfn.XLOOKUP(A543,'Medical Examinations'!$A$1:$A$2336,'Medical Examinations'!$G$1:$G$2336,0)</f>
        <v>No</v>
      </c>
      <c r="H543">
        <f>_xlfn.XLOOKUP(A543,'Medical Examinations'!$A$1:$A$2336,'Medical Examinations'!$H$1:$H$2336,0)</f>
        <v>1</v>
      </c>
      <c r="I543" t="str">
        <f>_xlfn.XLOOKUP(A543,'Medical Examinations'!$A$1:$A$2336,'Medical Examinations'!$I$1:$I$2336,0)</f>
        <v>Yes</v>
      </c>
      <c r="J543" t="str">
        <f>_xlfn.XLOOKUP(A543,'Medical Examinations'!A543:A2886,'Medical Examinations'!C543:C2886,0)</f>
        <v>Overweight</v>
      </c>
      <c r="K543">
        <f>_xlfn.XLOOKUP(A543,'Medical Examinations'!$A$1:$A$2344,'Medical Examinations'!$D$1:$D$2344,0)</f>
        <v>4.45</v>
      </c>
      <c r="L543" t="str">
        <f>_xlfn.XLOOKUP(A543,'Hospitalisation Details'!$A$1:$A$2344,'Hospitalisation Details'!$E$1:$E$2344,0)</f>
        <v>3-Aug-1995</v>
      </c>
      <c r="M543">
        <f>_xlfn.XLOOKUP(A543,'Hospitalisation Details'!$A$1:$A$2344,'Hospitalisation Details'!$I$1:$I$2344,0)</f>
        <v>18246.5</v>
      </c>
      <c r="N543" t="str">
        <f>_xlfn.XLOOKUP(A543,'Hospitalisation Details'!$A$1:$A$2344,'Hospitalisation Details'!$J$1:$J$2344,0)</f>
        <v>tier - 1</v>
      </c>
      <c r="O543" t="str">
        <f>_xlfn.XLOOKUP(A543,'Hospitalisation Details'!$A$1:$A$2344,'Hospitalisation Details'!$K$1:$K$2344,0)</f>
        <v>tier - 1</v>
      </c>
      <c r="P543" t="str">
        <f>_xlfn.XLOOKUP(A543,'Hospitalisation Details'!$A$1:$A$2344,'Hospitalisation Details'!$L$1:$L$2344,0)</f>
        <v>R1013</v>
      </c>
      <c r="Q543">
        <f>_xlfn.XLOOKUP(A543,'Hospitalisation Details'!$A$1:$A$2344,'Hospitalisation Details'!$F$1:$F$2344,0)</f>
        <v>27</v>
      </c>
    </row>
    <row r="544" spans="1:17" ht="15.75" x14ac:dyDescent="0.25">
      <c r="A544" s="1" t="s">
        <v>1826</v>
      </c>
      <c r="B544" t="str">
        <f>_xlfn.XLOOKUP(A544,'Customer Names'!$A$1:$A$2336,'Customer Names'!$C$1:$C$2336,0)</f>
        <v xml:space="preserve">  Elizabeth</v>
      </c>
      <c r="C544">
        <f>_xlfn.XLOOKUP(A544,'Medical Examinations'!$A$1:$A$2336,'Medical Examinations'!$B$1:$B$2336,0)</f>
        <v>27.28</v>
      </c>
      <c r="D544">
        <f>_xlfn.XLOOKUP(A544,'Medical Examinations'!$A$1:$A$2336,'Medical Examinations'!$D$1:$D$2336,0)</f>
        <v>4.72</v>
      </c>
      <c r="E544" t="str">
        <f>_xlfn.XLOOKUP(A544,'Medical Examinations'!$A$1:$A$2336,'Medical Examinations'!$E$1:$E$2336,0)</f>
        <v>No</v>
      </c>
      <c r="F544" t="str">
        <f>_xlfn.XLOOKUP(A544,'Medical Examinations'!$A$1:$A$2336,'Medical Examinations'!$F$1:$F$2336,0)</f>
        <v>yes</v>
      </c>
      <c r="G544" t="str">
        <f>_xlfn.XLOOKUP(A544,'Medical Examinations'!$A$1:$A$2336,'Medical Examinations'!$G$1:$G$2336,0)</f>
        <v>No</v>
      </c>
      <c r="H544">
        <f>_xlfn.XLOOKUP(A544,'Medical Examinations'!$A$1:$A$2336,'Medical Examinations'!$H$1:$H$2336,0)</f>
        <v>1</v>
      </c>
      <c r="I544" t="str">
        <f>_xlfn.XLOOKUP(A544,'Medical Examinations'!$A$1:$A$2336,'Medical Examinations'!$I$1:$I$2336,0)</f>
        <v>Yes</v>
      </c>
      <c r="J544" t="str">
        <f>_xlfn.XLOOKUP(A544,'Medical Examinations'!A544:A2887,'Medical Examinations'!C544:C2887,0)</f>
        <v>Overweight</v>
      </c>
      <c r="K544">
        <f>_xlfn.XLOOKUP(A544,'Medical Examinations'!$A$1:$A$2344,'Medical Examinations'!$D$1:$D$2344,0)</f>
        <v>4.72</v>
      </c>
      <c r="L544" t="str">
        <f>_xlfn.XLOOKUP(A544,'Hospitalisation Details'!$A$1:$A$2344,'Hospitalisation Details'!$E$1:$E$2344,0)</f>
        <v>10-Sep-2004</v>
      </c>
      <c r="M544">
        <f>_xlfn.XLOOKUP(A544,'Hospitalisation Details'!$A$1:$A$2344,'Hospitalisation Details'!$I$1:$I$2344,0)</f>
        <v>18223.45</v>
      </c>
      <c r="N544" t="str">
        <f>_xlfn.XLOOKUP(A544,'Hospitalisation Details'!$A$1:$A$2344,'Hospitalisation Details'!$J$1:$J$2344,0)</f>
        <v>tier - 1</v>
      </c>
      <c r="O544" t="str">
        <f>_xlfn.XLOOKUP(A544,'Hospitalisation Details'!$A$1:$A$2344,'Hospitalisation Details'!$K$1:$K$2344,0)</f>
        <v>tier - 3</v>
      </c>
      <c r="P544" t="str">
        <f>_xlfn.XLOOKUP(A544,'Hospitalisation Details'!$A$1:$A$2344,'Hospitalisation Details'!$L$1:$L$2344,0)</f>
        <v>R1013</v>
      </c>
      <c r="Q544">
        <f>_xlfn.XLOOKUP(A544,'Hospitalisation Details'!$A$1:$A$2344,'Hospitalisation Details'!$F$1:$F$2344,0)</f>
        <v>18</v>
      </c>
    </row>
    <row r="545" spans="1:17" ht="15.75" x14ac:dyDescent="0.25">
      <c r="A545" s="1" t="s">
        <v>1825</v>
      </c>
      <c r="B545" t="str">
        <f>_xlfn.XLOOKUP(A545,'Customer Names'!$A$1:$A$2336,'Customer Names'!$C$1:$C$2336,0)</f>
        <v xml:space="preserve">  Brooke M</v>
      </c>
      <c r="C545">
        <f>_xlfn.XLOOKUP(A545,'Medical Examinations'!$A$1:$A$2336,'Medical Examinations'!$B$1:$B$2336,0)</f>
        <v>32.229999999999997</v>
      </c>
      <c r="D545">
        <f>_xlfn.XLOOKUP(A545,'Medical Examinations'!$A$1:$A$2336,'Medical Examinations'!$D$1:$D$2336,0)</f>
        <v>4.6500000000000004</v>
      </c>
      <c r="E545" t="str">
        <f>_xlfn.XLOOKUP(A545,'Medical Examinations'!$A$1:$A$2336,'Medical Examinations'!$E$1:$E$2336,0)</f>
        <v>No</v>
      </c>
      <c r="F545" t="str">
        <f>_xlfn.XLOOKUP(A545,'Medical Examinations'!$A$1:$A$2336,'Medical Examinations'!$F$1:$F$2336,0)</f>
        <v>No</v>
      </c>
      <c r="G545" t="str">
        <f>_xlfn.XLOOKUP(A545,'Medical Examinations'!$A$1:$A$2336,'Medical Examinations'!$G$1:$G$2336,0)</f>
        <v>Yes</v>
      </c>
      <c r="H545">
        <f>_xlfn.XLOOKUP(A545,'Medical Examinations'!$A$1:$A$2336,'Medical Examinations'!$H$1:$H$2336,0)</f>
        <v>1</v>
      </c>
      <c r="I545" t="str">
        <f>_xlfn.XLOOKUP(A545,'Medical Examinations'!$A$1:$A$2336,'Medical Examinations'!$I$1:$I$2336,0)</f>
        <v>No</v>
      </c>
      <c r="J545" t="str">
        <f>_xlfn.XLOOKUP(A545,'Medical Examinations'!A545:A2888,'Medical Examinations'!C545:C2888,0)</f>
        <v>Obese</v>
      </c>
      <c r="K545">
        <f>_xlfn.XLOOKUP(A545,'Medical Examinations'!$A$1:$A$2344,'Medical Examinations'!$D$1:$D$2344,0)</f>
        <v>4.6500000000000004</v>
      </c>
      <c r="L545" t="str">
        <f>_xlfn.XLOOKUP(A545,'Hospitalisation Details'!$A$1:$A$2344,'Hospitalisation Details'!$E$1:$E$2344,0)</f>
        <v>15-Jun-1997</v>
      </c>
      <c r="M545">
        <f>_xlfn.XLOOKUP(A545,'Hospitalisation Details'!$A$1:$A$2344,'Hospitalisation Details'!$I$1:$I$2344,0)</f>
        <v>18218.16</v>
      </c>
      <c r="N545" t="str">
        <f>_xlfn.XLOOKUP(A545,'Hospitalisation Details'!$A$1:$A$2344,'Hospitalisation Details'!$J$1:$J$2344,0)</f>
        <v>tier - 1</v>
      </c>
      <c r="O545" t="str">
        <f>_xlfn.XLOOKUP(A545,'Hospitalisation Details'!$A$1:$A$2344,'Hospitalisation Details'!$K$1:$K$2344,0)</f>
        <v>tier - 1</v>
      </c>
      <c r="P545" t="str">
        <f>_xlfn.XLOOKUP(A545,'Hospitalisation Details'!$A$1:$A$2344,'Hospitalisation Details'!$L$1:$L$2344,0)</f>
        <v>R1013</v>
      </c>
      <c r="Q545">
        <f>_xlfn.XLOOKUP(A545,'Hospitalisation Details'!$A$1:$A$2344,'Hospitalisation Details'!$F$1:$F$2344,0)</f>
        <v>25</v>
      </c>
    </row>
    <row r="546" spans="1:17" ht="15.75" x14ac:dyDescent="0.25">
      <c r="A546" s="1" t="s">
        <v>1824</v>
      </c>
      <c r="B546" t="str">
        <f>_xlfn.XLOOKUP(A546,'Customer Names'!$A$1:$A$2336,'Customer Names'!$C$1:$C$2336,0)</f>
        <v xml:space="preserve">  Teiko</v>
      </c>
      <c r="C546">
        <f>_xlfn.XLOOKUP(A546,'Medical Examinations'!$A$1:$A$2336,'Medical Examinations'!$B$1:$B$2336,0)</f>
        <v>44.2</v>
      </c>
      <c r="D546">
        <f>_xlfn.XLOOKUP(A546,'Medical Examinations'!$A$1:$A$2336,'Medical Examinations'!$D$1:$D$2336,0)</f>
        <v>11.34</v>
      </c>
      <c r="E546" t="str">
        <f>_xlfn.XLOOKUP(A546,'Medical Examinations'!$A$1:$A$2336,'Medical Examinations'!$E$1:$E$2336,0)</f>
        <v>No</v>
      </c>
      <c r="F546" t="str">
        <f>_xlfn.XLOOKUP(A546,'Medical Examinations'!$A$1:$A$2336,'Medical Examinations'!$F$1:$F$2336,0)</f>
        <v>No</v>
      </c>
      <c r="G546" t="str">
        <f>_xlfn.XLOOKUP(A546,'Medical Examinations'!$A$1:$A$2336,'Medical Examinations'!$G$1:$G$2336,0)</f>
        <v>Yes</v>
      </c>
      <c r="H546">
        <f>_xlfn.XLOOKUP(A546,'Medical Examinations'!$A$1:$A$2336,'Medical Examinations'!$H$1:$H$2336,0)</f>
        <v>1</v>
      </c>
      <c r="I546" t="str">
        <f>_xlfn.XLOOKUP(A546,'Medical Examinations'!$A$1:$A$2336,'Medical Examinations'!$I$1:$I$2336,0)</f>
        <v>No</v>
      </c>
      <c r="J546" t="str">
        <f>_xlfn.XLOOKUP(A546,'Medical Examinations'!A546:A2889,'Medical Examinations'!C546:C2889,0)</f>
        <v>Obese</v>
      </c>
      <c r="K546">
        <f>_xlfn.XLOOKUP(A546,'Medical Examinations'!$A$1:$A$2344,'Medical Examinations'!$D$1:$D$2344,0)</f>
        <v>11.34</v>
      </c>
      <c r="L546" t="str">
        <f>_xlfn.XLOOKUP(A546,'Hospitalisation Details'!$A$1:$A$2344,'Hospitalisation Details'!$E$1:$E$2344,0)</f>
        <v>4-Jul-1963</v>
      </c>
      <c r="M546">
        <f>_xlfn.XLOOKUP(A546,'Hospitalisation Details'!$A$1:$A$2344,'Hospitalisation Details'!$I$1:$I$2344,0)</f>
        <v>18208.34</v>
      </c>
      <c r="N546" t="str">
        <f>_xlfn.XLOOKUP(A546,'Hospitalisation Details'!$A$1:$A$2344,'Hospitalisation Details'!$J$1:$J$2344,0)</f>
        <v>tier - 1</v>
      </c>
      <c r="O546" t="str">
        <f>_xlfn.XLOOKUP(A546,'Hospitalisation Details'!$A$1:$A$2344,'Hospitalisation Details'!$K$1:$K$2344,0)</f>
        <v>tier - 2</v>
      </c>
      <c r="P546" t="str">
        <f>_xlfn.XLOOKUP(A546,'Hospitalisation Details'!$A$1:$A$2344,'Hospitalisation Details'!$L$1:$L$2344,0)</f>
        <v>R1026</v>
      </c>
      <c r="Q546">
        <f>_xlfn.XLOOKUP(A546,'Hospitalisation Details'!$A$1:$A$2344,'Hospitalisation Details'!$F$1:$F$2344,0)</f>
        <v>59</v>
      </c>
    </row>
    <row r="547" spans="1:17" ht="15.75" x14ac:dyDescent="0.25">
      <c r="A547" s="1" t="s">
        <v>1823</v>
      </c>
      <c r="B547" t="str">
        <f>_xlfn.XLOOKUP(A547,'Customer Names'!$A$1:$A$2336,'Customer Names'!$C$1:$C$2336,0)</f>
        <v xml:space="preserve">  Zachary</v>
      </c>
      <c r="C547">
        <f>_xlfn.XLOOKUP(A547,'Medical Examinations'!$A$1:$A$2336,'Medical Examinations'!$B$1:$B$2336,0)</f>
        <v>29.734999999999999</v>
      </c>
      <c r="D547">
        <f>_xlfn.XLOOKUP(A547,'Medical Examinations'!$A$1:$A$2336,'Medical Examinations'!$D$1:$D$2336,0)</f>
        <v>4.53</v>
      </c>
      <c r="E547" t="str">
        <f>_xlfn.XLOOKUP(A547,'Medical Examinations'!$A$1:$A$2336,'Medical Examinations'!$E$1:$E$2336,0)</f>
        <v>No</v>
      </c>
      <c r="F547" t="str">
        <f>_xlfn.XLOOKUP(A547,'Medical Examinations'!$A$1:$A$2336,'Medical Examinations'!$F$1:$F$2336,0)</f>
        <v>No</v>
      </c>
      <c r="G547" t="str">
        <f>_xlfn.XLOOKUP(A547,'Medical Examinations'!$A$1:$A$2336,'Medical Examinations'!$G$1:$G$2336,0)</f>
        <v>Yes</v>
      </c>
      <c r="H547">
        <f>_xlfn.XLOOKUP(A547,'Medical Examinations'!$A$1:$A$2336,'Medical Examinations'!$H$1:$H$2336,0)</f>
        <v>1</v>
      </c>
      <c r="I547" t="str">
        <f>_xlfn.XLOOKUP(A547,'Medical Examinations'!$A$1:$A$2336,'Medical Examinations'!$I$1:$I$2336,0)</f>
        <v>No</v>
      </c>
      <c r="J547" t="str">
        <f>_xlfn.XLOOKUP(A547,'Medical Examinations'!A547:A2890,'Medical Examinations'!C547:C2890,0)</f>
        <v>Overweight</v>
      </c>
      <c r="K547">
        <f>_xlfn.XLOOKUP(A547,'Medical Examinations'!$A$1:$A$2344,'Medical Examinations'!$D$1:$D$2344,0)</f>
        <v>4.53</v>
      </c>
      <c r="L547" t="str">
        <f>_xlfn.XLOOKUP(A547,'Hospitalisation Details'!$A$1:$A$2344,'Hospitalisation Details'!$E$1:$E$2344,0)</f>
        <v>12-Jul-1993</v>
      </c>
      <c r="M547">
        <f>_xlfn.XLOOKUP(A547,'Hospitalisation Details'!$A$1:$A$2344,'Hospitalisation Details'!$I$1:$I$2344,0)</f>
        <v>18157.88</v>
      </c>
      <c r="N547" t="str">
        <f>_xlfn.XLOOKUP(A547,'Hospitalisation Details'!$A$1:$A$2344,'Hospitalisation Details'!$J$1:$J$2344,0)</f>
        <v>tier - 1</v>
      </c>
      <c r="O547" t="str">
        <f>_xlfn.XLOOKUP(A547,'Hospitalisation Details'!$A$1:$A$2344,'Hospitalisation Details'!$K$1:$K$2344,0)</f>
        <v>tier - 1</v>
      </c>
      <c r="P547" t="str">
        <f>_xlfn.XLOOKUP(A547,'Hospitalisation Details'!$A$1:$A$2344,'Hospitalisation Details'!$L$1:$L$2344,0)</f>
        <v>R1012</v>
      </c>
      <c r="Q547">
        <f>_xlfn.XLOOKUP(A547,'Hospitalisation Details'!$A$1:$A$2344,'Hospitalisation Details'!$F$1:$F$2344,0)</f>
        <v>29</v>
      </c>
    </row>
    <row r="548" spans="1:17" ht="15.75" x14ac:dyDescent="0.25">
      <c r="A548" s="1" t="s">
        <v>1822</v>
      </c>
      <c r="B548" t="str">
        <f>_xlfn.XLOOKUP(A548,'Customer Names'!$A$1:$A$2336,'Customer Names'!$C$1:$C$2336,0)</f>
        <v xml:space="preserve">  Johannah</v>
      </c>
      <c r="C548">
        <f>_xlfn.XLOOKUP(A548,'Medical Examinations'!$A$1:$A$2336,'Medical Examinations'!$B$1:$B$2336,0)</f>
        <v>28.31</v>
      </c>
      <c r="D548">
        <f>_xlfn.XLOOKUP(A548,'Medical Examinations'!$A$1:$A$2336,'Medical Examinations'!$D$1:$D$2336,0)</f>
        <v>6.35</v>
      </c>
      <c r="E548" t="str">
        <f>_xlfn.XLOOKUP(A548,'Medical Examinations'!$A$1:$A$2336,'Medical Examinations'!$E$1:$E$2336,0)</f>
        <v>No</v>
      </c>
      <c r="F548" t="str">
        <f>_xlfn.XLOOKUP(A548,'Medical Examinations'!$A$1:$A$2336,'Medical Examinations'!$F$1:$F$2336,0)</f>
        <v>No</v>
      </c>
      <c r="G548" t="str">
        <f>_xlfn.XLOOKUP(A548,'Medical Examinations'!$A$1:$A$2336,'Medical Examinations'!$G$1:$G$2336,0)</f>
        <v>No</v>
      </c>
      <c r="H548">
        <f>_xlfn.XLOOKUP(A548,'Medical Examinations'!$A$1:$A$2336,'Medical Examinations'!$H$1:$H$2336,0)</f>
        <v>0</v>
      </c>
      <c r="I548" t="str">
        <f>_xlfn.XLOOKUP(A548,'Medical Examinations'!$A$1:$A$2336,'Medical Examinations'!$I$1:$I$2336,0)</f>
        <v>Yes</v>
      </c>
      <c r="J548" t="str">
        <f>_xlfn.XLOOKUP(A548,'Medical Examinations'!A548:A2891,'Medical Examinations'!C548:C2891,0)</f>
        <v>Overweight</v>
      </c>
      <c r="K548">
        <f>_xlfn.XLOOKUP(A548,'Medical Examinations'!$A$1:$A$2344,'Medical Examinations'!$D$1:$D$2344,0)</f>
        <v>6.35</v>
      </c>
      <c r="L548" t="str">
        <f>_xlfn.XLOOKUP(A548,'Hospitalisation Details'!$A$1:$A$2344,'Hospitalisation Details'!$E$1:$E$2344,0)</f>
        <v>24-Oct-1999</v>
      </c>
      <c r="M548">
        <f>_xlfn.XLOOKUP(A548,'Hospitalisation Details'!$A$1:$A$2344,'Hospitalisation Details'!$I$1:$I$2344,0)</f>
        <v>18033.97</v>
      </c>
      <c r="N548" t="str">
        <f>_xlfn.XLOOKUP(A548,'Hospitalisation Details'!$A$1:$A$2344,'Hospitalisation Details'!$J$1:$J$2344,0)</f>
        <v>tier - 1</v>
      </c>
      <c r="O548" t="str">
        <f>_xlfn.XLOOKUP(A548,'Hospitalisation Details'!$A$1:$A$2344,'Hospitalisation Details'!$K$1:$K$2344,0)</f>
        <v>tier - 1</v>
      </c>
      <c r="P548" t="str">
        <f>_xlfn.XLOOKUP(A548,'Hospitalisation Details'!$A$1:$A$2344,'Hospitalisation Details'!$L$1:$L$2344,0)</f>
        <v>R1012</v>
      </c>
      <c r="Q548">
        <f>_xlfn.XLOOKUP(A548,'Hospitalisation Details'!$A$1:$A$2344,'Hospitalisation Details'!$F$1:$F$2344,0)</f>
        <v>23</v>
      </c>
    </row>
    <row r="549" spans="1:17" ht="15.75" x14ac:dyDescent="0.25">
      <c r="A549" s="1" t="s">
        <v>1821</v>
      </c>
      <c r="B549" t="str">
        <f>_xlfn.XLOOKUP(A549,'Customer Names'!$A$1:$A$2336,'Customer Names'!$C$1:$C$2336,0)</f>
        <v xml:space="preserve">  Ryan A</v>
      </c>
      <c r="C549">
        <f>_xlfn.XLOOKUP(A549,'Medical Examinations'!$A$1:$A$2336,'Medical Examinations'!$B$1:$B$2336,0)</f>
        <v>46.62</v>
      </c>
      <c r="D549">
        <f>_xlfn.XLOOKUP(A549,'Medical Examinations'!$A$1:$A$2336,'Medical Examinations'!$D$1:$D$2336,0)</f>
        <v>8.51</v>
      </c>
      <c r="E549" t="str">
        <f>_xlfn.XLOOKUP(A549,'Medical Examinations'!$A$1:$A$2336,'Medical Examinations'!$E$1:$E$2336,0)</f>
        <v>No</v>
      </c>
      <c r="F549" t="str">
        <f>_xlfn.XLOOKUP(A549,'Medical Examinations'!$A$1:$A$2336,'Medical Examinations'!$F$1:$F$2336,0)</f>
        <v>No</v>
      </c>
      <c r="G549" t="str">
        <f>_xlfn.XLOOKUP(A549,'Medical Examinations'!$A$1:$A$2336,'Medical Examinations'!$G$1:$G$2336,0)</f>
        <v>No</v>
      </c>
      <c r="H549">
        <f>_xlfn.XLOOKUP(A549,'Medical Examinations'!$A$1:$A$2336,'Medical Examinations'!$H$1:$H$2336,0)</f>
        <v>0</v>
      </c>
      <c r="I549" t="str">
        <f>_xlfn.XLOOKUP(A549,'Medical Examinations'!$A$1:$A$2336,'Medical Examinations'!$I$1:$I$2336,0)</f>
        <v>No</v>
      </c>
      <c r="J549" t="str">
        <f>_xlfn.XLOOKUP(A549,'Medical Examinations'!A549:A2892,'Medical Examinations'!C549:C2892,0)</f>
        <v>Obese</v>
      </c>
      <c r="K549">
        <f>_xlfn.XLOOKUP(A549,'Medical Examinations'!$A$1:$A$2344,'Medical Examinations'!$D$1:$D$2344,0)</f>
        <v>8.51</v>
      </c>
      <c r="L549" t="str">
        <f>_xlfn.XLOOKUP(A549,'Hospitalisation Details'!$A$1:$A$2344,'Hospitalisation Details'!$E$1:$E$2344,0)</f>
        <v>17-Oct-1965</v>
      </c>
      <c r="M549">
        <f>_xlfn.XLOOKUP(A549,'Hospitalisation Details'!$A$1:$A$2344,'Hospitalisation Details'!$I$1:$I$2344,0)</f>
        <v>18031.189999999999</v>
      </c>
      <c r="N549" t="str">
        <f>_xlfn.XLOOKUP(A549,'Hospitalisation Details'!$A$1:$A$2344,'Hospitalisation Details'!$J$1:$J$2344,0)</f>
        <v>tier - 1</v>
      </c>
      <c r="O549" t="str">
        <f>_xlfn.XLOOKUP(A549,'Hospitalisation Details'!$A$1:$A$2344,'Hospitalisation Details'!$K$1:$K$2344,0)</f>
        <v>tier - 2</v>
      </c>
      <c r="P549" t="str">
        <f>_xlfn.XLOOKUP(A549,'Hospitalisation Details'!$A$1:$A$2344,'Hospitalisation Details'!$L$1:$L$2344,0)</f>
        <v>R1012</v>
      </c>
      <c r="Q549">
        <f>_xlfn.XLOOKUP(A549,'Hospitalisation Details'!$A$1:$A$2344,'Hospitalisation Details'!$F$1:$F$2344,0)</f>
        <v>57</v>
      </c>
    </row>
    <row r="550" spans="1:17" ht="15.75" x14ac:dyDescent="0.25">
      <c r="A550" s="1" t="s">
        <v>1820</v>
      </c>
      <c r="B550" t="str">
        <f>_xlfn.XLOOKUP(A550,'Customer Names'!$A$1:$A$2336,'Customer Names'!$C$1:$C$2336,0)</f>
        <v xml:space="preserve">  Andres Sr</v>
      </c>
      <c r="C550">
        <f>_xlfn.XLOOKUP(A550,'Medical Examinations'!$A$1:$A$2336,'Medical Examinations'!$B$1:$B$2336,0)</f>
        <v>51.75</v>
      </c>
      <c r="D550">
        <f>_xlfn.XLOOKUP(A550,'Medical Examinations'!$A$1:$A$2336,'Medical Examinations'!$D$1:$D$2336,0)</f>
        <v>8.59</v>
      </c>
      <c r="E550" t="str">
        <f>_xlfn.XLOOKUP(A550,'Medical Examinations'!$A$1:$A$2336,'Medical Examinations'!$E$1:$E$2336,0)</f>
        <v>No</v>
      </c>
      <c r="F550" t="str">
        <f>_xlfn.XLOOKUP(A550,'Medical Examinations'!$A$1:$A$2336,'Medical Examinations'!$F$1:$F$2336,0)</f>
        <v>No</v>
      </c>
      <c r="G550" t="str">
        <f>_xlfn.XLOOKUP(A550,'Medical Examinations'!$A$1:$A$2336,'Medical Examinations'!$G$1:$G$2336,0)</f>
        <v>No</v>
      </c>
      <c r="H550">
        <f>_xlfn.XLOOKUP(A550,'Medical Examinations'!$A$1:$A$2336,'Medical Examinations'!$H$1:$H$2336,0)</f>
        <v>1</v>
      </c>
      <c r="I550" t="str">
        <f>_xlfn.XLOOKUP(A550,'Medical Examinations'!$A$1:$A$2336,'Medical Examinations'!$I$1:$I$2336,0)</f>
        <v>No</v>
      </c>
      <c r="J550" t="str">
        <f>_xlfn.XLOOKUP(A550,'Medical Examinations'!A550:A2893,'Medical Examinations'!C550:C2893,0)</f>
        <v>Obese</v>
      </c>
      <c r="K550">
        <f>_xlfn.XLOOKUP(A550,'Medical Examinations'!$A$1:$A$2344,'Medical Examinations'!$D$1:$D$2344,0)</f>
        <v>8.59</v>
      </c>
      <c r="L550" t="str">
        <f>_xlfn.XLOOKUP(A550,'Hospitalisation Details'!$A$1:$A$2344,'Hospitalisation Details'!$E$1:$E$2344,0)</f>
        <v>27-Jun-1975</v>
      </c>
      <c r="M550">
        <f>_xlfn.XLOOKUP(A550,'Hospitalisation Details'!$A$1:$A$2344,'Hospitalisation Details'!$I$1:$I$2344,0)</f>
        <v>18031.16</v>
      </c>
      <c r="N550" t="str">
        <f>_xlfn.XLOOKUP(A550,'Hospitalisation Details'!$A$1:$A$2344,'Hospitalisation Details'!$J$1:$J$2344,0)</f>
        <v>tier - 1</v>
      </c>
      <c r="O550" t="str">
        <f>_xlfn.XLOOKUP(A550,'Hospitalisation Details'!$A$1:$A$2344,'Hospitalisation Details'!$K$1:$K$2344,0)</f>
        <v>tier - 3</v>
      </c>
      <c r="P550" t="str">
        <f>_xlfn.XLOOKUP(A550,'Hospitalisation Details'!$A$1:$A$2344,'Hospitalisation Details'!$L$1:$L$2344,0)</f>
        <v>R1023</v>
      </c>
      <c r="Q550">
        <f>_xlfn.XLOOKUP(A550,'Hospitalisation Details'!$A$1:$A$2344,'Hospitalisation Details'!$F$1:$F$2344,0)</f>
        <v>47</v>
      </c>
    </row>
    <row r="551" spans="1:17" ht="15.75" x14ac:dyDescent="0.25">
      <c r="A551" s="1" t="s">
        <v>1819</v>
      </c>
      <c r="B551" t="str">
        <f>_xlfn.XLOOKUP(A551,'Customer Names'!$A$1:$A$2336,'Customer Names'!$C$1:$C$2336,0)</f>
        <v xml:space="preserve">  Bryan</v>
      </c>
      <c r="C551">
        <f>_xlfn.XLOOKUP(A551,'Medical Examinations'!$A$1:$A$2336,'Medical Examinations'!$B$1:$B$2336,0)</f>
        <v>25.7</v>
      </c>
      <c r="D551">
        <f>_xlfn.XLOOKUP(A551,'Medical Examinations'!$A$1:$A$2336,'Medical Examinations'!$D$1:$D$2336,0)</f>
        <v>4.13</v>
      </c>
      <c r="E551" t="str">
        <f>_xlfn.XLOOKUP(A551,'Medical Examinations'!$A$1:$A$2336,'Medical Examinations'!$E$1:$E$2336,0)</f>
        <v>No</v>
      </c>
      <c r="F551" t="str">
        <f>_xlfn.XLOOKUP(A551,'Medical Examinations'!$A$1:$A$2336,'Medical Examinations'!$F$1:$F$2336,0)</f>
        <v>No</v>
      </c>
      <c r="G551" t="str">
        <f>_xlfn.XLOOKUP(A551,'Medical Examinations'!$A$1:$A$2336,'Medical Examinations'!$G$1:$G$2336,0)</f>
        <v>No</v>
      </c>
      <c r="H551">
        <f>_xlfn.XLOOKUP(A551,'Medical Examinations'!$A$1:$A$2336,'Medical Examinations'!$H$1:$H$2336,0)</f>
        <v>0</v>
      </c>
      <c r="I551" t="str">
        <f>_xlfn.XLOOKUP(A551,'Medical Examinations'!$A$1:$A$2336,'Medical Examinations'!$I$1:$I$2336,0)</f>
        <v>Yes</v>
      </c>
      <c r="J551" t="str">
        <f>_xlfn.XLOOKUP(A551,'Medical Examinations'!A551:A2894,'Medical Examinations'!C551:C2894,0)</f>
        <v>Overweight</v>
      </c>
      <c r="K551">
        <f>_xlfn.XLOOKUP(A551,'Medical Examinations'!$A$1:$A$2344,'Medical Examinations'!$D$1:$D$2344,0)</f>
        <v>4.13</v>
      </c>
      <c r="L551" t="str">
        <f>_xlfn.XLOOKUP(A551,'Hospitalisation Details'!$A$1:$A$2344,'Hospitalisation Details'!$E$1:$E$2344,0)</f>
        <v>28-Sep-2001</v>
      </c>
      <c r="M551">
        <f>_xlfn.XLOOKUP(A551,'Hospitalisation Details'!$A$1:$A$2344,'Hospitalisation Details'!$I$1:$I$2344,0)</f>
        <v>17942.11</v>
      </c>
      <c r="N551" t="str">
        <f>_xlfn.XLOOKUP(A551,'Hospitalisation Details'!$A$1:$A$2344,'Hospitalisation Details'!$J$1:$J$2344,0)</f>
        <v>tier - 1</v>
      </c>
      <c r="O551" t="str">
        <f>_xlfn.XLOOKUP(A551,'Hospitalisation Details'!$A$1:$A$2344,'Hospitalisation Details'!$K$1:$K$2344,0)</f>
        <v>tier - 2</v>
      </c>
      <c r="P551" t="str">
        <f>_xlfn.XLOOKUP(A551,'Hospitalisation Details'!$A$1:$A$2344,'Hospitalisation Details'!$L$1:$L$2344,0)</f>
        <v>R1011</v>
      </c>
      <c r="Q551">
        <f>_xlfn.XLOOKUP(A551,'Hospitalisation Details'!$A$1:$A$2344,'Hospitalisation Details'!$F$1:$F$2344,0)</f>
        <v>21</v>
      </c>
    </row>
    <row r="552" spans="1:17" ht="15.75" x14ac:dyDescent="0.25">
      <c r="A552" s="1" t="s">
        <v>1818</v>
      </c>
      <c r="B552" t="str">
        <f>_xlfn.XLOOKUP(A552,'Customer Names'!$A$1:$A$2336,'Customer Names'!$C$1:$C$2336,0)</f>
        <v xml:space="preserve">  Lizette</v>
      </c>
      <c r="C552">
        <f>_xlfn.XLOOKUP(A552,'Medical Examinations'!$A$1:$A$2336,'Medical Examinations'!$B$1:$B$2336,0)</f>
        <v>31.79</v>
      </c>
      <c r="D552">
        <f>_xlfn.XLOOKUP(A552,'Medical Examinations'!$A$1:$A$2336,'Medical Examinations'!$D$1:$D$2336,0)</f>
        <v>4.55</v>
      </c>
      <c r="E552" t="str">
        <f>_xlfn.XLOOKUP(A552,'Medical Examinations'!$A$1:$A$2336,'Medical Examinations'!$E$1:$E$2336,0)</f>
        <v>No</v>
      </c>
      <c r="F552" t="str">
        <f>_xlfn.XLOOKUP(A552,'Medical Examinations'!$A$1:$A$2336,'Medical Examinations'!$F$1:$F$2336,0)</f>
        <v>No</v>
      </c>
      <c r="G552" t="str">
        <f>_xlfn.XLOOKUP(A552,'Medical Examinations'!$A$1:$A$2336,'Medical Examinations'!$G$1:$G$2336,0)</f>
        <v>No</v>
      </c>
      <c r="H552">
        <f>_xlfn.XLOOKUP(A552,'Medical Examinations'!$A$1:$A$2336,'Medical Examinations'!$H$1:$H$2336,0)</f>
        <v>0</v>
      </c>
      <c r="I552" t="str">
        <f>_xlfn.XLOOKUP(A552,'Medical Examinations'!$A$1:$A$2336,'Medical Examinations'!$I$1:$I$2336,0)</f>
        <v>No</v>
      </c>
      <c r="J552" t="str">
        <f>_xlfn.XLOOKUP(A552,'Medical Examinations'!A552:A2895,'Medical Examinations'!C552:C2895,0)</f>
        <v>Obese</v>
      </c>
      <c r="K552">
        <f>_xlfn.XLOOKUP(A552,'Medical Examinations'!$A$1:$A$2344,'Medical Examinations'!$D$1:$D$2344,0)</f>
        <v>4.55</v>
      </c>
      <c r="L552" t="str">
        <f>_xlfn.XLOOKUP(A552,'Hospitalisation Details'!$A$1:$A$2344,'Hospitalisation Details'!$E$1:$E$2344,0)</f>
        <v>17-Oct-1977</v>
      </c>
      <c r="M552">
        <f>_xlfn.XLOOKUP(A552,'Hospitalisation Details'!$A$1:$A$2344,'Hospitalisation Details'!$I$1:$I$2344,0)</f>
        <v>17929.3</v>
      </c>
      <c r="N552" t="str">
        <f>_xlfn.XLOOKUP(A552,'Hospitalisation Details'!$A$1:$A$2344,'Hospitalisation Details'!$J$1:$J$2344,0)</f>
        <v>tier - 1</v>
      </c>
      <c r="O552" t="str">
        <f>_xlfn.XLOOKUP(A552,'Hospitalisation Details'!$A$1:$A$2344,'Hospitalisation Details'!$K$1:$K$2344,0)</f>
        <v>tier - 2</v>
      </c>
      <c r="P552" t="str">
        <f>_xlfn.XLOOKUP(A552,'Hospitalisation Details'!$A$1:$A$2344,'Hospitalisation Details'!$L$1:$L$2344,0)</f>
        <v>R1013</v>
      </c>
      <c r="Q552">
        <f>_xlfn.XLOOKUP(A552,'Hospitalisation Details'!$A$1:$A$2344,'Hospitalisation Details'!$F$1:$F$2344,0)</f>
        <v>45</v>
      </c>
    </row>
    <row r="553" spans="1:17" ht="15.75" x14ac:dyDescent="0.25">
      <c r="A553" s="1" t="s">
        <v>1817</v>
      </c>
      <c r="B553" t="str">
        <f>_xlfn.XLOOKUP(A553,'Customer Names'!$A$1:$A$2336,'Customer Names'!$C$1:$C$2336,0)</f>
        <v xml:space="preserve">  Don</v>
      </c>
      <c r="C553">
        <f>_xlfn.XLOOKUP(A553,'Medical Examinations'!$A$1:$A$2336,'Medical Examinations'!$B$1:$B$2336,0)</f>
        <v>24.795000000000002</v>
      </c>
      <c r="D553">
        <f>_xlfn.XLOOKUP(A553,'Medical Examinations'!$A$1:$A$2336,'Medical Examinations'!$D$1:$D$2336,0)</f>
        <v>4.5199999999999996</v>
      </c>
      <c r="E553" t="str">
        <f>_xlfn.XLOOKUP(A553,'Medical Examinations'!$A$1:$A$2336,'Medical Examinations'!$E$1:$E$2336,0)</f>
        <v>No</v>
      </c>
      <c r="F553" t="str">
        <f>_xlfn.XLOOKUP(A553,'Medical Examinations'!$A$1:$A$2336,'Medical Examinations'!$F$1:$F$2336,0)</f>
        <v>No</v>
      </c>
      <c r="G553" t="str">
        <f>_xlfn.XLOOKUP(A553,'Medical Examinations'!$A$1:$A$2336,'Medical Examinations'!$G$1:$G$2336,0)</f>
        <v>No</v>
      </c>
      <c r="H553">
        <f>_xlfn.XLOOKUP(A553,'Medical Examinations'!$A$1:$A$2336,'Medical Examinations'!$H$1:$H$2336,0)</f>
        <v>0</v>
      </c>
      <c r="I553" t="str">
        <f>_xlfn.XLOOKUP(A553,'Medical Examinations'!$A$1:$A$2336,'Medical Examinations'!$I$1:$I$2336,0)</f>
        <v>Yes</v>
      </c>
      <c r="J553" t="str">
        <f>_xlfn.XLOOKUP(A553,'Medical Examinations'!A553:A2896,'Medical Examinations'!C553:C2896,0)</f>
        <v>Normal weight</v>
      </c>
      <c r="K553">
        <f>_xlfn.XLOOKUP(A553,'Medical Examinations'!$A$1:$A$2344,'Medical Examinations'!$D$1:$D$2344,0)</f>
        <v>4.5199999999999996</v>
      </c>
      <c r="L553" t="str">
        <f>_xlfn.XLOOKUP(A553,'Hospitalisation Details'!$A$1:$A$2344,'Hospitalisation Details'!$E$1:$E$2344,0)</f>
        <v>4-Dec-1989</v>
      </c>
      <c r="M553">
        <f>_xlfn.XLOOKUP(A553,'Hospitalisation Details'!$A$1:$A$2344,'Hospitalisation Details'!$I$1:$I$2344,0)</f>
        <v>17904.53</v>
      </c>
      <c r="N553" t="str">
        <f>_xlfn.XLOOKUP(A553,'Hospitalisation Details'!$A$1:$A$2344,'Hospitalisation Details'!$J$1:$J$2344,0)</f>
        <v>tier - 1</v>
      </c>
      <c r="O553" t="str">
        <f>_xlfn.XLOOKUP(A553,'Hospitalisation Details'!$A$1:$A$2344,'Hospitalisation Details'!$K$1:$K$2344,0)</f>
        <v>tier - 2</v>
      </c>
      <c r="P553" t="str">
        <f>_xlfn.XLOOKUP(A553,'Hospitalisation Details'!$A$1:$A$2344,'Hospitalisation Details'!$L$1:$L$2344,0)</f>
        <v>R1017</v>
      </c>
      <c r="Q553">
        <f>_xlfn.XLOOKUP(A553,'Hospitalisation Details'!$A$1:$A$2344,'Hospitalisation Details'!$F$1:$F$2344,0)</f>
        <v>33</v>
      </c>
    </row>
    <row r="554" spans="1:17" ht="15.75" x14ac:dyDescent="0.25">
      <c r="A554" s="1" t="s">
        <v>1816</v>
      </c>
      <c r="B554" t="str">
        <f>_xlfn.XLOOKUP(A554,'Customer Names'!$A$1:$A$2336,'Customer Names'!$C$1:$C$2336,0)</f>
        <v xml:space="preserve">  Jeb</v>
      </c>
      <c r="C554">
        <f>_xlfn.XLOOKUP(A554,'Medical Examinations'!$A$1:$A$2336,'Medical Examinations'!$B$1:$B$2336,0)</f>
        <v>53.98</v>
      </c>
      <c r="D554">
        <f>_xlfn.XLOOKUP(A554,'Medical Examinations'!$A$1:$A$2336,'Medical Examinations'!$D$1:$D$2336,0)</f>
        <v>5.07</v>
      </c>
      <c r="E554" t="str">
        <f>_xlfn.XLOOKUP(A554,'Medical Examinations'!$A$1:$A$2336,'Medical Examinations'!$E$1:$E$2336,0)</f>
        <v>No</v>
      </c>
      <c r="F554" t="str">
        <f>_xlfn.XLOOKUP(A554,'Medical Examinations'!$A$1:$A$2336,'Medical Examinations'!$F$1:$F$2336,0)</f>
        <v>No</v>
      </c>
      <c r="G554" t="str">
        <f>_xlfn.XLOOKUP(A554,'Medical Examinations'!$A$1:$A$2336,'Medical Examinations'!$G$1:$G$2336,0)</f>
        <v>Yes</v>
      </c>
      <c r="H554">
        <f>_xlfn.XLOOKUP(A554,'Medical Examinations'!$A$1:$A$2336,'Medical Examinations'!$H$1:$H$2336,0)</f>
        <v>1</v>
      </c>
      <c r="I554" t="str">
        <f>_xlfn.XLOOKUP(A554,'Medical Examinations'!$A$1:$A$2336,'Medical Examinations'!$I$1:$I$2336,0)</f>
        <v>No</v>
      </c>
      <c r="J554" t="str">
        <f>_xlfn.XLOOKUP(A554,'Medical Examinations'!A554:A2897,'Medical Examinations'!C554:C2897,0)</f>
        <v>Obese</v>
      </c>
      <c r="K554">
        <f>_xlfn.XLOOKUP(A554,'Medical Examinations'!$A$1:$A$2344,'Medical Examinations'!$D$1:$D$2344,0)</f>
        <v>5.07</v>
      </c>
      <c r="L554" t="str">
        <f>_xlfn.XLOOKUP(A554,'Hospitalisation Details'!$A$1:$A$2344,'Hospitalisation Details'!$E$1:$E$2344,0)</f>
        <v>12-Nov-1979</v>
      </c>
      <c r="M554">
        <f>_xlfn.XLOOKUP(A554,'Hospitalisation Details'!$A$1:$A$2344,'Hospitalisation Details'!$I$1:$I$2344,0)</f>
        <v>17882.669999999998</v>
      </c>
      <c r="N554" t="str">
        <f>_xlfn.XLOOKUP(A554,'Hospitalisation Details'!$A$1:$A$2344,'Hospitalisation Details'!$J$1:$J$2344,0)</f>
        <v>tier - 1</v>
      </c>
      <c r="O554" t="str">
        <f>_xlfn.XLOOKUP(A554,'Hospitalisation Details'!$A$1:$A$2344,'Hospitalisation Details'!$K$1:$K$2344,0)</f>
        <v>tier - 3</v>
      </c>
      <c r="P554" t="str">
        <f>_xlfn.XLOOKUP(A554,'Hospitalisation Details'!$A$1:$A$2344,'Hospitalisation Details'!$L$1:$L$2344,0)</f>
        <v>R1012</v>
      </c>
      <c r="Q554">
        <f>_xlfn.XLOOKUP(A554,'Hospitalisation Details'!$A$1:$A$2344,'Hospitalisation Details'!$F$1:$F$2344,0)</f>
        <v>43</v>
      </c>
    </row>
    <row r="555" spans="1:17" ht="15.75" x14ac:dyDescent="0.25">
      <c r="A555" s="1" t="s">
        <v>1815</v>
      </c>
      <c r="B555" t="str">
        <f>_xlfn.XLOOKUP(A555,'Customer Names'!$A$1:$A$2336,'Customer Names'!$C$1:$C$2336,0)</f>
        <v xml:space="preserve">  Amy R</v>
      </c>
      <c r="C555">
        <f>_xlfn.XLOOKUP(A555,'Medical Examinations'!$A$1:$A$2336,'Medical Examinations'!$B$1:$B$2336,0)</f>
        <v>41.325000000000003</v>
      </c>
      <c r="D555">
        <f>_xlfn.XLOOKUP(A555,'Medical Examinations'!$A$1:$A$2336,'Medical Examinations'!$D$1:$D$2336,0)</f>
        <v>4.04</v>
      </c>
      <c r="E555" t="str">
        <f>_xlfn.XLOOKUP(A555,'Medical Examinations'!$A$1:$A$2336,'Medical Examinations'!$E$1:$E$2336,0)</f>
        <v>No</v>
      </c>
      <c r="F555" t="str">
        <f>_xlfn.XLOOKUP(A555,'Medical Examinations'!$A$1:$A$2336,'Medical Examinations'!$F$1:$F$2336,0)</f>
        <v>No</v>
      </c>
      <c r="G555" t="str">
        <f>_xlfn.XLOOKUP(A555,'Medical Examinations'!$A$1:$A$2336,'Medical Examinations'!$G$1:$G$2336,0)</f>
        <v>Yes</v>
      </c>
      <c r="H555">
        <f>_xlfn.XLOOKUP(A555,'Medical Examinations'!$A$1:$A$2336,'Medical Examinations'!$H$1:$H$2336,0)</f>
        <v>1</v>
      </c>
      <c r="I555" t="str">
        <f>_xlfn.XLOOKUP(A555,'Medical Examinations'!$A$1:$A$2336,'Medical Examinations'!$I$1:$I$2336,0)</f>
        <v>No</v>
      </c>
      <c r="J555" t="str">
        <f>_xlfn.XLOOKUP(A555,'Medical Examinations'!A555:A2898,'Medical Examinations'!C555:C2898,0)</f>
        <v>Obese</v>
      </c>
      <c r="K555">
        <f>_xlfn.XLOOKUP(A555,'Medical Examinations'!$A$1:$A$2344,'Medical Examinations'!$D$1:$D$2344,0)</f>
        <v>4.04</v>
      </c>
      <c r="L555" t="str">
        <f>_xlfn.XLOOKUP(A555,'Hospitalisation Details'!$A$1:$A$2344,'Hospitalisation Details'!$E$1:$E$2344,0)</f>
        <v>26-Aug-1997</v>
      </c>
      <c r="M555">
        <f>_xlfn.XLOOKUP(A555,'Hospitalisation Details'!$A$1:$A$2344,'Hospitalisation Details'!$I$1:$I$2344,0)</f>
        <v>17878.900000000001</v>
      </c>
      <c r="N555" t="str">
        <f>_xlfn.XLOOKUP(A555,'Hospitalisation Details'!$A$1:$A$2344,'Hospitalisation Details'!$J$1:$J$2344,0)</f>
        <v>tier - 1</v>
      </c>
      <c r="O555" t="str">
        <f>_xlfn.XLOOKUP(A555,'Hospitalisation Details'!$A$1:$A$2344,'Hospitalisation Details'!$K$1:$K$2344,0)</f>
        <v>tier - 2</v>
      </c>
      <c r="P555" t="str">
        <f>_xlfn.XLOOKUP(A555,'Hospitalisation Details'!$A$1:$A$2344,'Hospitalisation Details'!$L$1:$L$2344,0)</f>
        <v>R1024</v>
      </c>
      <c r="Q555">
        <f>_xlfn.XLOOKUP(A555,'Hospitalisation Details'!$A$1:$A$2344,'Hospitalisation Details'!$F$1:$F$2344,0)</f>
        <v>25</v>
      </c>
    </row>
    <row r="556" spans="1:17" ht="15.75" x14ac:dyDescent="0.25">
      <c r="A556" s="1" t="s">
        <v>1814</v>
      </c>
      <c r="B556" t="str">
        <f>_xlfn.XLOOKUP(A556,'Customer Names'!$A$1:$A$2336,'Customer Names'!$C$1:$C$2336,0)</f>
        <v xml:space="preserve">  Brian</v>
      </c>
      <c r="C556">
        <f>_xlfn.XLOOKUP(A556,'Medical Examinations'!$A$1:$A$2336,'Medical Examinations'!$B$1:$B$2336,0)</f>
        <v>51.65</v>
      </c>
      <c r="D556">
        <f>_xlfn.XLOOKUP(A556,'Medical Examinations'!$A$1:$A$2336,'Medical Examinations'!$D$1:$D$2336,0)</f>
        <v>5.3</v>
      </c>
      <c r="E556" t="str">
        <f>_xlfn.XLOOKUP(A556,'Medical Examinations'!$A$1:$A$2336,'Medical Examinations'!$E$1:$E$2336,0)</f>
        <v>No</v>
      </c>
      <c r="F556" t="str">
        <f>_xlfn.XLOOKUP(A556,'Medical Examinations'!$A$1:$A$2336,'Medical Examinations'!$F$1:$F$2336,0)</f>
        <v>No</v>
      </c>
      <c r="G556" t="str">
        <f>_xlfn.XLOOKUP(A556,'Medical Examinations'!$A$1:$A$2336,'Medical Examinations'!$G$1:$G$2336,0)</f>
        <v>No</v>
      </c>
      <c r="H556">
        <f>_xlfn.XLOOKUP(A556,'Medical Examinations'!$A$1:$A$2336,'Medical Examinations'!$H$1:$H$2336,0)</f>
        <v>0</v>
      </c>
      <c r="I556" t="str">
        <f>_xlfn.XLOOKUP(A556,'Medical Examinations'!$A$1:$A$2336,'Medical Examinations'!$I$1:$I$2336,0)</f>
        <v>No</v>
      </c>
      <c r="J556" t="str">
        <f>_xlfn.XLOOKUP(A556,'Medical Examinations'!A556:A2899,'Medical Examinations'!C556:C2899,0)</f>
        <v>Obese</v>
      </c>
      <c r="K556">
        <f>_xlfn.XLOOKUP(A556,'Medical Examinations'!$A$1:$A$2344,'Medical Examinations'!$D$1:$D$2344,0)</f>
        <v>5.3</v>
      </c>
      <c r="L556" t="str">
        <f>_xlfn.XLOOKUP(A556,'Hospitalisation Details'!$A$1:$A$2344,'Hospitalisation Details'!$E$1:$E$2344,0)</f>
        <v>12-Dec-1976</v>
      </c>
      <c r="M556">
        <f>_xlfn.XLOOKUP(A556,'Hospitalisation Details'!$A$1:$A$2344,'Hospitalisation Details'!$I$1:$I$2344,0)</f>
        <v>17862.919999999998</v>
      </c>
      <c r="N556" t="str">
        <f>_xlfn.XLOOKUP(A556,'Hospitalisation Details'!$A$1:$A$2344,'Hospitalisation Details'!$J$1:$J$2344,0)</f>
        <v>tier - 1</v>
      </c>
      <c r="O556" t="str">
        <f>_xlfn.XLOOKUP(A556,'Hospitalisation Details'!$A$1:$A$2344,'Hospitalisation Details'!$K$1:$K$2344,0)</f>
        <v>tier - 2</v>
      </c>
      <c r="P556" t="str">
        <f>_xlfn.XLOOKUP(A556,'Hospitalisation Details'!$A$1:$A$2344,'Hospitalisation Details'!$L$1:$L$2344,0)</f>
        <v>R1012</v>
      </c>
      <c r="Q556">
        <f>_xlfn.XLOOKUP(A556,'Hospitalisation Details'!$A$1:$A$2344,'Hospitalisation Details'!$F$1:$F$2344,0)</f>
        <v>46</v>
      </c>
    </row>
    <row r="557" spans="1:17" ht="15.75" x14ac:dyDescent="0.25">
      <c r="A557" s="1" t="s">
        <v>1813</v>
      </c>
      <c r="B557" t="str">
        <f>_xlfn.XLOOKUP(A557,'Customer Names'!$A$1:$A$2336,'Customer Names'!$C$1:$C$2336,0)</f>
        <v xml:space="preserve">  Mike G</v>
      </c>
      <c r="C557">
        <f>_xlfn.XLOOKUP(A557,'Medical Examinations'!$A$1:$A$2336,'Medical Examinations'!$B$1:$B$2336,0)</f>
        <v>44.52</v>
      </c>
      <c r="D557">
        <f>_xlfn.XLOOKUP(A557,'Medical Examinations'!$A$1:$A$2336,'Medical Examinations'!$D$1:$D$2336,0)</f>
        <v>8.64</v>
      </c>
      <c r="E557" t="str">
        <f>_xlfn.XLOOKUP(A557,'Medical Examinations'!$A$1:$A$2336,'Medical Examinations'!$E$1:$E$2336,0)</f>
        <v>No</v>
      </c>
      <c r="F557" t="str">
        <f>_xlfn.XLOOKUP(A557,'Medical Examinations'!$A$1:$A$2336,'Medical Examinations'!$F$1:$F$2336,0)</f>
        <v>No</v>
      </c>
      <c r="G557" t="str">
        <f>_xlfn.XLOOKUP(A557,'Medical Examinations'!$A$1:$A$2336,'Medical Examinations'!$G$1:$G$2336,0)</f>
        <v>Yes</v>
      </c>
      <c r="H557">
        <f>_xlfn.XLOOKUP(A557,'Medical Examinations'!$A$1:$A$2336,'Medical Examinations'!$H$1:$H$2336,0)</f>
        <v>1</v>
      </c>
      <c r="I557" t="str">
        <f>_xlfn.XLOOKUP(A557,'Medical Examinations'!$A$1:$A$2336,'Medical Examinations'!$I$1:$I$2336,0)</f>
        <v>No</v>
      </c>
      <c r="J557" t="str">
        <f>_xlfn.XLOOKUP(A557,'Medical Examinations'!A557:A2900,'Medical Examinations'!C557:C2900,0)</f>
        <v>Obese</v>
      </c>
      <c r="K557">
        <f>_xlfn.XLOOKUP(A557,'Medical Examinations'!$A$1:$A$2344,'Medical Examinations'!$D$1:$D$2344,0)</f>
        <v>8.64</v>
      </c>
      <c r="L557" t="str">
        <f>_xlfn.XLOOKUP(A557,'Hospitalisation Details'!$A$1:$A$2344,'Hospitalisation Details'!$E$1:$E$2344,0)</f>
        <v>8-Dec-1963</v>
      </c>
      <c r="M557">
        <f>_xlfn.XLOOKUP(A557,'Hospitalisation Details'!$A$1:$A$2344,'Hospitalisation Details'!$I$1:$I$2344,0)</f>
        <v>17832.599999999999</v>
      </c>
      <c r="N557" t="str">
        <f>_xlfn.XLOOKUP(A557,'Hospitalisation Details'!$A$1:$A$2344,'Hospitalisation Details'!$J$1:$J$2344,0)</f>
        <v>tier - 1</v>
      </c>
      <c r="O557" t="str">
        <f>_xlfn.XLOOKUP(A557,'Hospitalisation Details'!$A$1:$A$2344,'Hospitalisation Details'!$K$1:$K$2344,0)</f>
        <v>tier - 2</v>
      </c>
      <c r="P557" t="str">
        <f>_xlfn.XLOOKUP(A557,'Hospitalisation Details'!$A$1:$A$2344,'Hospitalisation Details'!$L$1:$L$2344,0)</f>
        <v>R1012</v>
      </c>
      <c r="Q557">
        <f>_xlfn.XLOOKUP(A557,'Hospitalisation Details'!$A$1:$A$2344,'Hospitalisation Details'!$F$1:$F$2344,0)</f>
        <v>59</v>
      </c>
    </row>
    <row r="558" spans="1:17" ht="15.75" x14ac:dyDescent="0.25">
      <c r="A558" s="1" t="s">
        <v>1812</v>
      </c>
      <c r="B558" t="str">
        <f>_xlfn.XLOOKUP(A558,'Customer Names'!$A$1:$A$2336,'Customer Names'!$C$1:$C$2336,0)</f>
        <v xml:space="preserve">  Simonezitrone Sr</v>
      </c>
      <c r="C558">
        <f>_xlfn.XLOOKUP(A558,'Medical Examinations'!$A$1:$A$2336,'Medical Examinations'!$B$1:$B$2336,0)</f>
        <v>53.29</v>
      </c>
      <c r="D558">
        <f>_xlfn.XLOOKUP(A558,'Medical Examinations'!$A$1:$A$2336,'Medical Examinations'!$D$1:$D$2336,0)</f>
        <v>4.03</v>
      </c>
      <c r="E558" t="str">
        <f>_xlfn.XLOOKUP(A558,'Medical Examinations'!$A$1:$A$2336,'Medical Examinations'!$E$1:$E$2336,0)</f>
        <v>No</v>
      </c>
      <c r="F558" t="str">
        <f>_xlfn.XLOOKUP(A558,'Medical Examinations'!$A$1:$A$2336,'Medical Examinations'!$F$1:$F$2336,0)</f>
        <v>No</v>
      </c>
      <c r="G558" t="str">
        <f>_xlfn.XLOOKUP(A558,'Medical Examinations'!$A$1:$A$2336,'Medical Examinations'!$G$1:$G$2336,0)</f>
        <v>Yes</v>
      </c>
      <c r="H558">
        <f>_xlfn.XLOOKUP(A558,'Medical Examinations'!$A$1:$A$2336,'Medical Examinations'!$H$1:$H$2336,0)</f>
        <v>1</v>
      </c>
      <c r="I558" t="str">
        <f>_xlfn.XLOOKUP(A558,'Medical Examinations'!$A$1:$A$2336,'Medical Examinations'!$I$1:$I$2336,0)</f>
        <v>No</v>
      </c>
      <c r="J558" t="str">
        <f>_xlfn.XLOOKUP(A558,'Medical Examinations'!A558:A2901,'Medical Examinations'!C558:C2901,0)</f>
        <v>Obese</v>
      </c>
      <c r="K558">
        <f>_xlfn.XLOOKUP(A558,'Medical Examinations'!$A$1:$A$2344,'Medical Examinations'!$D$1:$D$2344,0)</f>
        <v>4.03</v>
      </c>
      <c r="L558" t="str">
        <f>_xlfn.XLOOKUP(A558,'Hospitalisation Details'!$A$1:$A$2344,'Hospitalisation Details'!$E$1:$E$2344,0)</f>
        <v>10-Oct-1979</v>
      </c>
      <c r="M558">
        <f>_xlfn.XLOOKUP(A558,'Hospitalisation Details'!$A$1:$A$2344,'Hospitalisation Details'!$I$1:$I$2344,0)</f>
        <v>17779.939999999999</v>
      </c>
      <c r="N558" t="str">
        <f>_xlfn.XLOOKUP(A558,'Hospitalisation Details'!$A$1:$A$2344,'Hospitalisation Details'!$J$1:$J$2344,0)</f>
        <v>tier - 1</v>
      </c>
      <c r="O558" t="str">
        <f>_xlfn.XLOOKUP(A558,'Hospitalisation Details'!$A$1:$A$2344,'Hospitalisation Details'!$K$1:$K$2344,0)</f>
        <v>tier - 2</v>
      </c>
      <c r="P558" t="str">
        <f>_xlfn.XLOOKUP(A558,'Hospitalisation Details'!$A$1:$A$2344,'Hospitalisation Details'!$L$1:$L$2344,0)</f>
        <v>R1012</v>
      </c>
      <c r="Q558">
        <f>_xlfn.XLOOKUP(A558,'Hospitalisation Details'!$A$1:$A$2344,'Hospitalisation Details'!$F$1:$F$2344,0)</f>
        <v>43</v>
      </c>
    </row>
    <row r="559" spans="1:17" ht="15.75" x14ac:dyDescent="0.25">
      <c r="A559" s="1" t="s">
        <v>1811</v>
      </c>
      <c r="B559" t="str">
        <f>_xlfn.XLOOKUP(A559,'Customer Names'!$A$1:$A$2336,'Customer Names'!$C$1:$C$2336,0)</f>
        <v xml:space="preserve">  Nicholas</v>
      </c>
      <c r="C559">
        <f>_xlfn.XLOOKUP(A559,'Medical Examinations'!$A$1:$A$2336,'Medical Examinations'!$B$1:$B$2336,0)</f>
        <v>46.63</v>
      </c>
      <c r="D559">
        <f>_xlfn.XLOOKUP(A559,'Medical Examinations'!$A$1:$A$2336,'Medical Examinations'!$D$1:$D$2336,0)</f>
        <v>4.26</v>
      </c>
      <c r="E559" t="str">
        <f>_xlfn.XLOOKUP(A559,'Medical Examinations'!$A$1:$A$2336,'Medical Examinations'!$E$1:$E$2336,0)</f>
        <v>No</v>
      </c>
      <c r="F559" t="str">
        <f>_xlfn.XLOOKUP(A559,'Medical Examinations'!$A$1:$A$2336,'Medical Examinations'!$F$1:$F$2336,0)</f>
        <v>No</v>
      </c>
      <c r="G559" t="str">
        <f>_xlfn.XLOOKUP(A559,'Medical Examinations'!$A$1:$A$2336,'Medical Examinations'!$G$1:$G$2336,0)</f>
        <v>No</v>
      </c>
      <c r="H559">
        <f>_xlfn.XLOOKUP(A559,'Medical Examinations'!$A$1:$A$2336,'Medical Examinations'!$H$1:$H$2336,0)</f>
        <v>2</v>
      </c>
      <c r="I559" t="str">
        <f>_xlfn.XLOOKUP(A559,'Medical Examinations'!$A$1:$A$2336,'Medical Examinations'!$I$1:$I$2336,0)</f>
        <v>No</v>
      </c>
      <c r="J559" t="str">
        <f>_xlfn.XLOOKUP(A559,'Medical Examinations'!A559:A2902,'Medical Examinations'!C559:C2902,0)</f>
        <v>Obese</v>
      </c>
      <c r="K559">
        <f>_xlfn.XLOOKUP(A559,'Medical Examinations'!$A$1:$A$2344,'Medical Examinations'!$D$1:$D$2344,0)</f>
        <v>4.26</v>
      </c>
      <c r="L559" t="str">
        <f>_xlfn.XLOOKUP(A559,'Hospitalisation Details'!$A$1:$A$2344,'Hospitalisation Details'!$E$1:$E$2344,0)</f>
        <v>21-Jun-1966</v>
      </c>
      <c r="M559">
        <f>_xlfn.XLOOKUP(A559,'Hospitalisation Details'!$A$1:$A$2344,'Hospitalisation Details'!$I$1:$I$2344,0)</f>
        <v>17777.73</v>
      </c>
      <c r="N559" t="str">
        <f>_xlfn.XLOOKUP(A559,'Hospitalisation Details'!$A$1:$A$2344,'Hospitalisation Details'!$J$1:$J$2344,0)</f>
        <v>tier - 1</v>
      </c>
      <c r="O559" t="str">
        <f>_xlfn.XLOOKUP(A559,'Hospitalisation Details'!$A$1:$A$2344,'Hospitalisation Details'!$K$1:$K$2344,0)</f>
        <v>tier - 3</v>
      </c>
      <c r="P559" t="str">
        <f>_xlfn.XLOOKUP(A559,'Hospitalisation Details'!$A$1:$A$2344,'Hospitalisation Details'!$L$1:$L$2344,0)</f>
        <v>R1012</v>
      </c>
      <c r="Q559">
        <f>_xlfn.XLOOKUP(A559,'Hospitalisation Details'!$A$1:$A$2344,'Hospitalisation Details'!$F$1:$F$2344,0)</f>
        <v>57</v>
      </c>
    </row>
    <row r="560" spans="1:17" ht="15.75" x14ac:dyDescent="0.25">
      <c r="A560" s="1" t="s">
        <v>1810</v>
      </c>
      <c r="B560" t="str">
        <f>_xlfn.XLOOKUP(A560,'Customer Names'!$A$1:$A$2336,'Customer Names'!$C$1:$C$2336,0)</f>
        <v xml:space="preserve">  Angela M</v>
      </c>
      <c r="C560">
        <f>_xlfn.XLOOKUP(A560,'Medical Examinations'!$A$1:$A$2336,'Medical Examinations'!$B$1:$B$2336,0)</f>
        <v>28.88</v>
      </c>
      <c r="D560">
        <f>_xlfn.XLOOKUP(A560,'Medical Examinations'!$A$1:$A$2336,'Medical Examinations'!$D$1:$D$2336,0)</f>
        <v>5.35</v>
      </c>
      <c r="E560" t="str">
        <f>_xlfn.XLOOKUP(A560,'Medical Examinations'!$A$1:$A$2336,'Medical Examinations'!$E$1:$E$2336,0)</f>
        <v>No</v>
      </c>
      <c r="F560" t="str">
        <f>_xlfn.XLOOKUP(A560,'Medical Examinations'!$A$1:$A$2336,'Medical Examinations'!$F$1:$F$2336,0)</f>
        <v>No</v>
      </c>
      <c r="G560" t="str">
        <f>_xlfn.XLOOKUP(A560,'Medical Examinations'!$A$1:$A$2336,'Medical Examinations'!$G$1:$G$2336,0)</f>
        <v>Yes</v>
      </c>
      <c r="H560">
        <f>_xlfn.XLOOKUP(A560,'Medical Examinations'!$A$1:$A$2336,'Medical Examinations'!$H$1:$H$2336,0)</f>
        <v>1</v>
      </c>
      <c r="I560" t="str">
        <f>_xlfn.XLOOKUP(A560,'Medical Examinations'!$A$1:$A$2336,'Medical Examinations'!$I$1:$I$2336,0)</f>
        <v>Yes</v>
      </c>
      <c r="J560" t="str">
        <f>_xlfn.XLOOKUP(A560,'Medical Examinations'!A560:A2903,'Medical Examinations'!C560:C2903,0)</f>
        <v>Overweight</v>
      </c>
      <c r="K560">
        <f>_xlfn.XLOOKUP(A560,'Medical Examinations'!$A$1:$A$2344,'Medical Examinations'!$D$1:$D$2344,0)</f>
        <v>5.35</v>
      </c>
      <c r="L560" t="str">
        <f>_xlfn.XLOOKUP(A560,'Hospitalisation Details'!$A$1:$A$2344,'Hospitalisation Details'!$E$1:$E$2344,0)</f>
        <v>14-Jul-2003</v>
      </c>
      <c r="M560">
        <f>_xlfn.XLOOKUP(A560,'Hospitalisation Details'!$A$1:$A$2344,'Hospitalisation Details'!$I$1:$I$2344,0)</f>
        <v>17748.509999999998</v>
      </c>
      <c r="N560" t="str">
        <f>_xlfn.XLOOKUP(A560,'Hospitalisation Details'!$A$1:$A$2344,'Hospitalisation Details'!$J$1:$J$2344,0)</f>
        <v>tier - 1</v>
      </c>
      <c r="O560" t="str">
        <f>_xlfn.XLOOKUP(A560,'Hospitalisation Details'!$A$1:$A$2344,'Hospitalisation Details'!$K$1:$K$2344,0)</f>
        <v>tier - 1</v>
      </c>
      <c r="P560" t="str">
        <f>_xlfn.XLOOKUP(A560,'Hospitalisation Details'!$A$1:$A$2344,'Hospitalisation Details'!$L$1:$L$2344,0)</f>
        <v>R1012</v>
      </c>
      <c r="Q560">
        <f>_xlfn.XLOOKUP(A560,'Hospitalisation Details'!$A$1:$A$2344,'Hospitalisation Details'!$F$1:$F$2344,0)</f>
        <v>19</v>
      </c>
    </row>
    <row r="561" spans="1:17" ht="15.75" x14ac:dyDescent="0.25">
      <c r="A561" s="1" t="s">
        <v>1809</v>
      </c>
      <c r="B561" t="str">
        <f>_xlfn.XLOOKUP(A561,'Customer Names'!$A$1:$A$2336,'Customer Names'!$C$1:$C$2336,0)</f>
        <v xml:space="preserve">  Oz</v>
      </c>
      <c r="C561">
        <f>_xlfn.XLOOKUP(A561,'Medical Examinations'!$A$1:$A$2336,'Medical Examinations'!$B$1:$B$2336,0)</f>
        <v>23.98</v>
      </c>
      <c r="D561">
        <f>_xlfn.XLOOKUP(A561,'Medical Examinations'!$A$1:$A$2336,'Medical Examinations'!$D$1:$D$2336,0)</f>
        <v>4.9000000000000004</v>
      </c>
      <c r="E561" t="str">
        <f>_xlfn.XLOOKUP(A561,'Medical Examinations'!$A$1:$A$2336,'Medical Examinations'!$E$1:$E$2336,0)</f>
        <v>No</v>
      </c>
      <c r="F561" t="str">
        <f>_xlfn.XLOOKUP(A561,'Medical Examinations'!$A$1:$A$2336,'Medical Examinations'!$F$1:$F$2336,0)</f>
        <v>No</v>
      </c>
      <c r="G561" t="str">
        <f>_xlfn.XLOOKUP(A561,'Medical Examinations'!$A$1:$A$2336,'Medical Examinations'!$G$1:$G$2336,0)</f>
        <v>No</v>
      </c>
      <c r="H561">
        <f>_xlfn.XLOOKUP(A561,'Medical Examinations'!$A$1:$A$2336,'Medical Examinations'!$H$1:$H$2336,0)</f>
        <v>0</v>
      </c>
      <c r="I561" t="str">
        <f>_xlfn.XLOOKUP(A561,'Medical Examinations'!$A$1:$A$2336,'Medical Examinations'!$I$1:$I$2336,0)</f>
        <v>No</v>
      </c>
      <c r="J561" t="str">
        <f>_xlfn.XLOOKUP(A561,'Medical Examinations'!A561:A2904,'Medical Examinations'!C561:C2904,0)</f>
        <v>Normal weight</v>
      </c>
      <c r="K561">
        <f>_xlfn.XLOOKUP(A561,'Medical Examinations'!$A$1:$A$2344,'Medical Examinations'!$D$1:$D$2344,0)</f>
        <v>4.9000000000000004</v>
      </c>
      <c r="L561" t="str">
        <f>_xlfn.XLOOKUP(A561,'Hospitalisation Details'!$A$1:$A$2344,'Hospitalisation Details'!$E$1:$E$2344,0)</f>
        <v>1-Jul-1994</v>
      </c>
      <c r="M561">
        <f>_xlfn.XLOOKUP(A561,'Hospitalisation Details'!$A$1:$A$2344,'Hospitalisation Details'!$I$1:$I$2344,0)</f>
        <v>17663.14</v>
      </c>
      <c r="N561" t="str">
        <f>_xlfn.XLOOKUP(A561,'Hospitalisation Details'!$A$1:$A$2344,'Hospitalisation Details'!$J$1:$J$2344,0)</f>
        <v>tier - 1</v>
      </c>
      <c r="O561" t="str">
        <f>_xlfn.XLOOKUP(A561,'Hospitalisation Details'!$A$1:$A$2344,'Hospitalisation Details'!$K$1:$K$2344,0)</f>
        <v>tier - 3</v>
      </c>
      <c r="P561" t="str">
        <f>_xlfn.XLOOKUP(A561,'Hospitalisation Details'!$A$1:$A$2344,'Hospitalisation Details'!$L$1:$L$2344,0)</f>
        <v>R1013</v>
      </c>
      <c r="Q561">
        <f>_xlfn.XLOOKUP(A561,'Hospitalisation Details'!$A$1:$A$2344,'Hospitalisation Details'!$F$1:$F$2344,0)</f>
        <v>28</v>
      </c>
    </row>
    <row r="562" spans="1:17" ht="15.75" x14ac:dyDescent="0.25">
      <c r="A562" s="1" t="s">
        <v>1808</v>
      </c>
      <c r="B562" t="str">
        <f>_xlfn.XLOOKUP(A562,'Customer Names'!$A$1:$A$2336,'Customer Names'!$C$1:$C$2336,0)</f>
        <v xml:space="preserve">  Erin M</v>
      </c>
      <c r="C562">
        <f>_xlfn.XLOOKUP(A562,'Medical Examinations'!$A$1:$A$2336,'Medical Examinations'!$B$1:$B$2336,0)</f>
        <v>23.65</v>
      </c>
      <c r="D562">
        <f>_xlfn.XLOOKUP(A562,'Medical Examinations'!$A$1:$A$2336,'Medical Examinations'!$D$1:$D$2336,0)</f>
        <v>4.5</v>
      </c>
      <c r="E562" t="str">
        <f>_xlfn.XLOOKUP(A562,'Medical Examinations'!$A$1:$A$2336,'Medical Examinations'!$E$1:$E$2336,0)</f>
        <v>No</v>
      </c>
      <c r="F562" t="str">
        <f>_xlfn.XLOOKUP(A562,'Medical Examinations'!$A$1:$A$2336,'Medical Examinations'!$F$1:$F$2336,0)</f>
        <v>No</v>
      </c>
      <c r="G562" t="str">
        <f>_xlfn.XLOOKUP(A562,'Medical Examinations'!$A$1:$A$2336,'Medical Examinations'!$G$1:$G$2336,0)</f>
        <v>No</v>
      </c>
      <c r="H562">
        <f>_xlfn.XLOOKUP(A562,'Medical Examinations'!$A$1:$A$2336,'Medical Examinations'!$H$1:$H$2336,0)</f>
        <v>0</v>
      </c>
      <c r="I562" t="str">
        <f>_xlfn.XLOOKUP(A562,'Medical Examinations'!$A$1:$A$2336,'Medical Examinations'!$I$1:$I$2336,0)</f>
        <v>No</v>
      </c>
      <c r="J562" t="str">
        <f>_xlfn.XLOOKUP(A562,'Medical Examinations'!A562:A2905,'Medical Examinations'!C562:C2905,0)</f>
        <v>Normal weight</v>
      </c>
      <c r="K562">
        <f>_xlfn.XLOOKUP(A562,'Medical Examinations'!$A$1:$A$2344,'Medical Examinations'!$D$1:$D$2344,0)</f>
        <v>4.5</v>
      </c>
      <c r="L562" t="str">
        <f>_xlfn.XLOOKUP(A562,'Hospitalisation Details'!$A$1:$A$2344,'Hospitalisation Details'!$E$1:$E$2344,0)</f>
        <v>25-Oct-1990</v>
      </c>
      <c r="M562">
        <f>_xlfn.XLOOKUP(A562,'Hospitalisation Details'!$A$1:$A$2344,'Hospitalisation Details'!$I$1:$I$2344,0)</f>
        <v>17626.240000000002</v>
      </c>
      <c r="N562" t="str">
        <f>_xlfn.XLOOKUP(A562,'Hospitalisation Details'!$A$1:$A$2344,'Hospitalisation Details'!$J$1:$J$2344,0)</f>
        <v>tier - 1</v>
      </c>
      <c r="O562" t="str">
        <f>_xlfn.XLOOKUP(A562,'Hospitalisation Details'!$A$1:$A$2344,'Hospitalisation Details'!$K$1:$K$2344,0)</f>
        <v>tier - 3</v>
      </c>
      <c r="P562" t="str">
        <f>_xlfn.XLOOKUP(A562,'Hospitalisation Details'!$A$1:$A$2344,'Hospitalisation Details'!$L$1:$L$2344,0)</f>
        <v>R1013</v>
      </c>
      <c r="Q562">
        <f>_xlfn.XLOOKUP(A562,'Hospitalisation Details'!$A$1:$A$2344,'Hospitalisation Details'!$F$1:$F$2344,0)</f>
        <v>32</v>
      </c>
    </row>
    <row r="563" spans="1:17" ht="15.75" x14ac:dyDescent="0.25">
      <c r="A563" s="1" t="s">
        <v>1807</v>
      </c>
      <c r="B563" t="str">
        <f>_xlfn.XLOOKUP(A563,'Customer Names'!$A$1:$A$2336,'Customer Names'!$C$1:$C$2336,0)</f>
        <v xml:space="preserve">  Bobby E</v>
      </c>
      <c r="C563">
        <f>_xlfn.XLOOKUP(A563,'Medical Examinations'!$A$1:$A$2336,'Medical Examinations'!$B$1:$B$2336,0)</f>
        <v>49.09</v>
      </c>
      <c r="D563">
        <f>_xlfn.XLOOKUP(A563,'Medical Examinations'!$A$1:$A$2336,'Medical Examinations'!$D$1:$D$2336,0)</f>
        <v>8.3800000000000008</v>
      </c>
      <c r="E563" t="str">
        <f>_xlfn.XLOOKUP(A563,'Medical Examinations'!$A$1:$A$2336,'Medical Examinations'!$E$1:$E$2336,0)</f>
        <v>No</v>
      </c>
      <c r="F563" t="str">
        <f>_xlfn.XLOOKUP(A563,'Medical Examinations'!$A$1:$A$2336,'Medical Examinations'!$F$1:$F$2336,0)</f>
        <v>No</v>
      </c>
      <c r="G563" t="str">
        <f>_xlfn.XLOOKUP(A563,'Medical Examinations'!$A$1:$A$2336,'Medical Examinations'!$G$1:$G$2336,0)</f>
        <v>No</v>
      </c>
      <c r="H563">
        <f>_xlfn.XLOOKUP(A563,'Medical Examinations'!$A$1:$A$2336,'Medical Examinations'!$H$1:$H$2336,0)</f>
        <v>2</v>
      </c>
      <c r="I563" t="str">
        <f>_xlfn.XLOOKUP(A563,'Medical Examinations'!$A$1:$A$2336,'Medical Examinations'!$I$1:$I$2336,0)</f>
        <v>No</v>
      </c>
      <c r="J563" t="str">
        <f>_xlfn.XLOOKUP(A563,'Medical Examinations'!A563:A2906,'Medical Examinations'!C563:C2906,0)</f>
        <v>Obese</v>
      </c>
      <c r="K563">
        <f>_xlfn.XLOOKUP(A563,'Medical Examinations'!$A$1:$A$2344,'Medical Examinations'!$D$1:$D$2344,0)</f>
        <v>8.3800000000000008</v>
      </c>
      <c r="L563" t="str">
        <f>_xlfn.XLOOKUP(A563,'Hospitalisation Details'!$A$1:$A$2344,'Hospitalisation Details'!$E$1:$E$2344,0)</f>
        <v>26-Jul-1970</v>
      </c>
      <c r="M563">
        <f>_xlfn.XLOOKUP(A563,'Hospitalisation Details'!$A$1:$A$2344,'Hospitalisation Details'!$I$1:$I$2344,0)</f>
        <v>17584.72</v>
      </c>
      <c r="N563" t="str">
        <f>_xlfn.XLOOKUP(A563,'Hospitalisation Details'!$A$1:$A$2344,'Hospitalisation Details'!$J$1:$J$2344,0)</f>
        <v>tier - 1</v>
      </c>
      <c r="O563" t="str">
        <f>_xlfn.XLOOKUP(A563,'Hospitalisation Details'!$A$1:$A$2344,'Hospitalisation Details'!$K$1:$K$2344,0)</f>
        <v>tier - 3</v>
      </c>
      <c r="P563" t="str">
        <f>_xlfn.XLOOKUP(A563,'Hospitalisation Details'!$A$1:$A$2344,'Hospitalisation Details'!$L$1:$L$2344,0)</f>
        <v>R1012</v>
      </c>
      <c r="Q563">
        <f>_xlfn.XLOOKUP(A563,'Hospitalisation Details'!$A$1:$A$2344,'Hospitalisation Details'!$F$1:$F$2344,0)</f>
        <v>52</v>
      </c>
    </row>
    <row r="564" spans="1:17" ht="15.75" x14ac:dyDescent="0.25">
      <c r="A564" s="1" t="s">
        <v>1806</v>
      </c>
      <c r="B564" t="str">
        <f>_xlfn.XLOOKUP(A564,'Customer Names'!$A$1:$A$2336,'Customer Names'!$C$1:$C$2336,0)</f>
        <v xml:space="preserve">  Daniel P</v>
      </c>
      <c r="C564">
        <f>_xlfn.XLOOKUP(A564,'Medical Examinations'!$A$1:$A$2336,'Medical Examinations'!$B$1:$B$2336,0)</f>
        <v>28.024999999999999</v>
      </c>
      <c r="D564">
        <f>_xlfn.XLOOKUP(A564,'Medical Examinations'!$A$1:$A$2336,'Medical Examinations'!$D$1:$D$2336,0)</f>
        <v>7.03</v>
      </c>
      <c r="E564" t="str">
        <f>_xlfn.XLOOKUP(A564,'Medical Examinations'!$A$1:$A$2336,'Medical Examinations'!$E$1:$E$2336,0)</f>
        <v>No</v>
      </c>
      <c r="F564" t="str">
        <f>_xlfn.XLOOKUP(A564,'Medical Examinations'!$A$1:$A$2336,'Medical Examinations'!$F$1:$F$2336,0)</f>
        <v>No</v>
      </c>
      <c r="G564" t="str">
        <f>_xlfn.XLOOKUP(A564,'Medical Examinations'!$A$1:$A$2336,'Medical Examinations'!$G$1:$G$2336,0)</f>
        <v>No</v>
      </c>
      <c r="H564">
        <f>_xlfn.XLOOKUP(A564,'Medical Examinations'!$A$1:$A$2336,'Medical Examinations'!$H$1:$H$2336,0)</f>
        <v>0</v>
      </c>
      <c r="I564" t="str">
        <f>_xlfn.XLOOKUP(A564,'Medical Examinations'!$A$1:$A$2336,'Medical Examinations'!$I$1:$I$2336,0)</f>
        <v>Yes</v>
      </c>
      <c r="J564" t="str">
        <f>_xlfn.XLOOKUP(A564,'Medical Examinations'!A564:A2907,'Medical Examinations'!C564:C2907,0)</f>
        <v>Overweight</v>
      </c>
      <c r="K564">
        <f>_xlfn.XLOOKUP(A564,'Medical Examinations'!$A$1:$A$2344,'Medical Examinations'!$D$1:$D$2344,0)</f>
        <v>7.03</v>
      </c>
      <c r="L564" t="str">
        <f>_xlfn.XLOOKUP(A564,'Hospitalisation Details'!$A$1:$A$2344,'Hospitalisation Details'!$E$1:$E$2344,0)</f>
        <v>25-Aug-2002</v>
      </c>
      <c r="M564">
        <f>_xlfn.XLOOKUP(A564,'Hospitalisation Details'!$A$1:$A$2344,'Hospitalisation Details'!$I$1:$I$2344,0)</f>
        <v>17560.38</v>
      </c>
      <c r="N564" t="str">
        <f>_xlfn.XLOOKUP(A564,'Hospitalisation Details'!$A$1:$A$2344,'Hospitalisation Details'!$J$1:$J$2344,0)</f>
        <v>tier - 1</v>
      </c>
      <c r="O564" t="str">
        <f>_xlfn.XLOOKUP(A564,'Hospitalisation Details'!$A$1:$A$2344,'Hospitalisation Details'!$K$1:$K$2344,0)</f>
        <v>tier - 1</v>
      </c>
      <c r="P564" t="str">
        <f>_xlfn.XLOOKUP(A564,'Hospitalisation Details'!$A$1:$A$2344,'Hospitalisation Details'!$L$1:$L$2344,0)</f>
        <v>R1012</v>
      </c>
      <c r="Q564">
        <f>_xlfn.XLOOKUP(A564,'Hospitalisation Details'!$A$1:$A$2344,'Hospitalisation Details'!$F$1:$F$2344,0)</f>
        <v>20</v>
      </c>
    </row>
    <row r="565" spans="1:17" ht="15.75" x14ac:dyDescent="0.25">
      <c r="A565" s="1" t="s">
        <v>1805</v>
      </c>
      <c r="B565" t="str">
        <f>_xlfn.XLOOKUP(A565,'Customer Names'!$A$1:$A$2336,'Customer Names'!$C$1:$C$2336,0)</f>
        <v xml:space="preserve">  Marie E</v>
      </c>
      <c r="C565">
        <f>_xlfn.XLOOKUP(A565,'Medical Examinations'!$A$1:$A$2336,'Medical Examinations'!$B$1:$B$2336,0)</f>
        <v>43.32</v>
      </c>
      <c r="D565">
        <f>_xlfn.XLOOKUP(A565,'Medical Examinations'!$A$1:$A$2336,'Medical Examinations'!$D$1:$D$2336,0)</f>
        <v>8.75</v>
      </c>
      <c r="E565" t="str">
        <f>_xlfn.XLOOKUP(A565,'Medical Examinations'!$A$1:$A$2336,'Medical Examinations'!$E$1:$E$2336,0)</f>
        <v>No</v>
      </c>
      <c r="F565" t="str">
        <f>_xlfn.XLOOKUP(A565,'Medical Examinations'!$A$1:$A$2336,'Medical Examinations'!$F$1:$F$2336,0)</f>
        <v>No</v>
      </c>
      <c r="G565" t="str">
        <f>_xlfn.XLOOKUP(A565,'Medical Examinations'!$A$1:$A$2336,'Medical Examinations'!$G$1:$G$2336,0)</f>
        <v>Yes</v>
      </c>
      <c r="H565">
        <f>_xlfn.XLOOKUP(A565,'Medical Examinations'!$A$1:$A$2336,'Medical Examinations'!$H$1:$H$2336,0)</f>
        <v>1</v>
      </c>
      <c r="I565" t="str">
        <f>_xlfn.XLOOKUP(A565,'Medical Examinations'!$A$1:$A$2336,'Medical Examinations'!$I$1:$I$2336,0)</f>
        <v>No</v>
      </c>
      <c r="J565" t="str">
        <f>_xlfn.XLOOKUP(A565,'Medical Examinations'!A565:A2908,'Medical Examinations'!C565:C2908,0)</f>
        <v>Obese</v>
      </c>
      <c r="K565">
        <f>_xlfn.XLOOKUP(A565,'Medical Examinations'!$A$1:$A$2344,'Medical Examinations'!$D$1:$D$2344,0)</f>
        <v>8.75</v>
      </c>
      <c r="L565" t="str">
        <f>_xlfn.XLOOKUP(A565,'Hospitalisation Details'!$A$1:$A$2344,'Hospitalisation Details'!$E$1:$E$2344,0)</f>
        <v>16-Nov-1963</v>
      </c>
      <c r="M565">
        <f>_xlfn.XLOOKUP(A565,'Hospitalisation Details'!$A$1:$A$2344,'Hospitalisation Details'!$I$1:$I$2344,0)</f>
        <v>17556.88</v>
      </c>
      <c r="N565" t="str">
        <f>_xlfn.XLOOKUP(A565,'Hospitalisation Details'!$A$1:$A$2344,'Hospitalisation Details'!$J$1:$J$2344,0)</f>
        <v>tier - 1</v>
      </c>
      <c r="O565" t="str">
        <f>_xlfn.XLOOKUP(A565,'Hospitalisation Details'!$A$1:$A$2344,'Hospitalisation Details'!$K$1:$K$2344,0)</f>
        <v>tier - 2</v>
      </c>
      <c r="P565" t="str">
        <f>_xlfn.XLOOKUP(A565,'Hospitalisation Details'!$A$1:$A$2344,'Hospitalisation Details'!$L$1:$L$2344,0)</f>
        <v>R1012</v>
      </c>
      <c r="Q565">
        <f>_xlfn.XLOOKUP(A565,'Hospitalisation Details'!$A$1:$A$2344,'Hospitalisation Details'!$F$1:$F$2344,0)</f>
        <v>59</v>
      </c>
    </row>
    <row r="566" spans="1:17" ht="15.75" x14ac:dyDescent="0.25">
      <c r="A566" s="1" t="s">
        <v>1804</v>
      </c>
      <c r="B566" t="str">
        <f>_xlfn.XLOOKUP(A566,'Customer Names'!$A$1:$A$2336,'Customer Names'!$C$1:$C$2336,0)</f>
        <v xml:space="preserve">  Katie</v>
      </c>
      <c r="C566">
        <f>_xlfn.XLOOKUP(A566,'Medical Examinations'!$A$1:$A$2336,'Medical Examinations'!$B$1:$B$2336,0)</f>
        <v>45.92</v>
      </c>
      <c r="D566">
        <f>_xlfn.XLOOKUP(A566,'Medical Examinations'!$A$1:$A$2336,'Medical Examinations'!$D$1:$D$2336,0)</f>
        <v>9.51</v>
      </c>
      <c r="E566" t="str">
        <f>_xlfn.XLOOKUP(A566,'Medical Examinations'!$A$1:$A$2336,'Medical Examinations'!$E$1:$E$2336,0)</f>
        <v>No</v>
      </c>
      <c r="F566" t="str">
        <f>_xlfn.XLOOKUP(A566,'Medical Examinations'!$A$1:$A$2336,'Medical Examinations'!$F$1:$F$2336,0)</f>
        <v>No</v>
      </c>
      <c r="G566" t="str">
        <f>_xlfn.XLOOKUP(A566,'Medical Examinations'!$A$1:$A$2336,'Medical Examinations'!$G$1:$G$2336,0)</f>
        <v>No</v>
      </c>
      <c r="H566">
        <f>_xlfn.XLOOKUP(A566,'Medical Examinations'!$A$1:$A$2336,'Medical Examinations'!$H$1:$H$2336,0)</f>
        <v>0</v>
      </c>
      <c r="I566" t="str">
        <f>_xlfn.XLOOKUP(A566,'Medical Examinations'!$A$1:$A$2336,'Medical Examinations'!$I$1:$I$2336,0)</f>
        <v>No</v>
      </c>
      <c r="J566" t="str">
        <f>_xlfn.XLOOKUP(A566,'Medical Examinations'!A566:A2909,'Medical Examinations'!C566:C2909,0)</f>
        <v>Obese</v>
      </c>
      <c r="K566">
        <f>_xlfn.XLOOKUP(A566,'Medical Examinations'!$A$1:$A$2344,'Medical Examinations'!$D$1:$D$2344,0)</f>
        <v>9.51</v>
      </c>
      <c r="L566" t="str">
        <f>_xlfn.XLOOKUP(A566,'Hospitalisation Details'!$A$1:$A$2344,'Hospitalisation Details'!$E$1:$E$2344,0)</f>
        <v>12-Jul-1968</v>
      </c>
      <c r="M566">
        <f>_xlfn.XLOOKUP(A566,'Hospitalisation Details'!$A$1:$A$2344,'Hospitalisation Details'!$I$1:$I$2344,0)</f>
        <v>17507.47</v>
      </c>
      <c r="N566" t="str">
        <f>_xlfn.XLOOKUP(A566,'Hospitalisation Details'!$A$1:$A$2344,'Hospitalisation Details'!$J$1:$J$2344,0)</f>
        <v>tier - 1</v>
      </c>
      <c r="O566" t="str">
        <f>_xlfn.XLOOKUP(A566,'Hospitalisation Details'!$A$1:$A$2344,'Hospitalisation Details'!$K$1:$K$2344,0)</f>
        <v>tier - 1</v>
      </c>
      <c r="P566" t="str">
        <f>_xlfn.XLOOKUP(A566,'Hospitalisation Details'!$A$1:$A$2344,'Hospitalisation Details'!$L$1:$L$2344,0)</f>
        <v>R1026</v>
      </c>
      <c r="Q566">
        <f>_xlfn.XLOOKUP(A566,'Hospitalisation Details'!$A$1:$A$2344,'Hospitalisation Details'!$F$1:$F$2344,0)</f>
        <v>54</v>
      </c>
    </row>
    <row r="567" spans="1:17" ht="15.75" x14ac:dyDescent="0.25">
      <c r="A567" s="1" t="s">
        <v>1803</v>
      </c>
      <c r="B567" t="str">
        <f>_xlfn.XLOOKUP(A567,'Customer Names'!$A$1:$A$2336,'Customer Names'!$C$1:$C$2336,0)</f>
        <v xml:space="preserve">  Eric D</v>
      </c>
      <c r="C567">
        <f>_xlfn.XLOOKUP(A567,'Medical Examinations'!$A$1:$A$2336,'Medical Examinations'!$B$1:$B$2336,0)</f>
        <v>44.03</v>
      </c>
      <c r="D567">
        <f>_xlfn.XLOOKUP(A567,'Medical Examinations'!$A$1:$A$2336,'Medical Examinations'!$D$1:$D$2336,0)</f>
        <v>9.36</v>
      </c>
      <c r="E567" t="str">
        <f>_xlfn.XLOOKUP(A567,'Medical Examinations'!$A$1:$A$2336,'Medical Examinations'!$E$1:$E$2336,0)</f>
        <v>No</v>
      </c>
      <c r="F567" t="str">
        <f>_xlfn.XLOOKUP(A567,'Medical Examinations'!$A$1:$A$2336,'Medical Examinations'!$F$1:$F$2336,0)</f>
        <v>No</v>
      </c>
      <c r="G567" t="str">
        <f>_xlfn.XLOOKUP(A567,'Medical Examinations'!$A$1:$A$2336,'Medical Examinations'!$G$1:$G$2336,0)</f>
        <v>No</v>
      </c>
      <c r="H567">
        <f>_xlfn.XLOOKUP(A567,'Medical Examinations'!$A$1:$A$2336,'Medical Examinations'!$H$1:$H$2336,0)</f>
        <v>0</v>
      </c>
      <c r="I567" t="str">
        <f>_xlfn.XLOOKUP(A567,'Medical Examinations'!$A$1:$A$2336,'Medical Examinations'!$I$1:$I$2336,0)</f>
        <v>No</v>
      </c>
      <c r="J567" t="str">
        <f>_xlfn.XLOOKUP(A567,'Medical Examinations'!A567:A2910,'Medical Examinations'!C567:C2910,0)</f>
        <v>Obese</v>
      </c>
      <c r="K567">
        <f>_xlfn.XLOOKUP(A567,'Medical Examinations'!$A$1:$A$2344,'Medical Examinations'!$D$1:$D$2344,0)</f>
        <v>9.36</v>
      </c>
      <c r="L567" t="str">
        <f>_xlfn.XLOOKUP(A567,'Hospitalisation Details'!$A$1:$A$2344,'Hospitalisation Details'!$E$1:$E$2344,0)</f>
        <v>16-Jun-1965</v>
      </c>
      <c r="M567">
        <f>_xlfn.XLOOKUP(A567,'Hospitalisation Details'!$A$1:$A$2344,'Hospitalisation Details'!$I$1:$I$2344,0)</f>
        <v>17505.650000000001</v>
      </c>
      <c r="N567" t="str">
        <f>_xlfn.XLOOKUP(A567,'Hospitalisation Details'!$A$1:$A$2344,'Hospitalisation Details'!$J$1:$J$2344,0)</f>
        <v>tier - 1</v>
      </c>
      <c r="O567" t="str">
        <f>_xlfn.XLOOKUP(A567,'Hospitalisation Details'!$A$1:$A$2344,'Hospitalisation Details'!$K$1:$K$2344,0)</f>
        <v>tier - 2</v>
      </c>
      <c r="P567" t="str">
        <f>_xlfn.XLOOKUP(A567,'Hospitalisation Details'!$A$1:$A$2344,'Hospitalisation Details'!$L$1:$L$2344,0)</f>
        <v>R1023</v>
      </c>
      <c r="Q567">
        <f>_xlfn.XLOOKUP(A567,'Hospitalisation Details'!$A$1:$A$2344,'Hospitalisation Details'!$F$1:$F$2344,0)</f>
        <v>58</v>
      </c>
    </row>
    <row r="568" spans="1:17" ht="15.75" x14ac:dyDescent="0.25">
      <c r="A568" s="1" t="s">
        <v>1802</v>
      </c>
      <c r="B568" t="str">
        <f>_xlfn.XLOOKUP(A568,'Customer Names'!$A$1:$A$2336,'Customer Names'!$C$1:$C$2336,0)</f>
        <v xml:space="preserve">  Tara</v>
      </c>
      <c r="C568">
        <f>_xlfn.XLOOKUP(A568,'Medical Examinations'!$A$1:$A$2336,'Medical Examinations'!$B$1:$B$2336,0)</f>
        <v>24.6</v>
      </c>
      <c r="D568">
        <f>_xlfn.XLOOKUP(A568,'Medical Examinations'!$A$1:$A$2336,'Medical Examinations'!$D$1:$D$2336,0)</f>
        <v>4.8099999999999996</v>
      </c>
      <c r="E568" t="str">
        <f>_xlfn.XLOOKUP(A568,'Medical Examinations'!$A$1:$A$2336,'Medical Examinations'!$E$1:$E$2336,0)</f>
        <v>No</v>
      </c>
      <c r="F568" t="str">
        <f>_xlfn.XLOOKUP(A568,'Medical Examinations'!$A$1:$A$2336,'Medical Examinations'!$F$1:$F$2336,0)</f>
        <v>No</v>
      </c>
      <c r="G568" t="str">
        <f>_xlfn.XLOOKUP(A568,'Medical Examinations'!$A$1:$A$2336,'Medical Examinations'!$G$1:$G$2336,0)</f>
        <v>No</v>
      </c>
      <c r="H568">
        <f>_xlfn.XLOOKUP(A568,'Medical Examinations'!$A$1:$A$2336,'Medical Examinations'!$H$1:$H$2336,0)</f>
        <v>0</v>
      </c>
      <c r="I568" t="str">
        <f>_xlfn.XLOOKUP(A568,'Medical Examinations'!$A$1:$A$2336,'Medical Examinations'!$I$1:$I$2336,0)</f>
        <v>Yes</v>
      </c>
      <c r="J568" t="str">
        <f>_xlfn.XLOOKUP(A568,'Medical Examinations'!A568:A2911,'Medical Examinations'!C568:C2911,0)</f>
        <v>Normal weight</v>
      </c>
      <c r="K568">
        <f>_xlfn.XLOOKUP(A568,'Medical Examinations'!$A$1:$A$2344,'Medical Examinations'!$D$1:$D$2344,0)</f>
        <v>4.8099999999999996</v>
      </c>
      <c r="L568" t="str">
        <f>_xlfn.XLOOKUP(A568,'Hospitalisation Details'!$A$1:$A$2344,'Hospitalisation Details'!$E$1:$E$2344,0)</f>
        <v>29-Dec-1990</v>
      </c>
      <c r="M568">
        <f>_xlfn.XLOOKUP(A568,'Hospitalisation Details'!$A$1:$A$2344,'Hospitalisation Details'!$I$1:$I$2344,0)</f>
        <v>17496.310000000001</v>
      </c>
      <c r="N568" t="str">
        <f>_xlfn.XLOOKUP(A568,'Hospitalisation Details'!$A$1:$A$2344,'Hospitalisation Details'!$J$1:$J$2344,0)</f>
        <v>tier - 1</v>
      </c>
      <c r="O568" t="str">
        <f>_xlfn.XLOOKUP(A568,'Hospitalisation Details'!$A$1:$A$2344,'Hospitalisation Details'!$K$1:$K$2344,0)</f>
        <v>tier - 2</v>
      </c>
      <c r="P568" t="str">
        <f>_xlfn.XLOOKUP(A568,'Hospitalisation Details'!$A$1:$A$2344,'Hospitalisation Details'!$L$1:$L$2344,0)</f>
        <v>R1011</v>
      </c>
      <c r="Q568">
        <f>_xlfn.XLOOKUP(A568,'Hospitalisation Details'!$A$1:$A$2344,'Hospitalisation Details'!$F$1:$F$2344,0)</f>
        <v>32</v>
      </c>
    </row>
    <row r="569" spans="1:17" ht="15.75" x14ac:dyDescent="0.25">
      <c r="A569" s="1" t="s">
        <v>1801</v>
      </c>
      <c r="B569" t="str">
        <f>_xlfn.XLOOKUP(A569,'Customer Names'!$A$1:$A$2336,'Customer Names'!$C$1:$C$2336,0)</f>
        <v xml:space="preserve">  Haley L</v>
      </c>
      <c r="C569">
        <f>_xlfn.XLOOKUP(A569,'Medical Examinations'!$A$1:$A$2336,'Medical Examinations'!$B$1:$B$2336,0)</f>
        <v>49.15</v>
      </c>
      <c r="D569">
        <f>_xlfn.XLOOKUP(A569,'Medical Examinations'!$A$1:$A$2336,'Medical Examinations'!$D$1:$D$2336,0)</f>
        <v>8.08</v>
      </c>
      <c r="E569" t="str">
        <f>_xlfn.XLOOKUP(A569,'Medical Examinations'!$A$1:$A$2336,'Medical Examinations'!$E$1:$E$2336,0)</f>
        <v>No</v>
      </c>
      <c r="F569" t="str">
        <f>_xlfn.XLOOKUP(A569,'Medical Examinations'!$A$1:$A$2336,'Medical Examinations'!$F$1:$F$2336,0)</f>
        <v>No</v>
      </c>
      <c r="G569" t="str">
        <f>_xlfn.XLOOKUP(A569,'Medical Examinations'!$A$1:$A$2336,'Medical Examinations'!$G$1:$G$2336,0)</f>
        <v>No</v>
      </c>
      <c r="H569">
        <f>_xlfn.XLOOKUP(A569,'Medical Examinations'!$A$1:$A$2336,'Medical Examinations'!$H$1:$H$2336,0)</f>
        <v>0</v>
      </c>
      <c r="I569" t="str">
        <f>_xlfn.XLOOKUP(A569,'Medical Examinations'!$A$1:$A$2336,'Medical Examinations'!$I$1:$I$2336,0)</f>
        <v>No</v>
      </c>
      <c r="J569" t="str">
        <f>_xlfn.XLOOKUP(A569,'Medical Examinations'!A569:A2912,'Medical Examinations'!C569:C2912,0)</f>
        <v>Obese</v>
      </c>
      <c r="K569">
        <f>_xlfn.XLOOKUP(A569,'Medical Examinations'!$A$1:$A$2344,'Medical Examinations'!$D$1:$D$2344,0)</f>
        <v>8.08</v>
      </c>
      <c r="L569" t="str">
        <f>_xlfn.XLOOKUP(A569,'Hospitalisation Details'!$A$1:$A$2344,'Hospitalisation Details'!$E$1:$E$2344,0)</f>
        <v>8-Jun-1971</v>
      </c>
      <c r="M569">
        <f>_xlfn.XLOOKUP(A569,'Hospitalisation Details'!$A$1:$A$2344,'Hospitalisation Details'!$I$1:$I$2344,0)</f>
        <v>17479.53</v>
      </c>
      <c r="N569" t="str">
        <f>_xlfn.XLOOKUP(A569,'Hospitalisation Details'!$A$1:$A$2344,'Hospitalisation Details'!$J$1:$J$2344,0)</f>
        <v>tier - 1</v>
      </c>
      <c r="O569" t="str">
        <f>_xlfn.XLOOKUP(A569,'Hospitalisation Details'!$A$1:$A$2344,'Hospitalisation Details'!$K$1:$K$2344,0)</f>
        <v>tier - 1</v>
      </c>
      <c r="P569" t="str">
        <f>_xlfn.XLOOKUP(A569,'Hospitalisation Details'!$A$1:$A$2344,'Hospitalisation Details'!$L$1:$L$2344,0)</f>
        <v>R1012</v>
      </c>
      <c r="Q569">
        <f>_xlfn.XLOOKUP(A569,'Hospitalisation Details'!$A$1:$A$2344,'Hospitalisation Details'!$F$1:$F$2344,0)</f>
        <v>52</v>
      </c>
    </row>
    <row r="570" spans="1:17" ht="15.75" x14ac:dyDescent="0.25">
      <c r="A570" s="1" t="s">
        <v>1800</v>
      </c>
      <c r="B570" t="str">
        <f>_xlfn.XLOOKUP(A570,'Customer Names'!$A$1:$A$2336,'Customer Names'!$C$1:$C$2336,0)</f>
        <v xml:space="preserve">  Kayla B</v>
      </c>
      <c r="C570">
        <f>_xlfn.XLOOKUP(A570,'Medical Examinations'!$A$1:$A$2336,'Medical Examinations'!$B$1:$B$2336,0)</f>
        <v>28.31</v>
      </c>
      <c r="D570">
        <f>_xlfn.XLOOKUP(A570,'Medical Examinations'!$A$1:$A$2336,'Medical Examinations'!$D$1:$D$2336,0)</f>
        <v>6.29</v>
      </c>
      <c r="E570" t="str">
        <f>_xlfn.XLOOKUP(A570,'Medical Examinations'!$A$1:$A$2336,'Medical Examinations'!$E$1:$E$2336,0)</f>
        <v>No</v>
      </c>
      <c r="F570" t="str">
        <f>_xlfn.XLOOKUP(A570,'Medical Examinations'!$A$1:$A$2336,'Medical Examinations'!$F$1:$F$2336,0)</f>
        <v>No</v>
      </c>
      <c r="G570" t="str">
        <f>_xlfn.XLOOKUP(A570,'Medical Examinations'!$A$1:$A$2336,'Medical Examinations'!$G$1:$G$2336,0)</f>
        <v>Yes</v>
      </c>
      <c r="H570">
        <f>_xlfn.XLOOKUP(A570,'Medical Examinations'!$A$1:$A$2336,'Medical Examinations'!$H$1:$H$2336,0)</f>
        <v>1</v>
      </c>
      <c r="I570" t="str">
        <f>_xlfn.XLOOKUP(A570,'Medical Examinations'!$A$1:$A$2336,'Medical Examinations'!$I$1:$I$2336,0)</f>
        <v>Yes</v>
      </c>
      <c r="J570" t="str">
        <f>_xlfn.XLOOKUP(A570,'Medical Examinations'!A570:A2913,'Medical Examinations'!C570:C2913,0)</f>
        <v>Overweight</v>
      </c>
      <c r="K570">
        <f>_xlfn.XLOOKUP(A570,'Medical Examinations'!$A$1:$A$2344,'Medical Examinations'!$D$1:$D$2344,0)</f>
        <v>6.29</v>
      </c>
      <c r="L570" t="str">
        <f>_xlfn.XLOOKUP(A570,'Hospitalisation Details'!$A$1:$A$2344,'Hospitalisation Details'!$E$1:$E$2344,0)</f>
        <v>2-Nov-2003</v>
      </c>
      <c r="M570">
        <f>_xlfn.XLOOKUP(A570,'Hospitalisation Details'!$A$1:$A$2344,'Hospitalisation Details'!$I$1:$I$2344,0)</f>
        <v>17468.98</v>
      </c>
      <c r="N570" t="str">
        <f>_xlfn.XLOOKUP(A570,'Hospitalisation Details'!$A$1:$A$2344,'Hospitalisation Details'!$J$1:$J$2344,0)</f>
        <v>tier - 2</v>
      </c>
      <c r="O570" t="str">
        <f>_xlfn.XLOOKUP(A570,'Hospitalisation Details'!$A$1:$A$2344,'Hospitalisation Details'!$K$1:$K$2344,0)</f>
        <v>tier - 1</v>
      </c>
      <c r="P570" t="str">
        <f>_xlfn.XLOOKUP(A570,'Hospitalisation Details'!$A$1:$A$2344,'Hospitalisation Details'!$L$1:$L$2344,0)</f>
        <v>R1012</v>
      </c>
      <c r="Q570">
        <f>_xlfn.XLOOKUP(A570,'Hospitalisation Details'!$A$1:$A$2344,'Hospitalisation Details'!$F$1:$F$2344,0)</f>
        <v>19</v>
      </c>
    </row>
    <row r="571" spans="1:17" ht="15.75" x14ac:dyDescent="0.25">
      <c r="A571" s="1" t="s">
        <v>1799</v>
      </c>
      <c r="B571" t="str">
        <f>_xlfn.XLOOKUP(A571,'Customer Names'!$A$1:$A$2336,'Customer Names'!$C$1:$C$2336,0)</f>
        <v xml:space="preserve">  Mark D</v>
      </c>
      <c r="C571">
        <f>_xlfn.XLOOKUP(A571,'Medical Examinations'!$A$1:$A$2336,'Medical Examinations'!$B$1:$B$2336,0)</f>
        <v>22.99</v>
      </c>
      <c r="D571">
        <f>_xlfn.XLOOKUP(A571,'Medical Examinations'!$A$1:$A$2336,'Medical Examinations'!$D$1:$D$2336,0)</f>
        <v>6.29</v>
      </c>
      <c r="E571" t="str">
        <f>_xlfn.XLOOKUP(A571,'Medical Examinations'!$A$1:$A$2336,'Medical Examinations'!$E$1:$E$2336,0)</f>
        <v>No</v>
      </c>
      <c r="F571" t="str">
        <f>_xlfn.XLOOKUP(A571,'Medical Examinations'!$A$1:$A$2336,'Medical Examinations'!$F$1:$F$2336,0)</f>
        <v>No</v>
      </c>
      <c r="G571" t="str">
        <f>_xlfn.XLOOKUP(A571,'Medical Examinations'!$A$1:$A$2336,'Medical Examinations'!$G$1:$G$2336,0)</f>
        <v>No</v>
      </c>
      <c r="H571">
        <f>_xlfn.XLOOKUP(A571,'Medical Examinations'!$A$1:$A$2336,'Medical Examinations'!$H$1:$H$2336,0)</f>
        <v>1</v>
      </c>
      <c r="I571" t="str">
        <f>_xlfn.XLOOKUP(A571,'Medical Examinations'!$A$1:$A$2336,'Medical Examinations'!$I$1:$I$2336,0)</f>
        <v>Yes</v>
      </c>
      <c r="J571" t="str">
        <f>_xlfn.XLOOKUP(A571,'Medical Examinations'!A571:A2914,'Medical Examinations'!C571:C2914,0)</f>
        <v>Normal weight</v>
      </c>
      <c r="K571">
        <f>_xlfn.XLOOKUP(A571,'Medical Examinations'!$A$1:$A$2344,'Medical Examinations'!$D$1:$D$2344,0)</f>
        <v>6.29</v>
      </c>
      <c r="L571" t="str">
        <f>_xlfn.XLOOKUP(A571,'Hospitalisation Details'!$A$1:$A$2344,'Hospitalisation Details'!$E$1:$E$2344,0)</f>
        <v>18-Oct-1992</v>
      </c>
      <c r="M571">
        <f>_xlfn.XLOOKUP(A571,'Hospitalisation Details'!$A$1:$A$2344,'Hospitalisation Details'!$I$1:$I$2344,0)</f>
        <v>17361.77</v>
      </c>
      <c r="N571" t="str">
        <f>_xlfn.XLOOKUP(A571,'Hospitalisation Details'!$A$1:$A$2344,'Hospitalisation Details'!$J$1:$J$2344,0)</f>
        <v>tier - 2</v>
      </c>
      <c r="O571" t="str">
        <f>_xlfn.XLOOKUP(A571,'Hospitalisation Details'!$A$1:$A$2344,'Hospitalisation Details'!$K$1:$K$2344,0)</f>
        <v>tier - 1</v>
      </c>
      <c r="P571" t="str">
        <f>_xlfn.XLOOKUP(A571,'Hospitalisation Details'!$A$1:$A$2344,'Hospitalisation Details'!$L$1:$L$2344,0)</f>
        <v>R1012</v>
      </c>
      <c r="Q571">
        <f>_xlfn.XLOOKUP(A571,'Hospitalisation Details'!$A$1:$A$2344,'Hospitalisation Details'!$F$1:$F$2344,0)</f>
        <v>30</v>
      </c>
    </row>
    <row r="572" spans="1:17" ht="15.75" x14ac:dyDescent="0.25">
      <c r="A572" s="1" t="s">
        <v>1798</v>
      </c>
      <c r="B572" t="str">
        <f>_xlfn.XLOOKUP(A572,'Customer Names'!$A$1:$A$2336,'Customer Names'!$C$1:$C$2336,0)</f>
        <v xml:space="preserve">  Patrick J</v>
      </c>
      <c r="C572">
        <f>_xlfn.XLOOKUP(A572,'Medical Examinations'!$A$1:$A$2336,'Medical Examinations'!$B$1:$B$2336,0)</f>
        <v>29.07</v>
      </c>
      <c r="D572">
        <f>_xlfn.XLOOKUP(A572,'Medical Examinations'!$A$1:$A$2336,'Medical Examinations'!$D$1:$D$2336,0)</f>
        <v>5.12</v>
      </c>
      <c r="E572" t="str">
        <f>_xlfn.XLOOKUP(A572,'Medical Examinations'!$A$1:$A$2336,'Medical Examinations'!$E$1:$E$2336,0)</f>
        <v>No</v>
      </c>
      <c r="F572" t="str">
        <f>_xlfn.XLOOKUP(A572,'Medical Examinations'!$A$1:$A$2336,'Medical Examinations'!$F$1:$F$2336,0)</f>
        <v>No</v>
      </c>
      <c r="G572" t="str">
        <f>_xlfn.XLOOKUP(A572,'Medical Examinations'!$A$1:$A$2336,'Medical Examinations'!$G$1:$G$2336,0)</f>
        <v>Yes</v>
      </c>
      <c r="H572">
        <f>_xlfn.XLOOKUP(A572,'Medical Examinations'!$A$1:$A$2336,'Medical Examinations'!$H$1:$H$2336,0)</f>
        <v>1</v>
      </c>
      <c r="I572" t="str">
        <f>_xlfn.XLOOKUP(A572,'Medical Examinations'!$A$1:$A$2336,'Medical Examinations'!$I$1:$I$2336,0)</f>
        <v>Yes</v>
      </c>
      <c r="J572" t="str">
        <f>_xlfn.XLOOKUP(A572,'Medical Examinations'!A572:A2915,'Medical Examinations'!C572:C2915,0)</f>
        <v>Overweight</v>
      </c>
      <c r="K572">
        <f>_xlfn.XLOOKUP(A572,'Medical Examinations'!$A$1:$A$2344,'Medical Examinations'!$D$1:$D$2344,0)</f>
        <v>5.12</v>
      </c>
      <c r="L572" t="str">
        <f>_xlfn.XLOOKUP(A572,'Hospitalisation Details'!$A$1:$A$2344,'Hospitalisation Details'!$E$1:$E$2344,0)</f>
        <v>1-Nov-2003</v>
      </c>
      <c r="M572">
        <f>_xlfn.XLOOKUP(A572,'Hospitalisation Details'!$A$1:$A$2344,'Hospitalisation Details'!$I$1:$I$2344,0)</f>
        <v>17352.68</v>
      </c>
      <c r="N572" t="str">
        <f>_xlfn.XLOOKUP(A572,'Hospitalisation Details'!$A$1:$A$2344,'Hospitalisation Details'!$J$1:$J$2344,0)</f>
        <v>tier - 2</v>
      </c>
      <c r="O572" t="str">
        <f>_xlfn.XLOOKUP(A572,'Hospitalisation Details'!$A$1:$A$2344,'Hospitalisation Details'!$K$1:$K$2344,0)</f>
        <v>tier - 3</v>
      </c>
      <c r="P572" t="str">
        <f>_xlfn.XLOOKUP(A572,'Hospitalisation Details'!$A$1:$A$2344,'Hospitalisation Details'!$L$1:$L$2344,0)</f>
        <v>R1012</v>
      </c>
      <c r="Q572">
        <f>_xlfn.XLOOKUP(A572,'Hospitalisation Details'!$A$1:$A$2344,'Hospitalisation Details'!$F$1:$F$2344,0)</f>
        <v>19</v>
      </c>
    </row>
    <row r="573" spans="1:17" ht="15.75" x14ac:dyDescent="0.25">
      <c r="A573" s="1" t="s">
        <v>1797</v>
      </c>
      <c r="B573" t="str">
        <f>_xlfn.XLOOKUP(A573,'Customer Names'!$A$1:$A$2336,'Customer Names'!$C$1:$C$2336,0)</f>
        <v xml:space="preserve">  Alejandro</v>
      </c>
      <c r="C573">
        <f>_xlfn.XLOOKUP(A573,'Medical Examinations'!$A$1:$A$2336,'Medical Examinations'!$B$1:$B$2336,0)</f>
        <v>42.02</v>
      </c>
      <c r="D573">
        <f>_xlfn.XLOOKUP(A573,'Medical Examinations'!$A$1:$A$2336,'Medical Examinations'!$D$1:$D$2336,0)</f>
        <v>9.9499999999999993</v>
      </c>
      <c r="E573" t="str">
        <f>_xlfn.XLOOKUP(A573,'Medical Examinations'!$A$1:$A$2336,'Medical Examinations'!$E$1:$E$2336,0)</f>
        <v>No</v>
      </c>
      <c r="F573" t="str">
        <f>_xlfn.XLOOKUP(A573,'Medical Examinations'!$A$1:$A$2336,'Medical Examinations'!$F$1:$F$2336,0)</f>
        <v>No</v>
      </c>
      <c r="G573" t="str">
        <f>_xlfn.XLOOKUP(A573,'Medical Examinations'!$A$1:$A$2336,'Medical Examinations'!$G$1:$G$2336,0)</f>
        <v>Yes</v>
      </c>
      <c r="H573">
        <f>_xlfn.XLOOKUP(A573,'Medical Examinations'!$A$1:$A$2336,'Medical Examinations'!$H$1:$H$2336,0)</f>
        <v>1</v>
      </c>
      <c r="I573" t="str">
        <f>_xlfn.XLOOKUP(A573,'Medical Examinations'!$A$1:$A$2336,'Medical Examinations'!$I$1:$I$2336,0)</f>
        <v>No</v>
      </c>
      <c r="J573" t="str">
        <f>_xlfn.XLOOKUP(A573,'Medical Examinations'!A573:A2916,'Medical Examinations'!C573:C2916,0)</f>
        <v>Obese</v>
      </c>
      <c r="K573">
        <f>_xlfn.XLOOKUP(A573,'Medical Examinations'!$A$1:$A$2344,'Medical Examinations'!$D$1:$D$2344,0)</f>
        <v>9.9499999999999993</v>
      </c>
      <c r="L573" t="str">
        <f>_xlfn.XLOOKUP(A573,'Hospitalisation Details'!$A$1:$A$2344,'Hospitalisation Details'!$E$1:$E$2344,0)</f>
        <v>12-Jul-1963</v>
      </c>
      <c r="M573">
        <f>_xlfn.XLOOKUP(A573,'Hospitalisation Details'!$A$1:$A$2344,'Hospitalisation Details'!$I$1:$I$2344,0)</f>
        <v>17337.580000000002</v>
      </c>
      <c r="N573" t="str">
        <f>_xlfn.XLOOKUP(A573,'Hospitalisation Details'!$A$1:$A$2344,'Hospitalisation Details'!$J$1:$J$2344,0)</f>
        <v>tier - 2</v>
      </c>
      <c r="O573" t="str">
        <f>_xlfn.XLOOKUP(A573,'Hospitalisation Details'!$A$1:$A$2344,'Hospitalisation Details'!$K$1:$K$2344,0)</f>
        <v>tier - 3</v>
      </c>
      <c r="P573" t="str">
        <f>_xlfn.XLOOKUP(A573,'Hospitalisation Details'!$A$1:$A$2344,'Hospitalisation Details'!$L$1:$L$2344,0)</f>
        <v>R1023</v>
      </c>
      <c r="Q573">
        <f>_xlfn.XLOOKUP(A573,'Hospitalisation Details'!$A$1:$A$2344,'Hospitalisation Details'!$F$1:$F$2344,0)</f>
        <v>59</v>
      </c>
    </row>
    <row r="574" spans="1:17" ht="15.75" x14ac:dyDescent="0.25">
      <c r="A574" s="1" t="s">
        <v>1796</v>
      </c>
      <c r="B574" t="str">
        <f>_xlfn.XLOOKUP(A574,'Customer Names'!$A$1:$A$2336,'Customer Names'!$C$1:$C$2336,0)</f>
        <v xml:space="preserve">  Beth A</v>
      </c>
      <c r="C574">
        <f>_xlfn.XLOOKUP(A574,'Medical Examinations'!$A$1:$A$2336,'Medical Examinations'!$B$1:$B$2336,0)</f>
        <v>49.07</v>
      </c>
      <c r="D574">
        <f>_xlfn.XLOOKUP(A574,'Medical Examinations'!$A$1:$A$2336,'Medical Examinations'!$D$1:$D$2336,0)</f>
        <v>9.08</v>
      </c>
      <c r="E574" t="str">
        <f>_xlfn.XLOOKUP(A574,'Medical Examinations'!$A$1:$A$2336,'Medical Examinations'!$E$1:$E$2336,0)</f>
        <v>No</v>
      </c>
      <c r="F574" t="str">
        <f>_xlfn.XLOOKUP(A574,'Medical Examinations'!$A$1:$A$2336,'Medical Examinations'!$F$1:$F$2336,0)</f>
        <v>No</v>
      </c>
      <c r="G574" t="str">
        <f>_xlfn.XLOOKUP(A574,'Medical Examinations'!$A$1:$A$2336,'Medical Examinations'!$G$1:$G$2336,0)</f>
        <v>No</v>
      </c>
      <c r="H574">
        <f>_xlfn.XLOOKUP(A574,'Medical Examinations'!$A$1:$A$2336,'Medical Examinations'!$H$1:$H$2336,0)</f>
        <v>1</v>
      </c>
      <c r="I574" t="str">
        <f>_xlfn.XLOOKUP(A574,'Medical Examinations'!$A$1:$A$2336,'Medical Examinations'!$I$1:$I$2336,0)</f>
        <v>No</v>
      </c>
      <c r="J574" t="str">
        <f>_xlfn.XLOOKUP(A574,'Medical Examinations'!A574:A2917,'Medical Examinations'!C574:C2917,0)</f>
        <v>Obese</v>
      </c>
      <c r="K574">
        <f>_xlfn.XLOOKUP(A574,'Medical Examinations'!$A$1:$A$2344,'Medical Examinations'!$D$1:$D$2344,0)</f>
        <v>9.08</v>
      </c>
      <c r="L574" t="str">
        <f>_xlfn.XLOOKUP(A574,'Hospitalisation Details'!$A$1:$A$2344,'Hospitalisation Details'!$E$1:$E$2344,0)</f>
        <v>25-Aug-1975</v>
      </c>
      <c r="M574">
        <f>_xlfn.XLOOKUP(A574,'Hospitalisation Details'!$A$1:$A$2344,'Hospitalisation Details'!$I$1:$I$2344,0)</f>
        <v>17253.43</v>
      </c>
      <c r="N574" t="str">
        <f>_xlfn.XLOOKUP(A574,'Hospitalisation Details'!$A$1:$A$2344,'Hospitalisation Details'!$J$1:$J$2344,0)</f>
        <v>tier - 2</v>
      </c>
      <c r="O574" t="str">
        <f>_xlfn.XLOOKUP(A574,'Hospitalisation Details'!$A$1:$A$2344,'Hospitalisation Details'!$K$1:$K$2344,0)</f>
        <v>tier - 3</v>
      </c>
      <c r="P574" t="str">
        <f>_xlfn.XLOOKUP(A574,'Hospitalisation Details'!$A$1:$A$2344,'Hospitalisation Details'!$L$1:$L$2344,0)</f>
        <v>R1026</v>
      </c>
      <c r="Q574">
        <f>_xlfn.XLOOKUP(A574,'Hospitalisation Details'!$A$1:$A$2344,'Hospitalisation Details'!$F$1:$F$2344,0)</f>
        <v>47</v>
      </c>
    </row>
    <row r="575" spans="1:17" ht="15.75" x14ac:dyDescent="0.25">
      <c r="A575" s="1" t="s">
        <v>1795</v>
      </c>
      <c r="B575" t="str">
        <f>_xlfn.XLOOKUP(A575,'Customer Names'!$A$1:$A$2336,'Customer Names'!$C$1:$C$2336,0)</f>
        <v xml:space="preserve">  Jason R</v>
      </c>
      <c r="C575">
        <f>_xlfn.XLOOKUP(A575,'Medical Examinations'!$A$1:$A$2336,'Medical Examinations'!$B$1:$B$2336,0)</f>
        <v>19.8</v>
      </c>
      <c r="D575">
        <f>_xlfn.XLOOKUP(A575,'Medical Examinations'!$A$1:$A$2336,'Medical Examinations'!$D$1:$D$2336,0)</f>
        <v>4.82</v>
      </c>
      <c r="E575" t="str">
        <f>_xlfn.XLOOKUP(A575,'Medical Examinations'!$A$1:$A$2336,'Medical Examinations'!$E$1:$E$2336,0)</f>
        <v>No</v>
      </c>
      <c r="F575" t="str">
        <f>_xlfn.XLOOKUP(A575,'Medical Examinations'!$A$1:$A$2336,'Medical Examinations'!$F$1:$F$2336,0)</f>
        <v>No</v>
      </c>
      <c r="G575" t="str">
        <f>_xlfn.XLOOKUP(A575,'Medical Examinations'!$A$1:$A$2336,'Medical Examinations'!$G$1:$G$2336,0)</f>
        <v>No</v>
      </c>
      <c r="H575">
        <f>_xlfn.XLOOKUP(A575,'Medical Examinations'!$A$1:$A$2336,'Medical Examinations'!$H$1:$H$2336,0)</f>
        <v>0</v>
      </c>
      <c r="I575" t="str">
        <f>_xlfn.XLOOKUP(A575,'Medical Examinations'!$A$1:$A$2336,'Medical Examinations'!$I$1:$I$2336,0)</f>
        <v>Yes</v>
      </c>
      <c r="J575" t="str">
        <f>_xlfn.XLOOKUP(A575,'Medical Examinations'!A575:A2918,'Medical Examinations'!C575:C2918,0)</f>
        <v>Normal weight</v>
      </c>
      <c r="K575">
        <f>_xlfn.XLOOKUP(A575,'Medical Examinations'!$A$1:$A$2344,'Medical Examinations'!$D$1:$D$2344,0)</f>
        <v>4.82</v>
      </c>
      <c r="L575" t="str">
        <f>_xlfn.XLOOKUP(A575,'Hospitalisation Details'!$A$1:$A$2344,'Hospitalisation Details'!$E$1:$E$2344,0)</f>
        <v>22-Oct-1982</v>
      </c>
      <c r="M575">
        <f>_xlfn.XLOOKUP(A575,'Hospitalisation Details'!$A$1:$A$2344,'Hospitalisation Details'!$I$1:$I$2344,0)</f>
        <v>17179.52</v>
      </c>
      <c r="N575" t="str">
        <f>_xlfn.XLOOKUP(A575,'Hospitalisation Details'!$A$1:$A$2344,'Hospitalisation Details'!$J$1:$J$2344,0)</f>
        <v>tier - 2</v>
      </c>
      <c r="O575" t="str">
        <f>_xlfn.XLOOKUP(A575,'Hospitalisation Details'!$A$1:$A$2344,'Hospitalisation Details'!$K$1:$K$2344,0)</f>
        <v>tier - 1</v>
      </c>
      <c r="P575" t="str">
        <f>_xlfn.XLOOKUP(A575,'Hospitalisation Details'!$A$1:$A$2344,'Hospitalisation Details'!$L$1:$L$2344,0)</f>
        <v>R1013</v>
      </c>
      <c r="Q575">
        <f>_xlfn.XLOOKUP(A575,'Hospitalisation Details'!$A$1:$A$2344,'Hospitalisation Details'!$F$1:$F$2344,0)</f>
        <v>40</v>
      </c>
    </row>
    <row r="576" spans="1:17" ht="15.75" x14ac:dyDescent="0.25">
      <c r="A576" s="1" t="s">
        <v>1794</v>
      </c>
      <c r="B576" t="str">
        <f>_xlfn.XLOOKUP(A576,'Customer Names'!$A$1:$A$2336,'Customer Names'!$C$1:$C$2336,0)</f>
        <v xml:space="preserve">  Yoshinori</v>
      </c>
      <c r="C576">
        <f>_xlfn.XLOOKUP(A576,'Medical Examinations'!$A$1:$A$2336,'Medical Examinations'!$B$1:$B$2336,0)</f>
        <v>27.36</v>
      </c>
      <c r="D576">
        <f>_xlfn.XLOOKUP(A576,'Medical Examinations'!$A$1:$A$2336,'Medical Examinations'!$D$1:$D$2336,0)</f>
        <v>4.6500000000000004</v>
      </c>
      <c r="E576" t="str">
        <f>_xlfn.XLOOKUP(A576,'Medical Examinations'!$A$1:$A$2336,'Medical Examinations'!$E$1:$E$2336,0)</f>
        <v>No</v>
      </c>
      <c r="F576" t="str">
        <f>_xlfn.XLOOKUP(A576,'Medical Examinations'!$A$1:$A$2336,'Medical Examinations'!$F$1:$F$2336,0)</f>
        <v>yes</v>
      </c>
      <c r="G576" t="str">
        <f>_xlfn.XLOOKUP(A576,'Medical Examinations'!$A$1:$A$2336,'Medical Examinations'!$G$1:$G$2336,0)</f>
        <v>No</v>
      </c>
      <c r="H576">
        <f>_xlfn.XLOOKUP(A576,'Medical Examinations'!$A$1:$A$2336,'Medical Examinations'!$H$1:$H$2336,0)</f>
        <v>1</v>
      </c>
      <c r="I576" t="str">
        <f>_xlfn.XLOOKUP(A576,'Medical Examinations'!$A$1:$A$2336,'Medical Examinations'!$I$1:$I$2336,0)</f>
        <v>Yes</v>
      </c>
      <c r="J576" t="str">
        <f>_xlfn.XLOOKUP(A576,'Medical Examinations'!A576:A2919,'Medical Examinations'!C576:C2919,0)</f>
        <v>Overweight</v>
      </c>
      <c r="K576">
        <f>_xlfn.XLOOKUP(A576,'Medical Examinations'!$A$1:$A$2344,'Medical Examinations'!$D$1:$D$2344,0)</f>
        <v>4.6500000000000004</v>
      </c>
      <c r="L576" t="str">
        <f>_xlfn.XLOOKUP(A576,'Hospitalisation Details'!$A$1:$A$2344,'Hospitalisation Details'!$E$1:$E$2344,0)</f>
        <v>18-Aug-2004</v>
      </c>
      <c r="M576">
        <f>_xlfn.XLOOKUP(A576,'Hospitalisation Details'!$A$1:$A$2344,'Hospitalisation Details'!$I$1:$I$2344,0)</f>
        <v>17178.68</v>
      </c>
      <c r="N576" t="str">
        <f>_xlfn.XLOOKUP(A576,'Hospitalisation Details'!$A$1:$A$2344,'Hospitalisation Details'!$J$1:$J$2344,0)</f>
        <v>tier - 2</v>
      </c>
      <c r="O576" t="str">
        <f>_xlfn.XLOOKUP(A576,'Hospitalisation Details'!$A$1:$A$2344,'Hospitalisation Details'!$K$1:$K$2344,0)</f>
        <v>tier - 2</v>
      </c>
      <c r="P576" t="str">
        <f>_xlfn.XLOOKUP(A576,'Hospitalisation Details'!$A$1:$A$2344,'Hospitalisation Details'!$L$1:$L$2344,0)</f>
        <v>R1019</v>
      </c>
      <c r="Q576">
        <f>_xlfn.XLOOKUP(A576,'Hospitalisation Details'!$A$1:$A$2344,'Hospitalisation Details'!$F$1:$F$2344,0)</f>
        <v>18</v>
      </c>
    </row>
    <row r="577" spans="1:17" ht="15.75" x14ac:dyDescent="0.25">
      <c r="A577" s="1" t="s">
        <v>1793</v>
      </c>
      <c r="B577" t="str">
        <f>_xlfn.XLOOKUP(A577,'Customer Names'!$A$1:$A$2336,'Customer Names'!$C$1:$C$2336,0)</f>
        <v xml:space="preserve">  Adrienne G</v>
      </c>
      <c r="C577">
        <f>_xlfn.XLOOKUP(A577,'Medical Examinations'!$A$1:$A$2336,'Medical Examinations'!$B$1:$B$2336,0)</f>
        <v>42.95</v>
      </c>
      <c r="D577">
        <f>_xlfn.XLOOKUP(A577,'Medical Examinations'!$A$1:$A$2336,'Medical Examinations'!$D$1:$D$2336,0)</f>
        <v>5.16</v>
      </c>
      <c r="E577" t="str">
        <f>_xlfn.XLOOKUP(A577,'Medical Examinations'!$A$1:$A$2336,'Medical Examinations'!$E$1:$E$2336,0)</f>
        <v>No</v>
      </c>
      <c r="F577" t="str">
        <f>_xlfn.XLOOKUP(A577,'Medical Examinations'!$A$1:$A$2336,'Medical Examinations'!$F$1:$F$2336,0)</f>
        <v>No</v>
      </c>
      <c r="G577" t="str">
        <f>_xlfn.XLOOKUP(A577,'Medical Examinations'!$A$1:$A$2336,'Medical Examinations'!$G$1:$G$2336,0)</f>
        <v>No</v>
      </c>
      <c r="H577">
        <f>_xlfn.XLOOKUP(A577,'Medical Examinations'!$A$1:$A$2336,'Medical Examinations'!$H$1:$H$2336,0)</f>
        <v>1</v>
      </c>
      <c r="I577" t="str">
        <f>_xlfn.XLOOKUP(A577,'Medical Examinations'!$A$1:$A$2336,'Medical Examinations'!$I$1:$I$2336,0)</f>
        <v>No</v>
      </c>
      <c r="J577" t="str">
        <f>_xlfn.XLOOKUP(A577,'Medical Examinations'!A577:A2920,'Medical Examinations'!C577:C2920,0)</f>
        <v>Obese</v>
      </c>
      <c r="K577">
        <f>_xlfn.XLOOKUP(A577,'Medical Examinations'!$A$1:$A$2344,'Medical Examinations'!$D$1:$D$2344,0)</f>
        <v>5.16</v>
      </c>
      <c r="L577" t="str">
        <f>_xlfn.XLOOKUP(A577,'Hospitalisation Details'!$A$1:$A$2344,'Hospitalisation Details'!$E$1:$E$2344,0)</f>
        <v>7-Jun-1964</v>
      </c>
      <c r="M577">
        <f>_xlfn.XLOOKUP(A577,'Hospitalisation Details'!$A$1:$A$2344,'Hospitalisation Details'!$I$1:$I$2344,0)</f>
        <v>17174.52</v>
      </c>
      <c r="N577" t="str">
        <f>_xlfn.XLOOKUP(A577,'Hospitalisation Details'!$A$1:$A$2344,'Hospitalisation Details'!$J$1:$J$2344,0)</f>
        <v>tier - 2</v>
      </c>
      <c r="O577" t="str">
        <f>_xlfn.XLOOKUP(A577,'Hospitalisation Details'!$A$1:$A$2344,'Hospitalisation Details'!$K$1:$K$2344,0)</f>
        <v>tier - 2</v>
      </c>
      <c r="P577" t="str">
        <f>_xlfn.XLOOKUP(A577,'Hospitalisation Details'!$A$1:$A$2344,'Hospitalisation Details'!$L$1:$L$2344,0)</f>
        <v>R1012</v>
      </c>
      <c r="Q577">
        <f>_xlfn.XLOOKUP(A577,'Hospitalisation Details'!$A$1:$A$2344,'Hospitalisation Details'!$F$1:$F$2344,0)</f>
        <v>59</v>
      </c>
    </row>
    <row r="578" spans="1:17" ht="15.75" x14ac:dyDescent="0.25">
      <c r="A578" s="1" t="s">
        <v>1792</v>
      </c>
      <c r="B578" t="str">
        <f>_xlfn.XLOOKUP(A578,'Customer Names'!$A$1:$A$2336,'Customer Names'!$C$1:$C$2336,0)</f>
        <v xml:space="preserve">  Meredith</v>
      </c>
      <c r="C578">
        <f>_xlfn.XLOOKUP(A578,'Medical Examinations'!$A$1:$A$2336,'Medical Examinations'!$B$1:$B$2336,0)</f>
        <v>42.66</v>
      </c>
      <c r="D578">
        <f>_xlfn.XLOOKUP(A578,'Medical Examinations'!$A$1:$A$2336,'Medical Examinations'!$D$1:$D$2336,0)</f>
        <v>10.44</v>
      </c>
      <c r="E578" t="str">
        <f>_xlfn.XLOOKUP(A578,'Medical Examinations'!$A$1:$A$2336,'Medical Examinations'!$E$1:$E$2336,0)</f>
        <v>No</v>
      </c>
      <c r="F578" t="str">
        <f>_xlfn.XLOOKUP(A578,'Medical Examinations'!$A$1:$A$2336,'Medical Examinations'!$F$1:$F$2336,0)</f>
        <v>No</v>
      </c>
      <c r="G578" t="str">
        <f>_xlfn.XLOOKUP(A578,'Medical Examinations'!$A$1:$A$2336,'Medical Examinations'!$G$1:$G$2336,0)</f>
        <v>No</v>
      </c>
      <c r="H578">
        <f>_xlfn.XLOOKUP(A578,'Medical Examinations'!$A$1:$A$2336,'Medical Examinations'!$H$1:$H$2336,0)</f>
        <v>0</v>
      </c>
      <c r="I578" t="str">
        <f>_xlfn.XLOOKUP(A578,'Medical Examinations'!$A$1:$A$2336,'Medical Examinations'!$I$1:$I$2336,0)</f>
        <v>No</v>
      </c>
      <c r="J578" t="str">
        <f>_xlfn.XLOOKUP(A578,'Medical Examinations'!A578:A2921,'Medical Examinations'!C578:C2921,0)</f>
        <v>Obese</v>
      </c>
      <c r="K578">
        <f>_xlfn.XLOOKUP(A578,'Medical Examinations'!$A$1:$A$2344,'Medical Examinations'!$D$1:$D$2344,0)</f>
        <v>10.44</v>
      </c>
      <c r="L578" t="str">
        <f>_xlfn.XLOOKUP(A578,'Hospitalisation Details'!$A$1:$A$2344,'Hospitalisation Details'!$E$1:$E$2344,0)</f>
        <v>16-Sep-1965</v>
      </c>
      <c r="M578">
        <f>_xlfn.XLOOKUP(A578,'Hospitalisation Details'!$A$1:$A$2344,'Hospitalisation Details'!$I$1:$I$2344,0)</f>
        <v>17172.27</v>
      </c>
      <c r="N578" t="str">
        <f>_xlfn.XLOOKUP(A578,'Hospitalisation Details'!$A$1:$A$2344,'Hospitalisation Details'!$J$1:$J$2344,0)</f>
        <v>tier - 2</v>
      </c>
      <c r="O578" t="str">
        <f>_xlfn.XLOOKUP(A578,'Hospitalisation Details'!$A$1:$A$2344,'Hospitalisation Details'!$K$1:$K$2344,0)</f>
        <v>tier - 2</v>
      </c>
      <c r="P578" t="str">
        <f>_xlfn.XLOOKUP(A578,'Hospitalisation Details'!$A$1:$A$2344,'Hospitalisation Details'!$L$1:$L$2344,0)</f>
        <v>R1026</v>
      </c>
      <c r="Q578">
        <f>_xlfn.XLOOKUP(A578,'Hospitalisation Details'!$A$1:$A$2344,'Hospitalisation Details'!$F$1:$F$2344,0)</f>
        <v>57</v>
      </c>
    </row>
    <row r="579" spans="1:17" ht="15.75" x14ac:dyDescent="0.25">
      <c r="A579" s="1" t="s">
        <v>1791</v>
      </c>
      <c r="B579" t="str">
        <f>_xlfn.XLOOKUP(A579,'Customer Names'!$A$1:$A$2336,'Customer Names'!$C$1:$C$2336,0)</f>
        <v xml:space="preserve">  Junyong</v>
      </c>
      <c r="C579">
        <f>_xlfn.XLOOKUP(A579,'Medical Examinations'!$A$1:$A$2336,'Medical Examinations'!$B$1:$B$2336,0)</f>
        <v>33.630000000000003</v>
      </c>
      <c r="D579">
        <f>_xlfn.XLOOKUP(A579,'Medical Examinations'!$A$1:$A$2336,'Medical Examinations'!$D$1:$D$2336,0)</f>
        <v>5.69</v>
      </c>
      <c r="E579" t="str">
        <f>_xlfn.XLOOKUP(A579,'Medical Examinations'!$A$1:$A$2336,'Medical Examinations'!$E$1:$E$2336,0)</f>
        <v>No</v>
      </c>
      <c r="F579" t="str">
        <f>_xlfn.XLOOKUP(A579,'Medical Examinations'!$A$1:$A$2336,'Medical Examinations'!$F$1:$F$2336,0)</f>
        <v>No</v>
      </c>
      <c r="G579" t="str">
        <f>_xlfn.XLOOKUP(A579,'Medical Examinations'!$A$1:$A$2336,'Medical Examinations'!$G$1:$G$2336,0)</f>
        <v>No</v>
      </c>
      <c r="H579">
        <f>_xlfn.XLOOKUP(A579,'Medical Examinations'!$A$1:$A$2336,'Medical Examinations'!$H$1:$H$2336,0)</f>
        <v>1</v>
      </c>
      <c r="I579" t="str">
        <f>_xlfn.XLOOKUP(A579,'Medical Examinations'!$A$1:$A$2336,'Medical Examinations'!$I$1:$I$2336,0)</f>
        <v>No</v>
      </c>
      <c r="J579" t="str">
        <f>_xlfn.XLOOKUP(A579,'Medical Examinations'!A579:A2922,'Medical Examinations'!C579:C2922,0)</f>
        <v>Obese</v>
      </c>
      <c r="K579">
        <f>_xlfn.XLOOKUP(A579,'Medical Examinations'!$A$1:$A$2344,'Medical Examinations'!$D$1:$D$2344,0)</f>
        <v>5.69</v>
      </c>
      <c r="L579" t="str">
        <f>_xlfn.XLOOKUP(A579,'Hospitalisation Details'!$A$1:$A$2344,'Hospitalisation Details'!$E$1:$E$2344,0)</f>
        <v>3-Jun-1998</v>
      </c>
      <c r="M579">
        <f>_xlfn.XLOOKUP(A579,'Hospitalisation Details'!$A$1:$A$2344,'Hospitalisation Details'!$I$1:$I$2344,0)</f>
        <v>17128.43</v>
      </c>
      <c r="N579" t="str">
        <f>_xlfn.XLOOKUP(A579,'Hospitalisation Details'!$A$1:$A$2344,'Hospitalisation Details'!$J$1:$J$2344,0)</f>
        <v>tier - 2</v>
      </c>
      <c r="O579" t="str">
        <f>_xlfn.XLOOKUP(A579,'Hospitalisation Details'!$A$1:$A$2344,'Hospitalisation Details'!$K$1:$K$2344,0)</f>
        <v>tier - 3</v>
      </c>
      <c r="P579" t="str">
        <f>_xlfn.XLOOKUP(A579,'Hospitalisation Details'!$A$1:$A$2344,'Hospitalisation Details'!$L$1:$L$2344,0)</f>
        <v>R1016</v>
      </c>
      <c r="Q579">
        <f>_xlfn.XLOOKUP(A579,'Hospitalisation Details'!$A$1:$A$2344,'Hospitalisation Details'!$F$1:$F$2344,0)</f>
        <v>25</v>
      </c>
    </row>
    <row r="580" spans="1:17" ht="15.75" x14ac:dyDescent="0.25">
      <c r="A580" s="1" t="s">
        <v>1790</v>
      </c>
      <c r="B580" t="str">
        <f>_xlfn.XLOOKUP(A580,'Customer Names'!$A$1:$A$2336,'Customer Names'!$C$1:$C$2336,0)</f>
        <v xml:space="preserve">  Kristen A</v>
      </c>
      <c r="C580">
        <f>_xlfn.XLOOKUP(A580,'Medical Examinations'!$A$1:$A$2336,'Medical Examinations'!$B$1:$B$2336,0)</f>
        <v>26.84</v>
      </c>
      <c r="D580">
        <f>_xlfn.XLOOKUP(A580,'Medical Examinations'!$A$1:$A$2336,'Medical Examinations'!$D$1:$D$2336,0)</f>
        <v>6.5</v>
      </c>
      <c r="E580" t="str">
        <f>_xlfn.XLOOKUP(A580,'Medical Examinations'!$A$1:$A$2336,'Medical Examinations'!$E$1:$E$2336,0)</f>
        <v>No</v>
      </c>
      <c r="F580" t="str">
        <f>_xlfn.XLOOKUP(A580,'Medical Examinations'!$A$1:$A$2336,'Medical Examinations'!$F$1:$F$2336,0)</f>
        <v>No</v>
      </c>
      <c r="G580" t="str">
        <f>_xlfn.XLOOKUP(A580,'Medical Examinations'!$A$1:$A$2336,'Medical Examinations'!$G$1:$G$2336,0)</f>
        <v>No</v>
      </c>
      <c r="H580">
        <f>_xlfn.XLOOKUP(A580,'Medical Examinations'!$A$1:$A$2336,'Medical Examinations'!$H$1:$H$2336,0)</f>
        <v>0</v>
      </c>
      <c r="I580" t="str">
        <f>_xlfn.XLOOKUP(A580,'Medical Examinations'!$A$1:$A$2336,'Medical Examinations'!$I$1:$I$2336,0)</f>
        <v>Yes</v>
      </c>
      <c r="J580" t="str">
        <f>_xlfn.XLOOKUP(A580,'Medical Examinations'!A580:A2923,'Medical Examinations'!C580:C2923,0)</f>
        <v>Overweight</v>
      </c>
      <c r="K580">
        <f>_xlfn.XLOOKUP(A580,'Medical Examinations'!$A$1:$A$2344,'Medical Examinations'!$D$1:$D$2344,0)</f>
        <v>6.5</v>
      </c>
      <c r="L580" t="str">
        <f>_xlfn.XLOOKUP(A580,'Hospitalisation Details'!$A$1:$A$2344,'Hospitalisation Details'!$E$1:$E$2344,0)</f>
        <v>28-Jun-2002</v>
      </c>
      <c r="M580">
        <f>_xlfn.XLOOKUP(A580,'Hospitalisation Details'!$A$1:$A$2344,'Hospitalisation Details'!$I$1:$I$2344,0)</f>
        <v>17085.27</v>
      </c>
      <c r="N580" t="str">
        <f>_xlfn.XLOOKUP(A580,'Hospitalisation Details'!$A$1:$A$2344,'Hospitalisation Details'!$J$1:$J$2344,0)</f>
        <v>tier - 2</v>
      </c>
      <c r="O580" t="str">
        <f>_xlfn.XLOOKUP(A580,'Hospitalisation Details'!$A$1:$A$2344,'Hospitalisation Details'!$K$1:$K$2344,0)</f>
        <v>tier - 3</v>
      </c>
      <c r="P580" t="str">
        <f>_xlfn.XLOOKUP(A580,'Hospitalisation Details'!$A$1:$A$2344,'Hospitalisation Details'!$L$1:$L$2344,0)</f>
        <v>R1013</v>
      </c>
      <c r="Q580">
        <f>_xlfn.XLOOKUP(A580,'Hospitalisation Details'!$A$1:$A$2344,'Hospitalisation Details'!$F$1:$F$2344,0)</f>
        <v>20</v>
      </c>
    </row>
    <row r="581" spans="1:17" ht="15.75" x14ac:dyDescent="0.25">
      <c r="A581" s="1" t="s">
        <v>1789</v>
      </c>
      <c r="B581" t="str">
        <f>_xlfn.XLOOKUP(A581,'Customer Names'!$A$1:$A$2336,'Customer Names'!$C$1:$C$2336,0)</f>
        <v xml:space="preserve">  Maria I</v>
      </c>
      <c r="C581">
        <f>_xlfn.XLOOKUP(A581,'Medical Examinations'!$A$1:$A$2336,'Medical Examinations'!$B$1:$B$2336,0)</f>
        <v>28.3</v>
      </c>
      <c r="D581">
        <f>_xlfn.XLOOKUP(A581,'Medical Examinations'!$A$1:$A$2336,'Medical Examinations'!$D$1:$D$2336,0)</f>
        <v>5.73</v>
      </c>
      <c r="E581" t="str">
        <f>_xlfn.XLOOKUP(A581,'Medical Examinations'!$A$1:$A$2336,'Medical Examinations'!$E$1:$E$2336,0)</f>
        <v>No</v>
      </c>
      <c r="F581" t="str">
        <f>_xlfn.XLOOKUP(A581,'Medical Examinations'!$A$1:$A$2336,'Medical Examinations'!$F$1:$F$2336,0)</f>
        <v>No</v>
      </c>
      <c r="G581" t="str">
        <f>_xlfn.XLOOKUP(A581,'Medical Examinations'!$A$1:$A$2336,'Medical Examinations'!$G$1:$G$2336,0)</f>
        <v>Yes</v>
      </c>
      <c r="H581">
        <f>_xlfn.XLOOKUP(A581,'Medical Examinations'!$A$1:$A$2336,'Medical Examinations'!$H$1:$H$2336,0)</f>
        <v>1</v>
      </c>
      <c r="I581" t="str">
        <f>_xlfn.XLOOKUP(A581,'Medical Examinations'!$A$1:$A$2336,'Medical Examinations'!$I$1:$I$2336,0)</f>
        <v>Yes</v>
      </c>
      <c r="J581" t="str">
        <f>_xlfn.XLOOKUP(A581,'Medical Examinations'!A581:A2924,'Medical Examinations'!C581:C2924,0)</f>
        <v>Overweight</v>
      </c>
      <c r="K581">
        <f>_xlfn.XLOOKUP(A581,'Medical Examinations'!$A$1:$A$2344,'Medical Examinations'!$D$1:$D$2344,0)</f>
        <v>5.73</v>
      </c>
      <c r="L581" t="str">
        <f>_xlfn.XLOOKUP(A581,'Hospitalisation Details'!$A$1:$A$2344,'Hospitalisation Details'!$E$1:$E$2344,0)</f>
        <v>26-Dec-2003</v>
      </c>
      <c r="M581">
        <f>_xlfn.XLOOKUP(A581,'Hospitalisation Details'!$A$1:$A$2344,'Hospitalisation Details'!$I$1:$I$2344,0)</f>
        <v>17081.080000000002</v>
      </c>
      <c r="N581" t="str">
        <f>_xlfn.XLOOKUP(A581,'Hospitalisation Details'!$A$1:$A$2344,'Hospitalisation Details'!$J$1:$J$2344,0)</f>
        <v>tier - 2</v>
      </c>
      <c r="O581" t="str">
        <f>_xlfn.XLOOKUP(A581,'Hospitalisation Details'!$A$1:$A$2344,'Hospitalisation Details'!$K$1:$K$2344,0)</f>
        <v>tier - 2</v>
      </c>
      <c r="P581" t="str">
        <f>_xlfn.XLOOKUP(A581,'Hospitalisation Details'!$A$1:$A$2344,'Hospitalisation Details'!$L$1:$L$2344,0)</f>
        <v>R1011</v>
      </c>
      <c r="Q581">
        <f>_xlfn.XLOOKUP(A581,'Hospitalisation Details'!$A$1:$A$2344,'Hospitalisation Details'!$F$1:$F$2344,0)</f>
        <v>19</v>
      </c>
    </row>
    <row r="582" spans="1:17" ht="15.75" x14ac:dyDescent="0.25">
      <c r="A582" s="1" t="s">
        <v>1788</v>
      </c>
      <c r="B582" t="str">
        <f>_xlfn.XLOOKUP(A582,'Customer Names'!$A$1:$A$2336,'Customer Names'!$C$1:$C$2336,0)</f>
        <v xml:space="preserve">  Jonathan</v>
      </c>
      <c r="C582">
        <f>_xlfn.XLOOKUP(A582,'Medical Examinations'!$A$1:$A$2336,'Medical Examinations'!$B$1:$B$2336,0)</f>
        <v>27.06</v>
      </c>
      <c r="D582">
        <f>_xlfn.XLOOKUP(A582,'Medical Examinations'!$A$1:$A$2336,'Medical Examinations'!$D$1:$D$2336,0)</f>
        <v>5.74</v>
      </c>
      <c r="E582" t="str">
        <f>_xlfn.XLOOKUP(A582,'Medical Examinations'!$A$1:$A$2336,'Medical Examinations'!$E$1:$E$2336,0)</f>
        <v>No</v>
      </c>
      <c r="F582" t="str">
        <f>_xlfn.XLOOKUP(A582,'Medical Examinations'!$A$1:$A$2336,'Medical Examinations'!$F$1:$F$2336,0)</f>
        <v>No</v>
      </c>
      <c r="G582" t="str">
        <f>_xlfn.XLOOKUP(A582,'Medical Examinations'!$A$1:$A$2336,'Medical Examinations'!$G$1:$G$2336,0)</f>
        <v>No</v>
      </c>
      <c r="H582">
        <f>_xlfn.XLOOKUP(A582,'Medical Examinations'!$A$1:$A$2336,'Medical Examinations'!$H$1:$H$2336,0)</f>
        <v>0</v>
      </c>
      <c r="I582" t="str">
        <f>_xlfn.XLOOKUP(A582,'Medical Examinations'!$A$1:$A$2336,'Medical Examinations'!$I$1:$I$2336,0)</f>
        <v>Yes</v>
      </c>
      <c r="J582" t="str">
        <f>_xlfn.XLOOKUP(A582,'Medical Examinations'!A582:A2925,'Medical Examinations'!C582:C2925,0)</f>
        <v>Overweight</v>
      </c>
      <c r="K582">
        <f>_xlfn.XLOOKUP(A582,'Medical Examinations'!$A$1:$A$2344,'Medical Examinations'!$D$1:$D$2344,0)</f>
        <v>5.74</v>
      </c>
      <c r="L582" t="str">
        <f>_xlfn.XLOOKUP(A582,'Hospitalisation Details'!$A$1:$A$2344,'Hospitalisation Details'!$E$1:$E$2344,0)</f>
        <v>10-Jun-1996</v>
      </c>
      <c r="M582">
        <f>_xlfn.XLOOKUP(A582,'Hospitalisation Details'!$A$1:$A$2344,'Hospitalisation Details'!$I$1:$I$2344,0)</f>
        <v>17043.34</v>
      </c>
      <c r="N582" t="str">
        <f>_xlfn.XLOOKUP(A582,'Hospitalisation Details'!$A$1:$A$2344,'Hospitalisation Details'!$J$1:$J$2344,0)</f>
        <v>tier - 2</v>
      </c>
      <c r="O582" t="str">
        <f>_xlfn.XLOOKUP(A582,'Hospitalisation Details'!$A$1:$A$2344,'Hospitalisation Details'!$K$1:$K$2344,0)</f>
        <v>tier - 3</v>
      </c>
      <c r="P582" t="str">
        <f>_xlfn.XLOOKUP(A582,'Hospitalisation Details'!$A$1:$A$2344,'Hospitalisation Details'!$L$1:$L$2344,0)</f>
        <v>R1013</v>
      </c>
      <c r="Q582">
        <f>_xlfn.XLOOKUP(A582,'Hospitalisation Details'!$A$1:$A$2344,'Hospitalisation Details'!$F$1:$F$2344,0)</f>
        <v>27</v>
      </c>
    </row>
    <row r="583" spans="1:17" ht="15.75" x14ac:dyDescent="0.25">
      <c r="A583" s="1" t="s">
        <v>1787</v>
      </c>
      <c r="B583" t="str">
        <f>_xlfn.XLOOKUP(A583,'Customer Names'!$A$1:$A$2336,'Customer Names'!$C$1:$C$2336,0)</f>
        <v xml:space="preserve">  Phil</v>
      </c>
      <c r="C583">
        <f>_xlfn.XLOOKUP(A583,'Medical Examinations'!$A$1:$A$2336,'Medical Examinations'!$B$1:$B$2336,0)</f>
        <v>47.13</v>
      </c>
      <c r="D583">
        <f>_xlfn.XLOOKUP(A583,'Medical Examinations'!$A$1:$A$2336,'Medical Examinations'!$D$1:$D$2336,0)</f>
        <v>8.6999999999999993</v>
      </c>
      <c r="E583" t="str">
        <f>_xlfn.XLOOKUP(A583,'Medical Examinations'!$A$1:$A$2336,'Medical Examinations'!$E$1:$E$2336,0)</f>
        <v>No</v>
      </c>
      <c r="F583" t="str">
        <f>_xlfn.XLOOKUP(A583,'Medical Examinations'!$A$1:$A$2336,'Medical Examinations'!$F$1:$F$2336,0)</f>
        <v>No</v>
      </c>
      <c r="G583" t="str">
        <f>_xlfn.XLOOKUP(A583,'Medical Examinations'!$A$1:$A$2336,'Medical Examinations'!$G$1:$G$2336,0)</f>
        <v>No</v>
      </c>
      <c r="H583">
        <f>_xlfn.XLOOKUP(A583,'Medical Examinations'!$A$1:$A$2336,'Medical Examinations'!$H$1:$H$2336,0)</f>
        <v>0</v>
      </c>
      <c r="I583" t="str">
        <f>_xlfn.XLOOKUP(A583,'Medical Examinations'!$A$1:$A$2336,'Medical Examinations'!$I$1:$I$2336,0)</f>
        <v>No</v>
      </c>
      <c r="J583" t="str">
        <f>_xlfn.XLOOKUP(A583,'Medical Examinations'!A583:A2926,'Medical Examinations'!C583:C2926,0)</f>
        <v>Obese</v>
      </c>
      <c r="K583">
        <f>_xlfn.XLOOKUP(A583,'Medical Examinations'!$A$1:$A$2344,'Medical Examinations'!$D$1:$D$2344,0)</f>
        <v>8.6999999999999993</v>
      </c>
      <c r="L583" t="str">
        <f>_xlfn.XLOOKUP(A583,'Hospitalisation Details'!$A$1:$A$2344,'Hospitalisation Details'!$E$1:$E$2344,0)</f>
        <v>22-Aug-1971</v>
      </c>
      <c r="M583">
        <f>_xlfn.XLOOKUP(A583,'Hospitalisation Details'!$A$1:$A$2344,'Hospitalisation Details'!$I$1:$I$2344,0)</f>
        <v>17016.009999999998</v>
      </c>
      <c r="N583" t="str">
        <f>_xlfn.XLOOKUP(A583,'Hospitalisation Details'!$A$1:$A$2344,'Hospitalisation Details'!$J$1:$J$2344,0)</f>
        <v>tier - 2</v>
      </c>
      <c r="O583" t="str">
        <f>_xlfn.XLOOKUP(A583,'Hospitalisation Details'!$A$1:$A$2344,'Hospitalisation Details'!$K$1:$K$2344,0)</f>
        <v>tier - 2</v>
      </c>
      <c r="P583" t="str">
        <f>_xlfn.XLOOKUP(A583,'Hospitalisation Details'!$A$1:$A$2344,'Hospitalisation Details'!$L$1:$L$2344,0)</f>
        <v>R1023</v>
      </c>
      <c r="Q583">
        <f>_xlfn.XLOOKUP(A583,'Hospitalisation Details'!$A$1:$A$2344,'Hospitalisation Details'!$F$1:$F$2344,0)</f>
        <v>51</v>
      </c>
    </row>
    <row r="584" spans="1:17" ht="15.75" x14ac:dyDescent="0.25">
      <c r="A584" s="1" t="s">
        <v>1786</v>
      </c>
      <c r="B584" t="str">
        <f>_xlfn.XLOOKUP(A584,'Customer Names'!$A$1:$A$2336,'Customer Names'!$C$1:$C$2336,0)</f>
        <v xml:space="preserve">  Benjamina C</v>
      </c>
      <c r="C584">
        <f>_xlfn.XLOOKUP(A584,'Medical Examinations'!$A$1:$A$2336,'Medical Examinations'!$B$1:$B$2336,0)</f>
        <v>51.72</v>
      </c>
      <c r="D584">
        <f>_xlfn.XLOOKUP(A584,'Medical Examinations'!$A$1:$A$2336,'Medical Examinations'!$D$1:$D$2336,0)</f>
        <v>5.09</v>
      </c>
      <c r="E584" t="str">
        <f>_xlfn.XLOOKUP(A584,'Medical Examinations'!$A$1:$A$2336,'Medical Examinations'!$E$1:$E$2336,0)</f>
        <v>No</v>
      </c>
      <c r="F584" t="str">
        <f>_xlfn.XLOOKUP(A584,'Medical Examinations'!$A$1:$A$2336,'Medical Examinations'!$F$1:$F$2336,0)</f>
        <v>No</v>
      </c>
      <c r="G584" t="str">
        <f>_xlfn.XLOOKUP(A584,'Medical Examinations'!$A$1:$A$2336,'Medical Examinations'!$G$1:$G$2336,0)</f>
        <v>No</v>
      </c>
      <c r="H584">
        <f>_xlfn.XLOOKUP(A584,'Medical Examinations'!$A$1:$A$2336,'Medical Examinations'!$H$1:$H$2336,0)</f>
        <v>0</v>
      </c>
      <c r="I584" t="str">
        <f>_xlfn.XLOOKUP(A584,'Medical Examinations'!$A$1:$A$2336,'Medical Examinations'!$I$1:$I$2336,0)</f>
        <v>No</v>
      </c>
      <c r="J584" t="str">
        <f>_xlfn.XLOOKUP(A584,'Medical Examinations'!A584:A2927,'Medical Examinations'!C584:C2927,0)</f>
        <v>Obese</v>
      </c>
      <c r="K584">
        <f>_xlfn.XLOOKUP(A584,'Medical Examinations'!$A$1:$A$2344,'Medical Examinations'!$D$1:$D$2344,0)</f>
        <v>5.09</v>
      </c>
      <c r="L584" t="str">
        <f>_xlfn.XLOOKUP(A584,'Hospitalisation Details'!$A$1:$A$2344,'Hospitalisation Details'!$E$1:$E$2344,0)</f>
        <v>16-Jul-1980</v>
      </c>
      <c r="M584">
        <f>_xlfn.XLOOKUP(A584,'Hospitalisation Details'!$A$1:$A$2344,'Hospitalisation Details'!$I$1:$I$2344,0)</f>
        <v>16990.55</v>
      </c>
      <c r="N584" t="str">
        <f>_xlfn.XLOOKUP(A584,'Hospitalisation Details'!$A$1:$A$2344,'Hospitalisation Details'!$J$1:$J$2344,0)</f>
        <v>tier - 2</v>
      </c>
      <c r="O584" t="str">
        <f>_xlfn.XLOOKUP(A584,'Hospitalisation Details'!$A$1:$A$2344,'Hospitalisation Details'!$K$1:$K$2344,0)</f>
        <v>tier - 3</v>
      </c>
      <c r="P584" t="str">
        <f>_xlfn.XLOOKUP(A584,'Hospitalisation Details'!$A$1:$A$2344,'Hospitalisation Details'!$L$1:$L$2344,0)</f>
        <v>R1012</v>
      </c>
      <c r="Q584">
        <f>_xlfn.XLOOKUP(A584,'Hospitalisation Details'!$A$1:$A$2344,'Hospitalisation Details'!$F$1:$F$2344,0)</f>
        <v>42</v>
      </c>
    </row>
    <row r="585" spans="1:17" ht="15.75" x14ac:dyDescent="0.25">
      <c r="A585" s="1" t="s">
        <v>1785</v>
      </c>
      <c r="B585" t="str">
        <f>_xlfn.XLOOKUP(A585,'Customer Names'!$A$1:$A$2336,'Customer Names'!$C$1:$C$2336,0)</f>
        <v xml:space="preserve">  Christopher</v>
      </c>
      <c r="C585">
        <f>_xlfn.XLOOKUP(A585,'Medical Examinations'!$A$1:$A$2336,'Medical Examinations'!$B$1:$B$2336,0)</f>
        <v>48.59</v>
      </c>
      <c r="D585">
        <f>_xlfn.XLOOKUP(A585,'Medical Examinations'!$A$1:$A$2336,'Medical Examinations'!$D$1:$D$2336,0)</f>
        <v>5.57</v>
      </c>
      <c r="E585" t="str">
        <f>_xlfn.XLOOKUP(A585,'Medical Examinations'!$A$1:$A$2336,'Medical Examinations'!$E$1:$E$2336,0)</f>
        <v>No</v>
      </c>
      <c r="F585" t="str">
        <f>_xlfn.XLOOKUP(A585,'Medical Examinations'!$A$1:$A$2336,'Medical Examinations'!$F$1:$F$2336,0)</f>
        <v>No</v>
      </c>
      <c r="G585" t="str">
        <f>_xlfn.XLOOKUP(A585,'Medical Examinations'!$A$1:$A$2336,'Medical Examinations'!$G$1:$G$2336,0)</f>
        <v>No</v>
      </c>
      <c r="H585">
        <f>_xlfn.XLOOKUP(A585,'Medical Examinations'!$A$1:$A$2336,'Medical Examinations'!$H$1:$H$2336,0)</f>
        <v>0</v>
      </c>
      <c r="I585" t="str">
        <f>_xlfn.XLOOKUP(A585,'Medical Examinations'!$A$1:$A$2336,'Medical Examinations'!$I$1:$I$2336,0)</f>
        <v>No</v>
      </c>
      <c r="J585" t="str">
        <f>_xlfn.XLOOKUP(A585,'Medical Examinations'!A585:A2928,'Medical Examinations'!C585:C2928,0)</f>
        <v>Obese</v>
      </c>
      <c r="K585">
        <f>_xlfn.XLOOKUP(A585,'Medical Examinations'!$A$1:$A$2344,'Medical Examinations'!$D$1:$D$2344,0)</f>
        <v>5.57</v>
      </c>
      <c r="L585" t="str">
        <f>_xlfn.XLOOKUP(A585,'Hospitalisation Details'!$A$1:$A$2344,'Hospitalisation Details'!$E$1:$E$2344,0)</f>
        <v>25-Aug-1977</v>
      </c>
      <c r="M585">
        <f>_xlfn.XLOOKUP(A585,'Hospitalisation Details'!$A$1:$A$2344,'Hospitalisation Details'!$I$1:$I$2344,0)</f>
        <v>16921.09</v>
      </c>
      <c r="N585" t="str">
        <f>_xlfn.XLOOKUP(A585,'Hospitalisation Details'!$A$1:$A$2344,'Hospitalisation Details'!$J$1:$J$2344,0)</f>
        <v>tier - 2</v>
      </c>
      <c r="O585" t="str">
        <f>_xlfn.XLOOKUP(A585,'Hospitalisation Details'!$A$1:$A$2344,'Hospitalisation Details'!$K$1:$K$2344,0)</f>
        <v>tier - 3</v>
      </c>
      <c r="P585" t="str">
        <f>_xlfn.XLOOKUP(A585,'Hospitalisation Details'!$A$1:$A$2344,'Hospitalisation Details'!$L$1:$L$2344,0)</f>
        <v>R1023</v>
      </c>
      <c r="Q585">
        <f>_xlfn.XLOOKUP(A585,'Hospitalisation Details'!$A$1:$A$2344,'Hospitalisation Details'!$F$1:$F$2344,0)</f>
        <v>45</v>
      </c>
    </row>
    <row r="586" spans="1:17" ht="15.75" x14ac:dyDescent="0.25">
      <c r="A586" s="1" t="s">
        <v>1784</v>
      </c>
      <c r="B586" t="str">
        <f>_xlfn.XLOOKUP(A586,'Customer Names'!$A$1:$A$2336,'Customer Names'!$C$1:$C$2336,0)</f>
        <v xml:space="preserve">  Alison B</v>
      </c>
      <c r="C586">
        <f>_xlfn.XLOOKUP(A586,'Medical Examinations'!$A$1:$A$2336,'Medical Examinations'!$B$1:$B$2336,0)</f>
        <v>45.18</v>
      </c>
      <c r="D586">
        <f>_xlfn.XLOOKUP(A586,'Medical Examinations'!$A$1:$A$2336,'Medical Examinations'!$D$1:$D$2336,0)</f>
        <v>10.87</v>
      </c>
      <c r="E586" t="str">
        <f>_xlfn.XLOOKUP(A586,'Medical Examinations'!$A$1:$A$2336,'Medical Examinations'!$E$1:$E$2336,0)</f>
        <v>No</v>
      </c>
      <c r="F586" t="str">
        <f>_xlfn.XLOOKUP(A586,'Medical Examinations'!$A$1:$A$2336,'Medical Examinations'!$F$1:$F$2336,0)</f>
        <v>No</v>
      </c>
      <c r="G586" t="str">
        <f>_xlfn.XLOOKUP(A586,'Medical Examinations'!$A$1:$A$2336,'Medical Examinations'!$G$1:$G$2336,0)</f>
        <v>No</v>
      </c>
      <c r="H586">
        <f>_xlfn.XLOOKUP(A586,'Medical Examinations'!$A$1:$A$2336,'Medical Examinations'!$H$1:$H$2336,0)</f>
        <v>0</v>
      </c>
      <c r="I586" t="str">
        <f>_xlfn.XLOOKUP(A586,'Medical Examinations'!$A$1:$A$2336,'Medical Examinations'!$I$1:$I$2336,0)</f>
        <v>No</v>
      </c>
      <c r="J586" t="str">
        <f>_xlfn.XLOOKUP(A586,'Medical Examinations'!A586:A2929,'Medical Examinations'!C586:C2929,0)</f>
        <v>Obese</v>
      </c>
      <c r="K586">
        <f>_xlfn.XLOOKUP(A586,'Medical Examinations'!$A$1:$A$2344,'Medical Examinations'!$D$1:$D$2344,0)</f>
        <v>10.87</v>
      </c>
      <c r="L586" t="str">
        <f>_xlfn.XLOOKUP(A586,'Hospitalisation Details'!$A$1:$A$2344,'Hospitalisation Details'!$E$1:$E$2344,0)</f>
        <v>21-Oct-1968</v>
      </c>
      <c r="M586">
        <f>_xlfn.XLOOKUP(A586,'Hospitalisation Details'!$A$1:$A$2344,'Hospitalisation Details'!$I$1:$I$2344,0)</f>
        <v>16903.5</v>
      </c>
      <c r="N586" t="str">
        <f>_xlfn.XLOOKUP(A586,'Hospitalisation Details'!$A$1:$A$2344,'Hospitalisation Details'!$J$1:$J$2344,0)</f>
        <v>tier - 2</v>
      </c>
      <c r="O586" t="str">
        <f>_xlfn.XLOOKUP(A586,'Hospitalisation Details'!$A$1:$A$2344,'Hospitalisation Details'!$K$1:$K$2344,0)</f>
        <v>tier - 3</v>
      </c>
      <c r="P586" t="str">
        <f>_xlfn.XLOOKUP(A586,'Hospitalisation Details'!$A$1:$A$2344,'Hospitalisation Details'!$L$1:$L$2344,0)</f>
        <v>R1012</v>
      </c>
      <c r="Q586">
        <f>_xlfn.XLOOKUP(A586,'Hospitalisation Details'!$A$1:$A$2344,'Hospitalisation Details'!$F$1:$F$2344,0)</f>
        <v>54</v>
      </c>
    </row>
    <row r="587" spans="1:17" ht="15.75" x14ac:dyDescent="0.25">
      <c r="A587" s="1" t="s">
        <v>1783</v>
      </c>
      <c r="B587" t="str">
        <f>_xlfn.XLOOKUP(A587,'Customer Names'!$A$1:$A$2336,'Customer Names'!$C$1:$C$2336,0)</f>
        <v xml:space="preserve">  Caroline</v>
      </c>
      <c r="C587">
        <f>_xlfn.XLOOKUP(A587,'Medical Examinations'!$A$1:$A$2336,'Medical Examinations'!$B$1:$B$2336,0)</f>
        <v>27.9</v>
      </c>
      <c r="D587">
        <f>_xlfn.XLOOKUP(A587,'Medical Examinations'!$A$1:$A$2336,'Medical Examinations'!$D$1:$D$2336,0)</f>
        <v>6.02</v>
      </c>
      <c r="E587" t="str">
        <f>_xlfn.XLOOKUP(A587,'Medical Examinations'!$A$1:$A$2336,'Medical Examinations'!$E$1:$E$2336,0)</f>
        <v>No</v>
      </c>
      <c r="F587" t="str">
        <f>_xlfn.XLOOKUP(A587,'Medical Examinations'!$A$1:$A$2336,'Medical Examinations'!$F$1:$F$2336,0)</f>
        <v>No</v>
      </c>
      <c r="G587" t="str">
        <f>_xlfn.XLOOKUP(A587,'Medical Examinations'!$A$1:$A$2336,'Medical Examinations'!$G$1:$G$2336,0)</f>
        <v>Yes</v>
      </c>
      <c r="H587">
        <f>_xlfn.XLOOKUP(A587,'Medical Examinations'!$A$1:$A$2336,'Medical Examinations'!$H$1:$H$2336,0)</f>
        <v>1</v>
      </c>
      <c r="I587" t="str">
        <f>_xlfn.XLOOKUP(A587,'Medical Examinations'!$A$1:$A$2336,'Medical Examinations'!$I$1:$I$2336,0)</f>
        <v>Yes</v>
      </c>
      <c r="J587" t="str">
        <f>_xlfn.XLOOKUP(A587,'Medical Examinations'!A587:A2930,'Medical Examinations'!C587:C2930,0)</f>
        <v>Overweight</v>
      </c>
      <c r="K587">
        <f>_xlfn.XLOOKUP(A587,'Medical Examinations'!$A$1:$A$2344,'Medical Examinations'!$D$1:$D$2344,0)</f>
        <v>6.02</v>
      </c>
      <c r="L587" t="str">
        <f>_xlfn.XLOOKUP(A587,'Hospitalisation Details'!$A$1:$A$2344,'Hospitalisation Details'!$E$1:$E$2344,0)</f>
        <v>10-Sep-2003</v>
      </c>
      <c r="M587">
        <f>_xlfn.XLOOKUP(A587,'Hospitalisation Details'!$A$1:$A$2344,'Hospitalisation Details'!$I$1:$I$2344,0)</f>
        <v>16884.919999999998</v>
      </c>
      <c r="N587" t="str">
        <f>_xlfn.XLOOKUP(A587,'Hospitalisation Details'!$A$1:$A$2344,'Hospitalisation Details'!$J$1:$J$2344,0)</f>
        <v>tier - 2</v>
      </c>
      <c r="O587" t="str">
        <f>_xlfn.XLOOKUP(A587,'Hospitalisation Details'!$A$1:$A$2344,'Hospitalisation Details'!$K$1:$K$2344,0)</f>
        <v>tier - 2</v>
      </c>
      <c r="P587" t="str">
        <f>_xlfn.XLOOKUP(A587,'Hospitalisation Details'!$A$1:$A$2344,'Hospitalisation Details'!$L$1:$L$2344,0)</f>
        <v>R1011</v>
      </c>
      <c r="Q587">
        <f>_xlfn.XLOOKUP(A587,'Hospitalisation Details'!$A$1:$A$2344,'Hospitalisation Details'!$F$1:$F$2344,0)</f>
        <v>19</v>
      </c>
    </row>
    <row r="588" spans="1:17" ht="15.75" x14ac:dyDescent="0.25">
      <c r="A588" s="1" t="s">
        <v>1782</v>
      </c>
      <c r="B588" t="str">
        <f>_xlfn.XLOOKUP(A588,'Customer Names'!$A$1:$A$2336,'Customer Names'!$C$1:$C$2336,0)</f>
        <v xml:space="preserve">  Alexis N</v>
      </c>
      <c r="C588">
        <f>_xlfn.XLOOKUP(A588,'Medical Examinations'!$A$1:$A$2336,'Medical Examinations'!$B$1:$B$2336,0)</f>
        <v>51.33</v>
      </c>
      <c r="D588">
        <f>_xlfn.XLOOKUP(A588,'Medical Examinations'!$A$1:$A$2336,'Medical Examinations'!$D$1:$D$2336,0)</f>
        <v>7</v>
      </c>
      <c r="E588" t="str">
        <f>_xlfn.XLOOKUP(A588,'Medical Examinations'!$A$1:$A$2336,'Medical Examinations'!$E$1:$E$2336,0)</f>
        <v>No</v>
      </c>
      <c r="F588" t="str">
        <f>_xlfn.XLOOKUP(A588,'Medical Examinations'!$A$1:$A$2336,'Medical Examinations'!$F$1:$F$2336,0)</f>
        <v>No</v>
      </c>
      <c r="G588" t="str">
        <f>_xlfn.XLOOKUP(A588,'Medical Examinations'!$A$1:$A$2336,'Medical Examinations'!$G$1:$G$2336,0)</f>
        <v>No</v>
      </c>
      <c r="H588">
        <f>_xlfn.XLOOKUP(A588,'Medical Examinations'!$A$1:$A$2336,'Medical Examinations'!$H$1:$H$2336,0)</f>
        <v>0</v>
      </c>
      <c r="I588" t="str">
        <f>_xlfn.XLOOKUP(A588,'Medical Examinations'!$A$1:$A$2336,'Medical Examinations'!$I$1:$I$2336,0)</f>
        <v>No</v>
      </c>
      <c r="J588" t="str">
        <f>_xlfn.XLOOKUP(A588,'Medical Examinations'!A588:A2931,'Medical Examinations'!C588:C2931,0)</f>
        <v>Obese</v>
      </c>
      <c r="K588">
        <f>_xlfn.XLOOKUP(A588,'Medical Examinations'!$A$1:$A$2344,'Medical Examinations'!$D$1:$D$2344,0)</f>
        <v>7</v>
      </c>
      <c r="L588" t="str">
        <f>_xlfn.XLOOKUP(A588,'Hospitalisation Details'!$A$1:$A$2344,'Hospitalisation Details'!$E$1:$E$2344,0)</f>
        <v>8-Aug-1974</v>
      </c>
      <c r="M588">
        <f>_xlfn.XLOOKUP(A588,'Hospitalisation Details'!$A$1:$A$2344,'Hospitalisation Details'!$I$1:$I$2344,0)</f>
        <v>16841.32</v>
      </c>
      <c r="N588" t="str">
        <f>_xlfn.XLOOKUP(A588,'Hospitalisation Details'!$A$1:$A$2344,'Hospitalisation Details'!$J$1:$J$2344,0)</f>
        <v>tier - 2</v>
      </c>
      <c r="O588" t="str">
        <f>_xlfn.XLOOKUP(A588,'Hospitalisation Details'!$A$1:$A$2344,'Hospitalisation Details'!$K$1:$K$2344,0)</f>
        <v>tier - 3</v>
      </c>
      <c r="P588" t="str">
        <f>_xlfn.XLOOKUP(A588,'Hospitalisation Details'!$A$1:$A$2344,'Hospitalisation Details'!$L$1:$L$2344,0)</f>
        <v>R1011</v>
      </c>
      <c r="Q588">
        <f>_xlfn.XLOOKUP(A588,'Hospitalisation Details'!$A$1:$A$2344,'Hospitalisation Details'!$F$1:$F$2344,0)</f>
        <v>48</v>
      </c>
    </row>
    <row r="589" spans="1:17" ht="15.75" x14ac:dyDescent="0.25">
      <c r="A589" s="1" t="s">
        <v>1781</v>
      </c>
      <c r="B589" t="str">
        <f>_xlfn.XLOOKUP(A589,'Customer Names'!$A$1:$A$2336,'Customer Names'!$C$1:$C$2336,0)</f>
        <v xml:space="preserve">  Shanda L</v>
      </c>
      <c r="C589">
        <f>_xlfn.XLOOKUP(A589,'Medical Examinations'!$A$1:$A$2336,'Medical Examinations'!$B$1:$B$2336,0)</f>
        <v>30.59</v>
      </c>
      <c r="D589">
        <f>_xlfn.XLOOKUP(A589,'Medical Examinations'!$A$1:$A$2336,'Medical Examinations'!$D$1:$D$2336,0)</f>
        <v>5.56</v>
      </c>
      <c r="E589" t="str">
        <f>_xlfn.XLOOKUP(A589,'Medical Examinations'!$A$1:$A$2336,'Medical Examinations'!$E$1:$E$2336,0)</f>
        <v>No</v>
      </c>
      <c r="F589" t="str">
        <f>_xlfn.XLOOKUP(A589,'Medical Examinations'!$A$1:$A$2336,'Medical Examinations'!$F$1:$F$2336,0)</f>
        <v>No</v>
      </c>
      <c r="G589" t="str">
        <f>_xlfn.XLOOKUP(A589,'Medical Examinations'!$A$1:$A$2336,'Medical Examinations'!$G$1:$G$2336,0)</f>
        <v>No</v>
      </c>
      <c r="H589">
        <f>_xlfn.XLOOKUP(A589,'Medical Examinations'!$A$1:$A$2336,'Medical Examinations'!$H$1:$H$2336,0)</f>
        <v>1</v>
      </c>
      <c r="I589" t="str">
        <f>_xlfn.XLOOKUP(A589,'Medical Examinations'!$A$1:$A$2336,'Medical Examinations'!$I$1:$I$2336,0)</f>
        <v>No</v>
      </c>
      <c r="J589" t="str">
        <f>_xlfn.XLOOKUP(A589,'Medical Examinations'!A589:A2932,'Medical Examinations'!C589:C2932,0)</f>
        <v>Obese</v>
      </c>
      <c r="K589">
        <f>_xlfn.XLOOKUP(A589,'Medical Examinations'!$A$1:$A$2344,'Medical Examinations'!$D$1:$D$2344,0)</f>
        <v>5.56</v>
      </c>
      <c r="L589" t="str">
        <f>_xlfn.XLOOKUP(A589,'Hospitalisation Details'!$A$1:$A$2344,'Hospitalisation Details'!$E$1:$E$2344,0)</f>
        <v>19-Oct-1995</v>
      </c>
      <c r="M589">
        <f>_xlfn.XLOOKUP(A589,'Hospitalisation Details'!$A$1:$A$2344,'Hospitalisation Details'!$I$1:$I$2344,0)</f>
        <v>16796.41</v>
      </c>
      <c r="N589" t="str">
        <f>_xlfn.XLOOKUP(A589,'Hospitalisation Details'!$A$1:$A$2344,'Hospitalisation Details'!$J$1:$J$2344,0)</f>
        <v>tier - 2</v>
      </c>
      <c r="O589" t="str">
        <f>_xlfn.XLOOKUP(A589,'Hospitalisation Details'!$A$1:$A$2344,'Hospitalisation Details'!$K$1:$K$2344,0)</f>
        <v>tier - 3</v>
      </c>
      <c r="P589" t="str">
        <f>_xlfn.XLOOKUP(A589,'Hospitalisation Details'!$A$1:$A$2344,'Hospitalisation Details'!$L$1:$L$2344,0)</f>
        <v>R1024</v>
      </c>
      <c r="Q589">
        <f>_xlfn.XLOOKUP(A589,'Hospitalisation Details'!$A$1:$A$2344,'Hospitalisation Details'!$F$1:$F$2344,0)</f>
        <v>27</v>
      </c>
    </row>
    <row r="590" spans="1:17" ht="15.75" x14ac:dyDescent="0.25">
      <c r="A590" s="1" t="s">
        <v>1780</v>
      </c>
      <c r="B590" t="str">
        <f>_xlfn.XLOOKUP(A590,'Customer Names'!$A$1:$A$2336,'Customer Names'!$C$1:$C$2336,0)</f>
        <v xml:space="preserve">  Lacey</v>
      </c>
      <c r="C590">
        <f>_xlfn.XLOOKUP(A590,'Medical Examinations'!$A$1:$A$2336,'Medical Examinations'!$B$1:$B$2336,0)</f>
        <v>39.229999999999997</v>
      </c>
      <c r="D590">
        <f>_xlfn.XLOOKUP(A590,'Medical Examinations'!$A$1:$A$2336,'Medical Examinations'!$D$1:$D$2336,0)</f>
        <v>8.4499999999999993</v>
      </c>
      <c r="E590" t="str">
        <f>_xlfn.XLOOKUP(A590,'Medical Examinations'!$A$1:$A$2336,'Medical Examinations'!$E$1:$E$2336,0)</f>
        <v>No</v>
      </c>
      <c r="F590" t="str">
        <f>_xlfn.XLOOKUP(A590,'Medical Examinations'!$A$1:$A$2336,'Medical Examinations'!$F$1:$F$2336,0)</f>
        <v>No</v>
      </c>
      <c r="G590" t="str">
        <f>_xlfn.XLOOKUP(A590,'Medical Examinations'!$A$1:$A$2336,'Medical Examinations'!$G$1:$G$2336,0)</f>
        <v>No</v>
      </c>
      <c r="H590">
        <f>_xlfn.XLOOKUP(A590,'Medical Examinations'!$A$1:$A$2336,'Medical Examinations'!$H$1:$H$2336,0)</f>
        <v>0</v>
      </c>
      <c r="I590" t="str">
        <f>_xlfn.XLOOKUP(A590,'Medical Examinations'!$A$1:$A$2336,'Medical Examinations'!$I$1:$I$2336,0)</f>
        <v>No</v>
      </c>
      <c r="J590" t="str">
        <f>_xlfn.XLOOKUP(A590,'Medical Examinations'!A590:A2933,'Medical Examinations'!C590:C2933,0)</f>
        <v>Obese</v>
      </c>
      <c r="K590">
        <f>_xlfn.XLOOKUP(A590,'Medical Examinations'!$A$1:$A$2344,'Medical Examinations'!$D$1:$D$2344,0)</f>
        <v>8.4499999999999993</v>
      </c>
      <c r="L590" t="str">
        <f>_xlfn.XLOOKUP(A590,'Hospitalisation Details'!$A$1:$A$2344,'Hospitalisation Details'!$E$1:$E$2344,0)</f>
        <v>29-Jul-1962</v>
      </c>
      <c r="M590">
        <f>_xlfn.XLOOKUP(A590,'Hospitalisation Details'!$A$1:$A$2344,'Hospitalisation Details'!$I$1:$I$2344,0)</f>
        <v>16779.400000000001</v>
      </c>
      <c r="N590" t="str">
        <f>_xlfn.XLOOKUP(A590,'Hospitalisation Details'!$A$1:$A$2344,'Hospitalisation Details'!$J$1:$J$2344,0)</f>
        <v>tier - 2</v>
      </c>
      <c r="O590" t="str">
        <f>_xlfn.XLOOKUP(A590,'Hospitalisation Details'!$A$1:$A$2344,'Hospitalisation Details'!$K$1:$K$2344,0)</f>
        <v>tier - 2</v>
      </c>
      <c r="P590" t="str">
        <f>_xlfn.XLOOKUP(A590,'Hospitalisation Details'!$A$1:$A$2344,'Hospitalisation Details'!$L$1:$L$2344,0)</f>
        <v>R1026</v>
      </c>
      <c r="Q590">
        <f>_xlfn.XLOOKUP(A590,'Hospitalisation Details'!$A$1:$A$2344,'Hospitalisation Details'!$F$1:$F$2344,0)</f>
        <v>60</v>
      </c>
    </row>
    <row r="591" spans="1:17" ht="15.75" x14ac:dyDescent="0.25">
      <c r="A591" s="1" t="s">
        <v>1779</v>
      </c>
      <c r="B591" t="str">
        <f>_xlfn.XLOOKUP(A591,'Customer Names'!$A$1:$A$2336,'Customer Names'!$C$1:$C$2336,0)</f>
        <v xml:space="preserve">  Laurette</v>
      </c>
      <c r="C591">
        <f>_xlfn.XLOOKUP(A591,'Medical Examinations'!$A$1:$A$2336,'Medical Examinations'!$B$1:$B$2336,0)</f>
        <v>19.094999999999999</v>
      </c>
      <c r="D591">
        <f>_xlfn.XLOOKUP(A591,'Medical Examinations'!$A$1:$A$2336,'Medical Examinations'!$D$1:$D$2336,0)</f>
        <v>6.19</v>
      </c>
      <c r="E591" t="str">
        <f>_xlfn.XLOOKUP(A591,'Medical Examinations'!$A$1:$A$2336,'Medical Examinations'!$E$1:$E$2336,0)</f>
        <v>No</v>
      </c>
      <c r="F591" t="str">
        <f>_xlfn.XLOOKUP(A591,'Medical Examinations'!$A$1:$A$2336,'Medical Examinations'!$F$1:$F$2336,0)</f>
        <v>No</v>
      </c>
      <c r="G591" t="str">
        <f>_xlfn.XLOOKUP(A591,'Medical Examinations'!$A$1:$A$2336,'Medical Examinations'!$G$1:$G$2336,0)</f>
        <v>No</v>
      </c>
      <c r="H591">
        <f>_xlfn.XLOOKUP(A591,'Medical Examinations'!$A$1:$A$2336,'Medical Examinations'!$H$1:$H$2336,0)</f>
        <v>0</v>
      </c>
      <c r="I591" t="str">
        <f>_xlfn.XLOOKUP(A591,'Medical Examinations'!$A$1:$A$2336,'Medical Examinations'!$I$1:$I$2336,0)</f>
        <v>Yes</v>
      </c>
      <c r="J591" t="str">
        <f>_xlfn.XLOOKUP(A591,'Medical Examinations'!A591:A2934,'Medical Examinations'!C591:C2934,0)</f>
        <v>Normal weight</v>
      </c>
      <c r="K591">
        <f>_xlfn.XLOOKUP(A591,'Medical Examinations'!$A$1:$A$2344,'Medical Examinations'!$D$1:$D$2344,0)</f>
        <v>6.19</v>
      </c>
      <c r="L591" t="str">
        <f>_xlfn.XLOOKUP(A591,'Hospitalisation Details'!$A$1:$A$2344,'Hospitalisation Details'!$E$1:$E$2344,0)</f>
        <v>23-Sep-1989</v>
      </c>
      <c r="M591">
        <f>_xlfn.XLOOKUP(A591,'Hospitalisation Details'!$A$1:$A$2344,'Hospitalisation Details'!$I$1:$I$2344,0)</f>
        <v>16776.3</v>
      </c>
      <c r="N591" t="str">
        <f>_xlfn.XLOOKUP(A591,'Hospitalisation Details'!$A$1:$A$2344,'Hospitalisation Details'!$J$1:$J$2344,0)</f>
        <v>tier - 2</v>
      </c>
      <c r="O591" t="str">
        <f>_xlfn.XLOOKUP(A591,'Hospitalisation Details'!$A$1:$A$2344,'Hospitalisation Details'!$K$1:$K$2344,0)</f>
        <v>tier - 2</v>
      </c>
      <c r="P591" t="str">
        <f>_xlfn.XLOOKUP(A591,'Hospitalisation Details'!$A$1:$A$2344,'Hospitalisation Details'!$L$1:$L$2344,0)</f>
        <v>R1024</v>
      </c>
      <c r="Q591">
        <f>_xlfn.XLOOKUP(A591,'Hospitalisation Details'!$A$1:$A$2344,'Hospitalisation Details'!$F$1:$F$2344,0)</f>
        <v>33</v>
      </c>
    </row>
    <row r="592" spans="1:17" ht="15.75" x14ac:dyDescent="0.25">
      <c r="A592" s="1" t="s">
        <v>1778</v>
      </c>
      <c r="B592" t="str">
        <f>_xlfn.XLOOKUP(A592,'Customer Names'!$A$1:$A$2336,'Customer Names'!$C$1:$C$2336,0)</f>
        <v xml:space="preserve">  Jason</v>
      </c>
      <c r="C592">
        <f>_xlfn.XLOOKUP(A592,'Medical Examinations'!$A$1:$A$2336,'Medical Examinations'!$B$1:$B$2336,0)</f>
        <v>49.72</v>
      </c>
      <c r="D592">
        <f>_xlfn.XLOOKUP(A592,'Medical Examinations'!$A$1:$A$2336,'Medical Examinations'!$D$1:$D$2336,0)</f>
        <v>7.71</v>
      </c>
      <c r="E592" t="str">
        <f>_xlfn.XLOOKUP(A592,'Medical Examinations'!$A$1:$A$2336,'Medical Examinations'!$E$1:$E$2336,0)</f>
        <v>No</v>
      </c>
      <c r="F592" t="str">
        <f>_xlfn.XLOOKUP(A592,'Medical Examinations'!$A$1:$A$2336,'Medical Examinations'!$F$1:$F$2336,0)</f>
        <v>No</v>
      </c>
      <c r="G592" t="str">
        <f>_xlfn.XLOOKUP(A592,'Medical Examinations'!$A$1:$A$2336,'Medical Examinations'!$G$1:$G$2336,0)</f>
        <v>No</v>
      </c>
      <c r="H592">
        <f>_xlfn.XLOOKUP(A592,'Medical Examinations'!$A$1:$A$2336,'Medical Examinations'!$H$1:$H$2336,0)</f>
        <v>0</v>
      </c>
      <c r="I592" t="str">
        <f>_xlfn.XLOOKUP(A592,'Medical Examinations'!$A$1:$A$2336,'Medical Examinations'!$I$1:$I$2336,0)</f>
        <v>No</v>
      </c>
      <c r="J592" t="str">
        <f>_xlfn.XLOOKUP(A592,'Medical Examinations'!A592:A2935,'Medical Examinations'!C592:C2935,0)</f>
        <v>Obese</v>
      </c>
      <c r="K592">
        <f>_xlfn.XLOOKUP(A592,'Medical Examinations'!$A$1:$A$2344,'Medical Examinations'!$D$1:$D$2344,0)</f>
        <v>7.71</v>
      </c>
      <c r="L592" t="str">
        <f>_xlfn.XLOOKUP(A592,'Hospitalisation Details'!$A$1:$A$2344,'Hospitalisation Details'!$E$1:$E$2344,0)</f>
        <v>28-Aug-1974</v>
      </c>
      <c r="M592">
        <f>_xlfn.XLOOKUP(A592,'Hospitalisation Details'!$A$1:$A$2344,'Hospitalisation Details'!$I$1:$I$2344,0)</f>
        <v>16770.990000000002</v>
      </c>
      <c r="N592" t="str">
        <f>_xlfn.XLOOKUP(A592,'Hospitalisation Details'!$A$1:$A$2344,'Hospitalisation Details'!$J$1:$J$2344,0)</f>
        <v>tier - 2</v>
      </c>
      <c r="O592" t="str">
        <f>_xlfn.XLOOKUP(A592,'Hospitalisation Details'!$A$1:$A$2344,'Hospitalisation Details'!$K$1:$K$2344,0)</f>
        <v>tier - 1</v>
      </c>
      <c r="P592" t="str">
        <f>_xlfn.XLOOKUP(A592,'Hospitalisation Details'!$A$1:$A$2344,'Hospitalisation Details'!$L$1:$L$2344,0)</f>
        <v>R1012</v>
      </c>
      <c r="Q592">
        <f>_xlfn.XLOOKUP(A592,'Hospitalisation Details'!$A$1:$A$2344,'Hospitalisation Details'!$F$1:$F$2344,0)</f>
        <v>48</v>
      </c>
    </row>
    <row r="593" spans="1:17" ht="15.75" x14ac:dyDescent="0.25">
      <c r="A593" s="1" t="s">
        <v>1777</v>
      </c>
      <c r="B593" t="str">
        <f>_xlfn.XLOOKUP(A593,'Customer Names'!$A$1:$A$2336,'Customer Names'!$C$1:$C$2336,0)</f>
        <v xml:space="preserve">  Mary</v>
      </c>
      <c r="C593">
        <f>_xlfn.XLOOKUP(A593,'Medical Examinations'!$A$1:$A$2336,'Medical Examinations'!$B$1:$B$2336,0)</f>
        <v>21.754999999999999</v>
      </c>
      <c r="D593">
        <f>_xlfn.XLOOKUP(A593,'Medical Examinations'!$A$1:$A$2336,'Medical Examinations'!$D$1:$D$2336,0)</f>
        <v>4.63</v>
      </c>
      <c r="E593" t="str">
        <f>_xlfn.XLOOKUP(A593,'Medical Examinations'!$A$1:$A$2336,'Medical Examinations'!$E$1:$E$2336,0)</f>
        <v>No</v>
      </c>
      <c r="F593" t="str">
        <f>_xlfn.XLOOKUP(A593,'Medical Examinations'!$A$1:$A$2336,'Medical Examinations'!$F$1:$F$2336,0)</f>
        <v>No</v>
      </c>
      <c r="G593" t="str">
        <f>_xlfn.XLOOKUP(A593,'Medical Examinations'!$A$1:$A$2336,'Medical Examinations'!$G$1:$G$2336,0)</f>
        <v>Yes</v>
      </c>
      <c r="H593">
        <f>_xlfn.XLOOKUP(A593,'Medical Examinations'!$A$1:$A$2336,'Medical Examinations'!$H$1:$H$2336,0)</f>
        <v>1</v>
      </c>
      <c r="I593" t="str">
        <f>_xlfn.XLOOKUP(A593,'Medical Examinations'!$A$1:$A$2336,'Medical Examinations'!$I$1:$I$2336,0)</f>
        <v>Yes</v>
      </c>
      <c r="J593" t="str">
        <f>_xlfn.XLOOKUP(A593,'Medical Examinations'!A593:A2936,'Medical Examinations'!C593:C2936,0)</f>
        <v>Normal weight</v>
      </c>
      <c r="K593">
        <f>_xlfn.XLOOKUP(A593,'Medical Examinations'!$A$1:$A$2344,'Medical Examinations'!$D$1:$D$2344,0)</f>
        <v>4.63</v>
      </c>
      <c r="L593" t="str">
        <f>_xlfn.XLOOKUP(A593,'Hospitalisation Details'!$A$1:$A$2344,'Hospitalisation Details'!$E$1:$E$2344,0)</f>
        <v>5-Nov-1993</v>
      </c>
      <c r="M593">
        <f>_xlfn.XLOOKUP(A593,'Hospitalisation Details'!$A$1:$A$2344,'Hospitalisation Details'!$I$1:$I$2344,0)</f>
        <v>16657.72</v>
      </c>
      <c r="N593" t="str">
        <f>_xlfn.XLOOKUP(A593,'Hospitalisation Details'!$A$1:$A$2344,'Hospitalisation Details'!$J$1:$J$2344,0)</f>
        <v>tier - 2</v>
      </c>
      <c r="O593" t="str">
        <f>_xlfn.XLOOKUP(A593,'Hospitalisation Details'!$A$1:$A$2344,'Hospitalisation Details'!$K$1:$K$2344,0)</f>
        <v>tier - 1</v>
      </c>
      <c r="P593" t="str">
        <f>_xlfn.XLOOKUP(A593,'Hospitalisation Details'!$A$1:$A$2344,'Hospitalisation Details'!$L$1:$L$2344,0)</f>
        <v>R1024</v>
      </c>
      <c r="Q593">
        <f>_xlfn.XLOOKUP(A593,'Hospitalisation Details'!$A$1:$A$2344,'Hospitalisation Details'!$F$1:$F$2344,0)</f>
        <v>29</v>
      </c>
    </row>
    <row r="594" spans="1:17" ht="15.75" x14ac:dyDescent="0.25">
      <c r="A594" s="1" t="s">
        <v>1776</v>
      </c>
      <c r="B594" t="str">
        <f>_xlfn.XLOOKUP(A594,'Customer Names'!$A$1:$A$2336,'Customer Names'!$C$1:$C$2336,0)</f>
        <v xml:space="preserve">  Kati A</v>
      </c>
      <c r="C594">
        <f>_xlfn.XLOOKUP(A594,'Medical Examinations'!$A$1:$A$2336,'Medical Examinations'!$B$1:$B$2336,0)</f>
        <v>48.39</v>
      </c>
      <c r="D594">
        <f>_xlfn.XLOOKUP(A594,'Medical Examinations'!$A$1:$A$2336,'Medical Examinations'!$D$1:$D$2336,0)</f>
        <v>4.6100000000000003</v>
      </c>
      <c r="E594" t="str">
        <f>_xlfn.XLOOKUP(A594,'Medical Examinations'!$A$1:$A$2336,'Medical Examinations'!$E$1:$E$2336,0)</f>
        <v>No</v>
      </c>
      <c r="F594" t="str">
        <f>_xlfn.XLOOKUP(A594,'Medical Examinations'!$A$1:$A$2336,'Medical Examinations'!$F$1:$F$2336,0)</f>
        <v>No</v>
      </c>
      <c r="G594" t="str">
        <f>_xlfn.XLOOKUP(A594,'Medical Examinations'!$A$1:$A$2336,'Medical Examinations'!$G$1:$G$2336,0)</f>
        <v>No</v>
      </c>
      <c r="H594">
        <f>_xlfn.XLOOKUP(A594,'Medical Examinations'!$A$1:$A$2336,'Medical Examinations'!$H$1:$H$2336,0)</f>
        <v>0</v>
      </c>
      <c r="I594" t="str">
        <f>_xlfn.XLOOKUP(A594,'Medical Examinations'!$A$1:$A$2336,'Medical Examinations'!$I$1:$I$2336,0)</f>
        <v>No</v>
      </c>
      <c r="J594" t="str">
        <f>_xlfn.XLOOKUP(A594,'Medical Examinations'!A594:A2937,'Medical Examinations'!C594:C2937,0)</f>
        <v>Obese</v>
      </c>
      <c r="K594">
        <f>_xlfn.XLOOKUP(A594,'Medical Examinations'!$A$1:$A$2344,'Medical Examinations'!$D$1:$D$2344,0)</f>
        <v>4.6100000000000003</v>
      </c>
      <c r="L594" t="str">
        <f>_xlfn.XLOOKUP(A594,'Hospitalisation Details'!$A$1:$A$2344,'Hospitalisation Details'!$E$1:$E$2344,0)</f>
        <v>25-Sep-1977</v>
      </c>
      <c r="M594">
        <f>_xlfn.XLOOKUP(A594,'Hospitalisation Details'!$A$1:$A$2344,'Hospitalisation Details'!$I$1:$I$2344,0)</f>
        <v>16631.61</v>
      </c>
      <c r="N594" t="str">
        <f>_xlfn.XLOOKUP(A594,'Hospitalisation Details'!$A$1:$A$2344,'Hospitalisation Details'!$J$1:$J$2344,0)</f>
        <v>tier - 2</v>
      </c>
      <c r="O594" t="str">
        <f>_xlfn.XLOOKUP(A594,'Hospitalisation Details'!$A$1:$A$2344,'Hospitalisation Details'!$K$1:$K$2344,0)</f>
        <v>tier - 1</v>
      </c>
      <c r="P594" t="str">
        <f>_xlfn.XLOOKUP(A594,'Hospitalisation Details'!$A$1:$A$2344,'Hospitalisation Details'!$L$1:$L$2344,0)</f>
        <v>R1012</v>
      </c>
      <c r="Q594">
        <f>_xlfn.XLOOKUP(A594,'Hospitalisation Details'!$A$1:$A$2344,'Hospitalisation Details'!$F$1:$F$2344,0)</f>
        <v>45</v>
      </c>
    </row>
    <row r="595" spans="1:17" ht="15.75" x14ac:dyDescent="0.25">
      <c r="A595" s="1" t="s">
        <v>1775</v>
      </c>
      <c r="B595" t="str">
        <f>_xlfn.XLOOKUP(A595,'Customer Names'!$A$1:$A$2336,'Customer Names'!$C$1:$C$2336,0)</f>
        <v xml:space="preserve">  Kelly J</v>
      </c>
      <c r="C595">
        <f>_xlfn.XLOOKUP(A595,'Medical Examinations'!$A$1:$A$2336,'Medical Examinations'!$B$1:$B$2336,0)</f>
        <v>47.15</v>
      </c>
      <c r="D595">
        <f>_xlfn.XLOOKUP(A595,'Medical Examinations'!$A$1:$A$2336,'Medical Examinations'!$D$1:$D$2336,0)</f>
        <v>9.5299999999999994</v>
      </c>
      <c r="E595" t="str">
        <f>_xlfn.XLOOKUP(A595,'Medical Examinations'!$A$1:$A$2336,'Medical Examinations'!$E$1:$E$2336,0)</f>
        <v>No</v>
      </c>
      <c r="F595" t="str">
        <f>_xlfn.XLOOKUP(A595,'Medical Examinations'!$A$1:$A$2336,'Medical Examinations'!$F$1:$F$2336,0)</f>
        <v>No</v>
      </c>
      <c r="G595" t="str">
        <f>_xlfn.XLOOKUP(A595,'Medical Examinations'!$A$1:$A$2336,'Medical Examinations'!$G$1:$G$2336,0)</f>
        <v>No</v>
      </c>
      <c r="H595">
        <f>_xlfn.XLOOKUP(A595,'Medical Examinations'!$A$1:$A$2336,'Medical Examinations'!$H$1:$H$2336,0)</f>
        <v>1</v>
      </c>
      <c r="I595" t="str">
        <f>_xlfn.XLOOKUP(A595,'Medical Examinations'!$A$1:$A$2336,'Medical Examinations'!$I$1:$I$2336,0)</f>
        <v>No</v>
      </c>
      <c r="J595" t="str">
        <f>_xlfn.XLOOKUP(A595,'Medical Examinations'!A595:A2938,'Medical Examinations'!C595:C2938,0)</f>
        <v>Obese</v>
      </c>
      <c r="K595">
        <f>_xlfn.XLOOKUP(A595,'Medical Examinations'!$A$1:$A$2344,'Medical Examinations'!$D$1:$D$2344,0)</f>
        <v>9.5299999999999994</v>
      </c>
      <c r="L595" t="str">
        <f>_xlfn.XLOOKUP(A595,'Hospitalisation Details'!$A$1:$A$2344,'Hospitalisation Details'!$E$1:$E$2344,0)</f>
        <v>24-Jul-1975</v>
      </c>
      <c r="M595">
        <f>_xlfn.XLOOKUP(A595,'Hospitalisation Details'!$A$1:$A$2344,'Hospitalisation Details'!$I$1:$I$2344,0)</f>
        <v>16602.18</v>
      </c>
      <c r="N595" t="str">
        <f>_xlfn.XLOOKUP(A595,'Hospitalisation Details'!$A$1:$A$2344,'Hospitalisation Details'!$J$1:$J$2344,0)</f>
        <v>tier - 2</v>
      </c>
      <c r="O595" t="str">
        <f>_xlfn.XLOOKUP(A595,'Hospitalisation Details'!$A$1:$A$2344,'Hospitalisation Details'!$K$1:$K$2344,0)</f>
        <v>tier - 1</v>
      </c>
      <c r="P595" t="str">
        <f>_xlfn.XLOOKUP(A595,'Hospitalisation Details'!$A$1:$A$2344,'Hospitalisation Details'!$L$1:$L$2344,0)</f>
        <v>R1026</v>
      </c>
      <c r="Q595">
        <f>_xlfn.XLOOKUP(A595,'Hospitalisation Details'!$A$1:$A$2344,'Hospitalisation Details'!$F$1:$F$2344,0)</f>
        <v>47</v>
      </c>
    </row>
    <row r="596" spans="1:17" ht="15.75" x14ac:dyDescent="0.25">
      <c r="A596" s="1" t="s">
        <v>1774</v>
      </c>
      <c r="B596" t="str">
        <f>_xlfn.XLOOKUP(A596,'Customer Names'!$A$1:$A$2336,'Customer Names'!$C$1:$C$2336,0)</f>
        <v xml:space="preserve">  Greer D</v>
      </c>
      <c r="C596">
        <f>_xlfn.XLOOKUP(A596,'Medical Examinations'!$A$1:$A$2336,'Medical Examinations'!$B$1:$B$2336,0)</f>
        <v>47.59</v>
      </c>
      <c r="D596">
        <f>_xlfn.XLOOKUP(A596,'Medical Examinations'!$A$1:$A$2336,'Medical Examinations'!$D$1:$D$2336,0)</f>
        <v>11.43</v>
      </c>
      <c r="E596" t="str">
        <f>_xlfn.XLOOKUP(A596,'Medical Examinations'!$A$1:$A$2336,'Medical Examinations'!$E$1:$E$2336,0)</f>
        <v>No</v>
      </c>
      <c r="F596" t="str">
        <f>_xlfn.XLOOKUP(A596,'Medical Examinations'!$A$1:$A$2336,'Medical Examinations'!$F$1:$F$2336,0)</f>
        <v>No</v>
      </c>
      <c r="G596" t="str">
        <f>_xlfn.XLOOKUP(A596,'Medical Examinations'!$A$1:$A$2336,'Medical Examinations'!$G$1:$G$2336,0)</f>
        <v>No</v>
      </c>
      <c r="H596">
        <f>_xlfn.XLOOKUP(A596,'Medical Examinations'!$A$1:$A$2336,'Medical Examinations'!$H$1:$H$2336,0)</f>
        <v>2</v>
      </c>
      <c r="I596" t="str">
        <f>_xlfn.XLOOKUP(A596,'Medical Examinations'!$A$1:$A$2336,'Medical Examinations'!$I$1:$I$2336,0)</f>
        <v>No</v>
      </c>
      <c r="J596" t="str">
        <f>_xlfn.XLOOKUP(A596,'Medical Examinations'!A596:A2939,'Medical Examinations'!C596:C2939,0)</f>
        <v>Obese</v>
      </c>
      <c r="K596">
        <f>_xlfn.XLOOKUP(A596,'Medical Examinations'!$A$1:$A$2344,'Medical Examinations'!$D$1:$D$2344,0)</f>
        <v>11.43</v>
      </c>
      <c r="L596" t="str">
        <f>_xlfn.XLOOKUP(A596,'Hospitalisation Details'!$A$1:$A$2344,'Hospitalisation Details'!$E$1:$E$2344,0)</f>
        <v>10-Jul-1970</v>
      </c>
      <c r="M596">
        <f>_xlfn.XLOOKUP(A596,'Hospitalisation Details'!$A$1:$A$2344,'Hospitalisation Details'!$I$1:$I$2344,0)</f>
        <v>16600.16</v>
      </c>
      <c r="N596" t="str">
        <f>_xlfn.XLOOKUP(A596,'Hospitalisation Details'!$A$1:$A$2344,'Hospitalisation Details'!$J$1:$J$2344,0)</f>
        <v>tier - 2</v>
      </c>
      <c r="O596" t="str">
        <f>_xlfn.XLOOKUP(A596,'Hospitalisation Details'!$A$1:$A$2344,'Hospitalisation Details'!$K$1:$K$2344,0)</f>
        <v>tier - 2</v>
      </c>
      <c r="P596" t="str">
        <f>_xlfn.XLOOKUP(A596,'Hospitalisation Details'!$A$1:$A$2344,'Hospitalisation Details'!$L$1:$L$2344,0)</f>
        <v>R1011</v>
      </c>
      <c r="Q596">
        <f>_xlfn.XLOOKUP(A596,'Hospitalisation Details'!$A$1:$A$2344,'Hospitalisation Details'!$F$1:$F$2344,0)</f>
        <v>52</v>
      </c>
    </row>
    <row r="597" spans="1:17" ht="15.75" x14ac:dyDescent="0.25">
      <c r="A597" s="1" t="s">
        <v>1773</v>
      </c>
      <c r="B597" t="str">
        <f>_xlfn.XLOOKUP(A597,'Customer Names'!$A$1:$A$2336,'Customer Names'!$C$1:$C$2336,0)</f>
        <v xml:space="preserve">  Brent</v>
      </c>
      <c r="C597">
        <f>_xlfn.XLOOKUP(A597,'Medical Examinations'!$A$1:$A$2336,'Medical Examinations'!$B$1:$B$2336,0)</f>
        <v>39.81</v>
      </c>
      <c r="D597">
        <f>_xlfn.XLOOKUP(A597,'Medical Examinations'!$A$1:$A$2336,'Medical Examinations'!$D$1:$D$2336,0)</f>
        <v>7.65</v>
      </c>
      <c r="E597" t="str">
        <f>_xlfn.XLOOKUP(A597,'Medical Examinations'!$A$1:$A$2336,'Medical Examinations'!$E$1:$E$2336,0)</f>
        <v>No</v>
      </c>
      <c r="F597" t="str">
        <f>_xlfn.XLOOKUP(A597,'Medical Examinations'!$A$1:$A$2336,'Medical Examinations'!$F$1:$F$2336,0)</f>
        <v>No</v>
      </c>
      <c r="G597" t="str">
        <f>_xlfn.XLOOKUP(A597,'Medical Examinations'!$A$1:$A$2336,'Medical Examinations'!$G$1:$G$2336,0)</f>
        <v>Yes</v>
      </c>
      <c r="H597">
        <f>_xlfn.XLOOKUP(A597,'Medical Examinations'!$A$1:$A$2336,'Medical Examinations'!$H$1:$H$2336,0)</f>
        <v>1</v>
      </c>
      <c r="I597" t="str">
        <f>_xlfn.XLOOKUP(A597,'Medical Examinations'!$A$1:$A$2336,'Medical Examinations'!$I$1:$I$2336,0)</f>
        <v>No</v>
      </c>
      <c r="J597" t="str">
        <f>_xlfn.XLOOKUP(A597,'Medical Examinations'!A597:A2940,'Medical Examinations'!C597:C2940,0)</f>
        <v>Obese</v>
      </c>
      <c r="K597">
        <f>_xlfn.XLOOKUP(A597,'Medical Examinations'!$A$1:$A$2344,'Medical Examinations'!$D$1:$D$2344,0)</f>
        <v>7.65</v>
      </c>
      <c r="L597" t="str">
        <f>_xlfn.XLOOKUP(A597,'Hospitalisation Details'!$A$1:$A$2344,'Hospitalisation Details'!$E$1:$E$2344,0)</f>
        <v>25-Jun-1963</v>
      </c>
      <c r="M597">
        <f>_xlfn.XLOOKUP(A597,'Hospitalisation Details'!$A$1:$A$2344,'Hospitalisation Details'!$I$1:$I$2344,0)</f>
        <v>16587.96</v>
      </c>
      <c r="N597" t="str">
        <f>_xlfn.XLOOKUP(A597,'Hospitalisation Details'!$A$1:$A$2344,'Hospitalisation Details'!$J$1:$J$2344,0)</f>
        <v>tier - 2</v>
      </c>
      <c r="O597" t="str">
        <f>_xlfn.XLOOKUP(A597,'Hospitalisation Details'!$A$1:$A$2344,'Hospitalisation Details'!$K$1:$K$2344,0)</f>
        <v>tier - 2</v>
      </c>
      <c r="P597" t="str">
        <f>_xlfn.XLOOKUP(A597,'Hospitalisation Details'!$A$1:$A$2344,'Hospitalisation Details'!$L$1:$L$2344,0)</f>
        <v>R1023</v>
      </c>
      <c r="Q597">
        <f>_xlfn.XLOOKUP(A597,'Hospitalisation Details'!$A$1:$A$2344,'Hospitalisation Details'!$F$1:$F$2344,0)</f>
        <v>59</v>
      </c>
    </row>
    <row r="598" spans="1:17" ht="15.75" x14ac:dyDescent="0.25">
      <c r="A598" s="1" t="s">
        <v>1772</v>
      </c>
      <c r="B598" t="str">
        <f>_xlfn.XLOOKUP(A598,'Customer Names'!$A$1:$A$2336,'Customer Names'!$C$1:$C$2336,0)</f>
        <v xml:space="preserve">  Eugene M</v>
      </c>
      <c r="C598">
        <f>_xlfn.XLOOKUP(A598,'Medical Examinations'!$A$1:$A$2336,'Medical Examinations'!$B$1:$B$2336,0)</f>
        <v>31.02</v>
      </c>
      <c r="D598">
        <f>_xlfn.XLOOKUP(A598,'Medical Examinations'!$A$1:$A$2336,'Medical Examinations'!$D$1:$D$2336,0)</f>
        <v>5.87</v>
      </c>
      <c r="E598" t="str">
        <f>_xlfn.XLOOKUP(A598,'Medical Examinations'!$A$1:$A$2336,'Medical Examinations'!$E$1:$E$2336,0)</f>
        <v>No</v>
      </c>
      <c r="F598" t="str">
        <f>_xlfn.XLOOKUP(A598,'Medical Examinations'!$A$1:$A$2336,'Medical Examinations'!$F$1:$F$2336,0)</f>
        <v>No</v>
      </c>
      <c r="G598" t="str">
        <f>_xlfn.XLOOKUP(A598,'Medical Examinations'!$A$1:$A$2336,'Medical Examinations'!$G$1:$G$2336,0)</f>
        <v>No</v>
      </c>
      <c r="H598">
        <f>_xlfn.XLOOKUP(A598,'Medical Examinations'!$A$1:$A$2336,'Medical Examinations'!$H$1:$H$2336,0)</f>
        <v>0</v>
      </c>
      <c r="I598" t="str">
        <f>_xlfn.XLOOKUP(A598,'Medical Examinations'!$A$1:$A$2336,'Medical Examinations'!$I$1:$I$2336,0)</f>
        <v>No</v>
      </c>
      <c r="J598" t="str">
        <f>_xlfn.XLOOKUP(A598,'Medical Examinations'!A598:A2941,'Medical Examinations'!C598:C2941,0)</f>
        <v>Obese</v>
      </c>
      <c r="K598">
        <f>_xlfn.XLOOKUP(A598,'Medical Examinations'!$A$1:$A$2344,'Medical Examinations'!$D$1:$D$2344,0)</f>
        <v>5.87</v>
      </c>
      <c r="L598" t="str">
        <f>_xlfn.XLOOKUP(A598,'Hospitalisation Details'!$A$1:$A$2344,'Hospitalisation Details'!$E$1:$E$2344,0)</f>
        <v>25-Jun-2001</v>
      </c>
      <c r="M598">
        <f>_xlfn.XLOOKUP(A598,'Hospitalisation Details'!$A$1:$A$2344,'Hospitalisation Details'!$I$1:$I$2344,0)</f>
        <v>16586.5</v>
      </c>
      <c r="N598" t="str">
        <f>_xlfn.XLOOKUP(A598,'Hospitalisation Details'!$A$1:$A$2344,'Hospitalisation Details'!$J$1:$J$2344,0)</f>
        <v>tier - 2</v>
      </c>
      <c r="O598" t="str">
        <f>_xlfn.XLOOKUP(A598,'Hospitalisation Details'!$A$1:$A$2344,'Hospitalisation Details'!$K$1:$K$2344,0)</f>
        <v>tier - 1</v>
      </c>
      <c r="P598" t="str">
        <f>_xlfn.XLOOKUP(A598,'Hospitalisation Details'!$A$1:$A$2344,'Hospitalisation Details'!$L$1:$L$2344,0)</f>
        <v>R1013</v>
      </c>
      <c r="Q598">
        <f>_xlfn.XLOOKUP(A598,'Hospitalisation Details'!$A$1:$A$2344,'Hospitalisation Details'!$F$1:$F$2344,0)</f>
        <v>21</v>
      </c>
    </row>
    <row r="599" spans="1:17" ht="15.75" x14ac:dyDescent="0.25">
      <c r="A599" s="1" t="s">
        <v>1771</v>
      </c>
      <c r="B599" t="str">
        <f>_xlfn.XLOOKUP(A599,'Customer Names'!$A$1:$A$2336,'Customer Names'!$C$1:$C$2336,0)</f>
        <v xml:space="preserve">  Erin D</v>
      </c>
      <c r="C599">
        <f>_xlfn.XLOOKUP(A599,'Medical Examinations'!$A$1:$A$2336,'Medical Examinations'!$B$1:$B$2336,0)</f>
        <v>24.75</v>
      </c>
      <c r="D599">
        <f>_xlfn.XLOOKUP(A599,'Medical Examinations'!$A$1:$A$2336,'Medical Examinations'!$D$1:$D$2336,0)</f>
        <v>4.3600000000000003</v>
      </c>
      <c r="E599" t="str">
        <f>_xlfn.XLOOKUP(A599,'Medical Examinations'!$A$1:$A$2336,'Medical Examinations'!$E$1:$E$2336,0)</f>
        <v>No</v>
      </c>
      <c r="F599" t="str">
        <f>_xlfn.XLOOKUP(A599,'Medical Examinations'!$A$1:$A$2336,'Medical Examinations'!$F$1:$F$2336,0)</f>
        <v>No</v>
      </c>
      <c r="G599" t="str">
        <f>_xlfn.XLOOKUP(A599,'Medical Examinations'!$A$1:$A$2336,'Medical Examinations'!$G$1:$G$2336,0)</f>
        <v>No</v>
      </c>
      <c r="H599">
        <f>_xlfn.XLOOKUP(A599,'Medical Examinations'!$A$1:$A$2336,'Medical Examinations'!$H$1:$H$2336,0)</f>
        <v>1</v>
      </c>
      <c r="I599" t="str">
        <f>_xlfn.XLOOKUP(A599,'Medical Examinations'!$A$1:$A$2336,'Medical Examinations'!$I$1:$I$2336,0)</f>
        <v>Yes</v>
      </c>
      <c r="J599" t="str">
        <f>_xlfn.XLOOKUP(A599,'Medical Examinations'!A599:A2942,'Medical Examinations'!C599:C2942,0)</f>
        <v>Normal weight</v>
      </c>
      <c r="K599">
        <f>_xlfn.XLOOKUP(A599,'Medical Examinations'!$A$1:$A$2344,'Medical Examinations'!$D$1:$D$2344,0)</f>
        <v>4.3600000000000003</v>
      </c>
      <c r="L599" t="str">
        <f>_xlfn.XLOOKUP(A599,'Hospitalisation Details'!$A$1:$A$2344,'Hospitalisation Details'!$E$1:$E$2344,0)</f>
        <v>23-Dec-1995</v>
      </c>
      <c r="M599">
        <f>_xlfn.XLOOKUP(A599,'Hospitalisation Details'!$A$1:$A$2344,'Hospitalisation Details'!$I$1:$I$2344,0)</f>
        <v>16577.78</v>
      </c>
      <c r="N599" t="str">
        <f>_xlfn.XLOOKUP(A599,'Hospitalisation Details'!$A$1:$A$2344,'Hospitalisation Details'!$J$1:$J$2344,0)</f>
        <v>tier - 2</v>
      </c>
      <c r="O599" t="str">
        <f>_xlfn.XLOOKUP(A599,'Hospitalisation Details'!$A$1:$A$2344,'Hospitalisation Details'!$K$1:$K$2344,0)</f>
        <v>tier - 1</v>
      </c>
      <c r="P599" t="str">
        <f>_xlfn.XLOOKUP(A599,'Hospitalisation Details'!$A$1:$A$2344,'Hospitalisation Details'!$L$1:$L$2344,0)</f>
        <v>R1013</v>
      </c>
      <c r="Q599">
        <f>_xlfn.XLOOKUP(A599,'Hospitalisation Details'!$A$1:$A$2344,'Hospitalisation Details'!$F$1:$F$2344,0)</f>
        <v>27</v>
      </c>
    </row>
    <row r="600" spans="1:17" ht="15.75" x14ac:dyDescent="0.25">
      <c r="A600" s="1" t="s">
        <v>1770</v>
      </c>
      <c r="B600" t="str">
        <f>_xlfn.XLOOKUP(A600,'Customer Names'!$A$1:$A$2336,'Customer Names'!$C$1:$C$2336,0)</f>
        <v xml:space="preserve">  Kamilla</v>
      </c>
      <c r="C600">
        <f>_xlfn.XLOOKUP(A600,'Medical Examinations'!$A$1:$A$2336,'Medical Examinations'!$B$1:$B$2336,0)</f>
        <v>30.114999999999998</v>
      </c>
      <c r="D600">
        <f>_xlfn.XLOOKUP(A600,'Medical Examinations'!$A$1:$A$2336,'Medical Examinations'!$D$1:$D$2336,0)</f>
        <v>10.119999999999999</v>
      </c>
      <c r="E600" t="str">
        <f>_xlfn.XLOOKUP(A600,'Medical Examinations'!$A$1:$A$2336,'Medical Examinations'!$E$1:$E$2336,0)</f>
        <v>No</v>
      </c>
      <c r="F600" t="str">
        <f>_xlfn.XLOOKUP(A600,'Medical Examinations'!$A$1:$A$2336,'Medical Examinations'!$F$1:$F$2336,0)</f>
        <v>No</v>
      </c>
      <c r="G600" t="str">
        <f>_xlfn.XLOOKUP(A600,'Medical Examinations'!$A$1:$A$2336,'Medical Examinations'!$G$1:$G$2336,0)</f>
        <v>No</v>
      </c>
      <c r="H600">
        <f>_xlfn.XLOOKUP(A600,'Medical Examinations'!$A$1:$A$2336,'Medical Examinations'!$H$1:$H$2336,0)</f>
        <v>3</v>
      </c>
      <c r="I600" t="str">
        <f>_xlfn.XLOOKUP(A600,'Medical Examinations'!$A$1:$A$2336,'Medical Examinations'!$I$1:$I$2336,0)</f>
        <v>No</v>
      </c>
      <c r="J600" t="str">
        <f>_xlfn.XLOOKUP(A600,'Medical Examinations'!A600:A2943,'Medical Examinations'!C600:C2943,0)</f>
        <v>Obese</v>
      </c>
      <c r="K600">
        <f>_xlfn.XLOOKUP(A600,'Medical Examinations'!$A$1:$A$2344,'Medical Examinations'!$D$1:$D$2344,0)</f>
        <v>10.119999999999999</v>
      </c>
      <c r="L600" t="str">
        <f>_xlfn.XLOOKUP(A600,'Hospitalisation Details'!$A$1:$A$2344,'Hospitalisation Details'!$E$1:$E$2344,0)</f>
        <v>10-Oct-1958</v>
      </c>
      <c r="M600">
        <f>_xlfn.XLOOKUP(A600,'Hospitalisation Details'!$A$1:$A$2344,'Hospitalisation Details'!$I$1:$I$2344,0)</f>
        <v>16455.71</v>
      </c>
      <c r="N600" t="str">
        <f>_xlfn.XLOOKUP(A600,'Hospitalisation Details'!$A$1:$A$2344,'Hospitalisation Details'!$J$1:$J$2344,0)</f>
        <v>tier - 2</v>
      </c>
      <c r="O600" t="str">
        <f>_xlfn.XLOOKUP(A600,'Hospitalisation Details'!$A$1:$A$2344,'Hospitalisation Details'!$K$1:$K$2344,0)</f>
        <v>tier - 2</v>
      </c>
      <c r="P600" t="str">
        <f>_xlfn.XLOOKUP(A600,'Hospitalisation Details'!$A$1:$A$2344,'Hospitalisation Details'!$L$1:$L$2344,0)</f>
        <v>R1012</v>
      </c>
      <c r="Q600">
        <f>_xlfn.XLOOKUP(A600,'Hospitalisation Details'!$A$1:$A$2344,'Hospitalisation Details'!$F$1:$F$2344,0)</f>
        <v>64</v>
      </c>
    </row>
    <row r="601" spans="1:17" ht="15.75" x14ac:dyDescent="0.25">
      <c r="A601" s="1" t="s">
        <v>1769</v>
      </c>
      <c r="B601" t="str">
        <f>_xlfn.XLOOKUP(A601,'Customer Names'!$A$1:$A$2336,'Customer Names'!$C$1:$C$2336,0)</f>
        <v xml:space="preserve">  Wayne I</v>
      </c>
      <c r="C601">
        <f>_xlfn.XLOOKUP(A601,'Medical Examinations'!$A$1:$A$2336,'Medical Examinations'!$B$1:$B$2336,0)</f>
        <v>26.03</v>
      </c>
      <c r="D601">
        <f>_xlfn.XLOOKUP(A601,'Medical Examinations'!$A$1:$A$2336,'Medical Examinations'!$D$1:$D$2336,0)</f>
        <v>4.01</v>
      </c>
      <c r="E601" t="str">
        <f>_xlfn.XLOOKUP(A601,'Medical Examinations'!$A$1:$A$2336,'Medical Examinations'!$E$1:$E$2336,0)</f>
        <v>No</v>
      </c>
      <c r="F601" t="str">
        <f>_xlfn.XLOOKUP(A601,'Medical Examinations'!$A$1:$A$2336,'Medical Examinations'!$F$1:$F$2336,0)</f>
        <v>No</v>
      </c>
      <c r="G601" t="str">
        <f>_xlfn.XLOOKUP(A601,'Medical Examinations'!$A$1:$A$2336,'Medical Examinations'!$G$1:$G$2336,0)</f>
        <v>Yes</v>
      </c>
      <c r="H601">
        <f>_xlfn.XLOOKUP(A601,'Medical Examinations'!$A$1:$A$2336,'Medical Examinations'!$H$1:$H$2336,0)</f>
        <v>1</v>
      </c>
      <c r="I601" t="str">
        <f>_xlfn.XLOOKUP(A601,'Medical Examinations'!$A$1:$A$2336,'Medical Examinations'!$I$1:$I$2336,0)</f>
        <v>Yes</v>
      </c>
      <c r="J601" t="str">
        <f>_xlfn.XLOOKUP(A601,'Medical Examinations'!A601:A2944,'Medical Examinations'!C601:C2944,0)</f>
        <v>Overweight</v>
      </c>
      <c r="K601">
        <f>_xlfn.XLOOKUP(A601,'Medical Examinations'!$A$1:$A$2344,'Medical Examinations'!$D$1:$D$2344,0)</f>
        <v>4.01</v>
      </c>
      <c r="L601" t="str">
        <f>_xlfn.XLOOKUP(A601,'Hospitalisation Details'!$A$1:$A$2344,'Hospitalisation Details'!$E$1:$E$2344,0)</f>
        <v>20-Dec-2003</v>
      </c>
      <c r="M601">
        <f>_xlfn.XLOOKUP(A601,'Hospitalisation Details'!$A$1:$A$2344,'Hospitalisation Details'!$I$1:$I$2344,0)</f>
        <v>16450.89</v>
      </c>
      <c r="N601" t="str">
        <f>_xlfn.XLOOKUP(A601,'Hospitalisation Details'!$A$1:$A$2344,'Hospitalisation Details'!$J$1:$J$2344,0)</f>
        <v>tier - 2</v>
      </c>
      <c r="O601" t="str">
        <f>_xlfn.XLOOKUP(A601,'Hospitalisation Details'!$A$1:$A$2344,'Hospitalisation Details'!$K$1:$K$2344,0)</f>
        <v>tier - 1</v>
      </c>
      <c r="P601" t="str">
        <f>_xlfn.XLOOKUP(A601,'Hospitalisation Details'!$A$1:$A$2344,'Hospitalisation Details'!$L$1:$L$2344,0)</f>
        <v>R1012</v>
      </c>
      <c r="Q601">
        <f>_xlfn.XLOOKUP(A601,'Hospitalisation Details'!$A$1:$A$2344,'Hospitalisation Details'!$F$1:$F$2344,0)</f>
        <v>19</v>
      </c>
    </row>
    <row r="602" spans="1:17" ht="15.75" x14ac:dyDescent="0.25">
      <c r="A602" s="1" t="s">
        <v>1768</v>
      </c>
      <c r="B602" t="str">
        <f>_xlfn.XLOOKUP(A602,'Customer Names'!$A$1:$A$2336,'Customer Names'!$C$1:$C$2336,0)</f>
        <v xml:space="preserve">  Tracy L</v>
      </c>
      <c r="C602">
        <f>_xlfn.XLOOKUP(A602,'Medical Examinations'!$A$1:$A$2336,'Medical Examinations'!$B$1:$B$2336,0)</f>
        <v>20.045000000000002</v>
      </c>
      <c r="D602">
        <f>_xlfn.XLOOKUP(A602,'Medical Examinations'!$A$1:$A$2336,'Medical Examinations'!$D$1:$D$2336,0)</f>
        <v>4.7699999999999996</v>
      </c>
      <c r="E602" t="str">
        <f>_xlfn.XLOOKUP(A602,'Medical Examinations'!$A$1:$A$2336,'Medical Examinations'!$E$1:$E$2336,0)</f>
        <v>No</v>
      </c>
      <c r="F602" t="str">
        <f>_xlfn.XLOOKUP(A602,'Medical Examinations'!$A$1:$A$2336,'Medical Examinations'!$F$1:$F$2336,0)</f>
        <v>No</v>
      </c>
      <c r="G602" t="str">
        <f>_xlfn.XLOOKUP(A602,'Medical Examinations'!$A$1:$A$2336,'Medical Examinations'!$G$1:$G$2336,0)</f>
        <v>No</v>
      </c>
      <c r="H602">
        <f>_xlfn.XLOOKUP(A602,'Medical Examinations'!$A$1:$A$2336,'Medical Examinations'!$H$1:$H$2336,0)</f>
        <v>1</v>
      </c>
      <c r="I602" t="str">
        <f>_xlfn.XLOOKUP(A602,'Medical Examinations'!$A$1:$A$2336,'Medical Examinations'!$I$1:$I$2336,0)</f>
        <v>Yes</v>
      </c>
      <c r="J602" t="str">
        <f>_xlfn.XLOOKUP(A602,'Medical Examinations'!A602:A2945,'Medical Examinations'!C602:C2945,0)</f>
        <v>Normal weight</v>
      </c>
      <c r="K602">
        <f>_xlfn.XLOOKUP(A602,'Medical Examinations'!$A$1:$A$2344,'Medical Examinations'!$D$1:$D$2344,0)</f>
        <v>4.7699999999999996</v>
      </c>
      <c r="L602" t="str">
        <f>_xlfn.XLOOKUP(A602,'Hospitalisation Details'!$A$1:$A$2344,'Hospitalisation Details'!$E$1:$E$2344,0)</f>
        <v>28-Sep-1995</v>
      </c>
      <c r="M602">
        <f>_xlfn.XLOOKUP(A602,'Hospitalisation Details'!$A$1:$A$2344,'Hospitalisation Details'!$I$1:$I$2344,0)</f>
        <v>16420.490000000002</v>
      </c>
      <c r="N602" t="str">
        <f>_xlfn.XLOOKUP(A602,'Hospitalisation Details'!$A$1:$A$2344,'Hospitalisation Details'!$J$1:$J$2344,0)</f>
        <v>tier - 2</v>
      </c>
      <c r="O602" t="str">
        <f>_xlfn.XLOOKUP(A602,'Hospitalisation Details'!$A$1:$A$2344,'Hospitalisation Details'!$K$1:$K$2344,0)</f>
        <v>tier - 3</v>
      </c>
      <c r="P602" t="str">
        <f>_xlfn.XLOOKUP(A602,'Hospitalisation Details'!$A$1:$A$2344,'Hospitalisation Details'!$L$1:$L$2344,0)</f>
        <v>R1012</v>
      </c>
      <c r="Q602">
        <f>_xlfn.XLOOKUP(A602,'Hospitalisation Details'!$A$1:$A$2344,'Hospitalisation Details'!$F$1:$F$2344,0)</f>
        <v>27</v>
      </c>
    </row>
    <row r="603" spans="1:17" ht="15.75" x14ac:dyDescent="0.25">
      <c r="A603" s="1" t="s">
        <v>1767</v>
      </c>
      <c r="B603" t="str">
        <f>_xlfn.XLOOKUP(A603,'Customer Names'!$A$1:$A$2336,'Customer Names'!$C$1:$C$2336,0)</f>
        <v xml:space="preserve">  Heather</v>
      </c>
      <c r="C603">
        <f>_xlfn.XLOOKUP(A603,'Medical Examinations'!$A$1:$A$2336,'Medical Examinations'!$B$1:$B$2336,0)</f>
        <v>40.24</v>
      </c>
      <c r="D603">
        <f>_xlfn.XLOOKUP(A603,'Medical Examinations'!$A$1:$A$2336,'Medical Examinations'!$D$1:$D$2336,0)</f>
        <v>6.83</v>
      </c>
      <c r="E603" t="str">
        <f>_xlfn.XLOOKUP(A603,'Medical Examinations'!$A$1:$A$2336,'Medical Examinations'!$E$1:$E$2336,0)</f>
        <v>No</v>
      </c>
      <c r="F603" t="str">
        <f>_xlfn.XLOOKUP(A603,'Medical Examinations'!$A$1:$A$2336,'Medical Examinations'!$F$1:$F$2336,0)</f>
        <v>No</v>
      </c>
      <c r="G603" t="str">
        <f>_xlfn.XLOOKUP(A603,'Medical Examinations'!$A$1:$A$2336,'Medical Examinations'!$G$1:$G$2336,0)</f>
        <v>No</v>
      </c>
      <c r="H603">
        <f>_xlfn.XLOOKUP(A603,'Medical Examinations'!$A$1:$A$2336,'Medical Examinations'!$H$1:$H$2336,0)</f>
        <v>0</v>
      </c>
      <c r="I603" t="str">
        <f>_xlfn.XLOOKUP(A603,'Medical Examinations'!$A$1:$A$2336,'Medical Examinations'!$I$1:$I$2336,0)</f>
        <v>No</v>
      </c>
      <c r="J603" t="str">
        <f>_xlfn.XLOOKUP(A603,'Medical Examinations'!A603:A2946,'Medical Examinations'!C603:C2946,0)</f>
        <v>Obese</v>
      </c>
      <c r="K603">
        <f>_xlfn.XLOOKUP(A603,'Medical Examinations'!$A$1:$A$2344,'Medical Examinations'!$D$1:$D$2344,0)</f>
        <v>6.83</v>
      </c>
      <c r="L603" t="str">
        <f>_xlfn.XLOOKUP(A603,'Hospitalisation Details'!$A$1:$A$2344,'Hospitalisation Details'!$E$1:$E$2344,0)</f>
        <v>5-Dec-1965</v>
      </c>
      <c r="M603">
        <f>_xlfn.XLOOKUP(A603,'Hospitalisation Details'!$A$1:$A$2344,'Hospitalisation Details'!$I$1:$I$2344,0)</f>
        <v>16351.42</v>
      </c>
      <c r="N603" t="str">
        <f>_xlfn.XLOOKUP(A603,'Hospitalisation Details'!$A$1:$A$2344,'Hospitalisation Details'!$J$1:$J$2344,0)</f>
        <v>tier - 2</v>
      </c>
      <c r="O603" t="str">
        <f>_xlfn.XLOOKUP(A603,'Hospitalisation Details'!$A$1:$A$2344,'Hospitalisation Details'!$K$1:$K$2344,0)</f>
        <v>tier - 3</v>
      </c>
      <c r="P603" t="str">
        <f>_xlfn.XLOOKUP(A603,'Hospitalisation Details'!$A$1:$A$2344,'Hospitalisation Details'!$L$1:$L$2344,0)</f>
        <v>R1026</v>
      </c>
      <c r="Q603">
        <f>_xlfn.XLOOKUP(A603,'Hospitalisation Details'!$A$1:$A$2344,'Hospitalisation Details'!$F$1:$F$2344,0)</f>
        <v>57</v>
      </c>
    </row>
    <row r="604" spans="1:17" ht="15.75" x14ac:dyDescent="0.25">
      <c r="A604" s="1" t="s">
        <v>1766</v>
      </c>
      <c r="B604" t="str">
        <f>_xlfn.XLOOKUP(A604,'Customer Names'!$A$1:$A$2336,'Customer Names'!$C$1:$C$2336,0)</f>
        <v xml:space="preserve">  Megan C</v>
      </c>
      <c r="C604">
        <f>_xlfn.XLOOKUP(A604,'Medical Examinations'!$A$1:$A$2336,'Medical Examinations'!$B$1:$B$2336,0)</f>
        <v>43.15</v>
      </c>
      <c r="D604">
        <f>_xlfn.XLOOKUP(A604,'Medical Examinations'!$A$1:$A$2336,'Medical Examinations'!$D$1:$D$2336,0)</f>
        <v>6.14</v>
      </c>
      <c r="E604" t="str">
        <f>_xlfn.XLOOKUP(A604,'Medical Examinations'!$A$1:$A$2336,'Medical Examinations'!$E$1:$E$2336,0)</f>
        <v>No</v>
      </c>
      <c r="F604" t="str">
        <f>_xlfn.XLOOKUP(A604,'Medical Examinations'!$A$1:$A$2336,'Medical Examinations'!$F$1:$F$2336,0)</f>
        <v>No</v>
      </c>
      <c r="G604" t="str">
        <f>_xlfn.XLOOKUP(A604,'Medical Examinations'!$A$1:$A$2336,'Medical Examinations'!$G$1:$G$2336,0)</f>
        <v>Yes</v>
      </c>
      <c r="H604">
        <f>_xlfn.XLOOKUP(A604,'Medical Examinations'!$A$1:$A$2336,'Medical Examinations'!$H$1:$H$2336,0)</f>
        <v>1</v>
      </c>
      <c r="I604" t="str">
        <f>_xlfn.XLOOKUP(A604,'Medical Examinations'!$A$1:$A$2336,'Medical Examinations'!$I$1:$I$2336,0)</f>
        <v>No</v>
      </c>
      <c r="J604" t="str">
        <f>_xlfn.XLOOKUP(A604,'Medical Examinations'!A604:A2947,'Medical Examinations'!C604:C2947,0)</f>
        <v>Obese</v>
      </c>
      <c r="K604">
        <f>_xlfn.XLOOKUP(A604,'Medical Examinations'!$A$1:$A$2344,'Medical Examinations'!$D$1:$D$2344,0)</f>
        <v>6.14</v>
      </c>
      <c r="L604" t="str">
        <f>_xlfn.XLOOKUP(A604,'Hospitalisation Details'!$A$1:$A$2344,'Hospitalisation Details'!$E$1:$E$2344,0)</f>
        <v>8-Aug-1969</v>
      </c>
      <c r="M604">
        <f>_xlfn.XLOOKUP(A604,'Hospitalisation Details'!$A$1:$A$2344,'Hospitalisation Details'!$I$1:$I$2344,0)</f>
        <v>16311.05</v>
      </c>
      <c r="N604" t="str">
        <f>_xlfn.XLOOKUP(A604,'Hospitalisation Details'!$A$1:$A$2344,'Hospitalisation Details'!$J$1:$J$2344,0)</f>
        <v>tier - 2</v>
      </c>
      <c r="O604" t="str">
        <f>_xlfn.XLOOKUP(A604,'Hospitalisation Details'!$A$1:$A$2344,'Hospitalisation Details'!$K$1:$K$2344,0)</f>
        <v>tier - 3</v>
      </c>
      <c r="P604" t="str">
        <f>_xlfn.XLOOKUP(A604,'Hospitalisation Details'!$A$1:$A$2344,'Hospitalisation Details'!$L$1:$L$2344,0)</f>
        <v>R1026</v>
      </c>
      <c r="Q604">
        <f>_xlfn.XLOOKUP(A604,'Hospitalisation Details'!$A$1:$A$2344,'Hospitalisation Details'!$F$1:$F$2344,0)</f>
        <v>53</v>
      </c>
    </row>
    <row r="605" spans="1:17" ht="15.75" x14ac:dyDescent="0.25">
      <c r="A605" s="1" t="s">
        <v>1765</v>
      </c>
      <c r="B605" t="str">
        <f>_xlfn.XLOOKUP(A605,'Customer Names'!$A$1:$A$2336,'Customer Names'!$C$1:$C$2336,0)</f>
        <v xml:space="preserve">  Jonathan</v>
      </c>
      <c r="C605">
        <f>_xlfn.XLOOKUP(A605,'Medical Examinations'!$A$1:$A$2336,'Medical Examinations'!$B$1:$B$2336,0)</f>
        <v>27.7</v>
      </c>
      <c r="D605">
        <f>_xlfn.XLOOKUP(A605,'Medical Examinations'!$A$1:$A$2336,'Medical Examinations'!$D$1:$D$2336,0)</f>
        <v>5.6</v>
      </c>
      <c r="E605" t="str">
        <f>_xlfn.XLOOKUP(A605,'Medical Examinations'!$A$1:$A$2336,'Medical Examinations'!$E$1:$E$2336,0)</f>
        <v>No</v>
      </c>
      <c r="F605" t="str">
        <f>_xlfn.XLOOKUP(A605,'Medical Examinations'!$A$1:$A$2336,'Medical Examinations'!$F$1:$F$2336,0)</f>
        <v>No</v>
      </c>
      <c r="G605" t="str">
        <f>_xlfn.XLOOKUP(A605,'Medical Examinations'!$A$1:$A$2336,'Medical Examinations'!$G$1:$G$2336,0)</f>
        <v>Yes</v>
      </c>
      <c r="H605">
        <f>_xlfn.XLOOKUP(A605,'Medical Examinations'!$A$1:$A$2336,'Medical Examinations'!$H$1:$H$2336,0)</f>
        <v>1</v>
      </c>
      <c r="I605" t="str">
        <f>_xlfn.XLOOKUP(A605,'Medical Examinations'!$A$1:$A$2336,'Medical Examinations'!$I$1:$I$2336,0)</f>
        <v>Yes</v>
      </c>
      <c r="J605" t="str">
        <f>_xlfn.XLOOKUP(A605,'Medical Examinations'!A605:A2948,'Medical Examinations'!C605:C2948,0)</f>
        <v>Overweight</v>
      </c>
      <c r="K605">
        <f>_xlfn.XLOOKUP(A605,'Medical Examinations'!$A$1:$A$2344,'Medical Examinations'!$D$1:$D$2344,0)</f>
        <v>5.6</v>
      </c>
      <c r="L605" t="str">
        <f>_xlfn.XLOOKUP(A605,'Hospitalisation Details'!$A$1:$A$2344,'Hospitalisation Details'!$E$1:$E$2344,0)</f>
        <v>24-Aug-2003</v>
      </c>
      <c r="M605">
        <f>_xlfn.XLOOKUP(A605,'Hospitalisation Details'!$A$1:$A$2344,'Hospitalisation Details'!$I$1:$I$2344,0)</f>
        <v>16297.85</v>
      </c>
      <c r="N605" t="str">
        <f>_xlfn.XLOOKUP(A605,'Hospitalisation Details'!$A$1:$A$2344,'Hospitalisation Details'!$J$1:$J$2344,0)</f>
        <v>tier - 2</v>
      </c>
      <c r="O605" t="str">
        <f>_xlfn.XLOOKUP(A605,'Hospitalisation Details'!$A$1:$A$2344,'Hospitalisation Details'!$K$1:$K$2344,0)</f>
        <v>tier - 3</v>
      </c>
      <c r="P605" t="str">
        <f>_xlfn.XLOOKUP(A605,'Hospitalisation Details'!$A$1:$A$2344,'Hospitalisation Details'!$L$1:$L$2344,0)</f>
        <v>R1011</v>
      </c>
      <c r="Q605">
        <f>_xlfn.XLOOKUP(A605,'Hospitalisation Details'!$A$1:$A$2344,'Hospitalisation Details'!$F$1:$F$2344,0)</f>
        <v>19</v>
      </c>
    </row>
    <row r="606" spans="1:17" ht="15.75" x14ac:dyDescent="0.25">
      <c r="A606" s="1" t="s">
        <v>1764</v>
      </c>
      <c r="B606" t="str">
        <f>_xlfn.XLOOKUP(A606,'Customer Names'!$A$1:$A$2336,'Customer Names'!$C$1:$C$2336,0)</f>
        <v xml:space="preserve">  Greg D</v>
      </c>
      <c r="C606">
        <f>_xlfn.XLOOKUP(A606,'Medical Examinations'!$A$1:$A$2336,'Medical Examinations'!$B$1:$B$2336,0)</f>
        <v>45.68</v>
      </c>
      <c r="D606">
        <f>_xlfn.XLOOKUP(A606,'Medical Examinations'!$A$1:$A$2336,'Medical Examinations'!$D$1:$D$2336,0)</f>
        <v>4.8</v>
      </c>
      <c r="E606" t="str">
        <f>_xlfn.XLOOKUP(A606,'Medical Examinations'!$A$1:$A$2336,'Medical Examinations'!$E$1:$E$2336,0)</f>
        <v>No</v>
      </c>
      <c r="F606" t="str">
        <f>_xlfn.XLOOKUP(A606,'Medical Examinations'!$A$1:$A$2336,'Medical Examinations'!$F$1:$F$2336,0)</f>
        <v>No</v>
      </c>
      <c r="G606" t="str">
        <f>_xlfn.XLOOKUP(A606,'Medical Examinations'!$A$1:$A$2336,'Medical Examinations'!$G$1:$G$2336,0)</f>
        <v>No</v>
      </c>
      <c r="H606">
        <f>_xlfn.XLOOKUP(A606,'Medical Examinations'!$A$1:$A$2336,'Medical Examinations'!$H$1:$H$2336,0)</f>
        <v>2</v>
      </c>
      <c r="I606" t="str">
        <f>_xlfn.XLOOKUP(A606,'Medical Examinations'!$A$1:$A$2336,'Medical Examinations'!$I$1:$I$2336,0)</f>
        <v>No</v>
      </c>
      <c r="J606" t="str">
        <f>_xlfn.XLOOKUP(A606,'Medical Examinations'!A606:A2949,'Medical Examinations'!C606:C2949,0)</f>
        <v>Obese</v>
      </c>
      <c r="K606">
        <f>_xlfn.XLOOKUP(A606,'Medical Examinations'!$A$1:$A$2344,'Medical Examinations'!$D$1:$D$2344,0)</f>
        <v>4.8</v>
      </c>
      <c r="L606" t="str">
        <f>_xlfn.XLOOKUP(A606,'Hospitalisation Details'!$A$1:$A$2344,'Hospitalisation Details'!$E$1:$E$2344,0)</f>
        <v>30-Jul-1972</v>
      </c>
      <c r="M606">
        <f>_xlfn.XLOOKUP(A606,'Hospitalisation Details'!$A$1:$A$2344,'Hospitalisation Details'!$I$1:$I$2344,0)</f>
        <v>16267.32</v>
      </c>
      <c r="N606" t="str">
        <f>_xlfn.XLOOKUP(A606,'Hospitalisation Details'!$A$1:$A$2344,'Hospitalisation Details'!$J$1:$J$2344,0)</f>
        <v>tier - 2</v>
      </c>
      <c r="O606" t="str">
        <f>_xlfn.XLOOKUP(A606,'Hospitalisation Details'!$A$1:$A$2344,'Hospitalisation Details'!$K$1:$K$2344,0)</f>
        <v>tier - 2</v>
      </c>
      <c r="P606" t="str">
        <f>_xlfn.XLOOKUP(A606,'Hospitalisation Details'!$A$1:$A$2344,'Hospitalisation Details'!$L$1:$L$2344,0)</f>
        <v>R1023</v>
      </c>
      <c r="Q606">
        <f>_xlfn.XLOOKUP(A606,'Hospitalisation Details'!$A$1:$A$2344,'Hospitalisation Details'!$F$1:$F$2344,0)</f>
        <v>50</v>
      </c>
    </row>
    <row r="607" spans="1:17" ht="15.75" x14ac:dyDescent="0.25">
      <c r="A607" s="1" t="s">
        <v>1763</v>
      </c>
      <c r="B607" t="str">
        <f>_xlfn.XLOOKUP(A607,'Customer Names'!$A$1:$A$2336,'Customer Names'!$C$1:$C$2336,0)</f>
        <v xml:space="preserve">  Steven L</v>
      </c>
      <c r="C607">
        <f>_xlfn.XLOOKUP(A607,'Medical Examinations'!$A$1:$A$2336,'Medical Examinations'!$B$1:$B$2336,0)</f>
        <v>27.3</v>
      </c>
      <c r="D607">
        <f>_xlfn.XLOOKUP(A607,'Medical Examinations'!$A$1:$A$2336,'Medical Examinations'!$D$1:$D$2336,0)</f>
        <v>11.89</v>
      </c>
      <c r="E607" t="str">
        <f>_xlfn.XLOOKUP(A607,'Medical Examinations'!$A$1:$A$2336,'Medical Examinations'!$E$1:$E$2336,0)</f>
        <v>No</v>
      </c>
      <c r="F607" t="str">
        <f>_xlfn.XLOOKUP(A607,'Medical Examinations'!$A$1:$A$2336,'Medical Examinations'!$F$1:$F$2336,0)</f>
        <v>No</v>
      </c>
      <c r="G607" t="str">
        <f>_xlfn.XLOOKUP(A607,'Medical Examinations'!$A$1:$A$2336,'Medical Examinations'!$G$1:$G$2336,0)</f>
        <v>No</v>
      </c>
      <c r="H607">
        <f>_xlfn.XLOOKUP(A607,'Medical Examinations'!$A$1:$A$2336,'Medical Examinations'!$H$1:$H$2336,0)</f>
        <v>0</v>
      </c>
      <c r="I607" t="str">
        <f>_xlfn.XLOOKUP(A607,'Medical Examinations'!$A$1:$A$2336,'Medical Examinations'!$I$1:$I$2336,0)</f>
        <v>Yes</v>
      </c>
      <c r="J607" t="str">
        <f>_xlfn.XLOOKUP(A607,'Medical Examinations'!A607:A2950,'Medical Examinations'!C607:C2950,0)</f>
        <v>Overweight</v>
      </c>
      <c r="K607">
        <f>_xlfn.XLOOKUP(A607,'Medical Examinations'!$A$1:$A$2344,'Medical Examinations'!$D$1:$D$2344,0)</f>
        <v>11.89</v>
      </c>
      <c r="L607" t="str">
        <f>_xlfn.XLOOKUP(A607,'Hospitalisation Details'!$A$1:$A$2344,'Hospitalisation Details'!$E$1:$E$2344,0)</f>
        <v>8-Sep-2002</v>
      </c>
      <c r="M607">
        <f>_xlfn.XLOOKUP(A607,'Hospitalisation Details'!$A$1:$A$2344,'Hospitalisation Details'!$I$1:$I$2344,0)</f>
        <v>16232.85</v>
      </c>
      <c r="N607" t="str">
        <f>_xlfn.XLOOKUP(A607,'Hospitalisation Details'!$A$1:$A$2344,'Hospitalisation Details'!$J$1:$J$2344,0)</f>
        <v>tier - 2</v>
      </c>
      <c r="O607" t="str">
        <f>_xlfn.XLOOKUP(A607,'Hospitalisation Details'!$A$1:$A$2344,'Hospitalisation Details'!$K$1:$K$2344,0)</f>
        <v>tier - 1</v>
      </c>
      <c r="P607" t="str">
        <f>_xlfn.XLOOKUP(A607,'Hospitalisation Details'!$A$1:$A$2344,'Hospitalisation Details'!$L$1:$L$2344,0)</f>
        <v>R1011</v>
      </c>
      <c r="Q607">
        <f>_xlfn.XLOOKUP(A607,'Hospitalisation Details'!$A$1:$A$2344,'Hospitalisation Details'!$F$1:$F$2344,0)</f>
        <v>20</v>
      </c>
    </row>
    <row r="608" spans="1:17" ht="15.75" x14ac:dyDescent="0.25">
      <c r="A608" s="1" t="s">
        <v>1762</v>
      </c>
      <c r="B608" t="str">
        <f>_xlfn.XLOOKUP(A608,'Customer Names'!$A$1:$A$2336,'Customer Names'!$C$1:$C$2336,0)</f>
        <v xml:space="preserve">  Gianfilippo</v>
      </c>
      <c r="C608">
        <f>_xlfn.XLOOKUP(A608,'Medical Examinations'!$A$1:$A$2336,'Medical Examinations'!$B$1:$B$2336,0)</f>
        <v>54.45</v>
      </c>
      <c r="D608">
        <f>_xlfn.XLOOKUP(A608,'Medical Examinations'!$A$1:$A$2336,'Medical Examinations'!$D$1:$D$2336,0)</f>
        <v>4.7300000000000004</v>
      </c>
      <c r="E608" t="str">
        <f>_xlfn.XLOOKUP(A608,'Medical Examinations'!$A$1:$A$2336,'Medical Examinations'!$E$1:$E$2336,0)</f>
        <v>No</v>
      </c>
      <c r="F608" t="str">
        <f>_xlfn.XLOOKUP(A608,'Medical Examinations'!$A$1:$A$2336,'Medical Examinations'!$F$1:$F$2336,0)</f>
        <v>No</v>
      </c>
      <c r="G608" t="str">
        <f>_xlfn.XLOOKUP(A608,'Medical Examinations'!$A$1:$A$2336,'Medical Examinations'!$G$1:$G$2336,0)</f>
        <v>No</v>
      </c>
      <c r="H608">
        <f>_xlfn.XLOOKUP(A608,'Medical Examinations'!$A$1:$A$2336,'Medical Examinations'!$H$1:$H$2336,0)</f>
        <v>1</v>
      </c>
      <c r="I608" t="str">
        <f>_xlfn.XLOOKUP(A608,'Medical Examinations'!$A$1:$A$2336,'Medical Examinations'!$I$1:$I$2336,0)</f>
        <v>No</v>
      </c>
      <c r="J608" t="str">
        <f>_xlfn.XLOOKUP(A608,'Medical Examinations'!A608:A2951,'Medical Examinations'!C608:C2951,0)</f>
        <v>Obese</v>
      </c>
      <c r="K608">
        <f>_xlfn.XLOOKUP(A608,'Medical Examinations'!$A$1:$A$2344,'Medical Examinations'!$D$1:$D$2344,0)</f>
        <v>4.7300000000000004</v>
      </c>
      <c r="L608" t="str">
        <f>_xlfn.XLOOKUP(A608,'Hospitalisation Details'!$A$1:$A$2344,'Hospitalisation Details'!$E$1:$E$2344,0)</f>
        <v>21-Aug-1988</v>
      </c>
      <c r="M608">
        <f>_xlfn.XLOOKUP(A608,'Hospitalisation Details'!$A$1:$A$2344,'Hospitalisation Details'!$I$1:$I$2344,0)</f>
        <v>16205.88</v>
      </c>
      <c r="N608" t="str">
        <f>_xlfn.XLOOKUP(A608,'Hospitalisation Details'!$A$1:$A$2344,'Hospitalisation Details'!$J$1:$J$2344,0)</f>
        <v>tier - 2</v>
      </c>
      <c r="O608" t="str">
        <f>_xlfn.XLOOKUP(A608,'Hospitalisation Details'!$A$1:$A$2344,'Hospitalisation Details'!$K$1:$K$2344,0)</f>
        <v>tier - 1</v>
      </c>
      <c r="P608" t="str">
        <f>_xlfn.XLOOKUP(A608,'Hospitalisation Details'!$A$1:$A$2344,'Hospitalisation Details'!$L$1:$L$2344,0)</f>
        <v>R1012</v>
      </c>
      <c r="Q608">
        <f>_xlfn.XLOOKUP(A608,'Hospitalisation Details'!$A$1:$A$2344,'Hospitalisation Details'!$F$1:$F$2344,0)</f>
        <v>34</v>
      </c>
    </row>
    <row r="609" spans="1:17" ht="15.75" x14ac:dyDescent="0.25">
      <c r="A609" s="1" t="s">
        <v>1761</v>
      </c>
      <c r="B609" t="str">
        <f>_xlfn.XLOOKUP(A609,'Customer Names'!$A$1:$A$2336,'Customer Names'!$C$1:$C$2336,0)</f>
        <v xml:space="preserve">  Hector</v>
      </c>
      <c r="C609">
        <f>_xlfn.XLOOKUP(A609,'Medical Examinations'!$A$1:$A$2336,'Medical Examinations'!$B$1:$B$2336,0)</f>
        <v>54.43</v>
      </c>
      <c r="D609">
        <f>_xlfn.XLOOKUP(A609,'Medical Examinations'!$A$1:$A$2336,'Medical Examinations'!$D$1:$D$2336,0)</f>
        <v>4.6100000000000003</v>
      </c>
      <c r="E609" t="str">
        <f>_xlfn.XLOOKUP(A609,'Medical Examinations'!$A$1:$A$2336,'Medical Examinations'!$E$1:$E$2336,0)</f>
        <v>No</v>
      </c>
      <c r="F609" t="str">
        <f>_xlfn.XLOOKUP(A609,'Medical Examinations'!$A$1:$A$2336,'Medical Examinations'!$F$1:$F$2336,0)</f>
        <v>No</v>
      </c>
      <c r="G609" t="str">
        <f>_xlfn.XLOOKUP(A609,'Medical Examinations'!$A$1:$A$2336,'Medical Examinations'!$G$1:$G$2336,0)</f>
        <v>No</v>
      </c>
      <c r="H609">
        <f>_xlfn.XLOOKUP(A609,'Medical Examinations'!$A$1:$A$2336,'Medical Examinations'!$H$1:$H$2336,0)</f>
        <v>1</v>
      </c>
      <c r="I609" t="str">
        <f>_xlfn.XLOOKUP(A609,'Medical Examinations'!$A$1:$A$2336,'Medical Examinations'!$I$1:$I$2336,0)</f>
        <v>No</v>
      </c>
      <c r="J609" t="str">
        <f>_xlfn.XLOOKUP(A609,'Medical Examinations'!A609:A2952,'Medical Examinations'!C609:C2952,0)</f>
        <v>Obese</v>
      </c>
      <c r="K609">
        <f>_xlfn.XLOOKUP(A609,'Medical Examinations'!$A$1:$A$2344,'Medical Examinations'!$D$1:$D$2344,0)</f>
        <v>4.6100000000000003</v>
      </c>
      <c r="L609" t="str">
        <f>_xlfn.XLOOKUP(A609,'Hospitalisation Details'!$A$1:$A$2344,'Hospitalisation Details'!$E$1:$E$2344,0)</f>
        <v>6-Aug-1988</v>
      </c>
      <c r="M609">
        <f>_xlfn.XLOOKUP(A609,'Hospitalisation Details'!$A$1:$A$2344,'Hospitalisation Details'!$I$1:$I$2344,0)</f>
        <v>16199.1</v>
      </c>
      <c r="N609" t="str">
        <f>_xlfn.XLOOKUP(A609,'Hospitalisation Details'!$A$1:$A$2344,'Hospitalisation Details'!$J$1:$J$2344,0)</f>
        <v>tier - 2</v>
      </c>
      <c r="O609" t="str">
        <f>_xlfn.XLOOKUP(A609,'Hospitalisation Details'!$A$1:$A$2344,'Hospitalisation Details'!$K$1:$K$2344,0)</f>
        <v>tier - 2</v>
      </c>
      <c r="P609" t="str">
        <f>_xlfn.XLOOKUP(A609,'Hospitalisation Details'!$A$1:$A$2344,'Hospitalisation Details'!$L$1:$L$2344,0)</f>
        <v>R1012</v>
      </c>
      <c r="Q609">
        <f>_xlfn.XLOOKUP(A609,'Hospitalisation Details'!$A$1:$A$2344,'Hospitalisation Details'!$F$1:$F$2344,0)</f>
        <v>34</v>
      </c>
    </row>
    <row r="610" spans="1:17" ht="15.75" x14ac:dyDescent="0.25">
      <c r="A610" s="1" t="s">
        <v>1760</v>
      </c>
      <c r="B610" t="str">
        <f>_xlfn.XLOOKUP(A610,'Customer Names'!$A$1:$A$2336,'Customer Names'!$C$1:$C$2336,0)</f>
        <v xml:space="preserve">  Mark W</v>
      </c>
      <c r="C610">
        <f>_xlfn.XLOOKUP(A610,'Medical Examinations'!$A$1:$A$2336,'Medical Examinations'!$B$1:$B$2336,0)</f>
        <v>48.01</v>
      </c>
      <c r="D610">
        <f>_xlfn.XLOOKUP(A610,'Medical Examinations'!$A$1:$A$2336,'Medical Examinations'!$D$1:$D$2336,0)</f>
        <v>7.3</v>
      </c>
      <c r="E610" t="str">
        <f>_xlfn.XLOOKUP(A610,'Medical Examinations'!$A$1:$A$2336,'Medical Examinations'!$E$1:$E$2336,0)</f>
        <v>No</v>
      </c>
      <c r="F610" t="str">
        <f>_xlfn.XLOOKUP(A610,'Medical Examinations'!$A$1:$A$2336,'Medical Examinations'!$F$1:$F$2336,0)</f>
        <v>No</v>
      </c>
      <c r="G610" t="str">
        <f>_xlfn.XLOOKUP(A610,'Medical Examinations'!$A$1:$A$2336,'Medical Examinations'!$G$1:$G$2336,0)</f>
        <v>No</v>
      </c>
      <c r="H610">
        <f>_xlfn.XLOOKUP(A610,'Medical Examinations'!$A$1:$A$2336,'Medical Examinations'!$H$1:$H$2336,0)</f>
        <v>0</v>
      </c>
      <c r="I610" t="str">
        <f>_xlfn.XLOOKUP(A610,'Medical Examinations'!$A$1:$A$2336,'Medical Examinations'!$I$1:$I$2336,0)</f>
        <v>No</v>
      </c>
      <c r="J610" t="str">
        <f>_xlfn.XLOOKUP(A610,'Medical Examinations'!A610:A2953,'Medical Examinations'!C610:C2953,0)</f>
        <v>Obese</v>
      </c>
      <c r="K610">
        <f>_xlfn.XLOOKUP(A610,'Medical Examinations'!$A$1:$A$2344,'Medical Examinations'!$D$1:$D$2344,0)</f>
        <v>7.3</v>
      </c>
      <c r="L610" t="str">
        <f>_xlfn.XLOOKUP(A610,'Hospitalisation Details'!$A$1:$A$2344,'Hospitalisation Details'!$E$1:$E$2344,0)</f>
        <v>11-Sep-1974</v>
      </c>
      <c r="M610">
        <f>_xlfn.XLOOKUP(A610,'Hospitalisation Details'!$A$1:$A$2344,'Hospitalisation Details'!$I$1:$I$2344,0)</f>
        <v>16190.97</v>
      </c>
      <c r="N610" t="str">
        <f>_xlfn.XLOOKUP(A610,'Hospitalisation Details'!$A$1:$A$2344,'Hospitalisation Details'!$J$1:$J$2344,0)</f>
        <v>tier - 2</v>
      </c>
      <c r="O610" t="str">
        <f>_xlfn.XLOOKUP(A610,'Hospitalisation Details'!$A$1:$A$2344,'Hospitalisation Details'!$K$1:$K$2344,0)</f>
        <v>tier - 3</v>
      </c>
      <c r="P610" t="str">
        <f>_xlfn.XLOOKUP(A610,'Hospitalisation Details'!$A$1:$A$2344,'Hospitalisation Details'!$L$1:$L$2344,0)</f>
        <v>R1012</v>
      </c>
      <c r="Q610">
        <f>_xlfn.XLOOKUP(A610,'Hospitalisation Details'!$A$1:$A$2344,'Hospitalisation Details'!$F$1:$F$2344,0)</f>
        <v>48</v>
      </c>
    </row>
    <row r="611" spans="1:17" ht="15.75" x14ac:dyDescent="0.25">
      <c r="A611" s="1" t="s">
        <v>1759</v>
      </c>
      <c r="B611" t="str">
        <f>_xlfn.XLOOKUP(A611,'Customer Names'!$A$1:$A$2336,'Customer Names'!$C$1:$C$2336,0)</f>
        <v xml:space="preserve">  Aubri</v>
      </c>
      <c r="C611">
        <f>_xlfn.XLOOKUP(A611,'Medical Examinations'!$A$1:$A$2336,'Medical Examinations'!$B$1:$B$2336,0)</f>
        <v>48.32</v>
      </c>
      <c r="D611">
        <f>_xlfn.XLOOKUP(A611,'Medical Examinations'!$A$1:$A$2336,'Medical Examinations'!$D$1:$D$2336,0)</f>
        <v>5.88</v>
      </c>
      <c r="E611" t="str">
        <f>_xlfn.XLOOKUP(A611,'Medical Examinations'!$A$1:$A$2336,'Medical Examinations'!$E$1:$E$2336,0)</f>
        <v>No</v>
      </c>
      <c r="F611" t="str">
        <f>_xlfn.XLOOKUP(A611,'Medical Examinations'!$A$1:$A$2336,'Medical Examinations'!$F$1:$F$2336,0)</f>
        <v>No</v>
      </c>
      <c r="G611" t="str">
        <f>_xlfn.XLOOKUP(A611,'Medical Examinations'!$A$1:$A$2336,'Medical Examinations'!$G$1:$G$2336,0)</f>
        <v>No</v>
      </c>
      <c r="H611">
        <f>_xlfn.XLOOKUP(A611,'Medical Examinations'!$A$1:$A$2336,'Medical Examinations'!$H$1:$H$2336,0)</f>
        <v>0</v>
      </c>
      <c r="I611" t="str">
        <f>_xlfn.XLOOKUP(A611,'Medical Examinations'!$A$1:$A$2336,'Medical Examinations'!$I$1:$I$2336,0)</f>
        <v>No</v>
      </c>
      <c r="J611" t="str">
        <f>_xlfn.XLOOKUP(A611,'Medical Examinations'!A611:A2954,'Medical Examinations'!C611:C2954,0)</f>
        <v>Obese</v>
      </c>
      <c r="K611">
        <f>_xlfn.XLOOKUP(A611,'Medical Examinations'!$A$1:$A$2344,'Medical Examinations'!$D$1:$D$2344,0)</f>
        <v>5.88</v>
      </c>
      <c r="L611" t="str">
        <f>_xlfn.XLOOKUP(A611,'Hospitalisation Details'!$A$1:$A$2344,'Hospitalisation Details'!$E$1:$E$2344,0)</f>
        <v>6-Jul-1982</v>
      </c>
      <c r="M611">
        <f>_xlfn.XLOOKUP(A611,'Hospitalisation Details'!$A$1:$A$2344,'Hospitalisation Details'!$I$1:$I$2344,0)</f>
        <v>16152.04</v>
      </c>
      <c r="N611" t="str">
        <f>_xlfn.XLOOKUP(A611,'Hospitalisation Details'!$A$1:$A$2344,'Hospitalisation Details'!$J$1:$J$2344,0)</f>
        <v>tier - 2</v>
      </c>
      <c r="O611" t="str">
        <f>_xlfn.XLOOKUP(A611,'Hospitalisation Details'!$A$1:$A$2344,'Hospitalisation Details'!$K$1:$K$2344,0)</f>
        <v>tier - 1</v>
      </c>
      <c r="P611" t="str">
        <f>_xlfn.XLOOKUP(A611,'Hospitalisation Details'!$A$1:$A$2344,'Hospitalisation Details'!$L$1:$L$2344,0)</f>
        <v>R1026</v>
      </c>
      <c r="Q611">
        <f>_xlfn.XLOOKUP(A611,'Hospitalisation Details'!$A$1:$A$2344,'Hospitalisation Details'!$F$1:$F$2344,0)</f>
        <v>40</v>
      </c>
    </row>
    <row r="612" spans="1:17" ht="15.75" x14ac:dyDescent="0.25">
      <c r="A612" s="1" t="s">
        <v>1758</v>
      </c>
      <c r="B612" t="str">
        <f>_xlfn.XLOOKUP(A612,'Customer Names'!$A$1:$A$2336,'Customer Names'!$C$1:$C$2336,0)</f>
        <v xml:space="preserve">  Justin</v>
      </c>
      <c r="C612">
        <f>_xlfn.XLOOKUP(A612,'Medical Examinations'!$A$1:$A$2336,'Medical Examinations'!$B$1:$B$2336,0)</f>
        <v>22.895</v>
      </c>
      <c r="D612">
        <f>_xlfn.XLOOKUP(A612,'Medical Examinations'!$A$1:$A$2336,'Medical Examinations'!$D$1:$D$2336,0)</f>
        <v>4.0599999999999996</v>
      </c>
      <c r="E612" t="str">
        <f>_xlfn.XLOOKUP(A612,'Medical Examinations'!$A$1:$A$2336,'Medical Examinations'!$E$1:$E$2336,0)</f>
        <v>No</v>
      </c>
      <c r="F612" t="str">
        <f>_xlfn.XLOOKUP(A612,'Medical Examinations'!$A$1:$A$2336,'Medical Examinations'!$F$1:$F$2336,0)</f>
        <v>No</v>
      </c>
      <c r="G612" t="str">
        <f>_xlfn.XLOOKUP(A612,'Medical Examinations'!$A$1:$A$2336,'Medical Examinations'!$G$1:$G$2336,0)</f>
        <v>Yes</v>
      </c>
      <c r="H612">
        <f>_xlfn.XLOOKUP(A612,'Medical Examinations'!$A$1:$A$2336,'Medical Examinations'!$H$1:$H$2336,0)</f>
        <v>1</v>
      </c>
      <c r="I612" t="str">
        <f>_xlfn.XLOOKUP(A612,'Medical Examinations'!$A$1:$A$2336,'Medical Examinations'!$I$1:$I$2336,0)</f>
        <v>Yes</v>
      </c>
      <c r="J612" t="str">
        <f>_xlfn.XLOOKUP(A612,'Medical Examinations'!A612:A2955,'Medical Examinations'!C612:C2955,0)</f>
        <v>Normal weight</v>
      </c>
      <c r="K612">
        <f>_xlfn.XLOOKUP(A612,'Medical Examinations'!$A$1:$A$2344,'Medical Examinations'!$D$1:$D$2344,0)</f>
        <v>4.0599999999999996</v>
      </c>
      <c r="L612" t="str">
        <f>_xlfn.XLOOKUP(A612,'Hospitalisation Details'!$A$1:$A$2344,'Hospitalisation Details'!$E$1:$E$2344,0)</f>
        <v>12-Dec-1993</v>
      </c>
      <c r="M612">
        <f>_xlfn.XLOOKUP(A612,'Hospitalisation Details'!$A$1:$A$2344,'Hospitalisation Details'!$I$1:$I$2344,0)</f>
        <v>16138.76</v>
      </c>
      <c r="N612" t="str">
        <f>_xlfn.XLOOKUP(A612,'Hospitalisation Details'!$A$1:$A$2344,'Hospitalisation Details'!$J$1:$J$2344,0)</f>
        <v>tier - 2</v>
      </c>
      <c r="O612" t="str">
        <f>_xlfn.XLOOKUP(A612,'Hospitalisation Details'!$A$1:$A$2344,'Hospitalisation Details'!$K$1:$K$2344,0)</f>
        <v>tier - 3</v>
      </c>
      <c r="P612" t="str">
        <f>_xlfn.XLOOKUP(A612,'Hospitalisation Details'!$A$1:$A$2344,'Hospitalisation Details'!$L$1:$L$2344,0)</f>
        <v>R1017</v>
      </c>
      <c r="Q612">
        <f>_xlfn.XLOOKUP(A612,'Hospitalisation Details'!$A$1:$A$2344,'Hospitalisation Details'!$F$1:$F$2344,0)</f>
        <v>29</v>
      </c>
    </row>
    <row r="613" spans="1:17" ht="15.75" x14ac:dyDescent="0.25">
      <c r="A613" s="1" t="s">
        <v>1757</v>
      </c>
      <c r="B613" t="str">
        <f>_xlfn.XLOOKUP(A613,'Customer Names'!$A$1:$A$2336,'Customer Names'!$C$1:$C$2336,0)</f>
        <v xml:space="preserve">  Megan A</v>
      </c>
      <c r="C613">
        <f>_xlfn.XLOOKUP(A613,'Medical Examinations'!$A$1:$A$2336,'Medical Examinations'!$B$1:$B$2336,0)</f>
        <v>54.85</v>
      </c>
      <c r="D613">
        <f>_xlfn.XLOOKUP(A613,'Medical Examinations'!$A$1:$A$2336,'Medical Examinations'!$D$1:$D$2336,0)</f>
        <v>4.9000000000000004</v>
      </c>
      <c r="E613" t="str">
        <f>_xlfn.XLOOKUP(A613,'Medical Examinations'!$A$1:$A$2336,'Medical Examinations'!$E$1:$E$2336,0)</f>
        <v>No</v>
      </c>
      <c r="F613" t="str">
        <f>_xlfn.XLOOKUP(A613,'Medical Examinations'!$A$1:$A$2336,'Medical Examinations'!$F$1:$F$2336,0)</f>
        <v>No</v>
      </c>
      <c r="G613" t="str">
        <f>_xlfn.XLOOKUP(A613,'Medical Examinations'!$A$1:$A$2336,'Medical Examinations'!$G$1:$G$2336,0)</f>
        <v>No</v>
      </c>
      <c r="H613">
        <f>_xlfn.XLOOKUP(A613,'Medical Examinations'!$A$1:$A$2336,'Medical Examinations'!$H$1:$H$2336,0)</f>
        <v>1</v>
      </c>
      <c r="I613" t="str">
        <f>_xlfn.XLOOKUP(A613,'Medical Examinations'!$A$1:$A$2336,'Medical Examinations'!$I$1:$I$2336,0)</f>
        <v>No</v>
      </c>
      <c r="J613" t="str">
        <f>_xlfn.XLOOKUP(A613,'Medical Examinations'!A613:A2956,'Medical Examinations'!C613:C2956,0)</f>
        <v>Obese</v>
      </c>
      <c r="K613">
        <f>_xlfn.XLOOKUP(A613,'Medical Examinations'!$A$1:$A$2344,'Medical Examinations'!$D$1:$D$2344,0)</f>
        <v>4.9000000000000004</v>
      </c>
      <c r="L613" t="str">
        <f>_xlfn.XLOOKUP(A613,'Hospitalisation Details'!$A$1:$A$2344,'Hospitalisation Details'!$E$1:$E$2344,0)</f>
        <v>6-Oct-1987</v>
      </c>
      <c r="M613">
        <f>_xlfn.XLOOKUP(A613,'Hospitalisation Details'!$A$1:$A$2344,'Hospitalisation Details'!$I$1:$I$2344,0)</f>
        <v>16122.65</v>
      </c>
      <c r="N613" t="str">
        <f>_xlfn.XLOOKUP(A613,'Hospitalisation Details'!$A$1:$A$2344,'Hospitalisation Details'!$J$1:$J$2344,0)</f>
        <v>tier - 2</v>
      </c>
      <c r="O613" t="str">
        <f>_xlfn.XLOOKUP(A613,'Hospitalisation Details'!$A$1:$A$2344,'Hospitalisation Details'!$K$1:$K$2344,0)</f>
        <v>tier - 1</v>
      </c>
      <c r="P613" t="str">
        <f>_xlfn.XLOOKUP(A613,'Hospitalisation Details'!$A$1:$A$2344,'Hospitalisation Details'!$L$1:$L$2344,0)</f>
        <v>R1011</v>
      </c>
      <c r="Q613">
        <f>_xlfn.XLOOKUP(A613,'Hospitalisation Details'!$A$1:$A$2344,'Hospitalisation Details'!$F$1:$F$2344,0)</f>
        <v>35</v>
      </c>
    </row>
    <row r="614" spans="1:17" ht="15.75" x14ac:dyDescent="0.25">
      <c r="A614" s="1" t="s">
        <v>1756</v>
      </c>
      <c r="B614" t="str">
        <f>_xlfn.XLOOKUP(A614,'Customer Names'!$A$1:$A$2336,'Customer Names'!$C$1:$C$2336,0)</f>
        <v xml:space="preserve">  Erika M</v>
      </c>
      <c r="C614">
        <f>_xlfn.XLOOKUP(A614,'Medical Examinations'!$A$1:$A$2336,'Medical Examinations'!$B$1:$B$2336,0)</f>
        <v>21.85</v>
      </c>
      <c r="D614">
        <f>_xlfn.XLOOKUP(A614,'Medical Examinations'!$A$1:$A$2336,'Medical Examinations'!$D$1:$D$2336,0)</f>
        <v>5.52</v>
      </c>
      <c r="E614" t="str">
        <f>_xlfn.XLOOKUP(A614,'Medical Examinations'!$A$1:$A$2336,'Medical Examinations'!$E$1:$E$2336,0)</f>
        <v>No</v>
      </c>
      <c r="F614" t="str">
        <f>_xlfn.XLOOKUP(A614,'Medical Examinations'!$A$1:$A$2336,'Medical Examinations'!$F$1:$F$2336,0)</f>
        <v>No</v>
      </c>
      <c r="G614" t="str">
        <f>_xlfn.XLOOKUP(A614,'Medical Examinations'!$A$1:$A$2336,'Medical Examinations'!$G$1:$G$2336,0)</f>
        <v>Yes</v>
      </c>
      <c r="H614">
        <f>_xlfn.XLOOKUP(A614,'Medical Examinations'!$A$1:$A$2336,'Medical Examinations'!$H$1:$H$2336,0)</f>
        <v>1</v>
      </c>
      <c r="I614" t="str">
        <f>_xlfn.XLOOKUP(A614,'Medical Examinations'!$A$1:$A$2336,'Medical Examinations'!$I$1:$I$2336,0)</f>
        <v>Yes</v>
      </c>
      <c r="J614" t="str">
        <f>_xlfn.XLOOKUP(A614,'Medical Examinations'!A614:A2957,'Medical Examinations'!C614:C2957,0)</f>
        <v>Normal weight</v>
      </c>
      <c r="K614">
        <f>_xlfn.XLOOKUP(A614,'Medical Examinations'!$A$1:$A$2344,'Medical Examinations'!$D$1:$D$2344,0)</f>
        <v>5.52</v>
      </c>
      <c r="L614" t="str">
        <f>_xlfn.XLOOKUP(A614,'Hospitalisation Details'!$A$1:$A$2344,'Hospitalisation Details'!$E$1:$E$2344,0)</f>
        <v>8-Aug-1993</v>
      </c>
      <c r="M614">
        <f>_xlfn.XLOOKUP(A614,'Hospitalisation Details'!$A$1:$A$2344,'Hospitalisation Details'!$I$1:$I$2344,0)</f>
        <v>16115.3</v>
      </c>
      <c r="N614" t="str">
        <f>_xlfn.XLOOKUP(A614,'Hospitalisation Details'!$A$1:$A$2344,'Hospitalisation Details'!$J$1:$J$2344,0)</f>
        <v>tier - 2</v>
      </c>
      <c r="O614" t="str">
        <f>_xlfn.XLOOKUP(A614,'Hospitalisation Details'!$A$1:$A$2344,'Hospitalisation Details'!$K$1:$K$2344,0)</f>
        <v>tier - 1</v>
      </c>
      <c r="P614" t="str">
        <f>_xlfn.XLOOKUP(A614,'Hospitalisation Details'!$A$1:$A$2344,'Hospitalisation Details'!$L$1:$L$2344,0)</f>
        <v>R1024</v>
      </c>
      <c r="Q614">
        <f>_xlfn.XLOOKUP(A614,'Hospitalisation Details'!$A$1:$A$2344,'Hospitalisation Details'!$F$1:$F$2344,0)</f>
        <v>29</v>
      </c>
    </row>
    <row r="615" spans="1:17" ht="15.75" x14ac:dyDescent="0.25">
      <c r="A615" s="1" t="s">
        <v>1755</v>
      </c>
      <c r="B615" t="str">
        <f>_xlfn.XLOOKUP(A615,'Customer Names'!$A$1:$A$2336,'Customer Names'!$C$1:$C$2336,0)</f>
        <v xml:space="preserve">  Daniel G</v>
      </c>
      <c r="C615">
        <f>_xlfn.XLOOKUP(A615,'Medical Examinations'!$A$1:$A$2336,'Medical Examinations'!$B$1:$B$2336,0)</f>
        <v>51.86</v>
      </c>
      <c r="D615">
        <f>_xlfn.XLOOKUP(A615,'Medical Examinations'!$A$1:$A$2336,'Medical Examinations'!$D$1:$D$2336,0)</f>
        <v>5.2</v>
      </c>
      <c r="E615" t="str">
        <f>_xlfn.XLOOKUP(A615,'Medical Examinations'!$A$1:$A$2336,'Medical Examinations'!$E$1:$E$2336,0)</f>
        <v>No</v>
      </c>
      <c r="F615" t="str">
        <f>_xlfn.XLOOKUP(A615,'Medical Examinations'!$A$1:$A$2336,'Medical Examinations'!$F$1:$F$2336,0)</f>
        <v>No</v>
      </c>
      <c r="G615" t="str">
        <f>_xlfn.XLOOKUP(A615,'Medical Examinations'!$A$1:$A$2336,'Medical Examinations'!$G$1:$G$2336,0)</f>
        <v>No</v>
      </c>
      <c r="H615">
        <f>_xlfn.XLOOKUP(A615,'Medical Examinations'!$A$1:$A$2336,'Medical Examinations'!$H$1:$H$2336,0)</f>
        <v>0</v>
      </c>
      <c r="I615" t="str">
        <f>_xlfn.XLOOKUP(A615,'Medical Examinations'!$A$1:$A$2336,'Medical Examinations'!$I$1:$I$2336,0)</f>
        <v>No</v>
      </c>
      <c r="J615" t="str">
        <f>_xlfn.XLOOKUP(A615,'Medical Examinations'!A615:A2958,'Medical Examinations'!C615:C2958,0)</f>
        <v>Obese</v>
      </c>
      <c r="K615">
        <f>_xlfn.XLOOKUP(A615,'Medical Examinations'!$A$1:$A$2344,'Medical Examinations'!$D$1:$D$2344,0)</f>
        <v>5.2</v>
      </c>
      <c r="L615" t="str">
        <f>_xlfn.XLOOKUP(A615,'Hospitalisation Details'!$A$1:$A$2344,'Hospitalisation Details'!$E$1:$E$2344,0)</f>
        <v>27-Aug-1985</v>
      </c>
      <c r="M615">
        <f>_xlfn.XLOOKUP(A615,'Hospitalisation Details'!$A$1:$A$2344,'Hospitalisation Details'!$I$1:$I$2344,0)</f>
        <v>16097.94</v>
      </c>
      <c r="N615" t="str">
        <f>_xlfn.XLOOKUP(A615,'Hospitalisation Details'!$A$1:$A$2344,'Hospitalisation Details'!$J$1:$J$2344,0)</f>
        <v>tier - 2</v>
      </c>
      <c r="O615" t="str">
        <f>_xlfn.XLOOKUP(A615,'Hospitalisation Details'!$A$1:$A$2344,'Hospitalisation Details'!$K$1:$K$2344,0)</f>
        <v>tier - 3</v>
      </c>
      <c r="P615" t="str">
        <f>_xlfn.XLOOKUP(A615,'Hospitalisation Details'!$A$1:$A$2344,'Hospitalisation Details'!$L$1:$L$2344,0)</f>
        <v>R1012</v>
      </c>
      <c r="Q615">
        <f>_xlfn.XLOOKUP(A615,'Hospitalisation Details'!$A$1:$A$2344,'Hospitalisation Details'!$F$1:$F$2344,0)</f>
        <v>37</v>
      </c>
    </row>
    <row r="616" spans="1:17" ht="15.75" x14ac:dyDescent="0.25">
      <c r="A616" s="1" t="s">
        <v>1754</v>
      </c>
      <c r="B616" t="str">
        <f>_xlfn.XLOOKUP(A616,'Customer Names'!$A$1:$A$2336,'Customer Names'!$C$1:$C$2336,0)</f>
        <v xml:space="preserve">  Devin C</v>
      </c>
      <c r="C616">
        <f>_xlfn.XLOOKUP(A616,'Medical Examinations'!$A$1:$A$2336,'Medical Examinations'!$B$1:$B$2336,0)</f>
        <v>39.049999999999997</v>
      </c>
      <c r="D616">
        <f>_xlfn.XLOOKUP(A616,'Medical Examinations'!$A$1:$A$2336,'Medical Examinations'!$D$1:$D$2336,0)</f>
        <v>7.59</v>
      </c>
      <c r="E616" t="str">
        <f>_xlfn.XLOOKUP(A616,'Medical Examinations'!$A$1:$A$2336,'Medical Examinations'!$E$1:$E$2336,0)</f>
        <v>No</v>
      </c>
      <c r="F616" t="str">
        <f>_xlfn.XLOOKUP(A616,'Medical Examinations'!$A$1:$A$2336,'Medical Examinations'!$F$1:$F$2336,0)</f>
        <v>No</v>
      </c>
      <c r="G616" t="str">
        <f>_xlfn.XLOOKUP(A616,'Medical Examinations'!$A$1:$A$2336,'Medical Examinations'!$G$1:$G$2336,0)</f>
        <v>No</v>
      </c>
      <c r="H616">
        <f>_xlfn.XLOOKUP(A616,'Medical Examinations'!$A$1:$A$2336,'Medical Examinations'!$H$1:$H$2336,0)</f>
        <v>3</v>
      </c>
      <c r="I616" t="str">
        <f>_xlfn.XLOOKUP(A616,'Medical Examinations'!$A$1:$A$2336,'Medical Examinations'!$I$1:$I$2336,0)</f>
        <v>No</v>
      </c>
      <c r="J616" t="str">
        <f>_xlfn.XLOOKUP(A616,'Medical Examinations'!A616:A2959,'Medical Examinations'!C616:C2959,0)</f>
        <v>Obese</v>
      </c>
      <c r="K616">
        <f>_xlfn.XLOOKUP(A616,'Medical Examinations'!$A$1:$A$2344,'Medical Examinations'!$D$1:$D$2344,0)</f>
        <v>7.59</v>
      </c>
      <c r="L616" t="str">
        <f>_xlfn.XLOOKUP(A616,'Hospitalisation Details'!$A$1:$A$2344,'Hospitalisation Details'!$E$1:$E$2344,0)</f>
        <v>21-Jun-1958</v>
      </c>
      <c r="M616">
        <f>_xlfn.XLOOKUP(A616,'Hospitalisation Details'!$A$1:$A$2344,'Hospitalisation Details'!$I$1:$I$2344,0)</f>
        <v>16085.13</v>
      </c>
      <c r="N616" t="str">
        <f>_xlfn.XLOOKUP(A616,'Hospitalisation Details'!$A$1:$A$2344,'Hospitalisation Details'!$J$1:$J$2344,0)</f>
        <v>tier - 2</v>
      </c>
      <c r="O616" t="str">
        <f>_xlfn.XLOOKUP(A616,'Hospitalisation Details'!$A$1:$A$2344,'Hospitalisation Details'!$K$1:$K$2344,0)</f>
        <v>tier - 2</v>
      </c>
      <c r="P616" t="str">
        <f>_xlfn.XLOOKUP(A616,'Hospitalisation Details'!$A$1:$A$2344,'Hospitalisation Details'!$L$1:$L$2344,0)</f>
        <v>R1013</v>
      </c>
      <c r="Q616">
        <f>_xlfn.XLOOKUP(A616,'Hospitalisation Details'!$A$1:$A$2344,'Hospitalisation Details'!$F$1:$F$2344,0)</f>
        <v>65</v>
      </c>
    </row>
    <row r="617" spans="1:17" ht="15.75" x14ac:dyDescent="0.25">
      <c r="A617" s="1" t="s">
        <v>1753</v>
      </c>
      <c r="B617" t="str">
        <f>_xlfn.XLOOKUP(A617,'Customer Names'!$A$1:$A$2336,'Customer Names'!$C$1:$C$2336,0)</f>
        <v xml:space="preserve">  Louise A</v>
      </c>
      <c r="C617">
        <f>_xlfn.XLOOKUP(A617,'Medical Examinations'!$A$1:$A$2336,'Medical Examinations'!$B$1:$B$2336,0)</f>
        <v>31.824999999999999</v>
      </c>
      <c r="D617">
        <f>_xlfn.XLOOKUP(A617,'Medical Examinations'!$A$1:$A$2336,'Medical Examinations'!$D$1:$D$2336,0)</f>
        <v>8.2799999999999994</v>
      </c>
      <c r="E617" t="str">
        <f>_xlfn.XLOOKUP(A617,'Medical Examinations'!$A$1:$A$2336,'Medical Examinations'!$E$1:$E$2336,0)</f>
        <v>No</v>
      </c>
      <c r="F617" t="str">
        <f>_xlfn.XLOOKUP(A617,'Medical Examinations'!$A$1:$A$2336,'Medical Examinations'!$F$1:$F$2336,0)</f>
        <v>No</v>
      </c>
      <c r="G617" t="str">
        <f>_xlfn.XLOOKUP(A617,'Medical Examinations'!$A$1:$A$2336,'Medical Examinations'!$G$1:$G$2336,0)</f>
        <v>No</v>
      </c>
      <c r="H617">
        <f>_xlfn.XLOOKUP(A617,'Medical Examinations'!$A$1:$A$2336,'Medical Examinations'!$H$1:$H$2336,0)</f>
        <v>3</v>
      </c>
      <c r="I617" t="str">
        <f>_xlfn.XLOOKUP(A617,'Medical Examinations'!$A$1:$A$2336,'Medical Examinations'!$I$1:$I$2336,0)</f>
        <v>No</v>
      </c>
      <c r="J617" t="str">
        <f>_xlfn.XLOOKUP(A617,'Medical Examinations'!A617:A2960,'Medical Examinations'!C617:C2960,0)</f>
        <v>Obese</v>
      </c>
      <c r="K617">
        <f>_xlfn.XLOOKUP(A617,'Medical Examinations'!$A$1:$A$2344,'Medical Examinations'!$D$1:$D$2344,0)</f>
        <v>8.2799999999999994</v>
      </c>
      <c r="L617" t="str">
        <f>_xlfn.XLOOKUP(A617,'Hospitalisation Details'!$A$1:$A$2344,'Hospitalisation Details'!$E$1:$E$2344,0)</f>
        <v>22-Oct-1958</v>
      </c>
      <c r="M617">
        <f>_xlfn.XLOOKUP(A617,'Hospitalisation Details'!$A$1:$A$2344,'Hospitalisation Details'!$I$1:$I$2344,0)</f>
        <v>16069.08</v>
      </c>
      <c r="N617" t="str">
        <f>_xlfn.XLOOKUP(A617,'Hospitalisation Details'!$A$1:$A$2344,'Hospitalisation Details'!$J$1:$J$2344,0)</f>
        <v>tier - 2</v>
      </c>
      <c r="O617" t="str">
        <f>_xlfn.XLOOKUP(A617,'Hospitalisation Details'!$A$1:$A$2344,'Hospitalisation Details'!$K$1:$K$2344,0)</f>
        <v>tier - 2</v>
      </c>
      <c r="P617" t="str">
        <f>_xlfn.XLOOKUP(A617,'Hospitalisation Details'!$A$1:$A$2344,'Hospitalisation Details'!$L$1:$L$2344,0)</f>
        <v>R1024</v>
      </c>
      <c r="Q617">
        <f>_xlfn.XLOOKUP(A617,'Hospitalisation Details'!$A$1:$A$2344,'Hospitalisation Details'!$F$1:$F$2344,0)</f>
        <v>64</v>
      </c>
    </row>
    <row r="618" spans="1:17" ht="15.75" x14ac:dyDescent="0.25">
      <c r="A618" s="1" t="s">
        <v>1752</v>
      </c>
      <c r="B618" t="str">
        <f>_xlfn.XLOOKUP(A618,'Customer Names'!$A$1:$A$2336,'Customer Names'!$C$1:$C$2336,0)</f>
        <v xml:space="preserve">  Sarah</v>
      </c>
      <c r="C618">
        <f>_xlfn.XLOOKUP(A618,'Medical Examinations'!$A$1:$A$2336,'Medical Examinations'!$B$1:$B$2336,0)</f>
        <v>46.43</v>
      </c>
      <c r="D618">
        <f>_xlfn.XLOOKUP(A618,'Medical Examinations'!$A$1:$A$2336,'Medical Examinations'!$D$1:$D$2336,0)</f>
        <v>6.72</v>
      </c>
      <c r="E618" t="str">
        <f>_xlfn.XLOOKUP(A618,'Medical Examinations'!$A$1:$A$2336,'Medical Examinations'!$E$1:$E$2336,0)</f>
        <v>No</v>
      </c>
      <c r="F618" t="str">
        <f>_xlfn.XLOOKUP(A618,'Medical Examinations'!$A$1:$A$2336,'Medical Examinations'!$F$1:$F$2336,0)</f>
        <v>No</v>
      </c>
      <c r="G618" t="str">
        <f>_xlfn.XLOOKUP(A618,'Medical Examinations'!$A$1:$A$2336,'Medical Examinations'!$G$1:$G$2336,0)</f>
        <v>No</v>
      </c>
      <c r="H618">
        <f>_xlfn.XLOOKUP(A618,'Medical Examinations'!$A$1:$A$2336,'Medical Examinations'!$H$1:$H$2336,0)</f>
        <v>0</v>
      </c>
      <c r="I618" t="str">
        <f>_xlfn.XLOOKUP(A618,'Medical Examinations'!$A$1:$A$2336,'Medical Examinations'!$I$1:$I$2336,0)</f>
        <v>No</v>
      </c>
      <c r="J618" t="str">
        <f>_xlfn.XLOOKUP(A618,'Medical Examinations'!A618:A2961,'Medical Examinations'!C618:C2961,0)</f>
        <v>Obese</v>
      </c>
      <c r="K618">
        <f>_xlfn.XLOOKUP(A618,'Medical Examinations'!$A$1:$A$2344,'Medical Examinations'!$D$1:$D$2344,0)</f>
        <v>6.72</v>
      </c>
      <c r="L618" t="str">
        <f>_xlfn.XLOOKUP(A618,'Hospitalisation Details'!$A$1:$A$2344,'Hospitalisation Details'!$E$1:$E$2344,0)</f>
        <v>16-Sep-1978</v>
      </c>
      <c r="M618">
        <f>_xlfn.XLOOKUP(A618,'Hospitalisation Details'!$A$1:$A$2344,'Hospitalisation Details'!$I$1:$I$2344,0)</f>
        <v>16062.89</v>
      </c>
      <c r="N618" t="str">
        <f>_xlfn.XLOOKUP(A618,'Hospitalisation Details'!$A$1:$A$2344,'Hospitalisation Details'!$J$1:$J$2344,0)</f>
        <v>tier - 2</v>
      </c>
      <c r="O618" t="str">
        <f>_xlfn.XLOOKUP(A618,'Hospitalisation Details'!$A$1:$A$2344,'Hospitalisation Details'!$K$1:$K$2344,0)</f>
        <v>tier - 2</v>
      </c>
      <c r="P618" t="str">
        <f>_xlfn.XLOOKUP(A618,'Hospitalisation Details'!$A$1:$A$2344,'Hospitalisation Details'!$L$1:$L$2344,0)</f>
        <v>R1026</v>
      </c>
      <c r="Q618">
        <f>_xlfn.XLOOKUP(A618,'Hospitalisation Details'!$A$1:$A$2344,'Hospitalisation Details'!$F$1:$F$2344,0)</f>
        <v>44</v>
      </c>
    </row>
    <row r="619" spans="1:17" ht="15.75" x14ac:dyDescent="0.25">
      <c r="A619" s="1" t="s">
        <v>1751</v>
      </c>
      <c r="B619" t="str">
        <f>_xlfn.XLOOKUP(A619,'Customer Names'!$A$1:$A$2336,'Customer Names'!$C$1:$C$2336,0)</f>
        <v xml:space="preserve">  Amy</v>
      </c>
      <c r="C619">
        <f>_xlfn.XLOOKUP(A619,'Medical Examinations'!$A$1:$A$2336,'Medical Examinations'!$B$1:$B$2336,0)</f>
        <v>53.63</v>
      </c>
      <c r="D619">
        <f>_xlfn.XLOOKUP(A619,'Medical Examinations'!$A$1:$A$2336,'Medical Examinations'!$D$1:$D$2336,0)</f>
        <v>5.47</v>
      </c>
      <c r="E619" t="str">
        <f>_xlfn.XLOOKUP(A619,'Medical Examinations'!$A$1:$A$2336,'Medical Examinations'!$E$1:$E$2336,0)</f>
        <v>No</v>
      </c>
      <c r="F619" t="str">
        <f>_xlfn.XLOOKUP(A619,'Medical Examinations'!$A$1:$A$2336,'Medical Examinations'!$F$1:$F$2336,0)</f>
        <v>No</v>
      </c>
      <c r="G619" t="str">
        <f>_xlfn.XLOOKUP(A619,'Medical Examinations'!$A$1:$A$2336,'Medical Examinations'!$G$1:$G$2336,0)</f>
        <v>No</v>
      </c>
      <c r="H619">
        <f>_xlfn.XLOOKUP(A619,'Medical Examinations'!$A$1:$A$2336,'Medical Examinations'!$H$1:$H$2336,0)</f>
        <v>1</v>
      </c>
      <c r="I619" t="str">
        <f>_xlfn.XLOOKUP(A619,'Medical Examinations'!$A$1:$A$2336,'Medical Examinations'!$I$1:$I$2336,0)</f>
        <v>No</v>
      </c>
      <c r="J619" t="str">
        <f>_xlfn.XLOOKUP(A619,'Medical Examinations'!A619:A2962,'Medical Examinations'!C619:C2962,0)</f>
        <v>Obese</v>
      </c>
      <c r="K619">
        <f>_xlfn.XLOOKUP(A619,'Medical Examinations'!$A$1:$A$2344,'Medical Examinations'!$D$1:$D$2344,0)</f>
        <v>5.47</v>
      </c>
      <c r="L619" t="str">
        <f>_xlfn.XLOOKUP(A619,'Hospitalisation Details'!$A$1:$A$2344,'Hospitalisation Details'!$E$1:$E$2344,0)</f>
        <v>5-Dec-1988</v>
      </c>
      <c r="M619">
        <f>_xlfn.XLOOKUP(A619,'Hospitalisation Details'!$A$1:$A$2344,'Hospitalisation Details'!$I$1:$I$2344,0)</f>
        <v>16059.06</v>
      </c>
      <c r="N619" t="str">
        <f>_xlfn.XLOOKUP(A619,'Hospitalisation Details'!$A$1:$A$2344,'Hospitalisation Details'!$J$1:$J$2344,0)</f>
        <v>tier - 2</v>
      </c>
      <c r="O619" t="str">
        <f>_xlfn.XLOOKUP(A619,'Hospitalisation Details'!$A$1:$A$2344,'Hospitalisation Details'!$K$1:$K$2344,0)</f>
        <v>tier - 3</v>
      </c>
      <c r="P619" t="str">
        <f>_xlfn.XLOOKUP(A619,'Hospitalisation Details'!$A$1:$A$2344,'Hospitalisation Details'!$L$1:$L$2344,0)</f>
        <v>R1012</v>
      </c>
      <c r="Q619">
        <f>_xlfn.XLOOKUP(A619,'Hospitalisation Details'!$A$1:$A$2344,'Hospitalisation Details'!$F$1:$F$2344,0)</f>
        <v>34</v>
      </c>
    </row>
    <row r="620" spans="1:17" ht="15.75" x14ac:dyDescent="0.25">
      <c r="A620" s="1" t="s">
        <v>1750</v>
      </c>
      <c r="B620" t="str">
        <f>_xlfn.XLOOKUP(A620,'Customer Names'!$A$1:$A$2336,'Customer Names'!$C$1:$C$2336,0)</f>
        <v xml:space="preserve">  Brittany L</v>
      </c>
      <c r="C620">
        <f>_xlfn.XLOOKUP(A620,'Medical Examinations'!$A$1:$A$2336,'Medical Examinations'!$B$1:$B$2336,0)</f>
        <v>48.7</v>
      </c>
      <c r="D620">
        <f>_xlfn.XLOOKUP(A620,'Medical Examinations'!$A$1:$A$2336,'Medical Examinations'!$D$1:$D$2336,0)</f>
        <v>4.71</v>
      </c>
      <c r="E620" t="str">
        <f>_xlfn.XLOOKUP(A620,'Medical Examinations'!$A$1:$A$2336,'Medical Examinations'!$E$1:$E$2336,0)</f>
        <v>No</v>
      </c>
      <c r="F620" t="str">
        <f>_xlfn.XLOOKUP(A620,'Medical Examinations'!$A$1:$A$2336,'Medical Examinations'!$F$1:$F$2336,0)</f>
        <v>No</v>
      </c>
      <c r="G620" t="str">
        <f>_xlfn.XLOOKUP(A620,'Medical Examinations'!$A$1:$A$2336,'Medical Examinations'!$G$1:$G$2336,0)</f>
        <v>No</v>
      </c>
      <c r="H620">
        <f>_xlfn.XLOOKUP(A620,'Medical Examinations'!$A$1:$A$2336,'Medical Examinations'!$H$1:$H$2336,0)</f>
        <v>0</v>
      </c>
      <c r="I620" t="str">
        <f>_xlfn.XLOOKUP(A620,'Medical Examinations'!$A$1:$A$2336,'Medical Examinations'!$I$1:$I$2336,0)</f>
        <v>No</v>
      </c>
      <c r="J620" t="str">
        <f>_xlfn.XLOOKUP(A620,'Medical Examinations'!A620:A2963,'Medical Examinations'!C620:C2963,0)</f>
        <v>Obese</v>
      </c>
      <c r="K620">
        <f>_xlfn.XLOOKUP(A620,'Medical Examinations'!$A$1:$A$2344,'Medical Examinations'!$D$1:$D$2344,0)</f>
        <v>4.71</v>
      </c>
      <c r="L620" t="str">
        <f>_xlfn.XLOOKUP(A620,'Hospitalisation Details'!$A$1:$A$2344,'Hospitalisation Details'!$E$1:$E$2344,0)</f>
        <v>19-Sep-1980</v>
      </c>
      <c r="M620">
        <f>_xlfn.XLOOKUP(A620,'Hospitalisation Details'!$A$1:$A$2344,'Hospitalisation Details'!$I$1:$I$2344,0)</f>
        <v>15966.19</v>
      </c>
      <c r="N620" t="str">
        <f>_xlfn.XLOOKUP(A620,'Hospitalisation Details'!$A$1:$A$2344,'Hospitalisation Details'!$J$1:$J$2344,0)</f>
        <v>tier - 2</v>
      </c>
      <c r="O620" t="str">
        <f>_xlfn.XLOOKUP(A620,'Hospitalisation Details'!$A$1:$A$2344,'Hospitalisation Details'!$K$1:$K$2344,0)</f>
        <v>tier - 2</v>
      </c>
      <c r="P620" t="str">
        <f>_xlfn.XLOOKUP(A620,'Hospitalisation Details'!$A$1:$A$2344,'Hospitalisation Details'!$L$1:$L$2344,0)</f>
        <v>R1012</v>
      </c>
      <c r="Q620">
        <f>_xlfn.XLOOKUP(A620,'Hospitalisation Details'!$A$1:$A$2344,'Hospitalisation Details'!$F$1:$F$2344,0)</f>
        <v>42</v>
      </c>
    </row>
    <row r="621" spans="1:17" ht="15.75" x14ac:dyDescent="0.25">
      <c r="A621" s="1" t="s">
        <v>1749</v>
      </c>
      <c r="B621" t="str">
        <f>_xlfn.XLOOKUP(A621,'Customer Names'!$A$1:$A$2336,'Customer Names'!$C$1:$C$2336,0)</f>
        <v xml:space="preserve">  Jessica L</v>
      </c>
      <c r="C621">
        <f>_xlfn.XLOOKUP(A621,'Medical Examinations'!$A$1:$A$2336,'Medical Examinations'!$B$1:$B$2336,0)</f>
        <v>48.81</v>
      </c>
      <c r="D621">
        <f>_xlfn.XLOOKUP(A621,'Medical Examinations'!$A$1:$A$2336,'Medical Examinations'!$D$1:$D$2336,0)</f>
        <v>5.49</v>
      </c>
      <c r="E621" t="str">
        <f>_xlfn.XLOOKUP(A621,'Medical Examinations'!$A$1:$A$2336,'Medical Examinations'!$E$1:$E$2336,0)</f>
        <v>No</v>
      </c>
      <c r="F621" t="str">
        <f>_xlfn.XLOOKUP(A621,'Medical Examinations'!$A$1:$A$2336,'Medical Examinations'!$F$1:$F$2336,0)</f>
        <v>No</v>
      </c>
      <c r="G621" t="str">
        <f>_xlfn.XLOOKUP(A621,'Medical Examinations'!$A$1:$A$2336,'Medical Examinations'!$G$1:$G$2336,0)</f>
        <v>No</v>
      </c>
      <c r="H621">
        <f>_xlfn.XLOOKUP(A621,'Medical Examinations'!$A$1:$A$2336,'Medical Examinations'!$H$1:$H$2336,0)</f>
        <v>0</v>
      </c>
      <c r="I621" t="str">
        <f>_xlfn.XLOOKUP(A621,'Medical Examinations'!$A$1:$A$2336,'Medical Examinations'!$I$1:$I$2336,0)</f>
        <v>No</v>
      </c>
      <c r="J621" t="str">
        <f>_xlfn.XLOOKUP(A621,'Medical Examinations'!A621:A2964,'Medical Examinations'!C621:C2964,0)</f>
        <v>Obese</v>
      </c>
      <c r="K621">
        <f>_xlfn.XLOOKUP(A621,'Medical Examinations'!$A$1:$A$2344,'Medical Examinations'!$D$1:$D$2344,0)</f>
        <v>5.49</v>
      </c>
      <c r="L621" t="str">
        <f>_xlfn.XLOOKUP(A621,'Hospitalisation Details'!$A$1:$A$2344,'Hospitalisation Details'!$E$1:$E$2344,0)</f>
        <v>24-Jul-1982</v>
      </c>
      <c r="M621">
        <f>_xlfn.XLOOKUP(A621,'Hospitalisation Details'!$A$1:$A$2344,'Hospitalisation Details'!$I$1:$I$2344,0)</f>
        <v>15965.29</v>
      </c>
      <c r="N621" t="str">
        <f>_xlfn.XLOOKUP(A621,'Hospitalisation Details'!$A$1:$A$2344,'Hospitalisation Details'!$J$1:$J$2344,0)</f>
        <v>tier - 2</v>
      </c>
      <c r="O621" t="str">
        <f>_xlfn.XLOOKUP(A621,'Hospitalisation Details'!$A$1:$A$2344,'Hospitalisation Details'!$K$1:$K$2344,0)</f>
        <v>tier - 1</v>
      </c>
      <c r="P621" t="str">
        <f>_xlfn.XLOOKUP(A621,'Hospitalisation Details'!$A$1:$A$2344,'Hospitalisation Details'!$L$1:$L$2344,0)</f>
        <v>R1012</v>
      </c>
      <c r="Q621">
        <f>_xlfn.XLOOKUP(A621,'Hospitalisation Details'!$A$1:$A$2344,'Hospitalisation Details'!$F$1:$F$2344,0)</f>
        <v>40</v>
      </c>
    </row>
    <row r="622" spans="1:17" ht="15.75" x14ac:dyDescent="0.25">
      <c r="A622" s="1" t="s">
        <v>1748</v>
      </c>
      <c r="B622" t="str">
        <f>_xlfn.XLOOKUP(A622,'Customer Names'!$A$1:$A$2336,'Customer Names'!$C$1:$C$2336,0)</f>
        <v xml:space="preserve">  Kristina K</v>
      </c>
      <c r="C622">
        <f>_xlfn.XLOOKUP(A622,'Medical Examinations'!$A$1:$A$2336,'Medical Examinations'!$B$1:$B$2336,0)</f>
        <v>47.53</v>
      </c>
      <c r="D622">
        <f>_xlfn.XLOOKUP(A622,'Medical Examinations'!$A$1:$A$2336,'Medical Examinations'!$D$1:$D$2336,0)</f>
        <v>4.72</v>
      </c>
      <c r="E622" t="str">
        <f>_xlfn.XLOOKUP(A622,'Medical Examinations'!$A$1:$A$2336,'Medical Examinations'!$E$1:$E$2336,0)</f>
        <v>No</v>
      </c>
      <c r="F622" t="str">
        <f>_xlfn.XLOOKUP(A622,'Medical Examinations'!$A$1:$A$2336,'Medical Examinations'!$F$1:$F$2336,0)</f>
        <v>No</v>
      </c>
      <c r="G622" t="str">
        <f>_xlfn.XLOOKUP(A622,'Medical Examinations'!$A$1:$A$2336,'Medical Examinations'!$G$1:$G$2336,0)</f>
        <v>No</v>
      </c>
      <c r="H622">
        <f>_xlfn.XLOOKUP(A622,'Medical Examinations'!$A$1:$A$2336,'Medical Examinations'!$H$1:$H$2336,0)</f>
        <v>0</v>
      </c>
      <c r="I622" t="str">
        <f>_xlfn.XLOOKUP(A622,'Medical Examinations'!$A$1:$A$2336,'Medical Examinations'!$I$1:$I$2336,0)</f>
        <v>No</v>
      </c>
      <c r="J622" t="str">
        <f>_xlfn.XLOOKUP(A622,'Medical Examinations'!A622:A2965,'Medical Examinations'!C622:C2965,0)</f>
        <v>Obese</v>
      </c>
      <c r="K622">
        <f>_xlfn.XLOOKUP(A622,'Medical Examinations'!$A$1:$A$2344,'Medical Examinations'!$D$1:$D$2344,0)</f>
        <v>4.72</v>
      </c>
      <c r="L622" t="str">
        <f>_xlfn.XLOOKUP(A622,'Hospitalisation Details'!$A$1:$A$2344,'Hospitalisation Details'!$E$1:$E$2344,0)</f>
        <v>12-Oct-1980</v>
      </c>
      <c r="M622">
        <f>_xlfn.XLOOKUP(A622,'Hospitalisation Details'!$A$1:$A$2344,'Hospitalisation Details'!$I$1:$I$2344,0)</f>
        <v>15922.29</v>
      </c>
      <c r="N622" t="str">
        <f>_xlfn.XLOOKUP(A622,'Hospitalisation Details'!$A$1:$A$2344,'Hospitalisation Details'!$J$1:$J$2344,0)</f>
        <v>tier - 2</v>
      </c>
      <c r="O622" t="str">
        <f>_xlfn.XLOOKUP(A622,'Hospitalisation Details'!$A$1:$A$2344,'Hospitalisation Details'!$K$1:$K$2344,0)</f>
        <v>tier - 3</v>
      </c>
      <c r="P622" t="str">
        <f>_xlfn.XLOOKUP(A622,'Hospitalisation Details'!$A$1:$A$2344,'Hospitalisation Details'!$L$1:$L$2344,0)</f>
        <v>R1026</v>
      </c>
      <c r="Q622">
        <f>_xlfn.XLOOKUP(A622,'Hospitalisation Details'!$A$1:$A$2344,'Hospitalisation Details'!$F$1:$F$2344,0)</f>
        <v>42</v>
      </c>
    </row>
    <row r="623" spans="1:17" ht="15.75" x14ac:dyDescent="0.25">
      <c r="A623" s="1" t="s">
        <v>1747</v>
      </c>
      <c r="B623" t="str">
        <f>_xlfn.XLOOKUP(A623,'Customer Names'!$A$1:$A$2336,'Customer Names'!$C$1:$C$2336,0)</f>
        <v xml:space="preserve">  Brad</v>
      </c>
      <c r="C623">
        <f>_xlfn.XLOOKUP(A623,'Medical Examinations'!$A$1:$A$2336,'Medical Examinations'!$B$1:$B$2336,0)</f>
        <v>36.85</v>
      </c>
      <c r="D623">
        <f>_xlfn.XLOOKUP(A623,'Medical Examinations'!$A$1:$A$2336,'Medical Examinations'!$D$1:$D$2336,0)</f>
        <v>6.7</v>
      </c>
      <c r="E623" t="str">
        <f>_xlfn.XLOOKUP(A623,'Medical Examinations'!$A$1:$A$2336,'Medical Examinations'!$E$1:$E$2336,0)</f>
        <v>No</v>
      </c>
      <c r="F623" t="str">
        <f>_xlfn.XLOOKUP(A623,'Medical Examinations'!$A$1:$A$2336,'Medical Examinations'!$F$1:$F$2336,0)</f>
        <v>No</v>
      </c>
      <c r="G623" t="str">
        <f>_xlfn.XLOOKUP(A623,'Medical Examinations'!$A$1:$A$2336,'Medical Examinations'!$G$1:$G$2336,0)</f>
        <v>No</v>
      </c>
      <c r="H623">
        <f>_xlfn.XLOOKUP(A623,'Medical Examinations'!$A$1:$A$2336,'Medical Examinations'!$H$1:$H$2336,0)</f>
        <v>0</v>
      </c>
      <c r="I623" t="str">
        <f>_xlfn.XLOOKUP(A623,'Medical Examinations'!$A$1:$A$2336,'Medical Examinations'!$I$1:$I$2336,0)</f>
        <v>No</v>
      </c>
      <c r="J623" t="str">
        <f>_xlfn.XLOOKUP(A623,'Medical Examinations'!A623:A2966,'Medical Examinations'!C623:C2966,0)</f>
        <v>Obese</v>
      </c>
      <c r="K623">
        <f>_xlfn.XLOOKUP(A623,'Medical Examinations'!$A$1:$A$2344,'Medical Examinations'!$D$1:$D$2344,0)</f>
        <v>6.7</v>
      </c>
      <c r="L623" t="str">
        <f>_xlfn.XLOOKUP(A623,'Hospitalisation Details'!$A$1:$A$2344,'Hospitalisation Details'!$E$1:$E$2344,0)</f>
        <v>25-Dec-1962</v>
      </c>
      <c r="M623">
        <f>_xlfn.XLOOKUP(A623,'Hospitalisation Details'!$A$1:$A$2344,'Hospitalisation Details'!$I$1:$I$2344,0)</f>
        <v>15840.81</v>
      </c>
      <c r="N623" t="str">
        <f>_xlfn.XLOOKUP(A623,'Hospitalisation Details'!$A$1:$A$2344,'Hospitalisation Details'!$J$1:$J$2344,0)</f>
        <v>tier - 2</v>
      </c>
      <c r="O623" t="str">
        <f>_xlfn.XLOOKUP(A623,'Hospitalisation Details'!$A$1:$A$2344,'Hospitalisation Details'!$K$1:$K$2344,0)</f>
        <v>tier - 1</v>
      </c>
      <c r="P623" t="str">
        <f>_xlfn.XLOOKUP(A623,'Hospitalisation Details'!$A$1:$A$2344,'Hospitalisation Details'!$L$1:$L$2344,0)</f>
        <v>R1022</v>
      </c>
      <c r="Q623">
        <f>_xlfn.XLOOKUP(A623,'Hospitalisation Details'!$A$1:$A$2344,'Hospitalisation Details'!$F$1:$F$2344,0)</f>
        <v>60</v>
      </c>
    </row>
    <row r="624" spans="1:17" ht="15.75" x14ac:dyDescent="0.25">
      <c r="A624" s="1" t="s">
        <v>1746</v>
      </c>
      <c r="B624" t="str">
        <f>_xlfn.XLOOKUP(A624,'Customer Names'!$A$1:$A$2336,'Customer Names'!$C$1:$C$2336,0)</f>
        <v xml:space="preserve">  Margaret O</v>
      </c>
      <c r="C624">
        <f>_xlfn.XLOOKUP(A624,'Medical Examinations'!$A$1:$A$2336,'Medical Examinations'!$B$1:$B$2336,0)</f>
        <v>29.3</v>
      </c>
      <c r="D624">
        <f>_xlfn.XLOOKUP(A624,'Medical Examinations'!$A$1:$A$2336,'Medical Examinations'!$D$1:$D$2336,0)</f>
        <v>5.5</v>
      </c>
      <c r="E624" t="str">
        <f>_xlfn.XLOOKUP(A624,'Medical Examinations'!$A$1:$A$2336,'Medical Examinations'!$E$1:$E$2336,0)</f>
        <v>No</v>
      </c>
      <c r="F624" t="str">
        <f>_xlfn.XLOOKUP(A624,'Medical Examinations'!$A$1:$A$2336,'Medical Examinations'!$F$1:$F$2336,0)</f>
        <v>No</v>
      </c>
      <c r="G624" t="str">
        <f>_xlfn.XLOOKUP(A624,'Medical Examinations'!$A$1:$A$2336,'Medical Examinations'!$G$1:$G$2336,0)</f>
        <v>No</v>
      </c>
      <c r="H624">
        <f>_xlfn.XLOOKUP(A624,'Medical Examinations'!$A$1:$A$2336,'Medical Examinations'!$H$1:$H$2336,0)</f>
        <v>0</v>
      </c>
      <c r="I624" t="str">
        <f>_xlfn.XLOOKUP(A624,'Medical Examinations'!$A$1:$A$2336,'Medical Examinations'!$I$1:$I$2336,0)</f>
        <v>No</v>
      </c>
      <c r="J624" t="str">
        <f>_xlfn.XLOOKUP(A624,'Medical Examinations'!A624:A2967,'Medical Examinations'!C624:C2967,0)</f>
        <v>Overweight</v>
      </c>
      <c r="K624">
        <f>_xlfn.XLOOKUP(A624,'Medical Examinations'!$A$1:$A$2344,'Medical Examinations'!$D$1:$D$2344,0)</f>
        <v>5.5</v>
      </c>
      <c r="L624" t="str">
        <f>_xlfn.XLOOKUP(A624,'Hospitalisation Details'!$A$1:$A$2344,'Hospitalisation Details'!$E$1:$E$2344,0)</f>
        <v>11-Nov-1982</v>
      </c>
      <c r="M624">
        <f>_xlfn.XLOOKUP(A624,'Hospitalisation Details'!$A$1:$A$2344,'Hospitalisation Details'!$I$1:$I$2344,0)</f>
        <v>15828.82</v>
      </c>
      <c r="N624" t="str">
        <f>_xlfn.XLOOKUP(A624,'Hospitalisation Details'!$A$1:$A$2344,'Hospitalisation Details'!$J$1:$J$2344,0)</f>
        <v>tier - 2</v>
      </c>
      <c r="O624" t="str">
        <f>_xlfn.XLOOKUP(A624,'Hospitalisation Details'!$A$1:$A$2344,'Hospitalisation Details'!$K$1:$K$2344,0)</f>
        <v>tier - 3</v>
      </c>
      <c r="P624" t="str">
        <f>_xlfn.XLOOKUP(A624,'Hospitalisation Details'!$A$1:$A$2344,'Hospitalisation Details'!$L$1:$L$2344,0)</f>
        <v>R1011</v>
      </c>
      <c r="Q624">
        <f>_xlfn.XLOOKUP(A624,'Hospitalisation Details'!$A$1:$A$2344,'Hospitalisation Details'!$F$1:$F$2344,0)</f>
        <v>40</v>
      </c>
    </row>
    <row r="625" spans="1:17" ht="15.75" x14ac:dyDescent="0.25">
      <c r="A625" s="1" t="s">
        <v>1745</v>
      </c>
      <c r="B625" t="str">
        <f>_xlfn.XLOOKUP(A625,'Customer Names'!$A$1:$A$2336,'Customer Names'!$C$1:$C$2336,0)</f>
        <v xml:space="preserve">  Craig R</v>
      </c>
      <c r="C625">
        <f>_xlfn.XLOOKUP(A625,'Medical Examinations'!$A$1:$A$2336,'Medical Examinations'!$B$1:$B$2336,0)</f>
        <v>19.3</v>
      </c>
      <c r="D625">
        <f>_xlfn.XLOOKUP(A625,'Medical Examinations'!$A$1:$A$2336,'Medical Examinations'!$D$1:$D$2336,0)</f>
        <v>4.46</v>
      </c>
      <c r="E625" t="str">
        <f>_xlfn.XLOOKUP(A625,'Medical Examinations'!$A$1:$A$2336,'Medical Examinations'!$E$1:$E$2336,0)</f>
        <v>No</v>
      </c>
      <c r="F625" t="str">
        <f>_xlfn.XLOOKUP(A625,'Medical Examinations'!$A$1:$A$2336,'Medical Examinations'!$F$1:$F$2336,0)</f>
        <v>No</v>
      </c>
      <c r="G625" t="str">
        <f>_xlfn.XLOOKUP(A625,'Medical Examinations'!$A$1:$A$2336,'Medical Examinations'!$G$1:$G$2336,0)</f>
        <v>No</v>
      </c>
      <c r="H625">
        <f>_xlfn.XLOOKUP(A625,'Medical Examinations'!$A$1:$A$2336,'Medical Examinations'!$H$1:$H$2336,0)</f>
        <v>1</v>
      </c>
      <c r="I625" t="str">
        <f>_xlfn.XLOOKUP(A625,'Medical Examinations'!$A$1:$A$2336,'Medical Examinations'!$I$1:$I$2336,0)</f>
        <v>Yes</v>
      </c>
      <c r="J625" t="str">
        <f>_xlfn.XLOOKUP(A625,'Medical Examinations'!A625:A2968,'Medical Examinations'!C625:C2968,0)</f>
        <v>Normal weight</v>
      </c>
      <c r="K625">
        <f>_xlfn.XLOOKUP(A625,'Medical Examinations'!$A$1:$A$2344,'Medical Examinations'!$D$1:$D$2344,0)</f>
        <v>4.46</v>
      </c>
      <c r="L625" t="str">
        <f>_xlfn.XLOOKUP(A625,'Hospitalisation Details'!$A$1:$A$2344,'Hospitalisation Details'!$E$1:$E$2344,0)</f>
        <v>26-Jun-1984</v>
      </c>
      <c r="M625">
        <f>_xlfn.XLOOKUP(A625,'Hospitalisation Details'!$A$1:$A$2344,'Hospitalisation Details'!$I$1:$I$2344,0)</f>
        <v>15820.7</v>
      </c>
      <c r="N625" t="str">
        <f>_xlfn.XLOOKUP(A625,'Hospitalisation Details'!$A$1:$A$2344,'Hospitalisation Details'!$J$1:$J$2344,0)</f>
        <v>tier - 2</v>
      </c>
      <c r="O625" t="str">
        <f>_xlfn.XLOOKUP(A625,'Hospitalisation Details'!$A$1:$A$2344,'Hospitalisation Details'!$K$1:$K$2344,0)</f>
        <v>tier - 3</v>
      </c>
      <c r="P625" t="str">
        <f>_xlfn.XLOOKUP(A625,'Hospitalisation Details'!$A$1:$A$2344,'Hospitalisation Details'!$L$1:$L$2344,0)</f>
        <v>R1011</v>
      </c>
      <c r="Q625">
        <f>_xlfn.XLOOKUP(A625,'Hospitalisation Details'!$A$1:$A$2344,'Hospitalisation Details'!$F$1:$F$2344,0)</f>
        <v>38</v>
      </c>
    </row>
    <row r="626" spans="1:17" ht="15.75" x14ac:dyDescent="0.25">
      <c r="A626" s="1" t="s">
        <v>1744</v>
      </c>
      <c r="B626" t="str">
        <f>_xlfn.XLOOKUP(A626,'Customer Names'!$A$1:$A$2336,'Customer Names'!$C$1:$C$2336,0)</f>
        <v xml:space="preserve">  Simo</v>
      </c>
      <c r="C626">
        <f>_xlfn.XLOOKUP(A626,'Medical Examinations'!$A$1:$A$2336,'Medical Examinations'!$B$1:$B$2336,0)</f>
        <v>24.13</v>
      </c>
      <c r="D626">
        <f>_xlfn.XLOOKUP(A626,'Medical Examinations'!$A$1:$A$2336,'Medical Examinations'!$D$1:$D$2336,0)</f>
        <v>5.29</v>
      </c>
      <c r="E626" t="str">
        <f>_xlfn.XLOOKUP(A626,'Medical Examinations'!$A$1:$A$2336,'Medical Examinations'!$E$1:$E$2336,0)</f>
        <v>No</v>
      </c>
      <c r="F626" t="str">
        <f>_xlfn.XLOOKUP(A626,'Medical Examinations'!$A$1:$A$2336,'Medical Examinations'!$F$1:$F$2336,0)</f>
        <v>No</v>
      </c>
      <c r="G626" t="str">
        <f>_xlfn.XLOOKUP(A626,'Medical Examinations'!$A$1:$A$2336,'Medical Examinations'!$G$1:$G$2336,0)</f>
        <v>Yes</v>
      </c>
      <c r="H626">
        <f>_xlfn.XLOOKUP(A626,'Medical Examinations'!$A$1:$A$2336,'Medical Examinations'!$H$1:$H$2336,0)</f>
        <v>1</v>
      </c>
      <c r="I626" t="str">
        <f>_xlfn.XLOOKUP(A626,'Medical Examinations'!$A$1:$A$2336,'Medical Examinations'!$I$1:$I$2336,0)</f>
        <v>Yes</v>
      </c>
      <c r="J626" t="str">
        <f>_xlfn.XLOOKUP(A626,'Medical Examinations'!A626:A2969,'Medical Examinations'!C626:C2969,0)</f>
        <v>Normal weight</v>
      </c>
      <c r="K626">
        <f>_xlfn.XLOOKUP(A626,'Medical Examinations'!$A$1:$A$2344,'Medical Examinations'!$D$1:$D$2344,0)</f>
        <v>5.29</v>
      </c>
      <c r="L626" t="str">
        <f>_xlfn.XLOOKUP(A626,'Hospitalisation Details'!$A$1:$A$2344,'Hospitalisation Details'!$E$1:$E$2344,0)</f>
        <v>9-Oct-1997</v>
      </c>
      <c r="M626">
        <f>_xlfn.XLOOKUP(A626,'Hospitalisation Details'!$A$1:$A$2344,'Hospitalisation Details'!$I$1:$I$2344,0)</f>
        <v>15817.99</v>
      </c>
      <c r="N626" t="str">
        <f>_xlfn.XLOOKUP(A626,'Hospitalisation Details'!$A$1:$A$2344,'Hospitalisation Details'!$J$1:$J$2344,0)</f>
        <v>tier - 2</v>
      </c>
      <c r="O626" t="str">
        <f>_xlfn.XLOOKUP(A626,'Hospitalisation Details'!$A$1:$A$2344,'Hospitalisation Details'!$K$1:$K$2344,0)</f>
        <v>tier - 2</v>
      </c>
      <c r="P626" t="str">
        <f>_xlfn.XLOOKUP(A626,'Hospitalisation Details'!$A$1:$A$2344,'Hospitalisation Details'!$L$1:$L$2344,0)</f>
        <v>R1012</v>
      </c>
      <c r="Q626">
        <f>_xlfn.XLOOKUP(A626,'Hospitalisation Details'!$A$1:$A$2344,'Hospitalisation Details'!$F$1:$F$2344,0)</f>
        <v>25</v>
      </c>
    </row>
    <row r="627" spans="1:17" ht="15.75" x14ac:dyDescent="0.25">
      <c r="A627" s="1" t="s">
        <v>1743</v>
      </c>
      <c r="B627" t="str">
        <f>_xlfn.XLOOKUP(A627,'Customer Names'!$A$1:$A$2336,'Customer Names'!$C$1:$C$2336,0)</f>
        <v xml:space="preserve">  Christopher J</v>
      </c>
      <c r="C627">
        <f>_xlfn.XLOOKUP(A627,'Medical Examinations'!$A$1:$A$2336,'Medical Examinations'!$B$1:$B$2336,0)</f>
        <v>46.7</v>
      </c>
      <c r="D627">
        <f>_xlfn.XLOOKUP(A627,'Medical Examinations'!$A$1:$A$2336,'Medical Examinations'!$D$1:$D$2336,0)</f>
        <v>10.99</v>
      </c>
      <c r="E627" t="str">
        <f>_xlfn.XLOOKUP(A627,'Medical Examinations'!$A$1:$A$2336,'Medical Examinations'!$E$1:$E$2336,0)</f>
        <v>No</v>
      </c>
      <c r="F627" t="str">
        <f>_xlfn.XLOOKUP(A627,'Medical Examinations'!$A$1:$A$2336,'Medical Examinations'!$F$1:$F$2336,0)</f>
        <v>No</v>
      </c>
      <c r="G627" t="str">
        <f>_xlfn.XLOOKUP(A627,'Medical Examinations'!$A$1:$A$2336,'Medical Examinations'!$G$1:$G$2336,0)</f>
        <v>No</v>
      </c>
      <c r="H627">
        <f>_xlfn.XLOOKUP(A627,'Medical Examinations'!$A$1:$A$2336,'Medical Examinations'!$H$1:$H$2336,0)</f>
        <v>0</v>
      </c>
      <c r="I627" t="str">
        <f>_xlfn.XLOOKUP(A627,'Medical Examinations'!$A$1:$A$2336,'Medical Examinations'!$I$1:$I$2336,0)</f>
        <v>No</v>
      </c>
      <c r="J627" t="str">
        <f>_xlfn.XLOOKUP(A627,'Medical Examinations'!A627:A2970,'Medical Examinations'!C627:C2970,0)</f>
        <v>Obese</v>
      </c>
      <c r="K627">
        <f>_xlfn.XLOOKUP(A627,'Medical Examinations'!$A$1:$A$2344,'Medical Examinations'!$D$1:$D$2344,0)</f>
        <v>10.99</v>
      </c>
      <c r="L627" t="str">
        <f>_xlfn.XLOOKUP(A627,'Hospitalisation Details'!$A$1:$A$2344,'Hospitalisation Details'!$E$1:$E$2344,0)</f>
        <v>29-Aug-1974</v>
      </c>
      <c r="M627">
        <f>_xlfn.XLOOKUP(A627,'Hospitalisation Details'!$A$1:$A$2344,'Hospitalisation Details'!$I$1:$I$2344,0)</f>
        <v>15746.62</v>
      </c>
      <c r="N627" t="str">
        <f>_xlfn.XLOOKUP(A627,'Hospitalisation Details'!$A$1:$A$2344,'Hospitalisation Details'!$J$1:$J$2344,0)</f>
        <v>tier - 2</v>
      </c>
      <c r="O627" t="str">
        <f>_xlfn.XLOOKUP(A627,'Hospitalisation Details'!$A$1:$A$2344,'Hospitalisation Details'!$K$1:$K$2344,0)</f>
        <v>tier - 1</v>
      </c>
      <c r="P627" t="str">
        <f>_xlfn.XLOOKUP(A627,'Hospitalisation Details'!$A$1:$A$2344,'Hospitalisation Details'!$L$1:$L$2344,0)</f>
        <v>R1012</v>
      </c>
      <c r="Q627">
        <f>_xlfn.XLOOKUP(A627,'Hospitalisation Details'!$A$1:$A$2344,'Hospitalisation Details'!$F$1:$F$2344,0)</f>
        <v>48</v>
      </c>
    </row>
    <row r="628" spans="1:17" ht="15.75" x14ac:dyDescent="0.25">
      <c r="A628" s="1" t="s">
        <v>1742</v>
      </c>
      <c r="B628" t="str">
        <f>_xlfn.XLOOKUP(A628,'Customer Names'!$A$1:$A$2336,'Customer Names'!$C$1:$C$2336,0)</f>
        <v xml:space="preserve">  Mario Sr</v>
      </c>
      <c r="C628">
        <f>_xlfn.XLOOKUP(A628,'Medical Examinations'!$A$1:$A$2336,'Medical Examinations'!$B$1:$B$2336,0)</f>
        <v>45.27</v>
      </c>
      <c r="D628">
        <f>_xlfn.XLOOKUP(A628,'Medical Examinations'!$A$1:$A$2336,'Medical Examinations'!$D$1:$D$2336,0)</f>
        <v>5.2</v>
      </c>
      <c r="E628" t="str">
        <f>_xlfn.XLOOKUP(A628,'Medical Examinations'!$A$1:$A$2336,'Medical Examinations'!$E$1:$E$2336,0)</f>
        <v>No</v>
      </c>
      <c r="F628" t="str">
        <f>_xlfn.XLOOKUP(A628,'Medical Examinations'!$A$1:$A$2336,'Medical Examinations'!$F$1:$F$2336,0)</f>
        <v>No</v>
      </c>
      <c r="G628" t="str">
        <f>_xlfn.XLOOKUP(A628,'Medical Examinations'!$A$1:$A$2336,'Medical Examinations'!$G$1:$G$2336,0)</f>
        <v>No</v>
      </c>
      <c r="H628">
        <f>_xlfn.XLOOKUP(A628,'Medical Examinations'!$A$1:$A$2336,'Medical Examinations'!$H$1:$H$2336,0)</f>
        <v>0</v>
      </c>
      <c r="I628" t="str">
        <f>_xlfn.XLOOKUP(A628,'Medical Examinations'!$A$1:$A$2336,'Medical Examinations'!$I$1:$I$2336,0)</f>
        <v>No</v>
      </c>
      <c r="J628" t="str">
        <f>_xlfn.XLOOKUP(A628,'Medical Examinations'!A628:A2971,'Medical Examinations'!C628:C2971,0)</f>
        <v>Obese</v>
      </c>
      <c r="K628">
        <f>_xlfn.XLOOKUP(A628,'Medical Examinations'!$A$1:$A$2344,'Medical Examinations'!$D$1:$D$2344,0)</f>
        <v>5.2</v>
      </c>
      <c r="L628" t="str">
        <f>_xlfn.XLOOKUP(A628,'Hospitalisation Details'!$A$1:$A$2344,'Hospitalisation Details'!$E$1:$E$2344,0)</f>
        <v>20-Sep-1976</v>
      </c>
      <c r="M628">
        <f>_xlfn.XLOOKUP(A628,'Hospitalisation Details'!$A$1:$A$2344,'Hospitalisation Details'!$I$1:$I$2344,0)</f>
        <v>15698.86</v>
      </c>
      <c r="N628" t="str">
        <f>_xlfn.XLOOKUP(A628,'Hospitalisation Details'!$A$1:$A$2344,'Hospitalisation Details'!$J$1:$J$2344,0)</f>
        <v>tier - 2</v>
      </c>
      <c r="O628" t="str">
        <f>_xlfn.XLOOKUP(A628,'Hospitalisation Details'!$A$1:$A$2344,'Hospitalisation Details'!$K$1:$K$2344,0)</f>
        <v>tier - 2</v>
      </c>
      <c r="P628" t="str">
        <f>_xlfn.XLOOKUP(A628,'Hospitalisation Details'!$A$1:$A$2344,'Hospitalisation Details'!$L$1:$L$2344,0)</f>
        <v>R1012</v>
      </c>
      <c r="Q628">
        <f>_xlfn.XLOOKUP(A628,'Hospitalisation Details'!$A$1:$A$2344,'Hospitalisation Details'!$F$1:$F$2344,0)</f>
        <v>46</v>
      </c>
    </row>
    <row r="629" spans="1:17" ht="15.75" x14ac:dyDescent="0.25">
      <c r="A629" s="1" t="s">
        <v>1741</v>
      </c>
      <c r="B629" t="str">
        <f>_xlfn.XLOOKUP(A629,'Customer Names'!$A$1:$A$2336,'Customer Names'!$C$1:$C$2336,0)</f>
        <v xml:space="preserve">  Meghann R</v>
      </c>
      <c r="C629">
        <f>_xlfn.XLOOKUP(A629,'Medical Examinations'!$A$1:$A$2336,'Medical Examinations'!$B$1:$B$2336,0)</f>
        <v>44.29</v>
      </c>
      <c r="D629">
        <f>_xlfn.XLOOKUP(A629,'Medical Examinations'!$A$1:$A$2336,'Medical Examinations'!$D$1:$D$2336,0)</f>
        <v>9.66</v>
      </c>
      <c r="E629" t="str">
        <f>_xlfn.XLOOKUP(A629,'Medical Examinations'!$A$1:$A$2336,'Medical Examinations'!$E$1:$E$2336,0)</f>
        <v>No</v>
      </c>
      <c r="F629" t="str">
        <f>_xlfn.XLOOKUP(A629,'Medical Examinations'!$A$1:$A$2336,'Medical Examinations'!$F$1:$F$2336,0)</f>
        <v>No</v>
      </c>
      <c r="G629" t="str">
        <f>_xlfn.XLOOKUP(A629,'Medical Examinations'!$A$1:$A$2336,'Medical Examinations'!$G$1:$G$2336,0)</f>
        <v>No</v>
      </c>
      <c r="H629">
        <f>_xlfn.XLOOKUP(A629,'Medical Examinations'!$A$1:$A$2336,'Medical Examinations'!$H$1:$H$2336,0)</f>
        <v>2</v>
      </c>
      <c r="I629" t="str">
        <f>_xlfn.XLOOKUP(A629,'Medical Examinations'!$A$1:$A$2336,'Medical Examinations'!$I$1:$I$2336,0)</f>
        <v>No</v>
      </c>
      <c r="J629" t="str">
        <f>_xlfn.XLOOKUP(A629,'Medical Examinations'!A629:A2972,'Medical Examinations'!C629:C2972,0)</f>
        <v>Obese</v>
      </c>
      <c r="K629">
        <f>_xlfn.XLOOKUP(A629,'Medical Examinations'!$A$1:$A$2344,'Medical Examinations'!$D$1:$D$2344,0)</f>
        <v>9.66</v>
      </c>
      <c r="L629" t="str">
        <f>_xlfn.XLOOKUP(A629,'Hospitalisation Details'!$A$1:$A$2344,'Hospitalisation Details'!$E$1:$E$2344,0)</f>
        <v>26-Jun-1973</v>
      </c>
      <c r="M629">
        <f>_xlfn.XLOOKUP(A629,'Hospitalisation Details'!$A$1:$A$2344,'Hospitalisation Details'!$I$1:$I$2344,0)</f>
        <v>15670.3</v>
      </c>
      <c r="N629" t="str">
        <f>_xlfn.XLOOKUP(A629,'Hospitalisation Details'!$A$1:$A$2344,'Hospitalisation Details'!$J$1:$J$2344,0)</f>
        <v>tier - 2</v>
      </c>
      <c r="O629" t="str">
        <f>_xlfn.XLOOKUP(A629,'Hospitalisation Details'!$A$1:$A$2344,'Hospitalisation Details'!$K$1:$K$2344,0)</f>
        <v>tier - 2</v>
      </c>
      <c r="P629" t="str">
        <f>_xlfn.XLOOKUP(A629,'Hospitalisation Details'!$A$1:$A$2344,'Hospitalisation Details'!$L$1:$L$2344,0)</f>
        <v>R1026</v>
      </c>
      <c r="Q629">
        <f>_xlfn.XLOOKUP(A629,'Hospitalisation Details'!$A$1:$A$2344,'Hospitalisation Details'!$F$1:$F$2344,0)</f>
        <v>49</v>
      </c>
    </row>
    <row r="630" spans="1:17" ht="15.75" x14ac:dyDescent="0.25">
      <c r="A630" s="1" t="s">
        <v>1740</v>
      </c>
      <c r="B630" t="str">
        <f>_xlfn.XLOOKUP(A630,'Customer Names'!$A$1:$A$2336,'Customer Names'!$C$1:$C$2336,0)</f>
        <v xml:space="preserve">  Scott M</v>
      </c>
      <c r="C630">
        <f>_xlfn.XLOOKUP(A630,'Medical Examinations'!$A$1:$A$2336,'Medical Examinations'!$B$1:$B$2336,0)</f>
        <v>54.59</v>
      </c>
      <c r="D630">
        <f>_xlfn.XLOOKUP(A630,'Medical Examinations'!$A$1:$A$2336,'Medical Examinations'!$D$1:$D$2336,0)</f>
        <v>4.22</v>
      </c>
      <c r="E630" t="str">
        <f>_xlfn.XLOOKUP(A630,'Medical Examinations'!$A$1:$A$2336,'Medical Examinations'!$E$1:$E$2336,0)</f>
        <v>No</v>
      </c>
      <c r="F630" t="str">
        <f>_xlfn.XLOOKUP(A630,'Medical Examinations'!$A$1:$A$2336,'Medical Examinations'!$F$1:$F$2336,0)</f>
        <v>No</v>
      </c>
      <c r="G630" t="str">
        <f>_xlfn.XLOOKUP(A630,'Medical Examinations'!$A$1:$A$2336,'Medical Examinations'!$G$1:$G$2336,0)</f>
        <v>No</v>
      </c>
      <c r="H630">
        <f>_xlfn.XLOOKUP(A630,'Medical Examinations'!$A$1:$A$2336,'Medical Examinations'!$H$1:$H$2336,0)</f>
        <v>1</v>
      </c>
      <c r="I630" t="str">
        <f>_xlfn.XLOOKUP(A630,'Medical Examinations'!$A$1:$A$2336,'Medical Examinations'!$I$1:$I$2336,0)</f>
        <v>No</v>
      </c>
      <c r="J630" t="str">
        <f>_xlfn.XLOOKUP(A630,'Medical Examinations'!A630:A2973,'Medical Examinations'!C630:C2973,0)</f>
        <v>Obese</v>
      </c>
      <c r="K630">
        <f>_xlfn.XLOOKUP(A630,'Medical Examinations'!$A$1:$A$2344,'Medical Examinations'!$D$1:$D$2344,0)</f>
        <v>4.22</v>
      </c>
      <c r="L630" t="str">
        <f>_xlfn.XLOOKUP(A630,'Hospitalisation Details'!$A$1:$A$2344,'Hospitalisation Details'!$E$1:$E$2344,0)</f>
        <v>22-Dec-1988</v>
      </c>
      <c r="M630">
        <f>_xlfn.XLOOKUP(A630,'Hospitalisation Details'!$A$1:$A$2344,'Hospitalisation Details'!$I$1:$I$2344,0)</f>
        <v>15646.28</v>
      </c>
      <c r="N630" t="str">
        <f>_xlfn.XLOOKUP(A630,'Hospitalisation Details'!$A$1:$A$2344,'Hospitalisation Details'!$J$1:$J$2344,0)</f>
        <v>tier - 2</v>
      </c>
      <c r="O630" t="str">
        <f>_xlfn.XLOOKUP(A630,'Hospitalisation Details'!$A$1:$A$2344,'Hospitalisation Details'!$K$1:$K$2344,0)</f>
        <v>tier - 2</v>
      </c>
      <c r="P630" t="str">
        <f>_xlfn.XLOOKUP(A630,'Hospitalisation Details'!$A$1:$A$2344,'Hospitalisation Details'!$L$1:$L$2344,0)</f>
        <v>R1011</v>
      </c>
      <c r="Q630">
        <f>_xlfn.XLOOKUP(A630,'Hospitalisation Details'!$A$1:$A$2344,'Hospitalisation Details'!$F$1:$F$2344,0)</f>
        <v>34</v>
      </c>
    </row>
    <row r="631" spans="1:17" ht="15.75" x14ac:dyDescent="0.25">
      <c r="A631" s="1" t="s">
        <v>1739</v>
      </c>
      <c r="B631" t="str">
        <f>_xlfn.XLOOKUP(A631,'Customer Names'!$A$1:$A$2336,'Customer Names'!$C$1:$C$2336,0)</f>
        <v xml:space="preserve">  Caitlin E</v>
      </c>
      <c r="C631">
        <f>_xlfn.XLOOKUP(A631,'Medical Examinations'!$A$1:$A$2336,'Medical Examinations'!$B$1:$B$2336,0)</f>
        <v>32.965000000000003</v>
      </c>
      <c r="D631">
        <f>_xlfn.XLOOKUP(A631,'Medical Examinations'!$A$1:$A$2336,'Medical Examinations'!$D$1:$D$2336,0)</f>
        <v>11.78</v>
      </c>
      <c r="E631" t="str">
        <f>_xlfn.XLOOKUP(A631,'Medical Examinations'!$A$1:$A$2336,'Medical Examinations'!$E$1:$E$2336,0)</f>
        <v>No</v>
      </c>
      <c r="F631" t="str">
        <f>_xlfn.XLOOKUP(A631,'Medical Examinations'!$A$1:$A$2336,'Medical Examinations'!$F$1:$F$2336,0)</f>
        <v>No</v>
      </c>
      <c r="G631" t="str">
        <f>_xlfn.XLOOKUP(A631,'Medical Examinations'!$A$1:$A$2336,'Medical Examinations'!$G$1:$G$2336,0)</f>
        <v>No</v>
      </c>
      <c r="H631">
        <f>_xlfn.XLOOKUP(A631,'Medical Examinations'!$A$1:$A$2336,'Medical Examinations'!$H$1:$H$2336,0)</f>
        <v>0</v>
      </c>
      <c r="I631" t="str">
        <f>_xlfn.XLOOKUP(A631,'Medical Examinations'!$A$1:$A$2336,'Medical Examinations'!$I$1:$I$2336,0)</f>
        <v>No</v>
      </c>
      <c r="J631" t="str">
        <f>_xlfn.XLOOKUP(A631,'Medical Examinations'!A631:A2974,'Medical Examinations'!C631:C2974,0)</f>
        <v>Obese</v>
      </c>
      <c r="K631">
        <f>_xlfn.XLOOKUP(A631,'Medical Examinations'!$A$1:$A$2344,'Medical Examinations'!$D$1:$D$2344,0)</f>
        <v>11.78</v>
      </c>
      <c r="L631" t="str">
        <f>_xlfn.XLOOKUP(A631,'Hospitalisation Details'!$A$1:$A$2344,'Hospitalisation Details'!$E$1:$E$2344,0)</f>
        <v>6-Jun-1960</v>
      </c>
      <c r="M631">
        <f>_xlfn.XLOOKUP(A631,'Hospitalisation Details'!$A$1:$A$2344,'Hospitalisation Details'!$I$1:$I$2344,0)</f>
        <v>15612.19</v>
      </c>
      <c r="N631" t="str">
        <f>_xlfn.XLOOKUP(A631,'Hospitalisation Details'!$A$1:$A$2344,'Hospitalisation Details'!$J$1:$J$2344,0)</f>
        <v>tier - 2</v>
      </c>
      <c r="O631" t="str">
        <f>_xlfn.XLOOKUP(A631,'Hospitalisation Details'!$A$1:$A$2344,'Hospitalisation Details'!$K$1:$K$2344,0)</f>
        <v>tier - 2</v>
      </c>
      <c r="P631" t="str">
        <f>_xlfn.XLOOKUP(A631,'Hospitalisation Details'!$A$1:$A$2344,'Hospitalisation Details'!$L$1:$L$2344,0)</f>
        <v>R1012</v>
      </c>
      <c r="Q631">
        <f>_xlfn.XLOOKUP(A631,'Hospitalisation Details'!$A$1:$A$2344,'Hospitalisation Details'!$F$1:$F$2344,0)</f>
        <v>63</v>
      </c>
    </row>
    <row r="632" spans="1:17" ht="15.75" x14ac:dyDescent="0.25">
      <c r="A632" s="1" t="s">
        <v>1738</v>
      </c>
      <c r="B632" t="str">
        <f>_xlfn.XLOOKUP(A632,'Customer Names'!$A$1:$A$2336,'Customer Names'!$C$1:$C$2336,0)</f>
        <v xml:space="preserve">  Samantha A</v>
      </c>
      <c r="C632">
        <f>_xlfn.XLOOKUP(A632,'Medical Examinations'!$A$1:$A$2336,'Medical Examinations'!$B$1:$B$2336,0)</f>
        <v>38.049999999999997</v>
      </c>
      <c r="D632">
        <f>_xlfn.XLOOKUP(A632,'Medical Examinations'!$A$1:$A$2336,'Medical Examinations'!$D$1:$D$2336,0)</f>
        <v>9.6199999999999992</v>
      </c>
      <c r="E632" t="str">
        <f>_xlfn.XLOOKUP(A632,'Medical Examinations'!$A$1:$A$2336,'Medical Examinations'!$E$1:$E$2336,0)</f>
        <v>No</v>
      </c>
      <c r="F632" t="str">
        <f>_xlfn.XLOOKUP(A632,'Medical Examinations'!$A$1:$A$2336,'Medical Examinations'!$F$1:$F$2336,0)</f>
        <v>No</v>
      </c>
      <c r="G632" t="str">
        <f>_xlfn.XLOOKUP(A632,'Medical Examinations'!$A$1:$A$2336,'Medical Examinations'!$G$1:$G$2336,0)</f>
        <v>No</v>
      </c>
      <c r="H632">
        <f>_xlfn.XLOOKUP(A632,'Medical Examinations'!$A$1:$A$2336,'Medical Examinations'!$H$1:$H$2336,0)</f>
        <v>0</v>
      </c>
      <c r="I632" t="str">
        <f>_xlfn.XLOOKUP(A632,'Medical Examinations'!$A$1:$A$2336,'Medical Examinations'!$I$1:$I$2336,0)</f>
        <v>No</v>
      </c>
      <c r="J632" t="str">
        <f>_xlfn.XLOOKUP(A632,'Medical Examinations'!A632:A2975,'Medical Examinations'!C632:C2975,0)</f>
        <v>Obese</v>
      </c>
      <c r="K632">
        <f>_xlfn.XLOOKUP(A632,'Medical Examinations'!$A$1:$A$2344,'Medical Examinations'!$D$1:$D$2344,0)</f>
        <v>9.6199999999999992</v>
      </c>
      <c r="L632" t="str">
        <f>_xlfn.XLOOKUP(A632,'Hospitalisation Details'!$A$1:$A$2344,'Hospitalisation Details'!$E$1:$E$2344,0)</f>
        <v>28-Oct-1965</v>
      </c>
      <c r="M632">
        <f>_xlfn.XLOOKUP(A632,'Hospitalisation Details'!$A$1:$A$2344,'Hospitalisation Details'!$I$1:$I$2344,0)</f>
        <v>15608.58</v>
      </c>
      <c r="N632" t="str">
        <f>_xlfn.XLOOKUP(A632,'Hospitalisation Details'!$A$1:$A$2344,'Hospitalisation Details'!$J$1:$J$2344,0)</f>
        <v>tier - 2</v>
      </c>
      <c r="O632" t="str">
        <f>_xlfn.XLOOKUP(A632,'Hospitalisation Details'!$A$1:$A$2344,'Hospitalisation Details'!$K$1:$K$2344,0)</f>
        <v>tier - 2</v>
      </c>
      <c r="P632" t="str">
        <f>_xlfn.XLOOKUP(A632,'Hospitalisation Details'!$A$1:$A$2344,'Hospitalisation Details'!$L$1:$L$2344,0)</f>
        <v>R1026</v>
      </c>
      <c r="Q632">
        <f>_xlfn.XLOOKUP(A632,'Hospitalisation Details'!$A$1:$A$2344,'Hospitalisation Details'!$F$1:$F$2344,0)</f>
        <v>57</v>
      </c>
    </row>
    <row r="633" spans="1:17" ht="15.75" x14ac:dyDescent="0.25">
      <c r="A633" s="1" t="s">
        <v>1737</v>
      </c>
      <c r="B633" t="str">
        <f>_xlfn.XLOOKUP(A633,'Customer Names'!$A$1:$A$2336,'Customer Names'!$C$1:$C$2336,0)</f>
        <v xml:space="preserve">  Erik</v>
      </c>
      <c r="C633">
        <f>_xlfn.XLOOKUP(A633,'Medical Examinations'!$A$1:$A$2336,'Medical Examinations'!$B$1:$B$2336,0)</f>
        <v>46.14</v>
      </c>
      <c r="D633">
        <f>_xlfn.XLOOKUP(A633,'Medical Examinations'!$A$1:$A$2336,'Medical Examinations'!$D$1:$D$2336,0)</f>
        <v>10.78</v>
      </c>
      <c r="E633" t="str">
        <f>_xlfn.XLOOKUP(A633,'Medical Examinations'!$A$1:$A$2336,'Medical Examinations'!$E$1:$E$2336,0)</f>
        <v>No</v>
      </c>
      <c r="F633" t="str">
        <f>_xlfn.XLOOKUP(A633,'Medical Examinations'!$A$1:$A$2336,'Medical Examinations'!$F$1:$F$2336,0)</f>
        <v>No</v>
      </c>
      <c r="G633" t="str">
        <f>_xlfn.XLOOKUP(A633,'Medical Examinations'!$A$1:$A$2336,'Medical Examinations'!$G$1:$G$2336,0)</f>
        <v>No</v>
      </c>
      <c r="H633">
        <f>_xlfn.XLOOKUP(A633,'Medical Examinations'!$A$1:$A$2336,'Medical Examinations'!$H$1:$H$2336,0)</f>
        <v>0</v>
      </c>
      <c r="I633" t="str">
        <f>_xlfn.XLOOKUP(A633,'Medical Examinations'!$A$1:$A$2336,'Medical Examinations'!$I$1:$I$2336,0)</f>
        <v>No</v>
      </c>
      <c r="J633" t="str">
        <f>_xlfn.XLOOKUP(A633,'Medical Examinations'!A633:A2976,'Medical Examinations'!C633:C2976,0)</f>
        <v>Obese</v>
      </c>
      <c r="K633">
        <f>_xlfn.XLOOKUP(A633,'Medical Examinations'!$A$1:$A$2344,'Medical Examinations'!$D$1:$D$2344,0)</f>
        <v>10.78</v>
      </c>
      <c r="L633" t="str">
        <f>_xlfn.XLOOKUP(A633,'Hospitalisation Details'!$A$1:$A$2344,'Hospitalisation Details'!$E$1:$E$2344,0)</f>
        <v>30-Jul-1974</v>
      </c>
      <c r="M633">
        <f>_xlfn.XLOOKUP(A633,'Hospitalisation Details'!$A$1:$A$2344,'Hospitalisation Details'!$I$1:$I$2344,0)</f>
        <v>15556.67</v>
      </c>
      <c r="N633" t="str">
        <f>_xlfn.XLOOKUP(A633,'Hospitalisation Details'!$A$1:$A$2344,'Hospitalisation Details'!$J$1:$J$2344,0)</f>
        <v>tier - 2</v>
      </c>
      <c r="O633" t="str">
        <f>_xlfn.XLOOKUP(A633,'Hospitalisation Details'!$A$1:$A$2344,'Hospitalisation Details'!$K$1:$K$2344,0)</f>
        <v>tier - 2</v>
      </c>
      <c r="P633" t="str">
        <f>_xlfn.XLOOKUP(A633,'Hospitalisation Details'!$A$1:$A$2344,'Hospitalisation Details'!$L$1:$L$2344,0)</f>
        <v>R1012</v>
      </c>
      <c r="Q633">
        <f>_xlfn.XLOOKUP(A633,'Hospitalisation Details'!$A$1:$A$2344,'Hospitalisation Details'!$F$1:$F$2344,0)</f>
        <v>48</v>
      </c>
    </row>
    <row r="634" spans="1:17" ht="15.75" x14ac:dyDescent="0.25">
      <c r="A634" s="1" t="s">
        <v>1736</v>
      </c>
      <c r="B634" t="str">
        <f>_xlfn.XLOOKUP(A634,'Customer Names'!$A$1:$A$2336,'Customer Names'!$C$1:$C$2336,0)</f>
        <v xml:space="preserve">  Christopher</v>
      </c>
      <c r="C634">
        <f>_xlfn.XLOOKUP(A634,'Medical Examinations'!$A$1:$A$2336,'Medical Examinations'!$B$1:$B$2336,0)</f>
        <v>41.325000000000003</v>
      </c>
      <c r="D634">
        <f>_xlfn.XLOOKUP(A634,'Medical Examinations'!$A$1:$A$2336,'Medical Examinations'!$D$1:$D$2336,0)</f>
        <v>5.1100000000000003</v>
      </c>
      <c r="E634" t="str">
        <f>_xlfn.XLOOKUP(A634,'Medical Examinations'!$A$1:$A$2336,'Medical Examinations'!$E$1:$E$2336,0)</f>
        <v>No</v>
      </c>
      <c r="F634" t="str">
        <f>_xlfn.XLOOKUP(A634,'Medical Examinations'!$A$1:$A$2336,'Medical Examinations'!$F$1:$F$2336,0)</f>
        <v>No</v>
      </c>
      <c r="G634" t="str">
        <f>_xlfn.XLOOKUP(A634,'Medical Examinations'!$A$1:$A$2336,'Medical Examinations'!$G$1:$G$2336,0)</f>
        <v>No</v>
      </c>
      <c r="H634">
        <f>_xlfn.XLOOKUP(A634,'Medical Examinations'!$A$1:$A$2336,'Medical Examinations'!$H$1:$H$2336,0)</f>
        <v>2</v>
      </c>
      <c r="I634" t="str">
        <f>_xlfn.XLOOKUP(A634,'Medical Examinations'!$A$1:$A$2336,'Medical Examinations'!$I$1:$I$2336,0)</f>
        <v>No</v>
      </c>
      <c r="J634" t="str">
        <f>_xlfn.XLOOKUP(A634,'Medical Examinations'!A634:A2977,'Medical Examinations'!C634:C2977,0)</f>
        <v>Obese</v>
      </c>
      <c r="K634">
        <f>_xlfn.XLOOKUP(A634,'Medical Examinations'!$A$1:$A$2344,'Medical Examinations'!$D$1:$D$2344,0)</f>
        <v>5.1100000000000003</v>
      </c>
      <c r="L634" t="str">
        <f>_xlfn.XLOOKUP(A634,'Hospitalisation Details'!$A$1:$A$2344,'Hospitalisation Details'!$E$1:$E$2344,0)</f>
        <v>2-Oct-1959</v>
      </c>
      <c r="M634">
        <f>_xlfn.XLOOKUP(A634,'Hospitalisation Details'!$A$1:$A$2344,'Hospitalisation Details'!$I$1:$I$2344,0)</f>
        <v>15555.19</v>
      </c>
      <c r="N634" t="str">
        <f>_xlfn.XLOOKUP(A634,'Hospitalisation Details'!$A$1:$A$2344,'Hospitalisation Details'!$J$1:$J$2344,0)</f>
        <v>tier - 2</v>
      </c>
      <c r="O634" t="str">
        <f>_xlfn.XLOOKUP(A634,'Hospitalisation Details'!$A$1:$A$2344,'Hospitalisation Details'!$K$1:$K$2344,0)</f>
        <v>tier - 3</v>
      </c>
      <c r="P634" t="str">
        <f>_xlfn.XLOOKUP(A634,'Hospitalisation Details'!$A$1:$A$2344,'Hospitalisation Details'!$L$1:$L$2344,0)</f>
        <v>R1012</v>
      </c>
      <c r="Q634">
        <f>_xlfn.XLOOKUP(A634,'Hospitalisation Details'!$A$1:$A$2344,'Hospitalisation Details'!$F$1:$F$2344,0)</f>
        <v>63</v>
      </c>
    </row>
    <row r="635" spans="1:17" ht="15.75" x14ac:dyDescent="0.25">
      <c r="A635" s="1" t="s">
        <v>1735</v>
      </c>
      <c r="B635" t="str">
        <f>_xlfn.XLOOKUP(A635,'Customer Names'!$A$1:$A$2336,'Customer Names'!$C$1:$C$2336,0)</f>
        <v xml:space="preserve">  Maya</v>
      </c>
      <c r="C635">
        <f>_xlfn.XLOOKUP(A635,'Medical Examinations'!$A$1:$A$2336,'Medical Examinations'!$B$1:$B$2336,0)</f>
        <v>44.64</v>
      </c>
      <c r="D635">
        <f>_xlfn.XLOOKUP(A635,'Medical Examinations'!$A$1:$A$2336,'Medical Examinations'!$D$1:$D$2336,0)</f>
        <v>7.18</v>
      </c>
      <c r="E635" t="str">
        <f>_xlfn.XLOOKUP(A635,'Medical Examinations'!$A$1:$A$2336,'Medical Examinations'!$E$1:$E$2336,0)</f>
        <v>No</v>
      </c>
      <c r="F635" t="str">
        <f>_xlfn.XLOOKUP(A635,'Medical Examinations'!$A$1:$A$2336,'Medical Examinations'!$F$1:$F$2336,0)</f>
        <v>No</v>
      </c>
      <c r="G635" t="str">
        <f>_xlfn.XLOOKUP(A635,'Medical Examinations'!$A$1:$A$2336,'Medical Examinations'!$G$1:$G$2336,0)</f>
        <v>No</v>
      </c>
      <c r="H635">
        <f>_xlfn.XLOOKUP(A635,'Medical Examinations'!$A$1:$A$2336,'Medical Examinations'!$H$1:$H$2336,0)</f>
        <v>0</v>
      </c>
      <c r="I635" t="str">
        <f>_xlfn.XLOOKUP(A635,'Medical Examinations'!$A$1:$A$2336,'Medical Examinations'!$I$1:$I$2336,0)</f>
        <v>No</v>
      </c>
      <c r="J635" t="str">
        <f>_xlfn.XLOOKUP(A635,'Medical Examinations'!A635:A2978,'Medical Examinations'!C635:C2978,0)</f>
        <v>Obese</v>
      </c>
      <c r="K635">
        <f>_xlfn.XLOOKUP(A635,'Medical Examinations'!$A$1:$A$2344,'Medical Examinations'!$D$1:$D$2344,0)</f>
        <v>7.18</v>
      </c>
      <c r="L635" t="str">
        <f>_xlfn.XLOOKUP(A635,'Hospitalisation Details'!$A$1:$A$2344,'Hospitalisation Details'!$E$1:$E$2344,0)</f>
        <v>28-Jun-1974</v>
      </c>
      <c r="M635">
        <f>_xlfn.XLOOKUP(A635,'Hospitalisation Details'!$A$1:$A$2344,'Hospitalisation Details'!$I$1:$I$2344,0)</f>
        <v>15532.16</v>
      </c>
      <c r="N635" t="str">
        <f>_xlfn.XLOOKUP(A635,'Hospitalisation Details'!$A$1:$A$2344,'Hospitalisation Details'!$J$1:$J$2344,0)</f>
        <v>tier - 2</v>
      </c>
      <c r="O635" t="str">
        <f>_xlfn.XLOOKUP(A635,'Hospitalisation Details'!$A$1:$A$2344,'Hospitalisation Details'!$K$1:$K$2344,0)</f>
        <v>tier - 2</v>
      </c>
      <c r="P635" t="str">
        <f>_xlfn.XLOOKUP(A635,'Hospitalisation Details'!$A$1:$A$2344,'Hospitalisation Details'!$L$1:$L$2344,0)</f>
        <v>R1026</v>
      </c>
      <c r="Q635">
        <f>_xlfn.XLOOKUP(A635,'Hospitalisation Details'!$A$1:$A$2344,'Hospitalisation Details'!$F$1:$F$2344,0)</f>
        <v>48</v>
      </c>
    </row>
    <row r="636" spans="1:17" ht="15.75" x14ac:dyDescent="0.25">
      <c r="A636" s="1" t="s">
        <v>1734</v>
      </c>
      <c r="B636" t="str">
        <f>_xlfn.XLOOKUP(A636,'Customer Names'!$A$1:$A$2336,'Customer Names'!$C$1:$C$2336,0)</f>
        <v xml:space="preserve">  Zachary T</v>
      </c>
      <c r="C636">
        <f>_xlfn.XLOOKUP(A636,'Medical Examinations'!$A$1:$A$2336,'Medical Examinations'!$B$1:$B$2336,0)</f>
        <v>25.175000000000001</v>
      </c>
      <c r="D636">
        <f>_xlfn.XLOOKUP(A636,'Medical Examinations'!$A$1:$A$2336,'Medical Examinations'!$D$1:$D$2336,0)</f>
        <v>4.96</v>
      </c>
      <c r="E636" t="str">
        <f>_xlfn.XLOOKUP(A636,'Medical Examinations'!$A$1:$A$2336,'Medical Examinations'!$E$1:$E$2336,0)</f>
        <v>No</v>
      </c>
      <c r="F636" t="str">
        <f>_xlfn.XLOOKUP(A636,'Medical Examinations'!$A$1:$A$2336,'Medical Examinations'!$F$1:$F$2336,0)</f>
        <v>yes</v>
      </c>
      <c r="G636" t="str">
        <f>_xlfn.XLOOKUP(A636,'Medical Examinations'!$A$1:$A$2336,'Medical Examinations'!$G$1:$G$2336,0)</f>
        <v>No</v>
      </c>
      <c r="H636">
        <f>_xlfn.XLOOKUP(A636,'Medical Examinations'!$A$1:$A$2336,'Medical Examinations'!$H$1:$H$2336,0)</f>
        <v>1</v>
      </c>
      <c r="I636" t="str">
        <f>_xlfn.XLOOKUP(A636,'Medical Examinations'!$A$1:$A$2336,'Medical Examinations'!$I$1:$I$2336,0)</f>
        <v>No</v>
      </c>
      <c r="J636" t="str">
        <f>_xlfn.XLOOKUP(A636,'Medical Examinations'!A636:A2979,'Medical Examinations'!C636:C2979,0)</f>
        <v>Overweight</v>
      </c>
      <c r="K636">
        <f>_xlfn.XLOOKUP(A636,'Medical Examinations'!$A$1:$A$2344,'Medical Examinations'!$D$1:$D$2344,0)</f>
        <v>4.96</v>
      </c>
      <c r="L636" t="str">
        <f>_xlfn.XLOOKUP(A636,'Hospitalisation Details'!$A$1:$A$2344,'Hospitalisation Details'!$E$1:$E$2344,0)</f>
        <v>17-Jul-2004</v>
      </c>
      <c r="M636">
        <f>_xlfn.XLOOKUP(A636,'Hospitalisation Details'!$A$1:$A$2344,'Hospitalisation Details'!$I$1:$I$2344,0)</f>
        <v>15518.18</v>
      </c>
      <c r="N636" t="str">
        <f>_xlfn.XLOOKUP(A636,'Hospitalisation Details'!$A$1:$A$2344,'Hospitalisation Details'!$J$1:$J$2344,0)</f>
        <v>tier - 2</v>
      </c>
      <c r="O636" t="str">
        <f>_xlfn.XLOOKUP(A636,'Hospitalisation Details'!$A$1:$A$2344,'Hospitalisation Details'!$K$1:$K$2344,0)</f>
        <v>tier - 3</v>
      </c>
      <c r="P636" t="str">
        <f>_xlfn.XLOOKUP(A636,'Hospitalisation Details'!$A$1:$A$2344,'Hospitalisation Details'!$L$1:$L$2344,0)</f>
        <v>R1015</v>
      </c>
      <c r="Q636">
        <f>_xlfn.XLOOKUP(A636,'Hospitalisation Details'!$A$1:$A$2344,'Hospitalisation Details'!$F$1:$F$2344,0)</f>
        <v>18</v>
      </c>
    </row>
    <row r="637" spans="1:17" ht="15.75" x14ac:dyDescent="0.25">
      <c r="A637" s="1" t="s">
        <v>1733</v>
      </c>
      <c r="B637" t="str">
        <f>_xlfn.XLOOKUP(A637,'Customer Names'!$A$1:$A$2336,'Customer Names'!$C$1:$C$2336,0)</f>
        <v xml:space="preserve">  Hilda</v>
      </c>
      <c r="C637">
        <f>_xlfn.XLOOKUP(A637,'Medical Examinations'!$A$1:$A$2336,'Medical Examinations'!$B$1:$B$2336,0)</f>
        <v>43.11</v>
      </c>
      <c r="D637">
        <f>_xlfn.XLOOKUP(A637,'Medical Examinations'!$A$1:$A$2336,'Medical Examinations'!$D$1:$D$2336,0)</f>
        <v>4.67</v>
      </c>
      <c r="E637" t="str">
        <f>_xlfn.XLOOKUP(A637,'Medical Examinations'!$A$1:$A$2336,'Medical Examinations'!$E$1:$E$2336,0)</f>
        <v>No</v>
      </c>
      <c r="F637" t="str">
        <f>_xlfn.XLOOKUP(A637,'Medical Examinations'!$A$1:$A$2336,'Medical Examinations'!$F$1:$F$2336,0)</f>
        <v>No</v>
      </c>
      <c r="G637" t="str">
        <f>_xlfn.XLOOKUP(A637,'Medical Examinations'!$A$1:$A$2336,'Medical Examinations'!$G$1:$G$2336,0)</f>
        <v>No</v>
      </c>
      <c r="H637">
        <f>_xlfn.XLOOKUP(A637,'Medical Examinations'!$A$1:$A$2336,'Medical Examinations'!$H$1:$H$2336,0)</f>
        <v>0</v>
      </c>
      <c r="I637" t="str">
        <f>_xlfn.XLOOKUP(A637,'Medical Examinations'!$A$1:$A$2336,'Medical Examinations'!$I$1:$I$2336,0)</f>
        <v>No</v>
      </c>
      <c r="J637" t="str">
        <f>_xlfn.XLOOKUP(A637,'Medical Examinations'!A637:A2980,'Medical Examinations'!C637:C2980,0)</f>
        <v>Obese</v>
      </c>
      <c r="K637">
        <f>_xlfn.XLOOKUP(A637,'Medical Examinations'!$A$1:$A$2344,'Medical Examinations'!$D$1:$D$2344,0)</f>
        <v>4.67</v>
      </c>
      <c r="L637" t="str">
        <f>_xlfn.XLOOKUP(A637,'Hospitalisation Details'!$A$1:$A$2344,'Hospitalisation Details'!$E$1:$E$2344,0)</f>
        <v>20-Jul-1976</v>
      </c>
      <c r="M637">
        <f>_xlfn.XLOOKUP(A637,'Hospitalisation Details'!$A$1:$A$2344,'Hospitalisation Details'!$I$1:$I$2344,0)</f>
        <v>15450.48</v>
      </c>
      <c r="N637" t="str">
        <f>_xlfn.XLOOKUP(A637,'Hospitalisation Details'!$A$1:$A$2344,'Hospitalisation Details'!$J$1:$J$2344,0)</f>
        <v>tier - 2</v>
      </c>
      <c r="O637" t="str">
        <f>_xlfn.XLOOKUP(A637,'Hospitalisation Details'!$A$1:$A$2344,'Hospitalisation Details'!$K$1:$K$2344,0)</f>
        <v>tier - 1</v>
      </c>
      <c r="P637" t="str">
        <f>_xlfn.XLOOKUP(A637,'Hospitalisation Details'!$A$1:$A$2344,'Hospitalisation Details'!$L$1:$L$2344,0)</f>
        <v>R1026</v>
      </c>
      <c r="Q637">
        <f>_xlfn.XLOOKUP(A637,'Hospitalisation Details'!$A$1:$A$2344,'Hospitalisation Details'!$F$1:$F$2344,0)</f>
        <v>46</v>
      </c>
    </row>
    <row r="638" spans="1:17" ht="15.75" x14ac:dyDescent="0.25">
      <c r="A638" s="1" t="s">
        <v>1732</v>
      </c>
      <c r="B638" t="str">
        <f>_xlfn.XLOOKUP(A638,'Customer Names'!$A$1:$A$2336,'Customer Names'!$C$1:$C$2336,0)</f>
        <v xml:space="preserve">  Stephanie</v>
      </c>
      <c r="C638">
        <f>_xlfn.XLOOKUP(A638,'Medical Examinations'!$A$1:$A$2336,'Medical Examinations'!$B$1:$B$2336,0)</f>
        <v>53.32</v>
      </c>
      <c r="D638">
        <f>_xlfn.XLOOKUP(A638,'Medical Examinations'!$A$1:$A$2336,'Medical Examinations'!$D$1:$D$2336,0)</f>
        <v>5.0599999999999996</v>
      </c>
      <c r="E638" t="str">
        <f>_xlfn.XLOOKUP(A638,'Medical Examinations'!$A$1:$A$2336,'Medical Examinations'!$E$1:$E$2336,0)</f>
        <v>No</v>
      </c>
      <c r="F638" t="str">
        <f>_xlfn.XLOOKUP(A638,'Medical Examinations'!$A$1:$A$2336,'Medical Examinations'!$F$1:$F$2336,0)</f>
        <v>No</v>
      </c>
      <c r="G638" t="str">
        <f>_xlfn.XLOOKUP(A638,'Medical Examinations'!$A$1:$A$2336,'Medical Examinations'!$G$1:$G$2336,0)</f>
        <v>No</v>
      </c>
      <c r="H638">
        <f>_xlfn.XLOOKUP(A638,'Medical Examinations'!$A$1:$A$2336,'Medical Examinations'!$H$1:$H$2336,0)</f>
        <v>0</v>
      </c>
      <c r="I638" t="str">
        <f>_xlfn.XLOOKUP(A638,'Medical Examinations'!$A$1:$A$2336,'Medical Examinations'!$I$1:$I$2336,0)</f>
        <v>No</v>
      </c>
      <c r="J638" t="str">
        <f>_xlfn.XLOOKUP(A638,'Medical Examinations'!A638:A2981,'Medical Examinations'!C638:C2981,0)</f>
        <v>Obese</v>
      </c>
      <c r="K638">
        <f>_xlfn.XLOOKUP(A638,'Medical Examinations'!$A$1:$A$2344,'Medical Examinations'!$D$1:$D$2344,0)</f>
        <v>5.0599999999999996</v>
      </c>
      <c r="L638" t="str">
        <f>_xlfn.XLOOKUP(A638,'Hospitalisation Details'!$A$1:$A$2344,'Hospitalisation Details'!$E$1:$E$2344,0)</f>
        <v>25-Oct-1990</v>
      </c>
      <c r="M638">
        <f>_xlfn.XLOOKUP(A638,'Hospitalisation Details'!$A$1:$A$2344,'Hospitalisation Details'!$I$1:$I$2344,0)</f>
        <v>15440.2</v>
      </c>
      <c r="N638" t="str">
        <f>_xlfn.XLOOKUP(A638,'Hospitalisation Details'!$A$1:$A$2344,'Hospitalisation Details'!$J$1:$J$2344,0)</f>
        <v>tier - 2</v>
      </c>
      <c r="O638" t="str">
        <f>_xlfn.XLOOKUP(A638,'Hospitalisation Details'!$A$1:$A$2344,'Hospitalisation Details'!$K$1:$K$2344,0)</f>
        <v>tier - 1</v>
      </c>
      <c r="P638" t="str">
        <f>_xlfn.XLOOKUP(A638,'Hospitalisation Details'!$A$1:$A$2344,'Hospitalisation Details'!$L$1:$L$2344,0)</f>
        <v>R1012</v>
      </c>
      <c r="Q638">
        <f>_xlfn.XLOOKUP(A638,'Hospitalisation Details'!$A$1:$A$2344,'Hospitalisation Details'!$F$1:$F$2344,0)</f>
        <v>32</v>
      </c>
    </row>
    <row r="639" spans="1:17" ht="15.75" x14ac:dyDescent="0.25">
      <c r="A639" s="1" t="s">
        <v>1731</v>
      </c>
      <c r="B639" t="str">
        <f>_xlfn.XLOOKUP(A639,'Customer Names'!$A$1:$A$2336,'Customer Names'!$C$1:$C$2336,0)</f>
        <v xml:space="preserve">  Doug</v>
      </c>
      <c r="C639">
        <f>_xlfn.XLOOKUP(A639,'Medical Examinations'!$A$1:$A$2336,'Medical Examinations'!$B$1:$B$2336,0)</f>
        <v>38.04</v>
      </c>
      <c r="D639">
        <f>_xlfn.XLOOKUP(A639,'Medical Examinations'!$A$1:$A$2336,'Medical Examinations'!$D$1:$D$2336,0)</f>
        <v>5.0199999999999996</v>
      </c>
      <c r="E639" t="str">
        <f>_xlfn.XLOOKUP(A639,'Medical Examinations'!$A$1:$A$2336,'Medical Examinations'!$E$1:$E$2336,0)</f>
        <v>No</v>
      </c>
      <c r="F639" t="str">
        <f>_xlfn.XLOOKUP(A639,'Medical Examinations'!$A$1:$A$2336,'Medical Examinations'!$F$1:$F$2336,0)</f>
        <v>No</v>
      </c>
      <c r="G639" t="str">
        <f>_xlfn.XLOOKUP(A639,'Medical Examinations'!$A$1:$A$2336,'Medical Examinations'!$G$1:$G$2336,0)</f>
        <v>No</v>
      </c>
      <c r="H639">
        <f>_xlfn.XLOOKUP(A639,'Medical Examinations'!$A$1:$A$2336,'Medical Examinations'!$H$1:$H$2336,0)</f>
        <v>1</v>
      </c>
      <c r="I639" t="str">
        <f>_xlfn.XLOOKUP(A639,'Medical Examinations'!$A$1:$A$2336,'Medical Examinations'!$I$1:$I$2336,0)</f>
        <v>No</v>
      </c>
      <c r="J639" t="str">
        <f>_xlfn.XLOOKUP(A639,'Medical Examinations'!A639:A2982,'Medical Examinations'!C639:C2982,0)</f>
        <v>Obese</v>
      </c>
      <c r="K639">
        <f>_xlfn.XLOOKUP(A639,'Medical Examinations'!$A$1:$A$2344,'Medical Examinations'!$D$1:$D$2344,0)</f>
        <v>5.0199999999999996</v>
      </c>
      <c r="L639" t="str">
        <f>_xlfn.XLOOKUP(A639,'Hospitalisation Details'!$A$1:$A$2344,'Hospitalisation Details'!$E$1:$E$2344,0)</f>
        <v>4-Sep-1964</v>
      </c>
      <c r="M639">
        <f>_xlfn.XLOOKUP(A639,'Hospitalisation Details'!$A$1:$A$2344,'Hospitalisation Details'!$I$1:$I$2344,0)</f>
        <v>15377.77</v>
      </c>
      <c r="N639" t="str">
        <f>_xlfn.XLOOKUP(A639,'Hospitalisation Details'!$A$1:$A$2344,'Hospitalisation Details'!$J$1:$J$2344,0)</f>
        <v>tier - 2</v>
      </c>
      <c r="O639" t="str">
        <f>_xlfn.XLOOKUP(A639,'Hospitalisation Details'!$A$1:$A$2344,'Hospitalisation Details'!$K$1:$K$2344,0)</f>
        <v>tier - 2</v>
      </c>
      <c r="P639" t="str">
        <f>_xlfn.XLOOKUP(A639,'Hospitalisation Details'!$A$1:$A$2344,'Hospitalisation Details'!$L$1:$L$2344,0)</f>
        <v>R1012</v>
      </c>
      <c r="Q639">
        <f>_xlfn.XLOOKUP(A639,'Hospitalisation Details'!$A$1:$A$2344,'Hospitalisation Details'!$F$1:$F$2344,0)</f>
        <v>58</v>
      </c>
    </row>
    <row r="640" spans="1:17" ht="15.75" x14ac:dyDescent="0.25">
      <c r="A640" s="1" t="s">
        <v>1730</v>
      </c>
      <c r="B640" t="str">
        <f>_xlfn.XLOOKUP(A640,'Customer Names'!$A$1:$A$2336,'Customer Names'!$C$1:$C$2336,0)</f>
        <v xml:space="preserve">  Bethany N</v>
      </c>
      <c r="C640">
        <f>_xlfn.XLOOKUP(A640,'Medical Examinations'!$A$1:$A$2336,'Medical Examinations'!$B$1:$B$2336,0)</f>
        <v>37.9</v>
      </c>
      <c r="D640">
        <f>_xlfn.XLOOKUP(A640,'Medical Examinations'!$A$1:$A$2336,'Medical Examinations'!$D$1:$D$2336,0)</f>
        <v>7.76</v>
      </c>
      <c r="E640" t="str">
        <f>_xlfn.XLOOKUP(A640,'Medical Examinations'!$A$1:$A$2336,'Medical Examinations'!$E$1:$E$2336,0)</f>
        <v>No</v>
      </c>
      <c r="F640" t="str">
        <f>_xlfn.XLOOKUP(A640,'Medical Examinations'!$A$1:$A$2336,'Medical Examinations'!$F$1:$F$2336,0)</f>
        <v>No</v>
      </c>
      <c r="G640" t="str">
        <f>_xlfn.XLOOKUP(A640,'Medical Examinations'!$A$1:$A$2336,'Medical Examinations'!$G$1:$G$2336,0)</f>
        <v>No</v>
      </c>
      <c r="H640">
        <f>_xlfn.XLOOKUP(A640,'Medical Examinations'!$A$1:$A$2336,'Medical Examinations'!$H$1:$H$2336,0)</f>
        <v>0</v>
      </c>
      <c r="I640" t="str">
        <f>_xlfn.XLOOKUP(A640,'Medical Examinations'!$A$1:$A$2336,'Medical Examinations'!$I$1:$I$2336,0)</f>
        <v>No</v>
      </c>
      <c r="J640" t="str">
        <f>_xlfn.XLOOKUP(A640,'Medical Examinations'!A640:A2983,'Medical Examinations'!C640:C2983,0)</f>
        <v>Obese</v>
      </c>
      <c r="K640">
        <f>_xlfn.XLOOKUP(A640,'Medical Examinations'!$A$1:$A$2344,'Medical Examinations'!$D$1:$D$2344,0)</f>
        <v>7.76</v>
      </c>
      <c r="L640" t="str">
        <f>_xlfn.XLOOKUP(A640,'Hospitalisation Details'!$A$1:$A$2344,'Hospitalisation Details'!$E$1:$E$2344,0)</f>
        <v>6-Sep-1962</v>
      </c>
      <c r="M640">
        <f>_xlfn.XLOOKUP(A640,'Hospitalisation Details'!$A$1:$A$2344,'Hospitalisation Details'!$I$1:$I$2344,0)</f>
        <v>15368.22</v>
      </c>
      <c r="N640" t="str">
        <f>_xlfn.XLOOKUP(A640,'Hospitalisation Details'!$A$1:$A$2344,'Hospitalisation Details'!$J$1:$J$2344,0)</f>
        <v>tier - 2</v>
      </c>
      <c r="O640" t="str">
        <f>_xlfn.XLOOKUP(A640,'Hospitalisation Details'!$A$1:$A$2344,'Hospitalisation Details'!$K$1:$K$2344,0)</f>
        <v>tier - 2</v>
      </c>
      <c r="P640" t="str">
        <f>_xlfn.XLOOKUP(A640,'Hospitalisation Details'!$A$1:$A$2344,'Hospitalisation Details'!$L$1:$L$2344,0)</f>
        <v>R1011</v>
      </c>
      <c r="Q640">
        <f>_xlfn.XLOOKUP(A640,'Hospitalisation Details'!$A$1:$A$2344,'Hospitalisation Details'!$F$1:$F$2344,0)</f>
        <v>60</v>
      </c>
    </row>
    <row r="641" spans="1:17" ht="15.75" x14ac:dyDescent="0.25">
      <c r="A641" s="1" t="s">
        <v>1729</v>
      </c>
      <c r="B641" t="str">
        <f>_xlfn.XLOOKUP(A641,'Customer Names'!$A$1:$A$2336,'Customer Names'!$C$1:$C$2336,0)</f>
        <v xml:space="preserve">  Sandra H</v>
      </c>
      <c r="C641">
        <f>_xlfn.XLOOKUP(A641,'Medical Examinations'!$A$1:$A$2336,'Medical Examinations'!$B$1:$B$2336,0)</f>
        <v>39.6</v>
      </c>
      <c r="D641">
        <f>_xlfn.XLOOKUP(A641,'Medical Examinations'!$A$1:$A$2336,'Medical Examinations'!$D$1:$D$2336,0)</f>
        <v>9.32</v>
      </c>
      <c r="E641" t="str">
        <f>_xlfn.XLOOKUP(A641,'Medical Examinations'!$A$1:$A$2336,'Medical Examinations'!$E$1:$E$2336,0)</f>
        <v>No</v>
      </c>
      <c r="F641" t="str">
        <f>_xlfn.XLOOKUP(A641,'Medical Examinations'!$A$1:$A$2336,'Medical Examinations'!$F$1:$F$2336,0)</f>
        <v>No</v>
      </c>
      <c r="G641" t="str">
        <f>_xlfn.XLOOKUP(A641,'Medical Examinations'!$A$1:$A$2336,'Medical Examinations'!$G$1:$G$2336,0)</f>
        <v>No</v>
      </c>
      <c r="H641">
        <f>_xlfn.XLOOKUP(A641,'Medical Examinations'!$A$1:$A$2336,'Medical Examinations'!$H$1:$H$2336,0)</f>
        <v>0</v>
      </c>
      <c r="I641" t="str">
        <f>_xlfn.XLOOKUP(A641,'Medical Examinations'!$A$1:$A$2336,'Medical Examinations'!$I$1:$I$2336,0)</f>
        <v>No</v>
      </c>
      <c r="J641" t="str">
        <f>_xlfn.XLOOKUP(A641,'Medical Examinations'!A641:A2984,'Medical Examinations'!C641:C2984,0)</f>
        <v>Obese</v>
      </c>
      <c r="K641">
        <f>_xlfn.XLOOKUP(A641,'Medical Examinations'!$A$1:$A$2344,'Medical Examinations'!$D$1:$D$2344,0)</f>
        <v>9.32</v>
      </c>
      <c r="L641" t="str">
        <f>_xlfn.XLOOKUP(A641,'Hospitalisation Details'!$A$1:$A$2344,'Hospitalisation Details'!$E$1:$E$2344,0)</f>
        <v>18-Jul-1968</v>
      </c>
      <c r="M641">
        <f>_xlfn.XLOOKUP(A641,'Hospitalisation Details'!$A$1:$A$2344,'Hospitalisation Details'!$I$1:$I$2344,0)</f>
        <v>15363.77</v>
      </c>
      <c r="N641" t="str">
        <f>_xlfn.XLOOKUP(A641,'Hospitalisation Details'!$A$1:$A$2344,'Hospitalisation Details'!$J$1:$J$2344,0)</f>
        <v>tier - 2</v>
      </c>
      <c r="O641" t="str">
        <f>_xlfn.XLOOKUP(A641,'Hospitalisation Details'!$A$1:$A$2344,'Hospitalisation Details'!$K$1:$K$2344,0)</f>
        <v>tier - 1</v>
      </c>
      <c r="P641" t="str">
        <f>_xlfn.XLOOKUP(A641,'Hospitalisation Details'!$A$1:$A$2344,'Hospitalisation Details'!$L$1:$L$2344,0)</f>
        <v>R1026</v>
      </c>
      <c r="Q641">
        <f>_xlfn.XLOOKUP(A641,'Hospitalisation Details'!$A$1:$A$2344,'Hospitalisation Details'!$F$1:$F$2344,0)</f>
        <v>54</v>
      </c>
    </row>
    <row r="642" spans="1:17" ht="15.75" x14ac:dyDescent="0.25">
      <c r="A642" s="1" t="s">
        <v>1728</v>
      </c>
      <c r="B642" t="str">
        <f>_xlfn.XLOOKUP(A642,'Customer Names'!$A$1:$A$2336,'Customer Names'!$C$1:$C$2336,0)</f>
        <v xml:space="preserve">  Takuo</v>
      </c>
      <c r="C642">
        <f>_xlfn.XLOOKUP(A642,'Medical Examinations'!$A$1:$A$2336,'Medical Examinations'!$B$1:$B$2336,0)</f>
        <v>50.92</v>
      </c>
      <c r="D642">
        <f>_xlfn.XLOOKUP(A642,'Medical Examinations'!$A$1:$A$2336,'Medical Examinations'!$D$1:$D$2336,0)</f>
        <v>5.31</v>
      </c>
      <c r="E642" t="str">
        <f>_xlfn.XLOOKUP(A642,'Medical Examinations'!$A$1:$A$2336,'Medical Examinations'!$E$1:$E$2336,0)</f>
        <v>No</v>
      </c>
      <c r="F642" t="str">
        <f>_xlfn.XLOOKUP(A642,'Medical Examinations'!$A$1:$A$2336,'Medical Examinations'!$F$1:$F$2336,0)</f>
        <v>No</v>
      </c>
      <c r="G642" t="str">
        <f>_xlfn.XLOOKUP(A642,'Medical Examinations'!$A$1:$A$2336,'Medical Examinations'!$G$1:$G$2336,0)</f>
        <v>No</v>
      </c>
      <c r="H642">
        <f>_xlfn.XLOOKUP(A642,'Medical Examinations'!$A$1:$A$2336,'Medical Examinations'!$H$1:$H$2336,0)</f>
        <v>1</v>
      </c>
      <c r="I642" t="str">
        <f>_xlfn.XLOOKUP(A642,'Medical Examinations'!$A$1:$A$2336,'Medical Examinations'!$I$1:$I$2336,0)</f>
        <v>No</v>
      </c>
      <c r="J642" t="str">
        <f>_xlfn.XLOOKUP(A642,'Medical Examinations'!A642:A2985,'Medical Examinations'!C642:C2985,0)</f>
        <v>Obese</v>
      </c>
      <c r="K642">
        <f>_xlfn.XLOOKUP(A642,'Medical Examinations'!$A$1:$A$2344,'Medical Examinations'!$D$1:$D$2344,0)</f>
        <v>5.31</v>
      </c>
      <c r="L642" t="str">
        <f>_xlfn.XLOOKUP(A642,'Hospitalisation Details'!$A$1:$A$2344,'Hospitalisation Details'!$E$1:$E$2344,0)</f>
        <v>17-Dec-1988</v>
      </c>
      <c r="M642">
        <f>_xlfn.XLOOKUP(A642,'Hospitalisation Details'!$A$1:$A$2344,'Hospitalisation Details'!$I$1:$I$2344,0)</f>
        <v>15361.5</v>
      </c>
      <c r="N642" t="str">
        <f>_xlfn.XLOOKUP(A642,'Hospitalisation Details'!$A$1:$A$2344,'Hospitalisation Details'!$J$1:$J$2344,0)</f>
        <v>tier - 2</v>
      </c>
      <c r="O642" t="str">
        <f>_xlfn.XLOOKUP(A642,'Hospitalisation Details'!$A$1:$A$2344,'Hospitalisation Details'!$K$1:$K$2344,0)</f>
        <v>tier - 3</v>
      </c>
      <c r="P642" t="str">
        <f>_xlfn.XLOOKUP(A642,'Hospitalisation Details'!$A$1:$A$2344,'Hospitalisation Details'!$L$1:$L$2344,0)</f>
        <v>R1023</v>
      </c>
      <c r="Q642">
        <f>_xlfn.XLOOKUP(A642,'Hospitalisation Details'!$A$1:$A$2344,'Hospitalisation Details'!$F$1:$F$2344,0)</f>
        <v>34</v>
      </c>
    </row>
    <row r="643" spans="1:17" ht="15.75" x14ac:dyDescent="0.25">
      <c r="A643" s="1" t="s">
        <v>1727</v>
      </c>
      <c r="B643" t="str">
        <f>_xlfn.XLOOKUP(A643,'Customer Names'!$A$1:$A$2336,'Customer Names'!$C$1:$C$2336,0)</f>
        <v xml:space="preserve">  Kelly A</v>
      </c>
      <c r="C643">
        <f>_xlfn.XLOOKUP(A643,'Medical Examinations'!$A$1:$A$2336,'Medical Examinations'!$B$1:$B$2336,0)</f>
        <v>21.85</v>
      </c>
      <c r="D643">
        <f>_xlfn.XLOOKUP(A643,'Medical Examinations'!$A$1:$A$2336,'Medical Examinations'!$D$1:$D$2336,0)</f>
        <v>5.56</v>
      </c>
      <c r="E643" t="str">
        <f>_xlfn.XLOOKUP(A643,'Medical Examinations'!$A$1:$A$2336,'Medical Examinations'!$E$1:$E$2336,0)</f>
        <v>No</v>
      </c>
      <c r="F643" t="str">
        <f>_xlfn.XLOOKUP(A643,'Medical Examinations'!$A$1:$A$2336,'Medical Examinations'!$F$1:$F$2336,0)</f>
        <v>No</v>
      </c>
      <c r="G643" t="str">
        <f>_xlfn.XLOOKUP(A643,'Medical Examinations'!$A$1:$A$2336,'Medical Examinations'!$G$1:$G$2336,0)</f>
        <v>No</v>
      </c>
      <c r="H643">
        <f>_xlfn.XLOOKUP(A643,'Medical Examinations'!$A$1:$A$2336,'Medical Examinations'!$H$1:$H$2336,0)</f>
        <v>0</v>
      </c>
      <c r="I643" t="str">
        <f>_xlfn.XLOOKUP(A643,'Medical Examinations'!$A$1:$A$2336,'Medical Examinations'!$I$1:$I$2336,0)</f>
        <v>Yes</v>
      </c>
      <c r="J643" t="str">
        <f>_xlfn.XLOOKUP(A643,'Medical Examinations'!A643:A2986,'Medical Examinations'!C643:C2986,0)</f>
        <v>Normal weight</v>
      </c>
      <c r="K643">
        <f>_xlfn.XLOOKUP(A643,'Medical Examinations'!$A$1:$A$2344,'Medical Examinations'!$D$1:$D$2344,0)</f>
        <v>5.56</v>
      </c>
      <c r="L643" t="str">
        <f>_xlfn.XLOOKUP(A643,'Hospitalisation Details'!$A$1:$A$2344,'Hospitalisation Details'!$E$1:$E$2344,0)</f>
        <v>14-Jul-2001</v>
      </c>
      <c r="M643">
        <f>_xlfn.XLOOKUP(A643,'Hospitalisation Details'!$A$1:$A$2344,'Hospitalisation Details'!$I$1:$I$2344,0)</f>
        <v>15359.1</v>
      </c>
      <c r="N643" t="str">
        <f>_xlfn.XLOOKUP(A643,'Hospitalisation Details'!$A$1:$A$2344,'Hospitalisation Details'!$J$1:$J$2344,0)</f>
        <v>tier - 2</v>
      </c>
      <c r="O643" t="str">
        <f>_xlfn.XLOOKUP(A643,'Hospitalisation Details'!$A$1:$A$2344,'Hospitalisation Details'!$K$1:$K$2344,0)</f>
        <v>tier - 3</v>
      </c>
      <c r="P643" t="str">
        <f>_xlfn.XLOOKUP(A643,'Hospitalisation Details'!$A$1:$A$2344,'Hospitalisation Details'!$L$1:$L$2344,0)</f>
        <v>R1024</v>
      </c>
      <c r="Q643">
        <f>_xlfn.XLOOKUP(A643,'Hospitalisation Details'!$A$1:$A$2344,'Hospitalisation Details'!$F$1:$F$2344,0)</f>
        <v>21</v>
      </c>
    </row>
    <row r="644" spans="1:17" ht="15.75" x14ac:dyDescent="0.25">
      <c r="A644" s="1" t="s">
        <v>1726</v>
      </c>
      <c r="B644" t="str">
        <f>_xlfn.XLOOKUP(A644,'Customer Names'!$A$1:$A$2336,'Customer Names'!$C$1:$C$2336,0)</f>
        <v xml:space="preserve">  Scott</v>
      </c>
      <c r="C644">
        <f>_xlfn.XLOOKUP(A644,'Medical Examinations'!$A$1:$A$2336,'Medical Examinations'!$B$1:$B$2336,0)</f>
        <v>36.08</v>
      </c>
      <c r="D644">
        <f>_xlfn.XLOOKUP(A644,'Medical Examinations'!$A$1:$A$2336,'Medical Examinations'!$D$1:$D$2336,0)</f>
        <v>7.11</v>
      </c>
      <c r="E644" t="str">
        <f>_xlfn.XLOOKUP(A644,'Medical Examinations'!$A$1:$A$2336,'Medical Examinations'!$E$1:$E$2336,0)</f>
        <v>No</v>
      </c>
      <c r="F644" t="str">
        <f>_xlfn.XLOOKUP(A644,'Medical Examinations'!$A$1:$A$2336,'Medical Examinations'!$F$1:$F$2336,0)</f>
        <v>No</v>
      </c>
      <c r="G644" t="str">
        <f>_xlfn.XLOOKUP(A644,'Medical Examinations'!$A$1:$A$2336,'Medical Examinations'!$G$1:$G$2336,0)</f>
        <v>Yes</v>
      </c>
      <c r="H644">
        <f>_xlfn.XLOOKUP(A644,'Medical Examinations'!$A$1:$A$2336,'Medical Examinations'!$H$1:$H$2336,0)</f>
        <v>1</v>
      </c>
      <c r="I644" t="str">
        <f>_xlfn.XLOOKUP(A644,'Medical Examinations'!$A$1:$A$2336,'Medical Examinations'!$I$1:$I$2336,0)</f>
        <v>No</v>
      </c>
      <c r="J644" t="str">
        <f>_xlfn.XLOOKUP(A644,'Medical Examinations'!A644:A2987,'Medical Examinations'!C644:C2987,0)</f>
        <v>Obese</v>
      </c>
      <c r="K644">
        <f>_xlfn.XLOOKUP(A644,'Medical Examinations'!$A$1:$A$2344,'Medical Examinations'!$D$1:$D$2344,0)</f>
        <v>7.11</v>
      </c>
      <c r="L644" t="str">
        <f>_xlfn.XLOOKUP(A644,'Hospitalisation Details'!$A$1:$A$2344,'Hospitalisation Details'!$E$1:$E$2344,0)</f>
        <v>13-Dec-1963</v>
      </c>
      <c r="M644">
        <f>_xlfn.XLOOKUP(A644,'Hospitalisation Details'!$A$1:$A$2344,'Hospitalisation Details'!$I$1:$I$2344,0)</f>
        <v>15322.77</v>
      </c>
      <c r="N644" t="str">
        <f>_xlfn.XLOOKUP(A644,'Hospitalisation Details'!$A$1:$A$2344,'Hospitalisation Details'!$J$1:$J$2344,0)</f>
        <v>tier - 2</v>
      </c>
      <c r="O644" t="str">
        <f>_xlfn.XLOOKUP(A644,'Hospitalisation Details'!$A$1:$A$2344,'Hospitalisation Details'!$K$1:$K$2344,0)</f>
        <v>tier - 3</v>
      </c>
      <c r="P644" t="str">
        <f>_xlfn.XLOOKUP(A644,'Hospitalisation Details'!$A$1:$A$2344,'Hospitalisation Details'!$L$1:$L$2344,0)</f>
        <v>R1021</v>
      </c>
      <c r="Q644">
        <f>_xlfn.XLOOKUP(A644,'Hospitalisation Details'!$A$1:$A$2344,'Hospitalisation Details'!$F$1:$F$2344,0)</f>
        <v>59</v>
      </c>
    </row>
    <row r="645" spans="1:17" ht="15.75" x14ac:dyDescent="0.25">
      <c r="A645" s="1" t="s">
        <v>1725</v>
      </c>
      <c r="B645" t="str">
        <f>_xlfn.XLOOKUP(A645,'Customer Names'!$A$1:$A$2336,'Customer Names'!$C$1:$C$2336,0)</f>
        <v xml:space="preserve">  Benoit</v>
      </c>
      <c r="C645">
        <f>_xlfn.XLOOKUP(A645,'Medical Examinations'!$A$1:$A$2336,'Medical Examinations'!$B$1:$B$2336,0)</f>
        <v>40.44</v>
      </c>
      <c r="D645">
        <f>_xlfn.XLOOKUP(A645,'Medical Examinations'!$A$1:$A$2336,'Medical Examinations'!$D$1:$D$2336,0)</f>
        <v>5.13</v>
      </c>
      <c r="E645" t="str">
        <f>_xlfn.XLOOKUP(A645,'Medical Examinations'!$A$1:$A$2336,'Medical Examinations'!$E$1:$E$2336,0)</f>
        <v>No</v>
      </c>
      <c r="F645" t="str">
        <f>_xlfn.XLOOKUP(A645,'Medical Examinations'!$A$1:$A$2336,'Medical Examinations'!$F$1:$F$2336,0)</f>
        <v>No</v>
      </c>
      <c r="G645" t="str">
        <f>_xlfn.XLOOKUP(A645,'Medical Examinations'!$A$1:$A$2336,'Medical Examinations'!$G$1:$G$2336,0)</f>
        <v>Yes</v>
      </c>
      <c r="H645">
        <f>_xlfn.XLOOKUP(A645,'Medical Examinations'!$A$1:$A$2336,'Medical Examinations'!$H$1:$H$2336,0)</f>
        <v>1</v>
      </c>
      <c r="I645" t="str">
        <f>_xlfn.XLOOKUP(A645,'Medical Examinations'!$A$1:$A$2336,'Medical Examinations'!$I$1:$I$2336,0)</f>
        <v>No</v>
      </c>
      <c r="J645" t="str">
        <f>_xlfn.XLOOKUP(A645,'Medical Examinations'!A645:A2988,'Medical Examinations'!C645:C2988,0)</f>
        <v>Obese</v>
      </c>
      <c r="K645">
        <f>_xlfn.XLOOKUP(A645,'Medical Examinations'!$A$1:$A$2344,'Medical Examinations'!$D$1:$D$2344,0)</f>
        <v>5.13</v>
      </c>
      <c r="L645" t="str">
        <f>_xlfn.XLOOKUP(A645,'Hospitalisation Details'!$A$1:$A$2344,'Hospitalisation Details'!$E$1:$E$2344,0)</f>
        <v>16-Sep-1969</v>
      </c>
      <c r="M645">
        <f>_xlfn.XLOOKUP(A645,'Hospitalisation Details'!$A$1:$A$2344,'Hospitalisation Details'!$I$1:$I$2344,0)</f>
        <v>15260.52</v>
      </c>
      <c r="N645" t="str">
        <f>_xlfn.XLOOKUP(A645,'Hospitalisation Details'!$A$1:$A$2344,'Hospitalisation Details'!$J$1:$J$2344,0)</f>
        <v>tier - 2</v>
      </c>
      <c r="O645" t="str">
        <f>_xlfn.XLOOKUP(A645,'Hospitalisation Details'!$A$1:$A$2344,'Hospitalisation Details'!$K$1:$K$2344,0)</f>
        <v>tier - 2</v>
      </c>
      <c r="P645" t="str">
        <f>_xlfn.XLOOKUP(A645,'Hospitalisation Details'!$A$1:$A$2344,'Hospitalisation Details'!$L$1:$L$2344,0)</f>
        <v>R1023</v>
      </c>
      <c r="Q645">
        <f>_xlfn.XLOOKUP(A645,'Hospitalisation Details'!$A$1:$A$2344,'Hospitalisation Details'!$F$1:$F$2344,0)</f>
        <v>53</v>
      </c>
    </row>
    <row r="646" spans="1:17" ht="15.75" x14ac:dyDescent="0.25">
      <c r="A646" s="1" t="s">
        <v>1724</v>
      </c>
      <c r="B646" t="str">
        <f>_xlfn.XLOOKUP(A646,'Customer Names'!$A$1:$A$2336,'Customer Names'!$C$1:$C$2336,0)</f>
        <v xml:space="preserve">  Elizabeth M</v>
      </c>
      <c r="C646">
        <f>_xlfn.XLOOKUP(A646,'Medical Examinations'!$A$1:$A$2336,'Medical Examinations'!$B$1:$B$2336,0)</f>
        <v>38.094999999999999</v>
      </c>
      <c r="D646">
        <f>_xlfn.XLOOKUP(A646,'Medical Examinations'!$A$1:$A$2336,'Medical Examinations'!$D$1:$D$2336,0)</f>
        <v>10.199999999999999</v>
      </c>
      <c r="E646" t="str">
        <f>_xlfn.XLOOKUP(A646,'Medical Examinations'!$A$1:$A$2336,'Medical Examinations'!$E$1:$E$2336,0)</f>
        <v>No</v>
      </c>
      <c r="F646" t="str">
        <f>_xlfn.XLOOKUP(A646,'Medical Examinations'!$A$1:$A$2336,'Medical Examinations'!$F$1:$F$2336,0)</f>
        <v>No</v>
      </c>
      <c r="G646" t="str">
        <f>_xlfn.XLOOKUP(A646,'Medical Examinations'!$A$1:$A$2336,'Medical Examinations'!$G$1:$G$2336,0)</f>
        <v>No</v>
      </c>
      <c r="H646">
        <f>_xlfn.XLOOKUP(A646,'Medical Examinations'!$A$1:$A$2336,'Medical Examinations'!$H$1:$H$2336,0)</f>
        <v>0</v>
      </c>
      <c r="I646" t="str">
        <f>_xlfn.XLOOKUP(A646,'Medical Examinations'!$A$1:$A$2336,'Medical Examinations'!$I$1:$I$2336,0)</f>
        <v>No</v>
      </c>
      <c r="J646" t="str">
        <f>_xlfn.XLOOKUP(A646,'Medical Examinations'!A646:A2989,'Medical Examinations'!C646:C2989,0)</f>
        <v>Obese</v>
      </c>
      <c r="K646">
        <f>_xlfn.XLOOKUP(A646,'Medical Examinations'!$A$1:$A$2344,'Medical Examinations'!$D$1:$D$2344,0)</f>
        <v>10.199999999999999</v>
      </c>
      <c r="L646" t="str">
        <f>_xlfn.XLOOKUP(A646,'Hospitalisation Details'!$A$1:$A$2344,'Hospitalisation Details'!$E$1:$E$2344,0)</f>
        <v>25-Jul-1960</v>
      </c>
      <c r="M646">
        <f>_xlfn.XLOOKUP(A646,'Hospitalisation Details'!$A$1:$A$2344,'Hospitalisation Details'!$I$1:$I$2344,0)</f>
        <v>15230.32</v>
      </c>
      <c r="N646" t="str">
        <f>_xlfn.XLOOKUP(A646,'Hospitalisation Details'!$A$1:$A$2344,'Hospitalisation Details'!$J$1:$J$2344,0)</f>
        <v>tier - 2</v>
      </c>
      <c r="O646" t="str">
        <f>_xlfn.XLOOKUP(A646,'Hospitalisation Details'!$A$1:$A$2344,'Hospitalisation Details'!$K$1:$K$2344,0)</f>
        <v>tier - 2</v>
      </c>
      <c r="P646" t="str">
        <f>_xlfn.XLOOKUP(A646,'Hospitalisation Details'!$A$1:$A$2344,'Hospitalisation Details'!$L$1:$L$2344,0)</f>
        <v>R1024</v>
      </c>
      <c r="Q646">
        <f>_xlfn.XLOOKUP(A646,'Hospitalisation Details'!$A$1:$A$2344,'Hospitalisation Details'!$F$1:$F$2344,0)</f>
        <v>62</v>
      </c>
    </row>
    <row r="647" spans="1:17" ht="15.75" x14ac:dyDescent="0.25">
      <c r="A647" s="1" t="s">
        <v>1723</v>
      </c>
      <c r="B647" t="str">
        <f>_xlfn.XLOOKUP(A647,'Customer Names'!$A$1:$A$2336,'Customer Names'!$C$1:$C$2336,0)</f>
        <v xml:space="preserve">  Jessica A</v>
      </c>
      <c r="C647">
        <f>_xlfn.XLOOKUP(A647,'Medical Examinations'!$A$1:$A$2336,'Medical Examinations'!$B$1:$B$2336,0)</f>
        <v>44.95</v>
      </c>
      <c r="D647">
        <f>_xlfn.XLOOKUP(A647,'Medical Examinations'!$A$1:$A$2336,'Medical Examinations'!$D$1:$D$2336,0)</f>
        <v>10.4</v>
      </c>
      <c r="E647" t="str">
        <f>_xlfn.XLOOKUP(A647,'Medical Examinations'!$A$1:$A$2336,'Medical Examinations'!$E$1:$E$2336,0)</f>
        <v>No</v>
      </c>
      <c r="F647" t="str">
        <f>_xlfn.XLOOKUP(A647,'Medical Examinations'!$A$1:$A$2336,'Medical Examinations'!$F$1:$F$2336,0)</f>
        <v>No</v>
      </c>
      <c r="G647" t="str">
        <f>_xlfn.XLOOKUP(A647,'Medical Examinations'!$A$1:$A$2336,'Medical Examinations'!$G$1:$G$2336,0)</f>
        <v>No</v>
      </c>
      <c r="H647">
        <f>_xlfn.XLOOKUP(A647,'Medical Examinations'!$A$1:$A$2336,'Medical Examinations'!$H$1:$H$2336,0)</f>
        <v>0</v>
      </c>
      <c r="I647" t="str">
        <f>_xlfn.XLOOKUP(A647,'Medical Examinations'!$A$1:$A$2336,'Medical Examinations'!$I$1:$I$2336,0)</f>
        <v>No</v>
      </c>
      <c r="J647" t="str">
        <f>_xlfn.XLOOKUP(A647,'Medical Examinations'!A647:A2990,'Medical Examinations'!C647:C2990,0)</f>
        <v>Obese</v>
      </c>
      <c r="K647">
        <f>_xlfn.XLOOKUP(A647,'Medical Examinations'!$A$1:$A$2344,'Medical Examinations'!$D$1:$D$2344,0)</f>
        <v>10.4</v>
      </c>
      <c r="L647" t="str">
        <f>_xlfn.XLOOKUP(A647,'Hospitalisation Details'!$A$1:$A$2344,'Hospitalisation Details'!$E$1:$E$2344,0)</f>
        <v>23-Nov-1978</v>
      </c>
      <c r="M647">
        <f>_xlfn.XLOOKUP(A647,'Hospitalisation Details'!$A$1:$A$2344,'Hospitalisation Details'!$I$1:$I$2344,0)</f>
        <v>15207.92</v>
      </c>
      <c r="N647" t="str">
        <f>_xlfn.XLOOKUP(A647,'Hospitalisation Details'!$A$1:$A$2344,'Hospitalisation Details'!$J$1:$J$2344,0)</f>
        <v>tier - 2</v>
      </c>
      <c r="O647" t="str">
        <f>_xlfn.XLOOKUP(A647,'Hospitalisation Details'!$A$1:$A$2344,'Hospitalisation Details'!$K$1:$K$2344,0)</f>
        <v>tier - 1</v>
      </c>
      <c r="P647" t="str">
        <f>_xlfn.XLOOKUP(A647,'Hospitalisation Details'!$A$1:$A$2344,'Hospitalisation Details'!$L$1:$L$2344,0)</f>
        <v>R1012</v>
      </c>
      <c r="Q647">
        <f>_xlfn.XLOOKUP(A647,'Hospitalisation Details'!$A$1:$A$2344,'Hospitalisation Details'!$F$1:$F$2344,0)</f>
        <v>44</v>
      </c>
    </row>
    <row r="648" spans="1:17" ht="15.75" x14ac:dyDescent="0.25">
      <c r="A648" s="1" t="s">
        <v>1722</v>
      </c>
      <c r="B648" t="str">
        <f>_xlfn.XLOOKUP(A648,'Customer Names'!$A$1:$A$2336,'Customer Names'!$C$1:$C$2336,0)</f>
        <v xml:space="preserve">  Monica K</v>
      </c>
      <c r="C648">
        <f>_xlfn.XLOOKUP(A648,'Medical Examinations'!$A$1:$A$2336,'Medical Examinations'!$B$1:$B$2336,0)</f>
        <v>35.54</v>
      </c>
      <c r="D648">
        <f>_xlfn.XLOOKUP(A648,'Medical Examinations'!$A$1:$A$2336,'Medical Examinations'!$D$1:$D$2336,0)</f>
        <v>10.67</v>
      </c>
      <c r="E648" t="str">
        <f>_xlfn.XLOOKUP(A648,'Medical Examinations'!$A$1:$A$2336,'Medical Examinations'!$E$1:$E$2336,0)</f>
        <v>No</v>
      </c>
      <c r="F648" t="str">
        <f>_xlfn.XLOOKUP(A648,'Medical Examinations'!$A$1:$A$2336,'Medical Examinations'!$F$1:$F$2336,0)</f>
        <v>No</v>
      </c>
      <c r="G648" t="str">
        <f>_xlfn.XLOOKUP(A648,'Medical Examinations'!$A$1:$A$2336,'Medical Examinations'!$G$1:$G$2336,0)</f>
        <v>No</v>
      </c>
      <c r="H648">
        <f>_xlfn.XLOOKUP(A648,'Medical Examinations'!$A$1:$A$2336,'Medical Examinations'!$H$1:$H$2336,0)</f>
        <v>0</v>
      </c>
      <c r="I648" t="str">
        <f>_xlfn.XLOOKUP(A648,'Medical Examinations'!$A$1:$A$2336,'Medical Examinations'!$I$1:$I$2336,0)</f>
        <v>No</v>
      </c>
      <c r="J648" t="str">
        <f>_xlfn.XLOOKUP(A648,'Medical Examinations'!A648:A2991,'Medical Examinations'!C648:C2991,0)</f>
        <v>Obese</v>
      </c>
      <c r="K648">
        <f>_xlfn.XLOOKUP(A648,'Medical Examinations'!$A$1:$A$2344,'Medical Examinations'!$D$1:$D$2344,0)</f>
        <v>10.67</v>
      </c>
      <c r="L648" t="str">
        <f>_xlfn.XLOOKUP(A648,'Hospitalisation Details'!$A$1:$A$2344,'Hospitalisation Details'!$E$1:$E$2344,0)</f>
        <v>17-Jun-1962</v>
      </c>
      <c r="M648">
        <f>_xlfn.XLOOKUP(A648,'Hospitalisation Details'!$A$1:$A$2344,'Hospitalisation Details'!$I$1:$I$2344,0)</f>
        <v>15174.81</v>
      </c>
      <c r="N648" t="str">
        <f>_xlfn.XLOOKUP(A648,'Hospitalisation Details'!$A$1:$A$2344,'Hospitalisation Details'!$J$1:$J$2344,0)</f>
        <v>tier - 2</v>
      </c>
      <c r="O648" t="str">
        <f>_xlfn.XLOOKUP(A648,'Hospitalisation Details'!$A$1:$A$2344,'Hospitalisation Details'!$K$1:$K$2344,0)</f>
        <v>tier - 1</v>
      </c>
      <c r="P648" t="str">
        <f>_xlfn.XLOOKUP(A648,'Hospitalisation Details'!$A$1:$A$2344,'Hospitalisation Details'!$L$1:$L$2344,0)</f>
        <v>R1012</v>
      </c>
      <c r="Q648">
        <f>_xlfn.XLOOKUP(A648,'Hospitalisation Details'!$A$1:$A$2344,'Hospitalisation Details'!$F$1:$F$2344,0)</f>
        <v>61</v>
      </c>
    </row>
    <row r="649" spans="1:17" ht="15.75" x14ac:dyDescent="0.25">
      <c r="A649" s="1" t="s">
        <v>1721</v>
      </c>
      <c r="B649" t="str">
        <f>_xlfn.XLOOKUP(A649,'Customer Names'!$A$1:$A$2336,'Customer Names'!$C$1:$C$2336,0)</f>
        <v xml:space="preserve">  Kevin L</v>
      </c>
      <c r="C649">
        <f>_xlfn.XLOOKUP(A649,'Medical Examinations'!$A$1:$A$2336,'Medical Examinations'!$B$1:$B$2336,0)</f>
        <v>39.799999999999997</v>
      </c>
      <c r="D649">
        <f>_xlfn.XLOOKUP(A649,'Medical Examinations'!$A$1:$A$2336,'Medical Examinations'!$D$1:$D$2336,0)</f>
        <v>4.6500000000000004</v>
      </c>
      <c r="E649" t="str">
        <f>_xlfn.XLOOKUP(A649,'Medical Examinations'!$A$1:$A$2336,'Medical Examinations'!$E$1:$E$2336,0)</f>
        <v>No</v>
      </c>
      <c r="F649" t="str">
        <f>_xlfn.XLOOKUP(A649,'Medical Examinations'!$A$1:$A$2336,'Medical Examinations'!$F$1:$F$2336,0)</f>
        <v>No</v>
      </c>
      <c r="G649" t="str">
        <f>_xlfn.XLOOKUP(A649,'Medical Examinations'!$A$1:$A$2336,'Medical Examinations'!$G$1:$G$2336,0)</f>
        <v>No</v>
      </c>
      <c r="H649">
        <f>_xlfn.XLOOKUP(A649,'Medical Examinations'!$A$1:$A$2336,'Medical Examinations'!$H$1:$H$2336,0)</f>
        <v>2</v>
      </c>
      <c r="I649" t="str">
        <f>_xlfn.XLOOKUP(A649,'Medical Examinations'!$A$1:$A$2336,'Medical Examinations'!$I$1:$I$2336,0)</f>
        <v>No</v>
      </c>
      <c r="J649" t="str">
        <f>_xlfn.XLOOKUP(A649,'Medical Examinations'!A649:A2992,'Medical Examinations'!C649:C2992,0)</f>
        <v>Obese</v>
      </c>
      <c r="K649">
        <f>_xlfn.XLOOKUP(A649,'Medical Examinations'!$A$1:$A$2344,'Medical Examinations'!$D$1:$D$2344,0)</f>
        <v>4.6500000000000004</v>
      </c>
      <c r="L649" t="str">
        <f>_xlfn.XLOOKUP(A649,'Hospitalisation Details'!$A$1:$A$2344,'Hospitalisation Details'!$E$1:$E$2344,0)</f>
        <v>3-Dec-1959</v>
      </c>
      <c r="M649">
        <f>_xlfn.XLOOKUP(A649,'Hospitalisation Details'!$A$1:$A$2344,'Hospitalisation Details'!$I$1:$I$2344,0)</f>
        <v>15170.07</v>
      </c>
      <c r="N649" t="str">
        <f>_xlfn.XLOOKUP(A649,'Hospitalisation Details'!$A$1:$A$2344,'Hospitalisation Details'!$J$1:$J$2344,0)</f>
        <v>tier - 2</v>
      </c>
      <c r="O649" t="str">
        <f>_xlfn.XLOOKUP(A649,'Hospitalisation Details'!$A$1:$A$2344,'Hospitalisation Details'!$K$1:$K$2344,0)</f>
        <v>tier - 3</v>
      </c>
      <c r="P649" t="str">
        <f>_xlfn.XLOOKUP(A649,'Hospitalisation Details'!$A$1:$A$2344,'Hospitalisation Details'!$L$1:$L$2344,0)</f>
        <v>R1011</v>
      </c>
      <c r="Q649">
        <f>_xlfn.XLOOKUP(A649,'Hospitalisation Details'!$A$1:$A$2344,'Hospitalisation Details'!$F$1:$F$2344,0)</f>
        <v>63</v>
      </c>
    </row>
    <row r="650" spans="1:17" ht="15.75" x14ac:dyDescent="0.25">
      <c r="A650" s="1" t="s">
        <v>1720</v>
      </c>
      <c r="B650" t="str">
        <f>_xlfn.XLOOKUP(A650,'Customer Names'!$A$1:$A$2336,'Customer Names'!$C$1:$C$2336,0)</f>
        <v xml:space="preserve">  Gregory</v>
      </c>
      <c r="C650">
        <f>_xlfn.XLOOKUP(A650,'Medical Examinations'!$A$1:$A$2336,'Medical Examinations'!$B$1:$B$2336,0)</f>
        <v>33.659999999999997</v>
      </c>
      <c r="D650">
        <f>_xlfn.XLOOKUP(A650,'Medical Examinations'!$A$1:$A$2336,'Medical Examinations'!$D$1:$D$2336,0)</f>
        <v>5.65</v>
      </c>
      <c r="E650" t="str">
        <f>_xlfn.XLOOKUP(A650,'Medical Examinations'!$A$1:$A$2336,'Medical Examinations'!$E$1:$E$2336,0)</f>
        <v>No</v>
      </c>
      <c r="F650" t="str">
        <f>_xlfn.XLOOKUP(A650,'Medical Examinations'!$A$1:$A$2336,'Medical Examinations'!$F$1:$F$2336,0)</f>
        <v>No</v>
      </c>
      <c r="G650" t="str">
        <f>_xlfn.XLOOKUP(A650,'Medical Examinations'!$A$1:$A$2336,'Medical Examinations'!$G$1:$G$2336,0)</f>
        <v>No</v>
      </c>
      <c r="H650">
        <f>_xlfn.XLOOKUP(A650,'Medical Examinations'!$A$1:$A$2336,'Medical Examinations'!$H$1:$H$2336,0)</f>
        <v>2</v>
      </c>
      <c r="I650" t="str">
        <f>_xlfn.XLOOKUP(A650,'Medical Examinations'!$A$1:$A$2336,'Medical Examinations'!$I$1:$I$2336,0)</f>
        <v>No</v>
      </c>
      <c r="J650" t="str">
        <f>_xlfn.XLOOKUP(A650,'Medical Examinations'!A650:A2993,'Medical Examinations'!C650:C2993,0)</f>
        <v>Obese</v>
      </c>
      <c r="K650">
        <f>_xlfn.XLOOKUP(A650,'Medical Examinations'!$A$1:$A$2344,'Medical Examinations'!$D$1:$D$2344,0)</f>
        <v>5.65</v>
      </c>
      <c r="L650" t="str">
        <f>_xlfn.XLOOKUP(A650,'Hospitalisation Details'!$A$1:$A$2344,'Hospitalisation Details'!$E$1:$E$2344,0)</f>
        <v>4-Jun-1959</v>
      </c>
      <c r="M650">
        <f>_xlfn.XLOOKUP(A650,'Hospitalisation Details'!$A$1:$A$2344,'Hospitalisation Details'!$I$1:$I$2344,0)</f>
        <v>15161.53</v>
      </c>
      <c r="N650" t="str">
        <f>_xlfn.XLOOKUP(A650,'Hospitalisation Details'!$A$1:$A$2344,'Hospitalisation Details'!$J$1:$J$2344,0)</f>
        <v>tier - 2</v>
      </c>
      <c r="O650" t="str">
        <f>_xlfn.XLOOKUP(A650,'Hospitalisation Details'!$A$1:$A$2344,'Hospitalisation Details'!$K$1:$K$2344,0)</f>
        <v>tier - 1</v>
      </c>
      <c r="P650" t="str">
        <f>_xlfn.XLOOKUP(A650,'Hospitalisation Details'!$A$1:$A$2344,'Hospitalisation Details'!$L$1:$L$2344,0)</f>
        <v>R1013</v>
      </c>
      <c r="Q650">
        <f>_xlfn.XLOOKUP(A650,'Hospitalisation Details'!$A$1:$A$2344,'Hospitalisation Details'!$F$1:$F$2344,0)</f>
        <v>64</v>
      </c>
    </row>
    <row r="651" spans="1:17" ht="15.75" x14ac:dyDescent="0.25">
      <c r="A651" s="1" t="s">
        <v>1719</v>
      </c>
      <c r="B651" t="str">
        <f>_xlfn.XLOOKUP(A651,'Customer Names'!$A$1:$A$2336,'Customer Names'!$C$1:$C$2336,0)</f>
        <v xml:space="preserve">  Della</v>
      </c>
      <c r="C651">
        <f>_xlfn.XLOOKUP(A651,'Medical Examinations'!$A$1:$A$2336,'Medical Examinations'!$B$1:$B$2336,0)</f>
        <v>35.5</v>
      </c>
      <c r="D651">
        <f>_xlfn.XLOOKUP(A651,'Medical Examinations'!$A$1:$A$2336,'Medical Examinations'!$D$1:$D$2336,0)</f>
        <v>11.97</v>
      </c>
      <c r="E651" t="str">
        <f>_xlfn.XLOOKUP(A651,'Medical Examinations'!$A$1:$A$2336,'Medical Examinations'!$E$1:$E$2336,0)</f>
        <v>No</v>
      </c>
      <c r="F651" t="str">
        <f>_xlfn.XLOOKUP(A651,'Medical Examinations'!$A$1:$A$2336,'Medical Examinations'!$F$1:$F$2336,0)</f>
        <v>No</v>
      </c>
      <c r="G651" t="str">
        <f>_xlfn.XLOOKUP(A651,'Medical Examinations'!$A$1:$A$2336,'Medical Examinations'!$G$1:$G$2336,0)</f>
        <v>No</v>
      </c>
      <c r="H651">
        <f>_xlfn.XLOOKUP(A651,'Medical Examinations'!$A$1:$A$2336,'Medical Examinations'!$H$1:$H$2336,0)</f>
        <v>0</v>
      </c>
      <c r="I651" t="str">
        <f>_xlfn.XLOOKUP(A651,'Medical Examinations'!$A$1:$A$2336,'Medical Examinations'!$I$1:$I$2336,0)</f>
        <v>No</v>
      </c>
      <c r="J651" t="str">
        <f>_xlfn.XLOOKUP(A651,'Medical Examinations'!A651:A2994,'Medical Examinations'!C651:C2994,0)</f>
        <v>Obese</v>
      </c>
      <c r="K651">
        <f>_xlfn.XLOOKUP(A651,'Medical Examinations'!$A$1:$A$2344,'Medical Examinations'!$D$1:$D$2344,0)</f>
        <v>11.97</v>
      </c>
      <c r="L651" t="str">
        <f>_xlfn.XLOOKUP(A651,'Hospitalisation Details'!$A$1:$A$2344,'Hospitalisation Details'!$E$1:$E$2344,0)</f>
        <v>25-Oct-1962</v>
      </c>
      <c r="M651">
        <f>_xlfn.XLOOKUP(A651,'Hospitalisation Details'!$A$1:$A$2344,'Hospitalisation Details'!$I$1:$I$2344,0)</f>
        <v>15161.25</v>
      </c>
      <c r="N651" t="str">
        <f>_xlfn.XLOOKUP(A651,'Hospitalisation Details'!$A$1:$A$2344,'Hospitalisation Details'!$J$1:$J$2344,0)</f>
        <v>tier - 2</v>
      </c>
      <c r="O651" t="str">
        <f>_xlfn.XLOOKUP(A651,'Hospitalisation Details'!$A$1:$A$2344,'Hospitalisation Details'!$K$1:$K$2344,0)</f>
        <v>tier - 2</v>
      </c>
      <c r="P651" t="str">
        <f>_xlfn.XLOOKUP(A651,'Hospitalisation Details'!$A$1:$A$2344,'Hospitalisation Details'!$L$1:$L$2344,0)</f>
        <v>R1012</v>
      </c>
      <c r="Q651">
        <f>_xlfn.XLOOKUP(A651,'Hospitalisation Details'!$A$1:$A$2344,'Hospitalisation Details'!$F$1:$F$2344,0)</f>
        <v>60</v>
      </c>
    </row>
    <row r="652" spans="1:17" ht="15.75" x14ac:dyDescent="0.25">
      <c r="A652" s="1" t="s">
        <v>1718</v>
      </c>
      <c r="B652" t="str">
        <f>_xlfn.XLOOKUP(A652,'Customer Names'!$A$1:$A$2336,'Customer Names'!$C$1:$C$2336,0)</f>
        <v xml:space="preserve">  David</v>
      </c>
      <c r="C652">
        <f>_xlfn.XLOOKUP(A652,'Medical Examinations'!$A$1:$A$2336,'Medical Examinations'!$B$1:$B$2336,0)</f>
        <v>41.63</v>
      </c>
      <c r="D652">
        <f>_xlfn.XLOOKUP(A652,'Medical Examinations'!$A$1:$A$2336,'Medical Examinations'!$D$1:$D$2336,0)</f>
        <v>6.71</v>
      </c>
      <c r="E652" t="str">
        <f>_xlfn.XLOOKUP(A652,'Medical Examinations'!$A$1:$A$2336,'Medical Examinations'!$E$1:$E$2336,0)</f>
        <v>No</v>
      </c>
      <c r="F652" t="str">
        <f>_xlfn.XLOOKUP(A652,'Medical Examinations'!$A$1:$A$2336,'Medical Examinations'!$F$1:$F$2336,0)</f>
        <v>No</v>
      </c>
      <c r="G652" t="str">
        <f>_xlfn.XLOOKUP(A652,'Medical Examinations'!$A$1:$A$2336,'Medical Examinations'!$G$1:$G$2336,0)</f>
        <v>No</v>
      </c>
      <c r="H652">
        <f>_xlfn.XLOOKUP(A652,'Medical Examinations'!$A$1:$A$2336,'Medical Examinations'!$H$1:$H$2336,0)</f>
        <v>0</v>
      </c>
      <c r="I652" t="str">
        <f>_xlfn.XLOOKUP(A652,'Medical Examinations'!$A$1:$A$2336,'Medical Examinations'!$I$1:$I$2336,0)</f>
        <v>No</v>
      </c>
      <c r="J652" t="str">
        <f>_xlfn.XLOOKUP(A652,'Medical Examinations'!A652:A2995,'Medical Examinations'!C652:C2995,0)</f>
        <v>Obese</v>
      </c>
      <c r="K652">
        <f>_xlfn.XLOOKUP(A652,'Medical Examinations'!$A$1:$A$2344,'Medical Examinations'!$D$1:$D$2344,0)</f>
        <v>6.71</v>
      </c>
      <c r="L652" t="str">
        <f>_xlfn.XLOOKUP(A652,'Hospitalisation Details'!$A$1:$A$2344,'Hospitalisation Details'!$E$1:$E$2344,0)</f>
        <v>25-Nov-1971</v>
      </c>
      <c r="M652">
        <f>_xlfn.XLOOKUP(A652,'Hospitalisation Details'!$A$1:$A$2344,'Hospitalisation Details'!$I$1:$I$2344,0)</f>
        <v>15150.44</v>
      </c>
      <c r="N652" t="str">
        <f>_xlfn.XLOOKUP(A652,'Hospitalisation Details'!$A$1:$A$2344,'Hospitalisation Details'!$J$1:$J$2344,0)</f>
        <v>tier - 2</v>
      </c>
      <c r="O652" t="str">
        <f>_xlfn.XLOOKUP(A652,'Hospitalisation Details'!$A$1:$A$2344,'Hospitalisation Details'!$K$1:$K$2344,0)</f>
        <v>tier - 1</v>
      </c>
      <c r="P652" t="str">
        <f>_xlfn.XLOOKUP(A652,'Hospitalisation Details'!$A$1:$A$2344,'Hospitalisation Details'!$L$1:$L$2344,0)</f>
        <v>R1023</v>
      </c>
      <c r="Q652">
        <f>_xlfn.XLOOKUP(A652,'Hospitalisation Details'!$A$1:$A$2344,'Hospitalisation Details'!$F$1:$F$2344,0)</f>
        <v>51</v>
      </c>
    </row>
    <row r="653" spans="1:17" ht="15.75" x14ac:dyDescent="0.25">
      <c r="A653" s="1" t="s">
        <v>1717</v>
      </c>
      <c r="B653" t="str">
        <f>_xlfn.XLOOKUP(A653,'Customer Names'!$A$1:$A$2336,'Customer Names'!$C$1:$C$2336,0)</f>
        <v xml:space="preserve">  Victoria</v>
      </c>
      <c r="C653">
        <f>_xlfn.XLOOKUP(A653,'Medical Examinations'!$A$1:$A$2336,'Medical Examinations'!$B$1:$B$2336,0)</f>
        <v>46.49</v>
      </c>
      <c r="D653">
        <f>_xlfn.XLOOKUP(A653,'Medical Examinations'!$A$1:$A$2336,'Medical Examinations'!$D$1:$D$2336,0)</f>
        <v>11.92</v>
      </c>
      <c r="E653" t="str">
        <f>_xlfn.XLOOKUP(A653,'Medical Examinations'!$A$1:$A$2336,'Medical Examinations'!$E$1:$E$2336,0)</f>
        <v>No</v>
      </c>
      <c r="F653" t="str">
        <f>_xlfn.XLOOKUP(A653,'Medical Examinations'!$A$1:$A$2336,'Medical Examinations'!$F$1:$F$2336,0)</f>
        <v>No</v>
      </c>
      <c r="G653" t="str">
        <f>_xlfn.XLOOKUP(A653,'Medical Examinations'!$A$1:$A$2336,'Medical Examinations'!$G$1:$G$2336,0)</f>
        <v>No</v>
      </c>
      <c r="H653">
        <f>_xlfn.XLOOKUP(A653,'Medical Examinations'!$A$1:$A$2336,'Medical Examinations'!$H$1:$H$2336,0)</f>
        <v>0</v>
      </c>
      <c r="I653" t="str">
        <f>_xlfn.XLOOKUP(A653,'Medical Examinations'!$A$1:$A$2336,'Medical Examinations'!$I$1:$I$2336,0)</f>
        <v>No</v>
      </c>
      <c r="J653" t="str">
        <f>_xlfn.XLOOKUP(A653,'Medical Examinations'!A653:A2996,'Medical Examinations'!C653:C2996,0)</f>
        <v>Obese</v>
      </c>
      <c r="K653">
        <f>_xlfn.XLOOKUP(A653,'Medical Examinations'!$A$1:$A$2344,'Medical Examinations'!$D$1:$D$2344,0)</f>
        <v>11.92</v>
      </c>
      <c r="L653" t="str">
        <f>_xlfn.XLOOKUP(A653,'Hospitalisation Details'!$A$1:$A$2344,'Hospitalisation Details'!$E$1:$E$2344,0)</f>
        <v>5-Sep-1978</v>
      </c>
      <c r="M653">
        <f>_xlfn.XLOOKUP(A653,'Hospitalisation Details'!$A$1:$A$2344,'Hospitalisation Details'!$I$1:$I$2344,0)</f>
        <v>15123.19</v>
      </c>
      <c r="N653" t="str">
        <f>_xlfn.XLOOKUP(A653,'Hospitalisation Details'!$A$1:$A$2344,'Hospitalisation Details'!$J$1:$J$2344,0)</f>
        <v>tier - 2</v>
      </c>
      <c r="O653" t="str">
        <f>_xlfn.XLOOKUP(A653,'Hospitalisation Details'!$A$1:$A$2344,'Hospitalisation Details'!$K$1:$K$2344,0)</f>
        <v>tier - 1</v>
      </c>
      <c r="P653" t="str">
        <f>_xlfn.XLOOKUP(A653,'Hospitalisation Details'!$A$1:$A$2344,'Hospitalisation Details'!$L$1:$L$2344,0)</f>
        <v>R1011</v>
      </c>
      <c r="Q653">
        <f>_xlfn.XLOOKUP(A653,'Hospitalisation Details'!$A$1:$A$2344,'Hospitalisation Details'!$F$1:$F$2344,0)</f>
        <v>44</v>
      </c>
    </row>
    <row r="654" spans="1:17" ht="15.75" x14ac:dyDescent="0.25">
      <c r="A654" s="1" t="s">
        <v>1716</v>
      </c>
      <c r="B654" t="str">
        <f>_xlfn.XLOOKUP(A654,'Customer Names'!$A$1:$A$2336,'Customer Names'!$C$1:$C$2336,0)</f>
        <v xml:space="preserve">  Tasos</v>
      </c>
      <c r="C654">
        <f>_xlfn.XLOOKUP(A654,'Medical Examinations'!$A$1:$A$2336,'Medical Examinations'!$B$1:$B$2336,0)</f>
        <v>43.29</v>
      </c>
      <c r="D654">
        <f>_xlfn.XLOOKUP(A654,'Medical Examinations'!$A$1:$A$2336,'Medical Examinations'!$D$1:$D$2336,0)</f>
        <v>5.35</v>
      </c>
      <c r="E654" t="str">
        <f>_xlfn.XLOOKUP(A654,'Medical Examinations'!$A$1:$A$2336,'Medical Examinations'!$E$1:$E$2336,0)</f>
        <v>No</v>
      </c>
      <c r="F654" t="str">
        <f>_xlfn.XLOOKUP(A654,'Medical Examinations'!$A$1:$A$2336,'Medical Examinations'!$F$1:$F$2336,0)</f>
        <v>No</v>
      </c>
      <c r="G654" t="str">
        <f>_xlfn.XLOOKUP(A654,'Medical Examinations'!$A$1:$A$2336,'Medical Examinations'!$G$1:$G$2336,0)</f>
        <v>No</v>
      </c>
      <c r="H654">
        <f>_xlfn.XLOOKUP(A654,'Medical Examinations'!$A$1:$A$2336,'Medical Examinations'!$H$1:$H$2336,0)</f>
        <v>2</v>
      </c>
      <c r="I654" t="str">
        <f>_xlfn.XLOOKUP(A654,'Medical Examinations'!$A$1:$A$2336,'Medical Examinations'!$I$1:$I$2336,0)</f>
        <v>No</v>
      </c>
      <c r="J654" t="str">
        <f>_xlfn.XLOOKUP(A654,'Medical Examinations'!A654:A2997,'Medical Examinations'!C654:C2997,0)</f>
        <v>Obese</v>
      </c>
      <c r="K654">
        <f>_xlfn.XLOOKUP(A654,'Medical Examinations'!$A$1:$A$2344,'Medical Examinations'!$D$1:$D$2344,0)</f>
        <v>5.35</v>
      </c>
      <c r="L654" t="str">
        <f>_xlfn.XLOOKUP(A654,'Hospitalisation Details'!$A$1:$A$2344,'Hospitalisation Details'!$E$1:$E$2344,0)</f>
        <v>7-Nov-1972</v>
      </c>
      <c r="M654">
        <f>_xlfn.XLOOKUP(A654,'Hospitalisation Details'!$A$1:$A$2344,'Hospitalisation Details'!$I$1:$I$2344,0)</f>
        <v>15103.69</v>
      </c>
      <c r="N654" t="str">
        <f>_xlfn.XLOOKUP(A654,'Hospitalisation Details'!$A$1:$A$2344,'Hospitalisation Details'!$J$1:$J$2344,0)</f>
        <v>tier - 2</v>
      </c>
      <c r="O654" t="str">
        <f>_xlfn.XLOOKUP(A654,'Hospitalisation Details'!$A$1:$A$2344,'Hospitalisation Details'!$K$1:$K$2344,0)</f>
        <v>tier - 1</v>
      </c>
      <c r="P654" t="str">
        <f>_xlfn.XLOOKUP(A654,'Hospitalisation Details'!$A$1:$A$2344,'Hospitalisation Details'!$L$1:$L$2344,0)</f>
        <v>R1012</v>
      </c>
      <c r="Q654">
        <f>_xlfn.XLOOKUP(A654,'Hospitalisation Details'!$A$1:$A$2344,'Hospitalisation Details'!$F$1:$F$2344,0)</f>
        <v>50</v>
      </c>
    </row>
    <row r="655" spans="1:17" ht="15.75" x14ac:dyDescent="0.25">
      <c r="A655" s="1" t="s">
        <v>1715</v>
      </c>
      <c r="B655" t="str">
        <f>_xlfn.XLOOKUP(A655,'Customer Names'!$A$1:$A$2336,'Customer Names'!$C$1:$C$2336,0)</f>
        <v xml:space="preserve">  Thomas</v>
      </c>
      <c r="C655">
        <f>_xlfn.XLOOKUP(A655,'Medical Examinations'!$A$1:$A$2336,'Medical Examinations'!$B$1:$B$2336,0)</f>
        <v>43.08</v>
      </c>
      <c r="D655">
        <f>_xlfn.XLOOKUP(A655,'Medical Examinations'!$A$1:$A$2336,'Medical Examinations'!$D$1:$D$2336,0)</f>
        <v>8.9600000000000009</v>
      </c>
      <c r="E655" t="str">
        <f>_xlfn.XLOOKUP(A655,'Medical Examinations'!$A$1:$A$2336,'Medical Examinations'!$E$1:$E$2336,0)</f>
        <v>No</v>
      </c>
      <c r="F655" t="str">
        <f>_xlfn.XLOOKUP(A655,'Medical Examinations'!$A$1:$A$2336,'Medical Examinations'!$F$1:$F$2336,0)</f>
        <v>No</v>
      </c>
      <c r="G655" t="str">
        <f>_xlfn.XLOOKUP(A655,'Medical Examinations'!$A$1:$A$2336,'Medical Examinations'!$G$1:$G$2336,0)</f>
        <v>No</v>
      </c>
      <c r="H655">
        <f>_xlfn.XLOOKUP(A655,'Medical Examinations'!$A$1:$A$2336,'Medical Examinations'!$H$1:$H$2336,0)</f>
        <v>1</v>
      </c>
      <c r="I655" t="str">
        <f>_xlfn.XLOOKUP(A655,'Medical Examinations'!$A$1:$A$2336,'Medical Examinations'!$I$1:$I$2336,0)</f>
        <v>No</v>
      </c>
      <c r="J655" t="str">
        <f>_xlfn.XLOOKUP(A655,'Medical Examinations'!A655:A2998,'Medical Examinations'!C655:C2998,0)</f>
        <v>Obese</v>
      </c>
      <c r="K655">
        <f>_xlfn.XLOOKUP(A655,'Medical Examinations'!$A$1:$A$2344,'Medical Examinations'!$D$1:$D$2344,0)</f>
        <v>8.9600000000000009</v>
      </c>
      <c r="L655" t="str">
        <f>_xlfn.XLOOKUP(A655,'Hospitalisation Details'!$A$1:$A$2344,'Hospitalisation Details'!$E$1:$E$2344,0)</f>
        <v>26-Oct-1975</v>
      </c>
      <c r="M655">
        <f>_xlfn.XLOOKUP(A655,'Hospitalisation Details'!$A$1:$A$2344,'Hospitalisation Details'!$I$1:$I$2344,0)</f>
        <v>15090.35</v>
      </c>
      <c r="N655" t="str">
        <f>_xlfn.XLOOKUP(A655,'Hospitalisation Details'!$A$1:$A$2344,'Hospitalisation Details'!$J$1:$J$2344,0)</f>
        <v>tier - 2</v>
      </c>
      <c r="O655" t="str">
        <f>_xlfn.XLOOKUP(A655,'Hospitalisation Details'!$A$1:$A$2344,'Hospitalisation Details'!$K$1:$K$2344,0)</f>
        <v>tier - 1</v>
      </c>
      <c r="P655" t="str">
        <f>_xlfn.XLOOKUP(A655,'Hospitalisation Details'!$A$1:$A$2344,'Hospitalisation Details'!$L$1:$L$2344,0)</f>
        <v>R1023</v>
      </c>
      <c r="Q655">
        <f>_xlfn.XLOOKUP(A655,'Hospitalisation Details'!$A$1:$A$2344,'Hospitalisation Details'!$F$1:$F$2344,0)</f>
        <v>47</v>
      </c>
    </row>
    <row r="656" spans="1:17" ht="15.75" x14ac:dyDescent="0.25">
      <c r="A656" s="1" t="s">
        <v>1714</v>
      </c>
      <c r="B656" t="str">
        <f>_xlfn.XLOOKUP(A656,'Customer Names'!$A$1:$A$2336,'Customer Names'!$C$1:$C$2336,0)</f>
        <v xml:space="preserve">  Lukasz</v>
      </c>
      <c r="C656">
        <f>_xlfn.XLOOKUP(A656,'Medical Examinations'!$A$1:$A$2336,'Medical Examinations'!$B$1:$B$2336,0)</f>
        <v>39.07</v>
      </c>
      <c r="D656">
        <f>_xlfn.XLOOKUP(A656,'Medical Examinations'!$A$1:$A$2336,'Medical Examinations'!$D$1:$D$2336,0)</f>
        <v>11.93</v>
      </c>
      <c r="E656" t="str">
        <f>_xlfn.XLOOKUP(A656,'Medical Examinations'!$A$1:$A$2336,'Medical Examinations'!$E$1:$E$2336,0)</f>
        <v>No</v>
      </c>
      <c r="F656" t="str">
        <f>_xlfn.XLOOKUP(A656,'Medical Examinations'!$A$1:$A$2336,'Medical Examinations'!$F$1:$F$2336,0)</f>
        <v>No</v>
      </c>
      <c r="G656" t="str">
        <f>_xlfn.XLOOKUP(A656,'Medical Examinations'!$A$1:$A$2336,'Medical Examinations'!$G$1:$G$2336,0)</f>
        <v>No</v>
      </c>
      <c r="H656">
        <f>_xlfn.XLOOKUP(A656,'Medical Examinations'!$A$1:$A$2336,'Medical Examinations'!$H$1:$H$2336,0)</f>
        <v>0</v>
      </c>
      <c r="I656" t="str">
        <f>_xlfn.XLOOKUP(A656,'Medical Examinations'!$A$1:$A$2336,'Medical Examinations'!$I$1:$I$2336,0)</f>
        <v>No</v>
      </c>
      <c r="J656" t="str">
        <f>_xlfn.XLOOKUP(A656,'Medical Examinations'!A656:A2999,'Medical Examinations'!C656:C2999,0)</f>
        <v>Obese</v>
      </c>
      <c r="K656">
        <f>_xlfn.XLOOKUP(A656,'Medical Examinations'!$A$1:$A$2344,'Medical Examinations'!$D$1:$D$2344,0)</f>
        <v>11.93</v>
      </c>
      <c r="L656" t="str">
        <f>_xlfn.XLOOKUP(A656,'Hospitalisation Details'!$A$1:$A$2344,'Hospitalisation Details'!$E$1:$E$2344,0)</f>
        <v>12-Jun-1968</v>
      </c>
      <c r="M656">
        <f>_xlfn.XLOOKUP(A656,'Hospitalisation Details'!$A$1:$A$2344,'Hospitalisation Details'!$I$1:$I$2344,0)</f>
        <v>15052.68</v>
      </c>
      <c r="N656" t="str">
        <f>_xlfn.XLOOKUP(A656,'Hospitalisation Details'!$A$1:$A$2344,'Hospitalisation Details'!$J$1:$J$2344,0)</f>
        <v>tier - 2</v>
      </c>
      <c r="O656" t="str">
        <f>_xlfn.XLOOKUP(A656,'Hospitalisation Details'!$A$1:$A$2344,'Hospitalisation Details'!$K$1:$K$2344,0)</f>
        <v>tier - 2</v>
      </c>
      <c r="P656" t="str">
        <f>_xlfn.XLOOKUP(A656,'Hospitalisation Details'!$A$1:$A$2344,'Hospitalisation Details'!$L$1:$L$2344,0)</f>
        <v>R1022</v>
      </c>
      <c r="Q656">
        <f>_xlfn.XLOOKUP(A656,'Hospitalisation Details'!$A$1:$A$2344,'Hospitalisation Details'!$F$1:$F$2344,0)</f>
        <v>55</v>
      </c>
    </row>
    <row r="657" spans="1:17" ht="15.75" x14ac:dyDescent="0.25">
      <c r="A657" s="1" t="s">
        <v>1713</v>
      </c>
      <c r="B657" t="str">
        <f>_xlfn.XLOOKUP(A657,'Customer Names'!$A$1:$A$2336,'Customer Names'!$C$1:$C$2336,0)</f>
        <v xml:space="preserve">  Matthew A</v>
      </c>
      <c r="C657">
        <f>_xlfn.XLOOKUP(A657,'Medical Examinations'!$A$1:$A$2336,'Medical Examinations'!$B$1:$B$2336,0)</f>
        <v>41.3</v>
      </c>
      <c r="D657">
        <f>_xlfn.XLOOKUP(A657,'Medical Examinations'!$A$1:$A$2336,'Medical Examinations'!$D$1:$D$2336,0)</f>
        <v>9.59</v>
      </c>
      <c r="E657" t="str">
        <f>_xlfn.XLOOKUP(A657,'Medical Examinations'!$A$1:$A$2336,'Medical Examinations'!$E$1:$E$2336,0)</f>
        <v>No</v>
      </c>
      <c r="F657" t="str">
        <f>_xlfn.XLOOKUP(A657,'Medical Examinations'!$A$1:$A$2336,'Medical Examinations'!$F$1:$F$2336,0)</f>
        <v>No</v>
      </c>
      <c r="G657" t="str">
        <f>_xlfn.XLOOKUP(A657,'Medical Examinations'!$A$1:$A$2336,'Medical Examinations'!$G$1:$G$2336,0)</f>
        <v>No</v>
      </c>
      <c r="H657">
        <f>_xlfn.XLOOKUP(A657,'Medical Examinations'!$A$1:$A$2336,'Medical Examinations'!$H$1:$H$2336,0)</f>
        <v>0</v>
      </c>
      <c r="I657" t="str">
        <f>_xlfn.XLOOKUP(A657,'Medical Examinations'!$A$1:$A$2336,'Medical Examinations'!$I$1:$I$2336,0)</f>
        <v>No</v>
      </c>
      <c r="J657" t="str">
        <f>_xlfn.XLOOKUP(A657,'Medical Examinations'!A657:A3000,'Medical Examinations'!C657:C3000,0)</f>
        <v>Obese</v>
      </c>
      <c r="K657">
        <f>_xlfn.XLOOKUP(A657,'Medical Examinations'!$A$1:$A$2344,'Medical Examinations'!$D$1:$D$2344,0)</f>
        <v>9.59</v>
      </c>
      <c r="L657" t="str">
        <f>_xlfn.XLOOKUP(A657,'Hospitalisation Details'!$A$1:$A$2344,'Hospitalisation Details'!$E$1:$E$2344,0)</f>
        <v>15-Aug-1971</v>
      </c>
      <c r="M657">
        <f>_xlfn.XLOOKUP(A657,'Hospitalisation Details'!$A$1:$A$2344,'Hospitalisation Details'!$I$1:$I$2344,0)</f>
        <v>15038.51</v>
      </c>
      <c r="N657" t="str">
        <f>_xlfn.XLOOKUP(A657,'Hospitalisation Details'!$A$1:$A$2344,'Hospitalisation Details'!$J$1:$J$2344,0)</f>
        <v>tier - 2</v>
      </c>
      <c r="O657" t="str">
        <f>_xlfn.XLOOKUP(A657,'Hospitalisation Details'!$A$1:$A$2344,'Hospitalisation Details'!$K$1:$K$2344,0)</f>
        <v>tier - 3</v>
      </c>
      <c r="P657" t="str">
        <f>_xlfn.XLOOKUP(A657,'Hospitalisation Details'!$A$1:$A$2344,'Hospitalisation Details'!$L$1:$L$2344,0)</f>
        <v>R1023</v>
      </c>
      <c r="Q657">
        <f>_xlfn.XLOOKUP(A657,'Hospitalisation Details'!$A$1:$A$2344,'Hospitalisation Details'!$F$1:$F$2344,0)</f>
        <v>51</v>
      </c>
    </row>
    <row r="658" spans="1:17" ht="15.75" x14ac:dyDescent="0.25">
      <c r="A658" s="1" t="s">
        <v>1712</v>
      </c>
      <c r="B658" t="str">
        <f>_xlfn.XLOOKUP(A658,'Customer Names'!$A$1:$A$2336,'Customer Names'!$C$1:$C$2336,0)</f>
        <v xml:space="preserve">  Meta</v>
      </c>
      <c r="C658">
        <f>_xlfn.XLOOKUP(A658,'Medical Examinations'!$A$1:$A$2336,'Medical Examinations'!$B$1:$B$2336,0)</f>
        <v>42.95</v>
      </c>
      <c r="D658">
        <f>_xlfn.XLOOKUP(A658,'Medical Examinations'!$A$1:$A$2336,'Medical Examinations'!$D$1:$D$2336,0)</f>
        <v>11.88</v>
      </c>
      <c r="E658" t="str">
        <f>_xlfn.XLOOKUP(A658,'Medical Examinations'!$A$1:$A$2336,'Medical Examinations'!$E$1:$E$2336,0)</f>
        <v>No</v>
      </c>
      <c r="F658" t="str">
        <f>_xlfn.XLOOKUP(A658,'Medical Examinations'!$A$1:$A$2336,'Medical Examinations'!$F$1:$F$2336,0)</f>
        <v>No</v>
      </c>
      <c r="G658" t="str">
        <f>_xlfn.XLOOKUP(A658,'Medical Examinations'!$A$1:$A$2336,'Medical Examinations'!$G$1:$G$2336,0)</f>
        <v>No</v>
      </c>
      <c r="H658">
        <f>_xlfn.XLOOKUP(A658,'Medical Examinations'!$A$1:$A$2336,'Medical Examinations'!$H$1:$H$2336,0)</f>
        <v>2</v>
      </c>
      <c r="I658" t="str">
        <f>_xlfn.XLOOKUP(A658,'Medical Examinations'!$A$1:$A$2336,'Medical Examinations'!$I$1:$I$2336,0)</f>
        <v>No</v>
      </c>
      <c r="J658" t="str">
        <f>_xlfn.XLOOKUP(A658,'Medical Examinations'!A658:A3001,'Medical Examinations'!C658:C3001,0)</f>
        <v>Obese</v>
      </c>
      <c r="K658">
        <f>_xlfn.XLOOKUP(A658,'Medical Examinations'!$A$1:$A$2344,'Medical Examinations'!$D$1:$D$2344,0)</f>
        <v>11.88</v>
      </c>
      <c r="L658" t="str">
        <f>_xlfn.XLOOKUP(A658,'Hospitalisation Details'!$A$1:$A$2344,'Hospitalisation Details'!$E$1:$E$2344,0)</f>
        <v>11-Sep-1970</v>
      </c>
      <c r="M658">
        <f>_xlfn.XLOOKUP(A658,'Hospitalisation Details'!$A$1:$A$2344,'Hospitalisation Details'!$I$1:$I$2344,0)</f>
        <v>15026.3</v>
      </c>
      <c r="N658" t="str">
        <f>_xlfn.XLOOKUP(A658,'Hospitalisation Details'!$A$1:$A$2344,'Hospitalisation Details'!$J$1:$J$2344,0)</f>
        <v>tier - 2</v>
      </c>
      <c r="O658" t="str">
        <f>_xlfn.XLOOKUP(A658,'Hospitalisation Details'!$A$1:$A$2344,'Hospitalisation Details'!$K$1:$K$2344,0)</f>
        <v>tier - 3</v>
      </c>
      <c r="P658" t="str">
        <f>_xlfn.XLOOKUP(A658,'Hospitalisation Details'!$A$1:$A$2344,'Hospitalisation Details'!$L$1:$L$2344,0)</f>
        <v>R1011</v>
      </c>
      <c r="Q658">
        <f>_xlfn.XLOOKUP(A658,'Hospitalisation Details'!$A$1:$A$2344,'Hospitalisation Details'!$F$1:$F$2344,0)</f>
        <v>52</v>
      </c>
    </row>
    <row r="659" spans="1:17" ht="15.75" x14ac:dyDescent="0.25">
      <c r="A659" s="1" t="s">
        <v>1711</v>
      </c>
      <c r="B659" t="str">
        <f>_xlfn.XLOOKUP(A659,'Customer Names'!$A$1:$A$2336,'Customer Names'!$C$1:$C$2336,0)</f>
        <v xml:space="preserve">  Rachel E</v>
      </c>
      <c r="C659">
        <f>_xlfn.XLOOKUP(A659,'Medical Examinations'!$A$1:$A$2336,'Medical Examinations'!$B$1:$B$2336,0)</f>
        <v>46.96</v>
      </c>
      <c r="D659">
        <f>_xlfn.XLOOKUP(A659,'Medical Examinations'!$A$1:$A$2336,'Medical Examinations'!$D$1:$D$2336,0)</f>
        <v>4.6399999999999997</v>
      </c>
      <c r="E659" t="str">
        <f>_xlfn.XLOOKUP(A659,'Medical Examinations'!$A$1:$A$2336,'Medical Examinations'!$E$1:$E$2336,0)</f>
        <v>No</v>
      </c>
      <c r="F659" t="str">
        <f>_xlfn.XLOOKUP(A659,'Medical Examinations'!$A$1:$A$2336,'Medical Examinations'!$F$1:$F$2336,0)</f>
        <v>No</v>
      </c>
      <c r="G659" t="str">
        <f>_xlfn.XLOOKUP(A659,'Medical Examinations'!$A$1:$A$2336,'Medical Examinations'!$G$1:$G$2336,0)</f>
        <v>Yes</v>
      </c>
      <c r="H659">
        <f>_xlfn.XLOOKUP(A659,'Medical Examinations'!$A$1:$A$2336,'Medical Examinations'!$H$1:$H$2336,0)</f>
        <v>1</v>
      </c>
      <c r="I659" t="str">
        <f>_xlfn.XLOOKUP(A659,'Medical Examinations'!$A$1:$A$2336,'Medical Examinations'!$I$1:$I$2336,0)</f>
        <v>No</v>
      </c>
      <c r="J659" t="str">
        <f>_xlfn.XLOOKUP(A659,'Medical Examinations'!A659:A3002,'Medical Examinations'!C659:C3002,0)</f>
        <v>Obese</v>
      </c>
      <c r="K659">
        <f>_xlfn.XLOOKUP(A659,'Medical Examinations'!$A$1:$A$2344,'Medical Examinations'!$D$1:$D$2344,0)</f>
        <v>4.6399999999999997</v>
      </c>
      <c r="L659" t="str">
        <f>_xlfn.XLOOKUP(A659,'Hospitalisation Details'!$A$1:$A$2344,'Hospitalisation Details'!$E$1:$E$2344,0)</f>
        <v>25-Nov-1979</v>
      </c>
      <c r="M659">
        <f>_xlfn.XLOOKUP(A659,'Hospitalisation Details'!$A$1:$A$2344,'Hospitalisation Details'!$I$1:$I$2344,0)</f>
        <v>15025.76</v>
      </c>
      <c r="N659" t="str">
        <f>_xlfn.XLOOKUP(A659,'Hospitalisation Details'!$A$1:$A$2344,'Hospitalisation Details'!$J$1:$J$2344,0)</f>
        <v>tier - 2</v>
      </c>
      <c r="O659" t="str">
        <f>_xlfn.XLOOKUP(A659,'Hospitalisation Details'!$A$1:$A$2344,'Hospitalisation Details'!$K$1:$K$2344,0)</f>
        <v>tier - 1</v>
      </c>
      <c r="P659" t="str">
        <f>_xlfn.XLOOKUP(A659,'Hospitalisation Details'!$A$1:$A$2344,'Hospitalisation Details'!$L$1:$L$2344,0)</f>
        <v>R1011</v>
      </c>
      <c r="Q659">
        <f>_xlfn.XLOOKUP(A659,'Hospitalisation Details'!$A$1:$A$2344,'Hospitalisation Details'!$F$1:$F$2344,0)</f>
        <v>43</v>
      </c>
    </row>
    <row r="660" spans="1:17" ht="15.75" x14ac:dyDescent="0.25">
      <c r="A660" s="1" t="s">
        <v>1710</v>
      </c>
      <c r="B660" t="str">
        <f>_xlfn.XLOOKUP(A660,'Customer Names'!$A$1:$A$2336,'Customer Names'!$C$1:$C$2336,0)</f>
        <v xml:space="preserve">  Angelica</v>
      </c>
      <c r="C660">
        <f>_xlfn.XLOOKUP(A660,'Medical Examinations'!$A$1:$A$2336,'Medical Examinations'!$B$1:$B$2336,0)</f>
        <v>30.495000000000001</v>
      </c>
      <c r="D660">
        <f>_xlfn.XLOOKUP(A660,'Medical Examinations'!$A$1:$A$2336,'Medical Examinations'!$D$1:$D$2336,0)</f>
        <v>9.5299999999999994</v>
      </c>
      <c r="E660" t="str">
        <f>_xlfn.XLOOKUP(A660,'Medical Examinations'!$A$1:$A$2336,'Medical Examinations'!$E$1:$E$2336,0)</f>
        <v>No</v>
      </c>
      <c r="F660" t="str">
        <f>_xlfn.XLOOKUP(A660,'Medical Examinations'!$A$1:$A$2336,'Medical Examinations'!$F$1:$F$2336,0)</f>
        <v>No</v>
      </c>
      <c r="G660" t="str">
        <f>_xlfn.XLOOKUP(A660,'Medical Examinations'!$A$1:$A$2336,'Medical Examinations'!$G$1:$G$2336,0)</f>
        <v>No</v>
      </c>
      <c r="H660">
        <f>_xlfn.XLOOKUP(A660,'Medical Examinations'!$A$1:$A$2336,'Medical Examinations'!$H$1:$H$2336,0)</f>
        <v>0</v>
      </c>
      <c r="I660" t="str">
        <f>_xlfn.XLOOKUP(A660,'Medical Examinations'!$A$1:$A$2336,'Medical Examinations'!$I$1:$I$2336,0)</f>
        <v>No</v>
      </c>
      <c r="J660" t="str">
        <f>_xlfn.XLOOKUP(A660,'Medical Examinations'!A660:A3003,'Medical Examinations'!C660:C3003,0)</f>
        <v>Obese</v>
      </c>
      <c r="K660">
        <f>_xlfn.XLOOKUP(A660,'Medical Examinations'!$A$1:$A$2344,'Medical Examinations'!$D$1:$D$2344,0)</f>
        <v>9.5299999999999994</v>
      </c>
      <c r="L660" t="str">
        <f>_xlfn.XLOOKUP(A660,'Hospitalisation Details'!$A$1:$A$2344,'Hospitalisation Details'!$E$1:$E$2344,0)</f>
        <v>8-Aug-1960</v>
      </c>
      <c r="M660">
        <f>_xlfn.XLOOKUP(A660,'Hospitalisation Details'!$A$1:$A$2344,'Hospitalisation Details'!$I$1:$I$2344,0)</f>
        <v>15019.76</v>
      </c>
      <c r="N660" t="str">
        <f>_xlfn.XLOOKUP(A660,'Hospitalisation Details'!$A$1:$A$2344,'Hospitalisation Details'!$J$1:$J$2344,0)</f>
        <v>tier - 2</v>
      </c>
      <c r="O660" t="str">
        <f>_xlfn.XLOOKUP(A660,'Hospitalisation Details'!$A$1:$A$2344,'Hospitalisation Details'!$K$1:$K$2344,0)</f>
        <v>tier - 2</v>
      </c>
      <c r="P660" t="str">
        <f>_xlfn.XLOOKUP(A660,'Hospitalisation Details'!$A$1:$A$2344,'Hospitalisation Details'!$L$1:$L$2344,0)</f>
        <v>R1012</v>
      </c>
      <c r="Q660">
        <f>_xlfn.XLOOKUP(A660,'Hospitalisation Details'!$A$1:$A$2344,'Hospitalisation Details'!$F$1:$F$2344,0)</f>
        <v>62</v>
      </c>
    </row>
    <row r="661" spans="1:17" ht="15.75" x14ac:dyDescent="0.25">
      <c r="A661" s="1" t="s">
        <v>1709</v>
      </c>
      <c r="B661" t="str">
        <f>_xlfn.XLOOKUP(A661,'Customer Names'!$A$1:$A$2336,'Customer Names'!$C$1:$C$2336,0)</f>
        <v xml:space="preserve">  Kathleen</v>
      </c>
      <c r="C661">
        <f>_xlfn.XLOOKUP(A661,'Medical Examinations'!$A$1:$A$2336,'Medical Examinations'!$B$1:$B$2336,0)</f>
        <v>17.954999999999998</v>
      </c>
      <c r="D661">
        <f>_xlfn.XLOOKUP(A661,'Medical Examinations'!$A$1:$A$2336,'Medical Examinations'!$D$1:$D$2336,0)</f>
        <v>5.29</v>
      </c>
      <c r="E661" t="str">
        <f>_xlfn.XLOOKUP(A661,'Medical Examinations'!$A$1:$A$2336,'Medical Examinations'!$E$1:$E$2336,0)</f>
        <v>No</v>
      </c>
      <c r="F661" t="str">
        <f>_xlfn.XLOOKUP(A661,'Medical Examinations'!$A$1:$A$2336,'Medical Examinations'!$F$1:$F$2336,0)</f>
        <v>No</v>
      </c>
      <c r="G661" t="str">
        <f>_xlfn.XLOOKUP(A661,'Medical Examinations'!$A$1:$A$2336,'Medical Examinations'!$G$1:$G$2336,0)</f>
        <v>No</v>
      </c>
      <c r="H661">
        <f>_xlfn.XLOOKUP(A661,'Medical Examinations'!$A$1:$A$2336,'Medical Examinations'!$H$1:$H$2336,0)</f>
        <v>1</v>
      </c>
      <c r="I661" t="str">
        <f>_xlfn.XLOOKUP(A661,'Medical Examinations'!$A$1:$A$2336,'Medical Examinations'!$I$1:$I$2336,0)</f>
        <v>Yes</v>
      </c>
      <c r="J661" t="str">
        <f>_xlfn.XLOOKUP(A661,'Medical Examinations'!A661:A3004,'Medical Examinations'!C661:C3004,0)</f>
        <v>Underweight</v>
      </c>
      <c r="K661">
        <f>_xlfn.XLOOKUP(A661,'Medical Examinations'!$A$1:$A$2344,'Medical Examinations'!$D$1:$D$2344,0)</f>
        <v>5.29</v>
      </c>
      <c r="L661" t="str">
        <f>_xlfn.XLOOKUP(A661,'Hospitalisation Details'!$A$1:$A$2344,'Hospitalisation Details'!$E$1:$E$2344,0)</f>
        <v>2-Aug-1995</v>
      </c>
      <c r="M661">
        <f>_xlfn.XLOOKUP(A661,'Hospitalisation Details'!$A$1:$A$2344,'Hospitalisation Details'!$I$1:$I$2344,0)</f>
        <v>15006.58</v>
      </c>
      <c r="N661" t="str">
        <f>_xlfn.XLOOKUP(A661,'Hospitalisation Details'!$A$1:$A$2344,'Hospitalisation Details'!$J$1:$J$2344,0)</f>
        <v>tier - 2</v>
      </c>
      <c r="O661" t="str">
        <f>_xlfn.XLOOKUP(A661,'Hospitalisation Details'!$A$1:$A$2344,'Hospitalisation Details'!$K$1:$K$2344,0)</f>
        <v>tier - 2</v>
      </c>
      <c r="P661" t="str">
        <f>_xlfn.XLOOKUP(A661,'Hospitalisation Details'!$A$1:$A$2344,'Hospitalisation Details'!$L$1:$L$2344,0)</f>
        <v>R1024</v>
      </c>
      <c r="Q661">
        <f>_xlfn.XLOOKUP(A661,'Hospitalisation Details'!$A$1:$A$2344,'Hospitalisation Details'!$F$1:$F$2344,0)</f>
        <v>27</v>
      </c>
    </row>
    <row r="662" spans="1:17" ht="15.75" x14ac:dyDescent="0.25">
      <c r="A662" s="1" t="s">
        <v>1708</v>
      </c>
      <c r="B662" t="str">
        <f>_xlfn.XLOOKUP(A662,'Customer Names'!$A$1:$A$2336,'Customer Names'!$C$1:$C$2336,0)</f>
        <v xml:space="preserve">  Gabriel D</v>
      </c>
      <c r="C662">
        <f>_xlfn.XLOOKUP(A662,'Medical Examinations'!$A$1:$A$2336,'Medical Examinations'!$B$1:$B$2336,0)</f>
        <v>25.6</v>
      </c>
      <c r="D662">
        <f>_xlfn.XLOOKUP(A662,'Medical Examinations'!$A$1:$A$2336,'Medical Examinations'!$D$1:$D$2336,0)</f>
        <v>10.95</v>
      </c>
      <c r="E662" t="str">
        <f>_xlfn.XLOOKUP(A662,'Medical Examinations'!$A$1:$A$2336,'Medical Examinations'!$E$1:$E$2336,0)</f>
        <v>No</v>
      </c>
      <c r="F662" t="str">
        <f>_xlfn.XLOOKUP(A662,'Medical Examinations'!$A$1:$A$2336,'Medical Examinations'!$F$1:$F$2336,0)</f>
        <v>No</v>
      </c>
      <c r="G662" t="str">
        <f>_xlfn.XLOOKUP(A662,'Medical Examinations'!$A$1:$A$2336,'Medical Examinations'!$G$1:$G$2336,0)</f>
        <v>No</v>
      </c>
      <c r="H662">
        <f>_xlfn.XLOOKUP(A662,'Medical Examinations'!$A$1:$A$2336,'Medical Examinations'!$H$1:$H$2336,0)</f>
        <v>3</v>
      </c>
      <c r="I662" t="str">
        <f>_xlfn.XLOOKUP(A662,'Medical Examinations'!$A$1:$A$2336,'Medical Examinations'!$I$1:$I$2336,0)</f>
        <v>No</v>
      </c>
      <c r="J662" t="str">
        <f>_xlfn.XLOOKUP(A662,'Medical Examinations'!A662:A3005,'Medical Examinations'!C662:C3005,0)</f>
        <v>Overweight</v>
      </c>
      <c r="K662">
        <f>_xlfn.XLOOKUP(A662,'Medical Examinations'!$A$1:$A$2344,'Medical Examinations'!$D$1:$D$2344,0)</f>
        <v>10.95</v>
      </c>
      <c r="L662" t="str">
        <f>_xlfn.XLOOKUP(A662,'Hospitalisation Details'!$A$1:$A$2344,'Hospitalisation Details'!$E$1:$E$2344,0)</f>
        <v>29-Jul-1958</v>
      </c>
      <c r="M662">
        <f>_xlfn.XLOOKUP(A662,'Hospitalisation Details'!$A$1:$A$2344,'Hospitalisation Details'!$I$1:$I$2344,0)</f>
        <v>14988.43</v>
      </c>
      <c r="N662" t="str">
        <f>_xlfn.XLOOKUP(A662,'Hospitalisation Details'!$A$1:$A$2344,'Hospitalisation Details'!$J$1:$J$2344,0)</f>
        <v>tier - 2</v>
      </c>
      <c r="O662" t="str">
        <f>_xlfn.XLOOKUP(A662,'Hospitalisation Details'!$A$1:$A$2344,'Hospitalisation Details'!$K$1:$K$2344,0)</f>
        <v>tier - 3</v>
      </c>
      <c r="P662" t="str">
        <f>_xlfn.XLOOKUP(A662,'Hospitalisation Details'!$A$1:$A$2344,'Hospitalisation Details'!$L$1:$L$2344,0)</f>
        <v>R1011</v>
      </c>
      <c r="Q662">
        <f>_xlfn.XLOOKUP(A662,'Hospitalisation Details'!$A$1:$A$2344,'Hospitalisation Details'!$F$1:$F$2344,0)</f>
        <v>64</v>
      </c>
    </row>
    <row r="663" spans="1:17" ht="15.75" x14ac:dyDescent="0.25">
      <c r="A663" s="1" t="s">
        <v>1707</v>
      </c>
      <c r="B663" t="str">
        <f>_xlfn.XLOOKUP(A663,'Customer Names'!$A$1:$A$2336,'Customer Names'!$C$1:$C$2336,0)</f>
        <v xml:space="preserve">  Jeff T</v>
      </c>
      <c r="C663">
        <f>_xlfn.XLOOKUP(A663,'Medical Examinations'!$A$1:$A$2336,'Medical Examinations'!$B$1:$B$2336,0)</f>
        <v>34.21</v>
      </c>
      <c r="D663">
        <f>_xlfn.XLOOKUP(A663,'Medical Examinations'!$A$1:$A$2336,'Medical Examinations'!$D$1:$D$2336,0)</f>
        <v>9.17</v>
      </c>
      <c r="E663" t="str">
        <f>_xlfn.XLOOKUP(A663,'Medical Examinations'!$A$1:$A$2336,'Medical Examinations'!$E$1:$E$2336,0)</f>
        <v>No</v>
      </c>
      <c r="F663" t="str">
        <f>_xlfn.XLOOKUP(A663,'Medical Examinations'!$A$1:$A$2336,'Medical Examinations'!$F$1:$F$2336,0)</f>
        <v>No</v>
      </c>
      <c r="G663" t="str">
        <f>_xlfn.XLOOKUP(A663,'Medical Examinations'!$A$1:$A$2336,'Medical Examinations'!$G$1:$G$2336,0)</f>
        <v>No</v>
      </c>
      <c r="H663">
        <f>_xlfn.XLOOKUP(A663,'Medical Examinations'!$A$1:$A$2336,'Medical Examinations'!$H$1:$H$2336,0)</f>
        <v>0</v>
      </c>
      <c r="I663" t="str">
        <f>_xlfn.XLOOKUP(A663,'Medical Examinations'!$A$1:$A$2336,'Medical Examinations'!$I$1:$I$2336,0)</f>
        <v>No</v>
      </c>
      <c r="J663" t="str">
        <f>_xlfn.XLOOKUP(A663,'Medical Examinations'!A663:A3006,'Medical Examinations'!C663:C3006,0)</f>
        <v>Obese</v>
      </c>
      <c r="K663">
        <f>_xlfn.XLOOKUP(A663,'Medical Examinations'!$A$1:$A$2344,'Medical Examinations'!$D$1:$D$2344,0)</f>
        <v>9.17</v>
      </c>
      <c r="L663" t="str">
        <f>_xlfn.XLOOKUP(A663,'Hospitalisation Details'!$A$1:$A$2344,'Hospitalisation Details'!$E$1:$E$2344,0)</f>
        <v>29-Nov-1962</v>
      </c>
      <c r="M663">
        <f>_xlfn.XLOOKUP(A663,'Hospitalisation Details'!$A$1:$A$2344,'Hospitalisation Details'!$I$1:$I$2344,0)</f>
        <v>14945.34</v>
      </c>
      <c r="N663" t="str">
        <f>_xlfn.XLOOKUP(A663,'Hospitalisation Details'!$A$1:$A$2344,'Hospitalisation Details'!$J$1:$J$2344,0)</f>
        <v>tier - 2</v>
      </c>
      <c r="O663" t="str">
        <f>_xlfn.XLOOKUP(A663,'Hospitalisation Details'!$A$1:$A$2344,'Hospitalisation Details'!$K$1:$K$2344,0)</f>
        <v>tier - 1</v>
      </c>
      <c r="P663" t="str">
        <f>_xlfn.XLOOKUP(A663,'Hospitalisation Details'!$A$1:$A$2344,'Hospitalisation Details'!$L$1:$L$2344,0)</f>
        <v>R1021</v>
      </c>
      <c r="Q663">
        <f>_xlfn.XLOOKUP(A663,'Hospitalisation Details'!$A$1:$A$2344,'Hospitalisation Details'!$F$1:$F$2344,0)</f>
        <v>60</v>
      </c>
    </row>
    <row r="664" spans="1:17" ht="15.75" x14ac:dyDescent="0.25">
      <c r="A664" s="1" t="s">
        <v>1706</v>
      </c>
      <c r="B664" t="str">
        <f>_xlfn.XLOOKUP(A664,'Customer Names'!$A$1:$A$2336,'Customer Names'!$C$1:$C$2336,0)</f>
        <v xml:space="preserve">  Neil D</v>
      </c>
      <c r="C664">
        <f>_xlfn.XLOOKUP(A664,'Medical Examinations'!$A$1:$A$2336,'Medical Examinations'!$B$1:$B$2336,0)</f>
        <v>39.74</v>
      </c>
      <c r="D664">
        <f>_xlfn.XLOOKUP(A664,'Medical Examinations'!$A$1:$A$2336,'Medical Examinations'!$D$1:$D$2336,0)</f>
        <v>7.39</v>
      </c>
      <c r="E664" t="str">
        <f>_xlfn.XLOOKUP(A664,'Medical Examinations'!$A$1:$A$2336,'Medical Examinations'!$E$1:$E$2336,0)</f>
        <v>No</v>
      </c>
      <c r="F664" t="str">
        <f>_xlfn.XLOOKUP(A664,'Medical Examinations'!$A$1:$A$2336,'Medical Examinations'!$F$1:$F$2336,0)</f>
        <v>No</v>
      </c>
      <c r="G664" t="str">
        <f>_xlfn.XLOOKUP(A664,'Medical Examinations'!$A$1:$A$2336,'Medical Examinations'!$G$1:$G$2336,0)</f>
        <v>No</v>
      </c>
      <c r="H664">
        <f>_xlfn.XLOOKUP(A664,'Medical Examinations'!$A$1:$A$2336,'Medical Examinations'!$H$1:$H$2336,0)</f>
        <v>0</v>
      </c>
      <c r="I664" t="str">
        <f>_xlfn.XLOOKUP(A664,'Medical Examinations'!$A$1:$A$2336,'Medical Examinations'!$I$1:$I$2336,0)</f>
        <v>No</v>
      </c>
      <c r="J664" t="str">
        <f>_xlfn.XLOOKUP(A664,'Medical Examinations'!A664:A3007,'Medical Examinations'!C664:C3007,0)</f>
        <v>Obese</v>
      </c>
      <c r="K664">
        <f>_xlfn.XLOOKUP(A664,'Medical Examinations'!$A$1:$A$2344,'Medical Examinations'!$D$1:$D$2344,0)</f>
        <v>7.39</v>
      </c>
      <c r="L664" t="str">
        <f>_xlfn.XLOOKUP(A664,'Hospitalisation Details'!$A$1:$A$2344,'Hospitalisation Details'!$E$1:$E$2344,0)</f>
        <v>8-Nov-1968</v>
      </c>
      <c r="M664">
        <f>_xlfn.XLOOKUP(A664,'Hospitalisation Details'!$A$1:$A$2344,'Hospitalisation Details'!$I$1:$I$2344,0)</f>
        <v>14926.97</v>
      </c>
      <c r="N664" t="str">
        <f>_xlfn.XLOOKUP(A664,'Hospitalisation Details'!$A$1:$A$2344,'Hospitalisation Details'!$J$1:$J$2344,0)</f>
        <v>tier - 2</v>
      </c>
      <c r="O664" t="str">
        <f>_xlfn.XLOOKUP(A664,'Hospitalisation Details'!$A$1:$A$2344,'Hospitalisation Details'!$K$1:$K$2344,0)</f>
        <v>tier - 2</v>
      </c>
      <c r="P664" t="str">
        <f>_xlfn.XLOOKUP(A664,'Hospitalisation Details'!$A$1:$A$2344,'Hospitalisation Details'!$L$1:$L$2344,0)</f>
        <v>R1012</v>
      </c>
      <c r="Q664">
        <f>_xlfn.XLOOKUP(A664,'Hospitalisation Details'!$A$1:$A$2344,'Hospitalisation Details'!$F$1:$F$2344,0)</f>
        <v>54</v>
      </c>
    </row>
    <row r="665" spans="1:17" ht="15.75" x14ac:dyDescent="0.25">
      <c r="A665" s="1" t="s">
        <v>1705</v>
      </c>
      <c r="B665" t="str">
        <f>_xlfn.XLOOKUP(A665,'Customer Names'!$A$1:$A$2336,'Customer Names'!$C$1:$C$2336,0)</f>
        <v xml:space="preserve">  Katherine L</v>
      </c>
      <c r="C665">
        <f>_xlfn.XLOOKUP(A665,'Medical Examinations'!$A$1:$A$2336,'Medical Examinations'!$B$1:$B$2336,0)</f>
        <v>49.53</v>
      </c>
      <c r="D665">
        <f>_xlfn.XLOOKUP(A665,'Medical Examinations'!$A$1:$A$2336,'Medical Examinations'!$D$1:$D$2336,0)</f>
        <v>9.1300000000000008</v>
      </c>
      <c r="E665" t="str">
        <f>_xlfn.XLOOKUP(A665,'Medical Examinations'!$A$1:$A$2336,'Medical Examinations'!$E$1:$E$2336,0)</f>
        <v>No</v>
      </c>
      <c r="F665" t="str">
        <f>_xlfn.XLOOKUP(A665,'Medical Examinations'!$A$1:$A$2336,'Medical Examinations'!$F$1:$F$2336,0)</f>
        <v>No</v>
      </c>
      <c r="G665" t="str">
        <f>_xlfn.XLOOKUP(A665,'Medical Examinations'!$A$1:$A$2336,'Medical Examinations'!$G$1:$G$2336,0)</f>
        <v>No</v>
      </c>
      <c r="H665">
        <f>_xlfn.XLOOKUP(A665,'Medical Examinations'!$A$1:$A$2336,'Medical Examinations'!$H$1:$H$2336,0)</f>
        <v>0</v>
      </c>
      <c r="I665" t="str">
        <f>_xlfn.XLOOKUP(A665,'Medical Examinations'!$A$1:$A$2336,'Medical Examinations'!$I$1:$I$2336,0)</f>
        <v>No</v>
      </c>
      <c r="J665" t="str">
        <f>_xlfn.XLOOKUP(A665,'Medical Examinations'!A665:A3008,'Medical Examinations'!C665:C3008,0)</f>
        <v>Obese</v>
      </c>
      <c r="K665">
        <f>_xlfn.XLOOKUP(A665,'Medical Examinations'!$A$1:$A$2344,'Medical Examinations'!$D$1:$D$2344,0)</f>
        <v>9.1300000000000008</v>
      </c>
      <c r="L665" t="str">
        <f>_xlfn.XLOOKUP(A665,'Hospitalisation Details'!$A$1:$A$2344,'Hospitalisation Details'!$E$1:$E$2344,0)</f>
        <v>4-Jul-1981</v>
      </c>
      <c r="M665">
        <f>_xlfn.XLOOKUP(A665,'Hospitalisation Details'!$A$1:$A$2344,'Hospitalisation Details'!$I$1:$I$2344,0)</f>
        <v>14908.27</v>
      </c>
      <c r="N665" t="str">
        <f>_xlfn.XLOOKUP(A665,'Hospitalisation Details'!$A$1:$A$2344,'Hospitalisation Details'!$J$1:$J$2344,0)</f>
        <v>tier - 2</v>
      </c>
      <c r="O665" t="str">
        <f>_xlfn.XLOOKUP(A665,'Hospitalisation Details'!$A$1:$A$2344,'Hospitalisation Details'!$K$1:$K$2344,0)</f>
        <v>tier - 1</v>
      </c>
      <c r="P665" t="str">
        <f>_xlfn.XLOOKUP(A665,'Hospitalisation Details'!$A$1:$A$2344,'Hospitalisation Details'!$L$1:$L$2344,0)</f>
        <v>R1011</v>
      </c>
      <c r="Q665">
        <f>_xlfn.XLOOKUP(A665,'Hospitalisation Details'!$A$1:$A$2344,'Hospitalisation Details'!$F$1:$F$2344,0)</f>
        <v>41</v>
      </c>
    </row>
    <row r="666" spans="1:17" ht="15.75" x14ac:dyDescent="0.25">
      <c r="A666" s="1" t="s">
        <v>1704</v>
      </c>
      <c r="B666" t="str">
        <f>_xlfn.XLOOKUP(A666,'Customer Names'!$A$1:$A$2336,'Customer Names'!$C$1:$C$2336,0)</f>
        <v xml:space="preserve">  Ariel E</v>
      </c>
      <c r="C666">
        <f>_xlfn.XLOOKUP(A666,'Medical Examinations'!$A$1:$A$2336,'Medical Examinations'!$B$1:$B$2336,0)</f>
        <v>39.33</v>
      </c>
      <c r="D666">
        <f>_xlfn.XLOOKUP(A666,'Medical Examinations'!$A$1:$A$2336,'Medical Examinations'!$D$1:$D$2336,0)</f>
        <v>10.4</v>
      </c>
      <c r="E666" t="str">
        <f>_xlfn.XLOOKUP(A666,'Medical Examinations'!$A$1:$A$2336,'Medical Examinations'!$E$1:$E$2336,0)</f>
        <v>No</v>
      </c>
      <c r="F666" t="str">
        <f>_xlfn.XLOOKUP(A666,'Medical Examinations'!$A$1:$A$2336,'Medical Examinations'!$F$1:$F$2336,0)</f>
        <v>No</v>
      </c>
      <c r="G666" t="str">
        <f>_xlfn.XLOOKUP(A666,'Medical Examinations'!$A$1:$A$2336,'Medical Examinations'!$G$1:$G$2336,0)</f>
        <v>No</v>
      </c>
      <c r="H666">
        <f>_xlfn.XLOOKUP(A666,'Medical Examinations'!$A$1:$A$2336,'Medical Examinations'!$H$1:$H$2336,0)</f>
        <v>3</v>
      </c>
      <c r="I666" t="str">
        <f>_xlfn.XLOOKUP(A666,'Medical Examinations'!$A$1:$A$2336,'Medical Examinations'!$I$1:$I$2336,0)</f>
        <v>No</v>
      </c>
      <c r="J666" t="str">
        <f>_xlfn.XLOOKUP(A666,'Medical Examinations'!A666:A3009,'Medical Examinations'!C666:C3009,0)</f>
        <v>Obese</v>
      </c>
      <c r="K666">
        <f>_xlfn.XLOOKUP(A666,'Medical Examinations'!$A$1:$A$2344,'Medical Examinations'!$D$1:$D$2344,0)</f>
        <v>10.4</v>
      </c>
      <c r="L666" t="str">
        <f>_xlfn.XLOOKUP(A666,'Hospitalisation Details'!$A$1:$A$2344,'Hospitalisation Details'!$E$1:$E$2344,0)</f>
        <v>17-Oct-1958</v>
      </c>
      <c r="M666">
        <f>_xlfn.XLOOKUP(A666,'Hospitalisation Details'!$A$1:$A$2344,'Hospitalisation Details'!$I$1:$I$2344,0)</f>
        <v>14901.52</v>
      </c>
      <c r="N666" t="str">
        <f>_xlfn.XLOOKUP(A666,'Hospitalisation Details'!$A$1:$A$2344,'Hospitalisation Details'!$J$1:$J$2344,0)</f>
        <v>tier - 2</v>
      </c>
      <c r="O666" t="str">
        <f>_xlfn.XLOOKUP(A666,'Hospitalisation Details'!$A$1:$A$2344,'Hospitalisation Details'!$K$1:$K$2344,0)</f>
        <v>tier - 2</v>
      </c>
      <c r="P666" t="str">
        <f>_xlfn.XLOOKUP(A666,'Hospitalisation Details'!$A$1:$A$2344,'Hospitalisation Details'!$L$1:$L$2344,0)</f>
        <v>R1024</v>
      </c>
      <c r="Q666">
        <f>_xlfn.XLOOKUP(A666,'Hospitalisation Details'!$A$1:$A$2344,'Hospitalisation Details'!$F$1:$F$2344,0)</f>
        <v>64</v>
      </c>
    </row>
    <row r="667" spans="1:17" ht="15.75" x14ac:dyDescent="0.25">
      <c r="A667" s="1" t="s">
        <v>1703</v>
      </c>
      <c r="B667" t="str">
        <f>_xlfn.XLOOKUP(A667,'Customer Names'!$A$1:$A$2336,'Customer Names'!$C$1:$C$2336,0)</f>
        <v xml:space="preserve">  Christopher P</v>
      </c>
      <c r="C667">
        <f>_xlfn.XLOOKUP(A667,'Medical Examinations'!$A$1:$A$2336,'Medical Examinations'!$B$1:$B$2336,0)</f>
        <v>39.979999999999997</v>
      </c>
      <c r="D667">
        <f>_xlfn.XLOOKUP(A667,'Medical Examinations'!$A$1:$A$2336,'Medical Examinations'!$D$1:$D$2336,0)</f>
        <v>9.4600000000000009</v>
      </c>
      <c r="E667" t="str">
        <f>_xlfn.XLOOKUP(A667,'Medical Examinations'!$A$1:$A$2336,'Medical Examinations'!$E$1:$E$2336,0)</f>
        <v>No</v>
      </c>
      <c r="F667" t="str">
        <f>_xlfn.XLOOKUP(A667,'Medical Examinations'!$A$1:$A$2336,'Medical Examinations'!$F$1:$F$2336,0)</f>
        <v>No</v>
      </c>
      <c r="G667" t="str">
        <f>_xlfn.XLOOKUP(A667,'Medical Examinations'!$A$1:$A$2336,'Medical Examinations'!$G$1:$G$2336,0)</f>
        <v>No</v>
      </c>
      <c r="H667">
        <f>_xlfn.XLOOKUP(A667,'Medical Examinations'!$A$1:$A$2336,'Medical Examinations'!$H$1:$H$2336,0)</f>
        <v>2</v>
      </c>
      <c r="I667" t="str">
        <f>_xlfn.XLOOKUP(A667,'Medical Examinations'!$A$1:$A$2336,'Medical Examinations'!$I$1:$I$2336,0)</f>
        <v>No</v>
      </c>
      <c r="J667" t="str">
        <f>_xlfn.XLOOKUP(A667,'Medical Examinations'!A667:A3010,'Medical Examinations'!C667:C3010,0)</f>
        <v>Obese</v>
      </c>
      <c r="K667">
        <f>_xlfn.XLOOKUP(A667,'Medical Examinations'!$A$1:$A$2344,'Medical Examinations'!$D$1:$D$2344,0)</f>
        <v>9.4600000000000009</v>
      </c>
      <c r="L667" t="str">
        <f>_xlfn.XLOOKUP(A667,'Hospitalisation Details'!$A$1:$A$2344,'Hospitalisation Details'!$E$1:$E$2344,0)</f>
        <v>11-Nov-1970</v>
      </c>
      <c r="M667">
        <f>_xlfn.XLOOKUP(A667,'Hospitalisation Details'!$A$1:$A$2344,'Hospitalisation Details'!$I$1:$I$2344,0)</f>
        <v>14847.63</v>
      </c>
      <c r="N667" t="str">
        <f>_xlfn.XLOOKUP(A667,'Hospitalisation Details'!$A$1:$A$2344,'Hospitalisation Details'!$J$1:$J$2344,0)</f>
        <v>tier - 2</v>
      </c>
      <c r="O667" t="str">
        <f>_xlfn.XLOOKUP(A667,'Hospitalisation Details'!$A$1:$A$2344,'Hospitalisation Details'!$K$1:$K$2344,0)</f>
        <v>tier - 2</v>
      </c>
      <c r="P667" t="str">
        <f>_xlfn.XLOOKUP(A667,'Hospitalisation Details'!$A$1:$A$2344,'Hospitalisation Details'!$L$1:$L$2344,0)</f>
        <v>R1023</v>
      </c>
      <c r="Q667">
        <f>_xlfn.XLOOKUP(A667,'Hospitalisation Details'!$A$1:$A$2344,'Hospitalisation Details'!$F$1:$F$2344,0)</f>
        <v>52</v>
      </c>
    </row>
    <row r="668" spans="1:17" ht="15.75" x14ac:dyDescent="0.25">
      <c r="A668" s="1" t="s">
        <v>1702</v>
      </c>
      <c r="B668" t="str">
        <f>_xlfn.XLOOKUP(A668,'Customer Names'!$A$1:$A$2336,'Customer Names'!$C$1:$C$2336,0)</f>
        <v xml:space="preserve">  Erin M</v>
      </c>
      <c r="C668">
        <f>_xlfn.XLOOKUP(A668,'Medical Examinations'!$A$1:$A$2336,'Medical Examinations'!$B$1:$B$2336,0)</f>
        <v>46.51</v>
      </c>
      <c r="D668">
        <f>_xlfn.XLOOKUP(A668,'Medical Examinations'!$A$1:$A$2336,'Medical Examinations'!$D$1:$D$2336,0)</f>
        <v>8.69</v>
      </c>
      <c r="E668" t="str">
        <f>_xlfn.XLOOKUP(A668,'Medical Examinations'!$A$1:$A$2336,'Medical Examinations'!$E$1:$E$2336,0)</f>
        <v>No</v>
      </c>
      <c r="F668" t="str">
        <f>_xlfn.XLOOKUP(A668,'Medical Examinations'!$A$1:$A$2336,'Medical Examinations'!$F$1:$F$2336,0)</f>
        <v>No</v>
      </c>
      <c r="G668" t="str">
        <f>_xlfn.XLOOKUP(A668,'Medical Examinations'!$A$1:$A$2336,'Medical Examinations'!$G$1:$G$2336,0)</f>
        <v>No</v>
      </c>
      <c r="H668">
        <f>_xlfn.XLOOKUP(A668,'Medical Examinations'!$A$1:$A$2336,'Medical Examinations'!$H$1:$H$2336,0)</f>
        <v>0</v>
      </c>
      <c r="I668" t="str">
        <f>_xlfn.XLOOKUP(A668,'Medical Examinations'!$A$1:$A$2336,'Medical Examinations'!$I$1:$I$2336,0)</f>
        <v>No</v>
      </c>
      <c r="J668" t="str">
        <f>_xlfn.XLOOKUP(A668,'Medical Examinations'!A668:A3011,'Medical Examinations'!C668:C3011,0)</f>
        <v>Obese</v>
      </c>
      <c r="K668">
        <f>_xlfn.XLOOKUP(A668,'Medical Examinations'!$A$1:$A$2344,'Medical Examinations'!$D$1:$D$2344,0)</f>
        <v>8.69</v>
      </c>
      <c r="L668" t="str">
        <f>_xlfn.XLOOKUP(A668,'Hospitalisation Details'!$A$1:$A$2344,'Hospitalisation Details'!$E$1:$E$2344,0)</f>
        <v>5-Jun-1981</v>
      </c>
      <c r="M668">
        <f>_xlfn.XLOOKUP(A668,'Hospitalisation Details'!$A$1:$A$2344,'Hospitalisation Details'!$I$1:$I$2344,0)</f>
        <v>14843.96</v>
      </c>
      <c r="N668" t="str">
        <f>_xlfn.XLOOKUP(A668,'Hospitalisation Details'!$A$1:$A$2344,'Hospitalisation Details'!$J$1:$J$2344,0)</f>
        <v>tier - 2</v>
      </c>
      <c r="O668" t="str">
        <f>_xlfn.XLOOKUP(A668,'Hospitalisation Details'!$A$1:$A$2344,'Hospitalisation Details'!$K$1:$K$2344,0)</f>
        <v>tier - 3</v>
      </c>
      <c r="P668" t="str">
        <f>_xlfn.XLOOKUP(A668,'Hospitalisation Details'!$A$1:$A$2344,'Hospitalisation Details'!$L$1:$L$2344,0)</f>
        <v>R1026</v>
      </c>
      <c r="Q668">
        <f>_xlfn.XLOOKUP(A668,'Hospitalisation Details'!$A$1:$A$2344,'Hospitalisation Details'!$F$1:$F$2344,0)</f>
        <v>42</v>
      </c>
    </row>
    <row r="669" spans="1:17" ht="15.75" x14ac:dyDescent="0.25">
      <c r="A669" s="1" t="s">
        <v>1701</v>
      </c>
      <c r="B669" t="str">
        <f>_xlfn.XLOOKUP(A669,'Customer Names'!$A$1:$A$2336,'Customer Names'!$C$1:$C$2336,0)</f>
        <v xml:space="preserve">  Molly K</v>
      </c>
      <c r="C669">
        <f>_xlfn.XLOOKUP(A669,'Medical Examinations'!$A$1:$A$2336,'Medical Examinations'!$B$1:$B$2336,0)</f>
        <v>43.58</v>
      </c>
      <c r="D669">
        <f>_xlfn.XLOOKUP(A669,'Medical Examinations'!$A$1:$A$2336,'Medical Examinations'!$D$1:$D$2336,0)</f>
        <v>4.2300000000000004</v>
      </c>
      <c r="E669" t="str">
        <f>_xlfn.XLOOKUP(A669,'Medical Examinations'!$A$1:$A$2336,'Medical Examinations'!$E$1:$E$2336,0)</f>
        <v>No</v>
      </c>
      <c r="F669" t="str">
        <f>_xlfn.XLOOKUP(A669,'Medical Examinations'!$A$1:$A$2336,'Medical Examinations'!$F$1:$F$2336,0)</f>
        <v>No</v>
      </c>
      <c r="G669" t="str">
        <f>_xlfn.XLOOKUP(A669,'Medical Examinations'!$A$1:$A$2336,'Medical Examinations'!$G$1:$G$2336,0)</f>
        <v>Yes</v>
      </c>
      <c r="H669">
        <f>_xlfn.XLOOKUP(A669,'Medical Examinations'!$A$1:$A$2336,'Medical Examinations'!$H$1:$H$2336,0)</f>
        <v>1</v>
      </c>
      <c r="I669" t="str">
        <f>_xlfn.XLOOKUP(A669,'Medical Examinations'!$A$1:$A$2336,'Medical Examinations'!$I$1:$I$2336,0)</f>
        <v>No</v>
      </c>
      <c r="J669" t="str">
        <f>_xlfn.XLOOKUP(A669,'Medical Examinations'!A669:A3012,'Medical Examinations'!C669:C3012,0)</f>
        <v>Obese</v>
      </c>
      <c r="K669">
        <f>_xlfn.XLOOKUP(A669,'Medical Examinations'!$A$1:$A$2344,'Medical Examinations'!$D$1:$D$2344,0)</f>
        <v>4.2300000000000004</v>
      </c>
      <c r="L669" t="str">
        <f>_xlfn.XLOOKUP(A669,'Hospitalisation Details'!$A$1:$A$2344,'Hospitalisation Details'!$E$1:$E$2344,0)</f>
        <v>18-Oct-1979</v>
      </c>
      <c r="M669">
        <f>_xlfn.XLOOKUP(A669,'Hospitalisation Details'!$A$1:$A$2344,'Hospitalisation Details'!$I$1:$I$2344,0)</f>
        <v>14839.34</v>
      </c>
      <c r="N669" t="str">
        <f>_xlfn.XLOOKUP(A669,'Hospitalisation Details'!$A$1:$A$2344,'Hospitalisation Details'!$J$1:$J$2344,0)</f>
        <v>tier - 2</v>
      </c>
      <c r="O669" t="str">
        <f>_xlfn.XLOOKUP(A669,'Hospitalisation Details'!$A$1:$A$2344,'Hospitalisation Details'!$K$1:$K$2344,0)</f>
        <v>tier - 3</v>
      </c>
      <c r="P669" t="str">
        <f>_xlfn.XLOOKUP(A669,'Hospitalisation Details'!$A$1:$A$2344,'Hospitalisation Details'!$L$1:$L$2344,0)</f>
        <v>R1026</v>
      </c>
      <c r="Q669">
        <f>_xlfn.XLOOKUP(A669,'Hospitalisation Details'!$A$1:$A$2344,'Hospitalisation Details'!$F$1:$F$2344,0)</f>
        <v>43</v>
      </c>
    </row>
    <row r="670" spans="1:17" ht="15.75" x14ac:dyDescent="0.25">
      <c r="A670" s="1" t="s">
        <v>1700</v>
      </c>
      <c r="B670" t="str">
        <f>_xlfn.XLOOKUP(A670,'Customer Names'!$A$1:$A$2336,'Customer Names'!$C$1:$C$2336,0)</f>
        <v xml:space="preserve">  Ryan J</v>
      </c>
      <c r="C670">
        <f>_xlfn.XLOOKUP(A670,'Medical Examinations'!$A$1:$A$2336,'Medical Examinations'!$B$1:$B$2336,0)</f>
        <v>42.28</v>
      </c>
      <c r="D670">
        <f>_xlfn.XLOOKUP(A670,'Medical Examinations'!$A$1:$A$2336,'Medical Examinations'!$D$1:$D$2336,0)</f>
        <v>9.16</v>
      </c>
      <c r="E670" t="str">
        <f>_xlfn.XLOOKUP(A670,'Medical Examinations'!$A$1:$A$2336,'Medical Examinations'!$E$1:$E$2336,0)</f>
        <v>No</v>
      </c>
      <c r="F670" t="str">
        <f>_xlfn.XLOOKUP(A670,'Medical Examinations'!$A$1:$A$2336,'Medical Examinations'!$F$1:$F$2336,0)</f>
        <v>No</v>
      </c>
      <c r="G670" t="str">
        <f>_xlfn.XLOOKUP(A670,'Medical Examinations'!$A$1:$A$2336,'Medical Examinations'!$G$1:$G$2336,0)</f>
        <v>No</v>
      </c>
      <c r="H670">
        <f>_xlfn.XLOOKUP(A670,'Medical Examinations'!$A$1:$A$2336,'Medical Examinations'!$H$1:$H$2336,0)</f>
        <v>1</v>
      </c>
      <c r="I670" t="str">
        <f>_xlfn.XLOOKUP(A670,'Medical Examinations'!$A$1:$A$2336,'Medical Examinations'!$I$1:$I$2336,0)</f>
        <v>No</v>
      </c>
      <c r="J670" t="str">
        <f>_xlfn.XLOOKUP(A670,'Medical Examinations'!A670:A3013,'Medical Examinations'!C670:C3013,0)</f>
        <v>Obese</v>
      </c>
      <c r="K670">
        <f>_xlfn.XLOOKUP(A670,'Medical Examinations'!$A$1:$A$2344,'Medical Examinations'!$D$1:$D$2344,0)</f>
        <v>9.16</v>
      </c>
      <c r="L670" t="str">
        <f>_xlfn.XLOOKUP(A670,'Hospitalisation Details'!$A$1:$A$2344,'Hospitalisation Details'!$E$1:$E$2344,0)</f>
        <v>10-Dec-1975</v>
      </c>
      <c r="M670">
        <f>_xlfn.XLOOKUP(A670,'Hospitalisation Details'!$A$1:$A$2344,'Hospitalisation Details'!$I$1:$I$2344,0)</f>
        <v>14819</v>
      </c>
      <c r="N670" t="str">
        <f>_xlfn.XLOOKUP(A670,'Hospitalisation Details'!$A$1:$A$2344,'Hospitalisation Details'!$J$1:$J$2344,0)</f>
        <v>tier - 2</v>
      </c>
      <c r="O670" t="str">
        <f>_xlfn.XLOOKUP(A670,'Hospitalisation Details'!$A$1:$A$2344,'Hospitalisation Details'!$K$1:$K$2344,0)</f>
        <v>tier - 3</v>
      </c>
      <c r="P670" t="str">
        <f>_xlfn.XLOOKUP(A670,'Hospitalisation Details'!$A$1:$A$2344,'Hospitalisation Details'!$L$1:$L$2344,0)</f>
        <v>R1023</v>
      </c>
      <c r="Q670">
        <f>_xlfn.XLOOKUP(A670,'Hospitalisation Details'!$A$1:$A$2344,'Hospitalisation Details'!$F$1:$F$2344,0)</f>
        <v>47</v>
      </c>
    </row>
    <row r="671" spans="1:17" ht="15.75" x14ac:dyDescent="0.25">
      <c r="A671" s="1" t="s">
        <v>1699</v>
      </c>
      <c r="B671" t="str">
        <f>_xlfn.XLOOKUP(A671,'Customer Names'!$A$1:$A$2336,'Customer Names'!$C$1:$C$2336,0)</f>
        <v xml:space="preserve">  Jennifer</v>
      </c>
      <c r="C671">
        <f>_xlfn.XLOOKUP(A671,'Medical Examinations'!$A$1:$A$2336,'Medical Examinations'!$B$1:$B$2336,0)</f>
        <v>35.520000000000003</v>
      </c>
      <c r="D671">
        <f>_xlfn.XLOOKUP(A671,'Medical Examinations'!$A$1:$A$2336,'Medical Examinations'!$D$1:$D$2336,0)</f>
        <v>8.26</v>
      </c>
      <c r="E671" t="str">
        <f>_xlfn.XLOOKUP(A671,'Medical Examinations'!$A$1:$A$2336,'Medical Examinations'!$E$1:$E$2336,0)</f>
        <v>No</v>
      </c>
      <c r="F671" t="str">
        <f>_xlfn.XLOOKUP(A671,'Medical Examinations'!$A$1:$A$2336,'Medical Examinations'!$F$1:$F$2336,0)</f>
        <v>No</v>
      </c>
      <c r="G671" t="str">
        <f>_xlfn.XLOOKUP(A671,'Medical Examinations'!$A$1:$A$2336,'Medical Examinations'!$G$1:$G$2336,0)</f>
        <v>No</v>
      </c>
      <c r="H671">
        <f>_xlfn.XLOOKUP(A671,'Medical Examinations'!$A$1:$A$2336,'Medical Examinations'!$H$1:$H$2336,0)</f>
        <v>0</v>
      </c>
      <c r="I671" t="str">
        <f>_xlfn.XLOOKUP(A671,'Medical Examinations'!$A$1:$A$2336,'Medical Examinations'!$I$1:$I$2336,0)</f>
        <v>No</v>
      </c>
      <c r="J671" t="str">
        <f>_xlfn.XLOOKUP(A671,'Medical Examinations'!A671:A3014,'Medical Examinations'!C671:C3014,0)</f>
        <v>Obese</v>
      </c>
      <c r="K671">
        <f>_xlfn.XLOOKUP(A671,'Medical Examinations'!$A$1:$A$2344,'Medical Examinations'!$D$1:$D$2344,0)</f>
        <v>8.26</v>
      </c>
      <c r="L671" t="str">
        <f>_xlfn.XLOOKUP(A671,'Hospitalisation Details'!$A$1:$A$2344,'Hospitalisation Details'!$E$1:$E$2344,0)</f>
        <v>27-Jul-1965</v>
      </c>
      <c r="M671">
        <f>_xlfn.XLOOKUP(A671,'Hospitalisation Details'!$A$1:$A$2344,'Hospitalisation Details'!$I$1:$I$2344,0)</f>
        <v>14750.42</v>
      </c>
      <c r="N671" t="str">
        <f>_xlfn.XLOOKUP(A671,'Hospitalisation Details'!$A$1:$A$2344,'Hospitalisation Details'!$J$1:$J$2344,0)</f>
        <v>tier - 2</v>
      </c>
      <c r="O671" t="str">
        <f>_xlfn.XLOOKUP(A671,'Hospitalisation Details'!$A$1:$A$2344,'Hospitalisation Details'!$K$1:$K$2344,0)</f>
        <v>tier - 2</v>
      </c>
      <c r="P671" t="str">
        <f>_xlfn.XLOOKUP(A671,'Hospitalisation Details'!$A$1:$A$2344,'Hospitalisation Details'!$L$1:$L$2344,0)</f>
        <v>R1026</v>
      </c>
      <c r="Q671">
        <f>_xlfn.XLOOKUP(A671,'Hospitalisation Details'!$A$1:$A$2344,'Hospitalisation Details'!$F$1:$F$2344,0)</f>
        <v>57</v>
      </c>
    </row>
    <row r="672" spans="1:17" ht="15.75" x14ac:dyDescent="0.25">
      <c r="A672" s="1" t="s">
        <v>1698</v>
      </c>
      <c r="B672" t="str">
        <f>_xlfn.XLOOKUP(A672,'Customer Names'!$A$1:$A$2336,'Customer Names'!$C$1:$C$2336,0)</f>
        <v xml:space="preserve">  Daniel M</v>
      </c>
      <c r="C672">
        <f>_xlfn.XLOOKUP(A672,'Medical Examinations'!$A$1:$A$2336,'Medical Examinations'!$B$1:$B$2336,0)</f>
        <v>33.6</v>
      </c>
      <c r="D672">
        <f>_xlfn.XLOOKUP(A672,'Medical Examinations'!$A$1:$A$2336,'Medical Examinations'!$D$1:$D$2336,0)</f>
        <v>11.25</v>
      </c>
      <c r="E672" t="str">
        <f>_xlfn.XLOOKUP(A672,'Medical Examinations'!$A$1:$A$2336,'Medical Examinations'!$E$1:$E$2336,0)</f>
        <v>No</v>
      </c>
      <c r="F672" t="str">
        <f>_xlfn.XLOOKUP(A672,'Medical Examinations'!$A$1:$A$2336,'Medical Examinations'!$F$1:$F$2336,0)</f>
        <v>No</v>
      </c>
      <c r="G672" t="str">
        <f>_xlfn.XLOOKUP(A672,'Medical Examinations'!$A$1:$A$2336,'Medical Examinations'!$G$1:$G$2336,0)</f>
        <v>No</v>
      </c>
      <c r="H672">
        <f>_xlfn.XLOOKUP(A672,'Medical Examinations'!$A$1:$A$2336,'Medical Examinations'!$H$1:$H$2336,0)</f>
        <v>0</v>
      </c>
      <c r="I672" t="str">
        <f>_xlfn.XLOOKUP(A672,'Medical Examinations'!$A$1:$A$2336,'Medical Examinations'!$I$1:$I$2336,0)</f>
        <v>No</v>
      </c>
      <c r="J672" t="str">
        <f>_xlfn.XLOOKUP(A672,'Medical Examinations'!A672:A3015,'Medical Examinations'!C672:C3015,0)</f>
        <v>Obese</v>
      </c>
      <c r="K672">
        <f>_xlfn.XLOOKUP(A672,'Medical Examinations'!$A$1:$A$2344,'Medical Examinations'!$D$1:$D$2344,0)</f>
        <v>11.25</v>
      </c>
      <c r="L672" t="str">
        <f>_xlfn.XLOOKUP(A672,'Hospitalisation Details'!$A$1:$A$2344,'Hospitalisation Details'!$E$1:$E$2344,0)</f>
        <v>29-Jul-1962</v>
      </c>
      <c r="M672">
        <f>_xlfn.XLOOKUP(A672,'Hospitalisation Details'!$A$1:$A$2344,'Hospitalisation Details'!$I$1:$I$2344,0)</f>
        <v>14738.43</v>
      </c>
      <c r="N672" t="str">
        <f>_xlfn.XLOOKUP(A672,'Hospitalisation Details'!$A$1:$A$2344,'Hospitalisation Details'!$J$1:$J$2344,0)</f>
        <v>tier - 2</v>
      </c>
      <c r="O672" t="str">
        <f>_xlfn.XLOOKUP(A672,'Hospitalisation Details'!$A$1:$A$2344,'Hospitalisation Details'!$K$1:$K$2344,0)</f>
        <v>tier - 3</v>
      </c>
      <c r="P672" t="str">
        <f>_xlfn.XLOOKUP(A672,'Hospitalisation Details'!$A$1:$A$2344,'Hospitalisation Details'!$L$1:$L$2344,0)</f>
        <v>R1021</v>
      </c>
      <c r="Q672">
        <f>_xlfn.XLOOKUP(A672,'Hospitalisation Details'!$A$1:$A$2344,'Hospitalisation Details'!$F$1:$F$2344,0)</f>
        <v>60</v>
      </c>
    </row>
    <row r="673" spans="1:17" ht="15.75" x14ac:dyDescent="0.25">
      <c r="A673" s="1" t="s">
        <v>1697</v>
      </c>
      <c r="B673" t="str">
        <f>_xlfn.XLOOKUP(A673,'Customer Names'!$A$1:$A$2336,'Customer Names'!$C$1:$C$2336,0)</f>
        <v xml:space="preserve">  Hiruni</v>
      </c>
      <c r="C673">
        <f>_xlfn.XLOOKUP(A673,'Medical Examinations'!$A$1:$A$2336,'Medical Examinations'!$B$1:$B$2336,0)</f>
        <v>22.42</v>
      </c>
      <c r="D673">
        <f>_xlfn.XLOOKUP(A673,'Medical Examinations'!$A$1:$A$2336,'Medical Examinations'!$D$1:$D$2336,0)</f>
        <v>6.74</v>
      </c>
      <c r="E673" t="str">
        <f>_xlfn.XLOOKUP(A673,'Medical Examinations'!$A$1:$A$2336,'Medical Examinations'!$E$1:$E$2336,0)</f>
        <v>No</v>
      </c>
      <c r="F673" t="str">
        <f>_xlfn.XLOOKUP(A673,'Medical Examinations'!$A$1:$A$2336,'Medical Examinations'!$F$1:$F$2336,0)</f>
        <v>No</v>
      </c>
      <c r="G673" t="str">
        <f>_xlfn.XLOOKUP(A673,'Medical Examinations'!$A$1:$A$2336,'Medical Examinations'!$G$1:$G$2336,0)</f>
        <v>No</v>
      </c>
      <c r="H673">
        <f>_xlfn.XLOOKUP(A673,'Medical Examinations'!$A$1:$A$2336,'Medical Examinations'!$H$1:$H$2336,0)</f>
        <v>0</v>
      </c>
      <c r="I673" t="str">
        <f>_xlfn.XLOOKUP(A673,'Medical Examinations'!$A$1:$A$2336,'Medical Examinations'!$I$1:$I$2336,0)</f>
        <v>Yes</v>
      </c>
      <c r="J673" t="str">
        <f>_xlfn.XLOOKUP(A673,'Medical Examinations'!A673:A3016,'Medical Examinations'!C673:C3016,0)</f>
        <v>Normal weight</v>
      </c>
      <c r="K673">
        <f>_xlfn.XLOOKUP(A673,'Medical Examinations'!$A$1:$A$2344,'Medical Examinations'!$D$1:$D$2344,0)</f>
        <v>6.74</v>
      </c>
      <c r="L673" t="str">
        <f>_xlfn.XLOOKUP(A673,'Hospitalisation Details'!$A$1:$A$2344,'Hospitalisation Details'!$E$1:$E$2344,0)</f>
        <v>24-Sep-2002</v>
      </c>
      <c r="M673">
        <f>_xlfn.XLOOKUP(A673,'Hospitalisation Details'!$A$1:$A$2344,'Hospitalisation Details'!$I$1:$I$2344,0)</f>
        <v>14711.74</v>
      </c>
      <c r="N673" t="str">
        <f>_xlfn.XLOOKUP(A673,'Hospitalisation Details'!$A$1:$A$2344,'Hospitalisation Details'!$J$1:$J$2344,0)</f>
        <v>tier - 2</v>
      </c>
      <c r="O673" t="str">
        <f>_xlfn.XLOOKUP(A673,'Hospitalisation Details'!$A$1:$A$2344,'Hospitalisation Details'!$K$1:$K$2344,0)</f>
        <v>tier - 2</v>
      </c>
      <c r="P673" t="str">
        <f>_xlfn.XLOOKUP(A673,'Hospitalisation Details'!$A$1:$A$2344,'Hospitalisation Details'!$L$1:$L$2344,0)</f>
        <v>R1012</v>
      </c>
      <c r="Q673">
        <f>_xlfn.XLOOKUP(A673,'Hospitalisation Details'!$A$1:$A$2344,'Hospitalisation Details'!$F$1:$F$2344,0)</f>
        <v>20</v>
      </c>
    </row>
    <row r="674" spans="1:17" ht="15.75" x14ac:dyDescent="0.25">
      <c r="A674" s="1" t="s">
        <v>1696</v>
      </c>
      <c r="B674" t="str">
        <f>_xlfn.XLOOKUP(A674,'Customer Names'!$A$1:$A$2336,'Customer Names'!$C$1:$C$2336,0)</f>
        <v xml:space="preserve">  Reina H</v>
      </c>
      <c r="C674">
        <f>_xlfn.XLOOKUP(A674,'Medical Examinations'!$A$1:$A$2336,'Medical Examinations'!$B$1:$B$2336,0)</f>
        <v>46.86</v>
      </c>
      <c r="D674">
        <f>_xlfn.XLOOKUP(A674,'Medical Examinations'!$A$1:$A$2336,'Medical Examinations'!$D$1:$D$2336,0)</f>
        <v>4.87</v>
      </c>
      <c r="E674" t="str">
        <f>_xlfn.XLOOKUP(A674,'Medical Examinations'!$A$1:$A$2336,'Medical Examinations'!$E$1:$E$2336,0)</f>
        <v>No</v>
      </c>
      <c r="F674" t="str">
        <f>_xlfn.XLOOKUP(A674,'Medical Examinations'!$A$1:$A$2336,'Medical Examinations'!$F$1:$F$2336,0)</f>
        <v>No</v>
      </c>
      <c r="G674" t="str">
        <f>_xlfn.XLOOKUP(A674,'Medical Examinations'!$A$1:$A$2336,'Medical Examinations'!$G$1:$G$2336,0)</f>
        <v>No</v>
      </c>
      <c r="H674">
        <f>_xlfn.XLOOKUP(A674,'Medical Examinations'!$A$1:$A$2336,'Medical Examinations'!$H$1:$H$2336,0)</f>
        <v>0</v>
      </c>
      <c r="I674" t="str">
        <f>_xlfn.XLOOKUP(A674,'Medical Examinations'!$A$1:$A$2336,'Medical Examinations'!$I$1:$I$2336,0)</f>
        <v>No</v>
      </c>
      <c r="J674" t="str">
        <f>_xlfn.XLOOKUP(A674,'Medical Examinations'!A674:A3017,'Medical Examinations'!C674:C3017,0)</f>
        <v>Obese</v>
      </c>
      <c r="K674">
        <f>_xlfn.XLOOKUP(A674,'Medical Examinations'!$A$1:$A$2344,'Medical Examinations'!$D$1:$D$2344,0)</f>
        <v>4.87</v>
      </c>
      <c r="L674" t="str">
        <f>_xlfn.XLOOKUP(A674,'Hospitalisation Details'!$A$1:$A$2344,'Hospitalisation Details'!$E$1:$E$2344,0)</f>
        <v>4-Sep-1982</v>
      </c>
      <c r="M674">
        <f>_xlfn.XLOOKUP(A674,'Hospitalisation Details'!$A$1:$A$2344,'Hospitalisation Details'!$I$1:$I$2344,0)</f>
        <v>14696.77</v>
      </c>
      <c r="N674" t="str">
        <f>_xlfn.XLOOKUP(A674,'Hospitalisation Details'!$A$1:$A$2344,'Hospitalisation Details'!$J$1:$J$2344,0)</f>
        <v>tier - 2</v>
      </c>
      <c r="O674" t="str">
        <f>_xlfn.XLOOKUP(A674,'Hospitalisation Details'!$A$1:$A$2344,'Hospitalisation Details'!$K$1:$K$2344,0)</f>
        <v>tier - 2</v>
      </c>
      <c r="P674" t="str">
        <f>_xlfn.XLOOKUP(A674,'Hospitalisation Details'!$A$1:$A$2344,'Hospitalisation Details'!$L$1:$L$2344,0)</f>
        <v>R1011</v>
      </c>
      <c r="Q674">
        <f>_xlfn.XLOOKUP(A674,'Hospitalisation Details'!$A$1:$A$2344,'Hospitalisation Details'!$F$1:$F$2344,0)</f>
        <v>40</v>
      </c>
    </row>
    <row r="675" spans="1:17" ht="15.75" x14ac:dyDescent="0.25">
      <c r="A675" s="1" t="s">
        <v>1695</v>
      </c>
      <c r="B675" t="str">
        <f>_xlfn.XLOOKUP(A675,'Customer Names'!$A$1:$A$2336,'Customer Names'!$C$1:$C$2336,0)</f>
        <v xml:space="preserve">  Kristi</v>
      </c>
      <c r="C675">
        <f>_xlfn.XLOOKUP(A675,'Medical Examinations'!$A$1:$A$2336,'Medical Examinations'!$B$1:$B$2336,0)</f>
        <v>32.965000000000003</v>
      </c>
      <c r="D675">
        <f>_xlfn.XLOOKUP(A675,'Medical Examinations'!$A$1:$A$2336,'Medical Examinations'!$D$1:$D$2336,0)</f>
        <v>6.68</v>
      </c>
      <c r="E675" t="str">
        <f>_xlfn.XLOOKUP(A675,'Medical Examinations'!$A$1:$A$2336,'Medical Examinations'!$E$1:$E$2336,0)</f>
        <v>No</v>
      </c>
      <c r="F675" t="str">
        <f>_xlfn.XLOOKUP(A675,'Medical Examinations'!$A$1:$A$2336,'Medical Examinations'!$F$1:$F$2336,0)</f>
        <v>No</v>
      </c>
      <c r="G675" t="str">
        <f>_xlfn.XLOOKUP(A675,'Medical Examinations'!$A$1:$A$2336,'Medical Examinations'!$G$1:$G$2336,0)</f>
        <v>No</v>
      </c>
      <c r="H675">
        <f>_xlfn.XLOOKUP(A675,'Medical Examinations'!$A$1:$A$2336,'Medical Examinations'!$H$1:$H$2336,0)</f>
        <v>3</v>
      </c>
      <c r="I675" t="str">
        <f>_xlfn.XLOOKUP(A675,'Medical Examinations'!$A$1:$A$2336,'Medical Examinations'!$I$1:$I$2336,0)</f>
        <v>No</v>
      </c>
      <c r="J675" t="str">
        <f>_xlfn.XLOOKUP(A675,'Medical Examinations'!A675:A3018,'Medical Examinations'!C675:C3018,0)</f>
        <v>Obese</v>
      </c>
      <c r="K675">
        <f>_xlfn.XLOOKUP(A675,'Medical Examinations'!$A$1:$A$2344,'Medical Examinations'!$D$1:$D$2344,0)</f>
        <v>6.68</v>
      </c>
      <c r="L675" t="str">
        <f>_xlfn.XLOOKUP(A675,'Hospitalisation Details'!$A$1:$A$2344,'Hospitalisation Details'!$E$1:$E$2344,0)</f>
        <v>23-Jul-1958</v>
      </c>
      <c r="M675">
        <f>_xlfn.XLOOKUP(A675,'Hospitalisation Details'!$A$1:$A$2344,'Hospitalisation Details'!$I$1:$I$2344,0)</f>
        <v>14692.67</v>
      </c>
      <c r="N675" t="str">
        <f>_xlfn.XLOOKUP(A675,'Hospitalisation Details'!$A$1:$A$2344,'Hospitalisation Details'!$J$1:$J$2344,0)</f>
        <v>tier - 2</v>
      </c>
      <c r="O675" t="str">
        <f>_xlfn.XLOOKUP(A675,'Hospitalisation Details'!$A$1:$A$2344,'Hospitalisation Details'!$K$1:$K$2344,0)</f>
        <v>tier - 1</v>
      </c>
      <c r="P675" t="str">
        <f>_xlfn.XLOOKUP(A675,'Hospitalisation Details'!$A$1:$A$2344,'Hospitalisation Details'!$L$1:$L$2344,0)</f>
        <v>R1012</v>
      </c>
      <c r="Q675">
        <f>_xlfn.XLOOKUP(A675,'Hospitalisation Details'!$A$1:$A$2344,'Hospitalisation Details'!$F$1:$F$2344,0)</f>
        <v>64</v>
      </c>
    </row>
    <row r="676" spans="1:17" ht="15.75" x14ac:dyDescent="0.25">
      <c r="A676" s="1" t="s">
        <v>1694</v>
      </c>
      <c r="B676" t="str">
        <f>_xlfn.XLOOKUP(A676,'Customer Names'!$A$1:$A$2336,'Customer Names'!$C$1:$C$2336,0)</f>
        <v xml:space="preserve">  Meredith L</v>
      </c>
      <c r="C676">
        <f>_xlfn.XLOOKUP(A676,'Medical Examinations'!$A$1:$A$2336,'Medical Examinations'!$B$1:$B$2336,0)</f>
        <v>39.340000000000003</v>
      </c>
      <c r="D676">
        <f>_xlfn.XLOOKUP(A676,'Medical Examinations'!$A$1:$A$2336,'Medical Examinations'!$D$1:$D$2336,0)</f>
        <v>5.0199999999999996</v>
      </c>
      <c r="E676" t="str">
        <f>_xlfn.XLOOKUP(A676,'Medical Examinations'!$A$1:$A$2336,'Medical Examinations'!$E$1:$E$2336,0)</f>
        <v>No</v>
      </c>
      <c r="F676" t="str">
        <f>_xlfn.XLOOKUP(A676,'Medical Examinations'!$A$1:$A$2336,'Medical Examinations'!$F$1:$F$2336,0)</f>
        <v>No</v>
      </c>
      <c r="G676" t="str">
        <f>_xlfn.XLOOKUP(A676,'Medical Examinations'!$A$1:$A$2336,'Medical Examinations'!$G$1:$G$2336,0)</f>
        <v>Yes</v>
      </c>
      <c r="H676">
        <f>_xlfn.XLOOKUP(A676,'Medical Examinations'!$A$1:$A$2336,'Medical Examinations'!$H$1:$H$2336,0)</f>
        <v>1</v>
      </c>
      <c r="I676" t="str">
        <f>_xlfn.XLOOKUP(A676,'Medical Examinations'!$A$1:$A$2336,'Medical Examinations'!$I$1:$I$2336,0)</f>
        <v>No</v>
      </c>
      <c r="J676" t="str">
        <f>_xlfn.XLOOKUP(A676,'Medical Examinations'!A676:A3019,'Medical Examinations'!C676:C3019,0)</f>
        <v>Obese</v>
      </c>
      <c r="K676">
        <f>_xlfn.XLOOKUP(A676,'Medical Examinations'!$A$1:$A$2344,'Medical Examinations'!$D$1:$D$2344,0)</f>
        <v>5.0199999999999996</v>
      </c>
      <c r="L676" t="str">
        <f>_xlfn.XLOOKUP(A676,'Hospitalisation Details'!$A$1:$A$2344,'Hospitalisation Details'!$E$1:$E$2344,0)</f>
        <v>20-Oct-1969</v>
      </c>
      <c r="M676">
        <f>_xlfn.XLOOKUP(A676,'Hospitalisation Details'!$A$1:$A$2344,'Hospitalisation Details'!$I$1:$I$2344,0)</f>
        <v>14665.75</v>
      </c>
      <c r="N676" t="str">
        <f>_xlfn.XLOOKUP(A676,'Hospitalisation Details'!$A$1:$A$2344,'Hospitalisation Details'!$J$1:$J$2344,0)</f>
        <v>tier - 2</v>
      </c>
      <c r="O676" t="str">
        <f>_xlfn.XLOOKUP(A676,'Hospitalisation Details'!$A$1:$A$2344,'Hospitalisation Details'!$K$1:$K$2344,0)</f>
        <v>tier - 1</v>
      </c>
      <c r="P676" t="str">
        <f>_xlfn.XLOOKUP(A676,'Hospitalisation Details'!$A$1:$A$2344,'Hospitalisation Details'!$L$1:$L$2344,0)</f>
        <v>R1012</v>
      </c>
      <c r="Q676">
        <f>_xlfn.XLOOKUP(A676,'Hospitalisation Details'!$A$1:$A$2344,'Hospitalisation Details'!$F$1:$F$2344,0)</f>
        <v>53</v>
      </c>
    </row>
    <row r="677" spans="1:17" ht="15.75" x14ac:dyDescent="0.25">
      <c r="A677" s="1" t="s">
        <v>1693</v>
      </c>
      <c r="B677" t="str">
        <f>_xlfn.XLOOKUP(A677,'Customer Names'!$A$1:$A$2336,'Customer Names'!$C$1:$C$2336,0)</f>
        <v xml:space="preserve">  Jocelyn</v>
      </c>
      <c r="C677">
        <f>_xlfn.XLOOKUP(A677,'Medical Examinations'!$A$1:$A$2336,'Medical Examinations'!$B$1:$B$2336,0)</f>
        <v>47</v>
      </c>
      <c r="D677">
        <f>_xlfn.XLOOKUP(A677,'Medical Examinations'!$A$1:$A$2336,'Medical Examinations'!$D$1:$D$2336,0)</f>
        <v>10.64</v>
      </c>
      <c r="E677" t="str">
        <f>_xlfn.XLOOKUP(A677,'Medical Examinations'!$A$1:$A$2336,'Medical Examinations'!$E$1:$E$2336,0)</f>
        <v>No</v>
      </c>
      <c r="F677" t="str">
        <f>_xlfn.XLOOKUP(A677,'Medical Examinations'!$A$1:$A$2336,'Medical Examinations'!$F$1:$F$2336,0)</f>
        <v>No</v>
      </c>
      <c r="G677" t="str">
        <f>_xlfn.XLOOKUP(A677,'Medical Examinations'!$A$1:$A$2336,'Medical Examinations'!$G$1:$G$2336,0)</f>
        <v>No</v>
      </c>
      <c r="H677">
        <f>_xlfn.XLOOKUP(A677,'Medical Examinations'!$A$1:$A$2336,'Medical Examinations'!$H$1:$H$2336,0)</f>
        <v>0</v>
      </c>
      <c r="I677" t="str">
        <f>_xlfn.XLOOKUP(A677,'Medical Examinations'!$A$1:$A$2336,'Medical Examinations'!$I$1:$I$2336,0)</f>
        <v>No</v>
      </c>
      <c r="J677" t="str">
        <f>_xlfn.XLOOKUP(A677,'Medical Examinations'!A677:A3020,'Medical Examinations'!C677:C3020,0)</f>
        <v>Obese</v>
      </c>
      <c r="K677">
        <f>_xlfn.XLOOKUP(A677,'Medical Examinations'!$A$1:$A$2344,'Medical Examinations'!$D$1:$D$2344,0)</f>
        <v>10.64</v>
      </c>
      <c r="L677" t="str">
        <f>_xlfn.XLOOKUP(A677,'Hospitalisation Details'!$A$1:$A$2344,'Hospitalisation Details'!$E$1:$E$2344,0)</f>
        <v>13-Nov-1981</v>
      </c>
      <c r="M677">
        <f>_xlfn.XLOOKUP(A677,'Hospitalisation Details'!$A$1:$A$2344,'Hospitalisation Details'!$I$1:$I$2344,0)</f>
        <v>14657.2</v>
      </c>
      <c r="N677" t="str">
        <f>_xlfn.XLOOKUP(A677,'Hospitalisation Details'!$A$1:$A$2344,'Hospitalisation Details'!$J$1:$J$2344,0)</f>
        <v>tier - 2</v>
      </c>
      <c r="O677" t="str">
        <f>_xlfn.XLOOKUP(A677,'Hospitalisation Details'!$A$1:$A$2344,'Hospitalisation Details'!$K$1:$K$2344,0)</f>
        <v>tier - 1</v>
      </c>
      <c r="P677" t="str">
        <f>_xlfn.XLOOKUP(A677,'Hospitalisation Details'!$A$1:$A$2344,'Hospitalisation Details'!$L$1:$L$2344,0)</f>
        <v>R1012</v>
      </c>
      <c r="Q677">
        <f>_xlfn.XLOOKUP(A677,'Hospitalisation Details'!$A$1:$A$2344,'Hospitalisation Details'!$F$1:$F$2344,0)</f>
        <v>41</v>
      </c>
    </row>
    <row r="678" spans="1:17" ht="15.75" x14ac:dyDescent="0.25">
      <c r="A678" s="1" t="s">
        <v>1692</v>
      </c>
      <c r="B678" t="str">
        <f>_xlfn.XLOOKUP(A678,'Customer Names'!$A$1:$A$2336,'Customer Names'!$C$1:$C$2336,0)</f>
        <v xml:space="preserve">  Daphne</v>
      </c>
      <c r="C678">
        <f>_xlfn.XLOOKUP(A678,'Medical Examinations'!$A$1:$A$2336,'Medical Examinations'!$B$1:$B$2336,0)</f>
        <v>36.71</v>
      </c>
      <c r="D678">
        <f>_xlfn.XLOOKUP(A678,'Medical Examinations'!$A$1:$A$2336,'Medical Examinations'!$D$1:$D$2336,0)</f>
        <v>8.74</v>
      </c>
      <c r="E678" t="str">
        <f>_xlfn.XLOOKUP(A678,'Medical Examinations'!$A$1:$A$2336,'Medical Examinations'!$E$1:$E$2336,0)</f>
        <v>No</v>
      </c>
      <c r="F678" t="str">
        <f>_xlfn.XLOOKUP(A678,'Medical Examinations'!$A$1:$A$2336,'Medical Examinations'!$F$1:$F$2336,0)</f>
        <v>No</v>
      </c>
      <c r="G678" t="str">
        <f>_xlfn.XLOOKUP(A678,'Medical Examinations'!$A$1:$A$2336,'Medical Examinations'!$G$1:$G$2336,0)</f>
        <v>No</v>
      </c>
      <c r="H678">
        <f>_xlfn.XLOOKUP(A678,'Medical Examinations'!$A$1:$A$2336,'Medical Examinations'!$H$1:$H$2336,0)</f>
        <v>0</v>
      </c>
      <c r="I678" t="str">
        <f>_xlfn.XLOOKUP(A678,'Medical Examinations'!$A$1:$A$2336,'Medical Examinations'!$I$1:$I$2336,0)</f>
        <v>No</v>
      </c>
      <c r="J678" t="str">
        <f>_xlfn.XLOOKUP(A678,'Medical Examinations'!A678:A3021,'Medical Examinations'!C678:C3021,0)</f>
        <v>Obese</v>
      </c>
      <c r="K678">
        <f>_xlfn.XLOOKUP(A678,'Medical Examinations'!$A$1:$A$2344,'Medical Examinations'!$D$1:$D$2344,0)</f>
        <v>8.74</v>
      </c>
      <c r="L678" t="str">
        <f>_xlfn.XLOOKUP(A678,'Hospitalisation Details'!$A$1:$A$2344,'Hospitalisation Details'!$E$1:$E$2344,0)</f>
        <v>1-Sep-1967</v>
      </c>
      <c r="M678">
        <f>_xlfn.XLOOKUP(A678,'Hospitalisation Details'!$A$1:$A$2344,'Hospitalisation Details'!$I$1:$I$2344,0)</f>
        <v>14640.35</v>
      </c>
      <c r="N678" t="str">
        <f>_xlfn.XLOOKUP(A678,'Hospitalisation Details'!$A$1:$A$2344,'Hospitalisation Details'!$J$1:$J$2344,0)</f>
        <v>tier - 2</v>
      </c>
      <c r="O678" t="str">
        <f>_xlfn.XLOOKUP(A678,'Hospitalisation Details'!$A$1:$A$2344,'Hospitalisation Details'!$K$1:$K$2344,0)</f>
        <v>tier - 3</v>
      </c>
      <c r="P678" t="str">
        <f>_xlfn.XLOOKUP(A678,'Hospitalisation Details'!$A$1:$A$2344,'Hospitalisation Details'!$L$1:$L$2344,0)</f>
        <v>R1026</v>
      </c>
      <c r="Q678">
        <f>_xlfn.XLOOKUP(A678,'Hospitalisation Details'!$A$1:$A$2344,'Hospitalisation Details'!$F$1:$F$2344,0)</f>
        <v>55</v>
      </c>
    </row>
    <row r="679" spans="1:17" ht="15.75" x14ac:dyDescent="0.25">
      <c r="A679" s="1" t="s">
        <v>1691</v>
      </c>
      <c r="B679" t="str">
        <f>_xlfn.XLOOKUP(A679,'Customer Names'!$A$1:$A$2336,'Customer Names'!$C$1:$C$2336,0)</f>
        <v xml:space="preserve">  Margaret E</v>
      </c>
      <c r="C679">
        <f>_xlfn.XLOOKUP(A679,'Medical Examinations'!$A$1:$A$2336,'Medical Examinations'!$B$1:$B$2336,0)</f>
        <v>53.48</v>
      </c>
      <c r="D679">
        <f>_xlfn.XLOOKUP(A679,'Medical Examinations'!$A$1:$A$2336,'Medical Examinations'!$D$1:$D$2336,0)</f>
        <v>5.64</v>
      </c>
      <c r="E679" t="str">
        <f>_xlfn.XLOOKUP(A679,'Medical Examinations'!$A$1:$A$2336,'Medical Examinations'!$E$1:$E$2336,0)</f>
        <v>No</v>
      </c>
      <c r="F679" t="str">
        <f>_xlfn.XLOOKUP(A679,'Medical Examinations'!$A$1:$A$2336,'Medical Examinations'!$F$1:$F$2336,0)</f>
        <v>No</v>
      </c>
      <c r="G679" t="str">
        <f>_xlfn.XLOOKUP(A679,'Medical Examinations'!$A$1:$A$2336,'Medical Examinations'!$G$1:$G$2336,0)</f>
        <v>No</v>
      </c>
      <c r="H679">
        <f>_xlfn.XLOOKUP(A679,'Medical Examinations'!$A$1:$A$2336,'Medical Examinations'!$H$1:$H$2336,0)</f>
        <v>0</v>
      </c>
      <c r="I679" t="str">
        <f>_xlfn.XLOOKUP(A679,'Medical Examinations'!$A$1:$A$2336,'Medical Examinations'!$I$1:$I$2336,0)</f>
        <v>No</v>
      </c>
      <c r="J679" t="str">
        <f>_xlfn.XLOOKUP(A679,'Medical Examinations'!A679:A3022,'Medical Examinations'!C679:C3022,0)</f>
        <v>Obese</v>
      </c>
      <c r="K679">
        <f>_xlfn.XLOOKUP(A679,'Medical Examinations'!$A$1:$A$2344,'Medical Examinations'!$D$1:$D$2344,0)</f>
        <v>5.64</v>
      </c>
      <c r="L679" t="str">
        <f>_xlfn.XLOOKUP(A679,'Hospitalisation Details'!$A$1:$A$2344,'Hospitalisation Details'!$E$1:$E$2344,0)</f>
        <v>21-Aug-1991</v>
      </c>
      <c r="M679">
        <f>_xlfn.XLOOKUP(A679,'Hospitalisation Details'!$A$1:$A$2344,'Hospitalisation Details'!$I$1:$I$2344,0)</f>
        <v>14630.52</v>
      </c>
      <c r="N679" t="str">
        <f>_xlfn.XLOOKUP(A679,'Hospitalisation Details'!$A$1:$A$2344,'Hospitalisation Details'!$J$1:$J$2344,0)</f>
        <v>tier - 2</v>
      </c>
      <c r="O679" t="str">
        <f>_xlfn.XLOOKUP(A679,'Hospitalisation Details'!$A$1:$A$2344,'Hospitalisation Details'!$K$1:$K$2344,0)</f>
        <v>tier - 3</v>
      </c>
      <c r="P679" t="str">
        <f>_xlfn.XLOOKUP(A679,'Hospitalisation Details'!$A$1:$A$2344,'Hospitalisation Details'!$L$1:$L$2344,0)</f>
        <v>R1011</v>
      </c>
      <c r="Q679">
        <f>_xlfn.XLOOKUP(A679,'Hospitalisation Details'!$A$1:$A$2344,'Hospitalisation Details'!$F$1:$F$2344,0)</f>
        <v>31</v>
      </c>
    </row>
    <row r="680" spans="1:17" ht="15.75" x14ac:dyDescent="0.25">
      <c r="A680" s="1" t="s">
        <v>1690</v>
      </c>
      <c r="B680" t="str">
        <f>_xlfn.XLOOKUP(A680,'Customer Names'!$A$1:$A$2336,'Customer Names'!$C$1:$C$2336,0)</f>
        <v xml:space="preserve">  Mario J</v>
      </c>
      <c r="C680">
        <f>_xlfn.XLOOKUP(A680,'Medical Examinations'!$A$1:$A$2336,'Medical Examinations'!$B$1:$B$2336,0)</f>
        <v>35.5</v>
      </c>
      <c r="D680">
        <f>_xlfn.XLOOKUP(A680,'Medical Examinations'!$A$1:$A$2336,'Medical Examinations'!$D$1:$D$2336,0)</f>
        <v>10.37</v>
      </c>
      <c r="E680" t="str">
        <f>_xlfn.XLOOKUP(A680,'Medical Examinations'!$A$1:$A$2336,'Medical Examinations'!$E$1:$E$2336,0)</f>
        <v>No</v>
      </c>
      <c r="F680" t="str">
        <f>_xlfn.XLOOKUP(A680,'Medical Examinations'!$A$1:$A$2336,'Medical Examinations'!$F$1:$F$2336,0)</f>
        <v>No</v>
      </c>
      <c r="G680" t="str">
        <f>_xlfn.XLOOKUP(A680,'Medical Examinations'!$A$1:$A$2336,'Medical Examinations'!$G$1:$G$2336,0)</f>
        <v>No</v>
      </c>
      <c r="H680">
        <f>_xlfn.XLOOKUP(A680,'Medical Examinations'!$A$1:$A$2336,'Medical Examinations'!$H$1:$H$2336,0)</f>
        <v>0</v>
      </c>
      <c r="I680" t="str">
        <f>_xlfn.XLOOKUP(A680,'Medical Examinations'!$A$1:$A$2336,'Medical Examinations'!$I$1:$I$2336,0)</f>
        <v>No</v>
      </c>
      <c r="J680" t="str">
        <f>_xlfn.XLOOKUP(A680,'Medical Examinations'!A680:A3023,'Medical Examinations'!C680:C3023,0)</f>
        <v>Obese</v>
      </c>
      <c r="K680">
        <f>_xlfn.XLOOKUP(A680,'Medical Examinations'!$A$1:$A$2344,'Medical Examinations'!$D$1:$D$2344,0)</f>
        <v>10.37</v>
      </c>
      <c r="L680" t="str">
        <f>_xlfn.XLOOKUP(A680,'Hospitalisation Details'!$A$1:$A$2344,'Hospitalisation Details'!$E$1:$E$2344,0)</f>
        <v>8-Nov-1965</v>
      </c>
      <c r="M680">
        <f>_xlfn.XLOOKUP(A680,'Hospitalisation Details'!$A$1:$A$2344,'Hospitalisation Details'!$I$1:$I$2344,0)</f>
        <v>14612.33</v>
      </c>
      <c r="N680" t="str">
        <f>_xlfn.XLOOKUP(A680,'Hospitalisation Details'!$A$1:$A$2344,'Hospitalisation Details'!$J$1:$J$2344,0)</f>
        <v>tier - 2</v>
      </c>
      <c r="O680" t="str">
        <f>_xlfn.XLOOKUP(A680,'Hospitalisation Details'!$A$1:$A$2344,'Hospitalisation Details'!$K$1:$K$2344,0)</f>
        <v>tier - 3</v>
      </c>
      <c r="P680" t="str">
        <f>_xlfn.XLOOKUP(A680,'Hospitalisation Details'!$A$1:$A$2344,'Hospitalisation Details'!$L$1:$L$2344,0)</f>
        <v>R1021</v>
      </c>
      <c r="Q680">
        <f>_xlfn.XLOOKUP(A680,'Hospitalisation Details'!$A$1:$A$2344,'Hospitalisation Details'!$F$1:$F$2344,0)</f>
        <v>57</v>
      </c>
    </row>
    <row r="681" spans="1:17" ht="15.75" x14ac:dyDescent="0.25">
      <c r="A681" s="1" t="s">
        <v>1689</v>
      </c>
      <c r="B681" t="str">
        <f>_xlfn.XLOOKUP(A681,'Customer Names'!$A$1:$A$2336,'Customer Names'!$C$1:$C$2336,0)</f>
        <v xml:space="preserve">  Peter</v>
      </c>
      <c r="C681">
        <f>_xlfn.XLOOKUP(A681,'Medical Examinations'!$A$1:$A$2336,'Medical Examinations'!$B$1:$B$2336,0)</f>
        <v>36.979999999999997</v>
      </c>
      <c r="D681">
        <f>_xlfn.XLOOKUP(A681,'Medical Examinations'!$A$1:$A$2336,'Medical Examinations'!$D$1:$D$2336,0)</f>
        <v>9.56</v>
      </c>
      <c r="E681" t="str">
        <f>_xlfn.XLOOKUP(A681,'Medical Examinations'!$A$1:$A$2336,'Medical Examinations'!$E$1:$E$2336,0)</f>
        <v>No</v>
      </c>
      <c r="F681" t="str">
        <f>_xlfn.XLOOKUP(A681,'Medical Examinations'!$A$1:$A$2336,'Medical Examinations'!$F$1:$F$2336,0)</f>
        <v>No</v>
      </c>
      <c r="G681" t="str">
        <f>_xlfn.XLOOKUP(A681,'Medical Examinations'!$A$1:$A$2336,'Medical Examinations'!$G$1:$G$2336,0)</f>
        <v>No</v>
      </c>
      <c r="H681">
        <f>_xlfn.XLOOKUP(A681,'Medical Examinations'!$A$1:$A$2336,'Medical Examinations'!$H$1:$H$2336,0)</f>
        <v>0</v>
      </c>
      <c r="I681" t="str">
        <f>_xlfn.XLOOKUP(A681,'Medical Examinations'!$A$1:$A$2336,'Medical Examinations'!$I$1:$I$2336,0)</f>
        <v>No</v>
      </c>
      <c r="J681" t="str">
        <f>_xlfn.XLOOKUP(A681,'Medical Examinations'!A681:A3024,'Medical Examinations'!C681:C3024,0)</f>
        <v>Obese</v>
      </c>
      <c r="K681">
        <f>_xlfn.XLOOKUP(A681,'Medical Examinations'!$A$1:$A$2344,'Medical Examinations'!$D$1:$D$2344,0)</f>
        <v>9.56</v>
      </c>
      <c r="L681" t="str">
        <f>_xlfn.XLOOKUP(A681,'Hospitalisation Details'!$A$1:$A$2344,'Hospitalisation Details'!$E$1:$E$2344,0)</f>
        <v>18-Jul-1967</v>
      </c>
      <c r="M681">
        <f>_xlfn.XLOOKUP(A681,'Hospitalisation Details'!$A$1:$A$2344,'Hospitalisation Details'!$I$1:$I$2344,0)</f>
        <v>14600.62</v>
      </c>
      <c r="N681" t="str">
        <f>_xlfn.XLOOKUP(A681,'Hospitalisation Details'!$A$1:$A$2344,'Hospitalisation Details'!$J$1:$J$2344,0)</f>
        <v>tier - 2</v>
      </c>
      <c r="O681" t="str">
        <f>_xlfn.XLOOKUP(A681,'Hospitalisation Details'!$A$1:$A$2344,'Hospitalisation Details'!$K$1:$K$2344,0)</f>
        <v>tier - 3</v>
      </c>
      <c r="P681" t="str">
        <f>_xlfn.XLOOKUP(A681,'Hospitalisation Details'!$A$1:$A$2344,'Hospitalisation Details'!$L$1:$L$2344,0)</f>
        <v>R1022</v>
      </c>
      <c r="Q681">
        <f>_xlfn.XLOOKUP(A681,'Hospitalisation Details'!$A$1:$A$2344,'Hospitalisation Details'!$F$1:$F$2344,0)</f>
        <v>55</v>
      </c>
    </row>
    <row r="682" spans="1:17" ht="15.75" x14ac:dyDescent="0.25">
      <c r="A682" s="1" t="s">
        <v>1688</v>
      </c>
      <c r="B682" t="str">
        <f>_xlfn.XLOOKUP(A682,'Customer Names'!$A$1:$A$2336,'Customer Names'!$C$1:$C$2336,0)</f>
        <v xml:space="preserve">  Carolina</v>
      </c>
      <c r="C682">
        <f>_xlfn.XLOOKUP(A682,'Medical Examinations'!$A$1:$A$2336,'Medical Examinations'!$B$1:$B$2336,0)</f>
        <v>32.395000000000003</v>
      </c>
      <c r="D682">
        <f>_xlfn.XLOOKUP(A682,'Medical Examinations'!$A$1:$A$2336,'Medical Examinations'!$D$1:$D$2336,0)</f>
        <v>8.23</v>
      </c>
      <c r="E682" t="str">
        <f>_xlfn.XLOOKUP(A682,'Medical Examinations'!$A$1:$A$2336,'Medical Examinations'!$E$1:$E$2336,0)</f>
        <v>No</v>
      </c>
      <c r="F682" t="str">
        <f>_xlfn.XLOOKUP(A682,'Medical Examinations'!$A$1:$A$2336,'Medical Examinations'!$F$1:$F$2336,0)</f>
        <v>No</v>
      </c>
      <c r="G682" t="str">
        <f>_xlfn.XLOOKUP(A682,'Medical Examinations'!$A$1:$A$2336,'Medical Examinations'!$G$1:$G$2336,0)</f>
        <v>Yes</v>
      </c>
      <c r="H682">
        <f>_xlfn.XLOOKUP(A682,'Medical Examinations'!$A$1:$A$2336,'Medical Examinations'!$H$1:$H$2336,0)</f>
        <v>1</v>
      </c>
      <c r="I682" t="str">
        <f>_xlfn.XLOOKUP(A682,'Medical Examinations'!$A$1:$A$2336,'Medical Examinations'!$I$1:$I$2336,0)</f>
        <v>No</v>
      </c>
      <c r="J682" t="str">
        <f>_xlfn.XLOOKUP(A682,'Medical Examinations'!A682:A3025,'Medical Examinations'!C682:C3025,0)</f>
        <v>Obese</v>
      </c>
      <c r="K682">
        <f>_xlfn.XLOOKUP(A682,'Medical Examinations'!$A$1:$A$2344,'Medical Examinations'!$D$1:$D$2344,0)</f>
        <v>8.23</v>
      </c>
      <c r="L682" t="str">
        <f>_xlfn.XLOOKUP(A682,'Hospitalisation Details'!$A$1:$A$2344,'Hospitalisation Details'!$E$1:$E$2344,0)</f>
        <v>14-Oct-1963</v>
      </c>
      <c r="M682">
        <f>_xlfn.XLOOKUP(A682,'Hospitalisation Details'!$A$1:$A$2344,'Hospitalisation Details'!$I$1:$I$2344,0)</f>
        <v>14590.63</v>
      </c>
      <c r="N682" t="str">
        <f>_xlfn.XLOOKUP(A682,'Hospitalisation Details'!$A$1:$A$2344,'Hospitalisation Details'!$J$1:$J$2344,0)</f>
        <v>tier - 2</v>
      </c>
      <c r="O682" t="str">
        <f>_xlfn.XLOOKUP(A682,'Hospitalisation Details'!$A$1:$A$2344,'Hospitalisation Details'!$K$1:$K$2344,0)</f>
        <v>tier - 1</v>
      </c>
      <c r="P682" t="str">
        <f>_xlfn.XLOOKUP(A682,'Hospitalisation Details'!$A$1:$A$2344,'Hospitalisation Details'!$L$1:$L$2344,0)</f>
        <v>R1024</v>
      </c>
      <c r="Q682">
        <f>_xlfn.XLOOKUP(A682,'Hospitalisation Details'!$A$1:$A$2344,'Hospitalisation Details'!$F$1:$F$2344,0)</f>
        <v>59</v>
      </c>
    </row>
    <row r="683" spans="1:17" ht="15.75" x14ac:dyDescent="0.25">
      <c r="A683" s="1" t="s">
        <v>1687</v>
      </c>
      <c r="B683" t="str">
        <f>_xlfn.XLOOKUP(A683,'Customer Names'!$A$1:$A$2336,'Customer Names'!$C$1:$C$2336,0)</f>
        <v xml:space="preserve">  Jenny K</v>
      </c>
      <c r="C683">
        <f>_xlfn.XLOOKUP(A683,'Medical Examinations'!$A$1:$A$2336,'Medical Examinations'!$B$1:$B$2336,0)</f>
        <v>32.729999999999997</v>
      </c>
      <c r="D683">
        <f>_xlfn.XLOOKUP(A683,'Medical Examinations'!$A$1:$A$2336,'Medical Examinations'!$D$1:$D$2336,0)</f>
        <v>7.03</v>
      </c>
      <c r="E683" t="str">
        <f>_xlfn.XLOOKUP(A683,'Medical Examinations'!$A$1:$A$2336,'Medical Examinations'!$E$1:$E$2336,0)</f>
        <v>No</v>
      </c>
      <c r="F683" t="str">
        <f>_xlfn.XLOOKUP(A683,'Medical Examinations'!$A$1:$A$2336,'Medical Examinations'!$F$1:$F$2336,0)</f>
        <v>No</v>
      </c>
      <c r="G683" t="str">
        <f>_xlfn.XLOOKUP(A683,'Medical Examinations'!$A$1:$A$2336,'Medical Examinations'!$G$1:$G$2336,0)</f>
        <v>No</v>
      </c>
      <c r="H683">
        <f>_xlfn.XLOOKUP(A683,'Medical Examinations'!$A$1:$A$2336,'Medical Examinations'!$H$1:$H$2336,0)</f>
        <v>0</v>
      </c>
      <c r="I683" t="str">
        <f>_xlfn.XLOOKUP(A683,'Medical Examinations'!$A$1:$A$2336,'Medical Examinations'!$I$1:$I$2336,0)</f>
        <v>No</v>
      </c>
      <c r="J683" t="str">
        <f>_xlfn.XLOOKUP(A683,'Medical Examinations'!A683:A3026,'Medical Examinations'!C683:C3026,0)</f>
        <v>Obese</v>
      </c>
      <c r="K683">
        <f>_xlfn.XLOOKUP(A683,'Medical Examinations'!$A$1:$A$2344,'Medical Examinations'!$D$1:$D$2344,0)</f>
        <v>7.03</v>
      </c>
      <c r="L683" t="str">
        <f>_xlfn.XLOOKUP(A683,'Hospitalisation Details'!$A$1:$A$2344,'Hospitalisation Details'!$E$1:$E$2344,0)</f>
        <v>3-Dec-1962</v>
      </c>
      <c r="M683">
        <f>_xlfn.XLOOKUP(A683,'Hospitalisation Details'!$A$1:$A$2344,'Hospitalisation Details'!$I$1:$I$2344,0)</f>
        <v>14574.64</v>
      </c>
      <c r="N683" t="str">
        <f>_xlfn.XLOOKUP(A683,'Hospitalisation Details'!$A$1:$A$2344,'Hospitalisation Details'!$J$1:$J$2344,0)</f>
        <v>tier - 2</v>
      </c>
      <c r="O683" t="str">
        <f>_xlfn.XLOOKUP(A683,'Hospitalisation Details'!$A$1:$A$2344,'Hospitalisation Details'!$K$1:$K$2344,0)</f>
        <v>tier - 1</v>
      </c>
      <c r="P683" t="str">
        <f>_xlfn.XLOOKUP(A683,'Hospitalisation Details'!$A$1:$A$2344,'Hospitalisation Details'!$L$1:$L$2344,0)</f>
        <v>R1025</v>
      </c>
      <c r="Q683">
        <f>_xlfn.XLOOKUP(A683,'Hospitalisation Details'!$A$1:$A$2344,'Hospitalisation Details'!$F$1:$F$2344,0)</f>
        <v>60</v>
      </c>
    </row>
    <row r="684" spans="1:17" ht="15.75" x14ac:dyDescent="0.25">
      <c r="A684" s="1" t="s">
        <v>1686</v>
      </c>
      <c r="B684" t="str">
        <f>_xlfn.XLOOKUP(A684,'Customer Names'!$A$1:$A$2336,'Customer Names'!$C$1:$C$2336,0)</f>
        <v xml:space="preserve">  Jessica</v>
      </c>
      <c r="C684">
        <f>_xlfn.XLOOKUP(A684,'Medical Examinations'!$A$1:$A$2336,'Medical Examinations'!$B$1:$B$2336,0)</f>
        <v>20.52</v>
      </c>
      <c r="D684">
        <f>_xlfn.XLOOKUP(A684,'Medical Examinations'!$A$1:$A$2336,'Medical Examinations'!$D$1:$D$2336,0)</f>
        <v>5.45</v>
      </c>
      <c r="E684" t="str">
        <f>_xlfn.XLOOKUP(A684,'Medical Examinations'!$A$1:$A$2336,'Medical Examinations'!$E$1:$E$2336,0)</f>
        <v>No</v>
      </c>
      <c r="F684" t="str">
        <f>_xlfn.XLOOKUP(A684,'Medical Examinations'!$A$1:$A$2336,'Medical Examinations'!$F$1:$F$2336,0)</f>
        <v>No</v>
      </c>
      <c r="G684" t="str">
        <f>_xlfn.XLOOKUP(A684,'Medical Examinations'!$A$1:$A$2336,'Medical Examinations'!$G$1:$G$2336,0)</f>
        <v>No</v>
      </c>
      <c r="H684">
        <f>_xlfn.XLOOKUP(A684,'Medical Examinations'!$A$1:$A$2336,'Medical Examinations'!$H$1:$H$2336,0)</f>
        <v>1</v>
      </c>
      <c r="I684" t="str">
        <f>_xlfn.XLOOKUP(A684,'Medical Examinations'!$A$1:$A$2336,'Medical Examinations'!$I$1:$I$2336,0)</f>
        <v>Yes</v>
      </c>
      <c r="J684" t="str">
        <f>_xlfn.XLOOKUP(A684,'Medical Examinations'!A684:A3027,'Medical Examinations'!C684:C3027,0)</f>
        <v>Normal weight</v>
      </c>
      <c r="K684">
        <f>_xlfn.XLOOKUP(A684,'Medical Examinations'!$A$1:$A$2344,'Medical Examinations'!$D$1:$D$2344,0)</f>
        <v>5.45</v>
      </c>
      <c r="L684" t="str">
        <f>_xlfn.XLOOKUP(A684,'Hospitalisation Details'!$A$1:$A$2344,'Hospitalisation Details'!$E$1:$E$2344,0)</f>
        <v>12-Sep-1998</v>
      </c>
      <c r="M684">
        <f>_xlfn.XLOOKUP(A684,'Hospitalisation Details'!$A$1:$A$2344,'Hospitalisation Details'!$I$1:$I$2344,0)</f>
        <v>14571.89</v>
      </c>
      <c r="N684" t="str">
        <f>_xlfn.XLOOKUP(A684,'Hospitalisation Details'!$A$1:$A$2344,'Hospitalisation Details'!$J$1:$J$2344,0)</f>
        <v>tier - 2</v>
      </c>
      <c r="O684" t="str">
        <f>_xlfn.XLOOKUP(A684,'Hospitalisation Details'!$A$1:$A$2344,'Hospitalisation Details'!$K$1:$K$2344,0)</f>
        <v>tier - 1</v>
      </c>
      <c r="P684" t="str">
        <f>_xlfn.XLOOKUP(A684,'Hospitalisation Details'!$A$1:$A$2344,'Hospitalisation Details'!$L$1:$L$2344,0)</f>
        <v>R1024</v>
      </c>
      <c r="Q684">
        <f>_xlfn.XLOOKUP(A684,'Hospitalisation Details'!$A$1:$A$2344,'Hospitalisation Details'!$F$1:$F$2344,0)</f>
        <v>24</v>
      </c>
    </row>
    <row r="685" spans="1:17" ht="15.75" x14ac:dyDescent="0.25">
      <c r="A685" s="1" t="s">
        <v>1685</v>
      </c>
      <c r="B685" t="str">
        <f>_xlfn.XLOOKUP(A685,'Customer Names'!$A$1:$A$2336,'Customer Names'!$C$1:$C$2336,0)</f>
        <v xml:space="preserve">  Kimberly D</v>
      </c>
      <c r="C685">
        <f>_xlfn.XLOOKUP(A685,'Medical Examinations'!$A$1:$A$2336,'Medical Examinations'!$B$1:$B$2336,0)</f>
        <v>51.72</v>
      </c>
      <c r="D685">
        <f>_xlfn.XLOOKUP(A685,'Medical Examinations'!$A$1:$A$2336,'Medical Examinations'!$D$1:$D$2336,0)</f>
        <v>5.76</v>
      </c>
      <c r="E685" t="str">
        <f>_xlfn.XLOOKUP(A685,'Medical Examinations'!$A$1:$A$2336,'Medical Examinations'!$E$1:$E$2336,0)</f>
        <v>No</v>
      </c>
      <c r="F685" t="str">
        <f>_xlfn.XLOOKUP(A685,'Medical Examinations'!$A$1:$A$2336,'Medical Examinations'!$F$1:$F$2336,0)</f>
        <v>No</v>
      </c>
      <c r="G685" t="str">
        <f>_xlfn.XLOOKUP(A685,'Medical Examinations'!$A$1:$A$2336,'Medical Examinations'!$G$1:$G$2336,0)</f>
        <v>No</v>
      </c>
      <c r="H685">
        <f>_xlfn.XLOOKUP(A685,'Medical Examinations'!$A$1:$A$2336,'Medical Examinations'!$H$1:$H$2336,0)</f>
        <v>0</v>
      </c>
      <c r="I685" t="str">
        <f>_xlfn.XLOOKUP(A685,'Medical Examinations'!$A$1:$A$2336,'Medical Examinations'!$I$1:$I$2336,0)</f>
        <v>No</v>
      </c>
      <c r="J685" t="str">
        <f>_xlfn.XLOOKUP(A685,'Medical Examinations'!A685:A3028,'Medical Examinations'!C685:C3028,0)</f>
        <v>Obese</v>
      </c>
      <c r="K685">
        <f>_xlfn.XLOOKUP(A685,'Medical Examinations'!$A$1:$A$2344,'Medical Examinations'!$D$1:$D$2344,0)</f>
        <v>5.76</v>
      </c>
      <c r="L685" t="str">
        <f>_xlfn.XLOOKUP(A685,'Hospitalisation Details'!$A$1:$A$2344,'Hospitalisation Details'!$E$1:$E$2344,0)</f>
        <v>14-Jul-1989</v>
      </c>
      <c r="M685">
        <f>_xlfn.XLOOKUP(A685,'Hospitalisation Details'!$A$1:$A$2344,'Hospitalisation Details'!$I$1:$I$2344,0)</f>
        <v>14547.26</v>
      </c>
      <c r="N685" t="str">
        <f>_xlfn.XLOOKUP(A685,'Hospitalisation Details'!$A$1:$A$2344,'Hospitalisation Details'!$J$1:$J$2344,0)</f>
        <v>tier - 2</v>
      </c>
      <c r="O685" t="str">
        <f>_xlfn.XLOOKUP(A685,'Hospitalisation Details'!$A$1:$A$2344,'Hospitalisation Details'!$K$1:$K$2344,0)</f>
        <v>tier - 3</v>
      </c>
      <c r="P685" t="str">
        <f>_xlfn.XLOOKUP(A685,'Hospitalisation Details'!$A$1:$A$2344,'Hospitalisation Details'!$L$1:$L$2344,0)</f>
        <v>R1011</v>
      </c>
      <c r="Q685">
        <f>_xlfn.XLOOKUP(A685,'Hospitalisation Details'!$A$1:$A$2344,'Hospitalisation Details'!$F$1:$F$2344,0)</f>
        <v>33</v>
      </c>
    </row>
    <row r="686" spans="1:17" ht="15.75" x14ac:dyDescent="0.25">
      <c r="A686" s="1" t="s">
        <v>1684</v>
      </c>
      <c r="B686" t="str">
        <f>_xlfn.XLOOKUP(A686,'Customer Names'!$A$1:$A$2336,'Customer Names'!$C$1:$C$2336,0)</f>
        <v xml:space="preserve">  Marc-Olivier</v>
      </c>
      <c r="C686">
        <f>_xlfn.XLOOKUP(A686,'Medical Examinations'!$A$1:$A$2336,'Medical Examinations'!$B$1:$B$2336,0)</f>
        <v>50.2</v>
      </c>
      <c r="D686">
        <f>_xlfn.XLOOKUP(A686,'Medical Examinations'!$A$1:$A$2336,'Medical Examinations'!$D$1:$D$2336,0)</f>
        <v>5.4</v>
      </c>
      <c r="E686" t="str">
        <f>_xlfn.XLOOKUP(A686,'Medical Examinations'!$A$1:$A$2336,'Medical Examinations'!$E$1:$E$2336,0)</f>
        <v>No</v>
      </c>
      <c r="F686" t="str">
        <f>_xlfn.XLOOKUP(A686,'Medical Examinations'!$A$1:$A$2336,'Medical Examinations'!$F$1:$F$2336,0)</f>
        <v>No</v>
      </c>
      <c r="G686" t="str">
        <f>_xlfn.XLOOKUP(A686,'Medical Examinations'!$A$1:$A$2336,'Medical Examinations'!$G$1:$G$2336,0)</f>
        <v>No</v>
      </c>
      <c r="H686">
        <f>_xlfn.XLOOKUP(A686,'Medical Examinations'!$A$1:$A$2336,'Medical Examinations'!$H$1:$H$2336,0)</f>
        <v>0</v>
      </c>
      <c r="I686" t="str">
        <f>_xlfn.XLOOKUP(A686,'Medical Examinations'!$A$1:$A$2336,'Medical Examinations'!$I$1:$I$2336,0)</f>
        <v>No</v>
      </c>
      <c r="J686" t="str">
        <f>_xlfn.XLOOKUP(A686,'Medical Examinations'!A686:A3029,'Medical Examinations'!C686:C3029,0)</f>
        <v>Obese</v>
      </c>
      <c r="K686">
        <f>_xlfn.XLOOKUP(A686,'Medical Examinations'!$A$1:$A$2344,'Medical Examinations'!$D$1:$D$2344,0)</f>
        <v>5.4</v>
      </c>
      <c r="L686" t="str">
        <f>_xlfn.XLOOKUP(A686,'Hospitalisation Details'!$A$1:$A$2344,'Hospitalisation Details'!$E$1:$E$2344,0)</f>
        <v>22-Jul-1989</v>
      </c>
      <c r="M686">
        <f>_xlfn.XLOOKUP(A686,'Hospitalisation Details'!$A$1:$A$2344,'Hospitalisation Details'!$I$1:$I$2344,0)</f>
        <v>14507.46</v>
      </c>
      <c r="N686" t="str">
        <f>_xlfn.XLOOKUP(A686,'Hospitalisation Details'!$A$1:$A$2344,'Hospitalisation Details'!$J$1:$J$2344,0)</f>
        <v>tier - 2</v>
      </c>
      <c r="O686" t="str">
        <f>_xlfn.XLOOKUP(A686,'Hospitalisation Details'!$A$1:$A$2344,'Hospitalisation Details'!$K$1:$K$2344,0)</f>
        <v>tier - 3</v>
      </c>
      <c r="P686" t="str">
        <f>_xlfn.XLOOKUP(A686,'Hospitalisation Details'!$A$1:$A$2344,'Hospitalisation Details'!$L$1:$L$2344,0)</f>
        <v>R1012</v>
      </c>
      <c r="Q686">
        <f>_xlfn.XLOOKUP(A686,'Hospitalisation Details'!$A$1:$A$2344,'Hospitalisation Details'!$F$1:$F$2344,0)</f>
        <v>33</v>
      </c>
    </row>
    <row r="687" spans="1:17" ht="15.75" x14ac:dyDescent="0.25">
      <c r="A687" s="1" t="s">
        <v>1683</v>
      </c>
      <c r="B687" t="str">
        <f>_xlfn.XLOOKUP(A687,'Customer Names'!$A$1:$A$2336,'Customer Names'!$C$1:$C$2336,0)</f>
        <v xml:space="preserve">  Russell J</v>
      </c>
      <c r="C687">
        <f>_xlfn.XLOOKUP(A687,'Medical Examinations'!$A$1:$A$2336,'Medical Examinations'!$B$1:$B$2336,0)</f>
        <v>25.52</v>
      </c>
      <c r="D687">
        <f>_xlfn.XLOOKUP(A687,'Medical Examinations'!$A$1:$A$2336,'Medical Examinations'!$D$1:$D$2336,0)</f>
        <v>6.35</v>
      </c>
      <c r="E687" t="str">
        <f>_xlfn.XLOOKUP(A687,'Medical Examinations'!$A$1:$A$2336,'Medical Examinations'!$E$1:$E$2336,0)</f>
        <v>No</v>
      </c>
      <c r="F687" t="str">
        <f>_xlfn.XLOOKUP(A687,'Medical Examinations'!$A$1:$A$2336,'Medical Examinations'!$F$1:$F$2336,0)</f>
        <v>No</v>
      </c>
      <c r="G687" t="str">
        <f>_xlfn.XLOOKUP(A687,'Medical Examinations'!$A$1:$A$2336,'Medical Examinations'!$G$1:$G$2336,0)</f>
        <v>Yes</v>
      </c>
      <c r="H687">
        <f>_xlfn.XLOOKUP(A687,'Medical Examinations'!$A$1:$A$2336,'Medical Examinations'!$H$1:$H$2336,0)</f>
        <v>1</v>
      </c>
      <c r="I687" t="str">
        <f>_xlfn.XLOOKUP(A687,'Medical Examinations'!$A$1:$A$2336,'Medical Examinations'!$I$1:$I$2336,0)</f>
        <v>No</v>
      </c>
      <c r="J687" t="str">
        <f>_xlfn.XLOOKUP(A687,'Medical Examinations'!A687:A3030,'Medical Examinations'!C687:C3030,0)</f>
        <v>Overweight</v>
      </c>
      <c r="K687">
        <f>_xlfn.XLOOKUP(A687,'Medical Examinations'!$A$1:$A$2344,'Medical Examinations'!$D$1:$D$2344,0)</f>
        <v>6.35</v>
      </c>
      <c r="L687" t="str">
        <f>_xlfn.XLOOKUP(A687,'Hospitalisation Details'!$A$1:$A$2344,'Hospitalisation Details'!$E$1:$E$2344,0)</f>
        <v>20-Oct-1979</v>
      </c>
      <c r="M687">
        <f>_xlfn.XLOOKUP(A687,'Hospitalisation Details'!$A$1:$A$2344,'Hospitalisation Details'!$I$1:$I$2344,0)</f>
        <v>14478.33</v>
      </c>
      <c r="N687" t="str">
        <f>_xlfn.XLOOKUP(A687,'Hospitalisation Details'!$A$1:$A$2344,'Hospitalisation Details'!$J$1:$J$2344,0)</f>
        <v>tier - 2</v>
      </c>
      <c r="O687" t="str">
        <f>_xlfn.XLOOKUP(A687,'Hospitalisation Details'!$A$1:$A$2344,'Hospitalisation Details'!$K$1:$K$2344,0)</f>
        <v>tier - 2</v>
      </c>
      <c r="P687" t="str">
        <f>_xlfn.XLOOKUP(A687,'Hospitalisation Details'!$A$1:$A$2344,'Hospitalisation Details'!$L$1:$L$2344,0)</f>
        <v>R1013</v>
      </c>
      <c r="Q687">
        <f>_xlfn.XLOOKUP(A687,'Hospitalisation Details'!$A$1:$A$2344,'Hospitalisation Details'!$F$1:$F$2344,0)</f>
        <v>43</v>
      </c>
    </row>
    <row r="688" spans="1:17" ht="15.75" x14ac:dyDescent="0.25">
      <c r="A688" s="1" t="s">
        <v>1682</v>
      </c>
      <c r="B688" t="str">
        <f>_xlfn.XLOOKUP(A688,'Customer Names'!$A$1:$A$2336,'Customer Names'!$C$1:$C$2336,0)</f>
        <v xml:space="preserve">  Karine</v>
      </c>
      <c r="C688">
        <f>_xlfn.XLOOKUP(A688,'Medical Examinations'!$A$1:$A$2336,'Medical Examinations'!$B$1:$B$2336,0)</f>
        <v>35.200000000000003</v>
      </c>
      <c r="D688">
        <f>_xlfn.XLOOKUP(A688,'Medical Examinations'!$A$1:$A$2336,'Medical Examinations'!$D$1:$D$2336,0)</f>
        <v>6.26</v>
      </c>
      <c r="E688" t="str">
        <f>_xlfn.XLOOKUP(A688,'Medical Examinations'!$A$1:$A$2336,'Medical Examinations'!$E$1:$E$2336,0)</f>
        <v>No</v>
      </c>
      <c r="F688" t="str">
        <f>_xlfn.XLOOKUP(A688,'Medical Examinations'!$A$1:$A$2336,'Medical Examinations'!$F$1:$F$2336,0)</f>
        <v>No</v>
      </c>
      <c r="G688" t="str">
        <f>_xlfn.XLOOKUP(A688,'Medical Examinations'!$A$1:$A$2336,'Medical Examinations'!$G$1:$G$2336,0)</f>
        <v>No</v>
      </c>
      <c r="H688">
        <f>_xlfn.XLOOKUP(A688,'Medical Examinations'!$A$1:$A$2336,'Medical Examinations'!$H$1:$H$2336,0)</f>
        <v>2</v>
      </c>
      <c r="I688" t="str">
        <f>_xlfn.XLOOKUP(A688,'Medical Examinations'!$A$1:$A$2336,'Medical Examinations'!$I$1:$I$2336,0)</f>
        <v>No</v>
      </c>
      <c r="J688" t="str">
        <f>_xlfn.XLOOKUP(A688,'Medical Examinations'!A688:A3031,'Medical Examinations'!C688:C3031,0)</f>
        <v>Obese</v>
      </c>
      <c r="K688">
        <f>_xlfn.XLOOKUP(A688,'Medical Examinations'!$A$1:$A$2344,'Medical Examinations'!$D$1:$D$2344,0)</f>
        <v>6.26</v>
      </c>
      <c r="L688" t="str">
        <f>_xlfn.XLOOKUP(A688,'Hospitalisation Details'!$A$1:$A$2344,'Hospitalisation Details'!$E$1:$E$2344,0)</f>
        <v>20-Nov-1959</v>
      </c>
      <c r="M688">
        <f>_xlfn.XLOOKUP(A688,'Hospitalisation Details'!$A$1:$A$2344,'Hospitalisation Details'!$I$1:$I$2344,0)</f>
        <v>14474.68</v>
      </c>
      <c r="N688" t="str">
        <f>_xlfn.XLOOKUP(A688,'Hospitalisation Details'!$A$1:$A$2344,'Hospitalisation Details'!$J$1:$J$2344,0)</f>
        <v>tier - 2</v>
      </c>
      <c r="O688" t="str">
        <f>_xlfn.XLOOKUP(A688,'Hospitalisation Details'!$A$1:$A$2344,'Hospitalisation Details'!$K$1:$K$2344,0)</f>
        <v>tier - 2</v>
      </c>
      <c r="P688" t="str">
        <f>_xlfn.XLOOKUP(A688,'Hospitalisation Details'!$A$1:$A$2344,'Hospitalisation Details'!$L$1:$L$2344,0)</f>
        <v>R1013</v>
      </c>
      <c r="Q688">
        <f>_xlfn.XLOOKUP(A688,'Hospitalisation Details'!$A$1:$A$2344,'Hospitalisation Details'!$F$1:$F$2344,0)</f>
        <v>63</v>
      </c>
    </row>
    <row r="689" spans="1:17" ht="15.75" x14ac:dyDescent="0.25">
      <c r="A689" s="1" t="s">
        <v>1681</v>
      </c>
      <c r="B689" t="str">
        <f>_xlfn.XLOOKUP(A689,'Customer Names'!$A$1:$A$2336,'Customer Names'!$C$1:$C$2336,0)</f>
        <v xml:space="preserve">  Cheryl</v>
      </c>
      <c r="C689">
        <f>_xlfn.XLOOKUP(A689,'Medical Examinations'!$A$1:$A$2336,'Medical Examinations'!$B$1:$B$2336,0)</f>
        <v>41.26</v>
      </c>
      <c r="D689">
        <f>_xlfn.XLOOKUP(A689,'Medical Examinations'!$A$1:$A$2336,'Medical Examinations'!$D$1:$D$2336,0)</f>
        <v>5.97</v>
      </c>
      <c r="E689" t="str">
        <f>_xlfn.XLOOKUP(A689,'Medical Examinations'!$A$1:$A$2336,'Medical Examinations'!$E$1:$E$2336,0)</f>
        <v>No</v>
      </c>
      <c r="F689" t="str">
        <f>_xlfn.XLOOKUP(A689,'Medical Examinations'!$A$1:$A$2336,'Medical Examinations'!$F$1:$F$2336,0)</f>
        <v>No</v>
      </c>
      <c r="G689" t="str">
        <f>_xlfn.XLOOKUP(A689,'Medical Examinations'!$A$1:$A$2336,'Medical Examinations'!$G$1:$G$2336,0)</f>
        <v>No</v>
      </c>
      <c r="H689">
        <f>_xlfn.XLOOKUP(A689,'Medical Examinations'!$A$1:$A$2336,'Medical Examinations'!$H$1:$H$2336,0)</f>
        <v>0</v>
      </c>
      <c r="I689" t="str">
        <f>_xlfn.XLOOKUP(A689,'Medical Examinations'!$A$1:$A$2336,'Medical Examinations'!$I$1:$I$2336,0)</f>
        <v>No</v>
      </c>
      <c r="J689" t="str">
        <f>_xlfn.XLOOKUP(A689,'Medical Examinations'!A689:A3032,'Medical Examinations'!C689:C3032,0)</f>
        <v>Obese</v>
      </c>
      <c r="K689">
        <f>_xlfn.XLOOKUP(A689,'Medical Examinations'!$A$1:$A$2344,'Medical Examinations'!$D$1:$D$2344,0)</f>
        <v>5.97</v>
      </c>
      <c r="L689" t="str">
        <f>_xlfn.XLOOKUP(A689,'Hospitalisation Details'!$A$1:$A$2344,'Hospitalisation Details'!$E$1:$E$2344,0)</f>
        <v>27-Nov-1976</v>
      </c>
      <c r="M689">
        <f>_xlfn.XLOOKUP(A689,'Hospitalisation Details'!$A$1:$A$2344,'Hospitalisation Details'!$I$1:$I$2344,0)</f>
        <v>14470.01</v>
      </c>
      <c r="N689" t="str">
        <f>_xlfn.XLOOKUP(A689,'Hospitalisation Details'!$A$1:$A$2344,'Hospitalisation Details'!$J$1:$J$2344,0)</f>
        <v>tier - 2</v>
      </c>
      <c r="O689" t="str">
        <f>_xlfn.XLOOKUP(A689,'Hospitalisation Details'!$A$1:$A$2344,'Hospitalisation Details'!$K$1:$K$2344,0)</f>
        <v>tier - 3</v>
      </c>
      <c r="P689" t="str">
        <f>_xlfn.XLOOKUP(A689,'Hospitalisation Details'!$A$1:$A$2344,'Hospitalisation Details'!$L$1:$L$2344,0)</f>
        <v>R1012</v>
      </c>
      <c r="Q689">
        <f>_xlfn.XLOOKUP(A689,'Hospitalisation Details'!$A$1:$A$2344,'Hospitalisation Details'!$F$1:$F$2344,0)</f>
        <v>46</v>
      </c>
    </row>
    <row r="690" spans="1:17" ht="15.75" x14ac:dyDescent="0.25">
      <c r="A690" s="1" t="s">
        <v>1680</v>
      </c>
      <c r="B690" t="str">
        <f>_xlfn.XLOOKUP(A690,'Customer Names'!$A$1:$A$2336,'Customer Names'!$C$1:$C$2336,0)</f>
        <v xml:space="preserve">  Allison M</v>
      </c>
      <c r="C690">
        <f>_xlfn.XLOOKUP(A690,'Medical Examinations'!$A$1:$A$2336,'Medical Examinations'!$B$1:$B$2336,0)</f>
        <v>17.195</v>
      </c>
      <c r="D690">
        <f>_xlfn.XLOOKUP(A690,'Medical Examinations'!$A$1:$A$2336,'Medical Examinations'!$D$1:$D$2336,0)</f>
        <v>5.29</v>
      </c>
      <c r="E690" t="str">
        <f>_xlfn.XLOOKUP(A690,'Medical Examinations'!$A$1:$A$2336,'Medical Examinations'!$E$1:$E$2336,0)</f>
        <v>No</v>
      </c>
      <c r="F690" t="str">
        <f>_xlfn.XLOOKUP(A690,'Medical Examinations'!$A$1:$A$2336,'Medical Examinations'!$F$1:$F$2336,0)</f>
        <v>No</v>
      </c>
      <c r="G690" t="str">
        <f>_xlfn.XLOOKUP(A690,'Medical Examinations'!$A$1:$A$2336,'Medical Examinations'!$G$1:$G$2336,0)</f>
        <v>No</v>
      </c>
      <c r="H690">
        <f>_xlfn.XLOOKUP(A690,'Medical Examinations'!$A$1:$A$2336,'Medical Examinations'!$H$1:$H$2336,0)</f>
        <v>0</v>
      </c>
      <c r="I690" t="str">
        <f>_xlfn.XLOOKUP(A690,'Medical Examinations'!$A$1:$A$2336,'Medical Examinations'!$I$1:$I$2336,0)</f>
        <v>Yes</v>
      </c>
      <c r="J690" t="str">
        <f>_xlfn.XLOOKUP(A690,'Medical Examinations'!A690:A3033,'Medical Examinations'!C690:C3033,0)</f>
        <v>Underweight</v>
      </c>
      <c r="K690">
        <f>_xlfn.XLOOKUP(A690,'Medical Examinations'!$A$1:$A$2344,'Medical Examinations'!$D$1:$D$2344,0)</f>
        <v>5.29</v>
      </c>
      <c r="L690" t="str">
        <f>_xlfn.XLOOKUP(A690,'Hospitalisation Details'!$A$1:$A$2344,'Hospitalisation Details'!$E$1:$E$2344,0)</f>
        <v>10-Nov-1996</v>
      </c>
      <c r="M690">
        <f>_xlfn.XLOOKUP(A690,'Hospitalisation Details'!$A$1:$A$2344,'Hospitalisation Details'!$I$1:$I$2344,0)</f>
        <v>14455.64</v>
      </c>
      <c r="N690" t="str">
        <f>_xlfn.XLOOKUP(A690,'Hospitalisation Details'!$A$1:$A$2344,'Hospitalisation Details'!$J$1:$J$2344,0)</f>
        <v>tier - 2</v>
      </c>
      <c r="O690" t="str">
        <f>_xlfn.XLOOKUP(A690,'Hospitalisation Details'!$A$1:$A$2344,'Hospitalisation Details'!$K$1:$K$2344,0)</f>
        <v>tier - 3</v>
      </c>
      <c r="P690" t="str">
        <f>_xlfn.XLOOKUP(A690,'Hospitalisation Details'!$A$1:$A$2344,'Hospitalisation Details'!$L$1:$L$2344,0)</f>
        <v>R1024</v>
      </c>
      <c r="Q690">
        <f>_xlfn.XLOOKUP(A690,'Hospitalisation Details'!$A$1:$A$2344,'Hospitalisation Details'!$F$1:$F$2344,0)</f>
        <v>26</v>
      </c>
    </row>
    <row r="691" spans="1:17" ht="15.75" x14ac:dyDescent="0.25">
      <c r="A691" s="1" t="s">
        <v>1679</v>
      </c>
      <c r="B691" t="str">
        <f>_xlfn.XLOOKUP(A691,'Customer Names'!$A$1:$A$2336,'Customer Names'!$C$1:$C$2336,0)</f>
        <v xml:space="preserve">  Adriana</v>
      </c>
      <c r="C691">
        <f>_xlfn.XLOOKUP(A691,'Medical Examinations'!$A$1:$A$2336,'Medical Examinations'!$B$1:$B$2336,0)</f>
        <v>23.085000000000001</v>
      </c>
      <c r="D691">
        <f>_xlfn.XLOOKUP(A691,'Medical Examinations'!$A$1:$A$2336,'Medical Examinations'!$D$1:$D$2336,0)</f>
        <v>4.2699999999999996</v>
      </c>
      <c r="E691" t="str">
        <f>_xlfn.XLOOKUP(A691,'Medical Examinations'!$A$1:$A$2336,'Medical Examinations'!$E$1:$E$2336,0)</f>
        <v>No</v>
      </c>
      <c r="F691" t="str">
        <f>_xlfn.XLOOKUP(A691,'Medical Examinations'!$A$1:$A$2336,'Medical Examinations'!$F$1:$F$2336,0)</f>
        <v>No</v>
      </c>
      <c r="G691" t="str">
        <f>_xlfn.XLOOKUP(A691,'Medical Examinations'!$A$1:$A$2336,'Medical Examinations'!$G$1:$G$2336,0)</f>
        <v>No</v>
      </c>
      <c r="H691">
        <f>_xlfn.XLOOKUP(A691,'Medical Examinations'!$A$1:$A$2336,'Medical Examinations'!$H$1:$H$2336,0)</f>
        <v>2</v>
      </c>
      <c r="I691" t="str">
        <f>_xlfn.XLOOKUP(A691,'Medical Examinations'!$A$1:$A$2336,'Medical Examinations'!$I$1:$I$2336,0)</f>
        <v>No</v>
      </c>
      <c r="J691" t="str">
        <f>_xlfn.XLOOKUP(A691,'Medical Examinations'!A691:A3034,'Medical Examinations'!C691:C3034,0)</f>
        <v>Normal weight</v>
      </c>
      <c r="K691">
        <f>_xlfn.XLOOKUP(A691,'Medical Examinations'!$A$1:$A$2344,'Medical Examinations'!$D$1:$D$2344,0)</f>
        <v>4.2699999999999996</v>
      </c>
      <c r="L691" t="str">
        <f>_xlfn.XLOOKUP(A691,'Hospitalisation Details'!$A$1:$A$2344,'Hospitalisation Details'!$E$1:$E$2344,0)</f>
        <v>3-Aug-1959</v>
      </c>
      <c r="M691">
        <f>_xlfn.XLOOKUP(A691,'Hospitalisation Details'!$A$1:$A$2344,'Hospitalisation Details'!$I$1:$I$2344,0)</f>
        <v>14451.84</v>
      </c>
      <c r="N691" t="str">
        <f>_xlfn.XLOOKUP(A691,'Hospitalisation Details'!$A$1:$A$2344,'Hospitalisation Details'!$J$1:$J$2344,0)</f>
        <v>tier - 2</v>
      </c>
      <c r="O691" t="str">
        <f>_xlfn.XLOOKUP(A691,'Hospitalisation Details'!$A$1:$A$2344,'Hospitalisation Details'!$K$1:$K$2344,0)</f>
        <v>tier - 3</v>
      </c>
      <c r="P691" t="str">
        <f>_xlfn.XLOOKUP(A691,'Hospitalisation Details'!$A$1:$A$2344,'Hospitalisation Details'!$L$1:$L$2344,0)</f>
        <v>R1023</v>
      </c>
      <c r="Q691">
        <f>_xlfn.XLOOKUP(A691,'Hospitalisation Details'!$A$1:$A$2344,'Hospitalisation Details'!$F$1:$F$2344,0)</f>
        <v>63</v>
      </c>
    </row>
    <row r="692" spans="1:17" ht="15.75" x14ac:dyDescent="0.25">
      <c r="A692" s="1" t="s">
        <v>1678</v>
      </c>
      <c r="B692" t="str">
        <f>_xlfn.XLOOKUP(A692,'Customer Names'!$A$1:$A$2336,'Customer Names'!$C$1:$C$2336,0)</f>
        <v xml:space="preserve">  Miranda J</v>
      </c>
      <c r="C692">
        <f>_xlfn.XLOOKUP(A692,'Medical Examinations'!$A$1:$A$2336,'Medical Examinations'!$B$1:$B$2336,0)</f>
        <v>21.66</v>
      </c>
      <c r="D692">
        <f>_xlfn.XLOOKUP(A692,'Medical Examinations'!$A$1:$A$2336,'Medical Examinations'!$D$1:$D$2336,0)</f>
        <v>5.2</v>
      </c>
      <c r="E692" t="str">
        <f>_xlfn.XLOOKUP(A692,'Medical Examinations'!$A$1:$A$2336,'Medical Examinations'!$E$1:$E$2336,0)</f>
        <v>No</v>
      </c>
      <c r="F692" t="str">
        <f>_xlfn.XLOOKUP(A692,'Medical Examinations'!$A$1:$A$2336,'Medical Examinations'!$F$1:$F$2336,0)</f>
        <v>No</v>
      </c>
      <c r="G692" t="str">
        <f>_xlfn.XLOOKUP(A692,'Medical Examinations'!$A$1:$A$2336,'Medical Examinations'!$G$1:$G$2336,0)</f>
        <v>No</v>
      </c>
      <c r="H692">
        <f>_xlfn.XLOOKUP(A692,'Medical Examinations'!$A$1:$A$2336,'Medical Examinations'!$H$1:$H$2336,0)</f>
        <v>2</v>
      </c>
      <c r="I692" t="str">
        <f>_xlfn.XLOOKUP(A692,'Medical Examinations'!$A$1:$A$2336,'Medical Examinations'!$I$1:$I$2336,0)</f>
        <v>No</v>
      </c>
      <c r="J692" t="str">
        <f>_xlfn.XLOOKUP(A692,'Medical Examinations'!A692:A3035,'Medical Examinations'!C692:C3035,0)</f>
        <v>Normal weight</v>
      </c>
      <c r="K692">
        <f>_xlfn.XLOOKUP(A692,'Medical Examinations'!$A$1:$A$2344,'Medical Examinations'!$D$1:$D$2344,0)</f>
        <v>5.2</v>
      </c>
      <c r="L692" t="str">
        <f>_xlfn.XLOOKUP(A692,'Hospitalisation Details'!$A$1:$A$2344,'Hospitalisation Details'!$E$1:$E$2344,0)</f>
        <v>29-Jun-1959</v>
      </c>
      <c r="M692">
        <f>_xlfn.XLOOKUP(A692,'Hospitalisation Details'!$A$1:$A$2344,'Hospitalisation Details'!$I$1:$I$2344,0)</f>
        <v>14449.85</v>
      </c>
      <c r="N692" t="str">
        <f>_xlfn.XLOOKUP(A692,'Hospitalisation Details'!$A$1:$A$2344,'Hospitalisation Details'!$J$1:$J$2344,0)</f>
        <v>tier - 2</v>
      </c>
      <c r="O692" t="str">
        <f>_xlfn.XLOOKUP(A692,'Hospitalisation Details'!$A$1:$A$2344,'Hospitalisation Details'!$K$1:$K$2344,0)</f>
        <v>tier - 1</v>
      </c>
      <c r="P692" t="str">
        <f>_xlfn.XLOOKUP(A692,'Hospitalisation Details'!$A$1:$A$2344,'Hospitalisation Details'!$L$1:$L$2344,0)</f>
        <v>R1024</v>
      </c>
      <c r="Q692">
        <f>_xlfn.XLOOKUP(A692,'Hospitalisation Details'!$A$1:$A$2344,'Hospitalisation Details'!$F$1:$F$2344,0)</f>
        <v>63</v>
      </c>
    </row>
    <row r="693" spans="1:17" ht="15.75" x14ac:dyDescent="0.25">
      <c r="A693" s="1" t="s">
        <v>1677</v>
      </c>
      <c r="B693" t="str">
        <f>_xlfn.XLOOKUP(A693,'Customer Names'!$A$1:$A$2336,'Customer Names'!$C$1:$C$2336,0)</f>
        <v xml:space="preserve">  Roberto</v>
      </c>
      <c r="C693">
        <f>_xlfn.XLOOKUP(A693,'Medical Examinations'!$A$1:$A$2336,'Medical Examinations'!$B$1:$B$2336,0)</f>
        <v>36.47</v>
      </c>
      <c r="D693">
        <f>_xlfn.XLOOKUP(A693,'Medical Examinations'!$A$1:$A$2336,'Medical Examinations'!$D$1:$D$2336,0)</f>
        <v>8.23</v>
      </c>
      <c r="E693" t="str">
        <f>_xlfn.XLOOKUP(A693,'Medical Examinations'!$A$1:$A$2336,'Medical Examinations'!$E$1:$E$2336,0)</f>
        <v>No</v>
      </c>
      <c r="F693" t="str">
        <f>_xlfn.XLOOKUP(A693,'Medical Examinations'!$A$1:$A$2336,'Medical Examinations'!$F$1:$F$2336,0)</f>
        <v>No</v>
      </c>
      <c r="G693" t="str">
        <f>_xlfn.XLOOKUP(A693,'Medical Examinations'!$A$1:$A$2336,'Medical Examinations'!$G$1:$G$2336,0)</f>
        <v>No</v>
      </c>
      <c r="H693">
        <f>_xlfn.XLOOKUP(A693,'Medical Examinations'!$A$1:$A$2336,'Medical Examinations'!$H$1:$H$2336,0)</f>
        <v>0</v>
      </c>
      <c r="I693" t="str">
        <f>_xlfn.XLOOKUP(A693,'Medical Examinations'!$A$1:$A$2336,'Medical Examinations'!$I$1:$I$2336,0)</f>
        <v>No</v>
      </c>
      <c r="J693" t="str">
        <f>_xlfn.XLOOKUP(A693,'Medical Examinations'!A693:A3036,'Medical Examinations'!C693:C3036,0)</f>
        <v>Obese</v>
      </c>
      <c r="K693">
        <f>_xlfn.XLOOKUP(A693,'Medical Examinations'!$A$1:$A$2344,'Medical Examinations'!$D$1:$D$2344,0)</f>
        <v>8.23</v>
      </c>
      <c r="L693" t="str">
        <f>_xlfn.XLOOKUP(A693,'Hospitalisation Details'!$A$1:$A$2344,'Hospitalisation Details'!$E$1:$E$2344,0)</f>
        <v>4-Nov-1967</v>
      </c>
      <c r="M693">
        <f>_xlfn.XLOOKUP(A693,'Hospitalisation Details'!$A$1:$A$2344,'Hospitalisation Details'!$I$1:$I$2344,0)</f>
        <v>14427.63</v>
      </c>
      <c r="N693" t="str">
        <f>_xlfn.XLOOKUP(A693,'Hospitalisation Details'!$A$1:$A$2344,'Hospitalisation Details'!$J$1:$J$2344,0)</f>
        <v>tier - 2</v>
      </c>
      <c r="O693" t="str">
        <f>_xlfn.XLOOKUP(A693,'Hospitalisation Details'!$A$1:$A$2344,'Hospitalisation Details'!$K$1:$K$2344,0)</f>
        <v>tier - 2</v>
      </c>
      <c r="P693" t="str">
        <f>_xlfn.XLOOKUP(A693,'Hospitalisation Details'!$A$1:$A$2344,'Hospitalisation Details'!$L$1:$L$2344,0)</f>
        <v>R1021</v>
      </c>
      <c r="Q693">
        <f>_xlfn.XLOOKUP(A693,'Hospitalisation Details'!$A$1:$A$2344,'Hospitalisation Details'!$F$1:$F$2344,0)</f>
        <v>55</v>
      </c>
    </row>
    <row r="694" spans="1:17" ht="15.75" x14ac:dyDescent="0.25">
      <c r="A694" s="1" t="s">
        <v>1676</v>
      </c>
      <c r="B694" t="str">
        <f>_xlfn.XLOOKUP(A694,'Customer Names'!$A$1:$A$2336,'Customer Names'!$C$1:$C$2336,0)</f>
        <v xml:space="preserve">  Rebecca B</v>
      </c>
      <c r="C694">
        <f>_xlfn.XLOOKUP(A694,'Medical Examinations'!$A$1:$A$2336,'Medical Examinations'!$B$1:$B$2336,0)</f>
        <v>36.08</v>
      </c>
      <c r="D694">
        <f>_xlfn.XLOOKUP(A694,'Medical Examinations'!$A$1:$A$2336,'Medical Examinations'!$D$1:$D$2336,0)</f>
        <v>10.33</v>
      </c>
      <c r="E694" t="str">
        <f>_xlfn.XLOOKUP(A694,'Medical Examinations'!$A$1:$A$2336,'Medical Examinations'!$E$1:$E$2336,0)</f>
        <v>No</v>
      </c>
      <c r="F694" t="str">
        <f>_xlfn.XLOOKUP(A694,'Medical Examinations'!$A$1:$A$2336,'Medical Examinations'!$F$1:$F$2336,0)</f>
        <v>No</v>
      </c>
      <c r="G694" t="str">
        <f>_xlfn.XLOOKUP(A694,'Medical Examinations'!$A$1:$A$2336,'Medical Examinations'!$G$1:$G$2336,0)</f>
        <v>No</v>
      </c>
      <c r="H694">
        <f>_xlfn.XLOOKUP(A694,'Medical Examinations'!$A$1:$A$2336,'Medical Examinations'!$H$1:$H$2336,0)</f>
        <v>0</v>
      </c>
      <c r="I694" t="str">
        <f>_xlfn.XLOOKUP(A694,'Medical Examinations'!$A$1:$A$2336,'Medical Examinations'!$I$1:$I$2336,0)</f>
        <v>No</v>
      </c>
      <c r="J694" t="str">
        <f>_xlfn.XLOOKUP(A694,'Medical Examinations'!A694:A3037,'Medical Examinations'!C694:C3037,0)</f>
        <v>Obese</v>
      </c>
      <c r="K694">
        <f>_xlfn.XLOOKUP(A694,'Medical Examinations'!$A$1:$A$2344,'Medical Examinations'!$D$1:$D$2344,0)</f>
        <v>10.33</v>
      </c>
      <c r="L694" t="str">
        <f>_xlfn.XLOOKUP(A694,'Hospitalisation Details'!$A$1:$A$2344,'Hospitalisation Details'!$E$1:$E$2344,0)</f>
        <v>15-Aug-1967</v>
      </c>
      <c r="M694">
        <f>_xlfn.XLOOKUP(A694,'Hospitalisation Details'!$A$1:$A$2344,'Hospitalisation Details'!$I$1:$I$2344,0)</f>
        <v>14426.66</v>
      </c>
      <c r="N694" t="str">
        <f>_xlfn.XLOOKUP(A694,'Hospitalisation Details'!$A$1:$A$2344,'Hospitalisation Details'!$J$1:$J$2344,0)</f>
        <v>tier - 2</v>
      </c>
      <c r="O694" t="str">
        <f>_xlfn.XLOOKUP(A694,'Hospitalisation Details'!$A$1:$A$2344,'Hospitalisation Details'!$K$1:$K$2344,0)</f>
        <v>tier - 2</v>
      </c>
      <c r="P694" t="str">
        <f>_xlfn.XLOOKUP(A694,'Hospitalisation Details'!$A$1:$A$2344,'Hospitalisation Details'!$L$1:$L$2344,0)</f>
        <v>R1026</v>
      </c>
      <c r="Q694">
        <f>_xlfn.XLOOKUP(A694,'Hospitalisation Details'!$A$1:$A$2344,'Hospitalisation Details'!$F$1:$F$2344,0)</f>
        <v>55</v>
      </c>
    </row>
    <row r="695" spans="1:17" ht="15.75" x14ac:dyDescent="0.25">
      <c r="A695" s="1" t="s">
        <v>1675</v>
      </c>
      <c r="B695" t="str">
        <f>_xlfn.XLOOKUP(A695,'Customer Names'!$A$1:$A$2336,'Customer Names'!$C$1:$C$2336,0)</f>
        <v xml:space="preserve">  Tiffany</v>
      </c>
      <c r="C695">
        <f>_xlfn.XLOOKUP(A695,'Medical Examinations'!$A$1:$A$2336,'Medical Examinations'!$B$1:$B$2336,0)</f>
        <v>23.18</v>
      </c>
      <c r="D695">
        <f>_xlfn.XLOOKUP(A695,'Medical Examinations'!$A$1:$A$2336,'Medical Examinations'!$D$1:$D$2336,0)</f>
        <v>6.13</v>
      </c>
      <c r="E695" t="str">
        <f>_xlfn.XLOOKUP(A695,'Medical Examinations'!$A$1:$A$2336,'Medical Examinations'!$E$1:$E$2336,0)</f>
        <v>No</v>
      </c>
      <c r="F695" t="str">
        <f>_xlfn.XLOOKUP(A695,'Medical Examinations'!$A$1:$A$2336,'Medical Examinations'!$F$1:$F$2336,0)</f>
        <v>No</v>
      </c>
      <c r="G695" t="str">
        <f>_xlfn.XLOOKUP(A695,'Medical Examinations'!$A$1:$A$2336,'Medical Examinations'!$G$1:$G$2336,0)</f>
        <v>No</v>
      </c>
      <c r="H695">
        <f>_xlfn.XLOOKUP(A695,'Medical Examinations'!$A$1:$A$2336,'Medical Examinations'!$H$1:$H$2336,0)</f>
        <v>0</v>
      </c>
      <c r="I695" t="str">
        <f>_xlfn.XLOOKUP(A695,'Medical Examinations'!$A$1:$A$2336,'Medical Examinations'!$I$1:$I$2336,0)</f>
        <v>No</v>
      </c>
      <c r="J695" t="str">
        <f>_xlfn.XLOOKUP(A695,'Medical Examinations'!A695:A3038,'Medical Examinations'!C695:C3038,0)</f>
        <v>Normal weight</v>
      </c>
      <c r="K695">
        <f>_xlfn.XLOOKUP(A695,'Medical Examinations'!$A$1:$A$2344,'Medical Examinations'!$D$1:$D$2344,0)</f>
        <v>6.13</v>
      </c>
      <c r="L695" t="str">
        <f>_xlfn.XLOOKUP(A695,'Hospitalisation Details'!$A$1:$A$2344,'Hospitalisation Details'!$E$1:$E$2344,0)</f>
        <v>10-Aug-1999</v>
      </c>
      <c r="M695">
        <f>_xlfn.XLOOKUP(A695,'Hospitalisation Details'!$A$1:$A$2344,'Hospitalisation Details'!$I$1:$I$2344,0)</f>
        <v>14426.07</v>
      </c>
      <c r="N695" t="str">
        <f>_xlfn.XLOOKUP(A695,'Hospitalisation Details'!$A$1:$A$2344,'Hospitalisation Details'!$J$1:$J$2344,0)</f>
        <v>tier - 2</v>
      </c>
      <c r="O695" t="str">
        <f>_xlfn.XLOOKUP(A695,'Hospitalisation Details'!$A$1:$A$2344,'Hospitalisation Details'!$K$1:$K$2344,0)</f>
        <v>tier - 1</v>
      </c>
      <c r="P695" t="str">
        <f>_xlfn.XLOOKUP(A695,'Hospitalisation Details'!$A$1:$A$2344,'Hospitalisation Details'!$L$1:$L$2344,0)</f>
        <v>R1012</v>
      </c>
      <c r="Q695">
        <f>_xlfn.XLOOKUP(A695,'Hospitalisation Details'!$A$1:$A$2344,'Hospitalisation Details'!$F$1:$F$2344,0)</f>
        <v>23</v>
      </c>
    </row>
    <row r="696" spans="1:17" ht="15.75" x14ac:dyDescent="0.25">
      <c r="A696" s="1" t="s">
        <v>1674</v>
      </c>
      <c r="B696" t="str">
        <f>_xlfn.XLOOKUP(A696,'Customer Names'!$A$1:$A$2336,'Customer Names'!$C$1:$C$2336,0)</f>
        <v xml:space="preserve">  Alexander</v>
      </c>
      <c r="C696">
        <f>_xlfn.XLOOKUP(A696,'Medical Examinations'!$A$1:$A$2336,'Medical Examinations'!$B$1:$B$2336,0)</f>
        <v>39.159999999999997</v>
      </c>
      <c r="D696">
        <f>_xlfn.XLOOKUP(A696,'Medical Examinations'!$A$1:$A$2336,'Medical Examinations'!$D$1:$D$2336,0)</f>
        <v>8.08</v>
      </c>
      <c r="E696" t="str">
        <f>_xlfn.XLOOKUP(A696,'Medical Examinations'!$A$1:$A$2336,'Medical Examinations'!$E$1:$E$2336,0)</f>
        <v>No</v>
      </c>
      <c r="F696" t="str">
        <f>_xlfn.XLOOKUP(A696,'Medical Examinations'!$A$1:$A$2336,'Medical Examinations'!$F$1:$F$2336,0)</f>
        <v>No</v>
      </c>
      <c r="G696" t="str">
        <f>_xlfn.XLOOKUP(A696,'Medical Examinations'!$A$1:$A$2336,'Medical Examinations'!$G$1:$G$2336,0)</f>
        <v>No</v>
      </c>
      <c r="H696">
        <f>_xlfn.XLOOKUP(A696,'Medical Examinations'!$A$1:$A$2336,'Medical Examinations'!$H$1:$H$2336,0)</f>
        <v>3</v>
      </c>
      <c r="I696" t="str">
        <f>_xlfn.XLOOKUP(A696,'Medical Examinations'!$A$1:$A$2336,'Medical Examinations'!$I$1:$I$2336,0)</f>
        <v>No</v>
      </c>
      <c r="J696" t="str">
        <f>_xlfn.XLOOKUP(A696,'Medical Examinations'!A696:A3039,'Medical Examinations'!C696:C3039,0)</f>
        <v>Obese</v>
      </c>
      <c r="K696">
        <f>_xlfn.XLOOKUP(A696,'Medical Examinations'!$A$1:$A$2344,'Medical Examinations'!$D$1:$D$2344,0)</f>
        <v>8.08</v>
      </c>
      <c r="L696" t="str">
        <f>_xlfn.XLOOKUP(A696,'Hospitalisation Details'!$A$1:$A$2344,'Hospitalisation Details'!$E$1:$E$2344,0)</f>
        <v>20-Sep-1958</v>
      </c>
      <c r="M696">
        <f>_xlfn.XLOOKUP(A696,'Hospitalisation Details'!$A$1:$A$2344,'Hospitalisation Details'!$I$1:$I$2344,0)</f>
        <v>14418.28</v>
      </c>
      <c r="N696" t="str">
        <f>_xlfn.XLOOKUP(A696,'Hospitalisation Details'!$A$1:$A$2344,'Hospitalisation Details'!$J$1:$J$2344,0)</f>
        <v>tier - 2</v>
      </c>
      <c r="O696" t="str">
        <f>_xlfn.XLOOKUP(A696,'Hospitalisation Details'!$A$1:$A$2344,'Hospitalisation Details'!$K$1:$K$2344,0)</f>
        <v>tier - 3</v>
      </c>
      <c r="P696" t="str">
        <f>_xlfn.XLOOKUP(A696,'Hospitalisation Details'!$A$1:$A$2344,'Hospitalisation Details'!$L$1:$L$2344,0)</f>
        <v>R1013</v>
      </c>
      <c r="Q696">
        <f>_xlfn.XLOOKUP(A696,'Hospitalisation Details'!$A$1:$A$2344,'Hospitalisation Details'!$F$1:$F$2344,0)</f>
        <v>64</v>
      </c>
    </row>
    <row r="697" spans="1:17" ht="15.75" x14ac:dyDescent="0.25">
      <c r="A697" s="1" t="s">
        <v>1673</v>
      </c>
      <c r="B697" t="str">
        <f>_xlfn.XLOOKUP(A697,'Customer Names'!$A$1:$A$2336,'Customer Names'!$C$1:$C$2336,0)</f>
        <v xml:space="preserve">  Rich M</v>
      </c>
      <c r="C697">
        <f>_xlfn.XLOOKUP(A697,'Medical Examinations'!$A$1:$A$2336,'Medical Examinations'!$B$1:$B$2336,0)</f>
        <v>38.19</v>
      </c>
      <c r="D697">
        <f>_xlfn.XLOOKUP(A697,'Medical Examinations'!$A$1:$A$2336,'Medical Examinations'!$D$1:$D$2336,0)</f>
        <v>10.49</v>
      </c>
      <c r="E697" t="str">
        <f>_xlfn.XLOOKUP(A697,'Medical Examinations'!$A$1:$A$2336,'Medical Examinations'!$E$1:$E$2336,0)</f>
        <v>No</v>
      </c>
      <c r="F697" t="str">
        <f>_xlfn.XLOOKUP(A697,'Medical Examinations'!$A$1:$A$2336,'Medical Examinations'!$F$1:$F$2336,0)</f>
        <v>No</v>
      </c>
      <c r="G697" t="str">
        <f>_xlfn.XLOOKUP(A697,'Medical Examinations'!$A$1:$A$2336,'Medical Examinations'!$G$1:$G$2336,0)</f>
        <v>No</v>
      </c>
      <c r="H697">
        <f>_xlfn.XLOOKUP(A697,'Medical Examinations'!$A$1:$A$2336,'Medical Examinations'!$H$1:$H$2336,0)</f>
        <v>3</v>
      </c>
      <c r="I697" t="str">
        <f>_xlfn.XLOOKUP(A697,'Medical Examinations'!$A$1:$A$2336,'Medical Examinations'!$I$1:$I$2336,0)</f>
        <v>No</v>
      </c>
      <c r="J697" t="str">
        <f>_xlfn.XLOOKUP(A697,'Medical Examinations'!A697:A3040,'Medical Examinations'!C697:C3040,0)</f>
        <v>Obese</v>
      </c>
      <c r="K697">
        <f>_xlfn.XLOOKUP(A697,'Medical Examinations'!$A$1:$A$2344,'Medical Examinations'!$D$1:$D$2344,0)</f>
        <v>10.49</v>
      </c>
      <c r="L697" t="str">
        <f>_xlfn.XLOOKUP(A697,'Hospitalisation Details'!$A$1:$A$2344,'Hospitalisation Details'!$E$1:$E$2344,0)</f>
        <v>29-Jul-1958</v>
      </c>
      <c r="M697">
        <f>_xlfn.XLOOKUP(A697,'Hospitalisation Details'!$A$1:$A$2344,'Hospitalisation Details'!$I$1:$I$2344,0)</f>
        <v>14410.93</v>
      </c>
      <c r="N697" t="str">
        <f>_xlfn.XLOOKUP(A697,'Hospitalisation Details'!$A$1:$A$2344,'Hospitalisation Details'!$J$1:$J$2344,0)</f>
        <v>tier - 2</v>
      </c>
      <c r="O697" t="str">
        <f>_xlfn.XLOOKUP(A697,'Hospitalisation Details'!$A$1:$A$2344,'Hospitalisation Details'!$K$1:$K$2344,0)</f>
        <v>tier - 2</v>
      </c>
      <c r="P697" t="str">
        <f>_xlfn.XLOOKUP(A697,'Hospitalisation Details'!$A$1:$A$2344,'Hospitalisation Details'!$L$1:$L$2344,0)</f>
        <v>R1016</v>
      </c>
      <c r="Q697">
        <f>_xlfn.XLOOKUP(A697,'Hospitalisation Details'!$A$1:$A$2344,'Hospitalisation Details'!$F$1:$F$2344,0)</f>
        <v>64</v>
      </c>
    </row>
    <row r="698" spans="1:17" ht="15.75" x14ac:dyDescent="0.25">
      <c r="A698" s="1" t="s">
        <v>1672</v>
      </c>
      <c r="B698" t="str">
        <f>_xlfn.XLOOKUP(A698,'Customer Names'!$A$1:$A$2336,'Customer Names'!$C$1:$C$2336,0)</f>
        <v xml:space="preserve">  Aaron C</v>
      </c>
      <c r="C698">
        <f>_xlfn.XLOOKUP(A698,'Medical Examinations'!$A$1:$A$2336,'Medical Examinations'!$B$1:$B$2336,0)</f>
        <v>26.41</v>
      </c>
      <c r="D698">
        <f>_xlfn.XLOOKUP(A698,'Medical Examinations'!$A$1:$A$2336,'Medical Examinations'!$D$1:$D$2336,0)</f>
        <v>8.11</v>
      </c>
      <c r="E698" t="str">
        <f>_xlfn.XLOOKUP(A698,'Medical Examinations'!$A$1:$A$2336,'Medical Examinations'!$E$1:$E$2336,0)</f>
        <v>No</v>
      </c>
      <c r="F698" t="str">
        <f>_xlfn.XLOOKUP(A698,'Medical Examinations'!$A$1:$A$2336,'Medical Examinations'!$F$1:$F$2336,0)</f>
        <v>No</v>
      </c>
      <c r="G698" t="str">
        <f>_xlfn.XLOOKUP(A698,'Medical Examinations'!$A$1:$A$2336,'Medical Examinations'!$G$1:$G$2336,0)</f>
        <v>No</v>
      </c>
      <c r="H698">
        <f>_xlfn.XLOOKUP(A698,'Medical Examinations'!$A$1:$A$2336,'Medical Examinations'!$H$1:$H$2336,0)</f>
        <v>3</v>
      </c>
      <c r="I698" t="str">
        <f>_xlfn.XLOOKUP(A698,'Medical Examinations'!$A$1:$A$2336,'Medical Examinations'!$I$1:$I$2336,0)</f>
        <v>No</v>
      </c>
      <c r="J698" t="str">
        <f>_xlfn.XLOOKUP(A698,'Medical Examinations'!A698:A3041,'Medical Examinations'!C698:C3041,0)</f>
        <v>Overweight</v>
      </c>
      <c r="K698">
        <f>_xlfn.XLOOKUP(A698,'Medical Examinations'!$A$1:$A$2344,'Medical Examinations'!$D$1:$D$2344,0)</f>
        <v>8.11</v>
      </c>
      <c r="L698" t="str">
        <f>_xlfn.XLOOKUP(A698,'Hospitalisation Details'!$A$1:$A$2344,'Hospitalisation Details'!$E$1:$E$2344,0)</f>
        <v>14-Sep-1958</v>
      </c>
      <c r="M698">
        <f>_xlfn.XLOOKUP(A698,'Hospitalisation Details'!$A$1:$A$2344,'Hospitalisation Details'!$I$1:$I$2344,0)</f>
        <v>14394.56</v>
      </c>
      <c r="N698" t="str">
        <f>_xlfn.XLOOKUP(A698,'Hospitalisation Details'!$A$1:$A$2344,'Hospitalisation Details'!$J$1:$J$2344,0)</f>
        <v>tier - 2</v>
      </c>
      <c r="O698" t="str">
        <f>_xlfn.XLOOKUP(A698,'Hospitalisation Details'!$A$1:$A$2344,'Hospitalisation Details'!$K$1:$K$2344,0)</f>
        <v>tier - 1</v>
      </c>
      <c r="P698" t="str">
        <f>_xlfn.XLOOKUP(A698,'Hospitalisation Details'!$A$1:$A$2344,'Hospitalisation Details'!$L$1:$L$2344,0)</f>
        <v>R1018</v>
      </c>
      <c r="Q698">
        <f>_xlfn.XLOOKUP(A698,'Hospitalisation Details'!$A$1:$A$2344,'Hospitalisation Details'!$F$1:$F$2344,0)</f>
        <v>64</v>
      </c>
    </row>
    <row r="699" spans="1:17" ht="15.75" x14ac:dyDescent="0.25">
      <c r="A699" s="1" t="s">
        <v>1671</v>
      </c>
      <c r="B699" t="str">
        <f>_xlfn.XLOOKUP(A699,'Customer Names'!$A$1:$A$2336,'Customer Names'!$C$1:$C$2336,0)</f>
        <v xml:space="preserve">  Kate</v>
      </c>
      <c r="C699">
        <f>_xlfn.XLOOKUP(A699,'Medical Examinations'!$A$1:$A$2336,'Medical Examinations'!$B$1:$B$2336,0)</f>
        <v>28.785</v>
      </c>
      <c r="D699">
        <f>_xlfn.XLOOKUP(A699,'Medical Examinations'!$A$1:$A$2336,'Medical Examinations'!$D$1:$D$2336,0)</f>
        <v>6.6</v>
      </c>
      <c r="E699" t="str">
        <f>_xlfn.XLOOKUP(A699,'Medical Examinations'!$A$1:$A$2336,'Medical Examinations'!$E$1:$E$2336,0)</f>
        <v>No</v>
      </c>
      <c r="F699" t="str">
        <f>_xlfn.XLOOKUP(A699,'Medical Examinations'!$A$1:$A$2336,'Medical Examinations'!$F$1:$F$2336,0)</f>
        <v>No</v>
      </c>
      <c r="G699" t="str">
        <f>_xlfn.XLOOKUP(A699,'Medical Examinations'!$A$1:$A$2336,'Medical Examinations'!$G$1:$G$2336,0)</f>
        <v>No</v>
      </c>
      <c r="H699">
        <f>_xlfn.XLOOKUP(A699,'Medical Examinations'!$A$1:$A$2336,'Medical Examinations'!$H$1:$H$2336,0)</f>
        <v>0</v>
      </c>
      <c r="I699" t="str">
        <f>_xlfn.XLOOKUP(A699,'Medical Examinations'!$A$1:$A$2336,'Medical Examinations'!$I$1:$I$2336,0)</f>
        <v>No</v>
      </c>
      <c r="J699" t="str">
        <f>_xlfn.XLOOKUP(A699,'Medical Examinations'!A699:A3042,'Medical Examinations'!C699:C3042,0)</f>
        <v>Overweight</v>
      </c>
      <c r="K699">
        <f>_xlfn.XLOOKUP(A699,'Medical Examinations'!$A$1:$A$2344,'Medical Examinations'!$D$1:$D$2344,0)</f>
        <v>6.6</v>
      </c>
      <c r="L699" t="str">
        <f>_xlfn.XLOOKUP(A699,'Hospitalisation Details'!$A$1:$A$2344,'Hospitalisation Details'!$E$1:$E$2344,0)</f>
        <v>22-Jun-1965</v>
      </c>
      <c r="M699">
        <f>_xlfn.XLOOKUP(A699,'Hospitalisation Details'!$A$1:$A$2344,'Hospitalisation Details'!$I$1:$I$2344,0)</f>
        <v>14394.4</v>
      </c>
      <c r="N699" t="str">
        <f>_xlfn.XLOOKUP(A699,'Hospitalisation Details'!$A$1:$A$2344,'Hospitalisation Details'!$J$1:$J$2344,0)</f>
        <v>tier - 2</v>
      </c>
      <c r="O699" t="str">
        <f>_xlfn.XLOOKUP(A699,'Hospitalisation Details'!$A$1:$A$2344,'Hospitalisation Details'!$K$1:$K$2344,0)</f>
        <v>tier - 3</v>
      </c>
      <c r="P699" t="str">
        <f>_xlfn.XLOOKUP(A699,'Hospitalisation Details'!$A$1:$A$2344,'Hospitalisation Details'!$L$1:$L$2344,0)</f>
        <v>R1024</v>
      </c>
      <c r="Q699">
        <f>_xlfn.XLOOKUP(A699,'Hospitalisation Details'!$A$1:$A$2344,'Hospitalisation Details'!$F$1:$F$2344,0)</f>
        <v>58</v>
      </c>
    </row>
    <row r="700" spans="1:17" ht="15.75" x14ac:dyDescent="0.25">
      <c r="A700" s="1" t="s">
        <v>1670</v>
      </c>
      <c r="B700" t="str">
        <f>_xlfn.XLOOKUP(A700,'Customer Names'!$A$1:$A$2336,'Customer Names'!$C$1:$C$2336,0)</f>
        <v xml:space="preserve">  Maria M</v>
      </c>
      <c r="C700">
        <f>_xlfn.XLOOKUP(A700,'Medical Examinations'!$A$1:$A$2336,'Medical Examinations'!$B$1:$B$2336,0)</f>
        <v>26.695</v>
      </c>
      <c r="D700">
        <f>_xlfn.XLOOKUP(A700,'Medical Examinations'!$A$1:$A$2336,'Medical Examinations'!$D$1:$D$2336,0)</f>
        <v>10.14</v>
      </c>
      <c r="E700" t="str">
        <f>_xlfn.XLOOKUP(A700,'Medical Examinations'!$A$1:$A$2336,'Medical Examinations'!$E$1:$E$2336,0)</f>
        <v>No</v>
      </c>
      <c r="F700" t="str">
        <f>_xlfn.XLOOKUP(A700,'Medical Examinations'!$A$1:$A$2336,'Medical Examinations'!$F$1:$F$2336,0)</f>
        <v>No</v>
      </c>
      <c r="G700" t="str">
        <f>_xlfn.XLOOKUP(A700,'Medical Examinations'!$A$1:$A$2336,'Medical Examinations'!$G$1:$G$2336,0)</f>
        <v>Yes</v>
      </c>
      <c r="H700">
        <f>_xlfn.XLOOKUP(A700,'Medical Examinations'!$A$1:$A$2336,'Medical Examinations'!$H$1:$H$2336,0)</f>
        <v>1</v>
      </c>
      <c r="I700" t="str">
        <f>_xlfn.XLOOKUP(A700,'Medical Examinations'!$A$1:$A$2336,'Medical Examinations'!$I$1:$I$2336,0)</f>
        <v>No</v>
      </c>
      <c r="J700" t="str">
        <f>_xlfn.XLOOKUP(A700,'Medical Examinations'!A700:A3043,'Medical Examinations'!C700:C3043,0)</f>
        <v>Overweight</v>
      </c>
      <c r="K700">
        <f>_xlfn.XLOOKUP(A700,'Medical Examinations'!$A$1:$A$2344,'Medical Examinations'!$D$1:$D$2344,0)</f>
        <v>10.14</v>
      </c>
      <c r="L700" t="str">
        <f>_xlfn.XLOOKUP(A700,'Hospitalisation Details'!$A$1:$A$2344,'Hospitalisation Details'!$E$1:$E$2344,0)</f>
        <v>16-Jul-1963</v>
      </c>
      <c r="M700">
        <f>_xlfn.XLOOKUP(A700,'Hospitalisation Details'!$A$1:$A$2344,'Hospitalisation Details'!$I$1:$I$2344,0)</f>
        <v>14382.71</v>
      </c>
      <c r="N700" t="str">
        <f>_xlfn.XLOOKUP(A700,'Hospitalisation Details'!$A$1:$A$2344,'Hospitalisation Details'!$J$1:$J$2344,0)</f>
        <v>tier - 2</v>
      </c>
      <c r="O700" t="str">
        <f>_xlfn.XLOOKUP(A700,'Hospitalisation Details'!$A$1:$A$2344,'Hospitalisation Details'!$K$1:$K$2344,0)</f>
        <v>tier - 2</v>
      </c>
      <c r="P700" t="str">
        <f>_xlfn.XLOOKUP(A700,'Hospitalisation Details'!$A$1:$A$2344,'Hospitalisation Details'!$L$1:$L$2344,0)</f>
        <v>R1012</v>
      </c>
      <c r="Q700">
        <f>_xlfn.XLOOKUP(A700,'Hospitalisation Details'!$A$1:$A$2344,'Hospitalisation Details'!$F$1:$F$2344,0)</f>
        <v>59</v>
      </c>
    </row>
    <row r="701" spans="1:17" ht="15.75" x14ac:dyDescent="0.25">
      <c r="A701" s="1" t="s">
        <v>1669</v>
      </c>
      <c r="B701" t="str">
        <f>_xlfn.XLOOKUP(A701,'Customer Names'!$A$1:$A$2336,'Customer Names'!$C$1:$C$2336,0)</f>
        <v xml:space="preserve">  Daven W</v>
      </c>
      <c r="C701">
        <f>_xlfn.XLOOKUP(A701,'Medical Examinations'!$A$1:$A$2336,'Medical Examinations'!$B$1:$B$2336,0)</f>
        <v>32.799999999999997</v>
      </c>
      <c r="D701">
        <f>_xlfn.XLOOKUP(A701,'Medical Examinations'!$A$1:$A$2336,'Medical Examinations'!$D$1:$D$2336,0)</f>
        <v>6.06</v>
      </c>
      <c r="E701" t="str">
        <f>_xlfn.XLOOKUP(A701,'Medical Examinations'!$A$1:$A$2336,'Medical Examinations'!$E$1:$E$2336,0)</f>
        <v>No</v>
      </c>
      <c r="F701" t="str">
        <f>_xlfn.XLOOKUP(A701,'Medical Examinations'!$A$1:$A$2336,'Medical Examinations'!$F$1:$F$2336,0)</f>
        <v>No</v>
      </c>
      <c r="G701" t="str">
        <f>_xlfn.XLOOKUP(A701,'Medical Examinations'!$A$1:$A$2336,'Medical Examinations'!$G$1:$G$2336,0)</f>
        <v>No</v>
      </c>
      <c r="H701">
        <f>_xlfn.XLOOKUP(A701,'Medical Examinations'!$A$1:$A$2336,'Medical Examinations'!$H$1:$H$2336,0)</f>
        <v>1</v>
      </c>
      <c r="I701" t="str">
        <f>_xlfn.XLOOKUP(A701,'Medical Examinations'!$A$1:$A$2336,'Medical Examinations'!$I$1:$I$2336,0)</f>
        <v>No</v>
      </c>
      <c r="J701" t="str">
        <f>_xlfn.XLOOKUP(A701,'Medical Examinations'!A701:A3044,'Medical Examinations'!C701:C3044,0)</f>
        <v>Obese</v>
      </c>
      <c r="K701">
        <f>_xlfn.XLOOKUP(A701,'Medical Examinations'!$A$1:$A$2344,'Medical Examinations'!$D$1:$D$2344,0)</f>
        <v>6.06</v>
      </c>
      <c r="L701" t="str">
        <f>_xlfn.XLOOKUP(A701,'Hospitalisation Details'!$A$1:$A$2344,'Hospitalisation Details'!$E$1:$E$2344,0)</f>
        <v>16-Nov-1988</v>
      </c>
      <c r="M701">
        <f>_xlfn.XLOOKUP(A701,'Hospitalisation Details'!$A$1:$A$2344,'Hospitalisation Details'!$I$1:$I$2344,0)</f>
        <v>14358.36</v>
      </c>
      <c r="N701" t="str">
        <f>_xlfn.XLOOKUP(A701,'Hospitalisation Details'!$A$1:$A$2344,'Hospitalisation Details'!$J$1:$J$2344,0)</f>
        <v>tier - 2</v>
      </c>
      <c r="O701" t="str">
        <f>_xlfn.XLOOKUP(A701,'Hospitalisation Details'!$A$1:$A$2344,'Hospitalisation Details'!$K$1:$K$2344,0)</f>
        <v>tier - 2</v>
      </c>
      <c r="P701" t="str">
        <f>_xlfn.XLOOKUP(A701,'Hospitalisation Details'!$A$1:$A$2344,'Hospitalisation Details'!$L$1:$L$2344,0)</f>
        <v>R1011</v>
      </c>
      <c r="Q701">
        <f>_xlfn.XLOOKUP(A701,'Hospitalisation Details'!$A$1:$A$2344,'Hospitalisation Details'!$F$1:$F$2344,0)</f>
        <v>34</v>
      </c>
    </row>
    <row r="702" spans="1:17" ht="15.75" x14ac:dyDescent="0.25">
      <c r="A702" s="1" t="s">
        <v>1668</v>
      </c>
      <c r="B702" t="str">
        <f>_xlfn.XLOOKUP(A702,'Customer Names'!$A$1:$A$2336,'Customer Names'!$C$1:$C$2336,0)</f>
        <v xml:space="preserve">  Brianne</v>
      </c>
      <c r="C702">
        <f>_xlfn.XLOOKUP(A702,'Medical Examinations'!$A$1:$A$2336,'Medical Examinations'!$B$1:$B$2336,0)</f>
        <v>35.869999999999997</v>
      </c>
      <c r="D702">
        <f>_xlfn.XLOOKUP(A702,'Medical Examinations'!$A$1:$A$2336,'Medical Examinations'!$D$1:$D$2336,0)</f>
        <v>9.91</v>
      </c>
      <c r="E702" t="str">
        <f>_xlfn.XLOOKUP(A702,'Medical Examinations'!$A$1:$A$2336,'Medical Examinations'!$E$1:$E$2336,0)</f>
        <v>No</v>
      </c>
      <c r="F702" t="str">
        <f>_xlfn.XLOOKUP(A702,'Medical Examinations'!$A$1:$A$2336,'Medical Examinations'!$F$1:$F$2336,0)</f>
        <v>No</v>
      </c>
      <c r="G702" t="str">
        <f>_xlfn.XLOOKUP(A702,'Medical Examinations'!$A$1:$A$2336,'Medical Examinations'!$G$1:$G$2336,0)</f>
        <v>No</v>
      </c>
      <c r="H702">
        <f>_xlfn.XLOOKUP(A702,'Medical Examinations'!$A$1:$A$2336,'Medical Examinations'!$H$1:$H$2336,0)</f>
        <v>0</v>
      </c>
      <c r="I702" t="str">
        <f>_xlfn.XLOOKUP(A702,'Medical Examinations'!$A$1:$A$2336,'Medical Examinations'!$I$1:$I$2336,0)</f>
        <v>No</v>
      </c>
      <c r="J702" t="str">
        <f>_xlfn.XLOOKUP(A702,'Medical Examinations'!A702:A3045,'Medical Examinations'!C702:C3045,0)</f>
        <v>Obese</v>
      </c>
      <c r="K702">
        <f>_xlfn.XLOOKUP(A702,'Medical Examinations'!$A$1:$A$2344,'Medical Examinations'!$D$1:$D$2344,0)</f>
        <v>9.91</v>
      </c>
      <c r="L702" t="str">
        <f>_xlfn.XLOOKUP(A702,'Hospitalisation Details'!$A$1:$A$2344,'Hospitalisation Details'!$E$1:$E$2344,0)</f>
        <v>10-Oct-1967</v>
      </c>
      <c r="M702">
        <f>_xlfn.XLOOKUP(A702,'Hospitalisation Details'!$A$1:$A$2344,'Hospitalisation Details'!$I$1:$I$2344,0)</f>
        <v>14355.43</v>
      </c>
      <c r="N702" t="str">
        <f>_xlfn.XLOOKUP(A702,'Hospitalisation Details'!$A$1:$A$2344,'Hospitalisation Details'!$J$1:$J$2344,0)</f>
        <v>tier - 2</v>
      </c>
      <c r="O702" t="str">
        <f>_xlfn.XLOOKUP(A702,'Hospitalisation Details'!$A$1:$A$2344,'Hospitalisation Details'!$K$1:$K$2344,0)</f>
        <v>tier - 1</v>
      </c>
      <c r="P702" t="str">
        <f>_xlfn.XLOOKUP(A702,'Hospitalisation Details'!$A$1:$A$2344,'Hospitalisation Details'!$L$1:$L$2344,0)</f>
        <v>R1026</v>
      </c>
      <c r="Q702">
        <f>_xlfn.XLOOKUP(A702,'Hospitalisation Details'!$A$1:$A$2344,'Hospitalisation Details'!$F$1:$F$2344,0)</f>
        <v>55</v>
      </c>
    </row>
    <row r="703" spans="1:17" ht="15.75" x14ac:dyDescent="0.25">
      <c r="A703" s="1" t="s">
        <v>1667</v>
      </c>
      <c r="B703" t="str">
        <f>_xlfn.XLOOKUP(A703,'Customer Names'!$A$1:$A$2336,'Customer Names'!$C$1:$C$2336,0)</f>
        <v xml:space="preserve">  Hiroki</v>
      </c>
      <c r="C703">
        <f>_xlfn.XLOOKUP(A703,'Medical Examinations'!$A$1:$A$2336,'Medical Examinations'!$B$1:$B$2336,0)</f>
        <v>21.66</v>
      </c>
      <c r="D703">
        <f>_xlfn.XLOOKUP(A703,'Medical Examinations'!$A$1:$A$2336,'Medical Examinations'!$D$1:$D$2336,0)</f>
        <v>4.1399999999999997</v>
      </c>
      <c r="E703" t="str">
        <f>_xlfn.XLOOKUP(A703,'Medical Examinations'!$A$1:$A$2336,'Medical Examinations'!$E$1:$E$2336,0)</f>
        <v>No</v>
      </c>
      <c r="F703" t="str">
        <f>_xlfn.XLOOKUP(A703,'Medical Examinations'!$A$1:$A$2336,'Medical Examinations'!$F$1:$F$2336,0)</f>
        <v>No</v>
      </c>
      <c r="G703" t="str">
        <f>_xlfn.XLOOKUP(A703,'Medical Examinations'!$A$1:$A$2336,'Medical Examinations'!$G$1:$G$2336,0)</f>
        <v>No</v>
      </c>
      <c r="H703">
        <f>_xlfn.XLOOKUP(A703,'Medical Examinations'!$A$1:$A$2336,'Medical Examinations'!$H$1:$H$2336,0)</f>
        <v>2</v>
      </c>
      <c r="I703" t="str">
        <f>_xlfn.XLOOKUP(A703,'Medical Examinations'!$A$1:$A$2336,'Medical Examinations'!$I$1:$I$2336,0)</f>
        <v>No</v>
      </c>
      <c r="J703" t="str">
        <f>_xlfn.XLOOKUP(A703,'Medical Examinations'!A703:A3046,'Medical Examinations'!C703:C3046,0)</f>
        <v>Normal weight</v>
      </c>
      <c r="K703">
        <f>_xlfn.XLOOKUP(A703,'Medical Examinations'!$A$1:$A$2344,'Medical Examinations'!$D$1:$D$2344,0)</f>
        <v>4.1399999999999997</v>
      </c>
      <c r="L703" t="str">
        <f>_xlfn.XLOOKUP(A703,'Hospitalisation Details'!$A$1:$A$2344,'Hospitalisation Details'!$E$1:$E$2344,0)</f>
        <v>24-Dec-1959</v>
      </c>
      <c r="M703">
        <f>_xlfn.XLOOKUP(A703,'Hospitalisation Details'!$A$1:$A$2344,'Hospitalisation Details'!$I$1:$I$2344,0)</f>
        <v>14349.85</v>
      </c>
      <c r="N703" t="str">
        <f>_xlfn.XLOOKUP(A703,'Hospitalisation Details'!$A$1:$A$2344,'Hospitalisation Details'!$J$1:$J$2344,0)</f>
        <v>tier - 2</v>
      </c>
      <c r="O703" t="str">
        <f>_xlfn.XLOOKUP(A703,'Hospitalisation Details'!$A$1:$A$2344,'Hospitalisation Details'!$K$1:$K$2344,0)</f>
        <v>tier - 2</v>
      </c>
      <c r="P703" t="str">
        <f>_xlfn.XLOOKUP(A703,'Hospitalisation Details'!$A$1:$A$2344,'Hospitalisation Details'!$L$1:$L$2344,0)</f>
        <v>R1012</v>
      </c>
      <c r="Q703">
        <f>_xlfn.XLOOKUP(A703,'Hospitalisation Details'!$A$1:$A$2344,'Hospitalisation Details'!$F$1:$F$2344,0)</f>
        <v>63</v>
      </c>
    </row>
    <row r="704" spans="1:17" ht="15.75" x14ac:dyDescent="0.25">
      <c r="A704" s="1" t="s">
        <v>1666</v>
      </c>
      <c r="B704" t="str">
        <f>_xlfn.XLOOKUP(A704,'Customer Names'!$A$1:$A$2336,'Customer Names'!$C$1:$C$2336,0)</f>
        <v xml:space="preserve">  Anders</v>
      </c>
      <c r="C704">
        <f>_xlfn.XLOOKUP(A704,'Medical Examinations'!$A$1:$A$2336,'Medical Examinations'!$B$1:$B$2336,0)</f>
        <v>37.72</v>
      </c>
      <c r="D704">
        <f>_xlfn.XLOOKUP(A704,'Medical Examinations'!$A$1:$A$2336,'Medical Examinations'!$D$1:$D$2336,0)</f>
        <v>4.38</v>
      </c>
      <c r="E704" t="str">
        <f>_xlfn.XLOOKUP(A704,'Medical Examinations'!$A$1:$A$2336,'Medical Examinations'!$E$1:$E$2336,0)</f>
        <v>No</v>
      </c>
      <c r="F704" t="str">
        <f>_xlfn.XLOOKUP(A704,'Medical Examinations'!$A$1:$A$2336,'Medical Examinations'!$F$1:$F$2336,0)</f>
        <v>No</v>
      </c>
      <c r="G704" t="str">
        <f>_xlfn.XLOOKUP(A704,'Medical Examinations'!$A$1:$A$2336,'Medical Examinations'!$G$1:$G$2336,0)</f>
        <v>Yes</v>
      </c>
      <c r="H704">
        <f>_xlfn.XLOOKUP(A704,'Medical Examinations'!$A$1:$A$2336,'Medical Examinations'!$H$1:$H$2336,0)</f>
        <v>1</v>
      </c>
      <c r="I704" t="str">
        <f>_xlfn.XLOOKUP(A704,'Medical Examinations'!$A$1:$A$2336,'Medical Examinations'!$I$1:$I$2336,0)</f>
        <v>No</v>
      </c>
      <c r="J704" t="str">
        <f>_xlfn.XLOOKUP(A704,'Medical Examinations'!A704:A3047,'Medical Examinations'!C704:C3047,0)</f>
        <v>Obese</v>
      </c>
      <c r="K704">
        <f>_xlfn.XLOOKUP(A704,'Medical Examinations'!$A$1:$A$2344,'Medical Examinations'!$D$1:$D$2344,0)</f>
        <v>4.38</v>
      </c>
      <c r="L704" t="str">
        <f>_xlfn.XLOOKUP(A704,'Hospitalisation Details'!$A$1:$A$2344,'Hospitalisation Details'!$E$1:$E$2344,0)</f>
        <v>26-Sep-1969</v>
      </c>
      <c r="M704">
        <f>_xlfn.XLOOKUP(A704,'Hospitalisation Details'!$A$1:$A$2344,'Hospitalisation Details'!$I$1:$I$2344,0)</f>
        <v>14337.91</v>
      </c>
      <c r="N704" t="str">
        <f>_xlfn.XLOOKUP(A704,'Hospitalisation Details'!$A$1:$A$2344,'Hospitalisation Details'!$J$1:$J$2344,0)</f>
        <v>tier - 2</v>
      </c>
      <c r="O704" t="str">
        <f>_xlfn.XLOOKUP(A704,'Hospitalisation Details'!$A$1:$A$2344,'Hospitalisation Details'!$K$1:$K$2344,0)</f>
        <v>tier - 3</v>
      </c>
      <c r="P704" t="str">
        <f>_xlfn.XLOOKUP(A704,'Hospitalisation Details'!$A$1:$A$2344,'Hospitalisation Details'!$L$1:$L$2344,0)</f>
        <v>R1022</v>
      </c>
      <c r="Q704">
        <f>_xlfn.XLOOKUP(A704,'Hospitalisation Details'!$A$1:$A$2344,'Hospitalisation Details'!$F$1:$F$2344,0)</f>
        <v>53</v>
      </c>
    </row>
    <row r="705" spans="1:17" ht="15.75" x14ac:dyDescent="0.25">
      <c r="A705" s="1" t="s">
        <v>1665</v>
      </c>
      <c r="B705" t="str">
        <f>_xlfn.XLOOKUP(A705,'Customer Names'!$A$1:$A$2336,'Customer Names'!$C$1:$C$2336,0)</f>
        <v xml:space="preserve">  Danielle</v>
      </c>
      <c r="C705">
        <f>_xlfn.XLOOKUP(A705,'Medical Examinations'!$A$1:$A$2336,'Medical Examinations'!$B$1:$B$2336,0)</f>
        <v>39.700000000000003</v>
      </c>
      <c r="D705">
        <f>_xlfn.XLOOKUP(A705,'Medical Examinations'!$A$1:$A$2336,'Medical Examinations'!$D$1:$D$2336,0)</f>
        <v>9.83</v>
      </c>
      <c r="E705" t="str">
        <f>_xlfn.XLOOKUP(A705,'Medical Examinations'!$A$1:$A$2336,'Medical Examinations'!$E$1:$E$2336,0)</f>
        <v>No</v>
      </c>
      <c r="F705" t="str">
        <f>_xlfn.XLOOKUP(A705,'Medical Examinations'!$A$1:$A$2336,'Medical Examinations'!$F$1:$F$2336,0)</f>
        <v>No</v>
      </c>
      <c r="G705" t="str">
        <f>_xlfn.XLOOKUP(A705,'Medical Examinations'!$A$1:$A$2336,'Medical Examinations'!$G$1:$G$2336,0)</f>
        <v>No</v>
      </c>
      <c r="H705">
        <f>_xlfn.XLOOKUP(A705,'Medical Examinations'!$A$1:$A$2336,'Medical Examinations'!$H$1:$H$2336,0)</f>
        <v>3</v>
      </c>
      <c r="I705" t="str">
        <f>_xlfn.XLOOKUP(A705,'Medical Examinations'!$A$1:$A$2336,'Medical Examinations'!$I$1:$I$2336,0)</f>
        <v>No</v>
      </c>
      <c r="J705" t="str">
        <f>_xlfn.XLOOKUP(A705,'Medical Examinations'!A705:A3048,'Medical Examinations'!C705:C3048,0)</f>
        <v>Obese</v>
      </c>
      <c r="K705">
        <f>_xlfn.XLOOKUP(A705,'Medical Examinations'!$A$1:$A$2344,'Medical Examinations'!$D$1:$D$2344,0)</f>
        <v>9.83</v>
      </c>
      <c r="L705" t="str">
        <f>_xlfn.XLOOKUP(A705,'Hospitalisation Details'!$A$1:$A$2344,'Hospitalisation Details'!$E$1:$E$2344,0)</f>
        <v>10-Jul-1958</v>
      </c>
      <c r="M705">
        <f>_xlfn.XLOOKUP(A705,'Hospitalisation Details'!$A$1:$A$2344,'Hospitalisation Details'!$I$1:$I$2344,0)</f>
        <v>14319.03</v>
      </c>
      <c r="N705" t="str">
        <f>_xlfn.XLOOKUP(A705,'Hospitalisation Details'!$A$1:$A$2344,'Hospitalisation Details'!$J$1:$J$2344,0)</f>
        <v>tier - 2</v>
      </c>
      <c r="O705" t="str">
        <f>_xlfn.XLOOKUP(A705,'Hospitalisation Details'!$A$1:$A$2344,'Hospitalisation Details'!$K$1:$K$2344,0)</f>
        <v>tier - 2</v>
      </c>
      <c r="P705" t="str">
        <f>_xlfn.XLOOKUP(A705,'Hospitalisation Details'!$A$1:$A$2344,'Hospitalisation Details'!$L$1:$L$2344,0)</f>
        <v>R1011</v>
      </c>
      <c r="Q705">
        <f>_xlfn.XLOOKUP(A705,'Hospitalisation Details'!$A$1:$A$2344,'Hospitalisation Details'!$F$1:$F$2344,0)</f>
        <v>64</v>
      </c>
    </row>
    <row r="706" spans="1:17" ht="15.75" x14ac:dyDescent="0.25">
      <c r="A706" s="1" t="s">
        <v>1664</v>
      </c>
      <c r="B706" t="str">
        <f>_xlfn.XLOOKUP(A706,'Customer Names'!$A$1:$A$2336,'Customer Names'!$C$1:$C$2336,0)</f>
        <v xml:space="preserve">  Candace N</v>
      </c>
      <c r="C706">
        <f>_xlfn.XLOOKUP(A706,'Medical Examinations'!$A$1:$A$2336,'Medical Examinations'!$B$1:$B$2336,0)</f>
        <v>35.97</v>
      </c>
      <c r="D706">
        <f>_xlfn.XLOOKUP(A706,'Medical Examinations'!$A$1:$A$2336,'Medical Examinations'!$D$1:$D$2336,0)</f>
        <v>11.08</v>
      </c>
      <c r="E706" t="str">
        <f>_xlfn.XLOOKUP(A706,'Medical Examinations'!$A$1:$A$2336,'Medical Examinations'!$E$1:$E$2336,0)</f>
        <v>No</v>
      </c>
      <c r="F706" t="str">
        <f>_xlfn.XLOOKUP(A706,'Medical Examinations'!$A$1:$A$2336,'Medical Examinations'!$F$1:$F$2336,0)</f>
        <v>No</v>
      </c>
      <c r="G706" t="str">
        <f>_xlfn.XLOOKUP(A706,'Medical Examinations'!$A$1:$A$2336,'Medical Examinations'!$G$1:$G$2336,0)</f>
        <v>No</v>
      </c>
      <c r="H706">
        <f>_xlfn.XLOOKUP(A706,'Medical Examinations'!$A$1:$A$2336,'Medical Examinations'!$H$1:$H$2336,0)</f>
        <v>3</v>
      </c>
      <c r="I706" t="str">
        <f>_xlfn.XLOOKUP(A706,'Medical Examinations'!$A$1:$A$2336,'Medical Examinations'!$I$1:$I$2336,0)</f>
        <v>No</v>
      </c>
      <c r="J706" t="str">
        <f>_xlfn.XLOOKUP(A706,'Medical Examinations'!A706:A3049,'Medical Examinations'!C706:C3049,0)</f>
        <v>Obese</v>
      </c>
      <c r="K706">
        <f>_xlfn.XLOOKUP(A706,'Medical Examinations'!$A$1:$A$2344,'Medical Examinations'!$D$1:$D$2344,0)</f>
        <v>11.08</v>
      </c>
      <c r="L706" t="str">
        <f>_xlfn.XLOOKUP(A706,'Hospitalisation Details'!$A$1:$A$2344,'Hospitalisation Details'!$E$1:$E$2344,0)</f>
        <v>15-Oct-1958</v>
      </c>
      <c r="M706">
        <f>_xlfn.XLOOKUP(A706,'Hospitalisation Details'!$A$1:$A$2344,'Hospitalisation Details'!$I$1:$I$2344,0)</f>
        <v>14313.85</v>
      </c>
      <c r="N706" t="str">
        <f>_xlfn.XLOOKUP(A706,'Hospitalisation Details'!$A$1:$A$2344,'Hospitalisation Details'!$J$1:$J$2344,0)</f>
        <v>tier - 2</v>
      </c>
      <c r="O706" t="str">
        <f>_xlfn.XLOOKUP(A706,'Hospitalisation Details'!$A$1:$A$2344,'Hospitalisation Details'!$K$1:$K$2344,0)</f>
        <v>tier - 3</v>
      </c>
      <c r="P706" t="str">
        <f>_xlfn.XLOOKUP(A706,'Hospitalisation Details'!$A$1:$A$2344,'Hospitalisation Details'!$L$1:$L$2344,0)</f>
        <v>R1013</v>
      </c>
      <c r="Q706">
        <f>_xlfn.XLOOKUP(A706,'Hospitalisation Details'!$A$1:$A$2344,'Hospitalisation Details'!$F$1:$F$2344,0)</f>
        <v>64</v>
      </c>
    </row>
    <row r="707" spans="1:17" ht="15.75" x14ac:dyDescent="0.25">
      <c r="A707" s="1" t="s">
        <v>1663</v>
      </c>
      <c r="B707" t="str">
        <f>_xlfn.XLOOKUP(A707,'Customer Names'!$A$1:$A$2336,'Customer Names'!$C$1:$C$2336,0)</f>
        <v xml:space="preserve">  Bruno F</v>
      </c>
      <c r="C707">
        <f>_xlfn.XLOOKUP(A707,'Medical Examinations'!$A$1:$A$2336,'Medical Examinations'!$B$1:$B$2336,0)</f>
        <v>37.85</v>
      </c>
      <c r="D707">
        <f>_xlfn.XLOOKUP(A707,'Medical Examinations'!$A$1:$A$2336,'Medical Examinations'!$D$1:$D$2336,0)</f>
        <v>11.01</v>
      </c>
      <c r="E707" t="str">
        <f>_xlfn.XLOOKUP(A707,'Medical Examinations'!$A$1:$A$2336,'Medical Examinations'!$E$1:$E$2336,0)</f>
        <v>No</v>
      </c>
      <c r="F707" t="str">
        <f>_xlfn.XLOOKUP(A707,'Medical Examinations'!$A$1:$A$2336,'Medical Examinations'!$F$1:$F$2336,0)</f>
        <v>No</v>
      </c>
      <c r="G707" t="str">
        <f>_xlfn.XLOOKUP(A707,'Medical Examinations'!$A$1:$A$2336,'Medical Examinations'!$G$1:$G$2336,0)</f>
        <v>No</v>
      </c>
      <c r="H707">
        <f>_xlfn.XLOOKUP(A707,'Medical Examinations'!$A$1:$A$2336,'Medical Examinations'!$H$1:$H$2336,0)</f>
        <v>0</v>
      </c>
      <c r="I707" t="str">
        <f>_xlfn.XLOOKUP(A707,'Medical Examinations'!$A$1:$A$2336,'Medical Examinations'!$I$1:$I$2336,0)</f>
        <v>No</v>
      </c>
      <c r="J707" t="str">
        <f>_xlfn.XLOOKUP(A707,'Medical Examinations'!A707:A3050,'Medical Examinations'!C707:C3050,0)</f>
        <v>Obese</v>
      </c>
      <c r="K707">
        <f>_xlfn.XLOOKUP(A707,'Medical Examinations'!$A$1:$A$2344,'Medical Examinations'!$D$1:$D$2344,0)</f>
        <v>11.01</v>
      </c>
      <c r="L707" t="str">
        <f>_xlfn.XLOOKUP(A707,'Hospitalisation Details'!$A$1:$A$2344,'Hospitalisation Details'!$E$1:$E$2344,0)</f>
        <v>15-Dec-1968</v>
      </c>
      <c r="M707">
        <f>_xlfn.XLOOKUP(A707,'Hospitalisation Details'!$A$1:$A$2344,'Hospitalisation Details'!$I$1:$I$2344,0)</f>
        <v>14285.9</v>
      </c>
      <c r="N707" t="str">
        <f>_xlfn.XLOOKUP(A707,'Hospitalisation Details'!$A$1:$A$2344,'Hospitalisation Details'!$J$1:$J$2344,0)</f>
        <v>tier - 2</v>
      </c>
      <c r="O707" t="str">
        <f>_xlfn.XLOOKUP(A707,'Hospitalisation Details'!$A$1:$A$2344,'Hospitalisation Details'!$K$1:$K$2344,0)</f>
        <v>tier - 3</v>
      </c>
      <c r="P707" t="str">
        <f>_xlfn.XLOOKUP(A707,'Hospitalisation Details'!$A$1:$A$2344,'Hospitalisation Details'!$L$1:$L$2344,0)</f>
        <v>R1012</v>
      </c>
      <c r="Q707">
        <f>_xlfn.XLOOKUP(A707,'Hospitalisation Details'!$A$1:$A$2344,'Hospitalisation Details'!$F$1:$F$2344,0)</f>
        <v>54</v>
      </c>
    </row>
    <row r="708" spans="1:17" ht="15.75" x14ac:dyDescent="0.25">
      <c r="A708" s="1" t="s">
        <v>1662</v>
      </c>
      <c r="B708" t="str">
        <f>_xlfn.XLOOKUP(A708,'Customer Names'!$A$1:$A$2336,'Customer Names'!$C$1:$C$2336,0)</f>
        <v xml:space="preserve">  Emily</v>
      </c>
      <c r="C708">
        <f>_xlfn.XLOOKUP(A708,'Medical Examinations'!$A$1:$A$2336,'Medical Examinations'!$B$1:$B$2336,0)</f>
        <v>21.66</v>
      </c>
      <c r="D708">
        <f>_xlfn.XLOOKUP(A708,'Medical Examinations'!$A$1:$A$2336,'Medical Examinations'!$D$1:$D$2336,0)</f>
        <v>4.37</v>
      </c>
      <c r="E708" t="str">
        <f>_xlfn.XLOOKUP(A708,'Medical Examinations'!$A$1:$A$2336,'Medical Examinations'!$E$1:$E$2336,0)</f>
        <v>No</v>
      </c>
      <c r="F708" t="str">
        <f>_xlfn.XLOOKUP(A708,'Medical Examinations'!$A$1:$A$2336,'Medical Examinations'!$F$1:$F$2336,0)</f>
        <v>yes</v>
      </c>
      <c r="G708" t="str">
        <f>_xlfn.XLOOKUP(A708,'Medical Examinations'!$A$1:$A$2336,'Medical Examinations'!$G$1:$G$2336,0)</f>
        <v>No</v>
      </c>
      <c r="H708">
        <f>_xlfn.XLOOKUP(A708,'Medical Examinations'!$A$1:$A$2336,'Medical Examinations'!$H$1:$H$2336,0)</f>
        <v>1</v>
      </c>
      <c r="I708" t="str">
        <f>_xlfn.XLOOKUP(A708,'Medical Examinations'!$A$1:$A$2336,'Medical Examinations'!$I$1:$I$2336,0)</f>
        <v>Yes</v>
      </c>
      <c r="J708" t="str">
        <f>_xlfn.XLOOKUP(A708,'Medical Examinations'!A708:A3051,'Medical Examinations'!C708:C3051,0)</f>
        <v>Normal weight</v>
      </c>
      <c r="K708">
        <f>_xlfn.XLOOKUP(A708,'Medical Examinations'!$A$1:$A$2344,'Medical Examinations'!$D$1:$D$2344,0)</f>
        <v>4.37</v>
      </c>
      <c r="L708" t="str">
        <f>_xlfn.XLOOKUP(A708,'Hospitalisation Details'!$A$1:$A$2344,'Hospitalisation Details'!$E$1:$E$2344,0)</f>
        <v>6-Sep-2004</v>
      </c>
      <c r="M708">
        <f>_xlfn.XLOOKUP(A708,'Hospitalisation Details'!$A$1:$A$2344,'Hospitalisation Details'!$I$1:$I$2344,0)</f>
        <v>14283.46</v>
      </c>
      <c r="N708" t="str">
        <f>_xlfn.XLOOKUP(A708,'Hospitalisation Details'!$A$1:$A$2344,'Hospitalisation Details'!$J$1:$J$2344,0)</f>
        <v>tier - 2</v>
      </c>
      <c r="O708" t="str">
        <f>_xlfn.XLOOKUP(A708,'Hospitalisation Details'!$A$1:$A$2344,'Hospitalisation Details'!$K$1:$K$2344,0)</f>
        <v>tier - 2</v>
      </c>
      <c r="P708" t="str">
        <f>_xlfn.XLOOKUP(A708,'Hospitalisation Details'!$A$1:$A$2344,'Hospitalisation Details'!$L$1:$L$2344,0)</f>
        <v>R1024</v>
      </c>
      <c r="Q708">
        <f>_xlfn.XLOOKUP(A708,'Hospitalisation Details'!$A$1:$A$2344,'Hospitalisation Details'!$F$1:$F$2344,0)</f>
        <v>18</v>
      </c>
    </row>
    <row r="709" spans="1:17" ht="15.75" x14ac:dyDescent="0.25">
      <c r="A709" s="1" t="s">
        <v>1661</v>
      </c>
      <c r="B709" t="str">
        <f>_xlfn.XLOOKUP(A709,'Customer Names'!$A$1:$A$2336,'Customer Names'!$C$1:$C$2336,0)</f>
        <v xml:space="preserve">  Katie</v>
      </c>
      <c r="C709">
        <f>_xlfn.XLOOKUP(A709,'Medical Examinations'!$A$1:$A$2336,'Medical Examinations'!$B$1:$B$2336,0)</f>
        <v>39.369999999999997</v>
      </c>
      <c r="D709">
        <f>_xlfn.XLOOKUP(A709,'Medical Examinations'!$A$1:$A$2336,'Medical Examinations'!$D$1:$D$2336,0)</f>
        <v>5.91</v>
      </c>
      <c r="E709" t="str">
        <f>_xlfn.XLOOKUP(A709,'Medical Examinations'!$A$1:$A$2336,'Medical Examinations'!$E$1:$E$2336,0)</f>
        <v>No</v>
      </c>
      <c r="F709" t="str">
        <f>_xlfn.XLOOKUP(A709,'Medical Examinations'!$A$1:$A$2336,'Medical Examinations'!$F$1:$F$2336,0)</f>
        <v>No</v>
      </c>
      <c r="G709" t="str">
        <f>_xlfn.XLOOKUP(A709,'Medical Examinations'!$A$1:$A$2336,'Medical Examinations'!$G$1:$G$2336,0)</f>
        <v>No</v>
      </c>
      <c r="H709">
        <f>_xlfn.XLOOKUP(A709,'Medical Examinations'!$A$1:$A$2336,'Medical Examinations'!$H$1:$H$2336,0)</f>
        <v>2</v>
      </c>
      <c r="I709" t="str">
        <f>_xlfn.XLOOKUP(A709,'Medical Examinations'!$A$1:$A$2336,'Medical Examinations'!$I$1:$I$2336,0)</f>
        <v>No</v>
      </c>
      <c r="J709" t="str">
        <f>_xlfn.XLOOKUP(A709,'Medical Examinations'!A709:A3052,'Medical Examinations'!C709:C3052,0)</f>
        <v>Obese</v>
      </c>
      <c r="K709">
        <f>_xlfn.XLOOKUP(A709,'Medical Examinations'!$A$1:$A$2344,'Medical Examinations'!$D$1:$D$2344,0)</f>
        <v>5.91</v>
      </c>
      <c r="L709" t="str">
        <f>_xlfn.XLOOKUP(A709,'Hospitalisation Details'!$A$1:$A$2344,'Hospitalisation Details'!$E$1:$E$2344,0)</f>
        <v>13-Jul-1972</v>
      </c>
      <c r="M709">
        <f>_xlfn.XLOOKUP(A709,'Hospitalisation Details'!$A$1:$A$2344,'Hospitalisation Details'!$I$1:$I$2344,0)</f>
        <v>14258.33</v>
      </c>
      <c r="N709" t="str">
        <f>_xlfn.XLOOKUP(A709,'Hospitalisation Details'!$A$1:$A$2344,'Hospitalisation Details'!$J$1:$J$2344,0)</f>
        <v>tier - 2</v>
      </c>
      <c r="O709" t="str">
        <f>_xlfn.XLOOKUP(A709,'Hospitalisation Details'!$A$1:$A$2344,'Hospitalisation Details'!$K$1:$K$2344,0)</f>
        <v>tier - 2</v>
      </c>
      <c r="P709" t="str">
        <f>_xlfn.XLOOKUP(A709,'Hospitalisation Details'!$A$1:$A$2344,'Hospitalisation Details'!$L$1:$L$2344,0)</f>
        <v>R1026</v>
      </c>
      <c r="Q709">
        <f>_xlfn.XLOOKUP(A709,'Hospitalisation Details'!$A$1:$A$2344,'Hospitalisation Details'!$F$1:$F$2344,0)</f>
        <v>50</v>
      </c>
    </row>
    <row r="710" spans="1:17" ht="15.75" x14ac:dyDescent="0.25">
      <c r="A710" s="1" t="s">
        <v>1660</v>
      </c>
      <c r="B710" t="str">
        <f>_xlfn.XLOOKUP(A710,'Customer Names'!$A$1:$A$2336,'Customer Names'!$C$1:$C$2336,0)</f>
        <v xml:space="preserve">  Sally</v>
      </c>
      <c r="C710">
        <f>_xlfn.XLOOKUP(A710,'Medical Examinations'!$A$1:$A$2336,'Medical Examinations'!$B$1:$B$2336,0)</f>
        <v>40.880000000000003</v>
      </c>
      <c r="D710">
        <f>_xlfn.XLOOKUP(A710,'Medical Examinations'!$A$1:$A$2336,'Medical Examinations'!$D$1:$D$2336,0)</f>
        <v>7.65</v>
      </c>
      <c r="E710" t="str">
        <f>_xlfn.XLOOKUP(A710,'Medical Examinations'!$A$1:$A$2336,'Medical Examinations'!$E$1:$E$2336,0)</f>
        <v>No</v>
      </c>
      <c r="F710" t="str">
        <f>_xlfn.XLOOKUP(A710,'Medical Examinations'!$A$1:$A$2336,'Medical Examinations'!$F$1:$F$2336,0)</f>
        <v>No</v>
      </c>
      <c r="G710" t="str">
        <f>_xlfn.XLOOKUP(A710,'Medical Examinations'!$A$1:$A$2336,'Medical Examinations'!$G$1:$G$2336,0)</f>
        <v>No</v>
      </c>
      <c r="H710">
        <f>_xlfn.XLOOKUP(A710,'Medical Examinations'!$A$1:$A$2336,'Medical Examinations'!$H$1:$H$2336,0)</f>
        <v>0</v>
      </c>
      <c r="I710" t="str">
        <f>_xlfn.XLOOKUP(A710,'Medical Examinations'!$A$1:$A$2336,'Medical Examinations'!$I$1:$I$2336,0)</f>
        <v>No</v>
      </c>
      <c r="J710" t="str">
        <f>_xlfn.XLOOKUP(A710,'Medical Examinations'!A710:A3053,'Medical Examinations'!C710:C3053,0)</f>
        <v>Obese</v>
      </c>
      <c r="K710">
        <f>_xlfn.XLOOKUP(A710,'Medical Examinations'!$A$1:$A$2344,'Medical Examinations'!$D$1:$D$2344,0)</f>
        <v>7.65</v>
      </c>
      <c r="L710" t="str">
        <f>_xlfn.XLOOKUP(A710,'Hospitalisation Details'!$A$1:$A$2344,'Hospitalisation Details'!$E$1:$E$2344,0)</f>
        <v>26-Dec-1974</v>
      </c>
      <c r="M710">
        <f>_xlfn.XLOOKUP(A710,'Hospitalisation Details'!$A$1:$A$2344,'Hospitalisation Details'!$I$1:$I$2344,0)</f>
        <v>14256.79</v>
      </c>
      <c r="N710" t="str">
        <f>_xlfn.XLOOKUP(A710,'Hospitalisation Details'!$A$1:$A$2344,'Hospitalisation Details'!$J$1:$J$2344,0)</f>
        <v>tier - 2</v>
      </c>
      <c r="O710" t="str">
        <f>_xlfn.XLOOKUP(A710,'Hospitalisation Details'!$A$1:$A$2344,'Hospitalisation Details'!$K$1:$K$2344,0)</f>
        <v>tier - 2</v>
      </c>
      <c r="P710" t="str">
        <f>_xlfn.XLOOKUP(A710,'Hospitalisation Details'!$A$1:$A$2344,'Hospitalisation Details'!$L$1:$L$2344,0)</f>
        <v>R1026</v>
      </c>
      <c r="Q710">
        <f>_xlfn.XLOOKUP(A710,'Hospitalisation Details'!$A$1:$A$2344,'Hospitalisation Details'!$F$1:$F$2344,0)</f>
        <v>48</v>
      </c>
    </row>
    <row r="711" spans="1:17" ht="15.75" x14ac:dyDescent="0.25">
      <c r="A711" s="1" t="s">
        <v>1659</v>
      </c>
      <c r="B711" t="str">
        <f>_xlfn.XLOOKUP(A711,'Customer Names'!$A$1:$A$2336,'Customer Names'!$C$1:$C$2336,0)</f>
        <v xml:space="preserve">  Meaghan J</v>
      </c>
      <c r="C711">
        <f>_xlfn.XLOOKUP(A711,'Medical Examinations'!$A$1:$A$2336,'Medical Examinations'!$B$1:$B$2336,0)</f>
        <v>26.22</v>
      </c>
      <c r="D711">
        <f>_xlfn.XLOOKUP(A711,'Medical Examinations'!$A$1:$A$2336,'Medical Examinations'!$D$1:$D$2336,0)</f>
        <v>5.37</v>
      </c>
      <c r="E711" t="str">
        <f>_xlfn.XLOOKUP(A711,'Medical Examinations'!$A$1:$A$2336,'Medical Examinations'!$E$1:$E$2336,0)</f>
        <v>No</v>
      </c>
      <c r="F711" t="str">
        <f>_xlfn.XLOOKUP(A711,'Medical Examinations'!$A$1:$A$2336,'Medical Examinations'!$F$1:$F$2336,0)</f>
        <v>No</v>
      </c>
      <c r="G711" t="str">
        <f>_xlfn.XLOOKUP(A711,'Medical Examinations'!$A$1:$A$2336,'Medical Examinations'!$G$1:$G$2336,0)</f>
        <v>No</v>
      </c>
      <c r="H711">
        <f>_xlfn.XLOOKUP(A711,'Medical Examinations'!$A$1:$A$2336,'Medical Examinations'!$H$1:$H$2336,0)</f>
        <v>2</v>
      </c>
      <c r="I711" t="str">
        <f>_xlfn.XLOOKUP(A711,'Medical Examinations'!$A$1:$A$2336,'Medical Examinations'!$I$1:$I$2336,0)</f>
        <v>No</v>
      </c>
      <c r="J711" t="str">
        <f>_xlfn.XLOOKUP(A711,'Medical Examinations'!A711:A3054,'Medical Examinations'!C711:C3054,0)</f>
        <v>Overweight</v>
      </c>
      <c r="K711">
        <f>_xlfn.XLOOKUP(A711,'Medical Examinations'!$A$1:$A$2344,'Medical Examinations'!$D$1:$D$2344,0)</f>
        <v>5.37</v>
      </c>
      <c r="L711" t="str">
        <f>_xlfn.XLOOKUP(A711,'Hospitalisation Details'!$A$1:$A$2344,'Hospitalisation Details'!$E$1:$E$2344,0)</f>
        <v>8-Nov-1959</v>
      </c>
      <c r="M711">
        <f>_xlfn.XLOOKUP(A711,'Hospitalisation Details'!$A$1:$A$2344,'Hospitalisation Details'!$I$1:$I$2344,0)</f>
        <v>14256.19</v>
      </c>
      <c r="N711" t="str">
        <f>_xlfn.XLOOKUP(A711,'Hospitalisation Details'!$A$1:$A$2344,'Hospitalisation Details'!$J$1:$J$2344,0)</f>
        <v>tier - 2</v>
      </c>
      <c r="O711" t="str">
        <f>_xlfn.XLOOKUP(A711,'Hospitalisation Details'!$A$1:$A$2344,'Hospitalisation Details'!$K$1:$K$2344,0)</f>
        <v>tier - 3</v>
      </c>
      <c r="P711" t="str">
        <f>_xlfn.XLOOKUP(A711,'Hospitalisation Details'!$A$1:$A$2344,'Hospitalisation Details'!$L$1:$L$2344,0)</f>
        <v>R1012</v>
      </c>
      <c r="Q711">
        <f>_xlfn.XLOOKUP(A711,'Hospitalisation Details'!$A$1:$A$2344,'Hospitalisation Details'!$F$1:$F$2344,0)</f>
        <v>63</v>
      </c>
    </row>
    <row r="712" spans="1:17" ht="15.75" x14ac:dyDescent="0.25">
      <c r="A712" s="1" t="s">
        <v>1658</v>
      </c>
      <c r="B712" t="str">
        <f>_xlfn.XLOOKUP(A712,'Customer Names'!$A$1:$A$2336,'Customer Names'!$C$1:$C$2336,0)</f>
        <v xml:space="preserve">  Rina</v>
      </c>
      <c r="C712">
        <f>_xlfn.XLOOKUP(A712,'Medical Examinations'!$A$1:$A$2336,'Medical Examinations'!$B$1:$B$2336,0)</f>
        <v>25.08</v>
      </c>
      <c r="D712">
        <f>_xlfn.XLOOKUP(A712,'Medical Examinations'!$A$1:$A$2336,'Medical Examinations'!$D$1:$D$2336,0)</f>
        <v>5.75</v>
      </c>
      <c r="E712" t="str">
        <f>_xlfn.XLOOKUP(A712,'Medical Examinations'!$A$1:$A$2336,'Medical Examinations'!$E$1:$E$2336,0)</f>
        <v>No</v>
      </c>
      <c r="F712" t="str">
        <f>_xlfn.XLOOKUP(A712,'Medical Examinations'!$A$1:$A$2336,'Medical Examinations'!$F$1:$F$2336,0)</f>
        <v>No</v>
      </c>
      <c r="G712" t="str">
        <f>_xlfn.XLOOKUP(A712,'Medical Examinations'!$A$1:$A$2336,'Medical Examinations'!$G$1:$G$2336,0)</f>
        <v>No</v>
      </c>
      <c r="H712">
        <f>_xlfn.XLOOKUP(A712,'Medical Examinations'!$A$1:$A$2336,'Medical Examinations'!$H$1:$H$2336,0)</f>
        <v>2</v>
      </c>
      <c r="I712" t="str">
        <f>_xlfn.XLOOKUP(A712,'Medical Examinations'!$A$1:$A$2336,'Medical Examinations'!$I$1:$I$2336,0)</f>
        <v>No</v>
      </c>
      <c r="J712" t="str">
        <f>_xlfn.XLOOKUP(A712,'Medical Examinations'!A712:A3055,'Medical Examinations'!C712:C3055,0)</f>
        <v>Overweight</v>
      </c>
      <c r="K712">
        <f>_xlfn.XLOOKUP(A712,'Medical Examinations'!$A$1:$A$2344,'Medical Examinations'!$D$1:$D$2344,0)</f>
        <v>5.75</v>
      </c>
      <c r="L712" t="str">
        <f>_xlfn.XLOOKUP(A712,'Hospitalisation Details'!$A$1:$A$2344,'Hospitalisation Details'!$E$1:$E$2344,0)</f>
        <v>10-Oct-1959</v>
      </c>
      <c r="M712">
        <f>_xlfn.XLOOKUP(A712,'Hospitalisation Details'!$A$1:$A$2344,'Hospitalisation Details'!$I$1:$I$2344,0)</f>
        <v>14254.61</v>
      </c>
      <c r="N712" t="str">
        <f>_xlfn.XLOOKUP(A712,'Hospitalisation Details'!$A$1:$A$2344,'Hospitalisation Details'!$J$1:$J$2344,0)</f>
        <v>tier - 2</v>
      </c>
      <c r="O712" t="str">
        <f>_xlfn.XLOOKUP(A712,'Hospitalisation Details'!$A$1:$A$2344,'Hospitalisation Details'!$K$1:$K$2344,0)</f>
        <v>tier - 1</v>
      </c>
      <c r="P712" t="str">
        <f>_xlfn.XLOOKUP(A712,'Hospitalisation Details'!$A$1:$A$2344,'Hospitalisation Details'!$L$1:$L$2344,0)</f>
        <v>R1012</v>
      </c>
      <c r="Q712">
        <f>_xlfn.XLOOKUP(A712,'Hospitalisation Details'!$A$1:$A$2344,'Hospitalisation Details'!$F$1:$F$2344,0)</f>
        <v>63</v>
      </c>
    </row>
    <row r="713" spans="1:17" ht="15.75" x14ac:dyDescent="0.25">
      <c r="A713" s="1" t="s">
        <v>1657</v>
      </c>
      <c r="B713" t="str">
        <f>_xlfn.XLOOKUP(A713,'Customer Names'!$A$1:$A$2336,'Customer Names'!$C$1:$C$2336,0)</f>
        <v xml:space="preserve">  Kristin P</v>
      </c>
      <c r="C713">
        <f>_xlfn.XLOOKUP(A713,'Medical Examinations'!$A$1:$A$2336,'Medical Examinations'!$B$1:$B$2336,0)</f>
        <v>39.1</v>
      </c>
      <c r="D713">
        <f>_xlfn.XLOOKUP(A713,'Medical Examinations'!$A$1:$A$2336,'Medical Examinations'!$D$1:$D$2336,0)</f>
        <v>6.79</v>
      </c>
      <c r="E713" t="str">
        <f>_xlfn.XLOOKUP(A713,'Medical Examinations'!$A$1:$A$2336,'Medical Examinations'!$E$1:$E$2336,0)</f>
        <v>No</v>
      </c>
      <c r="F713" t="str">
        <f>_xlfn.XLOOKUP(A713,'Medical Examinations'!$A$1:$A$2336,'Medical Examinations'!$F$1:$F$2336,0)</f>
        <v>No</v>
      </c>
      <c r="G713" t="str">
        <f>_xlfn.XLOOKUP(A713,'Medical Examinations'!$A$1:$A$2336,'Medical Examinations'!$G$1:$G$2336,0)</f>
        <v>No</v>
      </c>
      <c r="H713">
        <f>_xlfn.XLOOKUP(A713,'Medical Examinations'!$A$1:$A$2336,'Medical Examinations'!$H$1:$H$2336,0)</f>
        <v>2</v>
      </c>
      <c r="I713" t="str">
        <f>_xlfn.XLOOKUP(A713,'Medical Examinations'!$A$1:$A$2336,'Medical Examinations'!$I$1:$I$2336,0)</f>
        <v>No</v>
      </c>
      <c r="J713" t="str">
        <f>_xlfn.XLOOKUP(A713,'Medical Examinations'!A713:A3056,'Medical Examinations'!C713:C3056,0)</f>
        <v>Obese</v>
      </c>
      <c r="K713">
        <f>_xlfn.XLOOKUP(A713,'Medical Examinations'!$A$1:$A$2344,'Medical Examinations'!$D$1:$D$2344,0)</f>
        <v>6.79</v>
      </c>
      <c r="L713" t="str">
        <f>_xlfn.XLOOKUP(A713,'Hospitalisation Details'!$A$1:$A$2344,'Hospitalisation Details'!$E$1:$E$2344,0)</f>
        <v>25-Sep-1961</v>
      </c>
      <c r="M713">
        <f>_xlfn.XLOOKUP(A713,'Hospitalisation Details'!$A$1:$A$2344,'Hospitalisation Details'!$I$1:$I$2344,0)</f>
        <v>14235.07</v>
      </c>
      <c r="N713" t="str">
        <f>_xlfn.XLOOKUP(A713,'Hospitalisation Details'!$A$1:$A$2344,'Hospitalisation Details'!$J$1:$J$2344,0)</f>
        <v>tier - 2</v>
      </c>
      <c r="O713" t="str">
        <f>_xlfn.XLOOKUP(A713,'Hospitalisation Details'!$A$1:$A$2344,'Hospitalisation Details'!$K$1:$K$2344,0)</f>
        <v>tier - 1</v>
      </c>
      <c r="P713" t="str">
        <f>_xlfn.XLOOKUP(A713,'Hospitalisation Details'!$A$1:$A$2344,'Hospitalisation Details'!$L$1:$L$2344,0)</f>
        <v>R1011</v>
      </c>
      <c r="Q713">
        <f>_xlfn.XLOOKUP(A713,'Hospitalisation Details'!$A$1:$A$2344,'Hospitalisation Details'!$F$1:$F$2344,0)</f>
        <v>61</v>
      </c>
    </row>
    <row r="714" spans="1:17" ht="15.75" x14ac:dyDescent="0.25">
      <c r="A714" s="1" t="s">
        <v>1656</v>
      </c>
      <c r="B714" t="str">
        <f>_xlfn.XLOOKUP(A714,'Customer Names'!$A$1:$A$2336,'Customer Names'!$C$1:$C$2336,0)</f>
        <v xml:space="preserve">  Albert</v>
      </c>
      <c r="C714">
        <f>_xlfn.XLOOKUP(A714,'Medical Examinations'!$A$1:$A$2336,'Medical Examinations'!$B$1:$B$2336,0)</f>
        <v>37.905000000000001</v>
      </c>
      <c r="D714">
        <f>_xlfn.XLOOKUP(A714,'Medical Examinations'!$A$1:$A$2336,'Medical Examinations'!$D$1:$D$2336,0)</f>
        <v>7.03</v>
      </c>
      <c r="E714" t="str">
        <f>_xlfn.XLOOKUP(A714,'Medical Examinations'!$A$1:$A$2336,'Medical Examinations'!$E$1:$E$2336,0)</f>
        <v>No</v>
      </c>
      <c r="F714" t="str">
        <f>_xlfn.XLOOKUP(A714,'Medical Examinations'!$A$1:$A$2336,'Medical Examinations'!$F$1:$F$2336,0)</f>
        <v>No</v>
      </c>
      <c r="G714" t="str">
        <f>_xlfn.XLOOKUP(A714,'Medical Examinations'!$A$1:$A$2336,'Medical Examinations'!$G$1:$G$2336,0)</f>
        <v>No</v>
      </c>
      <c r="H714">
        <f>_xlfn.XLOOKUP(A714,'Medical Examinations'!$A$1:$A$2336,'Medical Examinations'!$H$1:$H$2336,0)</f>
        <v>3</v>
      </c>
      <c r="I714" t="str">
        <f>_xlfn.XLOOKUP(A714,'Medical Examinations'!$A$1:$A$2336,'Medical Examinations'!$I$1:$I$2336,0)</f>
        <v>No</v>
      </c>
      <c r="J714" t="str">
        <f>_xlfn.XLOOKUP(A714,'Medical Examinations'!A714:A3057,'Medical Examinations'!C714:C3057,0)</f>
        <v>Obese</v>
      </c>
      <c r="K714">
        <f>_xlfn.XLOOKUP(A714,'Medical Examinations'!$A$1:$A$2344,'Medical Examinations'!$D$1:$D$2344,0)</f>
        <v>7.03</v>
      </c>
      <c r="L714" t="str">
        <f>_xlfn.XLOOKUP(A714,'Hospitalisation Details'!$A$1:$A$2344,'Hospitalisation Details'!$E$1:$E$2344,0)</f>
        <v>21-Sep-1958</v>
      </c>
      <c r="M714">
        <f>_xlfn.XLOOKUP(A714,'Hospitalisation Details'!$A$1:$A$2344,'Hospitalisation Details'!$I$1:$I$2344,0)</f>
        <v>14210.54</v>
      </c>
      <c r="N714" t="str">
        <f>_xlfn.XLOOKUP(A714,'Hospitalisation Details'!$A$1:$A$2344,'Hospitalisation Details'!$J$1:$J$2344,0)</f>
        <v>tier - 2</v>
      </c>
      <c r="O714" t="str">
        <f>_xlfn.XLOOKUP(A714,'Hospitalisation Details'!$A$1:$A$2344,'Hospitalisation Details'!$K$1:$K$2344,0)</f>
        <v>tier - 2</v>
      </c>
      <c r="P714" t="str">
        <f>_xlfn.XLOOKUP(A714,'Hospitalisation Details'!$A$1:$A$2344,'Hospitalisation Details'!$L$1:$L$2344,0)</f>
        <v>R1012</v>
      </c>
      <c r="Q714">
        <f>_xlfn.XLOOKUP(A714,'Hospitalisation Details'!$A$1:$A$2344,'Hospitalisation Details'!$F$1:$F$2344,0)</f>
        <v>64</v>
      </c>
    </row>
    <row r="715" spans="1:17" ht="15.75" x14ac:dyDescent="0.25">
      <c r="A715" s="1" t="s">
        <v>1655</v>
      </c>
      <c r="B715" t="str">
        <f>_xlfn.XLOOKUP(A715,'Customer Names'!$A$1:$A$2336,'Customer Names'!$C$1:$C$2336,0)</f>
        <v xml:space="preserve">  Ashley</v>
      </c>
      <c r="C715">
        <f>_xlfn.XLOOKUP(A715,'Medical Examinations'!$A$1:$A$2336,'Medical Examinations'!$B$1:$B$2336,0)</f>
        <v>43.35</v>
      </c>
      <c r="D715">
        <f>_xlfn.XLOOKUP(A715,'Medical Examinations'!$A$1:$A$2336,'Medical Examinations'!$D$1:$D$2336,0)</f>
        <v>5.41</v>
      </c>
      <c r="E715" t="str">
        <f>_xlfn.XLOOKUP(A715,'Medical Examinations'!$A$1:$A$2336,'Medical Examinations'!$E$1:$E$2336,0)</f>
        <v>No</v>
      </c>
      <c r="F715" t="str">
        <f>_xlfn.XLOOKUP(A715,'Medical Examinations'!$A$1:$A$2336,'Medical Examinations'!$F$1:$F$2336,0)</f>
        <v>No</v>
      </c>
      <c r="G715" t="str">
        <f>_xlfn.XLOOKUP(A715,'Medical Examinations'!$A$1:$A$2336,'Medical Examinations'!$G$1:$G$2336,0)</f>
        <v>Yes</v>
      </c>
      <c r="H715">
        <f>_xlfn.XLOOKUP(A715,'Medical Examinations'!$A$1:$A$2336,'Medical Examinations'!$H$1:$H$2336,0)</f>
        <v>1</v>
      </c>
      <c r="I715" t="str">
        <f>_xlfn.XLOOKUP(A715,'Medical Examinations'!$A$1:$A$2336,'Medical Examinations'!$I$1:$I$2336,0)</f>
        <v>No</v>
      </c>
      <c r="J715" t="str">
        <f>_xlfn.XLOOKUP(A715,'Medical Examinations'!A715:A3058,'Medical Examinations'!C715:C3058,0)</f>
        <v>Obese</v>
      </c>
      <c r="K715">
        <f>_xlfn.XLOOKUP(A715,'Medical Examinations'!$A$1:$A$2344,'Medical Examinations'!$D$1:$D$2344,0)</f>
        <v>5.41</v>
      </c>
      <c r="L715" t="str">
        <f>_xlfn.XLOOKUP(A715,'Hospitalisation Details'!$A$1:$A$2344,'Hospitalisation Details'!$E$1:$E$2344,0)</f>
        <v>17-Nov-1983</v>
      </c>
      <c r="M715">
        <f>_xlfn.XLOOKUP(A715,'Hospitalisation Details'!$A$1:$A$2344,'Hospitalisation Details'!$I$1:$I$2344,0)</f>
        <v>14209.4</v>
      </c>
      <c r="N715" t="str">
        <f>_xlfn.XLOOKUP(A715,'Hospitalisation Details'!$A$1:$A$2344,'Hospitalisation Details'!$J$1:$J$2344,0)</f>
        <v>tier - 2</v>
      </c>
      <c r="O715" t="str">
        <f>_xlfn.XLOOKUP(A715,'Hospitalisation Details'!$A$1:$A$2344,'Hospitalisation Details'!$K$1:$K$2344,0)</f>
        <v>tier - 1</v>
      </c>
      <c r="P715" t="str">
        <f>_xlfn.XLOOKUP(A715,'Hospitalisation Details'!$A$1:$A$2344,'Hospitalisation Details'!$L$1:$L$2344,0)</f>
        <v>R1026</v>
      </c>
      <c r="Q715">
        <f>_xlfn.XLOOKUP(A715,'Hospitalisation Details'!$A$1:$A$2344,'Hospitalisation Details'!$F$1:$F$2344,0)</f>
        <v>39</v>
      </c>
    </row>
    <row r="716" spans="1:17" ht="15.75" x14ac:dyDescent="0.25">
      <c r="A716" s="1" t="s">
        <v>1654</v>
      </c>
      <c r="B716" t="str">
        <f>_xlfn.XLOOKUP(A716,'Customer Names'!$A$1:$A$2336,'Customer Names'!$C$1:$C$2336,0)</f>
        <v xml:space="preserve">  Shannon L</v>
      </c>
      <c r="C716">
        <f>_xlfn.XLOOKUP(A716,'Medical Examinations'!$A$1:$A$2336,'Medical Examinations'!$B$1:$B$2336,0)</f>
        <v>36.15</v>
      </c>
      <c r="D716">
        <f>_xlfn.XLOOKUP(A716,'Medical Examinations'!$A$1:$A$2336,'Medical Examinations'!$D$1:$D$2336,0)</f>
        <v>8.0500000000000007</v>
      </c>
      <c r="E716" t="str">
        <f>_xlfn.XLOOKUP(A716,'Medical Examinations'!$A$1:$A$2336,'Medical Examinations'!$E$1:$E$2336,0)</f>
        <v>No</v>
      </c>
      <c r="F716" t="str">
        <f>_xlfn.XLOOKUP(A716,'Medical Examinations'!$A$1:$A$2336,'Medical Examinations'!$F$1:$F$2336,0)</f>
        <v>No</v>
      </c>
      <c r="G716" t="str">
        <f>_xlfn.XLOOKUP(A716,'Medical Examinations'!$A$1:$A$2336,'Medical Examinations'!$G$1:$G$2336,0)</f>
        <v>No</v>
      </c>
      <c r="H716">
        <f>_xlfn.XLOOKUP(A716,'Medical Examinations'!$A$1:$A$2336,'Medical Examinations'!$H$1:$H$2336,0)</f>
        <v>0</v>
      </c>
      <c r="I716" t="str">
        <f>_xlfn.XLOOKUP(A716,'Medical Examinations'!$A$1:$A$2336,'Medical Examinations'!$I$1:$I$2336,0)</f>
        <v>No</v>
      </c>
      <c r="J716" t="str">
        <f>_xlfn.XLOOKUP(A716,'Medical Examinations'!A716:A3059,'Medical Examinations'!C716:C3059,0)</f>
        <v>Obese</v>
      </c>
      <c r="K716">
        <f>_xlfn.XLOOKUP(A716,'Medical Examinations'!$A$1:$A$2344,'Medical Examinations'!$D$1:$D$2344,0)</f>
        <v>8.0500000000000007</v>
      </c>
      <c r="L716" t="str">
        <f>_xlfn.XLOOKUP(A716,'Hospitalisation Details'!$A$1:$A$2344,'Hospitalisation Details'!$E$1:$E$2344,0)</f>
        <v>25-Dec-1968</v>
      </c>
      <c r="M716">
        <f>_xlfn.XLOOKUP(A716,'Hospitalisation Details'!$A$1:$A$2344,'Hospitalisation Details'!$I$1:$I$2344,0)</f>
        <v>14193.55</v>
      </c>
      <c r="N716" t="str">
        <f>_xlfn.XLOOKUP(A716,'Hospitalisation Details'!$A$1:$A$2344,'Hospitalisation Details'!$J$1:$J$2344,0)</f>
        <v>tier - 2</v>
      </c>
      <c r="O716" t="str">
        <f>_xlfn.XLOOKUP(A716,'Hospitalisation Details'!$A$1:$A$2344,'Hospitalisation Details'!$K$1:$K$2344,0)</f>
        <v>tier - 1</v>
      </c>
      <c r="P716" t="str">
        <f>_xlfn.XLOOKUP(A716,'Hospitalisation Details'!$A$1:$A$2344,'Hospitalisation Details'!$L$1:$L$2344,0)</f>
        <v>R1026</v>
      </c>
      <c r="Q716">
        <f>_xlfn.XLOOKUP(A716,'Hospitalisation Details'!$A$1:$A$2344,'Hospitalisation Details'!$F$1:$F$2344,0)</f>
        <v>54</v>
      </c>
    </row>
    <row r="717" spans="1:17" ht="15.75" x14ac:dyDescent="0.25">
      <c r="A717" s="1" t="s">
        <v>1653</v>
      </c>
      <c r="B717" t="str">
        <f>_xlfn.XLOOKUP(A717,'Customer Names'!$A$1:$A$2336,'Customer Names'!$C$1:$C$2336,0)</f>
        <v xml:space="preserve">  Amy B</v>
      </c>
      <c r="C717">
        <f>_xlfn.XLOOKUP(A717,'Medical Examinations'!$A$1:$A$2336,'Medical Examinations'!$B$1:$B$2336,0)</f>
        <v>44.98</v>
      </c>
      <c r="D717">
        <f>_xlfn.XLOOKUP(A717,'Medical Examinations'!$A$1:$A$2336,'Medical Examinations'!$D$1:$D$2336,0)</f>
        <v>5.94</v>
      </c>
      <c r="E717" t="str">
        <f>_xlfn.XLOOKUP(A717,'Medical Examinations'!$A$1:$A$2336,'Medical Examinations'!$E$1:$E$2336,0)</f>
        <v>No</v>
      </c>
      <c r="F717" t="str">
        <f>_xlfn.XLOOKUP(A717,'Medical Examinations'!$A$1:$A$2336,'Medical Examinations'!$F$1:$F$2336,0)</f>
        <v>No</v>
      </c>
      <c r="G717" t="str">
        <f>_xlfn.XLOOKUP(A717,'Medical Examinations'!$A$1:$A$2336,'Medical Examinations'!$G$1:$G$2336,0)</f>
        <v>No</v>
      </c>
      <c r="H717">
        <f>_xlfn.XLOOKUP(A717,'Medical Examinations'!$A$1:$A$2336,'Medical Examinations'!$H$1:$H$2336,0)</f>
        <v>1</v>
      </c>
      <c r="I717" t="str">
        <f>_xlfn.XLOOKUP(A717,'Medical Examinations'!$A$1:$A$2336,'Medical Examinations'!$I$1:$I$2336,0)</f>
        <v>No</v>
      </c>
      <c r="J717" t="str">
        <f>_xlfn.XLOOKUP(A717,'Medical Examinations'!A717:A3060,'Medical Examinations'!C717:C3060,0)</f>
        <v>Obese</v>
      </c>
      <c r="K717">
        <f>_xlfn.XLOOKUP(A717,'Medical Examinations'!$A$1:$A$2344,'Medical Examinations'!$D$1:$D$2344,0)</f>
        <v>5.94</v>
      </c>
      <c r="L717" t="str">
        <f>_xlfn.XLOOKUP(A717,'Hospitalisation Details'!$A$1:$A$2344,'Hospitalisation Details'!$E$1:$E$2344,0)</f>
        <v>7-Jul-1984</v>
      </c>
      <c r="M717">
        <f>_xlfn.XLOOKUP(A717,'Hospitalisation Details'!$A$1:$A$2344,'Hospitalisation Details'!$I$1:$I$2344,0)</f>
        <v>14152.46</v>
      </c>
      <c r="N717" t="str">
        <f>_xlfn.XLOOKUP(A717,'Hospitalisation Details'!$A$1:$A$2344,'Hospitalisation Details'!$J$1:$J$2344,0)</f>
        <v>tier - 2</v>
      </c>
      <c r="O717" t="str">
        <f>_xlfn.XLOOKUP(A717,'Hospitalisation Details'!$A$1:$A$2344,'Hospitalisation Details'!$K$1:$K$2344,0)</f>
        <v>tier - 1</v>
      </c>
      <c r="P717" t="str">
        <f>_xlfn.XLOOKUP(A717,'Hospitalisation Details'!$A$1:$A$2344,'Hospitalisation Details'!$L$1:$L$2344,0)</f>
        <v>R1012</v>
      </c>
      <c r="Q717">
        <f>_xlfn.XLOOKUP(A717,'Hospitalisation Details'!$A$1:$A$2344,'Hospitalisation Details'!$F$1:$F$2344,0)</f>
        <v>38</v>
      </c>
    </row>
    <row r="718" spans="1:17" ht="15.75" x14ac:dyDescent="0.25">
      <c r="A718" s="1" t="s">
        <v>1652</v>
      </c>
      <c r="B718" t="str">
        <f>_xlfn.XLOOKUP(A718,'Customer Names'!$A$1:$A$2336,'Customer Names'!$C$1:$C$2336,0)</f>
        <v xml:space="preserve">  A Danielle</v>
      </c>
      <c r="C718">
        <f>_xlfn.XLOOKUP(A718,'Medical Examinations'!$A$1:$A$2336,'Medical Examinations'!$B$1:$B$2336,0)</f>
        <v>38.28</v>
      </c>
      <c r="D718">
        <f>_xlfn.XLOOKUP(A718,'Medical Examinations'!$A$1:$A$2336,'Medical Examinations'!$D$1:$D$2336,0)</f>
        <v>5.51</v>
      </c>
      <c r="E718" t="str">
        <f>_xlfn.XLOOKUP(A718,'Medical Examinations'!$A$1:$A$2336,'Medical Examinations'!$E$1:$E$2336,0)</f>
        <v>No</v>
      </c>
      <c r="F718" t="str">
        <f>_xlfn.XLOOKUP(A718,'Medical Examinations'!$A$1:$A$2336,'Medical Examinations'!$F$1:$F$2336,0)</f>
        <v>yes</v>
      </c>
      <c r="G718" t="str">
        <f>_xlfn.XLOOKUP(A718,'Medical Examinations'!$A$1:$A$2336,'Medical Examinations'!$G$1:$G$2336,0)</f>
        <v>No</v>
      </c>
      <c r="H718">
        <f>_xlfn.XLOOKUP(A718,'Medical Examinations'!$A$1:$A$2336,'Medical Examinations'!$H$1:$H$2336,0)</f>
        <v>1</v>
      </c>
      <c r="I718" t="str">
        <f>_xlfn.XLOOKUP(A718,'Medical Examinations'!$A$1:$A$2336,'Medical Examinations'!$I$1:$I$2336,0)</f>
        <v>No</v>
      </c>
      <c r="J718" t="str">
        <f>_xlfn.XLOOKUP(A718,'Medical Examinations'!A718:A3061,'Medical Examinations'!C718:C3061,0)</f>
        <v>Obese</v>
      </c>
      <c r="K718">
        <f>_xlfn.XLOOKUP(A718,'Medical Examinations'!$A$1:$A$2344,'Medical Examinations'!$D$1:$D$2344,0)</f>
        <v>5.51</v>
      </c>
      <c r="L718" t="str">
        <f>_xlfn.XLOOKUP(A718,'Hospitalisation Details'!$A$1:$A$2344,'Hospitalisation Details'!$E$1:$E$2344,0)</f>
        <v>6-Jul-2004</v>
      </c>
      <c r="M718">
        <f>_xlfn.XLOOKUP(A718,'Hospitalisation Details'!$A$1:$A$2344,'Hospitalisation Details'!$I$1:$I$2344,0)</f>
        <v>14133.04</v>
      </c>
      <c r="N718" t="str">
        <f>_xlfn.XLOOKUP(A718,'Hospitalisation Details'!$A$1:$A$2344,'Hospitalisation Details'!$J$1:$J$2344,0)</f>
        <v>tier - 2</v>
      </c>
      <c r="O718" t="str">
        <f>_xlfn.XLOOKUP(A718,'Hospitalisation Details'!$A$1:$A$2344,'Hospitalisation Details'!$K$1:$K$2344,0)</f>
        <v>tier - 3</v>
      </c>
      <c r="P718" t="str">
        <f>_xlfn.XLOOKUP(A718,'Hospitalisation Details'!$A$1:$A$2344,'Hospitalisation Details'!$L$1:$L$2344,0)</f>
        <v>R1013</v>
      </c>
      <c r="Q718">
        <f>_xlfn.XLOOKUP(A718,'Hospitalisation Details'!$A$1:$A$2344,'Hospitalisation Details'!$F$1:$F$2344,0)</f>
        <v>18</v>
      </c>
    </row>
    <row r="719" spans="1:17" ht="15.75" x14ac:dyDescent="0.25">
      <c r="A719" s="1" t="s">
        <v>1651</v>
      </c>
      <c r="B719" t="str">
        <f>_xlfn.XLOOKUP(A719,'Customer Names'!$A$1:$A$2336,'Customer Names'!$C$1:$C$2336,0)</f>
        <v xml:space="preserve">  Conrad F</v>
      </c>
      <c r="C719">
        <f>_xlfn.XLOOKUP(A719,'Medical Examinations'!$A$1:$A$2336,'Medical Examinations'!$B$1:$B$2336,0)</f>
        <v>32.299999999999997</v>
      </c>
      <c r="D719">
        <f>_xlfn.XLOOKUP(A719,'Medical Examinations'!$A$1:$A$2336,'Medical Examinations'!$D$1:$D$2336,0)</f>
        <v>6.55</v>
      </c>
      <c r="E719" t="str">
        <f>_xlfn.XLOOKUP(A719,'Medical Examinations'!$A$1:$A$2336,'Medical Examinations'!$E$1:$E$2336,0)</f>
        <v>No</v>
      </c>
      <c r="F719" t="str">
        <f>_xlfn.XLOOKUP(A719,'Medical Examinations'!$A$1:$A$2336,'Medical Examinations'!$F$1:$F$2336,0)</f>
        <v>No</v>
      </c>
      <c r="G719" t="str">
        <f>_xlfn.XLOOKUP(A719,'Medical Examinations'!$A$1:$A$2336,'Medical Examinations'!$G$1:$G$2336,0)</f>
        <v>No</v>
      </c>
      <c r="H719">
        <f>_xlfn.XLOOKUP(A719,'Medical Examinations'!$A$1:$A$2336,'Medical Examinations'!$H$1:$H$2336,0)</f>
        <v>2</v>
      </c>
      <c r="I719" t="str">
        <f>_xlfn.XLOOKUP(A719,'Medical Examinations'!$A$1:$A$2336,'Medical Examinations'!$I$1:$I$2336,0)</f>
        <v>No</v>
      </c>
      <c r="J719" t="str">
        <f>_xlfn.XLOOKUP(A719,'Medical Examinations'!A719:A3062,'Medical Examinations'!C719:C3062,0)</f>
        <v>Obese</v>
      </c>
      <c r="K719">
        <f>_xlfn.XLOOKUP(A719,'Medical Examinations'!$A$1:$A$2344,'Medical Examinations'!$D$1:$D$2344,0)</f>
        <v>6.55</v>
      </c>
      <c r="L719" t="str">
        <f>_xlfn.XLOOKUP(A719,'Hospitalisation Details'!$A$1:$A$2344,'Hospitalisation Details'!$E$1:$E$2344,0)</f>
        <v>14-Jun-1961</v>
      </c>
      <c r="M719">
        <f>_xlfn.XLOOKUP(A719,'Hospitalisation Details'!$A$1:$A$2344,'Hospitalisation Details'!$I$1:$I$2344,0)</f>
        <v>14119.62</v>
      </c>
      <c r="N719" t="str">
        <f>_xlfn.XLOOKUP(A719,'Hospitalisation Details'!$A$1:$A$2344,'Hospitalisation Details'!$J$1:$J$2344,0)</f>
        <v>tier - 2</v>
      </c>
      <c r="O719" t="str">
        <f>_xlfn.XLOOKUP(A719,'Hospitalisation Details'!$A$1:$A$2344,'Hospitalisation Details'!$K$1:$K$2344,0)</f>
        <v>tier - 1</v>
      </c>
      <c r="P719" t="str">
        <f>_xlfn.XLOOKUP(A719,'Hospitalisation Details'!$A$1:$A$2344,'Hospitalisation Details'!$L$1:$L$2344,0)</f>
        <v>R1012</v>
      </c>
      <c r="Q719">
        <f>_xlfn.XLOOKUP(A719,'Hospitalisation Details'!$A$1:$A$2344,'Hospitalisation Details'!$F$1:$F$2344,0)</f>
        <v>62</v>
      </c>
    </row>
    <row r="720" spans="1:17" ht="15.75" x14ac:dyDescent="0.25">
      <c r="A720" s="1" t="s">
        <v>1650</v>
      </c>
      <c r="B720" t="str">
        <f>_xlfn.XLOOKUP(A720,'Customer Names'!$A$1:$A$2336,'Customer Names'!$C$1:$C$2336,0)</f>
        <v xml:space="preserve">  Josh</v>
      </c>
      <c r="C720">
        <f>_xlfn.XLOOKUP(A720,'Medical Examinations'!$A$1:$A$2336,'Medical Examinations'!$B$1:$B$2336,0)</f>
        <v>39.51</v>
      </c>
      <c r="D720">
        <f>_xlfn.XLOOKUP(A720,'Medical Examinations'!$A$1:$A$2336,'Medical Examinations'!$D$1:$D$2336,0)</f>
        <v>5.79</v>
      </c>
      <c r="E720" t="str">
        <f>_xlfn.XLOOKUP(A720,'Medical Examinations'!$A$1:$A$2336,'Medical Examinations'!$E$1:$E$2336,0)</f>
        <v>No</v>
      </c>
      <c r="F720" t="str">
        <f>_xlfn.XLOOKUP(A720,'Medical Examinations'!$A$1:$A$2336,'Medical Examinations'!$F$1:$F$2336,0)</f>
        <v>No</v>
      </c>
      <c r="G720" t="str">
        <f>_xlfn.XLOOKUP(A720,'Medical Examinations'!$A$1:$A$2336,'Medical Examinations'!$G$1:$G$2336,0)</f>
        <v>No</v>
      </c>
      <c r="H720">
        <f>_xlfn.XLOOKUP(A720,'Medical Examinations'!$A$1:$A$2336,'Medical Examinations'!$H$1:$H$2336,0)</f>
        <v>0</v>
      </c>
      <c r="I720" t="str">
        <f>_xlfn.XLOOKUP(A720,'Medical Examinations'!$A$1:$A$2336,'Medical Examinations'!$I$1:$I$2336,0)</f>
        <v>No</v>
      </c>
      <c r="J720" t="str">
        <f>_xlfn.XLOOKUP(A720,'Medical Examinations'!A720:A3063,'Medical Examinations'!C720:C3063,0)</f>
        <v>Obese</v>
      </c>
      <c r="K720">
        <f>_xlfn.XLOOKUP(A720,'Medical Examinations'!$A$1:$A$2344,'Medical Examinations'!$D$1:$D$2344,0)</f>
        <v>5.79</v>
      </c>
      <c r="L720" t="str">
        <f>_xlfn.XLOOKUP(A720,'Hospitalisation Details'!$A$1:$A$2344,'Hospitalisation Details'!$E$1:$E$2344,0)</f>
        <v>26-Sep-1976</v>
      </c>
      <c r="M720">
        <f>_xlfn.XLOOKUP(A720,'Hospitalisation Details'!$A$1:$A$2344,'Hospitalisation Details'!$I$1:$I$2344,0)</f>
        <v>14098.07</v>
      </c>
      <c r="N720" t="str">
        <f>_xlfn.XLOOKUP(A720,'Hospitalisation Details'!$A$1:$A$2344,'Hospitalisation Details'!$J$1:$J$2344,0)</f>
        <v>tier - 2</v>
      </c>
      <c r="O720" t="str">
        <f>_xlfn.XLOOKUP(A720,'Hospitalisation Details'!$A$1:$A$2344,'Hospitalisation Details'!$K$1:$K$2344,0)</f>
        <v>tier - 3</v>
      </c>
      <c r="P720" t="str">
        <f>_xlfn.XLOOKUP(A720,'Hospitalisation Details'!$A$1:$A$2344,'Hospitalisation Details'!$L$1:$L$2344,0)</f>
        <v>R1023</v>
      </c>
      <c r="Q720">
        <f>_xlfn.XLOOKUP(A720,'Hospitalisation Details'!$A$1:$A$2344,'Hospitalisation Details'!$F$1:$F$2344,0)</f>
        <v>46</v>
      </c>
    </row>
    <row r="721" spans="1:17" ht="15.75" x14ac:dyDescent="0.25">
      <c r="A721" s="1" t="s">
        <v>1649</v>
      </c>
      <c r="B721" t="str">
        <f>_xlfn.XLOOKUP(A721,'Customer Names'!$A$1:$A$2336,'Customer Names'!$C$1:$C$2336,0)</f>
        <v xml:space="preserve">  Maxime</v>
      </c>
      <c r="C721">
        <f>_xlfn.XLOOKUP(A721,'Medical Examinations'!$A$1:$A$2336,'Medical Examinations'!$B$1:$B$2336,0)</f>
        <v>50.46</v>
      </c>
      <c r="D721">
        <f>_xlfn.XLOOKUP(A721,'Medical Examinations'!$A$1:$A$2336,'Medical Examinations'!$D$1:$D$2336,0)</f>
        <v>4.5599999999999996</v>
      </c>
      <c r="E721" t="str">
        <f>_xlfn.XLOOKUP(A721,'Medical Examinations'!$A$1:$A$2336,'Medical Examinations'!$E$1:$E$2336,0)</f>
        <v>No</v>
      </c>
      <c r="F721" t="str">
        <f>_xlfn.XLOOKUP(A721,'Medical Examinations'!$A$1:$A$2336,'Medical Examinations'!$F$1:$F$2336,0)</f>
        <v>No</v>
      </c>
      <c r="G721" t="str">
        <f>_xlfn.XLOOKUP(A721,'Medical Examinations'!$A$1:$A$2336,'Medical Examinations'!$G$1:$G$2336,0)</f>
        <v>No</v>
      </c>
      <c r="H721">
        <f>_xlfn.XLOOKUP(A721,'Medical Examinations'!$A$1:$A$2336,'Medical Examinations'!$H$1:$H$2336,0)</f>
        <v>0</v>
      </c>
      <c r="I721" t="str">
        <f>_xlfn.XLOOKUP(A721,'Medical Examinations'!$A$1:$A$2336,'Medical Examinations'!$I$1:$I$2336,0)</f>
        <v>No</v>
      </c>
      <c r="J721" t="str">
        <f>_xlfn.XLOOKUP(A721,'Medical Examinations'!A721:A3064,'Medical Examinations'!C721:C3064,0)</f>
        <v>Obese</v>
      </c>
      <c r="K721">
        <f>_xlfn.XLOOKUP(A721,'Medical Examinations'!$A$1:$A$2344,'Medical Examinations'!$D$1:$D$2344,0)</f>
        <v>4.5599999999999996</v>
      </c>
      <c r="L721" t="str">
        <f>_xlfn.XLOOKUP(A721,'Hospitalisation Details'!$A$1:$A$2344,'Hospitalisation Details'!$E$1:$E$2344,0)</f>
        <v>12-Sep-1991</v>
      </c>
      <c r="M721">
        <f>_xlfn.XLOOKUP(A721,'Hospitalisation Details'!$A$1:$A$2344,'Hospitalisation Details'!$I$1:$I$2344,0)</f>
        <v>14081.93</v>
      </c>
      <c r="N721" t="str">
        <f>_xlfn.XLOOKUP(A721,'Hospitalisation Details'!$A$1:$A$2344,'Hospitalisation Details'!$J$1:$J$2344,0)</f>
        <v>tier - 2</v>
      </c>
      <c r="O721" t="str">
        <f>_xlfn.XLOOKUP(A721,'Hospitalisation Details'!$A$1:$A$2344,'Hospitalisation Details'!$K$1:$K$2344,0)</f>
        <v>tier - 3</v>
      </c>
      <c r="P721" t="str">
        <f>_xlfn.XLOOKUP(A721,'Hospitalisation Details'!$A$1:$A$2344,'Hospitalisation Details'!$L$1:$L$2344,0)</f>
        <v>R1012</v>
      </c>
      <c r="Q721">
        <f>_xlfn.XLOOKUP(A721,'Hospitalisation Details'!$A$1:$A$2344,'Hospitalisation Details'!$F$1:$F$2344,0)</f>
        <v>31</v>
      </c>
    </row>
    <row r="722" spans="1:17" ht="15.75" x14ac:dyDescent="0.25">
      <c r="A722" s="1" t="s">
        <v>1648</v>
      </c>
      <c r="B722" t="str">
        <f>_xlfn.XLOOKUP(A722,'Customer Names'!$A$1:$A$2336,'Customer Names'!$C$1:$C$2336,0)</f>
        <v xml:space="preserve">  Natalie</v>
      </c>
      <c r="C722">
        <f>_xlfn.XLOOKUP(A722,'Medical Examinations'!$A$1:$A$2336,'Medical Examinations'!$B$1:$B$2336,0)</f>
        <v>31.73</v>
      </c>
      <c r="D722">
        <f>_xlfn.XLOOKUP(A722,'Medical Examinations'!$A$1:$A$2336,'Medical Examinations'!$D$1:$D$2336,0)</f>
        <v>7</v>
      </c>
      <c r="E722" t="str">
        <f>_xlfn.XLOOKUP(A722,'Medical Examinations'!$A$1:$A$2336,'Medical Examinations'!$E$1:$E$2336,0)</f>
        <v>No</v>
      </c>
      <c r="F722" t="str">
        <f>_xlfn.XLOOKUP(A722,'Medical Examinations'!$A$1:$A$2336,'Medical Examinations'!$F$1:$F$2336,0)</f>
        <v>No</v>
      </c>
      <c r="G722" t="str">
        <f>_xlfn.XLOOKUP(A722,'Medical Examinations'!$A$1:$A$2336,'Medical Examinations'!$G$1:$G$2336,0)</f>
        <v>No</v>
      </c>
      <c r="H722">
        <f>_xlfn.XLOOKUP(A722,'Medical Examinations'!$A$1:$A$2336,'Medical Examinations'!$H$1:$H$2336,0)</f>
        <v>0</v>
      </c>
      <c r="I722" t="str">
        <f>_xlfn.XLOOKUP(A722,'Medical Examinations'!$A$1:$A$2336,'Medical Examinations'!$I$1:$I$2336,0)</f>
        <v>No</v>
      </c>
      <c r="J722" t="str">
        <f>_xlfn.XLOOKUP(A722,'Medical Examinations'!A722:A3065,'Medical Examinations'!C722:C3065,0)</f>
        <v>Obese</v>
      </c>
      <c r="K722">
        <f>_xlfn.XLOOKUP(A722,'Medical Examinations'!$A$1:$A$2344,'Medical Examinations'!$D$1:$D$2344,0)</f>
        <v>7</v>
      </c>
      <c r="L722" t="str">
        <f>_xlfn.XLOOKUP(A722,'Hospitalisation Details'!$A$1:$A$2344,'Hospitalisation Details'!$E$1:$E$2344,0)</f>
        <v>8-Nov-1960</v>
      </c>
      <c r="M722">
        <f>_xlfn.XLOOKUP(A722,'Hospitalisation Details'!$A$1:$A$2344,'Hospitalisation Details'!$I$1:$I$2344,0)</f>
        <v>14043.48</v>
      </c>
      <c r="N722" t="str">
        <f>_xlfn.XLOOKUP(A722,'Hospitalisation Details'!$A$1:$A$2344,'Hospitalisation Details'!$J$1:$J$2344,0)</f>
        <v>tier - 2</v>
      </c>
      <c r="O722" t="str">
        <f>_xlfn.XLOOKUP(A722,'Hospitalisation Details'!$A$1:$A$2344,'Hospitalisation Details'!$K$1:$K$2344,0)</f>
        <v>tier - 3</v>
      </c>
      <c r="P722" t="str">
        <f>_xlfn.XLOOKUP(A722,'Hospitalisation Details'!$A$1:$A$2344,'Hospitalisation Details'!$L$1:$L$2344,0)</f>
        <v>R1024</v>
      </c>
      <c r="Q722">
        <f>_xlfn.XLOOKUP(A722,'Hospitalisation Details'!$A$1:$A$2344,'Hospitalisation Details'!$F$1:$F$2344,0)</f>
        <v>62</v>
      </c>
    </row>
    <row r="723" spans="1:17" ht="15.75" x14ac:dyDescent="0.25">
      <c r="A723" s="1" t="s">
        <v>1647</v>
      </c>
      <c r="B723" t="str">
        <f>_xlfn.XLOOKUP(A723,'Customer Names'!$A$1:$A$2336,'Customer Names'!$C$1:$C$2336,0)</f>
        <v xml:space="preserve">  Melissa</v>
      </c>
      <c r="C723">
        <f>_xlfn.XLOOKUP(A723,'Medical Examinations'!$A$1:$A$2336,'Medical Examinations'!$B$1:$B$2336,0)</f>
        <v>32.1</v>
      </c>
      <c r="D723">
        <f>_xlfn.XLOOKUP(A723,'Medical Examinations'!$A$1:$A$2336,'Medical Examinations'!$D$1:$D$2336,0)</f>
        <v>6.57</v>
      </c>
      <c r="E723" t="str">
        <f>_xlfn.XLOOKUP(A723,'Medical Examinations'!$A$1:$A$2336,'Medical Examinations'!$E$1:$E$2336,0)</f>
        <v>No</v>
      </c>
      <c r="F723" t="str">
        <f>_xlfn.XLOOKUP(A723,'Medical Examinations'!$A$1:$A$2336,'Medical Examinations'!$F$1:$F$2336,0)</f>
        <v>No</v>
      </c>
      <c r="G723" t="str">
        <f>_xlfn.XLOOKUP(A723,'Medical Examinations'!$A$1:$A$2336,'Medical Examinations'!$G$1:$G$2336,0)</f>
        <v>Yes</v>
      </c>
      <c r="H723">
        <f>_xlfn.XLOOKUP(A723,'Medical Examinations'!$A$1:$A$2336,'Medical Examinations'!$H$1:$H$2336,0)</f>
        <v>1</v>
      </c>
      <c r="I723" t="str">
        <f>_xlfn.XLOOKUP(A723,'Medical Examinations'!$A$1:$A$2336,'Medical Examinations'!$I$1:$I$2336,0)</f>
        <v>No</v>
      </c>
      <c r="J723" t="str">
        <f>_xlfn.XLOOKUP(A723,'Medical Examinations'!A723:A3066,'Medical Examinations'!C723:C3066,0)</f>
        <v>Obese</v>
      </c>
      <c r="K723">
        <f>_xlfn.XLOOKUP(A723,'Medical Examinations'!$A$1:$A$2344,'Medical Examinations'!$D$1:$D$2344,0)</f>
        <v>6.57</v>
      </c>
      <c r="L723" t="str">
        <f>_xlfn.XLOOKUP(A723,'Hospitalisation Details'!$A$1:$A$2344,'Hospitalisation Details'!$E$1:$E$2344,0)</f>
        <v>8-Jul-1963</v>
      </c>
      <c r="M723">
        <f>_xlfn.XLOOKUP(A723,'Hospitalisation Details'!$A$1:$A$2344,'Hospitalisation Details'!$I$1:$I$2344,0)</f>
        <v>14007.22</v>
      </c>
      <c r="N723" t="str">
        <f>_xlfn.XLOOKUP(A723,'Hospitalisation Details'!$A$1:$A$2344,'Hospitalisation Details'!$J$1:$J$2344,0)</f>
        <v>tier - 2</v>
      </c>
      <c r="O723" t="str">
        <f>_xlfn.XLOOKUP(A723,'Hospitalisation Details'!$A$1:$A$2344,'Hospitalisation Details'!$K$1:$K$2344,0)</f>
        <v>tier - 3</v>
      </c>
      <c r="P723" t="str">
        <f>_xlfn.XLOOKUP(A723,'Hospitalisation Details'!$A$1:$A$2344,'Hospitalisation Details'!$L$1:$L$2344,0)</f>
        <v>R1011</v>
      </c>
      <c r="Q723">
        <f>_xlfn.XLOOKUP(A723,'Hospitalisation Details'!$A$1:$A$2344,'Hospitalisation Details'!$F$1:$F$2344,0)</f>
        <v>59</v>
      </c>
    </row>
    <row r="724" spans="1:17" ht="15.75" x14ac:dyDescent="0.25">
      <c r="A724" s="1" t="s">
        <v>1646</v>
      </c>
      <c r="B724" t="str">
        <f>_xlfn.XLOOKUP(A724,'Customer Names'!$A$1:$A$2336,'Customer Names'!$C$1:$C$2336,0)</f>
        <v xml:space="preserve">  Laura P</v>
      </c>
      <c r="C724">
        <f>_xlfn.XLOOKUP(A724,'Medical Examinations'!$A$1:$A$2336,'Medical Examinations'!$B$1:$B$2336,0)</f>
        <v>27.83</v>
      </c>
      <c r="D724">
        <f>_xlfn.XLOOKUP(A724,'Medical Examinations'!$A$1:$A$2336,'Medical Examinations'!$D$1:$D$2336,0)</f>
        <v>11.61</v>
      </c>
      <c r="E724" t="str">
        <f>_xlfn.XLOOKUP(A724,'Medical Examinations'!$A$1:$A$2336,'Medical Examinations'!$E$1:$E$2336,0)</f>
        <v>No</v>
      </c>
      <c r="F724" t="str">
        <f>_xlfn.XLOOKUP(A724,'Medical Examinations'!$A$1:$A$2336,'Medical Examinations'!$F$1:$F$2336,0)</f>
        <v>No</v>
      </c>
      <c r="G724" t="str">
        <f>_xlfn.XLOOKUP(A724,'Medical Examinations'!$A$1:$A$2336,'Medical Examinations'!$G$1:$G$2336,0)</f>
        <v>Yes</v>
      </c>
      <c r="H724">
        <f>_xlfn.XLOOKUP(A724,'Medical Examinations'!$A$1:$A$2336,'Medical Examinations'!$H$1:$H$2336,0)</f>
        <v>1</v>
      </c>
      <c r="I724" t="str">
        <f>_xlfn.XLOOKUP(A724,'Medical Examinations'!$A$1:$A$2336,'Medical Examinations'!$I$1:$I$2336,0)</f>
        <v>No</v>
      </c>
      <c r="J724" t="str">
        <f>_xlfn.XLOOKUP(A724,'Medical Examinations'!A724:A3067,'Medical Examinations'!C724:C3067,0)</f>
        <v>Overweight</v>
      </c>
      <c r="K724">
        <f>_xlfn.XLOOKUP(A724,'Medical Examinations'!$A$1:$A$2344,'Medical Examinations'!$D$1:$D$2344,0)</f>
        <v>11.61</v>
      </c>
      <c r="L724" t="str">
        <f>_xlfn.XLOOKUP(A724,'Hospitalisation Details'!$A$1:$A$2344,'Hospitalisation Details'!$E$1:$E$2344,0)</f>
        <v>6-Jul-1963</v>
      </c>
      <c r="M724">
        <f>_xlfn.XLOOKUP(A724,'Hospitalisation Details'!$A$1:$A$2344,'Hospitalisation Details'!$I$1:$I$2344,0)</f>
        <v>14001.29</v>
      </c>
      <c r="N724" t="str">
        <f>_xlfn.XLOOKUP(A724,'Hospitalisation Details'!$A$1:$A$2344,'Hospitalisation Details'!$J$1:$J$2344,0)</f>
        <v>tier - 2</v>
      </c>
      <c r="O724" t="str">
        <f>_xlfn.XLOOKUP(A724,'Hospitalisation Details'!$A$1:$A$2344,'Hospitalisation Details'!$K$1:$K$2344,0)</f>
        <v>tier - 2</v>
      </c>
      <c r="P724" t="str">
        <f>_xlfn.XLOOKUP(A724,'Hospitalisation Details'!$A$1:$A$2344,'Hospitalisation Details'!$L$1:$L$2344,0)</f>
        <v>R1013</v>
      </c>
      <c r="Q724">
        <f>_xlfn.XLOOKUP(A724,'Hospitalisation Details'!$A$1:$A$2344,'Hospitalisation Details'!$F$1:$F$2344,0)</f>
        <v>59</v>
      </c>
    </row>
    <row r="725" spans="1:17" ht="15.75" x14ac:dyDescent="0.25">
      <c r="A725" s="1" t="s">
        <v>1645</v>
      </c>
      <c r="B725" t="str">
        <f>_xlfn.XLOOKUP(A725,'Customer Names'!$A$1:$A$2336,'Customer Names'!$C$1:$C$2336,0)</f>
        <v xml:space="preserve">  Lisa</v>
      </c>
      <c r="C725">
        <f>_xlfn.XLOOKUP(A725,'Medical Examinations'!$A$1:$A$2336,'Medical Examinations'!$B$1:$B$2336,0)</f>
        <v>27.72</v>
      </c>
      <c r="D725">
        <f>_xlfn.XLOOKUP(A725,'Medical Examinations'!$A$1:$A$2336,'Medical Examinations'!$D$1:$D$2336,0)</f>
        <v>8.16</v>
      </c>
      <c r="E725" t="str">
        <f>_xlfn.XLOOKUP(A725,'Medical Examinations'!$A$1:$A$2336,'Medical Examinations'!$E$1:$E$2336,0)</f>
        <v>No</v>
      </c>
      <c r="F725" t="str">
        <f>_xlfn.XLOOKUP(A725,'Medical Examinations'!$A$1:$A$2336,'Medical Examinations'!$F$1:$F$2336,0)</f>
        <v>No</v>
      </c>
      <c r="G725" t="str">
        <f>_xlfn.XLOOKUP(A725,'Medical Examinations'!$A$1:$A$2336,'Medical Examinations'!$G$1:$G$2336,0)</f>
        <v>Yes</v>
      </c>
      <c r="H725">
        <f>_xlfn.XLOOKUP(A725,'Medical Examinations'!$A$1:$A$2336,'Medical Examinations'!$H$1:$H$2336,0)</f>
        <v>1</v>
      </c>
      <c r="I725" t="str">
        <f>_xlfn.XLOOKUP(A725,'Medical Examinations'!$A$1:$A$2336,'Medical Examinations'!$I$1:$I$2336,0)</f>
        <v>No</v>
      </c>
      <c r="J725" t="str">
        <f>_xlfn.XLOOKUP(A725,'Medical Examinations'!A725:A3068,'Medical Examinations'!C725:C3068,0)</f>
        <v>Overweight</v>
      </c>
      <c r="K725">
        <f>_xlfn.XLOOKUP(A725,'Medical Examinations'!$A$1:$A$2344,'Medical Examinations'!$D$1:$D$2344,0)</f>
        <v>8.16</v>
      </c>
      <c r="L725" t="str">
        <f>_xlfn.XLOOKUP(A725,'Hospitalisation Details'!$A$1:$A$2344,'Hospitalisation Details'!$E$1:$E$2344,0)</f>
        <v>23-Dec-1963</v>
      </c>
      <c r="M725">
        <f>_xlfn.XLOOKUP(A725,'Hospitalisation Details'!$A$1:$A$2344,'Hospitalisation Details'!$I$1:$I$2344,0)</f>
        <v>14001.13</v>
      </c>
      <c r="N725" t="str">
        <f>_xlfn.XLOOKUP(A725,'Hospitalisation Details'!$A$1:$A$2344,'Hospitalisation Details'!$J$1:$J$2344,0)</f>
        <v>tier - 2</v>
      </c>
      <c r="O725" t="str">
        <f>_xlfn.XLOOKUP(A725,'Hospitalisation Details'!$A$1:$A$2344,'Hospitalisation Details'!$K$1:$K$2344,0)</f>
        <v>tier - 1</v>
      </c>
      <c r="P725" t="str">
        <f>_xlfn.XLOOKUP(A725,'Hospitalisation Details'!$A$1:$A$2344,'Hospitalisation Details'!$L$1:$L$2344,0)</f>
        <v>R1013</v>
      </c>
      <c r="Q725">
        <f>_xlfn.XLOOKUP(A725,'Hospitalisation Details'!$A$1:$A$2344,'Hospitalisation Details'!$F$1:$F$2344,0)</f>
        <v>59</v>
      </c>
    </row>
    <row r="726" spans="1:17" ht="15.75" x14ac:dyDescent="0.25">
      <c r="A726" s="1" t="s">
        <v>1644</v>
      </c>
      <c r="B726" t="str">
        <f>_xlfn.XLOOKUP(A726,'Customer Names'!$A$1:$A$2336,'Customer Names'!$C$1:$C$2336,0)</f>
        <v xml:space="preserve">  William D</v>
      </c>
      <c r="C726">
        <f>_xlfn.XLOOKUP(A726,'Medical Examinations'!$A$1:$A$2336,'Medical Examinations'!$B$1:$B$2336,0)</f>
        <v>36.765000000000001</v>
      </c>
      <c r="D726">
        <f>_xlfn.XLOOKUP(A726,'Medical Examinations'!$A$1:$A$2336,'Medical Examinations'!$D$1:$D$2336,0)</f>
        <v>4.4800000000000004</v>
      </c>
      <c r="E726" t="str">
        <f>_xlfn.XLOOKUP(A726,'Medical Examinations'!$A$1:$A$2336,'Medical Examinations'!$E$1:$E$2336,0)</f>
        <v>No</v>
      </c>
      <c r="F726" t="str">
        <f>_xlfn.XLOOKUP(A726,'Medical Examinations'!$A$1:$A$2336,'Medical Examinations'!$F$1:$F$2336,0)</f>
        <v>No</v>
      </c>
      <c r="G726" t="str">
        <f>_xlfn.XLOOKUP(A726,'Medical Examinations'!$A$1:$A$2336,'Medical Examinations'!$G$1:$G$2336,0)</f>
        <v>No</v>
      </c>
      <c r="H726">
        <f>_xlfn.XLOOKUP(A726,'Medical Examinations'!$A$1:$A$2336,'Medical Examinations'!$H$1:$H$2336,0)</f>
        <v>2</v>
      </c>
      <c r="I726" t="str">
        <f>_xlfn.XLOOKUP(A726,'Medical Examinations'!$A$1:$A$2336,'Medical Examinations'!$I$1:$I$2336,0)</f>
        <v>No</v>
      </c>
      <c r="J726" t="str">
        <f>_xlfn.XLOOKUP(A726,'Medical Examinations'!A726:A3069,'Medical Examinations'!C726:C3069,0)</f>
        <v>Obese</v>
      </c>
      <c r="K726">
        <f>_xlfn.XLOOKUP(A726,'Medical Examinations'!$A$1:$A$2344,'Medical Examinations'!$D$1:$D$2344,0)</f>
        <v>4.4800000000000004</v>
      </c>
      <c r="L726" t="str">
        <f>_xlfn.XLOOKUP(A726,'Hospitalisation Details'!$A$1:$A$2344,'Hospitalisation Details'!$E$1:$E$2344,0)</f>
        <v>6-Sep-1959</v>
      </c>
      <c r="M726">
        <f>_xlfn.XLOOKUP(A726,'Hospitalisation Details'!$A$1:$A$2344,'Hospitalisation Details'!$I$1:$I$2344,0)</f>
        <v>13981.85</v>
      </c>
      <c r="N726" t="str">
        <f>_xlfn.XLOOKUP(A726,'Hospitalisation Details'!$A$1:$A$2344,'Hospitalisation Details'!$J$1:$J$2344,0)</f>
        <v>tier - 2</v>
      </c>
      <c r="O726" t="str">
        <f>_xlfn.XLOOKUP(A726,'Hospitalisation Details'!$A$1:$A$2344,'Hospitalisation Details'!$K$1:$K$2344,0)</f>
        <v>tier - 1</v>
      </c>
      <c r="P726" t="str">
        <f>_xlfn.XLOOKUP(A726,'Hospitalisation Details'!$A$1:$A$2344,'Hospitalisation Details'!$L$1:$L$2344,0)</f>
        <v>R1016</v>
      </c>
      <c r="Q726">
        <f>_xlfn.XLOOKUP(A726,'Hospitalisation Details'!$A$1:$A$2344,'Hospitalisation Details'!$F$1:$F$2344,0)</f>
        <v>63</v>
      </c>
    </row>
    <row r="727" spans="1:17" ht="15.75" x14ac:dyDescent="0.25">
      <c r="A727" s="1" t="s">
        <v>1643</v>
      </c>
      <c r="B727" t="str">
        <f>_xlfn.XLOOKUP(A727,'Customer Names'!$A$1:$A$2336,'Customer Names'!$C$1:$C$2336,0)</f>
        <v xml:space="preserve">  James</v>
      </c>
      <c r="C727">
        <f>_xlfn.XLOOKUP(A727,'Medical Examinations'!$A$1:$A$2336,'Medical Examinations'!$B$1:$B$2336,0)</f>
        <v>48.36</v>
      </c>
      <c r="D727">
        <f>_xlfn.XLOOKUP(A727,'Medical Examinations'!$A$1:$A$2336,'Medical Examinations'!$D$1:$D$2336,0)</f>
        <v>4.08</v>
      </c>
      <c r="E727" t="str">
        <f>_xlfn.XLOOKUP(A727,'Medical Examinations'!$A$1:$A$2336,'Medical Examinations'!$E$1:$E$2336,0)</f>
        <v>No</v>
      </c>
      <c r="F727" t="str">
        <f>_xlfn.XLOOKUP(A727,'Medical Examinations'!$A$1:$A$2336,'Medical Examinations'!$F$1:$F$2336,0)</f>
        <v>No</v>
      </c>
      <c r="G727" t="str">
        <f>_xlfn.XLOOKUP(A727,'Medical Examinations'!$A$1:$A$2336,'Medical Examinations'!$G$1:$G$2336,0)</f>
        <v>No</v>
      </c>
      <c r="H727">
        <f>_xlfn.XLOOKUP(A727,'Medical Examinations'!$A$1:$A$2336,'Medical Examinations'!$H$1:$H$2336,0)</f>
        <v>0</v>
      </c>
      <c r="I727" t="str">
        <f>_xlfn.XLOOKUP(A727,'Medical Examinations'!$A$1:$A$2336,'Medical Examinations'!$I$1:$I$2336,0)</f>
        <v>No</v>
      </c>
      <c r="J727" t="str">
        <f>_xlfn.XLOOKUP(A727,'Medical Examinations'!A727:A3070,'Medical Examinations'!C727:C3070,0)</f>
        <v>Obese</v>
      </c>
      <c r="K727">
        <f>_xlfn.XLOOKUP(A727,'Medical Examinations'!$A$1:$A$2344,'Medical Examinations'!$D$1:$D$2344,0)</f>
        <v>4.08</v>
      </c>
      <c r="L727" t="str">
        <f>_xlfn.XLOOKUP(A727,'Hospitalisation Details'!$A$1:$A$2344,'Hospitalisation Details'!$E$1:$E$2344,0)</f>
        <v>13-Jul-1990</v>
      </c>
      <c r="M727">
        <f>_xlfn.XLOOKUP(A727,'Hospitalisation Details'!$A$1:$A$2344,'Hospitalisation Details'!$I$1:$I$2344,0)</f>
        <v>13979.45</v>
      </c>
      <c r="N727" t="str">
        <f>_xlfn.XLOOKUP(A727,'Hospitalisation Details'!$A$1:$A$2344,'Hospitalisation Details'!$J$1:$J$2344,0)</f>
        <v>tier - 2</v>
      </c>
      <c r="O727" t="str">
        <f>_xlfn.XLOOKUP(A727,'Hospitalisation Details'!$A$1:$A$2344,'Hospitalisation Details'!$K$1:$K$2344,0)</f>
        <v>tier - 1</v>
      </c>
      <c r="P727" t="str">
        <f>_xlfn.XLOOKUP(A727,'Hospitalisation Details'!$A$1:$A$2344,'Hospitalisation Details'!$L$1:$L$2344,0)</f>
        <v>R1023</v>
      </c>
      <c r="Q727">
        <f>_xlfn.XLOOKUP(A727,'Hospitalisation Details'!$A$1:$A$2344,'Hospitalisation Details'!$F$1:$F$2344,0)</f>
        <v>32</v>
      </c>
    </row>
    <row r="728" spans="1:17" ht="15.75" x14ac:dyDescent="0.25">
      <c r="A728" s="1" t="s">
        <v>1642</v>
      </c>
      <c r="B728" t="str">
        <f>_xlfn.XLOOKUP(A728,'Customer Names'!$A$1:$A$2336,'Customer Names'!$C$1:$C$2336,0)</f>
        <v xml:space="preserve">  John</v>
      </c>
      <c r="C728">
        <f>_xlfn.XLOOKUP(A728,'Medical Examinations'!$A$1:$A$2336,'Medical Examinations'!$B$1:$B$2336,0)</f>
        <v>31.445</v>
      </c>
      <c r="D728">
        <f>_xlfn.XLOOKUP(A728,'Medical Examinations'!$A$1:$A$2336,'Medical Examinations'!$D$1:$D$2336,0)</f>
        <v>4.4000000000000004</v>
      </c>
      <c r="E728" t="str">
        <f>_xlfn.XLOOKUP(A728,'Medical Examinations'!$A$1:$A$2336,'Medical Examinations'!$E$1:$E$2336,0)</f>
        <v>No</v>
      </c>
      <c r="F728" t="str">
        <f>_xlfn.XLOOKUP(A728,'Medical Examinations'!$A$1:$A$2336,'Medical Examinations'!$F$1:$F$2336,0)</f>
        <v>No</v>
      </c>
      <c r="G728" t="str">
        <f>_xlfn.XLOOKUP(A728,'Medical Examinations'!$A$1:$A$2336,'Medical Examinations'!$G$1:$G$2336,0)</f>
        <v>No</v>
      </c>
      <c r="H728">
        <f>_xlfn.XLOOKUP(A728,'Medical Examinations'!$A$1:$A$2336,'Medical Examinations'!$H$1:$H$2336,0)</f>
        <v>2</v>
      </c>
      <c r="I728" t="str">
        <f>_xlfn.XLOOKUP(A728,'Medical Examinations'!$A$1:$A$2336,'Medical Examinations'!$I$1:$I$2336,0)</f>
        <v>No</v>
      </c>
      <c r="J728" t="str">
        <f>_xlfn.XLOOKUP(A728,'Medical Examinations'!A728:A3071,'Medical Examinations'!C728:C3071,0)</f>
        <v>Obese</v>
      </c>
      <c r="K728">
        <f>_xlfn.XLOOKUP(A728,'Medical Examinations'!$A$1:$A$2344,'Medical Examinations'!$D$1:$D$2344,0)</f>
        <v>4.4000000000000004</v>
      </c>
      <c r="L728" t="str">
        <f>_xlfn.XLOOKUP(A728,'Hospitalisation Details'!$A$1:$A$2344,'Hospitalisation Details'!$E$1:$E$2344,0)</f>
        <v>29-Aug-1959</v>
      </c>
      <c r="M728">
        <f>_xlfn.XLOOKUP(A728,'Hospitalisation Details'!$A$1:$A$2344,'Hospitalisation Details'!$I$1:$I$2344,0)</f>
        <v>13974.46</v>
      </c>
      <c r="N728" t="str">
        <f>_xlfn.XLOOKUP(A728,'Hospitalisation Details'!$A$1:$A$2344,'Hospitalisation Details'!$J$1:$J$2344,0)</f>
        <v>tier - 2</v>
      </c>
      <c r="O728" t="str">
        <f>_xlfn.XLOOKUP(A728,'Hospitalisation Details'!$A$1:$A$2344,'Hospitalisation Details'!$K$1:$K$2344,0)</f>
        <v>tier - 2</v>
      </c>
      <c r="P728" t="str">
        <f>_xlfn.XLOOKUP(A728,'Hospitalisation Details'!$A$1:$A$2344,'Hospitalisation Details'!$L$1:$L$2344,0)</f>
        <v>R1019</v>
      </c>
      <c r="Q728">
        <f>_xlfn.XLOOKUP(A728,'Hospitalisation Details'!$A$1:$A$2344,'Hospitalisation Details'!$F$1:$F$2344,0)</f>
        <v>63</v>
      </c>
    </row>
    <row r="729" spans="1:17" ht="15.75" x14ac:dyDescent="0.25">
      <c r="A729" s="1" t="s">
        <v>1641</v>
      </c>
      <c r="B729" t="str">
        <f>_xlfn.XLOOKUP(A729,'Customer Names'!$A$1:$A$2336,'Customer Names'!$C$1:$C$2336,0)</f>
        <v xml:space="preserve">  Adam S</v>
      </c>
      <c r="C729">
        <f>_xlfn.XLOOKUP(A729,'Medical Examinations'!$A$1:$A$2336,'Medical Examinations'!$B$1:$B$2336,0)</f>
        <v>27.55</v>
      </c>
      <c r="D729">
        <f>_xlfn.XLOOKUP(A729,'Medical Examinations'!$A$1:$A$2336,'Medical Examinations'!$D$1:$D$2336,0)</f>
        <v>9.02</v>
      </c>
      <c r="E729" t="str">
        <f>_xlfn.XLOOKUP(A729,'Medical Examinations'!$A$1:$A$2336,'Medical Examinations'!$E$1:$E$2336,0)</f>
        <v>No</v>
      </c>
      <c r="F729" t="str">
        <f>_xlfn.XLOOKUP(A729,'Medical Examinations'!$A$1:$A$2336,'Medical Examinations'!$F$1:$F$2336,0)</f>
        <v>No</v>
      </c>
      <c r="G729" t="str">
        <f>_xlfn.XLOOKUP(A729,'Medical Examinations'!$A$1:$A$2336,'Medical Examinations'!$G$1:$G$2336,0)</f>
        <v>No</v>
      </c>
      <c r="H729">
        <f>_xlfn.XLOOKUP(A729,'Medical Examinations'!$A$1:$A$2336,'Medical Examinations'!$H$1:$H$2336,0)</f>
        <v>0</v>
      </c>
      <c r="I729" t="str">
        <f>_xlfn.XLOOKUP(A729,'Medical Examinations'!$A$1:$A$2336,'Medical Examinations'!$I$1:$I$2336,0)</f>
        <v>No</v>
      </c>
      <c r="J729" t="str">
        <f>_xlfn.XLOOKUP(A729,'Medical Examinations'!A729:A3072,'Medical Examinations'!C729:C3072,0)</f>
        <v>Overweight</v>
      </c>
      <c r="K729">
        <f>_xlfn.XLOOKUP(A729,'Medical Examinations'!$A$1:$A$2344,'Medical Examinations'!$D$1:$D$2344,0)</f>
        <v>9.02</v>
      </c>
      <c r="L729" t="str">
        <f>_xlfn.XLOOKUP(A729,'Hospitalisation Details'!$A$1:$A$2344,'Hospitalisation Details'!$E$1:$E$2344,0)</f>
        <v>18-Jun-1960</v>
      </c>
      <c r="M729">
        <f>_xlfn.XLOOKUP(A729,'Hospitalisation Details'!$A$1:$A$2344,'Hospitalisation Details'!$I$1:$I$2344,0)</f>
        <v>13937.67</v>
      </c>
      <c r="N729" t="str">
        <f>_xlfn.XLOOKUP(A729,'Hospitalisation Details'!$A$1:$A$2344,'Hospitalisation Details'!$J$1:$J$2344,0)</f>
        <v>tier - 2</v>
      </c>
      <c r="O729" t="str">
        <f>_xlfn.XLOOKUP(A729,'Hospitalisation Details'!$A$1:$A$2344,'Hospitalisation Details'!$K$1:$K$2344,0)</f>
        <v>tier - 1</v>
      </c>
      <c r="P729" t="str">
        <f>_xlfn.XLOOKUP(A729,'Hospitalisation Details'!$A$1:$A$2344,'Hospitalisation Details'!$L$1:$L$2344,0)</f>
        <v>R1012</v>
      </c>
      <c r="Q729">
        <f>_xlfn.XLOOKUP(A729,'Hospitalisation Details'!$A$1:$A$2344,'Hospitalisation Details'!$F$1:$F$2344,0)</f>
        <v>63</v>
      </c>
    </row>
    <row r="730" spans="1:17" ht="15.75" x14ac:dyDescent="0.25">
      <c r="A730" s="1" t="s">
        <v>1640</v>
      </c>
      <c r="B730" t="str">
        <f>_xlfn.XLOOKUP(A730,'Customer Names'!$A$1:$A$2336,'Customer Names'!$C$1:$C$2336,0)</f>
        <v xml:space="preserve">  Armando</v>
      </c>
      <c r="C730">
        <f>_xlfn.XLOOKUP(A730,'Medical Examinations'!$A$1:$A$2336,'Medical Examinations'!$B$1:$B$2336,0)</f>
        <v>33.11</v>
      </c>
      <c r="D730">
        <f>_xlfn.XLOOKUP(A730,'Medical Examinations'!$A$1:$A$2336,'Medical Examinations'!$D$1:$D$2336,0)</f>
        <v>8.06</v>
      </c>
      <c r="E730" t="str">
        <f>_xlfn.XLOOKUP(A730,'Medical Examinations'!$A$1:$A$2336,'Medical Examinations'!$E$1:$E$2336,0)</f>
        <v>No</v>
      </c>
      <c r="F730" t="str">
        <f>_xlfn.XLOOKUP(A730,'Medical Examinations'!$A$1:$A$2336,'Medical Examinations'!$F$1:$F$2336,0)</f>
        <v>No</v>
      </c>
      <c r="G730" t="str">
        <f>_xlfn.XLOOKUP(A730,'Medical Examinations'!$A$1:$A$2336,'Medical Examinations'!$G$1:$G$2336,0)</f>
        <v>No</v>
      </c>
      <c r="H730">
        <f>_xlfn.XLOOKUP(A730,'Medical Examinations'!$A$1:$A$2336,'Medical Examinations'!$H$1:$H$2336,0)</f>
        <v>0</v>
      </c>
      <c r="I730" t="str">
        <f>_xlfn.XLOOKUP(A730,'Medical Examinations'!$A$1:$A$2336,'Medical Examinations'!$I$1:$I$2336,0)</f>
        <v>No</v>
      </c>
      <c r="J730" t="str">
        <f>_xlfn.XLOOKUP(A730,'Medical Examinations'!A730:A3073,'Medical Examinations'!C730:C3073,0)</f>
        <v>Obese</v>
      </c>
      <c r="K730">
        <f>_xlfn.XLOOKUP(A730,'Medical Examinations'!$A$1:$A$2344,'Medical Examinations'!$D$1:$D$2344,0)</f>
        <v>8.06</v>
      </c>
      <c r="L730" t="str">
        <f>_xlfn.XLOOKUP(A730,'Hospitalisation Details'!$A$1:$A$2344,'Hospitalisation Details'!$E$1:$E$2344,0)</f>
        <v>27-Jul-1962</v>
      </c>
      <c r="M730">
        <f>_xlfn.XLOOKUP(A730,'Hospitalisation Details'!$A$1:$A$2344,'Hospitalisation Details'!$I$1:$I$2344,0)</f>
        <v>13919.82</v>
      </c>
      <c r="N730" t="str">
        <f>_xlfn.XLOOKUP(A730,'Hospitalisation Details'!$A$1:$A$2344,'Hospitalisation Details'!$J$1:$J$2344,0)</f>
        <v>tier - 2</v>
      </c>
      <c r="O730" t="str">
        <f>_xlfn.XLOOKUP(A730,'Hospitalisation Details'!$A$1:$A$2344,'Hospitalisation Details'!$K$1:$K$2344,0)</f>
        <v>tier - 2</v>
      </c>
      <c r="P730" t="str">
        <f>_xlfn.XLOOKUP(A730,'Hospitalisation Details'!$A$1:$A$2344,'Hospitalisation Details'!$L$1:$L$2344,0)</f>
        <v>R1013</v>
      </c>
      <c r="Q730">
        <f>_xlfn.XLOOKUP(A730,'Hospitalisation Details'!$A$1:$A$2344,'Hospitalisation Details'!$F$1:$F$2344,0)</f>
        <v>60</v>
      </c>
    </row>
    <row r="731" spans="1:17" ht="15.75" x14ac:dyDescent="0.25">
      <c r="A731" s="1" t="s">
        <v>1639</v>
      </c>
      <c r="B731" t="str">
        <f>_xlfn.XLOOKUP(A731,'Customer Names'!$A$1:$A$2336,'Customer Names'!$C$1:$C$2336,0)</f>
        <v xml:space="preserve">  Dana</v>
      </c>
      <c r="C731">
        <f>_xlfn.XLOOKUP(A731,'Medical Examinations'!$A$1:$A$2336,'Medical Examinations'!$B$1:$B$2336,0)</f>
        <v>36.85</v>
      </c>
      <c r="D731">
        <f>_xlfn.XLOOKUP(A731,'Medical Examinations'!$A$1:$A$2336,'Medical Examinations'!$D$1:$D$2336,0)</f>
        <v>6.21</v>
      </c>
      <c r="E731" t="str">
        <f>_xlfn.XLOOKUP(A731,'Medical Examinations'!$A$1:$A$2336,'Medical Examinations'!$E$1:$E$2336,0)</f>
        <v>No</v>
      </c>
      <c r="F731" t="str">
        <f>_xlfn.XLOOKUP(A731,'Medical Examinations'!$A$1:$A$2336,'Medical Examinations'!$F$1:$F$2336,0)</f>
        <v>No</v>
      </c>
      <c r="G731" t="str">
        <f>_xlfn.XLOOKUP(A731,'Medical Examinations'!$A$1:$A$2336,'Medical Examinations'!$G$1:$G$2336,0)</f>
        <v>No</v>
      </c>
      <c r="H731">
        <f>_xlfn.XLOOKUP(A731,'Medical Examinations'!$A$1:$A$2336,'Medical Examinations'!$H$1:$H$2336,0)</f>
        <v>2</v>
      </c>
      <c r="I731" t="str">
        <f>_xlfn.XLOOKUP(A731,'Medical Examinations'!$A$1:$A$2336,'Medical Examinations'!$I$1:$I$2336,0)</f>
        <v>No</v>
      </c>
      <c r="J731" t="str">
        <f>_xlfn.XLOOKUP(A731,'Medical Examinations'!A731:A3074,'Medical Examinations'!C731:C3074,0)</f>
        <v>Obese</v>
      </c>
      <c r="K731">
        <f>_xlfn.XLOOKUP(A731,'Medical Examinations'!$A$1:$A$2344,'Medical Examinations'!$D$1:$D$2344,0)</f>
        <v>6.21</v>
      </c>
      <c r="L731" t="str">
        <f>_xlfn.XLOOKUP(A731,'Hospitalisation Details'!$A$1:$A$2344,'Hospitalisation Details'!$E$1:$E$2344,0)</f>
        <v>7-Jul-1959</v>
      </c>
      <c r="M731">
        <f>_xlfn.XLOOKUP(A731,'Hospitalisation Details'!$A$1:$A$2344,'Hospitalisation Details'!$I$1:$I$2344,0)</f>
        <v>13887.97</v>
      </c>
      <c r="N731" t="str">
        <f>_xlfn.XLOOKUP(A731,'Hospitalisation Details'!$A$1:$A$2344,'Hospitalisation Details'!$J$1:$J$2344,0)</f>
        <v>tier - 2</v>
      </c>
      <c r="O731" t="str">
        <f>_xlfn.XLOOKUP(A731,'Hospitalisation Details'!$A$1:$A$2344,'Hospitalisation Details'!$K$1:$K$2344,0)</f>
        <v>tier - 2</v>
      </c>
      <c r="P731" t="str">
        <f>_xlfn.XLOOKUP(A731,'Hospitalisation Details'!$A$1:$A$2344,'Hospitalisation Details'!$L$1:$L$2344,0)</f>
        <v>R1013</v>
      </c>
      <c r="Q731">
        <f>_xlfn.XLOOKUP(A731,'Hospitalisation Details'!$A$1:$A$2344,'Hospitalisation Details'!$F$1:$F$2344,0)</f>
        <v>63</v>
      </c>
    </row>
    <row r="732" spans="1:17" ht="15.75" x14ac:dyDescent="0.25">
      <c r="A732" s="1" t="s">
        <v>1638</v>
      </c>
      <c r="B732" t="str">
        <f>_xlfn.XLOOKUP(A732,'Customer Names'!$A$1:$A$2336,'Customer Names'!$C$1:$C$2336,0)</f>
        <v xml:space="preserve">  Jennifer L</v>
      </c>
      <c r="C732">
        <f>_xlfn.XLOOKUP(A732,'Medical Examinations'!$A$1:$A$2336,'Medical Examinations'!$B$1:$B$2336,0)</f>
        <v>36.299999999999997</v>
      </c>
      <c r="D732">
        <f>_xlfn.XLOOKUP(A732,'Medical Examinations'!$A$1:$A$2336,'Medical Examinations'!$D$1:$D$2336,0)</f>
        <v>5.79</v>
      </c>
      <c r="E732" t="str">
        <f>_xlfn.XLOOKUP(A732,'Medical Examinations'!$A$1:$A$2336,'Medical Examinations'!$E$1:$E$2336,0)</f>
        <v>No</v>
      </c>
      <c r="F732" t="str">
        <f>_xlfn.XLOOKUP(A732,'Medical Examinations'!$A$1:$A$2336,'Medical Examinations'!$F$1:$F$2336,0)</f>
        <v>No</v>
      </c>
      <c r="G732" t="str">
        <f>_xlfn.XLOOKUP(A732,'Medical Examinations'!$A$1:$A$2336,'Medical Examinations'!$G$1:$G$2336,0)</f>
        <v>No</v>
      </c>
      <c r="H732">
        <f>_xlfn.XLOOKUP(A732,'Medical Examinations'!$A$1:$A$2336,'Medical Examinations'!$H$1:$H$2336,0)</f>
        <v>2</v>
      </c>
      <c r="I732" t="str">
        <f>_xlfn.XLOOKUP(A732,'Medical Examinations'!$A$1:$A$2336,'Medical Examinations'!$I$1:$I$2336,0)</f>
        <v>No</v>
      </c>
      <c r="J732" t="str">
        <f>_xlfn.XLOOKUP(A732,'Medical Examinations'!A732:A3075,'Medical Examinations'!C732:C3075,0)</f>
        <v>Obese</v>
      </c>
      <c r="K732">
        <f>_xlfn.XLOOKUP(A732,'Medical Examinations'!$A$1:$A$2344,'Medical Examinations'!$D$1:$D$2344,0)</f>
        <v>5.79</v>
      </c>
      <c r="L732" t="str">
        <f>_xlfn.XLOOKUP(A732,'Hospitalisation Details'!$A$1:$A$2344,'Hospitalisation Details'!$E$1:$E$2344,0)</f>
        <v>29-Dec-1959</v>
      </c>
      <c r="M732">
        <f>_xlfn.XLOOKUP(A732,'Hospitalisation Details'!$A$1:$A$2344,'Hospitalisation Details'!$I$1:$I$2344,0)</f>
        <v>13887.2</v>
      </c>
      <c r="N732" t="str">
        <f>_xlfn.XLOOKUP(A732,'Hospitalisation Details'!$A$1:$A$2344,'Hospitalisation Details'!$J$1:$J$2344,0)</f>
        <v>tier - 2</v>
      </c>
      <c r="O732" t="str">
        <f>_xlfn.XLOOKUP(A732,'Hospitalisation Details'!$A$1:$A$2344,'Hospitalisation Details'!$K$1:$K$2344,0)</f>
        <v>tier - 3</v>
      </c>
      <c r="P732" t="str">
        <f>_xlfn.XLOOKUP(A732,'Hospitalisation Details'!$A$1:$A$2344,'Hospitalisation Details'!$L$1:$L$2344,0)</f>
        <v>R1013</v>
      </c>
      <c r="Q732">
        <f>_xlfn.XLOOKUP(A732,'Hospitalisation Details'!$A$1:$A$2344,'Hospitalisation Details'!$F$1:$F$2344,0)</f>
        <v>63</v>
      </c>
    </row>
    <row r="733" spans="1:17" ht="15.75" x14ac:dyDescent="0.25">
      <c r="A733" s="1" t="s">
        <v>1637</v>
      </c>
      <c r="B733" t="str">
        <f>_xlfn.XLOOKUP(A733,'Customer Names'!$A$1:$A$2336,'Customer Names'!$C$1:$C$2336,0)</f>
        <v xml:space="preserve">  Benjamin</v>
      </c>
      <c r="C733">
        <f>_xlfn.XLOOKUP(A733,'Medical Examinations'!$A$1:$A$2336,'Medical Examinations'!$B$1:$B$2336,0)</f>
        <v>45.34</v>
      </c>
      <c r="D733">
        <f>_xlfn.XLOOKUP(A733,'Medical Examinations'!$A$1:$A$2336,'Medical Examinations'!$D$1:$D$2336,0)</f>
        <v>5.69</v>
      </c>
      <c r="E733" t="str">
        <f>_xlfn.XLOOKUP(A733,'Medical Examinations'!$A$1:$A$2336,'Medical Examinations'!$E$1:$E$2336,0)</f>
        <v>No</v>
      </c>
      <c r="F733" t="str">
        <f>_xlfn.XLOOKUP(A733,'Medical Examinations'!$A$1:$A$2336,'Medical Examinations'!$F$1:$F$2336,0)</f>
        <v>No</v>
      </c>
      <c r="G733" t="str">
        <f>_xlfn.XLOOKUP(A733,'Medical Examinations'!$A$1:$A$2336,'Medical Examinations'!$G$1:$G$2336,0)</f>
        <v>No</v>
      </c>
      <c r="H733">
        <f>_xlfn.XLOOKUP(A733,'Medical Examinations'!$A$1:$A$2336,'Medical Examinations'!$H$1:$H$2336,0)</f>
        <v>0</v>
      </c>
      <c r="I733" t="str">
        <f>_xlfn.XLOOKUP(A733,'Medical Examinations'!$A$1:$A$2336,'Medical Examinations'!$I$1:$I$2336,0)</f>
        <v>No</v>
      </c>
      <c r="J733" t="str">
        <f>_xlfn.XLOOKUP(A733,'Medical Examinations'!A733:A3076,'Medical Examinations'!C733:C3076,0)</f>
        <v>Obese</v>
      </c>
      <c r="K733">
        <f>_xlfn.XLOOKUP(A733,'Medical Examinations'!$A$1:$A$2344,'Medical Examinations'!$D$1:$D$2344,0)</f>
        <v>5.69</v>
      </c>
      <c r="L733" t="str">
        <f>_xlfn.XLOOKUP(A733,'Hospitalisation Details'!$A$1:$A$2344,'Hospitalisation Details'!$E$1:$E$2344,0)</f>
        <v>25-Sep-1985</v>
      </c>
      <c r="M733">
        <f>_xlfn.XLOOKUP(A733,'Hospitalisation Details'!$A$1:$A$2344,'Hospitalisation Details'!$I$1:$I$2344,0)</f>
        <v>13886.4</v>
      </c>
      <c r="N733" t="str">
        <f>_xlfn.XLOOKUP(A733,'Hospitalisation Details'!$A$1:$A$2344,'Hospitalisation Details'!$J$1:$J$2344,0)</f>
        <v>tier - 2</v>
      </c>
      <c r="O733" t="str">
        <f>_xlfn.XLOOKUP(A733,'Hospitalisation Details'!$A$1:$A$2344,'Hospitalisation Details'!$K$1:$K$2344,0)</f>
        <v>tier - 2</v>
      </c>
      <c r="P733" t="str">
        <f>_xlfn.XLOOKUP(A733,'Hospitalisation Details'!$A$1:$A$2344,'Hospitalisation Details'!$L$1:$L$2344,0)</f>
        <v>R1012</v>
      </c>
      <c r="Q733">
        <f>_xlfn.XLOOKUP(A733,'Hospitalisation Details'!$A$1:$A$2344,'Hospitalisation Details'!$F$1:$F$2344,0)</f>
        <v>37</v>
      </c>
    </row>
    <row r="734" spans="1:17" ht="15.75" x14ac:dyDescent="0.25">
      <c r="A734" s="1" t="s">
        <v>1636</v>
      </c>
      <c r="B734" t="str">
        <f>_xlfn.XLOOKUP(A734,'Customer Names'!$A$1:$A$2336,'Customer Names'!$C$1:$C$2336,0)</f>
        <v xml:space="preserve">  Tanya</v>
      </c>
      <c r="C734">
        <f>_xlfn.XLOOKUP(A734,'Medical Examinations'!$A$1:$A$2336,'Medical Examinations'!$B$1:$B$2336,0)</f>
        <v>31.8</v>
      </c>
      <c r="D734">
        <f>_xlfn.XLOOKUP(A734,'Medical Examinations'!$A$1:$A$2336,'Medical Examinations'!$D$1:$D$2336,0)</f>
        <v>5.36</v>
      </c>
      <c r="E734" t="str">
        <f>_xlfn.XLOOKUP(A734,'Medical Examinations'!$A$1:$A$2336,'Medical Examinations'!$E$1:$E$2336,0)</f>
        <v>No</v>
      </c>
      <c r="F734" t="str">
        <f>_xlfn.XLOOKUP(A734,'Medical Examinations'!$A$1:$A$2336,'Medical Examinations'!$F$1:$F$2336,0)</f>
        <v>No</v>
      </c>
      <c r="G734" t="str">
        <f>_xlfn.XLOOKUP(A734,'Medical Examinations'!$A$1:$A$2336,'Medical Examinations'!$G$1:$G$2336,0)</f>
        <v>No</v>
      </c>
      <c r="H734">
        <f>_xlfn.XLOOKUP(A734,'Medical Examinations'!$A$1:$A$2336,'Medical Examinations'!$H$1:$H$2336,0)</f>
        <v>2</v>
      </c>
      <c r="I734" t="str">
        <f>_xlfn.XLOOKUP(A734,'Medical Examinations'!$A$1:$A$2336,'Medical Examinations'!$I$1:$I$2336,0)</f>
        <v>No</v>
      </c>
      <c r="J734" t="str">
        <f>_xlfn.XLOOKUP(A734,'Medical Examinations'!A734:A3077,'Medical Examinations'!C734:C3077,0)</f>
        <v>Obese</v>
      </c>
      <c r="K734">
        <f>_xlfn.XLOOKUP(A734,'Medical Examinations'!$A$1:$A$2344,'Medical Examinations'!$D$1:$D$2344,0)</f>
        <v>5.36</v>
      </c>
      <c r="L734" t="str">
        <f>_xlfn.XLOOKUP(A734,'Hospitalisation Details'!$A$1:$A$2344,'Hospitalisation Details'!$E$1:$E$2344,0)</f>
        <v>5-Oct-1959</v>
      </c>
      <c r="M734">
        <f>_xlfn.XLOOKUP(A734,'Hospitalisation Details'!$A$1:$A$2344,'Hospitalisation Details'!$I$1:$I$2344,0)</f>
        <v>13880.95</v>
      </c>
      <c r="N734" t="str">
        <f>_xlfn.XLOOKUP(A734,'Hospitalisation Details'!$A$1:$A$2344,'Hospitalisation Details'!$J$1:$J$2344,0)</f>
        <v>tier - 2</v>
      </c>
      <c r="O734" t="str">
        <f>_xlfn.XLOOKUP(A734,'Hospitalisation Details'!$A$1:$A$2344,'Hospitalisation Details'!$K$1:$K$2344,0)</f>
        <v>tier - 2</v>
      </c>
      <c r="P734" t="str">
        <f>_xlfn.XLOOKUP(A734,'Hospitalisation Details'!$A$1:$A$2344,'Hospitalisation Details'!$L$1:$L$2344,0)</f>
        <v>R1011</v>
      </c>
      <c r="Q734">
        <f>_xlfn.XLOOKUP(A734,'Hospitalisation Details'!$A$1:$A$2344,'Hospitalisation Details'!$F$1:$F$2344,0)</f>
        <v>63</v>
      </c>
    </row>
    <row r="735" spans="1:17" ht="15.75" x14ac:dyDescent="0.25">
      <c r="A735" s="1" t="s">
        <v>1635</v>
      </c>
      <c r="B735" t="str">
        <f>_xlfn.XLOOKUP(A735,'Customer Names'!$A$1:$A$2336,'Customer Names'!$C$1:$C$2336,0)</f>
        <v xml:space="preserve">  Tracy</v>
      </c>
      <c r="C735">
        <f>_xlfn.XLOOKUP(A735,'Medical Examinations'!$A$1:$A$2336,'Medical Examinations'!$B$1:$B$2336,0)</f>
        <v>41.02</v>
      </c>
      <c r="D735">
        <f>_xlfn.XLOOKUP(A735,'Medical Examinations'!$A$1:$A$2336,'Medical Examinations'!$D$1:$D$2336,0)</f>
        <v>11.37</v>
      </c>
      <c r="E735" t="str">
        <f>_xlfn.XLOOKUP(A735,'Medical Examinations'!$A$1:$A$2336,'Medical Examinations'!$E$1:$E$2336,0)</f>
        <v>No</v>
      </c>
      <c r="F735" t="str">
        <f>_xlfn.XLOOKUP(A735,'Medical Examinations'!$A$1:$A$2336,'Medical Examinations'!$F$1:$F$2336,0)</f>
        <v>No</v>
      </c>
      <c r="G735" t="str">
        <f>_xlfn.XLOOKUP(A735,'Medical Examinations'!$A$1:$A$2336,'Medical Examinations'!$G$1:$G$2336,0)</f>
        <v>No</v>
      </c>
      <c r="H735">
        <f>_xlfn.XLOOKUP(A735,'Medical Examinations'!$A$1:$A$2336,'Medical Examinations'!$H$1:$H$2336,0)</f>
        <v>0</v>
      </c>
      <c r="I735" t="str">
        <f>_xlfn.XLOOKUP(A735,'Medical Examinations'!$A$1:$A$2336,'Medical Examinations'!$I$1:$I$2336,0)</f>
        <v>No</v>
      </c>
      <c r="J735" t="str">
        <f>_xlfn.XLOOKUP(A735,'Medical Examinations'!A735:A3078,'Medical Examinations'!C735:C3078,0)</f>
        <v>Obese</v>
      </c>
      <c r="K735">
        <f>_xlfn.XLOOKUP(A735,'Medical Examinations'!$A$1:$A$2344,'Medical Examinations'!$D$1:$D$2344,0)</f>
        <v>11.37</v>
      </c>
      <c r="L735" t="str">
        <f>_xlfn.XLOOKUP(A735,'Hospitalisation Details'!$A$1:$A$2344,'Hospitalisation Details'!$E$1:$E$2344,0)</f>
        <v>19-Dec-1978</v>
      </c>
      <c r="M735">
        <f>_xlfn.XLOOKUP(A735,'Hospitalisation Details'!$A$1:$A$2344,'Hospitalisation Details'!$I$1:$I$2344,0)</f>
        <v>13874.89</v>
      </c>
      <c r="N735" t="str">
        <f>_xlfn.XLOOKUP(A735,'Hospitalisation Details'!$A$1:$A$2344,'Hospitalisation Details'!$J$1:$J$2344,0)</f>
        <v>tier - 2</v>
      </c>
      <c r="O735" t="str">
        <f>_xlfn.XLOOKUP(A735,'Hospitalisation Details'!$A$1:$A$2344,'Hospitalisation Details'!$K$1:$K$2344,0)</f>
        <v>tier - 1</v>
      </c>
      <c r="P735" t="str">
        <f>_xlfn.XLOOKUP(A735,'Hospitalisation Details'!$A$1:$A$2344,'Hospitalisation Details'!$L$1:$L$2344,0)</f>
        <v>R1012</v>
      </c>
      <c r="Q735">
        <f>_xlfn.XLOOKUP(A735,'Hospitalisation Details'!$A$1:$A$2344,'Hospitalisation Details'!$F$1:$F$2344,0)</f>
        <v>44</v>
      </c>
    </row>
    <row r="736" spans="1:17" ht="15.75" x14ac:dyDescent="0.25">
      <c r="A736" s="1" t="s">
        <v>1634</v>
      </c>
      <c r="B736" t="str">
        <f>_xlfn.XLOOKUP(A736,'Customer Names'!$A$1:$A$2336,'Customer Names'!$C$1:$C$2336,0)</f>
        <v xml:space="preserve">  Emily S</v>
      </c>
      <c r="C736">
        <f>_xlfn.XLOOKUP(A736,'Medical Examinations'!$A$1:$A$2336,'Medical Examinations'!$B$1:$B$2336,0)</f>
        <v>32.68</v>
      </c>
      <c r="D736">
        <f>_xlfn.XLOOKUP(A736,'Medical Examinations'!$A$1:$A$2336,'Medical Examinations'!$D$1:$D$2336,0)</f>
        <v>11.87</v>
      </c>
      <c r="E736" t="str">
        <f>_xlfn.XLOOKUP(A736,'Medical Examinations'!$A$1:$A$2336,'Medical Examinations'!$E$1:$E$2336,0)</f>
        <v>No</v>
      </c>
      <c r="F736" t="str">
        <f>_xlfn.XLOOKUP(A736,'Medical Examinations'!$A$1:$A$2336,'Medical Examinations'!$F$1:$F$2336,0)</f>
        <v>No</v>
      </c>
      <c r="G736" t="str">
        <f>_xlfn.XLOOKUP(A736,'Medical Examinations'!$A$1:$A$2336,'Medical Examinations'!$G$1:$G$2336,0)</f>
        <v>No</v>
      </c>
      <c r="H736">
        <f>_xlfn.XLOOKUP(A736,'Medical Examinations'!$A$1:$A$2336,'Medical Examinations'!$H$1:$H$2336,0)</f>
        <v>0</v>
      </c>
      <c r="I736" t="str">
        <f>_xlfn.XLOOKUP(A736,'Medical Examinations'!$A$1:$A$2336,'Medical Examinations'!$I$1:$I$2336,0)</f>
        <v>No</v>
      </c>
      <c r="J736" t="str">
        <f>_xlfn.XLOOKUP(A736,'Medical Examinations'!A736:A3079,'Medical Examinations'!C736:C3079,0)</f>
        <v>Obese</v>
      </c>
      <c r="K736">
        <f>_xlfn.XLOOKUP(A736,'Medical Examinations'!$A$1:$A$2344,'Medical Examinations'!$D$1:$D$2344,0)</f>
        <v>11.87</v>
      </c>
      <c r="L736" t="str">
        <f>_xlfn.XLOOKUP(A736,'Hospitalisation Details'!$A$1:$A$2344,'Hospitalisation Details'!$E$1:$E$2344,0)</f>
        <v>21-Jul-1960</v>
      </c>
      <c r="M736">
        <f>_xlfn.XLOOKUP(A736,'Hospitalisation Details'!$A$1:$A$2344,'Hospitalisation Details'!$I$1:$I$2344,0)</f>
        <v>13844.8</v>
      </c>
      <c r="N736" t="str">
        <f>_xlfn.XLOOKUP(A736,'Hospitalisation Details'!$A$1:$A$2344,'Hospitalisation Details'!$J$1:$J$2344,0)</f>
        <v>tier - 2</v>
      </c>
      <c r="O736" t="str">
        <f>_xlfn.XLOOKUP(A736,'Hospitalisation Details'!$A$1:$A$2344,'Hospitalisation Details'!$K$1:$K$2344,0)</f>
        <v>tier - 2</v>
      </c>
      <c r="P736" t="str">
        <f>_xlfn.XLOOKUP(A736,'Hospitalisation Details'!$A$1:$A$2344,'Hospitalisation Details'!$L$1:$L$2344,0)</f>
        <v>R1012</v>
      </c>
      <c r="Q736">
        <f>_xlfn.XLOOKUP(A736,'Hospitalisation Details'!$A$1:$A$2344,'Hospitalisation Details'!$F$1:$F$2344,0)</f>
        <v>62</v>
      </c>
    </row>
    <row r="737" spans="1:17" ht="15.75" x14ac:dyDescent="0.25">
      <c r="A737" s="1" t="s">
        <v>1633</v>
      </c>
      <c r="B737" t="str">
        <f>_xlfn.XLOOKUP(A737,'Customer Names'!$A$1:$A$2336,'Customer Names'!$C$1:$C$2336,0)</f>
        <v xml:space="preserve">  Kelly R</v>
      </c>
      <c r="C737">
        <f>_xlfn.XLOOKUP(A737,'Medical Examinations'!$A$1:$A$2336,'Medical Examinations'!$B$1:$B$2336,0)</f>
        <v>21.7</v>
      </c>
      <c r="D737">
        <f>_xlfn.XLOOKUP(A737,'Medical Examinations'!$A$1:$A$2336,'Medical Examinations'!$D$1:$D$2336,0)</f>
        <v>4.9000000000000004</v>
      </c>
      <c r="E737" t="str">
        <f>_xlfn.XLOOKUP(A737,'Medical Examinations'!$A$1:$A$2336,'Medical Examinations'!$E$1:$E$2336,0)</f>
        <v>No</v>
      </c>
      <c r="F737" t="str">
        <f>_xlfn.XLOOKUP(A737,'Medical Examinations'!$A$1:$A$2336,'Medical Examinations'!$F$1:$F$2336,0)</f>
        <v>No</v>
      </c>
      <c r="G737" t="str">
        <f>_xlfn.XLOOKUP(A737,'Medical Examinations'!$A$1:$A$2336,'Medical Examinations'!$G$1:$G$2336,0)</f>
        <v>Yes</v>
      </c>
      <c r="H737">
        <f>_xlfn.XLOOKUP(A737,'Medical Examinations'!$A$1:$A$2336,'Medical Examinations'!$H$1:$H$2336,0)</f>
        <v>1</v>
      </c>
      <c r="I737" t="str">
        <f>_xlfn.XLOOKUP(A737,'Medical Examinations'!$A$1:$A$2336,'Medical Examinations'!$I$1:$I$2336,0)</f>
        <v>Yes</v>
      </c>
      <c r="J737" t="str">
        <f>_xlfn.XLOOKUP(A737,'Medical Examinations'!A737:A3080,'Medical Examinations'!C737:C3080,0)</f>
        <v>Normal weight</v>
      </c>
      <c r="K737">
        <f>_xlfn.XLOOKUP(A737,'Medical Examinations'!$A$1:$A$2344,'Medical Examinations'!$D$1:$D$2344,0)</f>
        <v>4.9000000000000004</v>
      </c>
      <c r="L737" t="str">
        <f>_xlfn.XLOOKUP(A737,'Hospitalisation Details'!$A$1:$A$2344,'Hospitalisation Details'!$E$1:$E$2344,0)</f>
        <v>7-Jun-2003</v>
      </c>
      <c r="M737">
        <f>_xlfn.XLOOKUP(A737,'Hospitalisation Details'!$A$1:$A$2344,'Hospitalisation Details'!$I$1:$I$2344,0)</f>
        <v>13844.51</v>
      </c>
      <c r="N737" t="str">
        <f>_xlfn.XLOOKUP(A737,'Hospitalisation Details'!$A$1:$A$2344,'Hospitalisation Details'!$J$1:$J$2344,0)</f>
        <v>tier - 2</v>
      </c>
      <c r="O737" t="str">
        <f>_xlfn.XLOOKUP(A737,'Hospitalisation Details'!$A$1:$A$2344,'Hospitalisation Details'!$K$1:$K$2344,0)</f>
        <v>tier - 1</v>
      </c>
      <c r="P737" t="str">
        <f>_xlfn.XLOOKUP(A737,'Hospitalisation Details'!$A$1:$A$2344,'Hospitalisation Details'!$L$1:$L$2344,0)</f>
        <v>R1011</v>
      </c>
      <c r="Q737">
        <f>_xlfn.XLOOKUP(A737,'Hospitalisation Details'!$A$1:$A$2344,'Hospitalisation Details'!$F$1:$F$2344,0)</f>
        <v>20</v>
      </c>
    </row>
    <row r="738" spans="1:17" ht="15.75" x14ac:dyDescent="0.25">
      <c r="A738" s="1" t="s">
        <v>1632</v>
      </c>
      <c r="B738" t="str">
        <f>_xlfn.XLOOKUP(A738,'Customer Names'!$A$1:$A$2336,'Customer Names'!$C$1:$C$2336,0)</f>
        <v xml:space="preserve">  Kyle</v>
      </c>
      <c r="C738">
        <f>_xlfn.XLOOKUP(A738,'Medical Examinations'!$A$1:$A$2336,'Medical Examinations'!$B$1:$B$2336,0)</f>
        <v>40.479999999999997</v>
      </c>
      <c r="D738">
        <f>_xlfn.XLOOKUP(A738,'Medical Examinations'!$A$1:$A$2336,'Medical Examinations'!$D$1:$D$2336,0)</f>
        <v>6.7</v>
      </c>
      <c r="E738" t="str">
        <f>_xlfn.XLOOKUP(A738,'Medical Examinations'!$A$1:$A$2336,'Medical Examinations'!$E$1:$E$2336,0)</f>
        <v>No</v>
      </c>
      <c r="F738" t="str">
        <f>_xlfn.XLOOKUP(A738,'Medical Examinations'!$A$1:$A$2336,'Medical Examinations'!$F$1:$F$2336,0)</f>
        <v>No</v>
      </c>
      <c r="G738" t="str">
        <f>_xlfn.XLOOKUP(A738,'Medical Examinations'!$A$1:$A$2336,'Medical Examinations'!$G$1:$G$2336,0)</f>
        <v>No</v>
      </c>
      <c r="H738">
        <f>_xlfn.XLOOKUP(A738,'Medical Examinations'!$A$1:$A$2336,'Medical Examinations'!$H$1:$H$2336,0)</f>
        <v>3</v>
      </c>
      <c r="I738" t="str">
        <f>_xlfn.XLOOKUP(A738,'Medical Examinations'!$A$1:$A$2336,'Medical Examinations'!$I$1:$I$2336,0)</f>
        <v>No</v>
      </c>
      <c r="J738" t="str">
        <f>_xlfn.XLOOKUP(A738,'Medical Examinations'!A738:A3081,'Medical Examinations'!C738:C3081,0)</f>
        <v>Obese</v>
      </c>
      <c r="K738">
        <f>_xlfn.XLOOKUP(A738,'Medical Examinations'!$A$1:$A$2344,'Medical Examinations'!$D$1:$D$2344,0)</f>
        <v>6.7</v>
      </c>
      <c r="L738" t="str">
        <f>_xlfn.XLOOKUP(A738,'Hospitalisation Details'!$A$1:$A$2344,'Hospitalisation Details'!$E$1:$E$2344,0)</f>
        <v>10-Dec-1958</v>
      </c>
      <c r="M738">
        <f>_xlfn.XLOOKUP(A738,'Hospitalisation Details'!$A$1:$A$2344,'Hospitalisation Details'!$I$1:$I$2344,0)</f>
        <v>13831.12</v>
      </c>
      <c r="N738" t="str">
        <f>_xlfn.XLOOKUP(A738,'Hospitalisation Details'!$A$1:$A$2344,'Hospitalisation Details'!$J$1:$J$2344,0)</f>
        <v>tier - 3</v>
      </c>
      <c r="O738" t="str">
        <f>_xlfn.XLOOKUP(A738,'Hospitalisation Details'!$A$1:$A$2344,'Hospitalisation Details'!$K$1:$K$2344,0)</f>
        <v>tier - 1</v>
      </c>
      <c r="P738" t="str">
        <f>_xlfn.XLOOKUP(A738,'Hospitalisation Details'!$A$1:$A$2344,'Hospitalisation Details'!$L$1:$L$2344,0)</f>
        <v>R1013</v>
      </c>
      <c r="Q738">
        <f>_xlfn.XLOOKUP(A738,'Hospitalisation Details'!$A$1:$A$2344,'Hospitalisation Details'!$F$1:$F$2344,0)</f>
        <v>64</v>
      </c>
    </row>
    <row r="739" spans="1:17" ht="15.75" x14ac:dyDescent="0.25">
      <c r="A739" s="1" t="s">
        <v>1631</v>
      </c>
      <c r="B739" t="str">
        <f>_xlfn.XLOOKUP(A739,'Customer Names'!$A$1:$A$2336,'Customer Names'!$C$1:$C$2336,0)</f>
        <v xml:space="preserve">  Bruce A Jr</v>
      </c>
      <c r="C739">
        <f>_xlfn.XLOOKUP(A739,'Medical Examinations'!$A$1:$A$2336,'Medical Examinations'!$B$1:$B$2336,0)</f>
        <v>34.5</v>
      </c>
      <c r="D739">
        <f>_xlfn.XLOOKUP(A739,'Medical Examinations'!$A$1:$A$2336,'Medical Examinations'!$D$1:$D$2336,0)</f>
        <v>10.3</v>
      </c>
      <c r="E739" t="str">
        <f>_xlfn.XLOOKUP(A739,'Medical Examinations'!$A$1:$A$2336,'Medical Examinations'!$E$1:$E$2336,0)</f>
        <v>No</v>
      </c>
      <c r="F739" t="str">
        <f>_xlfn.XLOOKUP(A739,'Medical Examinations'!$A$1:$A$2336,'Medical Examinations'!$F$1:$F$2336,0)</f>
        <v>No</v>
      </c>
      <c r="G739" t="str">
        <f>_xlfn.XLOOKUP(A739,'Medical Examinations'!$A$1:$A$2336,'Medical Examinations'!$G$1:$G$2336,0)</f>
        <v>No</v>
      </c>
      <c r="H739">
        <f>_xlfn.XLOOKUP(A739,'Medical Examinations'!$A$1:$A$2336,'Medical Examinations'!$H$1:$H$2336,0)</f>
        <v>3</v>
      </c>
      <c r="I739" t="str">
        <f>_xlfn.XLOOKUP(A739,'Medical Examinations'!$A$1:$A$2336,'Medical Examinations'!$I$1:$I$2336,0)</f>
        <v>No</v>
      </c>
      <c r="J739" t="str">
        <f>_xlfn.XLOOKUP(A739,'Medical Examinations'!A739:A3082,'Medical Examinations'!C739:C3082,0)</f>
        <v>Obese</v>
      </c>
      <c r="K739">
        <f>_xlfn.XLOOKUP(A739,'Medical Examinations'!$A$1:$A$2344,'Medical Examinations'!$D$1:$D$2344,0)</f>
        <v>10.3</v>
      </c>
      <c r="L739" t="str">
        <f>_xlfn.XLOOKUP(A739,'Hospitalisation Details'!$A$1:$A$2344,'Hospitalisation Details'!$E$1:$E$2344,0)</f>
        <v>25-Nov-1958</v>
      </c>
      <c r="M739">
        <f>_xlfn.XLOOKUP(A739,'Hospitalisation Details'!$A$1:$A$2344,'Hospitalisation Details'!$I$1:$I$2344,0)</f>
        <v>13822.8</v>
      </c>
      <c r="N739" t="str">
        <f>_xlfn.XLOOKUP(A739,'Hospitalisation Details'!$A$1:$A$2344,'Hospitalisation Details'!$J$1:$J$2344,0)</f>
        <v>tier - 3</v>
      </c>
      <c r="O739" t="str">
        <f>_xlfn.XLOOKUP(A739,'Hospitalisation Details'!$A$1:$A$2344,'Hospitalisation Details'!$K$1:$K$2344,0)</f>
        <v>tier - 3</v>
      </c>
      <c r="P739" t="str">
        <f>_xlfn.XLOOKUP(A739,'Hospitalisation Details'!$A$1:$A$2344,'Hospitalisation Details'!$L$1:$L$2344,0)</f>
        <v>R1011</v>
      </c>
      <c r="Q739">
        <f>_xlfn.XLOOKUP(A739,'Hospitalisation Details'!$A$1:$A$2344,'Hospitalisation Details'!$F$1:$F$2344,0)</f>
        <v>64</v>
      </c>
    </row>
    <row r="740" spans="1:17" ht="15.75" x14ac:dyDescent="0.25">
      <c r="A740" s="1" t="s">
        <v>1630</v>
      </c>
      <c r="B740" t="str">
        <f>_xlfn.XLOOKUP(A740,'Customer Names'!$A$1:$A$2336,'Customer Names'!$C$1:$C$2336,0)</f>
        <v xml:space="preserve">  Cary J</v>
      </c>
      <c r="C740">
        <f>_xlfn.XLOOKUP(A740,'Medical Examinations'!$A$1:$A$2336,'Medical Examinations'!$B$1:$B$2336,0)</f>
        <v>45.9</v>
      </c>
      <c r="D740">
        <f>_xlfn.XLOOKUP(A740,'Medical Examinations'!$A$1:$A$2336,'Medical Examinations'!$D$1:$D$2336,0)</f>
        <v>11.14</v>
      </c>
      <c r="E740" t="str">
        <f>_xlfn.XLOOKUP(A740,'Medical Examinations'!$A$1:$A$2336,'Medical Examinations'!$E$1:$E$2336,0)</f>
        <v>No</v>
      </c>
      <c r="F740" t="str">
        <f>_xlfn.XLOOKUP(A740,'Medical Examinations'!$A$1:$A$2336,'Medical Examinations'!$F$1:$F$2336,0)</f>
        <v>No</v>
      </c>
      <c r="G740" t="str">
        <f>_xlfn.XLOOKUP(A740,'Medical Examinations'!$A$1:$A$2336,'Medical Examinations'!$G$1:$G$2336,0)</f>
        <v>No</v>
      </c>
      <c r="H740">
        <f>_xlfn.XLOOKUP(A740,'Medical Examinations'!$A$1:$A$2336,'Medical Examinations'!$H$1:$H$2336,0)</f>
        <v>1</v>
      </c>
      <c r="I740" t="str">
        <f>_xlfn.XLOOKUP(A740,'Medical Examinations'!$A$1:$A$2336,'Medical Examinations'!$I$1:$I$2336,0)</f>
        <v>No</v>
      </c>
      <c r="J740" t="str">
        <f>_xlfn.XLOOKUP(A740,'Medical Examinations'!A740:A3083,'Medical Examinations'!C740:C3083,0)</f>
        <v>Obese</v>
      </c>
      <c r="K740">
        <f>_xlfn.XLOOKUP(A740,'Medical Examinations'!$A$1:$A$2344,'Medical Examinations'!$D$1:$D$2344,0)</f>
        <v>11.14</v>
      </c>
      <c r="L740" t="str">
        <f>_xlfn.XLOOKUP(A740,'Hospitalisation Details'!$A$1:$A$2344,'Hospitalisation Details'!$E$1:$E$2344,0)</f>
        <v>8-Dec-1986</v>
      </c>
      <c r="M740">
        <f>_xlfn.XLOOKUP(A740,'Hospitalisation Details'!$A$1:$A$2344,'Hospitalisation Details'!$I$1:$I$2344,0)</f>
        <v>13819.49</v>
      </c>
      <c r="N740" t="str">
        <f>_xlfn.XLOOKUP(A740,'Hospitalisation Details'!$A$1:$A$2344,'Hospitalisation Details'!$J$1:$J$2344,0)</f>
        <v>tier - 3</v>
      </c>
      <c r="O740" t="str">
        <f>_xlfn.XLOOKUP(A740,'Hospitalisation Details'!$A$1:$A$2344,'Hospitalisation Details'!$K$1:$K$2344,0)</f>
        <v>tier - 2</v>
      </c>
      <c r="P740" t="str">
        <f>_xlfn.XLOOKUP(A740,'Hospitalisation Details'!$A$1:$A$2344,'Hospitalisation Details'!$L$1:$L$2344,0)</f>
        <v>R1012</v>
      </c>
      <c r="Q740">
        <f>_xlfn.XLOOKUP(A740,'Hospitalisation Details'!$A$1:$A$2344,'Hospitalisation Details'!$F$1:$F$2344,0)</f>
        <v>36</v>
      </c>
    </row>
    <row r="741" spans="1:17" ht="15.75" x14ac:dyDescent="0.25">
      <c r="A741" s="1" t="s">
        <v>1629</v>
      </c>
      <c r="B741" t="str">
        <f>_xlfn.XLOOKUP(A741,'Customer Names'!$A$1:$A$2336,'Customer Names'!$C$1:$C$2336,0)</f>
        <v xml:space="preserve">  Jill M</v>
      </c>
      <c r="C741">
        <f>_xlfn.XLOOKUP(A741,'Medical Examinations'!$A$1:$A$2336,'Medical Examinations'!$B$1:$B$2336,0)</f>
        <v>33.479999999999997</v>
      </c>
      <c r="D741">
        <f>_xlfn.XLOOKUP(A741,'Medical Examinations'!$A$1:$A$2336,'Medical Examinations'!$D$1:$D$2336,0)</f>
        <v>4.74</v>
      </c>
      <c r="E741" t="str">
        <f>_xlfn.XLOOKUP(A741,'Medical Examinations'!$A$1:$A$2336,'Medical Examinations'!$E$1:$E$2336,0)</f>
        <v>No</v>
      </c>
      <c r="F741" t="str">
        <f>_xlfn.XLOOKUP(A741,'Medical Examinations'!$A$1:$A$2336,'Medical Examinations'!$F$1:$F$2336,0)</f>
        <v>No</v>
      </c>
      <c r="G741" t="str">
        <f>_xlfn.XLOOKUP(A741,'Medical Examinations'!$A$1:$A$2336,'Medical Examinations'!$G$1:$G$2336,0)</f>
        <v>No</v>
      </c>
      <c r="H741">
        <f>_xlfn.XLOOKUP(A741,'Medical Examinations'!$A$1:$A$2336,'Medical Examinations'!$H$1:$H$2336,0)</f>
        <v>2</v>
      </c>
      <c r="I741" t="str">
        <f>_xlfn.XLOOKUP(A741,'Medical Examinations'!$A$1:$A$2336,'Medical Examinations'!$I$1:$I$2336,0)</f>
        <v>No</v>
      </c>
      <c r="J741" t="str">
        <f>_xlfn.XLOOKUP(A741,'Medical Examinations'!A741:A3084,'Medical Examinations'!C741:C3084,0)</f>
        <v>Obese</v>
      </c>
      <c r="K741">
        <f>_xlfn.XLOOKUP(A741,'Medical Examinations'!$A$1:$A$2344,'Medical Examinations'!$D$1:$D$2344,0)</f>
        <v>4.74</v>
      </c>
      <c r="L741" t="str">
        <f>_xlfn.XLOOKUP(A741,'Hospitalisation Details'!$A$1:$A$2344,'Hospitalisation Details'!$E$1:$E$2344,0)</f>
        <v>10-Nov-1966</v>
      </c>
      <c r="M741">
        <f>_xlfn.XLOOKUP(A741,'Hospitalisation Details'!$A$1:$A$2344,'Hospitalisation Details'!$I$1:$I$2344,0)</f>
        <v>13801.61</v>
      </c>
      <c r="N741" t="str">
        <f>_xlfn.XLOOKUP(A741,'Hospitalisation Details'!$A$1:$A$2344,'Hospitalisation Details'!$J$1:$J$2344,0)</f>
        <v>tier - 3</v>
      </c>
      <c r="O741" t="str">
        <f>_xlfn.XLOOKUP(A741,'Hospitalisation Details'!$A$1:$A$2344,'Hospitalisation Details'!$K$1:$K$2344,0)</f>
        <v>tier - 3</v>
      </c>
      <c r="P741" t="str">
        <f>_xlfn.XLOOKUP(A741,'Hospitalisation Details'!$A$1:$A$2344,'Hospitalisation Details'!$L$1:$L$2344,0)</f>
        <v>R1026</v>
      </c>
      <c r="Q741">
        <f>_xlfn.XLOOKUP(A741,'Hospitalisation Details'!$A$1:$A$2344,'Hospitalisation Details'!$F$1:$F$2344,0)</f>
        <v>56</v>
      </c>
    </row>
    <row r="742" spans="1:17" ht="15.75" x14ac:dyDescent="0.25">
      <c r="A742" s="1" t="s">
        <v>1628</v>
      </c>
      <c r="B742" t="str">
        <f>_xlfn.XLOOKUP(A742,'Customer Names'!$A$1:$A$2336,'Customer Names'!$C$1:$C$2336,0)</f>
        <v xml:space="preserve">  Chris</v>
      </c>
      <c r="C742">
        <f>_xlfn.XLOOKUP(A742,'Medical Examinations'!$A$1:$A$2336,'Medical Examinations'!$B$1:$B$2336,0)</f>
        <v>28.31</v>
      </c>
      <c r="D742">
        <f>_xlfn.XLOOKUP(A742,'Medical Examinations'!$A$1:$A$2336,'Medical Examinations'!$D$1:$D$2336,0)</f>
        <v>5.96</v>
      </c>
      <c r="E742" t="str">
        <f>_xlfn.XLOOKUP(A742,'Medical Examinations'!$A$1:$A$2336,'Medical Examinations'!$E$1:$E$2336,0)</f>
        <v>No</v>
      </c>
      <c r="F742" t="str">
        <f>_xlfn.XLOOKUP(A742,'Medical Examinations'!$A$1:$A$2336,'Medical Examinations'!$F$1:$F$2336,0)</f>
        <v>No</v>
      </c>
      <c r="G742" t="str">
        <f>_xlfn.XLOOKUP(A742,'Medical Examinations'!$A$1:$A$2336,'Medical Examinations'!$G$1:$G$2336,0)</f>
        <v>No</v>
      </c>
      <c r="H742">
        <f>_xlfn.XLOOKUP(A742,'Medical Examinations'!$A$1:$A$2336,'Medical Examinations'!$H$1:$H$2336,0)</f>
        <v>2</v>
      </c>
      <c r="I742" t="str">
        <f>_xlfn.XLOOKUP(A742,'Medical Examinations'!$A$1:$A$2336,'Medical Examinations'!$I$1:$I$2336,0)</f>
        <v>No</v>
      </c>
      <c r="J742" t="str">
        <f>_xlfn.XLOOKUP(A742,'Medical Examinations'!A742:A3085,'Medical Examinations'!C742:C3085,0)</f>
        <v>Overweight</v>
      </c>
      <c r="K742">
        <f>_xlfn.XLOOKUP(A742,'Medical Examinations'!$A$1:$A$2344,'Medical Examinations'!$D$1:$D$2344,0)</f>
        <v>5.96</v>
      </c>
      <c r="L742" t="str">
        <f>_xlfn.XLOOKUP(A742,'Hospitalisation Details'!$A$1:$A$2344,'Hospitalisation Details'!$E$1:$E$2344,0)</f>
        <v>6-Aug-1959</v>
      </c>
      <c r="M742">
        <f>_xlfn.XLOOKUP(A742,'Hospitalisation Details'!$A$1:$A$2344,'Hospitalisation Details'!$I$1:$I$2344,0)</f>
        <v>13770.1</v>
      </c>
      <c r="N742" t="str">
        <f>_xlfn.XLOOKUP(A742,'Hospitalisation Details'!$A$1:$A$2344,'Hospitalisation Details'!$J$1:$J$2344,0)</f>
        <v>tier - 3</v>
      </c>
      <c r="O742" t="str">
        <f>_xlfn.XLOOKUP(A742,'Hospitalisation Details'!$A$1:$A$2344,'Hospitalisation Details'!$K$1:$K$2344,0)</f>
        <v>tier - 1</v>
      </c>
      <c r="P742" t="str">
        <f>_xlfn.XLOOKUP(A742,'Hospitalisation Details'!$A$1:$A$2344,'Hospitalisation Details'!$L$1:$L$2344,0)</f>
        <v>R1012</v>
      </c>
      <c r="Q742">
        <f>_xlfn.XLOOKUP(A742,'Hospitalisation Details'!$A$1:$A$2344,'Hospitalisation Details'!$F$1:$F$2344,0)</f>
        <v>63</v>
      </c>
    </row>
    <row r="743" spans="1:17" ht="15.75" x14ac:dyDescent="0.25">
      <c r="A743" s="1" t="s">
        <v>1627</v>
      </c>
      <c r="B743" t="str">
        <f>_xlfn.XLOOKUP(A743,'Customer Names'!$A$1:$A$2336,'Customer Names'!$C$1:$C$2336,0)</f>
        <v xml:space="preserve">  Michael E</v>
      </c>
      <c r="C743">
        <f>_xlfn.XLOOKUP(A743,'Medical Examinations'!$A$1:$A$2336,'Medical Examinations'!$B$1:$B$2336,0)</f>
        <v>21.565000000000001</v>
      </c>
      <c r="D743">
        <f>_xlfn.XLOOKUP(A743,'Medical Examinations'!$A$1:$A$2336,'Medical Examinations'!$D$1:$D$2336,0)</f>
        <v>4.95</v>
      </c>
      <c r="E743" t="str">
        <f>_xlfn.XLOOKUP(A743,'Medical Examinations'!$A$1:$A$2336,'Medical Examinations'!$E$1:$E$2336,0)</f>
        <v>No</v>
      </c>
      <c r="F743" t="str">
        <f>_xlfn.XLOOKUP(A743,'Medical Examinations'!$A$1:$A$2336,'Medical Examinations'!$F$1:$F$2336,0)</f>
        <v>yes</v>
      </c>
      <c r="G743" t="str">
        <f>_xlfn.XLOOKUP(A743,'Medical Examinations'!$A$1:$A$2336,'Medical Examinations'!$G$1:$G$2336,0)</f>
        <v>No</v>
      </c>
      <c r="H743">
        <f>_xlfn.XLOOKUP(A743,'Medical Examinations'!$A$1:$A$2336,'Medical Examinations'!$H$1:$H$2336,0)</f>
        <v>1</v>
      </c>
      <c r="I743" t="str">
        <f>_xlfn.XLOOKUP(A743,'Medical Examinations'!$A$1:$A$2336,'Medical Examinations'!$I$1:$I$2336,0)</f>
        <v>Yes</v>
      </c>
      <c r="J743" t="str">
        <f>_xlfn.XLOOKUP(A743,'Medical Examinations'!A743:A3086,'Medical Examinations'!C743:C3086,0)</f>
        <v>Normal weight</v>
      </c>
      <c r="K743">
        <f>_xlfn.XLOOKUP(A743,'Medical Examinations'!$A$1:$A$2344,'Medical Examinations'!$D$1:$D$2344,0)</f>
        <v>4.95</v>
      </c>
      <c r="L743" t="str">
        <f>_xlfn.XLOOKUP(A743,'Hospitalisation Details'!$A$1:$A$2344,'Hospitalisation Details'!$E$1:$E$2344,0)</f>
        <v>16-Jul-2004</v>
      </c>
      <c r="M743">
        <f>_xlfn.XLOOKUP(A743,'Hospitalisation Details'!$A$1:$A$2344,'Hospitalisation Details'!$I$1:$I$2344,0)</f>
        <v>13747.87</v>
      </c>
      <c r="N743" t="str">
        <f>_xlfn.XLOOKUP(A743,'Hospitalisation Details'!$A$1:$A$2344,'Hospitalisation Details'!$J$1:$J$2344,0)</f>
        <v>tier - 3</v>
      </c>
      <c r="O743" t="str">
        <f>_xlfn.XLOOKUP(A743,'Hospitalisation Details'!$A$1:$A$2344,'Hospitalisation Details'!$K$1:$K$2344,0)</f>
        <v>tier - 2</v>
      </c>
      <c r="P743" t="str">
        <f>_xlfn.XLOOKUP(A743,'Hospitalisation Details'!$A$1:$A$2344,'Hospitalisation Details'!$L$1:$L$2344,0)</f>
        <v>R1018</v>
      </c>
      <c r="Q743">
        <f>_xlfn.XLOOKUP(A743,'Hospitalisation Details'!$A$1:$A$2344,'Hospitalisation Details'!$F$1:$F$2344,0)</f>
        <v>18</v>
      </c>
    </row>
    <row r="744" spans="1:17" ht="15.75" x14ac:dyDescent="0.25">
      <c r="A744" s="1" t="s">
        <v>1626</v>
      </c>
      <c r="B744" t="str">
        <f>_xlfn.XLOOKUP(A744,'Customer Names'!$A$1:$A$2336,'Customer Names'!$C$1:$C$2336,0)</f>
        <v xml:space="preserve">  Lauren</v>
      </c>
      <c r="C744">
        <f>_xlfn.XLOOKUP(A744,'Medical Examinations'!$A$1:$A$2336,'Medical Examinations'!$B$1:$B$2336,0)</f>
        <v>35.590000000000003</v>
      </c>
      <c r="D744">
        <f>_xlfn.XLOOKUP(A744,'Medical Examinations'!$A$1:$A$2336,'Medical Examinations'!$D$1:$D$2336,0)</f>
        <v>5.21</v>
      </c>
      <c r="E744" t="str">
        <f>_xlfn.XLOOKUP(A744,'Medical Examinations'!$A$1:$A$2336,'Medical Examinations'!$E$1:$E$2336,0)</f>
        <v>No</v>
      </c>
      <c r="F744" t="str">
        <f>_xlfn.XLOOKUP(A744,'Medical Examinations'!$A$1:$A$2336,'Medical Examinations'!$F$1:$F$2336,0)</f>
        <v>No</v>
      </c>
      <c r="G744" t="str">
        <f>_xlfn.XLOOKUP(A744,'Medical Examinations'!$A$1:$A$2336,'Medical Examinations'!$G$1:$G$2336,0)</f>
        <v>Yes</v>
      </c>
      <c r="H744">
        <f>_xlfn.XLOOKUP(A744,'Medical Examinations'!$A$1:$A$2336,'Medical Examinations'!$H$1:$H$2336,0)</f>
        <v>1</v>
      </c>
      <c r="I744" t="str">
        <f>_xlfn.XLOOKUP(A744,'Medical Examinations'!$A$1:$A$2336,'Medical Examinations'!$I$1:$I$2336,0)</f>
        <v>No</v>
      </c>
      <c r="J744" t="str">
        <f>_xlfn.XLOOKUP(A744,'Medical Examinations'!A744:A3087,'Medical Examinations'!C744:C3087,0)</f>
        <v>Obese</v>
      </c>
      <c r="K744">
        <f>_xlfn.XLOOKUP(A744,'Medical Examinations'!$A$1:$A$2344,'Medical Examinations'!$D$1:$D$2344,0)</f>
        <v>5.21</v>
      </c>
      <c r="L744" t="str">
        <f>_xlfn.XLOOKUP(A744,'Hospitalisation Details'!$A$1:$A$2344,'Hospitalisation Details'!$E$1:$E$2344,0)</f>
        <v>23-Oct-1969</v>
      </c>
      <c r="M744">
        <f>_xlfn.XLOOKUP(A744,'Hospitalisation Details'!$A$1:$A$2344,'Hospitalisation Details'!$I$1:$I$2344,0)</f>
        <v>13746.74</v>
      </c>
      <c r="N744" t="str">
        <f>_xlfn.XLOOKUP(A744,'Hospitalisation Details'!$A$1:$A$2344,'Hospitalisation Details'!$J$1:$J$2344,0)</f>
        <v>tier - 3</v>
      </c>
      <c r="O744" t="str">
        <f>_xlfn.XLOOKUP(A744,'Hospitalisation Details'!$A$1:$A$2344,'Hospitalisation Details'!$K$1:$K$2344,0)</f>
        <v>tier - 2</v>
      </c>
      <c r="P744" t="str">
        <f>_xlfn.XLOOKUP(A744,'Hospitalisation Details'!$A$1:$A$2344,'Hospitalisation Details'!$L$1:$L$2344,0)</f>
        <v>R1026</v>
      </c>
      <c r="Q744">
        <f>_xlfn.XLOOKUP(A744,'Hospitalisation Details'!$A$1:$A$2344,'Hospitalisation Details'!$F$1:$F$2344,0)</f>
        <v>53</v>
      </c>
    </row>
    <row r="745" spans="1:17" ht="15.75" x14ac:dyDescent="0.25">
      <c r="A745" s="1" t="s">
        <v>1625</v>
      </c>
      <c r="B745" t="str">
        <f>_xlfn.XLOOKUP(A745,'Customer Names'!$A$1:$A$2336,'Customer Names'!$C$1:$C$2336,0)</f>
        <v xml:space="preserve">  Kathryn E</v>
      </c>
      <c r="C745">
        <f>_xlfn.XLOOKUP(A745,'Medical Examinations'!$A$1:$A$2336,'Medical Examinations'!$B$1:$B$2336,0)</f>
        <v>43.44</v>
      </c>
      <c r="D745">
        <f>_xlfn.XLOOKUP(A745,'Medical Examinations'!$A$1:$A$2336,'Medical Examinations'!$D$1:$D$2336,0)</f>
        <v>4.8600000000000003</v>
      </c>
      <c r="E745" t="str">
        <f>_xlfn.XLOOKUP(A745,'Medical Examinations'!$A$1:$A$2336,'Medical Examinations'!$E$1:$E$2336,0)</f>
        <v>No</v>
      </c>
      <c r="F745" t="str">
        <f>_xlfn.XLOOKUP(A745,'Medical Examinations'!$A$1:$A$2336,'Medical Examinations'!$F$1:$F$2336,0)</f>
        <v>No</v>
      </c>
      <c r="G745" t="str">
        <f>_xlfn.XLOOKUP(A745,'Medical Examinations'!$A$1:$A$2336,'Medical Examinations'!$G$1:$G$2336,0)</f>
        <v>No</v>
      </c>
      <c r="H745">
        <f>_xlfn.XLOOKUP(A745,'Medical Examinations'!$A$1:$A$2336,'Medical Examinations'!$H$1:$H$2336,0)</f>
        <v>0</v>
      </c>
      <c r="I745" t="str">
        <f>_xlfn.XLOOKUP(A745,'Medical Examinations'!$A$1:$A$2336,'Medical Examinations'!$I$1:$I$2336,0)</f>
        <v>No</v>
      </c>
      <c r="J745" t="str">
        <f>_xlfn.XLOOKUP(A745,'Medical Examinations'!A745:A3088,'Medical Examinations'!C745:C3088,0)</f>
        <v>Obese</v>
      </c>
      <c r="K745">
        <f>_xlfn.XLOOKUP(A745,'Medical Examinations'!$A$1:$A$2344,'Medical Examinations'!$D$1:$D$2344,0)</f>
        <v>4.8600000000000003</v>
      </c>
      <c r="L745" t="str">
        <f>_xlfn.XLOOKUP(A745,'Hospitalisation Details'!$A$1:$A$2344,'Hospitalisation Details'!$E$1:$E$2344,0)</f>
        <v>29-Aug-1985</v>
      </c>
      <c r="M745">
        <f>_xlfn.XLOOKUP(A745,'Hospitalisation Details'!$A$1:$A$2344,'Hospitalisation Details'!$I$1:$I$2344,0)</f>
        <v>13726.21</v>
      </c>
      <c r="N745" t="str">
        <f>_xlfn.XLOOKUP(A745,'Hospitalisation Details'!$A$1:$A$2344,'Hospitalisation Details'!$J$1:$J$2344,0)</f>
        <v>tier - 3</v>
      </c>
      <c r="O745" t="str">
        <f>_xlfn.XLOOKUP(A745,'Hospitalisation Details'!$A$1:$A$2344,'Hospitalisation Details'!$K$1:$K$2344,0)</f>
        <v>tier - 3</v>
      </c>
      <c r="P745" t="str">
        <f>_xlfn.XLOOKUP(A745,'Hospitalisation Details'!$A$1:$A$2344,'Hospitalisation Details'!$L$1:$L$2344,0)</f>
        <v>R1026</v>
      </c>
      <c r="Q745">
        <f>_xlfn.XLOOKUP(A745,'Hospitalisation Details'!$A$1:$A$2344,'Hospitalisation Details'!$F$1:$F$2344,0)</f>
        <v>37</v>
      </c>
    </row>
    <row r="746" spans="1:17" ht="15.75" x14ac:dyDescent="0.25">
      <c r="A746" s="1" t="s">
        <v>1624</v>
      </c>
      <c r="B746" t="str">
        <f>_xlfn.XLOOKUP(A746,'Customer Names'!$A$1:$A$2336,'Customer Names'!$C$1:$C$2336,0)</f>
        <v xml:space="preserve">  Polly</v>
      </c>
      <c r="C746">
        <f>_xlfn.XLOOKUP(A746,'Medical Examinations'!$A$1:$A$2336,'Medical Examinations'!$B$1:$B$2336,0)</f>
        <v>21.754999999999999</v>
      </c>
      <c r="D746">
        <f>_xlfn.XLOOKUP(A746,'Medical Examinations'!$A$1:$A$2336,'Medical Examinations'!$D$1:$D$2336,0)</f>
        <v>7.79</v>
      </c>
      <c r="E746" t="str">
        <f>_xlfn.XLOOKUP(A746,'Medical Examinations'!$A$1:$A$2336,'Medical Examinations'!$E$1:$E$2336,0)</f>
        <v>No</v>
      </c>
      <c r="F746" t="str">
        <f>_xlfn.XLOOKUP(A746,'Medical Examinations'!$A$1:$A$2336,'Medical Examinations'!$F$1:$F$2336,0)</f>
        <v>No</v>
      </c>
      <c r="G746" t="str">
        <f>_xlfn.XLOOKUP(A746,'Medical Examinations'!$A$1:$A$2336,'Medical Examinations'!$G$1:$G$2336,0)</f>
        <v>No</v>
      </c>
      <c r="H746">
        <f>_xlfn.XLOOKUP(A746,'Medical Examinations'!$A$1:$A$2336,'Medical Examinations'!$H$1:$H$2336,0)</f>
        <v>0</v>
      </c>
      <c r="I746" t="str">
        <f>_xlfn.XLOOKUP(A746,'Medical Examinations'!$A$1:$A$2336,'Medical Examinations'!$I$1:$I$2336,0)</f>
        <v>No</v>
      </c>
      <c r="J746" t="str">
        <f>_xlfn.XLOOKUP(A746,'Medical Examinations'!A746:A3089,'Medical Examinations'!C746:C3089,0)</f>
        <v>Normal weight</v>
      </c>
      <c r="K746">
        <f>_xlfn.XLOOKUP(A746,'Medical Examinations'!$A$1:$A$2344,'Medical Examinations'!$D$1:$D$2344,0)</f>
        <v>7.79</v>
      </c>
      <c r="L746" t="str">
        <f>_xlfn.XLOOKUP(A746,'Hospitalisation Details'!$A$1:$A$2344,'Hospitalisation Details'!$E$1:$E$2344,0)</f>
        <v>2-Aug-1981</v>
      </c>
      <c r="M746">
        <f>_xlfn.XLOOKUP(A746,'Hospitalisation Details'!$A$1:$A$2344,'Hospitalisation Details'!$I$1:$I$2344,0)</f>
        <v>13725.47</v>
      </c>
      <c r="N746" t="str">
        <f>_xlfn.XLOOKUP(A746,'Hospitalisation Details'!$A$1:$A$2344,'Hospitalisation Details'!$J$1:$J$2344,0)</f>
        <v>tier - 3</v>
      </c>
      <c r="O746" t="str">
        <f>_xlfn.XLOOKUP(A746,'Hospitalisation Details'!$A$1:$A$2344,'Hospitalisation Details'!$K$1:$K$2344,0)</f>
        <v>tier - 2</v>
      </c>
      <c r="P746" t="str">
        <f>_xlfn.XLOOKUP(A746,'Hospitalisation Details'!$A$1:$A$2344,'Hospitalisation Details'!$L$1:$L$2344,0)</f>
        <v>R1024</v>
      </c>
      <c r="Q746">
        <f>_xlfn.XLOOKUP(A746,'Hospitalisation Details'!$A$1:$A$2344,'Hospitalisation Details'!$F$1:$F$2344,0)</f>
        <v>41</v>
      </c>
    </row>
    <row r="747" spans="1:17" ht="15.75" x14ac:dyDescent="0.25">
      <c r="A747" s="1" t="s">
        <v>1623</v>
      </c>
      <c r="B747" t="str">
        <f>_xlfn.XLOOKUP(A747,'Customer Names'!$A$1:$A$2336,'Customer Names'!$C$1:$C$2336,0)</f>
        <v xml:space="preserve">  Mark H</v>
      </c>
      <c r="C747">
        <f>_xlfn.XLOOKUP(A747,'Medical Examinations'!$A$1:$A$2336,'Medical Examinations'!$B$1:$B$2336,0)</f>
        <v>44.55</v>
      </c>
      <c r="D747">
        <f>_xlfn.XLOOKUP(A747,'Medical Examinations'!$A$1:$A$2336,'Medical Examinations'!$D$1:$D$2336,0)</f>
        <v>7.12</v>
      </c>
      <c r="E747" t="str">
        <f>_xlfn.XLOOKUP(A747,'Medical Examinations'!$A$1:$A$2336,'Medical Examinations'!$E$1:$E$2336,0)</f>
        <v>No</v>
      </c>
      <c r="F747" t="str">
        <f>_xlfn.XLOOKUP(A747,'Medical Examinations'!$A$1:$A$2336,'Medical Examinations'!$F$1:$F$2336,0)</f>
        <v>No</v>
      </c>
      <c r="G747" t="str">
        <f>_xlfn.XLOOKUP(A747,'Medical Examinations'!$A$1:$A$2336,'Medical Examinations'!$G$1:$G$2336,0)</f>
        <v>No</v>
      </c>
      <c r="H747">
        <f>_xlfn.XLOOKUP(A747,'Medical Examinations'!$A$1:$A$2336,'Medical Examinations'!$H$1:$H$2336,0)</f>
        <v>1</v>
      </c>
      <c r="I747" t="str">
        <f>_xlfn.XLOOKUP(A747,'Medical Examinations'!$A$1:$A$2336,'Medical Examinations'!$I$1:$I$2336,0)</f>
        <v>No</v>
      </c>
      <c r="J747" t="str">
        <f>_xlfn.XLOOKUP(A747,'Medical Examinations'!A747:A3090,'Medical Examinations'!C747:C3090,0)</f>
        <v>Obese</v>
      </c>
      <c r="K747">
        <f>_xlfn.XLOOKUP(A747,'Medical Examinations'!$A$1:$A$2344,'Medical Examinations'!$D$1:$D$2344,0)</f>
        <v>7.12</v>
      </c>
      <c r="L747" t="str">
        <f>_xlfn.XLOOKUP(A747,'Hospitalisation Details'!$A$1:$A$2344,'Hospitalisation Details'!$E$1:$E$2344,0)</f>
        <v>24-Nov-1986</v>
      </c>
      <c r="M747">
        <f>_xlfn.XLOOKUP(A747,'Hospitalisation Details'!$A$1:$A$2344,'Hospitalisation Details'!$I$1:$I$2344,0)</f>
        <v>13714.55</v>
      </c>
      <c r="N747" t="str">
        <f>_xlfn.XLOOKUP(A747,'Hospitalisation Details'!$A$1:$A$2344,'Hospitalisation Details'!$J$1:$J$2344,0)</f>
        <v>tier - 3</v>
      </c>
      <c r="O747" t="str">
        <f>_xlfn.XLOOKUP(A747,'Hospitalisation Details'!$A$1:$A$2344,'Hospitalisation Details'!$K$1:$K$2344,0)</f>
        <v>tier - 2</v>
      </c>
      <c r="P747" t="str">
        <f>_xlfn.XLOOKUP(A747,'Hospitalisation Details'!$A$1:$A$2344,'Hospitalisation Details'!$L$1:$L$2344,0)</f>
        <v>R1023</v>
      </c>
      <c r="Q747">
        <f>_xlfn.XLOOKUP(A747,'Hospitalisation Details'!$A$1:$A$2344,'Hospitalisation Details'!$F$1:$F$2344,0)</f>
        <v>36</v>
      </c>
    </row>
    <row r="748" spans="1:17" ht="15.75" x14ac:dyDescent="0.25">
      <c r="A748" s="1" t="s">
        <v>1622</v>
      </c>
      <c r="B748" t="str">
        <f>_xlfn.XLOOKUP(A748,'Customer Names'!$A$1:$A$2336,'Customer Names'!$C$1:$C$2336,0)</f>
        <v xml:space="preserve">  Jessie M</v>
      </c>
      <c r="C748">
        <f>_xlfn.XLOOKUP(A748,'Medical Examinations'!$A$1:$A$2336,'Medical Examinations'!$B$1:$B$2336,0)</f>
        <v>43.32</v>
      </c>
      <c r="D748">
        <f>_xlfn.XLOOKUP(A748,'Medical Examinations'!$A$1:$A$2336,'Medical Examinations'!$D$1:$D$2336,0)</f>
        <v>4.67</v>
      </c>
      <c r="E748" t="str">
        <f>_xlfn.XLOOKUP(A748,'Medical Examinations'!$A$1:$A$2336,'Medical Examinations'!$E$1:$E$2336,0)</f>
        <v>No</v>
      </c>
      <c r="F748" t="str">
        <f>_xlfn.XLOOKUP(A748,'Medical Examinations'!$A$1:$A$2336,'Medical Examinations'!$F$1:$F$2336,0)</f>
        <v>No</v>
      </c>
      <c r="G748" t="str">
        <f>_xlfn.XLOOKUP(A748,'Medical Examinations'!$A$1:$A$2336,'Medical Examinations'!$G$1:$G$2336,0)</f>
        <v>No</v>
      </c>
      <c r="H748">
        <f>_xlfn.XLOOKUP(A748,'Medical Examinations'!$A$1:$A$2336,'Medical Examinations'!$H$1:$H$2336,0)</f>
        <v>0</v>
      </c>
      <c r="I748" t="str">
        <f>_xlfn.XLOOKUP(A748,'Medical Examinations'!$A$1:$A$2336,'Medical Examinations'!$I$1:$I$2336,0)</f>
        <v>No</v>
      </c>
      <c r="J748" t="str">
        <f>_xlfn.XLOOKUP(A748,'Medical Examinations'!A748:A3091,'Medical Examinations'!C748:C3091,0)</f>
        <v>Obese</v>
      </c>
      <c r="K748">
        <f>_xlfn.XLOOKUP(A748,'Medical Examinations'!$A$1:$A$2344,'Medical Examinations'!$D$1:$D$2344,0)</f>
        <v>4.67</v>
      </c>
      <c r="L748" t="str">
        <f>_xlfn.XLOOKUP(A748,'Hospitalisation Details'!$A$1:$A$2344,'Hospitalisation Details'!$E$1:$E$2344,0)</f>
        <v>14-Sep-1985</v>
      </c>
      <c r="M748">
        <f>_xlfn.XLOOKUP(A748,'Hospitalisation Details'!$A$1:$A$2344,'Hospitalisation Details'!$I$1:$I$2344,0)</f>
        <v>13685.51</v>
      </c>
      <c r="N748" t="str">
        <f>_xlfn.XLOOKUP(A748,'Hospitalisation Details'!$A$1:$A$2344,'Hospitalisation Details'!$J$1:$J$2344,0)</f>
        <v>tier - 3</v>
      </c>
      <c r="O748" t="str">
        <f>_xlfn.XLOOKUP(A748,'Hospitalisation Details'!$A$1:$A$2344,'Hospitalisation Details'!$K$1:$K$2344,0)</f>
        <v>tier - 1</v>
      </c>
      <c r="P748" t="str">
        <f>_xlfn.XLOOKUP(A748,'Hospitalisation Details'!$A$1:$A$2344,'Hospitalisation Details'!$L$1:$L$2344,0)</f>
        <v>R1026</v>
      </c>
      <c r="Q748">
        <f>_xlfn.XLOOKUP(A748,'Hospitalisation Details'!$A$1:$A$2344,'Hospitalisation Details'!$F$1:$F$2344,0)</f>
        <v>37</v>
      </c>
    </row>
    <row r="749" spans="1:17" ht="15.75" x14ac:dyDescent="0.25">
      <c r="A749" s="1" t="s">
        <v>1621</v>
      </c>
      <c r="B749" t="str">
        <f>_xlfn.XLOOKUP(A749,'Customer Names'!$A$1:$A$2336,'Customer Names'!$C$1:$C$2336,0)</f>
        <v xml:space="preserve">  Chris</v>
      </c>
      <c r="C749">
        <f>_xlfn.XLOOKUP(A749,'Medical Examinations'!$A$1:$A$2336,'Medical Examinations'!$B$1:$B$2336,0)</f>
        <v>31.23</v>
      </c>
      <c r="D749">
        <f>_xlfn.XLOOKUP(A749,'Medical Examinations'!$A$1:$A$2336,'Medical Examinations'!$D$1:$D$2336,0)</f>
        <v>9.1199999999999992</v>
      </c>
      <c r="E749" t="str">
        <f>_xlfn.XLOOKUP(A749,'Medical Examinations'!$A$1:$A$2336,'Medical Examinations'!$E$1:$E$2336,0)</f>
        <v>No</v>
      </c>
      <c r="F749" t="str">
        <f>_xlfn.XLOOKUP(A749,'Medical Examinations'!$A$1:$A$2336,'Medical Examinations'!$F$1:$F$2336,0)</f>
        <v>No</v>
      </c>
      <c r="G749" t="str">
        <f>_xlfn.XLOOKUP(A749,'Medical Examinations'!$A$1:$A$2336,'Medical Examinations'!$G$1:$G$2336,0)</f>
        <v>Yes</v>
      </c>
      <c r="H749">
        <f>_xlfn.XLOOKUP(A749,'Medical Examinations'!$A$1:$A$2336,'Medical Examinations'!$H$1:$H$2336,0)</f>
        <v>1</v>
      </c>
      <c r="I749" t="str">
        <f>_xlfn.XLOOKUP(A749,'Medical Examinations'!$A$1:$A$2336,'Medical Examinations'!$I$1:$I$2336,0)</f>
        <v>No</v>
      </c>
      <c r="J749" t="str">
        <f>_xlfn.XLOOKUP(A749,'Medical Examinations'!A749:A3092,'Medical Examinations'!C749:C3092,0)</f>
        <v>Obese</v>
      </c>
      <c r="K749">
        <f>_xlfn.XLOOKUP(A749,'Medical Examinations'!$A$1:$A$2344,'Medical Examinations'!$D$1:$D$2344,0)</f>
        <v>9.1199999999999992</v>
      </c>
      <c r="L749" t="str">
        <f>_xlfn.XLOOKUP(A749,'Hospitalisation Details'!$A$1:$A$2344,'Hospitalisation Details'!$E$1:$E$2344,0)</f>
        <v>4-Aug-1963</v>
      </c>
      <c r="M749">
        <f>_xlfn.XLOOKUP(A749,'Hospitalisation Details'!$A$1:$A$2344,'Hospitalisation Details'!$I$1:$I$2344,0)</f>
        <v>13677.68</v>
      </c>
      <c r="N749" t="str">
        <f>_xlfn.XLOOKUP(A749,'Hospitalisation Details'!$A$1:$A$2344,'Hospitalisation Details'!$J$1:$J$2344,0)</f>
        <v>tier - 3</v>
      </c>
      <c r="O749" t="str">
        <f>_xlfn.XLOOKUP(A749,'Hospitalisation Details'!$A$1:$A$2344,'Hospitalisation Details'!$K$1:$K$2344,0)</f>
        <v>tier - 2</v>
      </c>
      <c r="P749" t="str">
        <f>_xlfn.XLOOKUP(A749,'Hospitalisation Details'!$A$1:$A$2344,'Hospitalisation Details'!$L$1:$L$2344,0)</f>
        <v>R1021</v>
      </c>
      <c r="Q749">
        <f>_xlfn.XLOOKUP(A749,'Hospitalisation Details'!$A$1:$A$2344,'Hospitalisation Details'!$F$1:$F$2344,0)</f>
        <v>59</v>
      </c>
    </row>
    <row r="750" spans="1:17" ht="15.75" x14ac:dyDescent="0.25">
      <c r="A750" s="1" t="s">
        <v>1620</v>
      </c>
      <c r="B750" t="str">
        <f>_xlfn.XLOOKUP(A750,'Customer Names'!$A$1:$A$2336,'Customer Names'!$C$1:$C$2336,0)</f>
        <v xml:space="preserve">  Daniel</v>
      </c>
      <c r="C750">
        <f>_xlfn.XLOOKUP(A750,'Medical Examinations'!$A$1:$A$2336,'Medical Examinations'!$B$1:$B$2336,0)</f>
        <v>42.81</v>
      </c>
      <c r="D750">
        <f>_xlfn.XLOOKUP(A750,'Medical Examinations'!$A$1:$A$2336,'Medical Examinations'!$D$1:$D$2336,0)</f>
        <v>4.1500000000000004</v>
      </c>
      <c r="E750" t="str">
        <f>_xlfn.XLOOKUP(A750,'Medical Examinations'!$A$1:$A$2336,'Medical Examinations'!$E$1:$E$2336,0)</f>
        <v>No</v>
      </c>
      <c r="F750" t="str">
        <f>_xlfn.XLOOKUP(A750,'Medical Examinations'!$A$1:$A$2336,'Medical Examinations'!$F$1:$F$2336,0)</f>
        <v>No</v>
      </c>
      <c r="G750" t="str">
        <f>_xlfn.XLOOKUP(A750,'Medical Examinations'!$A$1:$A$2336,'Medical Examinations'!$G$1:$G$2336,0)</f>
        <v>No</v>
      </c>
      <c r="H750">
        <f>_xlfn.XLOOKUP(A750,'Medical Examinations'!$A$1:$A$2336,'Medical Examinations'!$H$1:$H$2336,0)</f>
        <v>1</v>
      </c>
      <c r="I750" t="str">
        <f>_xlfn.XLOOKUP(A750,'Medical Examinations'!$A$1:$A$2336,'Medical Examinations'!$I$1:$I$2336,0)</f>
        <v>No</v>
      </c>
      <c r="J750" t="str">
        <f>_xlfn.XLOOKUP(A750,'Medical Examinations'!A750:A3093,'Medical Examinations'!C750:C3093,0)</f>
        <v>Obese</v>
      </c>
      <c r="K750">
        <f>_xlfn.XLOOKUP(A750,'Medical Examinations'!$A$1:$A$2344,'Medical Examinations'!$D$1:$D$2344,0)</f>
        <v>4.1500000000000004</v>
      </c>
      <c r="L750" t="str">
        <f>_xlfn.XLOOKUP(A750,'Hospitalisation Details'!$A$1:$A$2344,'Hospitalisation Details'!$E$1:$E$2344,0)</f>
        <v>20-Jul-1984</v>
      </c>
      <c r="M750">
        <f>_xlfn.XLOOKUP(A750,'Hospitalisation Details'!$A$1:$A$2344,'Hospitalisation Details'!$I$1:$I$2344,0)</f>
        <v>13638.06</v>
      </c>
      <c r="N750" t="str">
        <f>_xlfn.XLOOKUP(A750,'Hospitalisation Details'!$A$1:$A$2344,'Hospitalisation Details'!$J$1:$J$2344,0)</f>
        <v>tier - 3</v>
      </c>
      <c r="O750" t="str">
        <f>_xlfn.XLOOKUP(A750,'Hospitalisation Details'!$A$1:$A$2344,'Hospitalisation Details'!$K$1:$K$2344,0)</f>
        <v>tier - 3</v>
      </c>
      <c r="P750" t="str">
        <f>_xlfn.XLOOKUP(A750,'Hospitalisation Details'!$A$1:$A$2344,'Hospitalisation Details'!$L$1:$L$2344,0)</f>
        <v>R1023</v>
      </c>
      <c r="Q750">
        <f>_xlfn.XLOOKUP(A750,'Hospitalisation Details'!$A$1:$A$2344,'Hospitalisation Details'!$F$1:$F$2344,0)</f>
        <v>38</v>
      </c>
    </row>
    <row r="751" spans="1:17" ht="15.75" x14ac:dyDescent="0.25">
      <c r="A751" s="1" t="s">
        <v>1619</v>
      </c>
      <c r="B751" t="str">
        <f>_xlfn.XLOOKUP(A751,'Customer Names'!$A$1:$A$2336,'Customer Names'!$C$1:$C$2336,0)</f>
        <v xml:space="preserve">  Megan</v>
      </c>
      <c r="C751">
        <f>_xlfn.XLOOKUP(A751,'Medical Examinations'!$A$1:$A$2336,'Medical Examinations'!$B$1:$B$2336,0)</f>
        <v>35.909999999999997</v>
      </c>
      <c r="D751">
        <f>_xlfn.XLOOKUP(A751,'Medical Examinations'!$A$1:$A$2336,'Medical Examinations'!$D$1:$D$2336,0)</f>
        <v>6.72</v>
      </c>
      <c r="E751" t="str">
        <f>_xlfn.XLOOKUP(A751,'Medical Examinations'!$A$1:$A$2336,'Medical Examinations'!$E$1:$E$2336,0)</f>
        <v>No</v>
      </c>
      <c r="F751" t="str">
        <f>_xlfn.XLOOKUP(A751,'Medical Examinations'!$A$1:$A$2336,'Medical Examinations'!$F$1:$F$2336,0)</f>
        <v>No</v>
      </c>
      <c r="G751" t="str">
        <f>_xlfn.XLOOKUP(A751,'Medical Examinations'!$A$1:$A$2336,'Medical Examinations'!$G$1:$G$2336,0)</f>
        <v>No</v>
      </c>
      <c r="H751">
        <f>_xlfn.XLOOKUP(A751,'Medical Examinations'!$A$1:$A$2336,'Medical Examinations'!$H$1:$H$2336,0)</f>
        <v>2</v>
      </c>
      <c r="I751" t="str">
        <f>_xlfn.XLOOKUP(A751,'Medical Examinations'!$A$1:$A$2336,'Medical Examinations'!$I$1:$I$2336,0)</f>
        <v>No</v>
      </c>
      <c r="J751" t="str">
        <f>_xlfn.XLOOKUP(A751,'Medical Examinations'!A751:A3094,'Medical Examinations'!C751:C3094,0)</f>
        <v>Obese</v>
      </c>
      <c r="K751">
        <f>_xlfn.XLOOKUP(A751,'Medical Examinations'!$A$1:$A$2344,'Medical Examinations'!$D$1:$D$2344,0)</f>
        <v>6.72</v>
      </c>
      <c r="L751" t="str">
        <f>_xlfn.XLOOKUP(A751,'Hospitalisation Details'!$A$1:$A$2344,'Hospitalisation Details'!$E$1:$E$2344,0)</f>
        <v>24-Dec-1961</v>
      </c>
      <c r="M751">
        <f>_xlfn.XLOOKUP(A751,'Hospitalisation Details'!$A$1:$A$2344,'Hospitalisation Details'!$I$1:$I$2344,0)</f>
        <v>13635.64</v>
      </c>
      <c r="N751" t="str">
        <f>_xlfn.XLOOKUP(A751,'Hospitalisation Details'!$A$1:$A$2344,'Hospitalisation Details'!$J$1:$J$2344,0)</f>
        <v>tier - 3</v>
      </c>
      <c r="O751" t="str">
        <f>_xlfn.XLOOKUP(A751,'Hospitalisation Details'!$A$1:$A$2344,'Hospitalisation Details'!$K$1:$K$2344,0)</f>
        <v>tier - 3</v>
      </c>
      <c r="P751" t="str">
        <f>_xlfn.XLOOKUP(A751,'Hospitalisation Details'!$A$1:$A$2344,'Hospitalisation Details'!$L$1:$L$2344,0)</f>
        <v>R1024</v>
      </c>
      <c r="Q751">
        <f>_xlfn.XLOOKUP(A751,'Hospitalisation Details'!$A$1:$A$2344,'Hospitalisation Details'!$F$1:$F$2344,0)</f>
        <v>61</v>
      </c>
    </row>
    <row r="752" spans="1:17" ht="15.75" x14ac:dyDescent="0.25">
      <c r="A752" s="1" t="s">
        <v>1618</v>
      </c>
      <c r="B752" t="str">
        <f>_xlfn.XLOOKUP(A752,'Customer Names'!$A$1:$A$2336,'Customer Names'!$C$1:$C$2336,0)</f>
        <v xml:space="preserve">  Kevin</v>
      </c>
      <c r="C752">
        <f>_xlfn.XLOOKUP(A752,'Medical Examinations'!$A$1:$A$2336,'Medical Examinations'!$B$1:$B$2336,0)</f>
        <v>36.65</v>
      </c>
      <c r="D752">
        <f>_xlfn.XLOOKUP(A752,'Medical Examinations'!$A$1:$A$2336,'Medical Examinations'!$D$1:$D$2336,0)</f>
        <v>5.01</v>
      </c>
      <c r="E752" t="str">
        <f>_xlfn.XLOOKUP(A752,'Medical Examinations'!$A$1:$A$2336,'Medical Examinations'!$E$1:$E$2336,0)</f>
        <v>No</v>
      </c>
      <c r="F752" t="str">
        <f>_xlfn.XLOOKUP(A752,'Medical Examinations'!$A$1:$A$2336,'Medical Examinations'!$F$1:$F$2336,0)</f>
        <v>No</v>
      </c>
      <c r="G752" t="str">
        <f>_xlfn.XLOOKUP(A752,'Medical Examinations'!$A$1:$A$2336,'Medical Examinations'!$G$1:$G$2336,0)</f>
        <v>Yes</v>
      </c>
      <c r="H752">
        <f>_xlfn.XLOOKUP(A752,'Medical Examinations'!$A$1:$A$2336,'Medical Examinations'!$H$1:$H$2336,0)</f>
        <v>1</v>
      </c>
      <c r="I752" t="str">
        <f>_xlfn.XLOOKUP(A752,'Medical Examinations'!$A$1:$A$2336,'Medical Examinations'!$I$1:$I$2336,0)</f>
        <v>No</v>
      </c>
      <c r="J752" t="str">
        <f>_xlfn.XLOOKUP(A752,'Medical Examinations'!A752:A3095,'Medical Examinations'!C752:C3095,0)</f>
        <v>Obese</v>
      </c>
      <c r="K752">
        <f>_xlfn.XLOOKUP(A752,'Medical Examinations'!$A$1:$A$2344,'Medical Examinations'!$D$1:$D$2344,0)</f>
        <v>5.01</v>
      </c>
      <c r="L752" t="str">
        <f>_xlfn.XLOOKUP(A752,'Hospitalisation Details'!$A$1:$A$2344,'Hospitalisation Details'!$E$1:$E$2344,0)</f>
        <v>26-Jul-1969</v>
      </c>
      <c r="M752">
        <f>_xlfn.XLOOKUP(A752,'Hospitalisation Details'!$A$1:$A$2344,'Hospitalisation Details'!$I$1:$I$2344,0)</f>
        <v>13622.01</v>
      </c>
      <c r="N752" t="str">
        <f>_xlfn.XLOOKUP(A752,'Hospitalisation Details'!$A$1:$A$2344,'Hospitalisation Details'!$J$1:$J$2344,0)</f>
        <v>tier - 3</v>
      </c>
      <c r="O752" t="str">
        <f>_xlfn.XLOOKUP(A752,'Hospitalisation Details'!$A$1:$A$2344,'Hospitalisation Details'!$K$1:$K$2344,0)</f>
        <v>tier - 3</v>
      </c>
      <c r="P752" t="str">
        <f>_xlfn.XLOOKUP(A752,'Hospitalisation Details'!$A$1:$A$2344,'Hospitalisation Details'!$L$1:$L$2344,0)</f>
        <v>R1012</v>
      </c>
      <c r="Q752">
        <f>_xlfn.XLOOKUP(A752,'Hospitalisation Details'!$A$1:$A$2344,'Hospitalisation Details'!$F$1:$F$2344,0)</f>
        <v>53</v>
      </c>
    </row>
    <row r="753" spans="1:17" ht="15.75" x14ac:dyDescent="0.25">
      <c r="A753" s="1" t="s">
        <v>1617</v>
      </c>
      <c r="B753" t="str">
        <f>_xlfn.XLOOKUP(A753,'Customer Names'!$A$1:$A$2336,'Customer Names'!$C$1:$C$2336,0)</f>
        <v xml:space="preserve">  Caroline S</v>
      </c>
      <c r="C753">
        <f>_xlfn.XLOOKUP(A753,'Medical Examinations'!$A$1:$A$2336,'Medical Examinations'!$B$1:$B$2336,0)</f>
        <v>22.04</v>
      </c>
      <c r="D753">
        <f>_xlfn.XLOOKUP(A753,'Medical Examinations'!$A$1:$A$2336,'Medical Examinations'!$D$1:$D$2336,0)</f>
        <v>10.9</v>
      </c>
      <c r="E753" t="str">
        <f>_xlfn.XLOOKUP(A753,'Medical Examinations'!$A$1:$A$2336,'Medical Examinations'!$E$1:$E$2336,0)</f>
        <v>No</v>
      </c>
      <c r="F753" t="str">
        <f>_xlfn.XLOOKUP(A753,'Medical Examinations'!$A$1:$A$2336,'Medical Examinations'!$F$1:$F$2336,0)</f>
        <v>No</v>
      </c>
      <c r="G753" t="str">
        <f>_xlfn.XLOOKUP(A753,'Medical Examinations'!$A$1:$A$2336,'Medical Examinations'!$G$1:$G$2336,0)</f>
        <v>No</v>
      </c>
      <c r="H753">
        <f>_xlfn.XLOOKUP(A753,'Medical Examinations'!$A$1:$A$2336,'Medical Examinations'!$H$1:$H$2336,0)</f>
        <v>2</v>
      </c>
      <c r="I753" t="str">
        <f>_xlfn.XLOOKUP(A753,'Medical Examinations'!$A$1:$A$2336,'Medical Examinations'!$I$1:$I$2336,0)</f>
        <v>No</v>
      </c>
      <c r="J753" t="str">
        <f>_xlfn.XLOOKUP(A753,'Medical Examinations'!A753:A3096,'Medical Examinations'!C753:C3096,0)</f>
        <v>Normal weight</v>
      </c>
      <c r="K753">
        <f>_xlfn.XLOOKUP(A753,'Medical Examinations'!$A$1:$A$2344,'Medical Examinations'!$D$1:$D$2344,0)</f>
        <v>10.9</v>
      </c>
      <c r="L753" t="str">
        <f>_xlfn.XLOOKUP(A753,'Hospitalisation Details'!$A$1:$A$2344,'Hospitalisation Details'!$E$1:$E$2344,0)</f>
        <v>18-Nov-1961</v>
      </c>
      <c r="M753">
        <f>_xlfn.XLOOKUP(A753,'Hospitalisation Details'!$A$1:$A$2344,'Hospitalisation Details'!$I$1:$I$2344,0)</f>
        <v>13616.36</v>
      </c>
      <c r="N753" t="str">
        <f>_xlfn.XLOOKUP(A753,'Hospitalisation Details'!$A$1:$A$2344,'Hospitalisation Details'!$J$1:$J$2344,0)</f>
        <v>tier - 3</v>
      </c>
      <c r="O753" t="str">
        <f>_xlfn.XLOOKUP(A753,'Hospitalisation Details'!$A$1:$A$2344,'Hospitalisation Details'!$K$1:$K$2344,0)</f>
        <v>tier - 3</v>
      </c>
      <c r="P753" t="str">
        <f>_xlfn.XLOOKUP(A753,'Hospitalisation Details'!$A$1:$A$2344,'Hospitalisation Details'!$L$1:$L$2344,0)</f>
        <v>R1024</v>
      </c>
      <c r="Q753">
        <f>_xlfn.XLOOKUP(A753,'Hospitalisation Details'!$A$1:$A$2344,'Hospitalisation Details'!$F$1:$F$2344,0)</f>
        <v>61</v>
      </c>
    </row>
    <row r="754" spans="1:17" ht="15.75" x14ac:dyDescent="0.25">
      <c r="A754" s="1" t="s">
        <v>1616</v>
      </c>
      <c r="B754" t="str">
        <f>_xlfn.XLOOKUP(A754,'Customer Names'!$A$1:$A$2336,'Customer Names'!$C$1:$C$2336,0)</f>
        <v xml:space="preserve">  Nuta</v>
      </c>
      <c r="C754">
        <f>_xlfn.XLOOKUP(A754,'Medical Examinations'!$A$1:$A$2336,'Medical Examinations'!$B$1:$B$2336,0)</f>
        <v>31.824999999999999</v>
      </c>
      <c r="D754">
        <f>_xlfn.XLOOKUP(A754,'Medical Examinations'!$A$1:$A$2336,'Medical Examinations'!$D$1:$D$2336,0)</f>
        <v>5.52</v>
      </c>
      <c r="E754" t="str">
        <f>_xlfn.XLOOKUP(A754,'Medical Examinations'!$A$1:$A$2336,'Medical Examinations'!$E$1:$E$2336,0)</f>
        <v>No</v>
      </c>
      <c r="F754" t="str">
        <f>_xlfn.XLOOKUP(A754,'Medical Examinations'!$A$1:$A$2336,'Medical Examinations'!$F$1:$F$2336,0)</f>
        <v>No</v>
      </c>
      <c r="G754" t="str">
        <f>_xlfn.XLOOKUP(A754,'Medical Examinations'!$A$1:$A$2336,'Medical Examinations'!$G$1:$G$2336,0)</f>
        <v>No</v>
      </c>
      <c r="H754">
        <f>_xlfn.XLOOKUP(A754,'Medical Examinations'!$A$1:$A$2336,'Medical Examinations'!$H$1:$H$2336,0)</f>
        <v>1</v>
      </c>
      <c r="I754" t="str">
        <f>_xlfn.XLOOKUP(A754,'Medical Examinations'!$A$1:$A$2336,'Medical Examinations'!$I$1:$I$2336,0)</f>
        <v>No</v>
      </c>
      <c r="J754" t="str">
        <f>_xlfn.XLOOKUP(A754,'Medical Examinations'!A754:A3097,'Medical Examinations'!C754:C3097,0)</f>
        <v>Obese</v>
      </c>
      <c r="K754">
        <f>_xlfn.XLOOKUP(A754,'Medical Examinations'!$A$1:$A$2344,'Medical Examinations'!$D$1:$D$2344,0)</f>
        <v>5.52</v>
      </c>
      <c r="L754" t="str">
        <f>_xlfn.XLOOKUP(A754,'Hospitalisation Details'!$A$1:$A$2344,'Hospitalisation Details'!$E$1:$E$2344,0)</f>
        <v>10-Sep-1964</v>
      </c>
      <c r="M754">
        <f>_xlfn.XLOOKUP(A754,'Hospitalisation Details'!$A$1:$A$2344,'Hospitalisation Details'!$I$1:$I$2344,0)</f>
        <v>13607.37</v>
      </c>
      <c r="N754" t="str">
        <f>_xlfn.XLOOKUP(A754,'Hospitalisation Details'!$A$1:$A$2344,'Hospitalisation Details'!$J$1:$J$2344,0)</f>
        <v>tier - 3</v>
      </c>
      <c r="O754" t="str">
        <f>_xlfn.XLOOKUP(A754,'Hospitalisation Details'!$A$1:$A$2344,'Hospitalisation Details'!$K$1:$K$2344,0)</f>
        <v>tier - 1</v>
      </c>
      <c r="P754" t="str">
        <f>_xlfn.XLOOKUP(A754,'Hospitalisation Details'!$A$1:$A$2344,'Hospitalisation Details'!$L$1:$L$2344,0)</f>
        <v>R1024</v>
      </c>
      <c r="Q754">
        <f>_xlfn.XLOOKUP(A754,'Hospitalisation Details'!$A$1:$A$2344,'Hospitalisation Details'!$F$1:$F$2344,0)</f>
        <v>58</v>
      </c>
    </row>
    <row r="755" spans="1:17" ht="15.75" x14ac:dyDescent="0.25">
      <c r="A755" s="1" t="s">
        <v>1615</v>
      </c>
      <c r="B755" t="str">
        <f>_xlfn.XLOOKUP(A755,'Customer Names'!$A$1:$A$2336,'Customer Names'!$C$1:$C$2336,0)</f>
        <v xml:space="preserve">  Margie</v>
      </c>
      <c r="C755">
        <f>_xlfn.XLOOKUP(A755,'Medical Examinations'!$A$1:$A$2336,'Medical Examinations'!$B$1:$B$2336,0)</f>
        <v>53.58</v>
      </c>
      <c r="D755">
        <f>_xlfn.XLOOKUP(A755,'Medical Examinations'!$A$1:$A$2336,'Medical Examinations'!$D$1:$D$2336,0)</f>
        <v>4.55</v>
      </c>
      <c r="E755" t="str">
        <f>_xlfn.XLOOKUP(A755,'Medical Examinations'!$A$1:$A$2336,'Medical Examinations'!$E$1:$E$2336,0)</f>
        <v>No</v>
      </c>
      <c r="F755" t="str">
        <f>_xlfn.XLOOKUP(A755,'Medical Examinations'!$A$1:$A$2336,'Medical Examinations'!$F$1:$F$2336,0)</f>
        <v>No</v>
      </c>
      <c r="G755" t="str">
        <f>_xlfn.XLOOKUP(A755,'Medical Examinations'!$A$1:$A$2336,'Medical Examinations'!$G$1:$G$2336,0)</f>
        <v>No</v>
      </c>
      <c r="H755">
        <f>_xlfn.XLOOKUP(A755,'Medical Examinations'!$A$1:$A$2336,'Medical Examinations'!$H$1:$H$2336,0)</f>
        <v>1</v>
      </c>
      <c r="I755" t="str">
        <f>_xlfn.XLOOKUP(A755,'Medical Examinations'!$A$1:$A$2336,'Medical Examinations'!$I$1:$I$2336,0)</f>
        <v>No</v>
      </c>
      <c r="J755" t="str">
        <f>_xlfn.XLOOKUP(A755,'Medical Examinations'!A755:A3098,'Medical Examinations'!C755:C3098,0)</f>
        <v>Obese</v>
      </c>
      <c r="K755">
        <f>_xlfn.XLOOKUP(A755,'Medical Examinations'!$A$1:$A$2344,'Medical Examinations'!$D$1:$D$2344,0)</f>
        <v>4.55</v>
      </c>
      <c r="L755" t="str">
        <f>_xlfn.XLOOKUP(A755,'Hospitalisation Details'!$A$1:$A$2344,'Hospitalisation Details'!$E$1:$E$2344,0)</f>
        <v>14-Aug-1992</v>
      </c>
      <c r="M755">
        <f>_xlfn.XLOOKUP(A755,'Hospitalisation Details'!$A$1:$A$2344,'Hospitalisation Details'!$I$1:$I$2344,0)</f>
        <v>13588.17</v>
      </c>
      <c r="N755" t="str">
        <f>_xlfn.XLOOKUP(A755,'Hospitalisation Details'!$A$1:$A$2344,'Hospitalisation Details'!$J$1:$J$2344,0)</f>
        <v>tier - 3</v>
      </c>
      <c r="O755" t="str">
        <f>_xlfn.XLOOKUP(A755,'Hospitalisation Details'!$A$1:$A$2344,'Hospitalisation Details'!$K$1:$K$2344,0)</f>
        <v>tier - 1</v>
      </c>
      <c r="P755" t="str">
        <f>_xlfn.XLOOKUP(A755,'Hospitalisation Details'!$A$1:$A$2344,'Hospitalisation Details'!$L$1:$L$2344,0)</f>
        <v>R1012</v>
      </c>
      <c r="Q755">
        <f>_xlfn.XLOOKUP(A755,'Hospitalisation Details'!$A$1:$A$2344,'Hospitalisation Details'!$F$1:$F$2344,0)</f>
        <v>30</v>
      </c>
    </row>
    <row r="756" spans="1:17" ht="15.75" x14ac:dyDescent="0.25">
      <c r="A756" s="1" t="s">
        <v>1614</v>
      </c>
      <c r="B756" t="str">
        <f>_xlfn.XLOOKUP(A756,'Customer Names'!$A$1:$A$2336,'Customer Names'!$C$1:$C$2336,0)</f>
        <v xml:space="preserve">  Heidi</v>
      </c>
      <c r="C756">
        <f>_xlfn.XLOOKUP(A756,'Medical Examinations'!$A$1:$A$2336,'Medical Examinations'!$B$1:$B$2336,0)</f>
        <v>34.299999999999997</v>
      </c>
      <c r="D756">
        <f>_xlfn.XLOOKUP(A756,'Medical Examinations'!$A$1:$A$2336,'Medical Examinations'!$D$1:$D$2336,0)</f>
        <v>11.76</v>
      </c>
      <c r="E756" t="str">
        <f>_xlfn.XLOOKUP(A756,'Medical Examinations'!$A$1:$A$2336,'Medical Examinations'!$E$1:$E$2336,0)</f>
        <v>No</v>
      </c>
      <c r="F756" t="str">
        <f>_xlfn.XLOOKUP(A756,'Medical Examinations'!$A$1:$A$2336,'Medical Examinations'!$F$1:$F$2336,0)</f>
        <v>No</v>
      </c>
      <c r="G756" t="str">
        <f>_xlfn.XLOOKUP(A756,'Medical Examinations'!$A$1:$A$2336,'Medical Examinations'!$G$1:$G$2336,0)</f>
        <v>No</v>
      </c>
      <c r="H756">
        <f>_xlfn.XLOOKUP(A756,'Medical Examinations'!$A$1:$A$2336,'Medical Examinations'!$H$1:$H$2336,0)</f>
        <v>0</v>
      </c>
      <c r="I756" t="str">
        <f>_xlfn.XLOOKUP(A756,'Medical Examinations'!$A$1:$A$2336,'Medical Examinations'!$I$1:$I$2336,0)</f>
        <v>No</v>
      </c>
      <c r="J756" t="str">
        <f>_xlfn.XLOOKUP(A756,'Medical Examinations'!A756:A3099,'Medical Examinations'!C756:C3099,0)</f>
        <v>Obese</v>
      </c>
      <c r="K756">
        <f>_xlfn.XLOOKUP(A756,'Medical Examinations'!$A$1:$A$2344,'Medical Examinations'!$D$1:$D$2344,0)</f>
        <v>11.76</v>
      </c>
      <c r="L756" t="str">
        <f>_xlfn.XLOOKUP(A756,'Hospitalisation Details'!$A$1:$A$2344,'Hospitalisation Details'!$E$1:$E$2344,0)</f>
        <v>15-Jul-1968</v>
      </c>
      <c r="M756">
        <f>_xlfn.XLOOKUP(A756,'Hospitalisation Details'!$A$1:$A$2344,'Hospitalisation Details'!$I$1:$I$2344,0)</f>
        <v>13566.04</v>
      </c>
      <c r="N756" t="str">
        <f>_xlfn.XLOOKUP(A756,'Hospitalisation Details'!$A$1:$A$2344,'Hospitalisation Details'!$J$1:$J$2344,0)</f>
        <v>tier - 3</v>
      </c>
      <c r="O756" t="str">
        <f>_xlfn.XLOOKUP(A756,'Hospitalisation Details'!$A$1:$A$2344,'Hospitalisation Details'!$K$1:$K$2344,0)</f>
        <v>tier - 3</v>
      </c>
      <c r="P756" t="str">
        <f>_xlfn.XLOOKUP(A756,'Hospitalisation Details'!$A$1:$A$2344,'Hospitalisation Details'!$L$1:$L$2344,0)</f>
        <v>R1026</v>
      </c>
      <c r="Q756">
        <f>_xlfn.XLOOKUP(A756,'Hospitalisation Details'!$A$1:$A$2344,'Hospitalisation Details'!$F$1:$F$2344,0)</f>
        <v>54</v>
      </c>
    </row>
    <row r="757" spans="1:17" ht="15.75" x14ac:dyDescent="0.25">
      <c r="A757" s="1" t="s">
        <v>1613</v>
      </c>
      <c r="B757" t="str">
        <f>_xlfn.XLOOKUP(A757,'Customer Names'!$A$1:$A$2336,'Customer Names'!$C$1:$C$2336,0)</f>
        <v xml:space="preserve">  Diego J</v>
      </c>
      <c r="C757">
        <f>_xlfn.XLOOKUP(A757,'Medical Examinations'!$A$1:$A$2336,'Medical Examinations'!$B$1:$B$2336,0)</f>
        <v>32.11</v>
      </c>
      <c r="D757">
        <f>_xlfn.XLOOKUP(A757,'Medical Examinations'!$A$1:$A$2336,'Medical Examinations'!$D$1:$D$2336,0)</f>
        <v>7.06</v>
      </c>
      <c r="E757" t="str">
        <f>_xlfn.XLOOKUP(A757,'Medical Examinations'!$A$1:$A$2336,'Medical Examinations'!$E$1:$E$2336,0)</f>
        <v>No</v>
      </c>
      <c r="F757" t="str">
        <f>_xlfn.XLOOKUP(A757,'Medical Examinations'!$A$1:$A$2336,'Medical Examinations'!$F$1:$F$2336,0)</f>
        <v>No</v>
      </c>
      <c r="G757" t="str">
        <f>_xlfn.XLOOKUP(A757,'Medical Examinations'!$A$1:$A$2336,'Medical Examinations'!$G$1:$G$2336,0)</f>
        <v>No</v>
      </c>
      <c r="H757">
        <f>_xlfn.XLOOKUP(A757,'Medical Examinations'!$A$1:$A$2336,'Medical Examinations'!$H$1:$H$2336,0)</f>
        <v>0</v>
      </c>
      <c r="I757" t="str">
        <f>_xlfn.XLOOKUP(A757,'Medical Examinations'!$A$1:$A$2336,'Medical Examinations'!$I$1:$I$2336,0)</f>
        <v>No</v>
      </c>
      <c r="J757" t="str">
        <f>_xlfn.XLOOKUP(A757,'Medical Examinations'!A757:A3100,'Medical Examinations'!C757:C3100,0)</f>
        <v>Obese</v>
      </c>
      <c r="K757">
        <f>_xlfn.XLOOKUP(A757,'Medical Examinations'!$A$1:$A$2344,'Medical Examinations'!$D$1:$D$2344,0)</f>
        <v>7.06</v>
      </c>
      <c r="L757" t="str">
        <f>_xlfn.XLOOKUP(A757,'Hospitalisation Details'!$A$1:$A$2344,'Hospitalisation Details'!$E$1:$E$2344,0)</f>
        <v>11-Jul-1960</v>
      </c>
      <c r="M757">
        <f>_xlfn.XLOOKUP(A757,'Hospitalisation Details'!$A$1:$A$2344,'Hospitalisation Details'!$I$1:$I$2344,0)</f>
        <v>13555</v>
      </c>
      <c r="N757" t="str">
        <f>_xlfn.XLOOKUP(A757,'Hospitalisation Details'!$A$1:$A$2344,'Hospitalisation Details'!$J$1:$J$2344,0)</f>
        <v>tier - 3</v>
      </c>
      <c r="O757" t="str">
        <f>_xlfn.XLOOKUP(A757,'Hospitalisation Details'!$A$1:$A$2344,'Hospitalisation Details'!$K$1:$K$2344,0)</f>
        <v>tier - 3</v>
      </c>
      <c r="P757" t="str">
        <f>_xlfn.XLOOKUP(A757,'Hospitalisation Details'!$A$1:$A$2344,'Hospitalisation Details'!$L$1:$L$2344,0)</f>
        <v>R1017</v>
      </c>
      <c r="Q757">
        <f>_xlfn.XLOOKUP(A757,'Hospitalisation Details'!$A$1:$A$2344,'Hospitalisation Details'!$F$1:$F$2344,0)</f>
        <v>62</v>
      </c>
    </row>
    <row r="758" spans="1:17" ht="15.75" x14ac:dyDescent="0.25">
      <c r="A758" s="1" t="s">
        <v>1612</v>
      </c>
      <c r="B758" t="str">
        <f>_xlfn.XLOOKUP(A758,'Customer Names'!$A$1:$A$2336,'Customer Names'!$C$1:$C$2336,0)</f>
        <v xml:space="preserve">  Enrique M Sr</v>
      </c>
      <c r="C758">
        <f>_xlfn.XLOOKUP(A758,'Medical Examinations'!$A$1:$A$2336,'Medical Examinations'!$B$1:$B$2336,0)</f>
        <v>31.78</v>
      </c>
      <c r="D758">
        <f>_xlfn.XLOOKUP(A758,'Medical Examinations'!$A$1:$A$2336,'Medical Examinations'!$D$1:$D$2336,0)</f>
        <v>11.35</v>
      </c>
      <c r="E758" t="str">
        <f>_xlfn.XLOOKUP(A758,'Medical Examinations'!$A$1:$A$2336,'Medical Examinations'!$E$1:$E$2336,0)</f>
        <v>No</v>
      </c>
      <c r="F758" t="str">
        <f>_xlfn.XLOOKUP(A758,'Medical Examinations'!$A$1:$A$2336,'Medical Examinations'!$F$1:$F$2336,0)</f>
        <v>No</v>
      </c>
      <c r="G758" t="str">
        <f>_xlfn.XLOOKUP(A758,'Medical Examinations'!$A$1:$A$2336,'Medical Examinations'!$G$1:$G$2336,0)</f>
        <v>Yes</v>
      </c>
      <c r="H758">
        <f>_xlfn.XLOOKUP(A758,'Medical Examinations'!$A$1:$A$2336,'Medical Examinations'!$H$1:$H$2336,0)</f>
        <v>1</v>
      </c>
      <c r="I758" t="str">
        <f>_xlfn.XLOOKUP(A758,'Medical Examinations'!$A$1:$A$2336,'Medical Examinations'!$I$1:$I$2336,0)</f>
        <v>No</v>
      </c>
      <c r="J758" t="str">
        <f>_xlfn.XLOOKUP(A758,'Medical Examinations'!A758:A3101,'Medical Examinations'!C758:C3101,0)</f>
        <v>Obese</v>
      </c>
      <c r="K758">
        <f>_xlfn.XLOOKUP(A758,'Medical Examinations'!$A$1:$A$2344,'Medical Examinations'!$D$1:$D$2344,0)</f>
        <v>11.35</v>
      </c>
      <c r="L758" t="str">
        <f>_xlfn.XLOOKUP(A758,'Hospitalisation Details'!$A$1:$A$2344,'Hospitalisation Details'!$E$1:$E$2344,0)</f>
        <v>14-Oct-1963</v>
      </c>
      <c r="M758">
        <f>_xlfn.XLOOKUP(A758,'Hospitalisation Details'!$A$1:$A$2344,'Hospitalisation Details'!$I$1:$I$2344,0)</f>
        <v>13511.28</v>
      </c>
      <c r="N758" t="str">
        <f>_xlfn.XLOOKUP(A758,'Hospitalisation Details'!$A$1:$A$2344,'Hospitalisation Details'!$J$1:$J$2344,0)</f>
        <v>tier - 3</v>
      </c>
      <c r="O758" t="str">
        <f>_xlfn.XLOOKUP(A758,'Hospitalisation Details'!$A$1:$A$2344,'Hospitalisation Details'!$K$1:$K$2344,0)</f>
        <v>tier - 1</v>
      </c>
      <c r="P758" t="str">
        <f>_xlfn.XLOOKUP(A758,'Hospitalisation Details'!$A$1:$A$2344,'Hospitalisation Details'!$L$1:$L$2344,0)</f>
        <v>R1012</v>
      </c>
      <c r="Q758">
        <f>_xlfn.XLOOKUP(A758,'Hospitalisation Details'!$A$1:$A$2344,'Hospitalisation Details'!$F$1:$F$2344,0)</f>
        <v>59</v>
      </c>
    </row>
    <row r="759" spans="1:17" ht="15.75" x14ac:dyDescent="0.25">
      <c r="A759" s="1" t="s">
        <v>1611</v>
      </c>
      <c r="B759" t="str">
        <f>_xlfn.XLOOKUP(A759,'Customer Names'!$A$1:$A$2336,'Customer Names'!$C$1:$C$2336,0)</f>
        <v xml:space="preserve">  Greg</v>
      </c>
      <c r="C759">
        <f>_xlfn.XLOOKUP(A759,'Medical Examinations'!$A$1:$A$2336,'Medical Examinations'!$B$1:$B$2336,0)</f>
        <v>46.89</v>
      </c>
      <c r="D759">
        <f>_xlfn.XLOOKUP(A759,'Medical Examinations'!$A$1:$A$2336,'Medical Examinations'!$D$1:$D$2336,0)</f>
        <v>5.52</v>
      </c>
      <c r="E759" t="str">
        <f>_xlfn.XLOOKUP(A759,'Medical Examinations'!$A$1:$A$2336,'Medical Examinations'!$E$1:$E$2336,0)</f>
        <v>No</v>
      </c>
      <c r="F759" t="str">
        <f>_xlfn.XLOOKUP(A759,'Medical Examinations'!$A$1:$A$2336,'Medical Examinations'!$F$1:$F$2336,0)</f>
        <v>No</v>
      </c>
      <c r="G759" t="str">
        <f>_xlfn.XLOOKUP(A759,'Medical Examinations'!$A$1:$A$2336,'Medical Examinations'!$G$1:$G$2336,0)</f>
        <v>No</v>
      </c>
      <c r="H759">
        <f>_xlfn.XLOOKUP(A759,'Medical Examinations'!$A$1:$A$2336,'Medical Examinations'!$H$1:$H$2336,0)</f>
        <v>0</v>
      </c>
      <c r="I759" t="str">
        <f>_xlfn.XLOOKUP(A759,'Medical Examinations'!$A$1:$A$2336,'Medical Examinations'!$I$1:$I$2336,0)</f>
        <v>No</v>
      </c>
      <c r="J759" t="str">
        <f>_xlfn.XLOOKUP(A759,'Medical Examinations'!A759:A3102,'Medical Examinations'!C759:C3102,0)</f>
        <v>Obese</v>
      </c>
      <c r="K759">
        <f>_xlfn.XLOOKUP(A759,'Medical Examinations'!$A$1:$A$2344,'Medical Examinations'!$D$1:$D$2344,0)</f>
        <v>5.52</v>
      </c>
      <c r="L759" t="str">
        <f>_xlfn.XLOOKUP(A759,'Hospitalisation Details'!$A$1:$A$2344,'Hospitalisation Details'!$E$1:$E$2344,0)</f>
        <v>30-Aug-1990</v>
      </c>
      <c r="M759">
        <f>_xlfn.XLOOKUP(A759,'Hospitalisation Details'!$A$1:$A$2344,'Hospitalisation Details'!$I$1:$I$2344,0)</f>
        <v>13480.83</v>
      </c>
      <c r="N759" t="str">
        <f>_xlfn.XLOOKUP(A759,'Hospitalisation Details'!$A$1:$A$2344,'Hospitalisation Details'!$J$1:$J$2344,0)</f>
        <v>tier - 3</v>
      </c>
      <c r="O759" t="str">
        <f>_xlfn.XLOOKUP(A759,'Hospitalisation Details'!$A$1:$A$2344,'Hospitalisation Details'!$K$1:$K$2344,0)</f>
        <v>tier - 2</v>
      </c>
      <c r="P759" t="str">
        <f>_xlfn.XLOOKUP(A759,'Hospitalisation Details'!$A$1:$A$2344,'Hospitalisation Details'!$L$1:$L$2344,0)</f>
        <v>R1023</v>
      </c>
      <c r="Q759">
        <f>_xlfn.XLOOKUP(A759,'Hospitalisation Details'!$A$1:$A$2344,'Hospitalisation Details'!$F$1:$F$2344,0)</f>
        <v>32</v>
      </c>
    </row>
    <row r="760" spans="1:17" ht="15.75" x14ac:dyDescent="0.25">
      <c r="A760" s="1" t="s">
        <v>1610</v>
      </c>
      <c r="B760" t="str">
        <f>_xlfn.XLOOKUP(A760,'Customer Names'!$A$1:$A$2336,'Customer Names'!$C$1:$C$2336,0)</f>
        <v xml:space="preserve">  Filip</v>
      </c>
      <c r="C760">
        <f>_xlfn.XLOOKUP(A760,'Medical Examinations'!$A$1:$A$2336,'Medical Examinations'!$B$1:$B$2336,0)</f>
        <v>39.35</v>
      </c>
      <c r="D760">
        <f>_xlfn.XLOOKUP(A760,'Medical Examinations'!$A$1:$A$2336,'Medical Examinations'!$D$1:$D$2336,0)</f>
        <v>7.86</v>
      </c>
      <c r="E760" t="str">
        <f>_xlfn.XLOOKUP(A760,'Medical Examinations'!$A$1:$A$2336,'Medical Examinations'!$E$1:$E$2336,0)</f>
        <v>No</v>
      </c>
      <c r="F760" t="str">
        <f>_xlfn.XLOOKUP(A760,'Medical Examinations'!$A$1:$A$2336,'Medical Examinations'!$F$1:$F$2336,0)</f>
        <v>No</v>
      </c>
      <c r="G760" t="str">
        <f>_xlfn.XLOOKUP(A760,'Medical Examinations'!$A$1:$A$2336,'Medical Examinations'!$G$1:$G$2336,0)</f>
        <v>No</v>
      </c>
      <c r="H760">
        <f>_xlfn.XLOOKUP(A760,'Medical Examinations'!$A$1:$A$2336,'Medical Examinations'!$H$1:$H$2336,0)</f>
        <v>1</v>
      </c>
      <c r="I760" t="str">
        <f>_xlfn.XLOOKUP(A760,'Medical Examinations'!$A$1:$A$2336,'Medical Examinations'!$I$1:$I$2336,0)</f>
        <v>No</v>
      </c>
      <c r="J760" t="str">
        <f>_xlfn.XLOOKUP(A760,'Medical Examinations'!A760:A3103,'Medical Examinations'!C760:C3103,0)</f>
        <v>Obese</v>
      </c>
      <c r="K760">
        <f>_xlfn.XLOOKUP(A760,'Medical Examinations'!$A$1:$A$2344,'Medical Examinations'!$D$1:$D$2344,0)</f>
        <v>7.86</v>
      </c>
      <c r="L760" t="str">
        <f>_xlfn.XLOOKUP(A760,'Hospitalisation Details'!$A$1:$A$2344,'Hospitalisation Details'!$E$1:$E$2344,0)</f>
        <v>7-Aug-1975</v>
      </c>
      <c r="M760">
        <f>_xlfn.XLOOKUP(A760,'Hospitalisation Details'!$A$1:$A$2344,'Hospitalisation Details'!$I$1:$I$2344,0)</f>
        <v>13472.19</v>
      </c>
      <c r="N760" t="str">
        <f>_xlfn.XLOOKUP(A760,'Hospitalisation Details'!$A$1:$A$2344,'Hospitalisation Details'!$J$1:$J$2344,0)</f>
        <v>tier - 3</v>
      </c>
      <c r="O760" t="str">
        <f>_xlfn.XLOOKUP(A760,'Hospitalisation Details'!$A$1:$A$2344,'Hospitalisation Details'!$K$1:$K$2344,0)</f>
        <v>tier - 2</v>
      </c>
      <c r="P760" t="str">
        <f>_xlfn.XLOOKUP(A760,'Hospitalisation Details'!$A$1:$A$2344,'Hospitalisation Details'!$L$1:$L$2344,0)</f>
        <v>R1012</v>
      </c>
      <c r="Q760">
        <f>_xlfn.XLOOKUP(A760,'Hospitalisation Details'!$A$1:$A$2344,'Hospitalisation Details'!$F$1:$F$2344,0)</f>
        <v>47</v>
      </c>
    </row>
    <row r="761" spans="1:17" ht="15.75" x14ac:dyDescent="0.25">
      <c r="A761" s="1" t="s">
        <v>1609</v>
      </c>
      <c r="B761" t="str">
        <f>_xlfn.XLOOKUP(A761,'Customer Names'!$A$1:$A$2336,'Customer Names'!$C$1:$C$2336,0)</f>
        <v xml:space="preserve">  Rosemary E</v>
      </c>
      <c r="C761">
        <f>_xlfn.XLOOKUP(A761,'Medical Examinations'!$A$1:$A$2336,'Medical Examinations'!$B$1:$B$2336,0)</f>
        <v>39.200000000000003</v>
      </c>
      <c r="D761">
        <f>_xlfn.XLOOKUP(A761,'Medical Examinations'!$A$1:$A$2336,'Medical Examinations'!$D$1:$D$2336,0)</f>
        <v>11.38</v>
      </c>
      <c r="E761" t="str">
        <f>_xlfn.XLOOKUP(A761,'Medical Examinations'!$A$1:$A$2336,'Medical Examinations'!$E$1:$E$2336,0)</f>
        <v>No</v>
      </c>
      <c r="F761" t="str">
        <f>_xlfn.XLOOKUP(A761,'Medical Examinations'!$A$1:$A$2336,'Medical Examinations'!$F$1:$F$2336,0)</f>
        <v>No</v>
      </c>
      <c r="G761" t="str">
        <f>_xlfn.XLOOKUP(A761,'Medical Examinations'!$A$1:$A$2336,'Medical Examinations'!$G$1:$G$2336,0)</f>
        <v>No</v>
      </c>
      <c r="H761">
        <f>_xlfn.XLOOKUP(A761,'Medical Examinations'!$A$1:$A$2336,'Medical Examinations'!$H$1:$H$2336,0)</f>
        <v>0</v>
      </c>
      <c r="I761" t="str">
        <f>_xlfn.XLOOKUP(A761,'Medical Examinations'!$A$1:$A$2336,'Medical Examinations'!$I$1:$I$2336,0)</f>
        <v>No</v>
      </c>
      <c r="J761" t="str">
        <f>_xlfn.XLOOKUP(A761,'Medical Examinations'!A761:A3104,'Medical Examinations'!C761:C3104,0)</f>
        <v>Obese</v>
      </c>
      <c r="K761">
        <f>_xlfn.XLOOKUP(A761,'Medical Examinations'!$A$1:$A$2344,'Medical Examinations'!$D$1:$D$2344,0)</f>
        <v>11.38</v>
      </c>
      <c r="L761" t="str">
        <f>_xlfn.XLOOKUP(A761,'Hospitalisation Details'!$A$1:$A$2344,'Hospitalisation Details'!$E$1:$E$2344,0)</f>
        <v>24-Jul-1960</v>
      </c>
      <c r="M761">
        <f>_xlfn.XLOOKUP(A761,'Hospitalisation Details'!$A$1:$A$2344,'Hospitalisation Details'!$I$1:$I$2344,0)</f>
        <v>13470.86</v>
      </c>
      <c r="N761" t="str">
        <f>_xlfn.XLOOKUP(A761,'Hospitalisation Details'!$A$1:$A$2344,'Hospitalisation Details'!$J$1:$J$2344,0)</f>
        <v>tier - 3</v>
      </c>
      <c r="O761" t="str">
        <f>_xlfn.XLOOKUP(A761,'Hospitalisation Details'!$A$1:$A$2344,'Hospitalisation Details'!$K$1:$K$2344,0)</f>
        <v>tier - 3</v>
      </c>
      <c r="P761" t="str">
        <f>_xlfn.XLOOKUP(A761,'Hospitalisation Details'!$A$1:$A$2344,'Hospitalisation Details'!$L$1:$L$2344,0)</f>
        <v>R1011</v>
      </c>
      <c r="Q761">
        <f>_xlfn.XLOOKUP(A761,'Hospitalisation Details'!$A$1:$A$2344,'Hospitalisation Details'!$F$1:$F$2344,0)</f>
        <v>62</v>
      </c>
    </row>
    <row r="762" spans="1:17" ht="15.75" x14ac:dyDescent="0.25">
      <c r="A762" s="1" t="s">
        <v>1608</v>
      </c>
      <c r="B762" t="str">
        <f>_xlfn.XLOOKUP(A762,'Customer Names'!$A$1:$A$2336,'Customer Names'!$C$1:$C$2336,0)</f>
        <v xml:space="preserve">  Lisa</v>
      </c>
      <c r="C762">
        <f>_xlfn.XLOOKUP(A762,'Medical Examinations'!$A$1:$A$2336,'Medical Examinations'!$B$1:$B$2336,0)</f>
        <v>39.159999999999997</v>
      </c>
      <c r="D762">
        <f>_xlfn.XLOOKUP(A762,'Medical Examinations'!$A$1:$A$2336,'Medical Examinations'!$D$1:$D$2336,0)</f>
        <v>10.48</v>
      </c>
      <c r="E762" t="str">
        <f>_xlfn.XLOOKUP(A762,'Medical Examinations'!$A$1:$A$2336,'Medical Examinations'!$E$1:$E$2336,0)</f>
        <v>No</v>
      </c>
      <c r="F762" t="str">
        <f>_xlfn.XLOOKUP(A762,'Medical Examinations'!$A$1:$A$2336,'Medical Examinations'!$F$1:$F$2336,0)</f>
        <v>No</v>
      </c>
      <c r="G762" t="str">
        <f>_xlfn.XLOOKUP(A762,'Medical Examinations'!$A$1:$A$2336,'Medical Examinations'!$G$1:$G$2336,0)</f>
        <v>No</v>
      </c>
      <c r="H762">
        <f>_xlfn.XLOOKUP(A762,'Medical Examinations'!$A$1:$A$2336,'Medical Examinations'!$H$1:$H$2336,0)</f>
        <v>0</v>
      </c>
      <c r="I762" t="str">
        <f>_xlfn.XLOOKUP(A762,'Medical Examinations'!$A$1:$A$2336,'Medical Examinations'!$I$1:$I$2336,0)</f>
        <v>No</v>
      </c>
      <c r="J762" t="str">
        <f>_xlfn.XLOOKUP(A762,'Medical Examinations'!A762:A3105,'Medical Examinations'!C762:C3105,0)</f>
        <v>Obese</v>
      </c>
      <c r="K762">
        <f>_xlfn.XLOOKUP(A762,'Medical Examinations'!$A$1:$A$2344,'Medical Examinations'!$D$1:$D$2344,0)</f>
        <v>10.48</v>
      </c>
      <c r="L762" t="str">
        <f>_xlfn.XLOOKUP(A762,'Hospitalisation Details'!$A$1:$A$2344,'Hospitalisation Details'!$E$1:$E$2344,0)</f>
        <v>28-Jul-1960</v>
      </c>
      <c r="M762">
        <f>_xlfn.XLOOKUP(A762,'Hospitalisation Details'!$A$1:$A$2344,'Hospitalisation Details'!$I$1:$I$2344,0)</f>
        <v>13470.8</v>
      </c>
      <c r="N762" t="str">
        <f>_xlfn.XLOOKUP(A762,'Hospitalisation Details'!$A$1:$A$2344,'Hospitalisation Details'!$J$1:$J$2344,0)</f>
        <v>tier - 3</v>
      </c>
      <c r="O762" t="str">
        <f>_xlfn.XLOOKUP(A762,'Hospitalisation Details'!$A$1:$A$2344,'Hospitalisation Details'!$K$1:$K$2344,0)</f>
        <v>tier - 2</v>
      </c>
      <c r="P762" t="str">
        <f>_xlfn.XLOOKUP(A762,'Hospitalisation Details'!$A$1:$A$2344,'Hospitalisation Details'!$L$1:$L$2344,0)</f>
        <v>R1013</v>
      </c>
      <c r="Q762">
        <f>_xlfn.XLOOKUP(A762,'Hospitalisation Details'!$A$1:$A$2344,'Hospitalisation Details'!$F$1:$F$2344,0)</f>
        <v>62</v>
      </c>
    </row>
    <row r="763" spans="1:17" ht="15.75" x14ac:dyDescent="0.25">
      <c r="A763" s="1" t="s">
        <v>1607</v>
      </c>
      <c r="B763" t="str">
        <f>_xlfn.XLOOKUP(A763,'Customer Names'!$A$1:$A$2336,'Customer Names'!$C$1:$C$2336,0)</f>
        <v xml:space="preserve">  Jason</v>
      </c>
      <c r="C763">
        <f>_xlfn.XLOOKUP(A763,'Medical Examinations'!$A$1:$A$2336,'Medical Examinations'!$B$1:$B$2336,0)</f>
        <v>44.1</v>
      </c>
      <c r="D763">
        <f>_xlfn.XLOOKUP(A763,'Medical Examinations'!$A$1:$A$2336,'Medical Examinations'!$D$1:$D$2336,0)</f>
        <v>5.04</v>
      </c>
      <c r="E763" t="str">
        <f>_xlfn.XLOOKUP(A763,'Medical Examinations'!$A$1:$A$2336,'Medical Examinations'!$E$1:$E$2336,0)</f>
        <v>No</v>
      </c>
      <c r="F763" t="str">
        <f>_xlfn.XLOOKUP(A763,'Medical Examinations'!$A$1:$A$2336,'Medical Examinations'!$F$1:$F$2336,0)</f>
        <v>No</v>
      </c>
      <c r="G763" t="str">
        <f>_xlfn.XLOOKUP(A763,'Medical Examinations'!$A$1:$A$2336,'Medical Examinations'!$G$1:$G$2336,0)</f>
        <v>No</v>
      </c>
      <c r="H763">
        <f>_xlfn.XLOOKUP(A763,'Medical Examinations'!$A$1:$A$2336,'Medical Examinations'!$H$1:$H$2336,0)</f>
        <v>0</v>
      </c>
      <c r="I763" t="str">
        <f>_xlfn.XLOOKUP(A763,'Medical Examinations'!$A$1:$A$2336,'Medical Examinations'!$I$1:$I$2336,0)</f>
        <v>No</v>
      </c>
      <c r="J763" t="str">
        <f>_xlfn.XLOOKUP(A763,'Medical Examinations'!A763:A3106,'Medical Examinations'!C763:C3106,0)</f>
        <v>Obese</v>
      </c>
      <c r="K763">
        <f>_xlfn.XLOOKUP(A763,'Medical Examinations'!$A$1:$A$2344,'Medical Examinations'!$D$1:$D$2344,0)</f>
        <v>5.04</v>
      </c>
      <c r="L763" t="str">
        <f>_xlfn.XLOOKUP(A763,'Hospitalisation Details'!$A$1:$A$2344,'Hospitalisation Details'!$E$1:$E$2344,0)</f>
        <v>19-Aug-1985</v>
      </c>
      <c r="M763">
        <f>_xlfn.XLOOKUP(A763,'Hospitalisation Details'!$A$1:$A$2344,'Hospitalisation Details'!$I$1:$I$2344,0)</f>
        <v>13465.8</v>
      </c>
      <c r="N763" t="str">
        <f>_xlfn.XLOOKUP(A763,'Hospitalisation Details'!$A$1:$A$2344,'Hospitalisation Details'!$J$1:$J$2344,0)</f>
        <v>tier - 3</v>
      </c>
      <c r="O763" t="str">
        <f>_xlfn.XLOOKUP(A763,'Hospitalisation Details'!$A$1:$A$2344,'Hospitalisation Details'!$K$1:$K$2344,0)</f>
        <v>tier - 1</v>
      </c>
      <c r="P763" t="str">
        <f>_xlfn.XLOOKUP(A763,'Hospitalisation Details'!$A$1:$A$2344,'Hospitalisation Details'!$L$1:$L$2344,0)</f>
        <v>R1012</v>
      </c>
      <c r="Q763">
        <f>_xlfn.XLOOKUP(A763,'Hospitalisation Details'!$A$1:$A$2344,'Hospitalisation Details'!$F$1:$F$2344,0)</f>
        <v>37</v>
      </c>
    </row>
    <row r="764" spans="1:17" ht="15.75" x14ac:dyDescent="0.25">
      <c r="A764" s="1" t="s">
        <v>1606</v>
      </c>
      <c r="B764" t="str">
        <f>_xlfn.XLOOKUP(A764,'Customer Names'!$A$1:$A$2336,'Customer Names'!$C$1:$C$2336,0)</f>
        <v xml:space="preserve">  Courtney</v>
      </c>
      <c r="C764">
        <f>_xlfn.XLOOKUP(A764,'Medical Examinations'!$A$1:$A$2336,'Medical Examinations'!$B$1:$B$2336,0)</f>
        <v>33.200000000000003</v>
      </c>
      <c r="D764">
        <f>_xlfn.XLOOKUP(A764,'Medical Examinations'!$A$1:$A$2336,'Medical Examinations'!$D$1:$D$2336,0)</f>
        <v>9.06</v>
      </c>
      <c r="E764" t="str">
        <f>_xlfn.XLOOKUP(A764,'Medical Examinations'!$A$1:$A$2336,'Medical Examinations'!$E$1:$E$2336,0)</f>
        <v>No</v>
      </c>
      <c r="F764" t="str">
        <f>_xlfn.XLOOKUP(A764,'Medical Examinations'!$A$1:$A$2336,'Medical Examinations'!$F$1:$F$2336,0)</f>
        <v>No</v>
      </c>
      <c r="G764" t="str">
        <f>_xlfn.XLOOKUP(A764,'Medical Examinations'!$A$1:$A$2336,'Medical Examinations'!$G$1:$G$2336,0)</f>
        <v>No</v>
      </c>
      <c r="H764">
        <f>_xlfn.XLOOKUP(A764,'Medical Examinations'!$A$1:$A$2336,'Medical Examinations'!$H$1:$H$2336,0)</f>
        <v>0</v>
      </c>
      <c r="I764" t="str">
        <f>_xlfn.XLOOKUP(A764,'Medical Examinations'!$A$1:$A$2336,'Medical Examinations'!$I$1:$I$2336,0)</f>
        <v>No</v>
      </c>
      <c r="J764" t="str">
        <f>_xlfn.XLOOKUP(A764,'Medical Examinations'!A764:A3107,'Medical Examinations'!C764:C3107,0)</f>
        <v>Obese</v>
      </c>
      <c r="K764">
        <f>_xlfn.XLOOKUP(A764,'Medical Examinations'!$A$1:$A$2344,'Medical Examinations'!$D$1:$D$2344,0)</f>
        <v>9.06</v>
      </c>
      <c r="L764" t="str">
        <f>_xlfn.XLOOKUP(A764,'Hospitalisation Details'!$A$1:$A$2344,'Hospitalisation Details'!$E$1:$E$2344,0)</f>
        <v>16-Dec-1960</v>
      </c>
      <c r="M764">
        <f>_xlfn.XLOOKUP(A764,'Hospitalisation Details'!$A$1:$A$2344,'Hospitalisation Details'!$I$1:$I$2344,0)</f>
        <v>13462.52</v>
      </c>
      <c r="N764" t="str">
        <f>_xlfn.XLOOKUP(A764,'Hospitalisation Details'!$A$1:$A$2344,'Hospitalisation Details'!$J$1:$J$2344,0)</f>
        <v>tier - 3</v>
      </c>
      <c r="O764" t="str">
        <f>_xlfn.XLOOKUP(A764,'Hospitalisation Details'!$A$1:$A$2344,'Hospitalisation Details'!$K$1:$K$2344,0)</f>
        <v>tier - 2</v>
      </c>
      <c r="P764" t="str">
        <f>_xlfn.XLOOKUP(A764,'Hospitalisation Details'!$A$1:$A$2344,'Hospitalisation Details'!$L$1:$L$2344,0)</f>
        <v>R1011</v>
      </c>
      <c r="Q764">
        <f>_xlfn.XLOOKUP(A764,'Hospitalisation Details'!$A$1:$A$2344,'Hospitalisation Details'!$F$1:$F$2344,0)</f>
        <v>62</v>
      </c>
    </row>
    <row r="765" spans="1:17" ht="15.75" x14ac:dyDescent="0.25">
      <c r="A765" s="1" t="s">
        <v>1605</v>
      </c>
      <c r="B765" t="str">
        <f>_xlfn.XLOOKUP(A765,'Customer Names'!$A$1:$A$2336,'Customer Names'!$C$1:$C$2336,0)</f>
        <v xml:space="preserve">  Jennifer R</v>
      </c>
      <c r="C765">
        <f>_xlfn.XLOOKUP(A765,'Medical Examinations'!$A$1:$A$2336,'Medical Examinations'!$B$1:$B$2336,0)</f>
        <v>29.92</v>
      </c>
      <c r="D765">
        <f>_xlfn.XLOOKUP(A765,'Medical Examinations'!$A$1:$A$2336,'Medical Examinations'!$D$1:$D$2336,0)</f>
        <v>11.07</v>
      </c>
      <c r="E765" t="str">
        <f>_xlfn.XLOOKUP(A765,'Medical Examinations'!$A$1:$A$2336,'Medical Examinations'!$E$1:$E$2336,0)</f>
        <v>No</v>
      </c>
      <c r="F765" t="str">
        <f>_xlfn.XLOOKUP(A765,'Medical Examinations'!$A$1:$A$2336,'Medical Examinations'!$F$1:$F$2336,0)</f>
        <v>No</v>
      </c>
      <c r="G765" t="str">
        <f>_xlfn.XLOOKUP(A765,'Medical Examinations'!$A$1:$A$2336,'Medical Examinations'!$G$1:$G$2336,0)</f>
        <v>No</v>
      </c>
      <c r="H765">
        <f>_xlfn.XLOOKUP(A765,'Medical Examinations'!$A$1:$A$2336,'Medical Examinations'!$H$1:$H$2336,0)</f>
        <v>0</v>
      </c>
      <c r="I765" t="str">
        <f>_xlfn.XLOOKUP(A765,'Medical Examinations'!$A$1:$A$2336,'Medical Examinations'!$I$1:$I$2336,0)</f>
        <v>No</v>
      </c>
      <c r="J765" t="str">
        <f>_xlfn.XLOOKUP(A765,'Medical Examinations'!A765:A3108,'Medical Examinations'!C765:C3108,0)</f>
        <v>Obese</v>
      </c>
      <c r="K765">
        <f>_xlfn.XLOOKUP(A765,'Medical Examinations'!$A$1:$A$2344,'Medical Examinations'!$D$1:$D$2344,0)</f>
        <v>11.07</v>
      </c>
      <c r="L765" t="str">
        <f>_xlfn.XLOOKUP(A765,'Hospitalisation Details'!$A$1:$A$2344,'Hospitalisation Details'!$E$1:$E$2344,0)</f>
        <v>11-Jul-1960</v>
      </c>
      <c r="M765">
        <f>_xlfn.XLOOKUP(A765,'Hospitalisation Details'!$A$1:$A$2344,'Hospitalisation Details'!$I$1:$I$2344,0)</f>
        <v>13457.96</v>
      </c>
      <c r="N765" t="str">
        <f>_xlfn.XLOOKUP(A765,'Hospitalisation Details'!$A$1:$A$2344,'Hospitalisation Details'!$J$1:$J$2344,0)</f>
        <v>tier - 3</v>
      </c>
      <c r="O765" t="str">
        <f>_xlfn.XLOOKUP(A765,'Hospitalisation Details'!$A$1:$A$2344,'Hospitalisation Details'!$K$1:$K$2344,0)</f>
        <v>tier - 1</v>
      </c>
      <c r="P765" t="str">
        <f>_xlfn.XLOOKUP(A765,'Hospitalisation Details'!$A$1:$A$2344,'Hospitalisation Details'!$L$1:$L$2344,0)</f>
        <v>R1013</v>
      </c>
      <c r="Q765">
        <f>_xlfn.XLOOKUP(A765,'Hospitalisation Details'!$A$1:$A$2344,'Hospitalisation Details'!$F$1:$F$2344,0)</f>
        <v>62</v>
      </c>
    </row>
    <row r="766" spans="1:17" ht="15.75" x14ac:dyDescent="0.25">
      <c r="A766" s="1" t="s">
        <v>1604</v>
      </c>
      <c r="B766" t="str">
        <f>_xlfn.XLOOKUP(A766,'Customer Names'!$A$1:$A$2336,'Customer Names'!$C$1:$C$2336,0)</f>
        <v xml:space="preserve">  Lauren E</v>
      </c>
      <c r="C766">
        <f>_xlfn.XLOOKUP(A766,'Medical Examinations'!$A$1:$A$2336,'Medical Examinations'!$B$1:$B$2336,0)</f>
        <v>25</v>
      </c>
      <c r="D766">
        <f>_xlfn.XLOOKUP(A766,'Medical Examinations'!$A$1:$A$2336,'Medical Examinations'!$D$1:$D$2336,0)</f>
        <v>10.45</v>
      </c>
      <c r="E766" t="str">
        <f>_xlfn.XLOOKUP(A766,'Medical Examinations'!$A$1:$A$2336,'Medical Examinations'!$E$1:$E$2336,0)</f>
        <v>No</v>
      </c>
      <c r="F766" t="str">
        <f>_xlfn.XLOOKUP(A766,'Medical Examinations'!$A$1:$A$2336,'Medical Examinations'!$F$1:$F$2336,0)</f>
        <v>No</v>
      </c>
      <c r="G766" t="str">
        <f>_xlfn.XLOOKUP(A766,'Medical Examinations'!$A$1:$A$2336,'Medical Examinations'!$G$1:$G$2336,0)</f>
        <v>No</v>
      </c>
      <c r="H766">
        <f>_xlfn.XLOOKUP(A766,'Medical Examinations'!$A$1:$A$2336,'Medical Examinations'!$H$1:$H$2336,0)</f>
        <v>0</v>
      </c>
      <c r="I766" t="str">
        <f>_xlfn.XLOOKUP(A766,'Medical Examinations'!$A$1:$A$2336,'Medical Examinations'!$I$1:$I$2336,0)</f>
        <v>No</v>
      </c>
      <c r="J766" t="str">
        <f>_xlfn.XLOOKUP(A766,'Medical Examinations'!A766:A3109,'Medical Examinations'!C766:C3109,0)</f>
        <v>Overweight</v>
      </c>
      <c r="K766">
        <f>_xlfn.XLOOKUP(A766,'Medical Examinations'!$A$1:$A$2344,'Medical Examinations'!$D$1:$D$2344,0)</f>
        <v>10.45</v>
      </c>
      <c r="L766" t="str">
        <f>_xlfn.XLOOKUP(A766,'Hospitalisation Details'!$A$1:$A$2344,'Hospitalisation Details'!$E$1:$E$2344,0)</f>
        <v>13-Aug-1960</v>
      </c>
      <c r="M766">
        <f>_xlfn.XLOOKUP(A766,'Hospitalisation Details'!$A$1:$A$2344,'Hospitalisation Details'!$I$1:$I$2344,0)</f>
        <v>13451.12</v>
      </c>
      <c r="N766" t="str">
        <f>_xlfn.XLOOKUP(A766,'Hospitalisation Details'!$A$1:$A$2344,'Hospitalisation Details'!$J$1:$J$2344,0)</f>
        <v>tier - 3</v>
      </c>
      <c r="O766" t="str">
        <f>_xlfn.XLOOKUP(A766,'Hospitalisation Details'!$A$1:$A$2344,'Hospitalisation Details'!$K$1:$K$2344,0)</f>
        <v>tier - 1</v>
      </c>
      <c r="P766" t="str">
        <f>_xlfn.XLOOKUP(A766,'Hospitalisation Details'!$A$1:$A$2344,'Hospitalisation Details'!$L$1:$L$2344,0)</f>
        <v>R1011</v>
      </c>
      <c r="Q766">
        <f>_xlfn.XLOOKUP(A766,'Hospitalisation Details'!$A$1:$A$2344,'Hospitalisation Details'!$F$1:$F$2344,0)</f>
        <v>62</v>
      </c>
    </row>
    <row r="767" spans="1:17" ht="15.75" x14ac:dyDescent="0.25">
      <c r="A767" s="1" t="s">
        <v>1603</v>
      </c>
      <c r="B767" t="str">
        <f>_xlfn.XLOOKUP(A767,'Customer Names'!$A$1:$A$2336,'Customer Names'!$C$1:$C$2336,0)</f>
        <v xml:space="preserve">  Ashley M</v>
      </c>
      <c r="C767">
        <f>_xlfn.XLOOKUP(A767,'Medical Examinations'!$A$1:$A$2336,'Medical Examinations'!$B$1:$B$2336,0)</f>
        <v>38.869999999999997</v>
      </c>
      <c r="D767">
        <f>_xlfn.XLOOKUP(A767,'Medical Examinations'!$A$1:$A$2336,'Medical Examinations'!$D$1:$D$2336,0)</f>
        <v>8.6300000000000008</v>
      </c>
      <c r="E767" t="str">
        <f>_xlfn.XLOOKUP(A767,'Medical Examinations'!$A$1:$A$2336,'Medical Examinations'!$E$1:$E$2336,0)</f>
        <v>No</v>
      </c>
      <c r="F767" t="str">
        <f>_xlfn.XLOOKUP(A767,'Medical Examinations'!$A$1:$A$2336,'Medical Examinations'!$F$1:$F$2336,0)</f>
        <v>No</v>
      </c>
      <c r="G767" t="str">
        <f>_xlfn.XLOOKUP(A767,'Medical Examinations'!$A$1:$A$2336,'Medical Examinations'!$G$1:$G$2336,0)</f>
        <v>No</v>
      </c>
      <c r="H767">
        <f>_xlfn.XLOOKUP(A767,'Medical Examinations'!$A$1:$A$2336,'Medical Examinations'!$H$1:$H$2336,0)</f>
        <v>1</v>
      </c>
      <c r="I767" t="str">
        <f>_xlfn.XLOOKUP(A767,'Medical Examinations'!$A$1:$A$2336,'Medical Examinations'!$I$1:$I$2336,0)</f>
        <v>No</v>
      </c>
      <c r="J767" t="str">
        <f>_xlfn.XLOOKUP(A767,'Medical Examinations'!A767:A3110,'Medical Examinations'!C767:C3110,0)</f>
        <v>Obese</v>
      </c>
      <c r="K767">
        <f>_xlfn.XLOOKUP(A767,'Medical Examinations'!$A$1:$A$2344,'Medical Examinations'!$D$1:$D$2344,0)</f>
        <v>8.6300000000000008</v>
      </c>
      <c r="L767" t="str">
        <f>_xlfn.XLOOKUP(A767,'Hospitalisation Details'!$A$1:$A$2344,'Hospitalisation Details'!$E$1:$E$2344,0)</f>
        <v>29-Jun-1975</v>
      </c>
      <c r="M767">
        <f>_xlfn.XLOOKUP(A767,'Hospitalisation Details'!$A$1:$A$2344,'Hospitalisation Details'!$I$1:$I$2344,0)</f>
        <v>13440.7</v>
      </c>
      <c r="N767" t="str">
        <f>_xlfn.XLOOKUP(A767,'Hospitalisation Details'!$A$1:$A$2344,'Hospitalisation Details'!$J$1:$J$2344,0)</f>
        <v>tier - 3</v>
      </c>
      <c r="O767" t="str">
        <f>_xlfn.XLOOKUP(A767,'Hospitalisation Details'!$A$1:$A$2344,'Hospitalisation Details'!$K$1:$K$2344,0)</f>
        <v>tier - 2</v>
      </c>
      <c r="P767" t="str">
        <f>_xlfn.XLOOKUP(A767,'Hospitalisation Details'!$A$1:$A$2344,'Hospitalisation Details'!$L$1:$L$2344,0)</f>
        <v>R1012</v>
      </c>
      <c r="Q767">
        <f>_xlfn.XLOOKUP(A767,'Hospitalisation Details'!$A$1:$A$2344,'Hospitalisation Details'!$F$1:$F$2344,0)</f>
        <v>47</v>
      </c>
    </row>
    <row r="768" spans="1:17" ht="15.75" x14ac:dyDescent="0.25">
      <c r="A768" s="1" t="s">
        <v>1602</v>
      </c>
      <c r="B768" t="str">
        <f>_xlfn.XLOOKUP(A768,'Customer Names'!$A$1:$A$2336,'Customer Names'!$C$1:$C$2336,0)</f>
        <v xml:space="preserve">  Alison R</v>
      </c>
      <c r="C768">
        <f>_xlfn.XLOOKUP(A768,'Medical Examinations'!$A$1:$A$2336,'Medical Examinations'!$B$1:$B$2336,0)</f>
        <v>32.299999999999997</v>
      </c>
      <c r="D768">
        <f>_xlfn.XLOOKUP(A768,'Medical Examinations'!$A$1:$A$2336,'Medical Examinations'!$D$1:$D$2336,0)</f>
        <v>5.28</v>
      </c>
      <c r="E768" t="str">
        <f>_xlfn.XLOOKUP(A768,'Medical Examinations'!$A$1:$A$2336,'Medical Examinations'!$E$1:$E$2336,0)</f>
        <v>No</v>
      </c>
      <c r="F768" t="str">
        <f>_xlfn.XLOOKUP(A768,'Medical Examinations'!$A$1:$A$2336,'Medical Examinations'!$F$1:$F$2336,0)</f>
        <v>No</v>
      </c>
      <c r="G768" t="str">
        <f>_xlfn.XLOOKUP(A768,'Medical Examinations'!$A$1:$A$2336,'Medical Examinations'!$G$1:$G$2336,0)</f>
        <v>No</v>
      </c>
      <c r="H768">
        <f>_xlfn.XLOOKUP(A768,'Medical Examinations'!$A$1:$A$2336,'Medical Examinations'!$H$1:$H$2336,0)</f>
        <v>2</v>
      </c>
      <c r="I768" t="str">
        <f>_xlfn.XLOOKUP(A768,'Medical Examinations'!$A$1:$A$2336,'Medical Examinations'!$I$1:$I$2336,0)</f>
        <v>No</v>
      </c>
      <c r="J768" t="str">
        <f>_xlfn.XLOOKUP(A768,'Medical Examinations'!A768:A3111,'Medical Examinations'!C768:C3111,0)</f>
        <v>Obese</v>
      </c>
      <c r="K768">
        <f>_xlfn.XLOOKUP(A768,'Medical Examinations'!$A$1:$A$2344,'Medical Examinations'!$D$1:$D$2344,0)</f>
        <v>5.28</v>
      </c>
      <c r="L768" t="str">
        <f>_xlfn.XLOOKUP(A768,'Hospitalisation Details'!$A$1:$A$2344,'Hospitalisation Details'!$E$1:$E$2344,0)</f>
        <v>14-Nov-1966</v>
      </c>
      <c r="M768">
        <f>_xlfn.XLOOKUP(A768,'Hospitalisation Details'!$A$1:$A$2344,'Hospitalisation Details'!$I$1:$I$2344,0)</f>
        <v>13430.27</v>
      </c>
      <c r="N768" t="str">
        <f>_xlfn.XLOOKUP(A768,'Hospitalisation Details'!$A$1:$A$2344,'Hospitalisation Details'!$J$1:$J$2344,0)</f>
        <v>tier - 3</v>
      </c>
      <c r="O768" t="str">
        <f>_xlfn.XLOOKUP(A768,'Hospitalisation Details'!$A$1:$A$2344,'Hospitalisation Details'!$K$1:$K$2344,0)</f>
        <v>tier - 3</v>
      </c>
      <c r="P768" t="str">
        <f>_xlfn.XLOOKUP(A768,'Hospitalisation Details'!$A$1:$A$2344,'Hospitalisation Details'!$L$1:$L$2344,0)</f>
        <v>R1024</v>
      </c>
      <c r="Q768">
        <f>_xlfn.XLOOKUP(A768,'Hospitalisation Details'!$A$1:$A$2344,'Hospitalisation Details'!$F$1:$F$2344,0)</f>
        <v>56</v>
      </c>
    </row>
    <row r="769" spans="1:17" ht="15.75" x14ac:dyDescent="0.25">
      <c r="A769" s="1" t="s">
        <v>1601</v>
      </c>
      <c r="B769" t="str">
        <f>_xlfn.XLOOKUP(A769,'Customer Names'!$A$1:$A$2336,'Customer Names'!$C$1:$C$2336,0)</f>
        <v xml:space="preserve">  Madeleine</v>
      </c>
      <c r="C769">
        <f>_xlfn.XLOOKUP(A769,'Medical Examinations'!$A$1:$A$2336,'Medical Examinations'!$B$1:$B$2336,0)</f>
        <v>31.16</v>
      </c>
      <c r="D769">
        <f>_xlfn.XLOOKUP(A769,'Medical Examinations'!$A$1:$A$2336,'Medical Examinations'!$D$1:$D$2336,0)</f>
        <v>7.49</v>
      </c>
      <c r="E769" t="str">
        <f>_xlfn.XLOOKUP(A769,'Medical Examinations'!$A$1:$A$2336,'Medical Examinations'!$E$1:$E$2336,0)</f>
        <v>No</v>
      </c>
      <c r="F769" t="str">
        <f>_xlfn.XLOOKUP(A769,'Medical Examinations'!$A$1:$A$2336,'Medical Examinations'!$F$1:$F$2336,0)</f>
        <v>No</v>
      </c>
      <c r="G769" t="str">
        <f>_xlfn.XLOOKUP(A769,'Medical Examinations'!$A$1:$A$2336,'Medical Examinations'!$G$1:$G$2336,0)</f>
        <v>No</v>
      </c>
      <c r="H769">
        <f>_xlfn.XLOOKUP(A769,'Medical Examinations'!$A$1:$A$2336,'Medical Examinations'!$H$1:$H$2336,0)</f>
        <v>2</v>
      </c>
      <c r="I769" t="str">
        <f>_xlfn.XLOOKUP(A769,'Medical Examinations'!$A$1:$A$2336,'Medical Examinations'!$I$1:$I$2336,0)</f>
        <v>No</v>
      </c>
      <c r="J769" t="str">
        <f>_xlfn.XLOOKUP(A769,'Medical Examinations'!A769:A3112,'Medical Examinations'!C769:C3112,0)</f>
        <v>Obese</v>
      </c>
      <c r="K769">
        <f>_xlfn.XLOOKUP(A769,'Medical Examinations'!$A$1:$A$2344,'Medical Examinations'!$D$1:$D$2344,0)</f>
        <v>7.49</v>
      </c>
      <c r="L769" t="str">
        <f>_xlfn.XLOOKUP(A769,'Hospitalisation Details'!$A$1:$A$2344,'Hospitalisation Details'!$E$1:$E$2344,0)</f>
        <v>3-Nov-1961</v>
      </c>
      <c r="M769">
        <f>_xlfn.XLOOKUP(A769,'Hospitalisation Details'!$A$1:$A$2344,'Hospitalisation Details'!$I$1:$I$2344,0)</f>
        <v>13429.04</v>
      </c>
      <c r="N769" t="str">
        <f>_xlfn.XLOOKUP(A769,'Hospitalisation Details'!$A$1:$A$2344,'Hospitalisation Details'!$J$1:$J$2344,0)</f>
        <v>tier - 3</v>
      </c>
      <c r="O769" t="str">
        <f>_xlfn.XLOOKUP(A769,'Hospitalisation Details'!$A$1:$A$2344,'Hospitalisation Details'!$K$1:$K$2344,0)</f>
        <v>tier - 3</v>
      </c>
      <c r="P769" t="str">
        <f>_xlfn.XLOOKUP(A769,'Hospitalisation Details'!$A$1:$A$2344,'Hospitalisation Details'!$L$1:$L$2344,0)</f>
        <v>R1012</v>
      </c>
      <c r="Q769">
        <f>_xlfn.XLOOKUP(A769,'Hospitalisation Details'!$A$1:$A$2344,'Hospitalisation Details'!$F$1:$F$2344,0)</f>
        <v>61</v>
      </c>
    </row>
    <row r="770" spans="1:17" ht="15.75" x14ac:dyDescent="0.25">
      <c r="A770" s="1" t="s">
        <v>1600</v>
      </c>
      <c r="B770" t="str">
        <f>_xlfn.XLOOKUP(A770,'Customer Names'!$A$1:$A$2336,'Customer Names'!$C$1:$C$2336,0)</f>
        <v xml:space="preserve">  Stacey</v>
      </c>
      <c r="C770">
        <f>_xlfn.XLOOKUP(A770,'Medical Examinations'!$A$1:$A$2336,'Medical Examinations'!$B$1:$B$2336,0)</f>
        <v>54.59</v>
      </c>
      <c r="D770">
        <f>_xlfn.XLOOKUP(A770,'Medical Examinations'!$A$1:$A$2336,'Medical Examinations'!$D$1:$D$2336,0)</f>
        <v>4.2699999999999996</v>
      </c>
      <c r="E770" t="str">
        <f>_xlfn.XLOOKUP(A770,'Medical Examinations'!$A$1:$A$2336,'Medical Examinations'!$E$1:$E$2336,0)</f>
        <v>No</v>
      </c>
      <c r="F770" t="str">
        <f>_xlfn.XLOOKUP(A770,'Medical Examinations'!$A$1:$A$2336,'Medical Examinations'!$F$1:$F$2336,0)</f>
        <v>No</v>
      </c>
      <c r="G770" t="str">
        <f>_xlfn.XLOOKUP(A770,'Medical Examinations'!$A$1:$A$2336,'Medical Examinations'!$G$1:$G$2336,0)</f>
        <v>No</v>
      </c>
      <c r="H770">
        <f>_xlfn.XLOOKUP(A770,'Medical Examinations'!$A$1:$A$2336,'Medical Examinations'!$H$1:$H$2336,0)</f>
        <v>0</v>
      </c>
      <c r="I770" t="str">
        <f>_xlfn.XLOOKUP(A770,'Medical Examinations'!$A$1:$A$2336,'Medical Examinations'!$I$1:$I$2336,0)</f>
        <v>No</v>
      </c>
      <c r="J770" t="str">
        <f>_xlfn.XLOOKUP(A770,'Medical Examinations'!A770:A3113,'Medical Examinations'!C770:C3113,0)</f>
        <v>Obese</v>
      </c>
      <c r="K770">
        <f>_xlfn.XLOOKUP(A770,'Medical Examinations'!$A$1:$A$2344,'Medical Examinations'!$D$1:$D$2344,0)</f>
        <v>4.2699999999999996</v>
      </c>
      <c r="L770" t="str">
        <f>_xlfn.XLOOKUP(A770,'Hospitalisation Details'!$A$1:$A$2344,'Hospitalisation Details'!$E$1:$E$2344,0)</f>
        <v>17-Jun-1994</v>
      </c>
      <c r="M770">
        <f>_xlfn.XLOOKUP(A770,'Hospitalisation Details'!$A$1:$A$2344,'Hospitalisation Details'!$I$1:$I$2344,0)</f>
        <v>13417.05</v>
      </c>
      <c r="N770" t="str">
        <f>_xlfn.XLOOKUP(A770,'Hospitalisation Details'!$A$1:$A$2344,'Hospitalisation Details'!$J$1:$J$2344,0)</f>
        <v>tier - 3</v>
      </c>
      <c r="O770" t="str">
        <f>_xlfn.XLOOKUP(A770,'Hospitalisation Details'!$A$1:$A$2344,'Hospitalisation Details'!$K$1:$K$2344,0)</f>
        <v>tier - 3</v>
      </c>
      <c r="P770" t="str">
        <f>_xlfn.XLOOKUP(A770,'Hospitalisation Details'!$A$1:$A$2344,'Hospitalisation Details'!$L$1:$L$2344,0)</f>
        <v>R1012</v>
      </c>
      <c r="Q770">
        <f>_xlfn.XLOOKUP(A770,'Hospitalisation Details'!$A$1:$A$2344,'Hospitalisation Details'!$F$1:$F$2344,0)</f>
        <v>28</v>
      </c>
    </row>
    <row r="771" spans="1:17" ht="15.75" x14ac:dyDescent="0.25">
      <c r="A771" s="1" t="s">
        <v>1599</v>
      </c>
      <c r="B771" t="str">
        <f>_xlfn.XLOOKUP(A771,'Customer Names'!$A$1:$A$2336,'Customer Names'!$C$1:$C$2336,0)</f>
        <v xml:space="preserve">  Kimberly</v>
      </c>
      <c r="C771">
        <f>_xlfn.XLOOKUP(A771,'Medical Examinations'!$A$1:$A$2336,'Medical Examinations'!$B$1:$B$2336,0)</f>
        <v>21.09</v>
      </c>
      <c r="D771">
        <f>_xlfn.XLOOKUP(A771,'Medical Examinations'!$A$1:$A$2336,'Medical Examinations'!$D$1:$D$2336,0)</f>
        <v>9.2200000000000006</v>
      </c>
      <c r="E771" t="str">
        <f>_xlfn.XLOOKUP(A771,'Medical Examinations'!$A$1:$A$2336,'Medical Examinations'!$E$1:$E$2336,0)</f>
        <v>No</v>
      </c>
      <c r="F771" t="str">
        <f>_xlfn.XLOOKUP(A771,'Medical Examinations'!$A$1:$A$2336,'Medical Examinations'!$F$1:$F$2336,0)</f>
        <v>No</v>
      </c>
      <c r="G771" t="str">
        <f>_xlfn.XLOOKUP(A771,'Medical Examinations'!$A$1:$A$2336,'Medical Examinations'!$G$1:$G$2336,0)</f>
        <v>No</v>
      </c>
      <c r="H771">
        <f>_xlfn.XLOOKUP(A771,'Medical Examinations'!$A$1:$A$2336,'Medical Examinations'!$H$1:$H$2336,0)</f>
        <v>2</v>
      </c>
      <c r="I771" t="str">
        <f>_xlfn.XLOOKUP(A771,'Medical Examinations'!$A$1:$A$2336,'Medical Examinations'!$I$1:$I$2336,0)</f>
        <v>No</v>
      </c>
      <c r="J771" t="str">
        <f>_xlfn.XLOOKUP(A771,'Medical Examinations'!A771:A3114,'Medical Examinations'!C771:C3114,0)</f>
        <v>Normal weight</v>
      </c>
      <c r="K771">
        <f>_xlfn.XLOOKUP(A771,'Medical Examinations'!$A$1:$A$2344,'Medical Examinations'!$D$1:$D$2344,0)</f>
        <v>9.2200000000000006</v>
      </c>
      <c r="L771" t="str">
        <f>_xlfn.XLOOKUP(A771,'Hospitalisation Details'!$A$1:$A$2344,'Hospitalisation Details'!$E$1:$E$2344,0)</f>
        <v>22-Jul-1961</v>
      </c>
      <c r="M771">
        <f>_xlfn.XLOOKUP(A771,'Hospitalisation Details'!$A$1:$A$2344,'Hospitalisation Details'!$I$1:$I$2344,0)</f>
        <v>13415.04</v>
      </c>
      <c r="N771" t="str">
        <f>_xlfn.XLOOKUP(A771,'Hospitalisation Details'!$A$1:$A$2344,'Hospitalisation Details'!$J$1:$J$2344,0)</f>
        <v>tier - 3</v>
      </c>
      <c r="O771" t="str">
        <f>_xlfn.XLOOKUP(A771,'Hospitalisation Details'!$A$1:$A$2344,'Hospitalisation Details'!$K$1:$K$2344,0)</f>
        <v>tier - 2</v>
      </c>
      <c r="P771" t="str">
        <f>_xlfn.XLOOKUP(A771,'Hospitalisation Details'!$A$1:$A$2344,'Hospitalisation Details'!$L$1:$L$2344,0)</f>
        <v>R1012</v>
      </c>
      <c r="Q771">
        <f>_xlfn.XLOOKUP(A771,'Hospitalisation Details'!$A$1:$A$2344,'Hospitalisation Details'!$F$1:$F$2344,0)</f>
        <v>61</v>
      </c>
    </row>
    <row r="772" spans="1:17" ht="15.75" x14ac:dyDescent="0.25">
      <c r="A772" s="1" t="s">
        <v>1598</v>
      </c>
      <c r="B772" t="str">
        <f>_xlfn.XLOOKUP(A772,'Customer Names'!$A$1:$A$2336,'Customer Names'!$C$1:$C$2336,0)</f>
        <v xml:space="preserve">  Matthew D</v>
      </c>
      <c r="C772">
        <f>_xlfn.XLOOKUP(A772,'Medical Examinations'!$A$1:$A$2336,'Medical Examinations'!$B$1:$B$2336,0)</f>
        <v>52.41</v>
      </c>
      <c r="D772">
        <f>_xlfn.XLOOKUP(A772,'Medical Examinations'!$A$1:$A$2336,'Medical Examinations'!$D$1:$D$2336,0)</f>
        <v>5.99</v>
      </c>
      <c r="E772" t="str">
        <f>_xlfn.XLOOKUP(A772,'Medical Examinations'!$A$1:$A$2336,'Medical Examinations'!$E$1:$E$2336,0)</f>
        <v>No</v>
      </c>
      <c r="F772" t="str">
        <f>_xlfn.XLOOKUP(A772,'Medical Examinations'!$A$1:$A$2336,'Medical Examinations'!$F$1:$F$2336,0)</f>
        <v>No</v>
      </c>
      <c r="G772" t="str">
        <f>_xlfn.XLOOKUP(A772,'Medical Examinations'!$A$1:$A$2336,'Medical Examinations'!$G$1:$G$2336,0)</f>
        <v>No</v>
      </c>
      <c r="H772">
        <f>_xlfn.XLOOKUP(A772,'Medical Examinations'!$A$1:$A$2336,'Medical Examinations'!$H$1:$H$2336,0)</f>
        <v>1</v>
      </c>
      <c r="I772" t="str">
        <f>_xlfn.XLOOKUP(A772,'Medical Examinations'!$A$1:$A$2336,'Medical Examinations'!$I$1:$I$2336,0)</f>
        <v>No</v>
      </c>
      <c r="J772" t="str">
        <f>_xlfn.XLOOKUP(A772,'Medical Examinations'!A772:A3115,'Medical Examinations'!C772:C3115,0)</f>
        <v>Obese</v>
      </c>
      <c r="K772">
        <f>_xlfn.XLOOKUP(A772,'Medical Examinations'!$A$1:$A$2344,'Medical Examinations'!$D$1:$D$2344,0)</f>
        <v>5.99</v>
      </c>
      <c r="L772" t="str">
        <f>_xlfn.XLOOKUP(A772,'Hospitalisation Details'!$A$1:$A$2344,'Hospitalisation Details'!$E$1:$E$2344,0)</f>
        <v>19-Dec-1992</v>
      </c>
      <c r="M772">
        <f>_xlfn.XLOOKUP(A772,'Hospitalisation Details'!$A$1:$A$2344,'Hospitalisation Details'!$I$1:$I$2344,0)</f>
        <v>13412.97</v>
      </c>
      <c r="N772" t="str">
        <f>_xlfn.XLOOKUP(A772,'Hospitalisation Details'!$A$1:$A$2344,'Hospitalisation Details'!$J$1:$J$2344,0)</f>
        <v>tier - 3</v>
      </c>
      <c r="O772" t="str">
        <f>_xlfn.XLOOKUP(A772,'Hospitalisation Details'!$A$1:$A$2344,'Hospitalisation Details'!$K$1:$K$2344,0)</f>
        <v>tier - 3</v>
      </c>
      <c r="P772" t="str">
        <f>_xlfn.XLOOKUP(A772,'Hospitalisation Details'!$A$1:$A$2344,'Hospitalisation Details'!$L$1:$L$2344,0)</f>
        <v>R1023</v>
      </c>
      <c r="Q772">
        <f>_xlfn.XLOOKUP(A772,'Hospitalisation Details'!$A$1:$A$2344,'Hospitalisation Details'!$F$1:$F$2344,0)</f>
        <v>30</v>
      </c>
    </row>
    <row r="773" spans="1:17" ht="15.75" x14ac:dyDescent="0.25">
      <c r="A773" s="1" t="s">
        <v>1597</v>
      </c>
      <c r="B773" t="str">
        <f>_xlfn.XLOOKUP(A773,'Customer Names'!$A$1:$A$2336,'Customer Names'!$C$1:$C$2336,0)</f>
        <v xml:space="preserve">  Michael</v>
      </c>
      <c r="C773">
        <f>_xlfn.XLOOKUP(A773,'Medical Examinations'!$A$1:$A$2336,'Medical Examinations'!$B$1:$B$2336,0)</f>
        <v>41.47</v>
      </c>
      <c r="D773">
        <f>_xlfn.XLOOKUP(A773,'Medical Examinations'!$A$1:$A$2336,'Medical Examinations'!$D$1:$D$2336,0)</f>
        <v>5.86</v>
      </c>
      <c r="E773" t="str">
        <f>_xlfn.XLOOKUP(A773,'Medical Examinations'!$A$1:$A$2336,'Medical Examinations'!$E$1:$E$2336,0)</f>
        <v>No</v>
      </c>
      <c r="F773" t="str">
        <f>_xlfn.XLOOKUP(A773,'Medical Examinations'!$A$1:$A$2336,'Medical Examinations'!$F$1:$F$2336,0)</f>
        <v>No</v>
      </c>
      <c r="G773" t="str">
        <f>_xlfn.XLOOKUP(A773,'Medical Examinations'!$A$1:$A$2336,'Medical Examinations'!$G$1:$G$2336,0)</f>
        <v>No</v>
      </c>
      <c r="H773">
        <f>_xlfn.XLOOKUP(A773,'Medical Examinations'!$A$1:$A$2336,'Medical Examinations'!$H$1:$H$2336,0)</f>
        <v>2</v>
      </c>
      <c r="I773" t="str">
        <f>_xlfn.XLOOKUP(A773,'Medical Examinations'!$A$1:$A$2336,'Medical Examinations'!$I$1:$I$2336,0)</f>
        <v>No</v>
      </c>
      <c r="J773" t="str">
        <f>_xlfn.XLOOKUP(A773,'Medical Examinations'!A773:A3116,'Medical Examinations'!C773:C3116,0)</f>
        <v>Obese</v>
      </c>
      <c r="K773">
        <f>_xlfn.XLOOKUP(A773,'Medical Examinations'!$A$1:$A$2344,'Medical Examinations'!$D$1:$D$2344,0)</f>
        <v>5.86</v>
      </c>
      <c r="L773" t="str">
        <f>_xlfn.XLOOKUP(A773,'Hospitalisation Details'!$A$1:$A$2344,'Hospitalisation Details'!$E$1:$E$2344,0)</f>
        <v>20-Dec-1959</v>
      </c>
      <c r="M773">
        <f>_xlfn.XLOOKUP(A773,'Hospitalisation Details'!$A$1:$A$2344,'Hospitalisation Details'!$I$1:$I$2344,0)</f>
        <v>13405.39</v>
      </c>
      <c r="N773" t="str">
        <f>_xlfn.XLOOKUP(A773,'Hospitalisation Details'!$A$1:$A$2344,'Hospitalisation Details'!$J$1:$J$2344,0)</f>
        <v>tier - 3</v>
      </c>
      <c r="O773" t="str">
        <f>_xlfn.XLOOKUP(A773,'Hospitalisation Details'!$A$1:$A$2344,'Hospitalisation Details'!$K$1:$K$2344,0)</f>
        <v>tier - 3</v>
      </c>
      <c r="P773" t="str">
        <f>_xlfn.XLOOKUP(A773,'Hospitalisation Details'!$A$1:$A$2344,'Hospitalisation Details'!$L$1:$L$2344,0)</f>
        <v>R1013</v>
      </c>
      <c r="Q773">
        <f>_xlfn.XLOOKUP(A773,'Hospitalisation Details'!$A$1:$A$2344,'Hospitalisation Details'!$F$1:$F$2344,0)</f>
        <v>63</v>
      </c>
    </row>
    <row r="774" spans="1:17" ht="15.75" x14ac:dyDescent="0.25">
      <c r="A774" s="1" t="s">
        <v>1596</v>
      </c>
      <c r="B774" t="str">
        <f>_xlfn.XLOOKUP(A774,'Customer Names'!$A$1:$A$2336,'Customer Names'!$C$1:$C$2336,0)</f>
        <v xml:space="preserve">  Ben</v>
      </c>
      <c r="C774">
        <f>_xlfn.XLOOKUP(A774,'Medical Examinations'!$A$1:$A$2336,'Medical Examinations'!$B$1:$B$2336,0)</f>
        <v>33.1</v>
      </c>
      <c r="D774">
        <f>_xlfn.XLOOKUP(A774,'Medical Examinations'!$A$1:$A$2336,'Medical Examinations'!$D$1:$D$2336,0)</f>
        <v>5.19</v>
      </c>
      <c r="E774" t="str">
        <f>_xlfn.XLOOKUP(A774,'Medical Examinations'!$A$1:$A$2336,'Medical Examinations'!$E$1:$E$2336,0)</f>
        <v>No</v>
      </c>
      <c r="F774" t="str">
        <f>_xlfn.XLOOKUP(A774,'Medical Examinations'!$A$1:$A$2336,'Medical Examinations'!$F$1:$F$2336,0)</f>
        <v>No</v>
      </c>
      <c r="G774" t="str">
        <f>_xlfn.XLOOKUP(A774,'Medical Examinations'!$A$1:$A$2336,'Medical Examinations'!$G$1:$G$2336,0)</f>
        <v>No</v>
      </c>
      <c r="H774">
        <f>_xlfn.XLOOKUP(A774,'Medical Examinations'!$A$1:$A$2336,'Medical Examinations'!$H$1:$H$2336,0)</f>
        <v>2</v>
      </c>
      <c r="I774" t="str">
        <f>_xlfn.XLOOKUP(A774,'Medical Examinations'!$A$1:$A$2336,'Medical Examinations'!$I$1:$I$2336,0)</f>
        <v>No</v>
      </c>
      <c r="J774" t="str">
        <f>_xlfn.XLOOKUP(A774,'Medical Examinations'!A774:A3117,'Medical Examinations'!C774:C3117,0)</f>
        <v>Obese</v>
      </c>
      <c r="K774">
        <f>_xlfn.XLOOKUP(A774,'Medical Examinations'!$A$1:$A$2344,'Medical Examinations'!$D$1:$D$2344,0)</f>
        <v>5.19</v>
      </c>
      <c r="L774" t="str">
        <f>_xlfn.XLOOKUP(A774,'Hospitalisation Details'!$A$1:$A$2344,'Hospitalisation Details'!$E$1:$E$2344,0)</f>
        <v>25-Nov-1959</v>
      </c>
      <c r="M774">
        <f>_xlfn.XLOOKUP(A774,'Hospitalisation Details'!$A$1:$A$2344,'Hospitalisation Details'!$I$1:$I$2344,0)</f>
        <v>13393.76</v>
      </c>
      <c r="N774" t="str">
        <f>_xlfn.XLOOKUP(A774,'Hospitalisation Details'!$A$1:$A$2344,'Hospitalisation Details'!$J$1:$J$2344,0)</f>
        <v>tier - 3</v>
      </c>
      <c r="O774" t="str">
        <f>_xlfn.XLOOKUP(A774,'Hospitalisation Details'!$A$1:$A$2344,'Hospitalisation Details'!$K$1:$K$2344,0)</f>
        <v>tier - 1</v>
      </c>
      <c r="P774" t="str">
        <f>_xlfn.XLOOKUP(A774,'Hospitalisation Details'!$A$1:$A$2344,'Hospitalisation Details'!$L$1:$L$2344,0)</f>
        <v>R1011</v>
      </c>
      <c r="Q774">
        <f>_xlfn.XLOOKUP(A774,'Hospitalisation Details'!$A$1:$A$2344,'Hospitalisation Details'!$F$1:$F$2344,0)</f>
        <v>63</v>
      </c>
    </row>
    <row r="775" spans="1:17" ht="15.75" x14ac:dyDescent="0.25">
      <c r="A775" s="1" t="s">
        <v>1595</v>
      </c>
      <c r="B775" t="str">
        <f>_xlfn.XLOOKUP(A775,'Customer Names'!$A$1:$A$2336,'Customer Names'!$C$1:$C$2336,0)</f>
        <v xml:space="preserve">  Chris</v>
      </c>
      <c r="C775">
        <f>_xlfn.XLOOKUP(A775,'Medical Examinations'!$A$1:$A$2336,'Medical Examinations'!$B$1:$B$2336,0)</f>
        <v>30.8</v>
      </c>
      <c r="D775">
        <f>_xlfn.XLOOKUP(A775,'Medical Examinations'!$A$1:$A$2336,'Medical Examinations'!$D$1:$D$2336,0)</f>
        <v>4.37</v>
      </c>
      <c r="E775" t="str">
        <f>_xlfn.XLOOKUP(A775,'Medical Examinations'!$A$1:$A$2336,'Medical Examinations'!$E$1:$E$2336,0)</f>
        <v>No</v>
      </c>
      <c r="F775" t="str">
        <f>_xlfn.XLOOKUP(A775,'Medical Examinations'!$A$1:$A$2336,'Medical Examinations'!$F$1:$F$2336,0)</f>
        <v>No</v>
      </c>
      <c r="G775" t="str">
        <f>_xlfn.XLOOKUP(A775,'Medical Examinations'!$A$1:$A$2336,'Medical Examinations'!$G$1:$G$2336,0)</f>
        <v>No</v>
      </c>
      <c r="H775">
        <f>_xlfn.XLOOKUP(A775,'Medical Examinations'!$A$1:$A$2336,'Medical Examinations'!$H$1:$H$2336,0)</f>
        <v>2</v>
      </c>
      <c r="I775" t="str">
        <f>_xlfn.XLOOKUP(A775,'Medical Examinations'!$A$1:$A$2336,'Medical Examinations'!$I$1:$I$2336,0)</f>
        <v>No</v>
      </c>
      <c r="J775" t="str">
        <f>_xlfn.XLOOKUP(A775,'Medical Examinations'!A775:A3118,'Medical Examinations'!C775:C3118,0)</f>
        <v>Obese</v>
      </c>
      <c r="K775">
        <f>_xlfn.XLOOKUP(A775,'Medical Examinations'!$A$1:$A$2344,'Medical Examinations'!$D$1:$D$2344,0)</f>
        <v>4.37</v>
      </c>
      <c r="L775" t="str">
        <f>_xlfn.XLOOKUP(A775,'Hospitalisation Details'!$A$1:$A$2344,'Hospitalisation Details'!$E$1:$E$2344,0)</f>
        <v>9-Dec-1959</v>
      </c>
      <c r="M775">
        <f>_xlfn.XLOOKUP(A775,'Hospitalisation Details'!$A$1:$A$2344,'Hospitalisation Details'!$I$1:$I$2344,0)</f>
        <v>13390.56</v>
      </c>
      <c r="N775" t="str">
        <f>_xlfn.XLOOKUP(A775,'Hospitalisation Details'!$A$1:$A$2344,'Hospitalisation Details'!$J$1:$J$2344,0)</f>
        <v>tier - 3</v>
      </c>
      <c r="O775" t="str">
        <f>_xlfn.XLOOKUP(A775,'Hospitalisation Details'!$A$1:$A$2344,'Hospitalisation Details'!$K$1:$K$2344,0)</f>
        <v>tier - 3</v>
      </c>
      <c r="P775" t="str">
        <f>_xlfn.XLOOKUP(A775,'Hospitalisation Details'!$A$1:$A$2344,'Hospitalisation Details'!$L$1:$L$2344,0)</f>
        <v>R1011</v>
      </c>
      <c r="Q775">
        <f>_xlfn.XLOOKUP(A775,'Hospitalisation Details'!$A$1:$A$2344,'Hospitalisation Details'!$F$1:$F$2344,0)</f>
        <v>63</v>
      </c>
    </row>
    <row r="776" spans="1:17" ht="15.75" x14ac:dyDescent="0.25">
      <c r="A776" s="1" t="s">
        <v>1594</v>
      </c>
      <c r="B776" t="str">
        <f>_xlfn.XLOOKUP(A776,'Customer Names'!$A$1:$A$2336,'Customer Names'!$C$1:$C$2336,0)</f>
        <v xml:space="preserve">  Jeremy J</v>
      </c>
      <c r="C776">
        <f>_xlfn.XLOOKUP(A776,'Medical Examinations'!$A$1:$A$2336,'Medical Examinations'!$B$1:$B$2336,0)</f>
        <v>42.06</v>
      </c>
      <c r="D776">
        <f>_xlfn.XLOOKUP(A776,'Medical Examinations'!$A$1:$A$2336,'Medical Examinations'!$D$1:$D$2336,0)</f>
        <v>5.32</v>
      </c>
      <c r="E776" t="str">
        <f>_xlfn.XLOOKUP(A776,'Medical Examinations'!$A$1:$A$2336,'Medical Examinations'!$E$1:$E$2336,0)</f>
        <v>No</v>
      </c>
      <c r="F776" t="str">
        <f>_xlfn.XLOOKUP(A776,'Medical Examinations'!$A$1:$A$2336,'Medical Examinations'!$F$1:$F$2336,0)</f>
        <v>No</v>
      </c>
      <c r="G776" t="str">
        <f>_xlfn.XLOOKUP(A776,'Medical Examinations'!$A$1:$A$2336,'Medical Examinations'!$G$1:$G$2336,0)</f>
        <v>No</v>
      </c>
      <c r="H776">
        <f>_xlfn.XLOOKUP(A776,'Medical Examinations'!$A$1:$A$2336,'Medical Examinations'!$H$1:$H$2336,0)</f>
        <v>1</v>
      </c>
      <c r="I776" t="str">
        <f>_xlfn.XLOOKUP(A776,'Medical Examinations'!$A$1:$A$2336,'Medical Examinations'!$I$1:$I$2336,0)</f>
        <v>No</v>
      </c>
      <c r="J776" t="str">
        <f>_xlfn.XLOOKUP(A776,'Medical Examinations'!A776:A3119,'Medical Examinations'!C776:C3119,0)</f>
        <v>Obese</v>
      </c>
      <c r="K776">
        <f>_xlfn.XLOOKUP(A776,'Medical Examinations'!$A$1:$A$2344,'Medical Examinations'!$D$1:$D$2344,0)</f>
        <v>5.32</v>
      </c>
      <c r="L776" t="str">
        <f>_xlfn.XLOOKUP(A776,'Hospitalisation Details'!$A$1:$A$2344,'Hospitalisation Details'!$E$1:$E$2344,0)</f>
        <v>6-Jun-1984</v>
      </c>
      <c r="M776">
        <f>_xlfn.XLOOKUP(A776,'Hospitalisation Details'!$A$1:$A$2344,'Hospitalisation Details'!$I$1:$I$2344,0)</f>
        <v>13383.67</v>
      </c>
      <c r="N776" t="str">
        <f>_xlfn.XLOOKUP(A776,'Hospitalisation Details'!$A$1:$A$2344,'Hospitalisation Details'!$J$1:$J$2344,0)</f>
        <v>tier - 3</v>
      </c>
      <c r="O776" t="str">
        <f>_xlfn.XLOOKUP(A776,'Hospitalisation Details'!$A$1:$A$2344,'Hospitalisation Details'!$K$1:$K$2344,0)</f>
        <v>tier - 2</v>
      </c>
      <c r="P776" t="str">
        <f>_xlfn.XLOOKUP(A776,'Hospitalisation Details'!$A$1:$A$2344,'Hospitalisation Details'!$L$1:$L$2344,0)</f>
        <v>R1023</v>
      </c>
      <c r="Q776">
        <f>_xlfn.XLOOKUP(A776,'Hospitalisation Details'!$A$1:$A$2344,'Hospitalisation Details'!$F$1:$F$2344,0)</f>
        <v>39</v>
      </c>
    </row>
    <row r="777" spans="1:17" ht="15.75" x14ac:dyDescent="0.25">
      <c r="A777" s="1" t="s">
        <v>1593</v>
      </c>
      <c r="B777" t="str">
        <f>_xlfn.XLOOKUP(A777,'Customer Names'!$A$1:$A$2336,'Customer Names'!$C$1:$C$2336,0)</f>
        <v xml:space="preserve">  Amy L</v>
      </c>
      <c r="C777">
        <f>_xlfn.XLOOKUP(A777,'Medical Examinations'!$A$1:$A$2336,'Medical Examinations'!$B$1:$B$2336,0)</f>
        <v>39.270000000000003</v>
      </c>
      <c r="D777">
        <f>_xlfn.XLOOKUP(A777,'Medical Examinations'!$A$1:$A$2336,'Medical Examinations'!$D$1:$D$2336,0)</f>
        <v>5.64</v>
      </c>
      <c r="E777" t="str">
        <f>_xlfn.XLOOKUP(A777,'Medical Examinations'!$A$1:$A$2336,'Medical Examinations'!$E$1:$E$2336,0)</f>
        <v>No</v>
      </c>
      <c r="F777" t="str">
        <f>_xlfn.XLOOKUP(A777,'Medical Examinations'!$A$1:$A$2336,'Medical Examinations'!$F$1:$F$2336,0)</f>
        <v>No</v>
      </c>
      <c r="G777" t="str">
        <f>_xlfn.XLOOKUP(A777,'Medical Examinations'!$A$1:$A$2336,'Medical Examinations'!$G$1:$G$2336,0)</f>
        <v>Yes</v>
      </c>
      <c r="H777">
        <f>_xlfn.XLOOKUP(A777,'Medical Examinations'!$A$1:$A$2336,'Medical Examinations'!$H$1:$H$2336,0)</f>
        <v>1</v>
      </c>
      <c r="I777" t="str">
        <f>_xlfn.XLOOKUP(A777,'Medical Examinations'!$A$1:$A$2336,'Medical Examinations'!$I$1:$I$2336,0)</f>
        <v>No</v>
      </c>
      <c r="J777" t="str">
        <f>_xlfn.XLOOKUP(A777,'Medical Examinations'!A777:A3120,'Medical Examinations'!C777:C3120,0)</f>
        <v>Obese</v>
      </c>
      <c r="K777">
        <f>_xlfn.XLOOKUP(A777,'Medical Examinations'!$A$1:$A$2344,'Medical Examinations'!$D$1:$D$2344,0)</f>
        <v>5.64</v>
      </c>
      <c r="L777" t="str">
        <f>_xlfn.XLOOKUP(A777,'Hospitalisation Details'!$A$1:$A$2344,'Hospitalisation Details'!$E$1:$E$2344,0)</f>
        <v>30-Sep-1979</v>
      </c>
      <c r="M777">
        <f>_xlfn.XLOOKUP(A777,'Hospitalisation Details'!$A$1:$A$2344,'Hospitalisation Details'!$I$1:$I$2344,0)</f>
        <v>13377.41</v>
      </c>
      <c r="N777" t="str">
        <f>_xlfn.XLOOKUP(A777,'Hospitalisation Details'!$A$1:$A$2344,'Hospitalisation Details'!$J$1:$J$2344,0)</f>
        <v>tier - 3</v>
      </c>
      <c r="O777" t="str">
        <f>_xlfn.XLOOKUP(A777,'Hospitalisation Details'!$A$1:$A$2344,'Hospitalisation Details'!$K$1:$K$2344,0)</f>
        <v>tier - 3</v>
      </c>
      <c r="P777" t="str">
        <f>_xlfn.XLOOKUP(A777,'Hospitalisation Details'!$A$1:$A$2344,'Hospitalisation Details'!$L$1:$L$2344,0)</f>
        <v>R1026</v>
      </c>
      <c r="Q777">
        <f>_xlfn.XLOOKUP(A777,'Hospitalisation Details'!$A$1:$A$2344,'Hospitalisation Details'!$F$1:$F$2344,0)</f>
        <v>43</v>
      </c>
    </row>
    <row r="778" spans="1:17" ht="15.75" x14ac:dyDescent="0.25">
      <c r="A778" s="1" t="s">
        <v>1592</v>
      </c>
      <c r="B778" t="str">
        <f>_xlfn.XLOOKUP(A778,'Customer Names'!$A$1:$A$2336,'Customer Names'!$C$1:$C$2336,0)</f>
        <v xml:space="preserve">  Karen L</v>
      </c>
      <c r="C778">
        <f>_xlfn.XLOOKUP(A778,'Medical Examinations'!$A$1:$A$2336,'Medical Examinations'!$B$1:$B$2336,0)</f>
        <v>30.71</v>
      </c>
      <c r="D778">
        <f>_xlfn.XLOOKUP(A778,'Medical Examinations'!$A$1:$A$2336,'Medical Examinations'!$D$1:$D$2336,0)</f>
        <v>5.59</v>
      </c>
      <c r="E778" t="str">
        <f>_xlfn.XLOOKUP(A778,'Medical Examinations'!$A$1:$A$2336,'Medical Examinations'!$E$1:$E$2336,0)</f>
        <v>No</v>
      </c>
      <c r="F778" t="str">
        <f>_xlfn.XLOOKUP(A778,'Medical Examinations'!$A$1:$A$2336,'Medical Examinations'!$F$1:$F$2336,0)</f>
        <v>No</v>
      </c>
      <c r="G778" t="str">
        <f>_xlfn.XLOOKUP(A778,'Medical Examinations'!$A$1:$A$2336,'Medical Examinations'!$G$1:$G$2336,0)</f>
        <v>No</v>
      </c>
      <c r="H778">
        <f>_xlfn.XLOOKUP(A778,'Medical Examinations'!$A$1:$A$2336,'Medical Examinations'!$H$1:$H$2336,0)</f>
        <v>1</v>
      </c>
      <c r="I778" t="str">
        <f>_xlfn.XLOOKUP(A778,'Medical Examinations'!$A$1:$A$2336,'Medical Examinations'!$I$1:$I$2336,0)</f>
        <v>No</v>
      </c>
      <c r="J778" t="str">
        <f>_xlfn.XLOOKUP(A778,'Medical Examinations'!A778:A3121,'Medical Examinations'!C778:C3121,0)</f>
        <v>Obese</v>
      </c>
      <c r="K778">
        <f>_xlfn.XLOOKUP(A778,'Medical Examinations'!$A$1:$A$2344,'Medical Examinations'!$D$1:$D$2344,0)</f>
        <v>5.59</v>
      </c>
      <c r="L778" t="str">
        <f>_xlfn.XLOOKUP(A778,'Hospitalisation Details'!$A$1:$A$2344,'Hospitalisation Details'!$E$1:$E$2344,0)</f>
        <v>24-Sep-1964</v>
      </c>
      <c r="M778">
        <f>_xlfn.XLOOKUP(A778,'Hospitalisation Details'!$A$1:$A$2344,'Hospitalisation Details'!$I$1:$I$2344,0)</f>
        <v>13375.76</v>
      </c>
      <c r="N778" t="str">
        <f>_xlfn.XLOOKUP(A778,'Hospitalisation Details'!$A$1:$A$2344,'Hospitalisation Details'!$J$1:$J$2344,0)</f>
        <v>tier - 3</v>
      </c>
      <c r="O778" t="str">
        <f>_xlfn.XLOOKUP(A778,'Hospitalisation Details'!$A$1:$A$2344,'Hospitalisation Details'!$K$1:$K$2344,0)</f>
        <v>tier - 2</v>
      </c>
      <c r="P778" t="str">
        <f>_xlfn.XLOOKUP(A778,'Hospitalisation Details'!$A$1:$A$2344,'Hospitalisation Details'!$L$1:$L$2344,0)</f>
        <v>R1025</v>
      </c>
      <c r="Q778">
        <f>_xlfn.XLOOKUP(A778,'Hospitalisation Details'!$A$1:$A$2344,'Hospitalisation Details'!$F$1:$F$2344,0)</f>
        <v>58</v>
      </c>
    </row>
    <row r="779" spans="1:17" ht="15.75" x14ac:dyDescent="0.25">
      <c r="A779" s="1" t="s">
        <v>1591</v>
      </c>
      <c r="B779" t="str">
        <f>_xlfn.XLOOKUP(A779,'Customer Names'!$A$1:$A$2336,'Customer Names'!$C$1:$C$2336,0)</f>
        <v xml:space="preserve">  Tennille</v>
      </c>
      <c r="C779">
        <f>_xlfn.XLOOKUP(A779,'Medical Examinations'!$A$1:$A$2336,'Medical Examinations'!$B$1:$B$2336,0)</f>
        <v>47.19</v>
      </c>
      <c r="D779">
        <f>_xlfn.XLOOKUP(A779,'Medical Examinations'!$A$1:$A$2336,'Medical Examinations'!$D$1:$D$2336,0)</f>
        <v>5.29</v>
      </c>
      <c r="E779" t="str">
        <f>_xlfn.XLOOKUP(A779,'Medical Examinations'!$A$1:$A$2336,'Medical Examinations'!$E$1:$E$2336,0)</f>
        <v>No</v>
      </c>
      <c r="F779" t="str">
        <f>_xlfn.XLOOKUP(A779,'Medical Examinations'!$A$1:$A$2336,'Medical Examinations'!$F$1:$F$2336,0)</f>
        <v>No</v>
      </c>
      <c r="G779" t="str">
        <f>_xlfn.XLOOKUP(A779,'Medical Examinations'!$A$1:$A$2336,'Medical Examinations'!$G$1:$G$2336,0)</f>
        <v>No</v>
      </c>
      <c r="H779">
        <f>_xlfn.XLOOKUP(A779,'Medical Examinations'!$A$1:$A$2336,'Medical Examinations'!$H$1:$H$2336,0)</f>
        <v>0</v>
      </c>
      <c r="I779" t="str">
        <f>_xlfn.XLOOKUP(A779,'Medical Examinations'!$A$1:$A$2336,'Medical Examinations'!$I$1:$I$2336,0)</f>
        <v>No</v>
      </c>
      <c r="J779" t="str">
        <f>_xlfn.XLOOKUP(A779,'Medical Examinations'!A779:A3122,'Medical Examinations'!C779:C3122,0)</f>
        <v>Obese</v>
      </c>
      <c r="K779">
        <f>_xlfn.XLOOKUP(A779,'Medical Examinations'!$A$1:$A$2344,'Medical Examinations'!$D$1:$D$2344,0)</f>
        <v>5.29</v>
      </c>
      <c r="L779" t="str">
        <f>_xlfn.XLOOKUP(A779,'Hospitalisation Details'!$A$1:$A$2344,'Hospitalisation Details'!$E$1:$E$2344,0)</f>
        <v>2-Oct-1990</v>
      </c>
      <c r="M779">
        <f>_xlfn.XLOOKUP(A779,'Hospitalisation Details'!$A$1:$A$2344,'Hospitalisation Details'!$I$1:$I$2344,0)</f>
        <v>13360.94</v>
      </c>
      <c r="N779" t="str">
        <f>_xlfn.XLOOKUP(A779,'Hospitalisation Details'!$A$1:$A$2344,'Hospitalisation Details'!$J$1:$J$2344,0)</f>
        <v>tier - 3</v>
      </c>
      <c r="O779" t="str">
        <f>_xlfn.XLOOKUP(A779,'Hospitalisation Details'!$A$1:$A$2344,'Hospitalisation Details'!$K$1:$K$2344,0)</f>
        <v>tier - 1</v>
      </c>
      <c r="P779" t="str">
        <f>_xlfn.XLOOKUP(A779,'Hospitalisation Details'!$A$1:$A$2344,'Hospitalisation Details'!$L$1:$L$2344,0)</f>
        <v>R1012</v>
      </c>
      <c r="Q779">
        <f>_xlfn.XLOOKUP(A779,'Hospitalisation Details'!$A$1:$A$2344,'Hospitalisation Details'!$F$1:$F$2344,0)</f>
        <v>32</v>
      </c>
    </row>
    <row r="780" spans="1:17" ht="15.75" x14ac:dyDescent="0.25">
      <c r="A780" s="1" t="s">
        <v>1590</v>
      </c>
      <c r="B780" t="str">
        <f>_xlfn.XLOOKUP(A780,'Customer Names'!$A$1:$A$2336,'Customer Names'!$C$1:$C$2336,0)</f>
        <v xml:space="preserve">  Matt</v>
      </c>
      <c r="C780">
        <f>_xlfn.XLOOKUP(A780,'Medical Examinations'!$A$1:$A$2336,'Medical Examinations'!$B$1:$B$2336,0)</f>
        <v>30.02</v>
      </c>
      <c r="D780">
        <f>_xlfn.XLOOKUP(A780,'Medical Examinations'!$A$1:$A$2336,'Medical Examinations'!$D$1:$D$2336,0)</f>
        <v>6.65</v>
      </c>
      <c r="E780" t="str">
        <f>_xlfn.XLOOKUP(A780,'Medical Examinations'!$A$1:$A$2336,'Medical Examinations'!$E$1:$E$2336,0)</f>
        <v>No</v>
      </c>
      <c r="F780" t="str">
        <f>_xlfn.XLOOKUP(A780,'Medical Examinations'!$A$1:$A$2336,'Medical Examinations'!$F$1:$F$2336,0)</f>
        <v>No</v>
      </c>
      <c r="G780" t="str">
        <f>_xlfn.XLOOKUP(A780,'Medical Examinations'!$A$1:$A$2336,'Medical Examinations'!$G$1:$G$2336,0)</f>
        <v>No</v>
      </c>
      <c r="H780">
        <f>_xlfn.XLOOKUP(A780,'Medical Examinations'!$A$1:$A$2336,'Medical Examinations'!$H$1:$H$2336,0)</f>
        <v>0</v>
      </c>
      <c r="I780" t="str">
        <f>_xlfn.XLOOKUP(A780,'Medical Examinations'!$A$1:$A$2336,'Medical Examinations'!$I$1:$I$2336,0)</f>
        <v>No</v>
      </c>
      <c r="J780" t="str">
        <f>_xlfn.XLOOKUP(A780,'Medical Examinations'!A780:A3123,'Medical Examinations'!C780:C3123,0)</f>
        <v>Obese</v>
      </c>
      <c r="K780">
        <f>_xlfn.XLOOKUP(A780,'Medical Examinations'!$A$1:$A$2344,'Medical Examinations'!$D$1:$D$2344,0)</f>
        <v>6.65</v>
      </c>
      <c r="L780" t="str">
        <f>_xlfn.XLOOKUP(A780,'Hospitalisation Details'!$A$1:$A$2344,'Hospitalisation Details'!$E$1:$E$2344,0)</f>
        <v>11-Nov-1960</v>
      </c>
      <c r="M780">
        <f>_xlfn.XLOOKUP(A780,'Hospitalisation Details'!$A$1:$A$2344,'Hospitalisation Details'!$I$1:$I$2344,0)</f>
        <v>13352.1</v>
      </c>
      <c r="N780" t="str">
        <f>_xlfn.XLOOKUP(A780,'Hospitalisation Details'!$A$1:$A$2344,'Hospitalisation Details'!$J$1:$J$2344,0)</f>
        <v>tier - 3</v>
      </c>
      <c r="O780" t="str">
        <f>_xlfn.XLOOKUP(A780,'Hospitalisation Details'!$A$1:$A$2344,'Hospitalisation Details'!$K$1:$K$2344,0)</f>
        <v>tier - 1</v>
      </c>
      <c r="P780" t="str">
        <f>_xlfn.XLOOKUP(A780,'Hospitalisation Details'!$A$1:$A$2344,'Hospitalisation Details'!$L$1:$L$2344,0)</f>
        <v>R1012</v>
      </c>
      <c r="Q780">
        <f>_xlfn.XLOOKUP(A780,'Hospitalisation Details'!$A$1:$A$2344,'Hospitalisation Details'!$F$1:$F$2344,0)</f>
        <v>62</v>
      </c>
    </row>
    <row r="781" spans="1:17" ht="15.75" x14ac:dyDescent="0.25">
      <c r="A781" s="1" t="s">
        <v>1589</v>
      </c>
      <c r="B781" t="str">
        <f>_xlfn.XLOOKUP(A781,'Customer Names'!$A$1:$A$2336,'Customer Names'!$C$1:$C$2336,0)</f>
        <v xml:space="preserve">  Emily</v>
      </c>
      <c r="C781">
        <f>_xlfn.XLOOKUP(A781,'Medical Examinations'!$A$1:$A$2336,'Medical Examinations'!$B$1:$B$2336,0)</f>
        <v>37.909999999999997</v>
      </c>
      <c r="D781">
        <f>_xlfn.XLOOKUP(A781,'Medical Examinations'!$A$1:$A$2336,'Medical Examinations'!$D$1:$D$2336,0)</f>
        <v>5.68</v>
      </c>
      <c r="E781" t="str">
        <f>_xlfn.XLOOKUP(A781,'Medical Examinations'!$A$1:$A$2336,'Medical Examinations'!$E$1:$E$2336,0)</f>
        <v>No</v>
      </c>
      <c r="F781" t="str">
        <f>_xlfn.XLOOKUP(A781,'Medical Examinations'!$A$1:$A$2336,'Medical Examinations'!$F$1:$F$2336,0)</f>
        <v>No</v>
      </c>
      <c r="G781" t="str">
        <f>_xlfn.XLOOKUP(A781,'Medical Examinations'!$A$1:$A$2336,'Medical Examinations'!$G$1:$G$2336,0)</f>
        <v>No</v>
      </c>
      <c r="H781">
        <f>_xlfn.XLOOKUP(A781,'Medical Examinations'!$A$1:$A$2336,'Medical Examinations'!$H$1:$H$2336,0)</f>
        <v>0</v>
      </c>
      <c r="I781" t="str">
        <f>_xlfn.XLOOKUP(A781,'Medical Examinations'!$A$1:$A$2336,'Medical Examinations'!$I$1:$I$2336,0)</f>
        <v>No</v>
      </c>
      <c r="J781" t="str">
        <f>_xlfn.XLOOKUP(A781,'Medical Examinations'!A781:A3124,'Medical Examinations'!C781:C3124,0)</f>
        <v>Obese</v>
      </c>
      <c r="K781">
        <f>_xlfn.XLOOKUP(A781,'Medical Examinations'!$A$1:$A$2344,'Medical Examinations'!$D$1:$D$2344,0)</f>
        <v>5.68</v>
      </c>
      <c r="L781" t="str">
        <f>_xlfn.XLOOKUP(A781,'Hospitalisation Details'!$A$1:$A$2344,'Hospitalisation Details'!$E$1:$E$2344,0)</f>
        <v>23-Aug-1976</v>
      </c>
      <c r="M781">
        <f>_xlfn.XLOOKUP(A781,'Hospitalisation Details'!$A$1:$A$2344,'Hospitalisation Details'!$I$1:$I$2344,0)</f>
        <v>13333.71</v>
      </c>
      <c r="N781" t="str">
        <f>_xlfn.XLOOKUP(A781,'Hospitalisation Details'!$A$1:$A$2344,'Hospitalisation Details'!$J$1:$J$2344,0)</f>
        <v>tier - 3</v>
      </c>
      <c r="O781" t="str">
        <f>_xlfn.XLOOKUP(A781,'Hospitalisation Details'!$A$1:$A$2344,'Hospitalisation Details'!$K$1:$K$2344,0)</f>
        <v>tier - 2</v>
      </c>
      <c r="P781" t="str">
        <f>_xlfn.XLOOKUP(A781,'Hospitalisation Details'!$A$1:$A$2344,'Hospitalisation Details'!$L$1:$L$2344,0)</f>
        <v>R1012</v>
      </c>
      <c r="Q781">
        <f>_xlfn.XLOOKUP(A781,'Hospitalisation Details'!$A$1:$A$2344,'Hospitalisation Details'!$F$1:$F$2344,0)</f>
        <v>46</v>
      </c>
    </row>
    <row r="782" spans="1:17" ht="15.75" x14ac:dyDescent="0.25">
      <c r="A782" s="1" t="s">
        <v>1588</v>
      </c>
      <c r="B782" t="str">
        <f>_xlfn.XLOOKUP(A782,'Customer Names'!$A$1:$A$2336,'Customer Names'!$C$1:$C$2336,0)</f>
        <v xml:space="preserve">  Justin E</v>
      </c>
      <c r="C782">
        <f>_xlfn.XLOOKUP(A782,'Medical Examinations'!$A$1:$A$2336,'Medical Examinations'!$B$1:$B$2336,0)</f>
        <v>54.61</v>
      </c>
      <c r="D782">
        <f>_xlfn.XLOOKUP(A782,'Medical Examinations'!$A$1:$A$2336,'Medical Examinations'!$D$1:$D$2336,0)</f>
        <v>4.49</v>
      </c>
      <c r="E782" t="str">
        <f>_xlfn.XLOOKUP(A782,'Medical Examinations'!$A$1:$A$2336,'Medical Examinations'!$E$1:$E$2336,0)</f>
        <v>No</v>
      </c>
      <c r="F782" t="str">
        <f>_xlfn.XLOOKUP(A782,'Medical Examinations'!$A$1:$A$2336,'Medical Examinations'!$F$1:$F$2336,0)</f>
        <v>No</v>
      </c>
      <c r="G782" t="str">
        <f>_xlfn.XLOOKUP(A782,'Medical Examinations'!$A$1:$A$2336,'Medical Examinations'!$G$1:$G$2336,0)</f>
        <v>No</v>
      </c>
      <c r="H782">
        <f>_xlfn.XLOOKUP(A782,'Medical Examinations'!$A$1:$A$2336,'Medical Examinations'!$H$1:$H$2336,0)</f>
        <v>0</v>
      </c>
      <c r="I782" t="str">
        <f>_xlfn.XLOOKUP(A782,'Medical Examinations'!$A$1:$A$2336,'Medical Examinations'!$I$1:$I$2336,0)</f>
        <v>No</v>
      </c>
      <c r="J782" t="str">
        <f>_xlfn.XLOOKUP(A782,'Medical Examinations'!A782:A3125,'Medical Examinations'!C782:C3125,0)</f>
        <v>Obese</v>
      </c>
      <c r="K782">
        <f>_xlfn.XLOOKUP(A782,'Medical Examinations'!$A$1:$A$2344,'Medical Examinations'!$D$1:$D$2344,0)</f>
        <v>4.49</v>
      </c>
      <c r="L782" t="str">
        <f>_xlfn.XLOOKUP(A782,'Hospitalisation Details'!$A$1:$A$2344,'Hospitalisation Details'!$E$1:$E$2344,0)</f>
        <v>1-Jul-1994</v>
      </c>
      <c r="M782">
        <f>_xlfn.XLOOKUP(A782,'Hospitalisation Details'!$A$1:$A$2344,'Hospitalisation Details'!$I$1:$I$2344,0)</f>
        <v>13292.52</v>
      </c>
      <c r="N782" t="str">
        <f>_xlfn.XLOOKUP(A782,'Hospitalisation Details'!$A$1:$A$2344,'Hospitalisation Details'!$J$1:$J$2344,0)</f>
        <v>tier - 3</v>
      </c>
      <c r="O782" t="str">
        <f>_xlfn.XLOOKUP(A782,'Hospitalisation Details'!$A$1:$A$2344,'Hospitalisation Details'!$K$1:$K$2344,0)</f>
        <v>tier - 3</v>
      </c>
      <c r="P782" t="str">
        <f>_xlfn.XLOOKUP(A782,'Hospitalisation Details'!$A$1:$A$2344,'Hospitalisation Details'!$L$1:$L$2344,0)</f>
        <v>R1012</v>
      </c>
      <c r="Q782">
        <f>_xlfn.XLOOKUP(A782,'Hospitalisation Details'!$A$1:$A$2344,'Hospitalisation Details'!$F$1:$F$2344,0)</f>
        <v>28</v>
      </c>
    </row>
    <row r="783" spans="1:17" ht="15.75" x14ac:dyDescent="0.25">
      <c r="A783" s="1" t="s">
        <v>1587</v>
      </c>
      <c r="B783" t="str">
        <f>_xlfn.XLOOKUP(A783,'Customer Names'!$A$1:$A$2336,'Customer Names'!$C$1:$C$2336,0)</f>
        <v xml:space="preserve">  Shalane</v>
      </c>
      <c r="C783">
        <f>_xlfn.XLOOKUP(A783,'Medical Examinations'!$A$1:$A$2336,'Medical Examinations'!$B$1:$B$2336,0)</f>
        <v>36.005000000000003</v>
      </c>
      <c r="D783">
        <f>_xlfn.XLOOKUP(A783,'Medical Examinations'!$A$1:$A$2336,'Medical Examinations'!$D$1:$D$2336,0)</f>
        <v>6.9</v>
      </c>
      <c r="E783" t="str">
        <f>_xlfn.XLOOKUP(A783,'Medical Examinations'!$A$1:$A$2336,'Medical Examinations'!$E$1:$E$2336,0)</f>
        <v>No</v>
      </c>
      <c r="F783" t="str">
        <f>_xlfn.XLOOKUP(A783,'Medical Examinations'!$A$1:$A$2336,'Medical Examinations'!$F$1:$F$2336,0)</f>
        <v>No</v>
      </c>
      <c r="G783" t="str">
        <f>_xlfn.XLOOKUP(A783,'Medical Examinations'!$A$1:$A$2336,'Medical Examinations'!$G$1:$G$2336,0)</f>
        <v>No</v>
      </c>
      <c r="H783">
        <f>_xlfn.XLOOKUP(A783,'Medical Examinations'!$A$1:$A$2336,'Medical Examinations'!$H$1:$H$2336,0)</f>
        <v>0</v>
      </c>
      <c r="I783" t="str">
        <f>_xlfn.XLOOKUP(A783,'Medical Examinations'!$A$1:$A$2336,'Medical Examinations'!$I$1:$I$2336,0)</f>
        <v>No</v>
      </c>
      <c r="J783" t="str">
        <f>_xlfn.XLOOKUP(A783,'Medical Examinations'!A783:A3126,'Medical Examinations'!C783:C3126,0)</f>
        <v>Obese</v>
      </c>
      <c r="K783">
        <f>_xlfn.XLOOKUP(A783,'Medical Examinations'!$A$1:$A$2344,'Medical Examinations'!$D$1:$D$2344,0)</f>
        <v>6.9</v>
      </c>
      <c r="L783" t="str">
        <f>_xlfn.XLOOKUP(A783,'Hospitalisation Details'!$A$1:$A$2344,'Hospitalisation Details'!$E$1:$E$2344,0)</f>
        <v>11-Oct-1962</v>
      </c>
      <c r="M783">
        <f>_xlfn.XLOOKUP(A783,'Hospitalisation Details'!$A$1:$A$2344,'Hospitalisation Details'!$I$1:$I$2344,0)</f>
        <v>13228.85</v>
      </c>
      <c r="N783" t="str">
        <f>_xlfn.XLOOKUP(A783,'Hospitalisation Details'!$A$1:$A$2344,'Hospitalisation Details'!$J$1:$J$2344,0)</f>
        <v>tier - 3</v>
      </c>
      <c r="O783" t="str">
        <f>_xlfn.XLOOKUP(A783,'Hospitalisation Details'!$A$1:$A$2344,'Hospitalisation Details'!$K$1:$K$2344,0)</f>
        <v>tier - 3</v>
      </c>
      <c r="P783" t="str">
        <f>_xlfn.XLOOKUP(A783,'Hospitalisation Details'!$A$1:$A$2344,'Hospitalisation Details'!$L$1:$L$2344,0)</f>
        <v>R1023</v>
      </c>
      <c r="Q783">
        <f>_xlfn.XLOOKUP(A783,'Hospitalisation Details'!$A$1:$A$2344,'Hospitalisation Details'!$F$1:$F$2344,0)</f>
        <v>60</v>
      </c>
    </row>
    <row r="784" spans="1:17" ht="15.75" x14ac:dyDescent="0.25">
      <c r="A784" s="1" t="s">
        <v>1586</v>
      </c>
      <c r="B784" t="str">
        <f>_xlfn.XLOOKUP(A784,'Customer Names'!$A$1:$A$2336,'Customer Names'!$C$1:$C$2336,0)</f>
        <v xml:space="preserve">  Jessica N</v>
      </c>
      <c r="C784">
        <f>_xlfn.XLOOKUP(A784,'Medical Examinations'!$A$1:$A$2336,'Medical Examinations'!$B$1:$B$2336,0)</f>
        <v>28.7</v>
      </c>
      <c r="D784">
        <f>_xlfn.XLOOKUP(A784,'Medical Examinations'!$A$1:$A$2336,'Medical Examinations'!$D$1:$D$2336,0)</f>
        <v>11.52</v>
      </c>
      <c r="E784" t="str">
        <f>_xlfn.XLOOKUP(A784,'Medical Examinations'!$A$1:$A$2336,'Medical Examinations'!$E$1:$E$2336,0)</f>
        <v>No</v>
      </c>
      <c r="F784" t="str">
        <f>_xlfn.XLOOKUP(A784,'Medical Examinations'!$A$1:$A$2336,'Medical Examinations'!$F$1:$F$2336,0)</f>
        <v>No</v>
      </c>
      <c r="G784" t="str">
        <f>_xlfn.XLOOKUP(A784,'Medical Examinations'!$A$1:$A$2336,'Medical Examinations'!$G$1:$G$2336,0)</f>
        <v>No</v>
      </c>
      <c r="H784">
        <f>_xlfn.XLOOKUP(A784,'Medical Examinations'!$A$1:$A$2336,'Medical Examinations'!$H$1:$H$2336,0)</f>
        <v>0</v>
      </c>
      <c r="I784" t="str">
        <f>_xlfn.XLOOKUP(A784,'Medical Examinations'!$A$1:$A$2336,'Medical Examinations'!$I$1:$I$2336,0)</f>
        <v>No</v>
      </c>
      <c r="J784" t="str">
        <f>_xlfn.XLOOKUP(A784,'Medical Examinations'!A784:A3127,'Medical Examinations'!C784:C3127,0)</f>
        <v>Overweight</v>
      </c>
      <c r="K784">
        <f>_xlfn.XLOOKUP(A784,'Medical Examinations'!$A$1:$A$2344,'Medical Examinations'!$D$1:$D$2344,0)</f>
        <v>11.52</v>
      </c>
      <c r="L784" t="str">
        <f>_xlfn.XLOOKUP(A784,'Hospitalisation Details'!$A$1:$A$2344,'Hospitalisation Details'!$E$1:$E$2344,0)</f>
        <v>24-Nov-1962</v>
      </c>
      <c r="M784">
        <f>_xlfn.XLOOKUP(A784,'Hospitalisation Details'!$A$1:$A$2344,'Hospitalisation Details'!$I$1:$I$2344,0)</f>
        <v>13224.69</v>
      </c>
      <c r="N784" t="str">
        <f>_xlfn.XLOOKUP(A784,'Hospitalisation Details'!$A$1:$A$2344,'Hospitalisation Details'!$J$1:$J$2344,0)</f>
        <v>tier - 3</v>
      </c>
      <c r="O784" t="str">
        <f>_xlfn.XLOOKUP(A784,'Hospitalisation Details'!$A$1:$A$2344,'Hospitalisation Details'!$K$1:$K$2344,0)</f>
        <v>tier - 2</v>
      </c>
      <c r="P784" t="str">
        <f>_xlfn.XLOOKUP(A784,'Hospitalisation Details'!$A$1:$A$2344,'Hospitalisation Details'!$L$1:$L$2344,0)</f>
        <v>R1011</v>
      </c>
      <c r="Q784">
        <f>_xlfn.XLOOKUP(A784,'Hospitalisation Details'!$A$1:$A$2344,'Hospitalisation Details'!$F$1:$F$2344,0)</f>
        <v>60</v>
      </c>
    </row>
    <row r="785" spans="1:17" ht="15.75" x14ac:dyDescent="0.25">
      <c r="A785" s="1" t="s">
        <v>1585</v>
      </c>
      <c r="B785" t="str">
        <f>_xlfn.XLOOKUP(A785,'Customer Names'!$A$1:$A$2336,'Customer Names'!$C$1:$C$2336,0)</f>
        <v xml:space="preserve">  Melanie</v>
      </c>
      <c r="C785">
        <f>_xlfn.XLOOKUP(A785,'Medical Examinations'!$A$1:$A$2336,'Medical Examinations'!$B$1:$B$2336,0)</f>
        <v>34.295000000000002</v>
      </c>
      <c r="D785">
        <f>_xlfn.XLOOKUP(A785,'Medical Examinations'!$A$1:$A$2336,'Medical Examinations'!$D$1:$D$2336,0)</f>
        <v>11.24</v>
      </c>
      <c r="E785" t="str">
        <f>_xlfn.XLOOKUP(A785,'Medical Examinations'!$A$1:$A$2336,'Medical Examinations'!$E$1:$E$2336,0)</f>
        <v>No</v>
      </c>
      <c r="F785" t="str">
        <f>_xlfn.XLOOKUP(A785,'Medical Examinations'!$A$1:$A$2336,'Medical Examinations'!$F$1:$F$2336,0)</f>
        <v>No</v>
      </c>
      <c r="G785" t="str">
        <f>_xlfn.XLOOKUP(A785,'Medical Examinations'!$A$1:$A$2336,'Medical Examinations'!$G$1:$G$2336,0)</f>
        <v>No</v>
      </c>
      <c r="H785">
        <f>_xlfn.XLOOKUP(A785,'Medical Examinations'!$A$1:$A$2336,'Medical Examinations'!$H$1:$H$2336,0)</f>
        <v>0</v>
      </c>
      <c r="I785" t="str">
        <f>_xlfn.XLOOKUP(A785,'Medical Examinations'!$A$1:$A$2336,'Medical Examinations'!$I$1:$I$2336,0)</f>
        <v>No</v>
      </c>
      <c r="J785" t="str">
        <f>_xlfn.XLOOKUP(A785,'Medical Examinations'!A785:A3128,'Medical Examinations'!C785:C3128,0)</f>
        <v>Obese</v>
      </c>
      <c r="K785">
        <f>_xlfn.XLOOKUP(A785,'Medical Examinations'!$A$1:$A$2344,'Medical Examinations'!$D$1:$D$2344,0)</f>
        <v>11.24</v>
      </c>
      <c r="L785" t="str">
        <f>_xlfn.XLOOKUP(A785,'Hospitalisation Details'!$A$1:$A$2344,'Hospitalisation Details'!$E$1:$E$2344,0)</f>
        <v>13-Nov-1965</v>
      </c>
      <c r="M785">
        <f>_xlfn.XLOOKUP(A785,'Hospitalisation Details'!$A$1:$A$2344,'Hospitalisation Details'!$I$1:$I$2344,0)</f>
        <v>13224.06</v>
      </c>
      <c r="N785" t="str">
        <f>_xlfn.XLOOKUP(A785,'Hospitalisation Details'!$A$1:$A$2344,'Hospitalisation Details'!$J$1:$J$2344,0)</f>
        <v>tier - 3</v>
      </c>
      <c r="O785" t="str">
        <f>_xlfn.XLOOKUP(A785,'Hospitalisation Details'!$A$1:$A$2344,'Hospitalisation Details'!$K$1:$K$2344,0)</f>
        <v>tier - 3</v>
      </c>
      <c r="P785" t="str">
        <f>_xlfn.XLOOKUP(A785,'Hospitalisation Details'!$A$1:$A$2344,'Hospitalisation Details'!$L$1:$L$2344,0)</f>
        <v>R1024</v>
      </c>
      <c r="Q785">
        <f>_xlfn.XLOOKUP(A785,'Hospitalisation Details'!$A$1:$A$2344,'Hospitalisation Details'!$F$1:$F$2344,0)</f>
        <v>57</v>
      </c>
    </row>
    <row r="786" spans="1:17" ht="15.75" x14ac:dyDescent="0.25">
      <c r="A786" s="1" t="s">
        <v>1584</v>
      </c>
      <c r="B786" t="str">
        <f>_xlfn.XLOOKUP(A786,'Customer Names'!$A$1:$A$2336,'Customer Names'!$C$1:$C$2336,0)</f>
        <v xml:space="preserve">  Ruth Angelica</v>
      </c>
      <c r="C786">
        <f>_xlfn.XLOOKUP(A786,'Medical Examinations'!$A$1:$A$2336,'Medical Examinations'!$B$1:$B$2336,0)</f>
        <v>27.55</v>
      </c>
      <c r="D786">
        <f>_xlfn.XLOOKUP(A786,'Medical Examinations'!$A$1:$A$2336,'Medical Examinations'!$D$1:$D$2336,0)</f>
        <v>10.98</v>
      </c>
      <c r="E786" t="str">
        <f>_xlfn.XLOOKUP(A786,'Medical Examinations'!$A$1:$A$2336,'Medical Examinations'!$E$1:$E$2336,0)</f>
        <v>No</v>
      </c>
      <c r="F786" t="str">
        <f>_xlfn.XLOOKUP(A786,'Medical Examinations'!$A$1:$A$2336,'Medical Examinations'!$F$1:$F$2336,0)</f>
        <v>No</v>
      </c>
      <c r="G786" t="str">
        <f>_xlfn.XLOOKUP(A786,'Medical Examinations'!$A$1:$A$2336,'Medical Examinations'!$G$1:$G$2336,0)</f>
        <v>No</v>
      </c>
      <c r="H786">
        <f>_xlfn.XLOOKUP(A786,'Medical Examinations'!$A$1:$A$2336,'Medical Examinations'!$H$1:$H$2336,0)</f>
        <v>0</v>
      </c>
      <c r="I786" t="str">
        <f>_xlfn.XLOOKUP(A786,'Medical Examinations'!$A$1:$A$2336,'Medical Examinations'!$I$1:$I$2336,0)</f>
        <v>No</v>
      </c>
      <c r="J786" t="str">
        <f>_xlfn.XLOOKUP(A786,'Medical Examinations'!A786:A3129,'Medical Examinations'!C786:C3129,0)</f>
        <v>Overweight</v>
      </c>
      <c r="K786">
        <f>_xlfn.XLOOKUP(A786,'Medical Examinations'!$A$1:$A$2344,'Medical Examinations'!$D$1:$D$2344,0)</f>
        <v>10.98</v>
      </c>
      <c r="L786" t="str">
        <f>_xlfn.XLOOKUP(A786,'Hospitalisation Details'!$A$1:$A$2344,'Hospitalisation Details'!$E$1:$E$2344,0)</f>
        <v>7-Dec-1962</v>
      </c>
      <c r="M786">
        <f>_xlfn.XLOOKUP(A786,'Hospitalisation Details'!$A$1:$A$2344,'Hospitalisation Details'!$I$1:$I$2344,0)</f>
        <v>13217.09</v>
      </c>
      <c r="N786" t="str">
        <f>_xlfn.XLOOKUP(A786,'Hospitalisation Details'!$A$1:$A$2344,'Hospitalisation Details'!$J$1:$J$2344,0)</f>
        <v>tier - 3</v>
      </c>
      <c r="O786" t="str">
        <f>_xlfn.XLOOKUP(A786,'Hospitalisation Details'!$A$1:$A$2344,'Hospitalisation Details'!$K$1:$K$2344,0)</f>
        <v>tier - 1</v>
      </c>
      <c r="P786" t="str">
        <f>_xlfn.XLOOKUP(A786,'Hospitalisation Details'!$A$1:$A$2344,'Hospitalisation Details'!$L$1:$L$2344,0)</f>
        <v>R1024</v>
      </c>
      <c r="Q786">
        <f>_xlfn.XLOOKUP(A786,'Hospitalisation Details'!$A$1:$A$2344,'Hospitalisation Details'!$F$1:$F$2344,0)</f>
        <v>60</v>
      </c>
    </row>
    <row r="787" spans="1:17" ht="15.75" x14ac:dyDescent="0.25">
      <c r="A787" s="1" t="s">
        <v>1583</v>
      </c>
      <c r="B787" t="str">
        <f>_xlfn.XLOOKUP(A787,'Customer Names'!$A$1:$A$2336,'Customer Names'!$C$1:$C$2336,0)</f>
        <v xml:space="preserve">  Una M</v>
      </c>
      <c r="C787">
        <f>_xlfn.XLOOKUP(A787,'Medical Examinations'!$A$1:$A$2336,'Medical Examinations'!$B$1:$B$2336,0)</f>
        <v>40.700000000000003</v>
      </c>
      <c r="D787">
        <f>_xlfn.XLOOKUP(A787,'Medical Examinations'!$A$1:$A$2336,'Medical Examinations'!$D$1:$D$2336,0)</f>
        <v>5.42</v>
      </c>
      <c r="E787" t="str">
        <f>_xlfn.XLOOKUP(A787,'Medical Examinations'!$A$1:$A$2336,'Medical Examinations'!$E$1:$E$2336,0)</f>
        <v>No</v>
      </c>
      <c r="F787" t="str">
        <f>_xlfn.XLOOKUP(A787,'Medical Examinations'!$A$1:$A$2336,'Medical Examinations'!$F$1:$F$2336,0)</f>
        <v>No</v>
      </c>
      <c r="G787" t="str">
        <f>_xlfn.XLOOKUP(A787,'Medical Examinations'!$A$1:$A$2336,'Medical Examinations'!$G$1:$G$2336,0)</f>
        <v>No</v>
      </c>
      <c r="H787">
        <f>_xlfn.XLOOKUP(A787,'Medical Examinations'!$A$1:$A$2336,'Medical Examinations'!$H$1:$H$2336,0)</f>
        <v>0</v>
      </c>
      <c r="I787" t="str">
        <f>_xlfn.XLOOKUP(A787,'Medical Examinations'!$A$1:$A$2336,'Medical Examinations'!$I$1:$I$2336,0)</f>
        <v>No</v>
      </c>
      <c r="J787" t="str">
        <f>_xlfn.XLOOKUP(A787,'Medical Examinations'!A787:A3130,'Medical Examinations'!C787:C3130,0)</f>
        <v>Obese</v>
      </c>
      <c r="K787">
        <f>_xlfn.XLOOKUP(A787,'Medical Examinations'!$A$1:$A$2344,'Medical Examinations'!$D$1:$D$2344,0)</f>
        <v>5.42</v>
      </c>
      <c r="L787" t="str">
        <f>_xlfn.XLOOKUP(A787,'Hospitalisation Details'!$A$1:$A$2344,'Hospitalisation Details'!$E$1:$E$2344,0)</f>
        <v>15-Oct-1982</v>
      </c>
      <c r="M787">
        <f>_xlfn.XLOOKUP(A787,'Hospitalisation Details'!$A$1:$A$2344,'Hospitalisation Details'!$I$1:$I$2344,0)</f>
        <v>13214.43</v>
      </c>
      <c r="N787" t="str">
        <f>_xlfn.XLOOKUP(A787,'Hospitalisation Details'!$A$1:$A$2344,'Hospitalisation Details'!$J$1:$J$2344,0)</f>
        <v>tier - 3</v>
      </c>
      <c r="O787" t="str">
        <f>_xlfn.XLOOKUP(A787,'Hospitalisation Details'!$A$1:$A$2344,'Hospitalisation Details'!$K$1:$K$2344,0)</f>
        <v>tier - 2</v>
      </c>
      <c r="P787" t="str">
        <f>_xlfn.XLOOKUP(A787,'Hospitalisation Details'!$A$1:$A$2344,'Hospitalisation Details'!$L$1:$L$2344,0)</f>
        <v>R1012</v>
      </c>
      <c r="Q787">
        <f>_xlfn.XLOOKUP(A787,'Hospitalisation Details'!$A$1:$A$2344,'Hospitalisation Details'!$F$1:$F$2344,0)</f>
        <v>40</v>
      </c>
    </row>
    <row r="788" spans="1:17" ht="15.75" x14ac:dyDescent="0.25">
      <c r="A788" s="1" t="s">
        <v>1582</v>
      </c>
      <c r="B788" t="str">
        <f>_xlfn.XLOOKUP(A788,'Customer Names'!$A$1:$A$2336,'Customer Names'!$C$1:$C$2336,0)</f>
        <v xml:space="preserve">  Taralyn</v>
      </c>
      <c r="C788">
        <f>_xlfn.XLOOKUP(A788,'Medical Examinations'!$A$1:$A$2336,'Medical Examinations'!$B$1:$B$2336,0)</f>
        <v>18.335000000000001</v>
      </c>
      <c r="D788">
        <f>_xlfn.XLOOKUP(A788,'Medical Examinations'!$A$1:$A$2336,'Medical Examinations'!$D$1:$D$2336,0)</f>
        <v>10.97</v>
      </c>
      <c r="E788" t="str">
        <f>_xlfn.XLOOKUP(A788,'Medical Examinations'!$A$1:$A$2336,'Medical Examinations'!$E$1:$E$2336,0)</f>
        <v>No</v>
      </c>
      <c r="F788" t="str">
        <f>_xlfn.XLOOKUP(A788,'Medical Examinations'!$A$1:$A$2336,'Medical Examinations'!$F$1:$F$2336,0)</f>
        <v>No</v>
      </c>
      <c r="G788" t="str">
        <f>_xlfn.XLOOKUP(A788,'Medical Examinations'!$A$1:$A$2336,'Medical Examinations'!$G$1:$G$2336,0)</f>
        <v>No</v>
      </c>
      <c r="H788">
        <f>_xlfn.XLOOKUP(A788,'Medical Examinations'!$A$1:$A$2336,'Medical Examinations'!$H$1:$H$2336,0)</f>
        <v>0</v>
      </c>
      <c r="I788" t="str">
        <f>_xlfn.XLOOKUP(A788,'Medical Examinations'!$A$1:$A$2336,'Medical Examinations'!$I$1:$I$2336,0)</f>
        <v>No</v>
      </c>
      <c r="J788" t="str">
        <f>_xlfn.XLOOKUP(A788,'Medical Examinations'!A788:A3131,'Medical Examinations'!C788:C3131,0)</f>
        <v>Underweight</v>
      </c>
      <c r="K788">
        <f>_xlfn.XLOOKUP(A788,'Medical Examinations'!$A$1:$A$2344,'Medical Examinations'!$D$1:$D$2344,0)</f>
        <v>10.97</v>
      </c>
      <c r="L788" t="str">
        <f>_xlfn.XLOOKUP(A788,'Hospitalisation Details'!$A$1:$A$2344,'Hospitalisation Details'!$E$1:$E$2344,0)</f>
        <v>5-Aug-1962</v>
      </c>
      <c r="M788">
        <f>_xlfn.XLOOKUP(A788,'Hospitalisation Details'!$A$1:$A$2344,'Hospitalisation Details'!$I$1:$I$2344,0)</f>
        <v>13204.29</v>
      </c>
      <c r="N788" t="str">
        <f>_xlfn.XLOOKUP(A788,'Hospitalisation Details'!$A$1:$A$2344,'Hospitalisation Details'!$J$1:$J$2344,0)</f>
        <v>tier - 3</v>
      </c>
      <c r="O788" t="str">
        <f>_xlfn.XLOOKUP(A788,'Hospitalisation Details'!$A$1:$A$2344,'Hospitalisation Details'!$K$1:$K$2344,0)</f>
        <v>tier - 1</v>
      </c>
      <c r="P788" t="str">
        <f>_xlfn.XLOOKUP(A788,'Hospitalisation Details'!$A$1:$A$2344,'Hospitalisation Details'!$L$1:$L$2344,0)</f>
        <v>R1024</v>
      </c>
      <c r="Q788">
        <f>_xlfn.XLOOKUP(A788,'Hospitalisation Details'!$A$1:$A$2344,'Hospitalisation Details'!$F$1:$F$2344,0)</f>
        <v>60</v>
      </c>
    </row>
    <row r="789" spans="1:17" ht="15.75" x14ac:dyDescent="0.25">
      <c r="A789" s="1" t="s">
        <v>1581</v>
      </c>
      <c r="B789" t="str">
        <f>_xlfn.XLOOKUP(A789,'Customer Names'!$A$1:$A$2336,'Customer Names'!$C$1:$C$2336,0)</f>
        <v xml:space="preserve">  James A</v>
      </c>
      <c r="C789">
        <f>_xlfn.XLOOKUP(A789,'Medical Examinations'!$A$1:$A$2336,'Medical Examinations'!$B$1:$B$2336,0)</f>
        <v>33.914999999999999</v>
      </c>
      <c r="D789">
        <f>_xlfn.XLOOKUP(A789,'Medical Examinations'!$A$1:$A$2336,'Medical Examinations'!$D$1:$D$2336,0)</f>
        <v>9.56</v>
      </c>
      <c r="E789" t="str">
        <f>_xlfn.XLOOKUP(A789,'Medical Examinations'!$A$1:$A$2336,'Medical Examinations'!$E$1:$E$2336,0)</f>
        <v>No</v>
      </c>
      <c r="F789" t="str">
        <f>_xlfn.XLOOKUP(A789,'Medical Examinations'!$A$1:$A$2336,'Medical Examinations'!$F$1:$F$2336,0)</f>
        <v>No</v>
      </c>
      <c r="G789" t="str">
        <f>_xlfn.XLOOKUP(A789,'Medical Examinations'!$A$1:$A$2336,'Medical Examinations'!$G$1:$G$2336,0)</f>
        <v>No</v>
      </c>
      <c r="H789">
        <f>_xlfn.XLOOKUP(A789,'Medical Examinations'!$A$1:$A$2336,'Medical Examinations'!$H$1:$H$2336,0)</f>
        <v>2</v>
      </c>
      <c r="I789" t="str">
        <f>_xlfn.XLOOKUP(A789,'Medical Examinations'!$A$1:$A$2336,'Medical Examinations'!$I$1:$I$2336,0)</f>
        <v>No</v>
      </c>
      <c r="J789" t="str">
        <f>_xlfn.XLOOKUP(A789,'Medical Examinations'!A789:A3132,'Medical Examinations'!C789:C3132,0)</f>
        <v>Obese</v>
      </c>
      <c r="K789">
        <f>_xlfn.XLOOKUP(A789,'Medical Examinations'!$A$1:$A$2344,'Medical Examinations'!$D$1:$D$2344,0)</f>
        <v>9.56</v>
      </c>
      <c r="L789" t="str">
        <f>_xlfn.XLOOKUP(A789,'Hospitalisation Details'!$A$1:$A$2344,'Hospitalisation Details'!$E$1:$E$2344,0)</f>
        <v>6-Dec-1961</v>
      </c>
      <c r="M789">
        <f>_xlfn.XLOOKUP(A789,'Hospitalisation Details'!$A$1:$A$2344,'Hospitalisation Details'!$I$1:$I$2344,0)</f>
        <v>13143.86</v>
      </c>
      <c r="N789" t="str">
        <f>_xlfn.XLOOKUP(A789,'Hospitalisation Details'!$A$1:$A$2344,'Hospitalisation Details'!$J$1:$J$2344,0)</f>
        <v>tier - 3</v>
      </c>
      <c r="O789" t="str">
        <f>_xlfn.XLOOKUP(A789,'Hospitalisation Details'!$A$1:$A$2344,'Hospitalisation Details'!$K$1:$K$2344,0)</f>
        <v>tier - 2</v>
      </c>
      <c r="P789" t="str">
        <f>_xlfn.XLOOKUP(A789,'Hospitalisation Details'!$A$1:$A$2344,'Hospitalisation Details'!$L$1:$L$2344,0)</f>
        <v>R1016</v>
      </c>
      <c r="Q789">
        <f>_xlfn.XLOOKUP(A789,'Hospitalisation Details'!$A$1:$A$2344,'Hospitalisation Details'!$F$1:$F$2344,0)</f>
        <v>61</v>
      </c>
    </row>
    <row r="790" spans="1:17" ht="15.75" x14ac:dyDescent="0.25">
      <c r="A790" s="1" t="s">
        <v>1580</v>
      </c>
      <c r="B790" t="str">
        <f>_xlfn.XLOOKUP(A790,'Customer Names'!$A$1:$A$2336,'Customer Names'!$C$1:$C$2336,0)</f>
        <v xml:space="preserve">  Ning</v>
      </c>
      <c r="C790">
        <f>_xlfn.XLOOKUP(A790,'Medical Examinations'!$A$1:$A$2336,'Medical Examinations'!$B$1:$B$2336,0)</f>
        <v>33.534999999999997</v>
      </c>
      <c r="D790">
        <f>_xlfn.XLOOKUP(A790,'Medical Examinations'!$A$1:$A$2336,'Medical Examinations'!$D$1:$D$2336,0)</f>
        <v>9.4</v>
      </c>
      <c r="E790" t="str">
        <f>_xlfn.XLOOKUP(A790,'Medical Examinations'!$A$1:$A$2336,'Medical Examinations'!$E$1:$E$2336,0)</f>
        <v>No</v>
      </c>
      <c r="F790" t="str">
        <f>_xlfn.XLOOKUP(A790,'Medical Examinations'!$A$1:$A$2336,'Medical Examinations'!$F$1:$F$2336,0)</f>
        <v>No</v>
      </c>
      <c r="G790" t="str">
        <f>_xlfn.XLOOKUP(A790,'Medical Examinations'!$A$1:$A$2336,'Medical Examinations'!$G$1:$G$2336,0)</f>
        <v>No</v>
      </c>
      <c r="H790">
        <f>_xlfn.XLOOKUP(A790,'Medical Examinations'!$A$1:$A$2336,'Medical Examinations'!$H$1:$H$2336,0)</f>
        <v>2</v>
      </c>
      <c r="I790" t="str">
        <f>_xlfn.XLOOKUP(A790,'Medical Examinations'!$A$1:$A$2336,'Medical Examinations'!$I$1:$I$2336,0)</f>
        <v>No</v>
      </c>
      <c r="J790" t="str">
        <f>_xlfn.XLOOKUP(A790,'Medical Examinations'!A790:A3133,'Medical Examinations'!C790:C3133,0)</f>
        <v>Obese</v>
      </c>
      <c r="K790">
        <f>_xlfn.XLOOKUP(A790,'Medical Examinations'!$A$1:$A$2344,'Medical Examinations'!$D$1:$D$2344,0)</f>
        <v>9.4</v>
      </c>
      <c r="L790" t="str">
        <f>_xlfn.XLOOKUP(A790,'Hospitalisation Details'!$A$1:$A$2344,'Hospitalisation Details'!$E$1:$E$2344,0)</f>
        <v>6-Dec-1961</v>
      </c>
      <c r="M790">
        <f>_xlfn.XLOOKUP(A790,'Hospitalisation Details'!$A$1:$A$2344,'Hospitalisation Details'!$I$1:$I$2344,0)</f>
        <v>13143.34</v>
      </c>
      <c r="N790" t="str">
        <f>_xlfn.XLOOKUP(A790,'Hospitalisation Details'!$A$1:$A$2344,'Hospitalisation Details'!$J$1:$J$2344,0)</f>
        <v>tier - 3</v>
      </c>
      <c r="O790" t="str">
        <f>_xlfn.XLOOKUP(A790,'Hospitalisation Details'!$A$1:$A$2344,'Hospitalisation Details'!$K$1:$K$2344,0)</f>
        <v>tier - 2</v>
      </c>
      <c r="P790" t="str">
        <f>_xlfn.XLOOKUP(A790,'Hospitalisation Details'!$A$1:$A$2344,'Hospitalisation Details'!$L$1:$L$2344,0)</f>
        <v>R1020</v>
      </c>
      <c r="Q790">
        <f>_xlfn.XLOOKUP(A790,'Hospitalisation Details'!$A$1:$A$2344,'Hospitalisation Details'!$F$1:$F$2344,0)</f>
        <v>61</v>
      </c>
    </row>
    <row r="791" spans="1:17" ht="15.75" x14ac:dyDescent="0.25">
      <c r="A791" s="1" t="s">
        <v>1579</v>
      </c>
      <c r="B791" t="str">
        <f>_xlfn.XLOOKUP(A791,'Customer Names'!$A$1:$A$2336,'Customer Names'!$C$1:$C$2336,0)</f>
        <v xml:space="preserve">  Joel</v>
      </c>
      <c r="C791">
        <f>_xlfn.XLOOKUP(A791,'Medical Examinations'!$A$1:$A$2336,'Medical Examinations'!$B$1:$B$2336,0)</f>
        <v>23.655000000000001</v>
      </c>
      <c r="D791">
        <f>_xlfn.XLOOKUP(A791,'Medical Examinations'!$A$1:$A$2336,'Medical Examinations'!$D$1:$D$2336,0)</f>
        <v>8.48</v>
      </c>
      <c r="E791" t="str">
        <f>_xlfn.XLOOKUP(A791,'Medical Examinations'!$A$1:$A$2336,'Medical Examinations'!$E$1:$E$2336,0)</f>
        <v>No</v>
      </c>
      <c r="F791" t="str">
        <f>_xlfn.XLOOKUP(A791,'Medical Examinations'!$A$1:$A$2336,'Medical Examinations'!$F$1:$F$2336,0)</f>
        <v>No</v>
      </c>
      <c r="G791" t="str">
        <f>_xlfn.XLOOKUP(A791,'Medical Examinations'!$A$1:$A$2336,'Medical Examinations'!$G$1:$G$2336,0)</f>
        <v>No</v>
      </c>
      <c r="H791">
        <f>_xlfn.XLOOKUP(A791,'Medical Examinations'!$A$1:$A$2336,'Medical Examinations'!$H$1:$H$2336,0)</f>
        <v>2</v>
      </c>
      <c r="I791" t="str">
        <f>_xlfn.XLOOKUP(A791,'Medical Examinations'!$A$1:$A$2336,'Medical Examinations'!$I$1:$I$2336,0)</f>
        <v>No</v>
      </c>
      <c r="J791" t="str">
        <f>_xlfn.XLOOKUP(A791,'Medical Examinations'!A791:A3134,'Medical Examinations'!C791:C3134,0)</f>
        <v>Normal weight</v>
      </c>
      <c r="K791">
        <f>_xlfn.XLOOKUP(A791,'Medical Examinations'!$A$1:$A$2344,'Medical Examinations'!$D$1:$D$2344,0)</f>
        <v>8.48</v>
      </c>
      <c r="L791" t="str">
        <f>_xlfn.XLOOKUP(A791,'Hospitalisation Details'!$A$1:$A$2344,'Hospitalisation Details'!$E$1:$E$2344,0)</f>
        <v>7-Sep-1961</v>
      </c>
      <c r="M791">
        <f>_xlfn.XLOOKUP(A791,'Hospitalisation Details'!$A$1:$A$2344,'Hospitalisation Details'!$I$1:$I$2344,0)</f>
        <v>13129.6</v>
      </c>
      <c r="N791" t="str">
        <f>_xlfn.XLOOKUP(A791,'Hospitalisation Details'!$A$1:$A$2344,'Hospitalisation Details'!$J$1:$J$2344,0)</f>
        <v>tier - 3</v>
      </c>
      <c r="O791" t="str">
        <f>_xlfn.XLOOKUP(A791,'Hospitalisation Details'!$A$1:$A$2344,'Hospitalisation Details'!$K$1:$K$2344,0)</f>
        <v>tier - 2</v>
      </c>
      <c r="P791" t="str">
        <f>_xlfn.XLOOKUP(A791,'Hospitalisation Details'!$A$1:$A$2344,'Hospitalisation Details'!$L$1:$L$2344,0)</f>
        <v>R1017</v>
      </c>
      <c r="Q791">
        <f>_xlfn.XLOOKUP(A791,'Hospitalisation Details'!$A$1:$A$2344,'Hospitalisation Details'!$F$1:$F$2344,0)</f>
        <v>61</v>
      </c>
    </row>
    <row r="792" spans="1:17" ht="15.75" x14ac:dyDescent="0.25">
      <c r="A792" s="1" t="s">
        <v>1578</v>
      </c>
      <c r="B792" t="str">
        <f>_xlfn.XLOOKUP(A792,'Customer Names'!$A$1:$A$2336,'Customer Names'!$C$1:$C$2336,0)</f>
        <v xml:space="preserve">  Pamela J</v>
      </c>
      <c r="C792">
        <f>_xlfn.XLOOKUP(A792,'Medical Examinations'!$A$1:$A$2336,'Medical Examinations'!$B$1:$B$2336,0)</f>
        <v>28</v>
      </c>
      <c r="D792">
        <f>_xlfn.XLOOKUP(A792,'Medical Examinations'!$A$1:$A$2336,'Medical Examinations'!$D$1:$D$2336,0)</f>
        <v>5.57</v>
      </c>
      <c r="E792" t="str">
        <f>_xlfn.XLOOKUP(A792,'Medical Examinations'!$A$1:$A$2336,'Medical Examinations'!$E$1:$E$2336,0)</f>
        <v>No</v>
      </c>
      <c r="F792" t="str">
        <f>_xlfn.XLOOKUP(A792,'Medical Examinations'!$A$1:$A$2336,'Medical Examinations'!$F$1:$F$2336,0)</f>
        <v>No</v>
      </c>
      <c r="G792" t="str">
        <f>_xlfn.XLOOKUP(A792,'Medical Examinations'!$A$1:$A$2336,'Medical Examinations'!$G$1:$G$2336,0)</f>
        <v>No</v>
      </c>
      <c r="H792">
        <f>_xlfn.XLOOKUP(A792,'Medical Examinations'!$A$1:$A$2336,'Medical Examinations'!$H$1:$H$2336,0)</f>
        <v>0</v>
      </c>
      <c r="I792" t="str">
        <f>_xlfn.XLOOKUP(A792,'Medical Examinations'!$A$1:$A$2336,'Medical Examinations'!$I$1:$I$2336,0)</f>
        <v>No</v>
      </c>
      <c r="J792" t="str">
        <f>_xlfn.XLOOKUP(A792,'Medical Examinations'!A792:A3135,'Medical Examinations'!C792:C3135,0)</f>
        <v>Overweight</v>
      </c>
      <c r="K792">
        <f>_xlfn.XLOOKUP(A792,'Medical Examinations'!$A$1:$A$2344,'Medical Examinations'!$D$1:$D$2344,0)</f>
        <v>5.57</v>
      </c>
      <c r="L792" t="str">
        <f>_xlfn.XLOOKUP(A792,'Hospitalisation Details'!$A$1:$A$2344,'Hospitalisation Details'!$E$1:$E$2344,0)</f>
        <v>16-Aug-1999</v>
      </c>
      <c r="M792">
        <f>_xlfn.XLOOKUP(A792,'Hospitalisation Details'!$A$1:$A$2344,'Hospitalisation Details'!$I$1:$I$2344,0)</f>
        <v>13126.68</v>
      </c>
      <c r="N792" t="str">
        <f>_xlfn.XLOOKUP(A792,'Hospitalisation Details'!$A$1:$A$2344,'Hospitalisation Details'!$J$1:$J$2344,0)</f>
        <v>tier - 3</v>
      </c>
      <c r="O792" t="str">
        <f>_xlfn.XLOOKUP(A792,'Hospitalisation Details'!$A$1:$A$2344,'Hospitalisation Details'!$K$1:$K$2344,0)</f>
        <v>tier - 3</v>
      </c>
      <c r="P792" t="str">
        <f>_xlfn.XLOOKUP(A792,'Hospitalisation Details'!$A$1:$A$2344,'Hospitalisation Details'!$L$1:$L$2344,0)</f>
        <v>R1011</v>
      </c>
      <c r="Q792">
        <f>_xlfn.XLOOKUP(A792,'Hospitalisation Details'!$A$1:$A$2344,'Hospitalisation Details'!$F$1:$F$2344,0)</f>
        <v>23</v>
      </c>
    </row>
    <row r="793" spans="1:17" ht="15.75" x14ac:dyDescent="0.25">
      <c r="A793" s="1" t="s">
        <v>1577</v>
      </c>
      <c r="B793" t="str">
        <f>_xlfn.XLOOKUP(A793,'Customer Names'!$A$1:$A$2336,'Customer Names'!$C$1:$C$2336,0)</f>
        <v xml:space="preserve">  Brittney</v>
      </c>
      <c r="C793">
        <f>_xlfn.XLOOKUP(A793,'Medical Examinations'!$A$1:$A$2336,'Medical Examinations'!$B$1:$B$2336,0)</f>
        <v>30.23</v>
      </c>
      <c r="D793">
        <f>_xlfn.XLOOKUP(A793,'Medical Examinations'!$A$1:$A$2336,'Medical Examinations'!$D$1:$D$2336,0)</f>
        <v>6.94</v>
      </c>
      <c r="E793" t="str">
        <f>_xlfn.XLOOKUP(A793,'Medical Examinations'!$A$1:$A$2336,'Medical Examinations'!$E$1:$E$2336,0)</f>
        <v>No</v>
      </c>
      <c r="F793" t="str">
        <f>_xlfn.XLOOKUP(A793,'Medical Examinations'!$A$1:$A$2336,'Medical Examinations'!$F$1:$F$2336,0)</f>
        <v>No</v>
      </c>
      <c r="G793" t="str">
        <f>_xlfn.XLOOKUP(A793,'Medical Examinations'!$A$1:$A$2336,'Medical Examinations'!$G$1:$G$2336,0)</f>
        <v>Yes</v>
      </c>
      <c r="H793">
        <f>_xlfn.XLOOKUP(A793,'Medical Examinations'!$A$1:$A$2336,'Medical Examinations'!$H$1:$H$2336,0)</f>
        <v>1</v>
      </c>
      <c r="I793" t="str">
        <f>_xlfn.XLOOKUP(A793,'Medical Examinations'!$A$1:$A$2336,'Medical Examinations'!$I$1:$I$2336,0)</f>
        <v>No</v>
      </c>
      <c r="J793" t="str">
        <f>_xlfn.XLOOKUP(A793,'Medical Examinations'!A793:A3136,'Medical Examinations'!C793:C3136,0)</f>
        <v>Obese</v>
      </c>
      <c r="K793">
        <f>_xlfn.XLOOKUP(A793,'Medical Examinations'!$A$1:$A$2344,'Medical Examinations'!$D$1:$D$2344,0)</f>
        <v>6.94</v>
      </c>
      <c r="L793" t="str">
        <f>_xlfn.XLOOKUP(A793,'Hospitalisation Details'!$A$1:$A$2344,'Hospitalisation Details'!$E$1:$E$2344,0)</f>
        <v>14-Sep-1963</v>
      </c>
      <c r="M793">
        <f>_xlfn.XLOOKUP(A793,'Hospitalisation Details'!$A$1:$A$2344,'Hospitalisation Details'!$I$1:$I$2344,0)</f>
        <v>13116.84</v>
      </c>
      <c r="N793" t="str">
        <f>_xlfn.XLOOKUP(A793,'Hospitalisation Details'!$A$1:$A$2344,'Hospitalisation Details'!$J$1:$J$2344,0)</f>
        <v>tier - 3</v>
      </c>
      <c r="O793" t="str">
        <f>_xlfn.XLOOKUP(A793,'Hospitalisation Details'!$A$1:$A$2344,'Hospitalisation Details'!$K$1:$K$2344,0)</f>
        <v>tier - 1</v>
      </c>
      <c r="P793" t="str">
        <f>_xlfn.XLOOKUP(A793,'Hospitalisation Details'!$A$1:$A$2344,'Hospitalisation Details'!$L$1:$L$2344,0)</f>
        <v>R1012</v>
      </c>
      <c r="Q793">
        <f>_xlfn.XLOOKUP(A793,'Hospitalisation Details'!$A$1:$A$2344,'Hospitalisation Details'!$F$1:$F$2344,0)</f>
        <v>59</v>
      </c>
    </row>
    <row r="794" spans="1:17" ht="15.75" x14ac:dyDescent="0.25">
      <c r="A794" s="1" t="s">
        <v>1576</v>
      </c>
      <c r="B794" t="str">
        <f>_xlfn.XLOOKUP(A794,'Customer Names'!$A$1:$A$2336,'Customer Names'!$C$1:$C$2336,0)</f>
        <v xml:space="preserve">  Sheila</v>
      </c>
      <c r="C794">
        <f>_xlfn.XLOOKUP(A794,'Medical Examinations'!$A$1:$A$2336,'Medical Examinations'!$B$1:$B$2336,0)</f>
        <v>51.14</v>
      </c>
      <c r="D794">
        <f>_xlfn.XLOOKUP(A794,'Medical Examinations'!$A$1:$A$2336,'Medical Examinations'!$D$1:$D$2336,0)</f>
        <v>4.05</v>
      </c>
      <c r="E794" t="str">
        <f>_xlfn.XLOOKUP(A794,'Medical Examinations'!$A$1:$A$2336,'Medical Examinations'!$E$1:$E$2336,0)</f>
        <v>No</v>
      </c>
      <c r="F794" t="str">
        <f>_xlfn.XLOOKUP(A794,'Medical Examinations'!$A$1:$A$2336,'Medical Examinations'!$F$1:$F$2336,0)</f>
        <v>No</v>
      </c>
      <c r="G794" t="str">
        <f>_xlfn.XLOOKUP(A794,'Medical Examinations'!$A$1:$A$2336,'Medical Examinations'!$G$1:$G$2336,0)</f>
        <v>No</v>
      </c>
      <c r="H794">
        <f>_xlfn.XLOOKUP(A794,'Medical Examinations'!$A$1:$A$2336,'Medical Examinations'!$H$1:$H$2336,0)</f>
        <v>1</v>
      </c>
      <c r="I794" t="str">
        <f>_xlfn.XLOOKUP(A794,'Medical Examinations'!$A$1:$A$2336,'Medical Examinations'!$I$1:$I$2336,0)</f>
        <v>No</v>
      </c>
      <c r="J794" t="str">
        <f>_xlfn.XLOOKUP(A794,'Medical Examinations'!A794:A3137,'Medical Examinations'!C794:C3137,0)</f>
        <v>Obese</v>
      </c>
      <c r="K794">
        <f>_xlfn.XLOOKUP(A794,'Medical Examinations'!$A$1:$A$2344,'Medical Examinations'!$D$1:$D$2344,0)</f>
        <v>4.05</v>
      </c>
      <c r="L794" t="str">
        <f>_xlfn.XLOOKUP(A794,'Hospitalisation Details'!$A$1:$A$2344,'Hospitalisation Details'!$E$1:$E$2344,0)</f>
        <v>12-Aug-1992</v>
      </c>
      <c r="M794">
        <f>_xlfn.XLOOKUP(A794,'Hospitalisation Details'!$A$1:$A$2344,'Hospitalisation Details'!$I$1:$I$2344,0)</f>
        <v>13113.51</v>
      </c>
      <c r="N794" t="str">
        <f>_xlfn.XLOOKUP(A794,'Hospitalisation Details'!$A$1:$A$2344,'Hospitalisation Details'!$J$1:$J$2344,0)</f>
        <v>tier - 3</v>
      </c>
      <c r="O794" t="str">
        <f>_xlfn.XLOOKUP(A794,'Hospitalisation Details'!$A$1:$A$2344,'Hospitalisation Details'!$K$1:$K$2344,0)</f>
        <v>tier - 2</v>
      </c>
      <c r="P794" t="str">
        <f>_xlfn.XLOOKUP(A794,'Hospitalisation Details'!$A$1:$A$2344,'Hospitalisation Details'!$L$1:$L$2344,0)</f>
        <v>R1026</v>
      </c>
      <c r="Q794">
        <f>_xlfn.XLOOKUP(A794,'Hospitalisation Details'!$A$1:$A$2344,'Hospitalisation Details'!$F$1:$F$2344,0)</f>
        <v>30</v>
      </c>
    </row>
    <row r="795" spans="1:17" ht="15.75" x14ac:dyDescent="0.25">
      <c r="A795" s="1" t="s">
        <v>1575</v>
      </c>
      <c r="B795" t="str">
        <f>_xlfn.XLOOKUP(A795,'Customer Names'!$A$1:$A$2336,'Customer Names'!$C$1:$C$2336,0)</f>
        <v xml:space="preserve">  Koji</v>
      </c>
      <c r="C795">
        <f>_xlfn.XLOOKUP(A795,'Medical Examinations'!$A$1:$A$2336,'Medical Examinations'!$B$1:$B$2336,0)</f>
        <v>24.32</v>
      </c>
      <c r="D795">
        <f>_xlfn.XLOOKUP(A795,'Medical Examinations'!$A$1:$A$2336,'Medical Examinations'!$D$1:$D$2336,0)</f>
        <v>10.220000000000001</v>
      </c>
      <c r="E795" t="str">
        <f>_xlfn.XLOOKUP(A795,'Medical Examinations'!$A$1:$A$2336,'Medical Examinations'!$E$1:$E$2336,0)</f>
        <v>No</v>
      </c>
      <c r="F795" t="str">
        <f>_xlfn.XLOOKUP(A795,'Medical Examinations'!$A$1:$A$2336,'Medical Examinations'!$F$1:$F$2336,0)</f>
        <v>No</v>
      </c>
      <c r="G795" t="str">
        <f>_xlfn.XLOOKUP(A795,'Medical Examinations'!$A$1:$A$2336,'Medical Examinations'!$G$1:$G$2336,0)</f>
        <v>No</v>
      </c>
      <c r="H795">
        <f>_xlfn.XLOOKUP(A795,'Medical Examinations'!$A$1:$A$2336,'Medical Examinations'!$H$1:$H$2336,0)</f>
        <v>0</v>
      </c>
      <c r="I795" t="str">
        <f>_xlfn.XLOOKUP(A795,'Medical Examinations'!$A$1:$A$2336,'Medical Examinations'!$I$1:$I$2336,0)</f>
        <v>No</v>
      </c>
      <c r="J795" t="str">
        <f>_xlfn.XLOOKUP(A795,'Medical Examinations'!A795:A3138,'Medical Examinations'!C795:C3138,0)</f>
        <v>Normal weight</v>
      </c>
      <c r="K795">
        <f>_xlfn.XLOOKUP(A795,'Medical Examinations'!$A$1:$A$2344,'Medical Examinations'!$D$1:$D$2344,0)</f>
        <v>10.220000000000001</v>
      </c>
      <c r="L795" t="str">
        <f>_xlfn.XLOOKUP(A795,'Hospitalisation Details'!$A$1:$A$2344,'Hospitalisation Details'!$E$1:$E$2344,0)</f>
        <v>2-Aug-1962</v>
      </c>
      <c r="M795">
        <f>_xlfn.XLOOKUP(A795,'Hospitalisation Details'!$A$1:$A$2344,'Hospitalisation Details'!$I$1:$I$2344,0)</f>
        <v>13112.6</v>
      </c>
      <c r="N795" t="str">
        <f>_xlfn.XLOOKUP(A795,'Hospitalisation Details'!$A$1:$A$2344,'Hospitalisation Details'!$J$1:$J$2344,0)</f>
        <v>tier - 3</v>
      </c>
      <c r="O795" t="str">
        <f>_xlfn.XLOOKUP(A795,'Hospitalisation Details'!$A$1:$A$2344,'Hospitalisation Details'!$K$1:$K$2344,0)</f>
        <v>tier - 3</v>
      </c>
      <c r="P795" t="str">
        <f>_xlfn.XLOOKUP(A795,'Hospitalisation Details'!$A$1:$A$2344,'Hospitalisation Details'!$L$1:$L$2344,0)</f>
        <v>R1012</v>
      </c>
      <c r="Q795">
        <f>_xlfn.XLOOKUP(A795,'Hospitalisation Details'!$A$1:$A$2344,'Hospitalisation Details'!$F$1:$F$2344,0)</f>
        <v>60</v>
      </c>
    </row>
    <row r="796" spans="1:17" ht="15.75" x14ac:dyDescent="0.25">
      <c r="A796" s="1" t="s">
        <v>1574</v>
      </c>
      <c r="B796" t="str">
        <f>_xlfn.XLOOKUP(A796,'Customer Names'!$A$1:$A$2336,'Customer Names'!$C$1:$C$2336,0)</f>
        <v xml:space="preserve">  Sarah</v>
      </c>
      <c r="C796">
        <f>_xlfn.XLOOKUP(A796,'Medical Examinations'!$A$1:$A$2336,'Medical Examinations'!$B$1:$B$2336,0)</f>
        <v>38.06</v>
      </c>
      <c r="D796">
        <f>_xlfn.XLOOKUP(A796,'Medical Examinations'!$A$1:$A$2336,'Medical Examinations'!$D$1:$D$2336,0)</f>
        <v>9.24</v>
      </c>
      <c r="E796" t="str">
        <f>_xlfn.XLOOKUP(A796,'Medical Examinations'!$A$1:$A$2336,'Medical Examinations'!$E$1:$E$2336,0)</f>
        <v>No</v>
      </c>
      <c r="F796" t="str">
        <f>_xlfn.XLOOKUP(A796,'Medical Examinations'!$A$1:$A$2336,'Medical Examinations'!$F$1:$F$2336,0)</f>
        <v>No</v>
      </c>
      <c r="G796" t="str">
        <f>_xlfn.XLOOKUP(A796,'Medical Examinations'!$A$1:$A$2336,'Medical Examinations'!$G$1:$G$2336,0)</f>
        <v>No</v>
      </c>
      <c r="H796">
        <f>_xlfn.XLOOKUP(A796,'Medical Examinations'!$A$1:$A$2336,'Medical Examinations'!$H$1:$H$2336,0)</f>
        <v>0</v>
      </c>
      <c r="I796" t="str">
        <f>_xlfn.XLOOKUP(A796,'Medical Examinations'!$A$1:$A$2336,'Medical Examinations'!$I$1:$I$2336,0)</f>
        <v>No</v>
      </c>
      <c r="J796" t="str">
        <f>_xlfn.XLOOKUP(A796,'Medical Examinations'!A796:A3139,'Medical Examinations'!C796:C3139,0)</f>
        <v>Obese</v>
      </c>
      <c r="K796">
        <f>_xlfn.XLOOKUP(A796,'Medical Examinations'!$A$1:$A$2344,'Medical Examinations'!$D$1:$D$2344,0)</f>
        <v>9.24</v>
      </c>
      <c r="L796" t="str">
        <f>_xlfn.XLOOKUP(A796,'Hospitalisation Details'!$A$1:$A$2344,'Hospitalisation Details'!$E$1:$E$2344,0)</f>
        <v>30-Oct-1971</v>
      </c>
      <c r="M796">
        <f>_xlfn.XLOOKUP(A796,'Hospitalisation Details'!$A$1:$A$2344,'Hospitalisation Details'!$I$1:$I$2344,0)</f>
        <v>13110.79</v>
      </c>
      <c r="N796" t="str">
        <f>_xlfn.XLOOKUP(A796,'Hospitalisation Details'!$A$1:$A$2344,'Hospitalisation Details'!$J$1:$J$2344,0)</f>
        <v>tier - 3</v>
      </c>
      <c r="O796" t="str">
        <f>_xlfn.XLOOKUP(A796,'Hospitalisation Details'!$A$1:$A$2344,'Hospitalisation Details'!$K$1:$K$2344,0)</f>
        <v>tier - 2</v>
      </c>
      <c r="P796" t="str">
        <f>_xlfn.XLOOKUP(A796,'Hospitalisation Details'!$A$1:$A$2344,'Hospitalisation Details'!$L$1:$L$2344,0)</f>
        <v>R1011</v>
      </c>
      <c r="Q796">
        <f>_xlfn.XLOOKUP(A796,'Hospitalisation Details'!$A$1:$A$2344,'Hospitalisation Details'!$F$1:$F$2344,0)</f>
        <v>51</v>
      </c>
    </row>
    <row r="797" spans="1:17" ht="15.75" x14ac:dyDescent="0.25">
      <c r="A797" s="1" t="s">
        <v>1573</v>
      </c>
      <c r="B797" t="str">
        <f>_xlfn.XLOOKUP(A797,'Customer Names'!$A$1:$A$2336,'Customer Names'!$C$1:$C$2336,0)</f>
        <v xml:space="preserve">  Colleen M</v>
      </c>
      <c r="C797">
        <f>_xlfn.XLOOKUP(A797,'Medical Examinations'!$A$1:$A$2336,'Medical Examinations'!$B$1:$B$2336,0)</f>
        <v>37.700000000000003</v>
      </c>
      <c r="D797">
        <f>_xlfn.XLOOKUP(A797,'Medical Examinations'!$A$1:$A$2336,'Medical Examinations'!$D$1:$D$2336,0)</f>
        <v>8.6</v>
      </c>
      <c r="E797" t="str">
        <f>_xlfn.XLOOKUP(A797,'Medical Examinations'!$A$1:$A$2336,'Medical Examinations'!$E$1:$E$2336,0)</f>
        <v>No</v>
      </c>
      <c r="F797" t="str">
        <f>_xlfn.XLOOKUP(A797,'Medical Examinations'!$A$1:$A$2336,'Medical Examinations'!$F$1:$F$2336,0)</f>
        <v>No</v>
      </c>
      <c r="G797" t="str">
        <f>_xlfn.XLOOKUP(A797,'Medical Examinations'!$A$1:$A$2336,'Medical Examinations'!$G$1:$G$2336,0)</f>
        <v>No</v>
      </c>
      <c r="H797">
        <f>_xlfn.XLOOKUP(A797,'Medical Examinations'!$A$1:$A$2336,'Medical Examinations'!$H$1:$H$2336,0)</f>
        <v>0</v>
      </c>
      <c r="I797" t="str">
        <f>_xlfn.XLOOKUP(A797,'Medical Examinations'!$A$1:$A$2336,'Medical Examinations'!$I$1:$I$2336,0)</f>
        <v>No</v>
      </c>
      <c r="J797" t="str">
        <f>_xlfn.XLOOKUP(A797,'Medical Examinations'!A797:A3140,'Medical Examinations'!C797:C3140,0)</f>
        <v>Obese</v>
      </c>
      <c r="K797">
        <f>_xlfn.XLOOKUP(A797,'Medical Examinations'!$A$1:$A$2344,'Medical Examinations'!$D$1:$D$2344,0)</f>
        <v>8.6</v>
      </c>
      <c r="L797" t="str">
        <f>_xlfn.XLOOKUP(A797,'Hospitalisation Details'!$A$1:$A$2344,'Hospitalisation Details'!$E$1:$E$2344,0)</f>
        <v>17-Jul-1978</v>
      </c>
      <c r="M797">
        <f>_xlfn.XLOOKUP(A797,'Hospitalisation Details'!$A$1:$A$2344,'Hospitalisation Details'!$I$1:$I$2344,0)</f>
        <v>13101.74</v>
      </c>
      <c r="N797" t="str">
        <f>_xlfn.XLOOKUP(A797,'Hospitalisation Details'!$A$1:$A$2344,'Hospitalisation Details'!$J$1:$J$2344,0)</f>
        <v>tier - 3</v>
      </c>
      <c r="O797" t="str">
        <f>_xlfn.XLOOKUP(A797,'Hospitalisation Details'!$A$1:$A$2344,'Hospitalisation Details'!$K$1:$K$2344,0)</f>
        <v>tier - 2</v>
      </c>
      <c r="P797" t="str">
        <f>_xlfn.XLOOKUP(A797,'Hospitalisation Details'!$A$1:$A$2344,'Hospitalisation Details'!$L$1:$L$2344,0)</f>
        <v>R1026</v>
      </c>
      <c r="Q797">
        <f>_xlfn.XLOOKUP(A797,'Hospitalisation Details'!$A$1:$A$2344,'Hospitalisation Details'!$F$1:$F$2344,0)</f>
        <v>44</v>
      </c>
    </row>
    <row r="798" spans="1:17" ht="15.75" x14ac:dyDescent="0.25">
      <c r="A798" s="1" t="s">
        <v>1572</v>
      </c>
      <c r="B798" t="str">
        <f>_xlfn.XLOOKUP(A798,'Customer Names'!$A$1:$A$2336,'Customer Names'!$C$1:$C$2336,0)</f>
        <v xml:space="preserve">  Deedra G</v>
      </c>
      <c r="C798">
        <f>_xlfn.XLOOKUP(A798,'Medical Examinations'!$A$1:$A$2336,'Medical Examinations'!$B$1:$B$2336,0)</f>
        <v>44</v>
      </c>
      <c r="D798">
        <f>_xlfn.XLOOKUP(A798,'Medical Examinations'!$A$1:$A$2336,'Medical Examinations'!$D$1:$D$2336,0)</f>
        <v>9.32</v>
      </c>
      <c r="E798" t="str">
        <f>_xlfn.XLOOKUP(A798,'Medical Examinations'!$A$1:$A$2336,'Medical Examinations'!$E$1:$E$2336,0)</f>
        <v>No</v>
      </c>
      <c r="F798" t="str">
        <f>_xlfn.XLOOKUP(A798,'Medical Examinations'!$A$1:$A$2336,'Medical Examinations'!$F$1:$F$2336,0)</f>
        <v>No</v>
      </c>
      <c r="G798" t="str">
        <f>_xlfn.XLOOKUP(A798,'Medical Examinations'!$A$1:$A$2336,'Medical Examinations'!$G$1:$G$2336,0)</f>
        <v>No</v>
      </c>
      <c r="H798">
        <f>_xlfn.XLOOKUP(A798,'Medical Examinations'!$A$1:$A$2336,'Medical Examinations'!$H$1:$H$2336,0)</f>
        <v>2</v>
      </c>
      <c r="I798" t="str">
        <f>_xlfn.XLOOKUP(A798,'Medical Examinations'!$A$1:$A$2336,'Medical Examinations'!$I$1:$I$2336,0)</f>
        <v>No</v>
      </c>
      <c r="J798" t="str">
        <f>_xlfn.XLOOKUP(A798,'Medical Examinations'!A798:A3141,'Medical Examinations'!C798:C3141,0)</f>
        <v>Obese</v>
      </c>
      <c r="K798">
        <f>_xlfn.XLOOKUP(A798,'Medical Examinations'!$A$1:$A$2344,'Medical Examinations'!$D$1:$D$2344,0)</f>
        <v>9.32</v>
      </c>
      <c r="L798" t="str">
        <f>_xlfn.XLOOKUP(A798,'Hospitalisation Details'!$A$1:$A$2344,'Hospitalisation Details'!$E$1:$E$2344,0)</f>
        <v>6-Nov-1961</v>
      </c>
      <c r="M798">
        <f>_xlfn.XLOOKUP(A798,'Hospitalisation Details'!$A$1:$A$2344,'Hospitalisation Details'!$I$1:$I$2344,0)</f>
        <v>13063.88</v>
      </c>
      <c r="N798" t="str">
        <f>_xlfn.XLOOKUP(A798,'Hospitalisation Details'!$A$1:$A$2344,'Hospitalisation Details'!$J$1:$J$2344,0)</f>
        <v>tier - 3</v>
      </c>
      <c r="O798" t="str">
        <f>_xlfn.XLOOKUP(A798,'Hospitalisation Details'!$A$1:$A$2344,'Hospitalisation Details'!$K$1:$K$2344,0)</f>
        <v>tier - 2</v>
      </c>
      <c r="P798" t="str">
        <f>_xlfn.XLOOKUP(A798,'Hospitalisation Details'!$A$1:$A$2344,'Hospitalisation Details'!$L$1:$L$2344,0)</f>
        <v>R1011</v>
      </c>
      <c r="Q798">
        <f>_xlfn.XLOOKUP(A798,'Hospitalisation Details'!$A$1:$A$2344,'Hospitalisation Details'!$F$1:$F$2344,0)</f>
        <v>61</v>
      </c>
    </row>
    <row r="799" spans="1:17" ht="15.75" x14ac:dyDescent="0.25">
      <c r="A799" s="1" t="s">
        <v>1571</v>
      </c>
      <c r="B799" t="str">
        <f>_xlfn.XLOOKUP(A799,'Customer Names'!$A$1:$A$2336,'Customer Names'!$C$1:$C$2336,0)</f>
        <v xml:space="preserve">  Kulwinder</v>
      </c>
      <c r="C799">
        <f>_xlfn.XLOOKUP(A799,'Medical Examinations'!$A$1:$A$2336,'Medical Examinations'!$B$1:$B$2336,0)</f>
        <v>41.45</v>
      </c>
      <c r="D799">
        <f>_xlfn.XLOOKUP(A799,'Medical Examinations'!$A$1:$A$2336,'Medical Examinations'!$D$1:$D$2336,0)</f>
        <v>6.12</v>
      </c>
      <c r="E799" t="str">
        <f>_xlfn.XLOOKUP(A799,'Medical Examinations'!$A$1:$A$2336,'Medical Examinations'!$E$1:$E$2336,0)</f>
        <v>No</v>
      </c>
      <c r="F799" t="str">
        <f>_xlfn.XLOOKUP(A799,'Medical Examinations'!$A$1:$A$2336,'Medical Examinations'!$F$1:$F$2336,0)</f>
        <v>No</v>
      </c>
      <c r="G799" t="str">
        <f>_xlfn.XLOOKUP(A799,'Medical Examinations'!$A$1:$A$2336,'Medical Examinations'!$G$1:$G$2336,0)</f>
        <v>No</v>
      </c>
      <c r="H799">
        <f>_xlfn.XLOOKUP(A799,'Medical Examinations'!$A$1:$A$2336,'Medical Examinations'!$H$1:$H$2336,0)</f>
        <v>0</v>
      </c>
      <c r="I799" t="str">
        <f>_xlfn.XLOOKUP(A799,'Medical Examinations'!$A$1:$A$2336,'Medical Examinations'!$I$1:$I$2336,0)</f>
        <v>No</v>
      </c>
      <c r="J799" t="str">
        <f>_xlfn.XLOOKUP(A799,'Medical Examinations'!A799:A3142,'Medical Examinations'!C799:C3142,0)</f>
        <v>Obese</v>
      </c>
      <c r="K799">
        <f>_xlfn.XLOOKUP(A799,'Medical Examinations'!$A$1:$A$2344,'Medical Examinations'!$D$1:$D$2344,0)</f>
        <v>6.12</v>
      </c>
      <c r="L799" t="str">
        <f>_xlfn.XLOOKUP(A799,'Hospitalisation Details'!$A$1:$A$2344,'Hospitalisation Details'!$E$1:$E$2344,0)</f>
        <v>26-Oct-1985</v>
      </c>
      <c r="M799">
        <f>_xlfn.XLOOKUP(A799,'Hospitalisation Details'!$A$1:$A$2344,'Hospitalisation Details'!$I$1:$I$2344,0)</f>
        <v>13051.22</v>
      </c>
      <c r="N799" t="str">
        <f>_xlfn.XLOOKUP(A799,'Hospitalisation Details'!$A$1:$A$2344,'Hospitalisation Details'!$J$1:$J$2344,0)</f>
        <v>tier - 3</v>
      </c>
      <c r="O799" t="str">
        <f>_xlfn.XLOOKUP(A799,'Hospitalisation Details'!$A$1:$A$2344,'Hospitalisation Details'!$K$1:$K$2344,0)</f>
        <v>tier - 1</v>
      </c>
      <c r="P799" t="str">
        <f>_xlfn.XLOOKUP(A799,'Hospitalisation Details'!$A$1:$A$2344,'Hospitalisation Details'!$L$1:$L$2344,0)</f>
        <v>R1026</v>
      </c>
      <c r="Q799">
        <f>_xlfn.XLOOKUP(A799,'Hospitalisation Details'!$A$1:$A$2344,'Hospitalisation Details'!$F$1:$F$2344,0)</f>
        <v>37</v>
      </c>
    </row>
    <row r="800" spans="1:17" ht="15.75" x14ac:dyDescent="0.25">
      <c r="A800" s="1" t="s">
        <v>1570</v>
      </c>
      <c r="B800" t="str">
        <f>_xlfn.XLOOKUP(A800,'Customer Names'!$A$1:$A$2336,'Customer Names'!$C$1:$C$2336,0)</f>
        <v xml:space="preserve">  Ann M</v>
      </c>
      <c r="C800">
        <f>_xlfn.XLOOKUP(A800,'Medical Examinations'!$A$1:$A$2336,'Medical Examinations'!$B$1:$B$2336,0)</f>
        <v>25.364999999999998</v>
      </c>
      <c r="D800">
        <f>_xlfn.XLOOKUP(A800,'Medical Examinations'!$A$1:$A$2336,'Medical Examinations'!$D$1:$D$2336,0)</f>
        <v>9.19</v>
      </c>
      <c r="E800" t="str">
        <f>_xlfn.XLOOKUP(A800,'Medical Examinations'!$A$1:$A$2336,'Medical Examinations'!$E$1:$E$2336,0)</f>
        <v>No</v>
      </c>
      <c r="F800" t="str">
        <f>_xlfn.XLOOKUP(A800,'Medical Examinations'!$A$1:$A$2336,'Medical Examinations'!$F$1:$F$2336,0)</f>
        <v>No</v>
      </c>
      <c r="G800" t="str">
        <f>_xlfn.XLOOKUP(A800,'Medical Examinations'!$A$1:$A$2336,'Medical Examinations'!$G$1:$G$2336,0)</f>
        <v>No</v>
      </c>
      <c r="H800">
        <f>_xlfn.XLOOKUP(A800,'Medical Examinations'!$A$1:$A$2336,'Medical Examinations'!$H$1:$H$2336,0)</f>
        <v>0</v>
      </c>
      <c r="I800" t="str">
        <f>_xlfn.XLOOKUP(A800,'Medical Examinations'!$A$1:$A$2336,'Medical Examinations'!$I$1:$I$2336,0)</f>
        <v>No</v>
      </c>
      <c r="J800" t="str">
        <f>_xlfn.XLOOKUP(A800,'Medical Examinations'!A800:A3143,'Medical Examinations'!C800:C3143,0)</f>
        <v>Overweight</v>
      </c>
      <c r="K800">
        <f>_xlfn.XLOOKUP(A800,'Medical Examinations'!$A$1:$A$2344,'Medical Examinations'!$D$1:$D$2344,0)</f>
        <v>9.19</v>
      </c>
      <c r="L800" t="str">
        <f>_xlfn.XLOOKUP(A800,'Hospitalisation Details'!$A$1:$A$2344,'Hospitalisation Details'!$E$1:$E$2344,0)</f>
        <v>6-Aug-1967</v>
      </c>
      <c r="M800">
        <f>_xlfn.XLOOKUP(A800,'Hospitalisation Details'!$A$1:$A$2344,'Hospitalisation Details'!$I$1:$I$2344,0)</f>
        <v>13047.33</v>
      </c>
      <c r="N800" t="str">
        <f>_xlfn.XLOOKUP(A800,'Hospitalisation Details'!$A$1:$A$2344,'Hospitalisation Details'!$J$1:$J$2344,0)</f>
        <v>tier - 3</v>
      </c>
      <c r="O800" t="str">
        <f>_xlfn.XLOOKUP(A800,'Hospitalisation Details'!$A$1:$A$2344,'Hospitalisation Details'!$K$1:$K$2344,0)</f>
        <v>tier - 3</v>
      </c>
      <c r="P800" t="str">
        <f>_xlfn.XLOOKUP(A800,'Hospitalisation Details'!$A$1:$A$2344,'Hospitalisation Details'!$L$1:$L$2344,0)</f>
        <v>R1024</v>
      </c>
      <c r="Q800">
        <f>_xlfn.XLOOKUP(A800,'Hospitalisation Details'!$A$1:$A$2344,'Hospitalisation Details'!$F$1:$F$2344,0)</f>
        <v>55</v>
      </c>
    </row>
    <row r="801" spans="1:17" ht="15.75" x14ac:dyDescent="0.25">
      <c r="A801" s="1" t="s">
        <v>1569</v>
      </c>
      <c r="B801" t="str">
        <f>_xlfn.XLOOKUP(A801,'Customer Names'!$A$1:$A$2336,'Customer Names'!$C$1:$C$2336,0)</f>
        <v xml:space="preserve">  Sarah E</v>
      </c>
      <c r="C801">
        <f>_xlfn.XLOOKUP(A801,'Medical Examinations'!$A$1:$A$2336,'Medical Examinations'!$B$1:$B$2336,0)</f>
        <v>34.56</v>
      </c>
      <c r="D801">
        <f>_xlfn.XLOOKUP(A801,'Medical Examinations'!$A$1:$A$2336,'Medical Examinations'!$D$1:$D$2336,0)</f>
        <v>5.84</v>
      </c>
      <c r="E801" t="str">
        <f>_xlfn.XLOOKUP(A801,'Medical Examinations'!$A$1:$A$2336,'Medical Examinations'!$E$1:$E$2336,0)</f>
        <v>No</v>
      </c>
      <c r="F801" t="str">
        <f>_xlfn.XLOOKUP(A801,'Medical Examinations'!$A$1:$A$2336,'Medical Examinations'!$F$1:$F$2336,0)</f>
        <v>No</v>
      </c>
      <c r="G801" t="str">
        <f>_xlfn.XLOOKUP(A801,'Medical Examinations'!$A$1:$A$2336,'Medical Examinations'!$G$1:$G$2336,0)</f>
        <v>Yes</v>
      </c>
      <c r="H801">
        <f>_xlfn.XLOOKUP(A801,'Medical Examinations'!$A$1:$A$2336,'Medical Examinations'!$H$1:$H$2336,0)</f>
        <v>1</v>
      </c>
      <c r="I801" t="str">
        <f>_xlfn.XLOOKUP(A801,'Medical Examinations'!$A$1:$A$2336,'Medical Examinations'!$I$1:$I$2336,0)</f>
        <v>No</v>
      </c>
      <c r="J801" t="str">
        <f>_xlfn.XLOOKUP(A801,'Medical Examinations'!A801:A3144,'Medical Examinations'!C801:C3144,0)</f>
        <v>Obese</v>
      </c>
      <c r="K801">
        <f>_xlfn.XLOOKUP(A801,'Medical Examinations'!$A$1:$A$2344,'Medical Examinations'!$D$1:$D$2344,0)</f>
        <v>5.84</v>
      </c>
      <c r="L801" t="str">
        <f>_xlfn.XLOOKUP(A801,'Hospitalisation Details'!$A$1:$A$2344,'Hospitalisation Details'!$E$1:$E$2344,0)</f>
        <v>23-Sep-1969</v>
      </c>
      <c r="M801">
        <f>_xlfn.XLOOKUP(A801,'Hospitalisation Details'!$A$1:$A$2344,'Hospitalisation Details'!$I$1:$I$2344,0)</f>
        <v>13044.41</v>
      </c>
      <c r="N801" t="str">
        <f>_xlfn.XLOOKUP(A801,'Hospitalisation Details'!$A$1:$A$2344,'Hospitalisation Details'!$J$1:$J$2344,0)</f>
        <v>tier - 3</v>
      </c>
      <c r="O801" t="str">
        <f>_xlfn.XLOOKUP(A801,'Hospitalisation Details'!$A$1:$A$2344,'Hospitalisation Details'!$K$1:$K$2344,0)</f>
        <v>tier - 1</v>
      </c>
      <c r="P801" t="str">
        <f>_xlfn.XLOOKUP(A801,'Hospitalisation Details'!$A$1:$A$2344,'Hospitalisation Details'!$L$1:$L$2344,0)</f>
        <v>R1012</v>
      </c>
      <c r="Q801">
        <f>_xlfn.XLOOKUP(A801,'Hospitalisation Details'!$A$1:$A$2344,'Hospitalisation Details'!$F$1:$F$2344,0)</f>
        <v>53</v>
      </c>
    </row>
    <row r="802" spans="1:17" ht="15.75" x14ac:dyDescent="0.25">
      <c r="A802" s="1" t="s">
        <v>1568</v>
      </c>
      <c r="B802" t="str">
        <f>_xlfn.XLOOKUP(A802,'Customer Names'!$A$1:$A$2336,'Customer Names'!$C$1:$C$2336,0)</f>
        <v xml:space="preserve">  Apryl J</v>
      </c>
      <c r="C802">
        <f>_xlfn.XLOOKUP(A802,'Medical Examinations'!$A$1:$A$2336,'Medical Examinations'!$B$1:$B$2336,0)</f>
        <v>28.2</v>
      </c>
      <c r="D802">
        <f>_xlfn.XLOOKUP(A802,'Medical Examinations'!$A$1:$A$2336,'Medical Examinations'!$D$1:$D$2336,0)</f>
        <v>7.19</v>
      </c>
      <c r="E802" t="str">
        <f>_xlfn.XLOOKUP(A802,'Medical Examinations'!$A$1:$A$2336,'Medical Examinations'!$E$1:$E$2336,0)</f>
        <v>No</v>
      </c>
      <c r="F802" t="str">
        <f>_xlfn.XLOOKUP(A802,'Medical Examinations'!$A$1:$A$2336,'Medical Examinations'!$F$1:$F$2336,0)</f>
        <v>No</v>
      </c>
      <c r="G802" t="str">
        <f>_xlfn.XLOOKUP(A802,'Medical Examinations'!$A$1:$A$2336,'Medical Examinations'!$G$1:$G$2336,0)</f>
        <v>No</v>
      </c>
      <c r="H802">
        <f>_xlfn.XLOOKUP(A802,'Medical Examinations'!$A$1:$A$2336,'Medical Examinations'!$H$1:$H$2336,0)</f>
        <v>2</v>
      </c>
      <c r="I802" t="str">
        <f>_xlfn.XLOOKUP(A802,'Medical Examinations'!$A$1:$A$2336,'Medical Examinations'!$I$1:$I$2336,0)</f>
        <v>No</v>
      </c>
      <c r="J802" t="str">
        <f>_xlfn.XLOOKUP(A802,'Medical Examinations'!A802:A3145,'Medical Examinations'!C802:C3145,0)</f>
        <v>Overweight</v>
      </c>
      <c r="K802">
        <f>_xlfn.XLOOKUP(A802,'Medical Examinations'!$A$1:$A$2344,'Medical Examinations'!$D$1:$D$2344,0)</f>
        <v>7.19</v>
      </c>
      <c r="L802" t="str">
        <f>_xlfn.XLOOKUP(A802,'Hospitalisation Details'!$A$1:$A$2344,'Hospitalisation Details'!$E$1:$E$2344,0)</f>
        <v>9-Nov-1961</v>
      </c>
      <c r="M802">
        <f>_xlfn.XLOOKUP(A802,'Hospitalisation Details'!$A$1:$A$2344,'Hospitalisation Details'!$I$1:$I$2344,0)</f>
        <v>13041.92</v>
      </c>
      <c r="N802" t="str">
        <f>_xlfn.XLOOKUP(A802,'Hospitalisation Details'!$A$1:$A$2344,'Hospitalisation Details'!$J$1:$J$2344,0)</f>
        <v>tier - 3</v>
      </c>
      <c r="O802" t="str">
        <f>_xlfn.XLOOKUP(A802,'Hospitalisation Details'!$A$1:$A$2344,'Hospitalisation Details'!$K$1:$K$2344,0)</f>
        <v>tier - 1</v>
      </c>
      <c r="P802" t="str">
        <f>_xlfn.XLOOKUP(A802,'Hospitalisation Details'!$A$1:$A$2344,'Hospitalisation Details'!$L$1:$L$2344,0)</f>
        <v>R1011</v>
      </c>
      <c r="Q802">
        <f>_xlfn.XLOOKUP(A802,'Hospitalisation Details'!$A$1:$A$2344,'Hospitalisation Details'!$F$1:$F$2344,0)</f>
        <v>61</v>
      </c>
    </row>
    <row r="803" spans="1:17" ht="15.75" x14ac:dyDescent="0.25">
      <c r="A803" s="1" t="s">
        <v>1567</v>
      </c>
      <c r="B803" t="str">
        <f>_xlfn.XLOOKUP(A803,'Customer Names'!$A$1:$A$2336,'Customer Names'!$C$1:$C$2336,0)</f>
        <v xml:space="preserve">  Ilana</v>
      </c>
      <c r="C803">
        <f>_xlfn.XLOOKUP(A803,'Medical Examinations'!$A$1:$A$2336,'Medical Examinations'!$B$1:$B$2336,0)</f>
        <v>30.43</v>
      </c>
      <c r="D803">
        <f>_xlfn.XLOOKUP(A803,'Medical Examinations'!$A$1:$A$2336,'Medical Examinations'!$D$1:$D$2336,0)</f>
        <v>9.39</v>
      </c>
      <c r="E803" t="str">
        <f>_xlfn.XLOOKUP(A803,'Medical Examinations'!$A$1:$A$2336,'Medical Examinations'!$E$1:$E$2336,0)</f>
        <v>No</v>
      </c>
      <c r="F803" t="str">
        <f>_xlfn.XLOOKUP(A803,'Medical Examinations'!$A$1:$A$2336,'Medical Examinations'!$F$1:$F$2336,0)</f>
        <v>No</v>
      </c>
      <c r="G803" t="str">
        <f>_xlfn.XLOOKUP(A803,'Medical Examinations'!$A$1:$A$2336,'Medical Examinations'!$G$1:$G$2336,0)</f>
        <v>No</v>
      </c>
      <c r="H803">
        <f>_xlfn.XLOOKUP(A803,'Medical Examinations'!$A$1:$A$2336,'Medical Examinations'!$H$1:$H$2336,0)</f>
        <v>0</v>
      </c>
      <c r="I803" t="str">
        <f>_xlfn.XLOOKUP(A803,'Medical Examinations'!$A$1:$A$2336,'Medical Examinations'!$I$1:$I$2336,0)</f>
        <v>No</v>
      </c>
      <c r="J803" t="str">
        <f>_xlfn.XLOOKUP(A803,'Medical Examinations'!A803:A3146,'Medical Examinations'!C803:C3146,0)</f>
        <v>Obese</v>
      </c>
      <c r="K803">
        <f>_xlfn.XLOOKUP(A803,'Medical Examinations'!$A$1:$A$2344,'Medical Examinations'!$D$1:$D$2344,0)</f>
        <v>9.39</v>
      </c>
      <c r="L803" t="str">
        <f>_xlfn.XLOOKUP(A803,'Hospitalisation Details'!$A$1:$A$2344,'Hospitalisation Details'!$E$1:$E$2344,0)</f>
        <v>4-Nov-1965</v>
      </c>
      <c r="M803">
        <f>_xlfn.XLOOKUP(A803,'Hospitalisation Details'!$A$1:$A$2344,'Hospitalisation Details'!$I$1:$I$2344,0)</f>
        <v>13023.93</v>
      </c>
      <c r="N803" t="str">
        <f>_xlfn.XLOOKUP(A803,'Hospitalisation Details'!$A$1:$A$2344,'Hospitalisation Details'!$J$1:$J$2344,0)</f>
        <v>tier - 3</v>
      </c>
      <c r="O803" t="str">
        <f>_xlfn.XLOOKUP(A803,'Hospitalisation Details'!$A$1:$A$2344,'Hospitalisation Details'!$K$1:$K$2344,0)</f>
        <v>tier - 2</v>
      </c>
      <c r="P803" t="str">
        <f>_xlfn.XLOOKUP(A803,'Hospitalisation Details'!$A$1:$A$2344,'Hospitalisation Details'!$L$1:$L$2344,0)</f>
        <v>R1025</v>
      </c>
      <c r="Q803">
        <f>_xlfn.XLOOKUP(A803,'Hospitalisation Details'!$A$1:$A$2344,'Hospitalisation Details'!$F$1:$F$2344,0)</f>
        <v>57</v>
      </c>
    </row>
    <row r="804" spans="1:17" ht="15.75" x14ac:dyDescent="0.25">
      <c r="A804" s="1" t="s">
        <v>1566</v>
      </c>
      <c r="B804" t="str">
        <f>_xlfn.XLOOKUP(A804,'Customer Names'!$A$1:$A$2336,'Customer Names'!$C$1:$C$2336,0)</f>
        <v xml:space="preserve">  Katherine</v>
      </c>
      <c r="C804">
        <f>_xlfn.XLOOKUP(A804,'Medical Examinations'!$A$1:$A$2336,'Medical Examinations'!$B$1:$B$2336,0)</f>
        <v>32.395000000000003</v>
      </c>
      <c r="D804">
        <f>_xlfn.XLOOKUP(A804,'Medical Examinations'!$A$1:$A$2336,'Medical Examinations'!$D$1:$D$2336,0)</f>
        <v>4.2699999999999996</v>
      </c>
      <c r="E804" t="str">
        <f>_xlfn.XLOOKUP(A804,'Medical Examinations'!$A$1:$A$2336,'Medical Examinations'!$E$1:$E$2336,0)</f>
        <v>No</v>
      </c>
      <c r="F804" t="str">
        <f>_xlfn.XLOOKUP(A804,'Medical Examinations'!$A$1:$A$2336,'Medical Examinations'!$F$1:$F$2336,0)</f>
        <v>No</v>
      </c>
      <c r="G804" t="str">
        <f>_xlfn.XLOOKUP(A804,'Medical Examinations'!$A$1:$A$2336,'Medical Examinations'!$G$1:$G$2336,0)</f>
        <v>No</v>
      </c>
      <c r="H804">
        <f>_xlfn.XLOOKUP(A804,'Medical Examinations'!$A$1:$A$2336,'Medical Examinations'!$H$1:$H$2336,0)</f>
        <v>1</v>
      </c>
      <c r="I804" t="str">
        <f>_xlfn.XLOOKUP(A804,'Medical Examinations'!$A$1:$A$2336,'Medical Examinations'!$I$1:$I$2336,0)</f>
        <v>No</v>
      </c>
      <c r="J804" t="str">
        <f>_xlfn.XLOOKUP(A804,'Medical Examinations'!A804:A3147,'Medical Examinations'!C804:C3147,0)</f>
        <v>Obese</v>
      </c>
      <c r="K804">
        <f>_xlfn.XLOOKUP(A804,'Medical Examinations'!$A$1:$A$2344,'Medical Examinations'!$D$1:$D$2344,0)</f>
        <v>4.2699999999999996</v>
      </c>
      <c r="L804" t="str">
        <f>_xlfn.XLOOKUP(A804,'Hospitalisation Details'!$A$1:$A$2344,'Hospitalisation Details'!$E$1:$E$2344,0)</f>
        <v>23-Sep-1964</v>
      </c>
      <c r="M804">
        <f>_xlfn.XLOOKUP(A804,'Hospitalisation Details'!$A$1:$A$2344,'Hospitalisation Details'!$I$1:$I$2344,0)</f>
        <v>13019.16</v>
      </c>
      <c r="N804" t="str">
        <f>_xlfn.XLOOKUP(A804,'Hospitalisation Details'!$A$1:$A$2344,'Hospitalisation Details'!$J$1:$J$2344,0)</f>
        <v>tier - 3</v>
      </c>
      <c r="O804" t="str">
        <f>_xlfn.XLOOKUP(A804,'Hospitalisation Details'!$A$1:$A$2344,'Hospitalisation Details'!$K$1:$K$2344,0)</f>
        <v>tier - 1</v>
      </c>
      <c r="P804" t="str">
        <f>_xlfn.XLOOKUP(A804,'Hospitalisation Details'!$A$1:$A$2344,'Hospitalisation Details'!$L$1:$L$2344,0)</f>
        <v>R1024</v>
      </c>
      <c r="Q804">
        <f>_xlfn.XLOOKUP(A804,'Hospitalisation Details'!$A$1:$A$2344,'Hospitalisation Details'!$F$1:$F$2344,0)</f>
        <v>58</v>
      </c>
    </row>
    <row r="805" spans="1:17" ht="15.75" x14ac:dyDescent="0.25">
      <c r="A805" s="1" t="s">
        <v>1565</v>
      </c>
      <c r="B805" t="str">
        <f>_xlfn.XLOOKUP(A805,'Customer Names'!$A$1:$A$2336,'Customer Names'!$C$1:$C$2336,0)</f>
        <v xml:space="preserve">  Katherine</v>
      </c>
      <c r="C805">
        <f>_xlfn.XLOOKUP(A805,'Medical Examinations'!$A$1:$A$2336,'Medical Examinations'!$B$1:$B$2336,0)</f>
        <v>24.035</v>
      </c>
      <c r="D805">
        <f>_xlfn.XLOOKUP(A805,'Medical Examinations'!$A$1:$A$2336,'Medical Examinations'!$D$1:$D$2336,0)</f>
        <v>11.71</v>
      </c>
      <c r="E805" t="str">
        <f>_xlfn.XLOOKUP(A805,'Medical Examinations'!$A$1:$A$2336,'Medical Examinations'!$E$1:$E$2336,0)</f>
        <v>No</v>
      </c>
      <c r="F805" t="str">
        <f>_xlfn.XLOOKUP(A805,'Medical Examinations'!$A$1:$A$2336,'Medical Examinations'!$F$1:$F$2336,0)</f>
        <v>No</v>
      </c>
      <c r="G805" t="str">
        <f>_xlfn.XLOOKUP(A805,'Medical Examinations'!$A$1:$A$2336,'Medical Examinations'!$G$1:$G$2336,0)</f>
        <v>No</v>
      </c>
      <c r="H805">
        <f>_xlfn.XLOOKUP(A805,'Medical Examinations'!$A$1:$A$2336,'Medical Examinations'!$H$1:$H$2336,0)</f>
        <v>0</v>
      </c>
      <c r="I805" t="str">
        <f>_xlfn.XLOOKUP(A805,'Medical Examinations'!$A$1:$A$2336,'Medical Examinations'!$I$1:$I$2336,0)</f>
        <v>No</v>
      </c>
      <c r="J805" t="str">
        <f>_xlfn.XLOOKUP(A805,'Medical Examinations'!A805:A3148,'Medical Examinations'!C805:C3148,0)</f>
        <v>Normal weight</v>
      </c>
      <c r="K805">
        <f>_xlfn.XLOOKUP(A805,'Medical Examinations'!$A$1:$A$2344,'Medical Examinations'!$D$1:$D$2344,0)</f>
        <v>11.71</v>
      </c>
      <c r="L805" t="str">
        <f>_xlfn.XLOOKUP(A805,'Hospitalisation Details'!$A$1:$A$2344,'Hospitalisation Details'!$E$1:$E$2344,0)</f>
        <v>20-Jul-1962</v>
      </c>
      <c r="M805">
        <f>_xlfn.XLOOKUP(A805,'Hospitalisation Details'!$A$1:$A$2344,'Hospitalisation Details'!$I$1:$I$2344,0)</f>
        <v>13012.21</v>
      </c>
      <c r="N805" t="str">
        <f>_xlfn.XLOOKUP(A805,'Hospitalisation Details'!$A$1:$A$2344,'Hospitalisation Details'!$J$1:$J$2344,0)</f>
        <v>tier - 3</v>
      </c>
      <c r="O805" t="str">
        <f>_xlfn.XLOOKUP(A805,'Hospitalisation Details'!$A$1:$A$2344,'Hospitalisation Details'!$K$1:$K$2344,0)</f>
        <v>tier - 1</v>
      </c>
      <c r="P805" t="str">
        <f>_xlfn.XLOOKUP(A805,'Hospitalisation Details'!$A$1:$A$2344,'Hospitalisation Details'!$L$1:$L$2344,0)</f>
        <v>R1012</v>
      </c>
      <c r="Q805">
        <f>_xlfn.XLOOKUP(A805,'Hospitalisation Details'!$A$1:$A$2344,'Hospitalisation Details'!$F$1:$F$2344,0)</f>
        <v>60</v>
      </c>
    </row>
    <row r="806" spans="1:17" ht="15.75" x14ac:dyDescent="0.25">
      <c r="A806" s="1" t="s">
        <v>1564</v>
      </c>
      <c r="B806" t="str">
        <f>_xlfn.XLOOKUP(A806,'Customer Names'!$A$1:$A$2336,'Customer Names'!$C$1:$C$2336,0)</f>
        <v xml:space="preserve">  Karl</v>
      </c>
      <c r="C806">
        <f>_xlfn.XLOOKUP(A806,'Medical Examinations'!$A$1:$A$2336,'Medical Examinations'!$B$1:$B$2336,0)</f>
        <v>37.119999999999997</v>
      </c>
      <c r="D806">
        <f>_xlfn.XLOOKUP(A806,'Medical Examinations'!$A$1:$A$2336,'Medical Examinations'!$D$1:$D$2336,0)</f>
        <v>5.29</v>
      </c>
      <c r="E806" t="str">
        <f>_xlfn.XLOOKUP(A806,'Medical Examinations'!$A$1:$A$2336,'Medical Examinations'!$E$1:$E$2336,0)</f>
        <v>No</v>
      </c>
      <c r="F806" t="str">
        <f>_xlfn.XLOOKUP(A806,'Medical Examinations'!$A$1:$A$2336,'Medical Examinations'!$F$1:$F$2336,0)</f>
        <v>No</v>
      </c>
      <c r="G806" t="str">
        <f>_xlfn.XLOOKUP(A806,'Medical Examinations'!$A$1:$A$2336,'Medical Examinations'!$G$1:$G$2336,0)</f>
        <v>No</v>
      </c>
      <c r="H806">
        <f>_xlfn.XLOOKUP(A806,'Medical Examinations'!$A$1:$A$2336,'Medical Examinations'!$H$1:$H$2336,0)</f>
        <v>2</v>
      </c>
      <c r="I806" t="str">
        <f>_xlfn.XLOOKUP(A806,'Medical Examinations'!$A$1:$A$2336,'Medical Examinations'!$I$1:$I$2336,0)</f>
        <v>No</v>
      </c>
      <c r="J806" t="str">
        <f>_xlfn.XLOOKUP(A806,'Medical Examinations'!A806:A3149,'Medical Examinations'!C806:C3149,0)</f>
        <v>Obese</v>
      </c>
      <c r="K806">
        <f>_xlfn.XLOOKUP(A806,'Medical Examinations'!$A$1:$A$2344,'Medical Examinations'!$D$1:$D$2344,0)</f>
        <v>5.29</v>
      </c>
      <c r="L806" t="str">
        <f>_xlfn.XLOOKUP(A806,'Hospitalisation Details'!$A$1:$A$2344,'Hospitalisation Details'!$E$1:$E$2344,0)</f>
        <v>27-Sep-1972</v>
      </c>
      <c r="M806">
        <f>_xlfn.XLOOKUP(A806,'Hospitalisation Details'!$A$1:$A$2344,'Hospitalisation Details'!$I$1:$I$2344,0)</f>
        <v>13010.86</v>
      </c>
      <c r="N806" t="str">
        <f>_xlfn.XLOOKUP(A806,'Hospitalisation Details'!$A$1:$A$2344,'Hospitalisation Details'!$J$1:$J$2344,0)</f>
        <v>tier - 3</v>
      </c>
      <c r="O806" t="str">
        <f>_xlfn.XLOOKUP(A806,'Hospitalisation Details'!$A$1:$A$2344,'Hospitalisation Details'!$K$1:$K$2344,0)</f>
        <v>tier - 2</v>
      </c>
      <c r="P806" t="str">
        <f>_xlfn.XLOOKUP(A806,'Hospitalisation Details'!$A$1:$A$2344,'Hospitalisation Details'!$L$1:$L$2344,0)</f>
        <v>R1012</v>
      </c>
      <c r="Q806">
        <f>_xlfn.XLOOKUP(A806,'Hospitalisation Details'!$A$1:$A$2344,'Hospitalisation Details'!$F$1:$F$2344,0)</f>
        <v>50</v>
      </c>
    </row>
    <row r="807" spans="1:17" ht="15.75" x14ac:dyDescent="0.25">
      <c r="A807" s="1" t="s">
        <v>1563</v>
      </c>
      <c r="B807" t="str">
        <f>_xlfn.XLOOKUP(A807,'Customer Names'!$A$1:$A$2336,'Customer Names'!$C$1:$C$2336,0)</f>
        <v xml:space="preserve">  Stephen</v>
      </c>
      <c r="C807">
        <f>_xlfn.XLOOKUP(A807,'Medical Examinations'!$A$1:$A$2336,'Medical Examinations'!$B$1:$B$2336,0)</f>
        <v>34.840000000000003</v>
      </c>
      <c r="D807">
        <f>_xlfn.XLOOKUP(A807,'Medical Examinations'!$A$1:$A$2336,'Medical Examinations'!$D$1:$D$2336,0)</f>
        <v>6</v>
      </c>
      <c r="E807" t="str">
        <f>_xlfn.XLOOKUP(A807,'Medical Examinations'!$A$1:$A$2336,'Medical Examinations'!$E$1:$E$2336,0)</f>
        <v>No</v>
      </c>
      <c r="F807" t="str">
        <f>_xlfn.XLOOKUP(A807,'Medical Examinations'!$A$1:$A$2336,'Medical Examinations'!$F$1:$F$2336,0)</f>
        <v>No</v>
      </c>
      <c r="G807" t="str">
        <f>_xlfn.XLOOKUP(A807,'Medical Examinations'!$A$1:$A$2336,'Medical Examinations'!$G$1:$G$2336,0)</f>
        <v>Yes</v>
      </c>
      <c r="H807">
        <f>_xlfn.XLOOKUP(A807,'Medical Examinations'!$A$1:$A$2336,'Medical Examinations'!$H$1:$H$2336,0)</f>
        <v>1</v>
      </c>
      <c r="I807" t="str">
        <f>_xlfn.XLOOKUP(A807,'Medical Examinations'!$A$1:$A$2336,'Medical Examinations'!$I$1:$I$2336,0)</f>
        <v>No</v>
      </c>
      <c r="J807" t="str">
        <f>_xlfn.XLOOKUP(A807,'Medical Examinations'!A807:A3150,'Medical Examinations'!C807:C3150,0)</f>
        <v>Obese</v>
      </c>
      <c r="K807">
        <f>_xlfn.XLOOKUP(A807,'Medical Examinations'!$A$1:$A$2344,'Medical Examinations'!$D$1:$D$2344,0)</f>
        <v>6</v>
      </c>
      <c r="L807" t="str">
        <f>_xlfn.XLOOKUP(A807,'Hospitalisation Details'!$A$1:$A$2344,'Hospitalisation Details'!$E$1:$E$2344,0)</f>
        <v>13-Dec-1969</v>
      </c>
      <c r="M807">
        <f>_xlfn.XLOOKUP(A807,'Hospitalisation Details'!$A$1:$A$2344,'Hospitalisation Details'!$I$1:$I$2344,0)</f>
        <v>13008.07</v>
      </c>
      <c r="N807" t="str">
        <f>_xlfn.XLOOKUP(A807,'Hospitalisation Details'!$A$1:$A$2344,'Hospitalisation Details'!$J$1:$J$2344,0)</f>
        <v>tier - 3</v>
      </c>
      <c r="O807" t="str">
        <f>_xlfn.XLOOKUP(A807,'Hospitalisation Details'!$A$1:$A$2344,'Hospitalisation Details'!$K$1:$K$2344,0)</f>
        <v>tier - 3</v>
      </c>
      <c r="P807" t="str">
        <f>_xlfn.XLOOKUP(A807,'Hospitalisation Details'!$A$1:$A$2344,'Hospitalisation Details'!$L$1:$L$2344,0)</f>
        <v>R1012</v>
      </c>
      <c r="Q807">
        <f>_xlfn.XLOOKUP(A807,'Hospitalisation Details'!$A$1:$A$2344,'Hospitalisation Details'!$F$1:$F$2344,0)</f>
        <v>53</v>
      </c>
    </row>
    <row r="808" spans="1:17" ht="15.75" x14ac:dyDescent="0.25">
      <c r="A808" s="1" t="s">
        <v>1562</v>
      </c>
      <c r="B808" t="str">
        <f>_xlfn.XLOOKUP(A808,'Customer Names'!$A$1:$A$2336,'Customer Names'!$C$1:$C$2336,0)</f>
        <v xml:space="preserve">  Will</v>
      </c>
      <c r="C808">
        <f>_xlfn.XLOOKUP(A808,'Medical Examinations'!$A$1:$A$2336,'Medical Examinations'!$B$1:$B$2336,0)</f>
        <v>29.53</v>
      </c>
      <c r="D808">
        <f>_xlfn.XLOOKUP(A808,'Medical Examinations'!$A$1:$A$2336,'Medical Examinations'!$D$1:$D$2336,0)</f>
        <v>10.64</v>
      </c>
      <c r="E808" t="str">
        <f>_xlfn.XLOOKUP(A808,'Medical Examinations'!$A$1:$A$2336,'Medical Examinations'!$E$1:$E$2336,0)</f>
        <v>No</v>
      </c>
      <c r="F808" t="str">
        <f>_xlfn.XLOOKUP(A808,'Medical Examinations'!$A$1:$A$2336,'Medical Examinations'!$F$1:$F$2336,0)</f>
        <v>No</v>
      </c>
      <c r="G808" t="str">
        <f>_xlfn.XLOOKUP(A808,'Medical Examinations'!$A$1:$A$2336,'Medical Examinations'!$G$1:$G$2336,0)</f>
        <v>No</v>
      </c>
      <c r="H808">
        <f>_xlfn.XLOOKUP(A808,'Medical Examinations'!$A$1:$A$2336,'Medical Examinations'!$H$1:$H$2336,0)</f>
        <v>0</v>
      </c>
      <c r="I808" t="str">
        <f>_xlfn.XLOOKUP(A808,'Medical Examinations'!$A$1:$A$2336,'Medical Examinations'!$I$1:$I$2336,0)</f>
        <v>No</v>
      </c>
      <c r="J808" t="str">
        <f>_xlfn.XLOOKUP(A808,'Medical Examinations'!A808:A3151,'Medical Examinations'!C808:C3151,0)</f>
        <v>Overweight</v>
      </c>
      <c r="K808">
        <f>_xlfn.XLOOKUP(A808,'Medical Examinations'!$A$1:$A$2344,'Medical Examinations'!$D$1:$D$2344,0)</f>
        <v>10.64</v>
      </c>
      <c r="L808" t="str">
        <f>_xlfn.XLOOKUP(A808,'Hospitalisation Details'!$A$1:$A$2344,'Hospitalisation Details'!$E$1:$E$2344,0)</f>
        <v>24-Jun-1962</v>
      </c>
      <c r="M808">
        <f>_xlfn.XLOOKUP(A808,'Hospitalisation Details'!$A$1:$A$2344,'Hospitalisation Details'!$I$1:$I$2344,0)</f>
        <v>13004.95</v>
      </c>
      <c r="N808" t="str">
        <f>_xlfn.XLOOKUP(A808,'Hospitalisation Details'!$A$1:$A$2344,'Hospitalisation Details'!$J$1:$J$2344,0)</f>
        <v>tier - 3</v>
      </c>
      <c r="O808" t="str">
        <f>_xlfn.XLOOKUP(A808,'Hospitalisation Details'!$A$1:$A$2344,'Hospitalisation Details'!$K$1:$K$2344,0)</f>
        <v>tier - 1</v>
      </c>
      <c r="P808" t="str">
        <f>_xlfn.XLOOKUP(A808,'Hospitalisation Details'!$A$1:$A$2344,'Hospitalisation Details'!$L$1:$L$2344,0)</f>
        <v>R1012</v>
      </c>
      <c r="Q808">
        <f>_xlfn.XLOOKUP(A808,'Hospitalisation Details'!$A$1:$A$2344,'Hospitalisation Details'!$F$1:$F$2344,0)</f>
        <v>60</v>
      </c>
    </row>
    <row r="809" spans="1:17" ht="15.75" x14ac:dyDescent="0.25">
      <c r="A809" s="1" t="s">
        <v>1561</v>
      </c>
      <c r="B809" t="str">
        <f>_xlfn.XLOOKUP(A809,'Customer Names'!$A$1:$A$2336,'Customer Names'!$C$1:$C$2336,0)</f>
        <v xml:space="preserve">  Bradley D</v>
      </c>
      <c r="C809">
        <f>_xlfn.XLOOKUP(A809,'Medical Examinations'!$A$1:$A$2336,'Medical Examinations'!$B$1:$B$2336,0)</f>
        <v>42.51</v>
      </c>
      <c r="D809">
        <f>_xlfn.XLOOKUP(A809,'Medical Examinations'!$A$1:$A$2336,'Medical Examinations'!$D$1:$D$2336,0)</f>
        <v>8.2100000000000009</v>
      </c>
      <c r="E809" t="str">
        <f>_xlfn.XLOOKUP(A809,'Medical Examinations'!$A$1:$A$2336,'Medical Examinations'!$E$1:$E$2336,0)</f>
        <v>No</v>
      </c>
      <c r="F809" t="str">
        <f>_xlfn.XLOOKUP(A809,'Medical Examinations'!$A$1:$A$2336,'Medical Examinations'!$F$1:$F$2336,0)</f>
        <v>No</v>
      </c>
      <c r="G809" t="str">
        <f>_xlfn.XLOOKUP(A809,'Medical Examinations'!$A$1:$A$2336,'Medical Examinations'!$G$1:$G$2336,0)</f>
        <v>No</v>
      </c>
      <c r="H809">
        <f>_xlfn.XLOOKUP(A809,'Medical Examinations'!$A$1:$A$2336,'Medical Examinations'!$H$1:$H$2336,0)</f>
        <v>0</v>
      </c>
      <c r="I809" t="str">
        <f>_xlfn.XLOOKUP(A809,'Medical Examinations'!$A$1:$A$2336,'Medical Examinations'!$I$1:$I$2336,0)</f>
        <v>No</v>
      </c>
      <c r="J809" t="str">
        <f>_xlfn.XLOOKUP(A809,'Medical Examinations'!A809:A3152,'Medical Examinations'!C809:C3152,0)</f>
        <v>Obese</v>
      </c>
      <c r="K809">
        <f>_xlfn.XLOOKUP(A809,'Medical Examinations'!$A$1:$A$2344,'Medical Examinations'!$D$1:$D$2344,0)</f>
        <v>8.2100000000000009</v>
      </c>
      <c r="L809" t="str">
        <f>_xlfn.XLOOKUP(A809,'Hospitalisation Details'!$A$1:$A$2344,'Hospitalisation Details'!$E$1:$E$2344,0)</f>
        <v>30-Oct-1981</v>
      </c>
      <c r="M809">
        <f>_xlfn.XLOOKUP(A809,'Hospitalisation Details'!$A$1:$A$2344,'Hospitalisation Details'!$I$1:$I$2344,0)</f>
        <v>13002.91</v>
      </c>
      <c r="N809" t="str">
        <f>_xlfn.XLOOKUP(A809,'Hospitalisation Details'!$A$1:$A$2344,'Hospitalisation Details'!$J$1:$J$2344,0)</f>
        <v>tier - 3</v>
      </c>
      <c r="O809" t="str">
        <f>_xlfn.XLOOKUP(A809,'Hospitalisation Details'!$A$1:$A$2344,'Hospitalisation Details'!$K$1:$K$2344,0)</f>
        <v>tier - 1</v>
      </c>
      <c r="P809" t="str">
        <f>_xlfn.XLOOKUP(A809,'Hospitalisation Details'!$A$1:$A$2344,'Hospitalisation Details'!$L$1:$L$2344,0)</f>
        <v>R1012</v>
      </c>
      <c r="Q809">
        <f>_xlfn.XLOOKUP(A809,'Hospitalisation Details'!$A$1:$A$2344,'Hospitalisation Details'!$F$1:$F$2344,0)</f>
        <v>41</v>
      </c>
    </row>
    <row r="810" spans="1:17" ht="15.75" x14ac:dyDescent="0.25">
      <c r="A810" s="1" t="s">
        <v>1560</v>
      </c>
      <c r="B810" t="str">
        <f>_xlfn.XLOOKUP(A810,'Customer Names'!$A$1:$A$2336,'Customer Names'!$C$1:$C$2336,0)</f>
        <v xml:space="preserve">  Amy M</v>
      </c>
      <c r="C810">
        <f>_xlfn.XLOOKUP(A810,'Medical Examinations'!$A$1:$A$2336,'Medical Examinations'!$B$1:$B$2336,0)</f>
        <v>38.14</v>
      </c>
      <c r="D810">
        <f>_xlfn.XLOOKUP(A810,'Medical Examinations'!$A$1:$A$2336,'Medical Examinations'!$D$1:$D$2336,0)</f>
        <v>5.58</v>
      </c>
      <c r="E810" t="str">
        <f>_xlfn.XLOOKUP(A810,'Medical Examinations'!$A$1:$A$2336,'Medical Examinations'!$E$1:$E$2336,0)</f>
        <v>No</v>
      </c>
      <c r="F810" t="str">
        <f>_xlfn.XLOOKUP(A810,'Medical Examinations'!$A$1:$A$2336,'Medical Examinations'!$F$1:$F$2336,0)</f>
        <v>No</v>
      </c>
      <c r="G810" t="str">
        <f>_xlfn.XLOOKUP(A810,'Medical Examinations'!$A$1:$A$2336,'Medical Examinations'!$G$1:$G$2336,0)</f>
        <v>Yes</v>
      </c>
      <c r="H810">
        <f>_xlfn.XLOOKUP(A810,'Medical Examinations'!$A$1:$A$2336,'Medical Examinations'!$H$1:$H$2336,0)</f>
        <v>1</v>
      </c>
      <c r="I810" t="str">
        <f>_xlfn.XLOOKUP(A810,'Medical Examinations'!$A$1:$A$2336,'Medical Examinations'!$I$1:$I$2336,0)</f>
        <v>No</v>
      </c>
      <c r="J810" t="str">
        <f>_xlfn.XLOOKUP(A810,'Medical Examinations'!A810:A3153,'Medical Examinations'!C810:C3153,0)</f>
        <v>Obese</v>
      </c>
      <c r="K810">
        <f>_xlfn.XLOOKUP(A810,'Medical Examinations'!$A$1:$A$2344,'Medical Examinations'!$D$1:$D$2344,0)</f>
        <v>5.58</v>
      </c>
      <c r="L810" t="str">
        <f>_xlfn.XLOOKUP(A810,'Hospitalisation Details'!$A$1:$A$2344,'Hospitalisation Details'!$E$1:$E$2344,0)</f>
        <v>27-Nov-1979</v>
      </c>
      <c r="M810">
        <f>_xlfn.XLOOKUP(A810,'Hospitalisation Details'!$A$1:$A$2344,'Hospitalisation Details'!$I$1:$I$2344,0)</f>
        <v>12994.12</v>
      </c>
      <c r="N810" t="str">
        <f>_xlfn.XLOOKUP(A810,'Hospitalisation Details'!$A$1:$A$2344,'Hospitalisation Details'!$J$1:$J$2344,0)</f>
        <v>tier - 3</v>
      </c>
      <c r="O810" t="str">
        <f>_xlfn.XLOOKUP(A810,'Hospitalisation Details'!$A$1:$A$2344,'Hospitalisation Details'!$K$1:$K$2344,0)</f>
        <v>tier - 2</v>
      </c>
      <c r="P810" t="str">
        <f>_xlfn.XLOOKUP(A810,'Hospitalisation Details'!$A$1:$A$2344,'Hospitalisation Details'!$L$1:$L$2344,0)</f>
        <v>R1026</v>
      </c>
      <c r="Q810">
        <f>_xlfn.XLOOKUP(A810,'Hospitalisation Details'!$A$1:$A$2344,'Hospitalisation Details'!$F$1:$F$2344,0)</f>
        <v>43</v>
      </c>
    </row>
    <row r="811" spans="1:17" ht="15.75" x14ac:dyDescent="0.25">
      <c r="A811" s="1" t="s">
        <v>1559</v>
      </c>
      <c r="B811" t="str">
        <f>_xlfn.XLOOKUP(A811,'Customer Names'!$A$1:$A$2336,'Customer Names'!$C$1:$C$2336,0)</f>
        <v xml:space="preserve">  Matthew W</v>
      </c>
      <c r="C811">
        <f>_xlfn.XLOOKUP(A811,'Medical Examinations'!$A$1:$A$2336,'Medical Examinations'!$B$1:$B$2336,0)</f>
        <v>39.93</v>
      </c>
      <c r="D811">
        <f>_xlfn.XLOOKUP(A811,'Medical Examinations'!$A$1:$A$2336,'Medical Examinations'!$D$1:$D$2336,0)</f>
        <v>8.75</v>
      </c>
      <c r="E811" t="str">
        <f>_xlfn.XLOOKUP(A811,'Medical Examinations'!$A$1:$A$2336,'Medical Examinations'!$E$1:$E$2336,0)</f>
        <v>No</v>
      </c>
      <c r="F811" t="str">
        <f>_xlfn.XLOOKUP(A811,'Medical Examinations'!$A$1:$A$2336,'Medical Examinations'!$F$1:$F$2336,0)</f>
        <v>No</v>
      </c>
      <c r="G811" t="str">
        <f>_xlfn.XLOOKUP(A811,'Medical Examinations'!$A$1:$A$2336,'Medical Examinations'!$G$1:$G$2336,0)</f>
        <v>No</v>
      </c>
      <c r="H811">
        <f>_xlfn.XLOOKUP(A811,'Medical Examinations'!$A$1:$A$2336,'Medical Examinations'!$H$1:$H$2336,0)</f>
        <v>0</v>
      </c>
      <c r="I811" t="str">
        <f>_xlfn.XLOOKUP(A811,'Medical Examinations'!$A$1:$A$2336,'Medical Examinations'!$I$1:$I$2336,0)</f>
        <v>No</v>
      </c>
      <c r="J811" t="str">
        <f>_xlfn.XLOOKUP(A811,'Medical Examinations'!A811:A3154,'Medical Examinations'!C811:C3154,0)</f>
        <v>Obese</v>
      </c>
      <c r="K811">
        <f>_xlfn.XLOOKUP(A811,'Medical Examinations'!$A$1:$A$2344,'Medical Examinations'!$D$1:$D$2344,0)</f>
        <v>8.75</v>
      </c>
      <c r="L811" t="str">
        <f>_xlfn.XLOOKUP(A811,'Hospitalisation Details'!$A$1:$A$2344,'Hospitalisation Details'!$E$1:$E$2344,0)</f>
        <v>28-Nov-1960</v>
      </c>
      <c r="M811">
        <f>_xlfn.XLOOKUP(A811,'Hospitalisation Details'!$A$1:$A$2344,'Hospitalisation Details'!$I$1:$I$2344,0)</f>
        <v>12982.87</v>
      </c>
      <c r="N811" t="str">
        <f>_xlfn.XLOOKUP(A811,'Hospitalisation Details'!$A$1:$A$2344,'Hospitalisation Details'!$J$1:$J$2344,0)</f>
        <v>tier - 3</v>
      </c>
      <c r="O811" t="str">
        <f>_xlfn.XLOOKUP(A811,'Hospitalisation Details'!$A$1:$A$2344,'Hospitalisation Details'!$K$1:$K$2344,0)</f>
        <v>tier - 1</v>
      </c>
      <c r="P811" t="str">
        <f>_xlfn.XLOOKUP(A811,'Hospitalisation Details'!$A$1:$A$2344,'Hospitalisation Details'!$L$1:$L$2344,0)</f>
        <v>R1013</v>
      </c>
      <c r="Q811">
        <f>_xlfn.XLOOKUP(A811,'Hospitalisation Details'!$A$1:$A$2344,'Hospitalisation Details'!$F$1:$F$2344,0)</f>
        <v>62</v>
      </c>
    </row>
    <row r="812" spans="1:17" ht="15.75" x14ac:dyDescent="0.25">
      <c r="A812" s="1" t="s">
        <v>1558</v>
      </c>
      <c r="B812" t="str">
        <f>_xlfn.XLOOKUP(A812,'Customer Names'!$A$1:$A$2336,'Customer Names'!$C$1:$C$2336,0)</f>
        <v xml:space="preserve">  Doug</v>
      </c>
      <c r="C812">
        <f>_xlfn.XLOOKUP(A812,'Medical Examinations'!$A$1:$A$2336,'Medical Examinations'!$B$1:$B$2336,0)</f>
        <v>38.83</v>
      </c>
      <c r="D812">
        <f>_xlfn.XLOOKUP(A812,'Medical Examinations'!$A$1:$A$2336,'Medical Examinations'!$D$1:$D$2336,0)</f>
        <v>11.86</v>
      </c>
      <c r="E812" t="str">
        <f>_xlfn.XLOOKUP(A812,'Medical Examinations'!$A$1:$A$2336,'Medical Examinations'!$E$1:$E$2336,0)</f>
        <v>No</v>
      </c>
      <c r="F812" t="str">
        <f>_xlfn.XLOOKUP(A812,'Medical Examinations'!$A$1:$A$2336,'Medical Examinations'!$F$1:$F$2336,0)</f>
        <v>No</v>
      </c>
      <c r="G812" t="str">
        <f>_xlfn.XLOOKUP(A812,'Medical Examinations'!$A$1:$A$2336,'Medical Examinations'!$G$1:$G$2336,0)</f>
        <v>No</v>
      </c>
      <c r="H812">
        <f>_xlfn.XLOOKUP(A812,'Medical Examinations'!$A$1:$A$2336,'Medical Examinations'!$H$1:$H$2336,0)</f>
        <v>0</v>
      </c>
      <c r="I812" t="str">
        <f>_xlfn.XLOOKUP(A812,'Medical Examinations'!$A$1:$A$2336,'Medical Examinations'!$I$1:$I$2336,0)</f>
        <v>No</v>
      </c>
      <c r="J812" t="str">
        <f>_xlfn.XLOOKUP(A812,'Medical Examinations'!A812:A3155,'Medical Examinations'!C812:C3155,0)</f>
        <v>Obese</v>
      </c>
      <c r="K812">
        <f>_xlfn.XLOOKUP(A812,'Medical Examinations'!$A$1:$A$2344,'Medical Examinations'!$D$1:$D$2344,0)</f>
        <v>11.86</v>
      </c>
      <c r="L812" t="str">
        <f>_xlfn.XLOOKUP(A812,'Hospitalisation Details'!$A$1:$A$2344,'Hospitalisation Details'!$E$1:$E$2344,0)</f>
        <v>23-Sep-1960</v>
      </c>
      <c r="M812">
        <f>_xlfn.XLOOKUP(A812,'Hospitalisation Details'!$A$1:$A$2344,'Hospitalisation Details'!$I$1:$I$2344,0)</f>
        <v>12981.35</v>
      </c>
      <c r="N812" t="str">
        <f>_xlfn.XLOOKUP(A812,'Hospitalisation Details'!$A$1:$A$2344,'Hospitalisation Details'!$J$1:$J$2344,0)</f>
        <v>tier - 3</v>
      </c>
      <c r="O812" t="str">
        <f>_xlfn.XLOOKUP(A812,'Hospitalisation Details'!$A$1:$A$2344,'Hospitalisation Details'!$K$1:$K$2344,0)</f>
        <v>tier - 3</v>
      </c>
      <c r="P812" t="str">
        <f>_xlfn.XLOOKUP(A812,'Hospitalisation Details'!$A$1:$A$2344,'Hospitalisation Details'!$L$1:$L$2344,0)</f>
        <v>R1013</v>
      </c>
      <c r="Q812">
        <f>_xlfn.XLOOKUP(A812,'Hospitalisation Details'!$A$1:$A$2344,'Hospitalisation Details'!$F$1:$F$2344,0)</f>
        <v>62</v>
      </c>
    </row>
    <row r="813" spans="1:17" ht="15.75" x14ac:dyDescent="0.25">
      <c r="A813" s="1" t="s">
        <v>1557</v>
      </c>
      <c r="B813" t="str">
        <f>_xlfn.XLOOKUP(A813,'Customer Names'!$A$1:$A$2336,'Customer Names'!$C$1:$C$2336,0)</f>
        <v xml:space="preserve">  Tom</v>
      </c>
      <c r="C813">
        <f>_xlfn.XLOOKUP(A813,'Medical Examinations'!$A$1:$A$2336,'Medical Examinations'!$B$1:$B$2336,0)</f>
        <v>37.4</v>
      </c>
      <c r="D813">
        <f>_xlfn.XLOOKUP(A813,'Medical Examinations'!$A$1:$A$2336,'Medical Examinations'!$D$1:$D$2336,0)</f>
        <v>11.46</v>
      </c>
      <c r="E813" t="str">
        <f>_xlfn.XLOOKUP(A813,'Medical Examinations'!$A$1:$A$2336,'Medical Examinations'!$E$1:$E$2336,0)</f>
        <v>No</v>
      </c>
      <c r="F813" t="str">
        <f>_xlfn.XLOOKUP(A813,'Medical Examinations'!$A$1:$A$2336,'Medical Examinations'!$F$1:$F$2336,0)</f>
        <v>No</v>
      </c>
      <c r="G813" t="str">
        <f>_xlfn.XLOOKUP(A813,'Medical Examinations'!$A$1:$A$2336,'Medical Examinations'!$G$1:$G$2336,0)</f>
        <v>No</v>
      </c>
      <c r="H813">
        <f>_xlfn.XLOOKUP(A813,'Medical Examinations'!$A$1:$A$2336,'Medical Examinations'!$H$1:$H$2336,0)</f>
        <v>0</v>
      </c>
      <c r="I813" t="str">
        <f>_xlfn.XLOOKUP(A813,'Medical Examinations'!$A$1:$A$2336,'Medical Examinations'!$I$1:$I$2336,0)</f>
        <v>No</v>
      </c>
      <c r="J813" t="str">
        <f>_xlfn.XLOOKUP(A813,'Medical Examinations'!A813:A3156,'Medical Examinations'!C813:C3156,0)</f>
        <v>Obese</v>
      </c>
      <c r="K813">
        <f>_xlfn.XLOOKUP(A813,'Medical Examinations'!$A$1:$A$2344,'Medical Examinations'!$D$1:$D$2344,0)</f>
        <v>11.46</v>
      </c>
      <c r="L813" t="str">
        <f>_xlfn.XLOOKUP(A813,'Hospitalisation Details'!$A$1:$A$2344,'Hospitalisation Details'!$E$1:$E$2344,0)</f>
        <v>22-Jun-1960</v>
      </c>
      <c r="M813">
        <f>_xlfn.XLOOKUP(A813,'Hospitalisation Details'!$A$1:$A$2344,'Hospitalisation Details'!$I$1:$I$2344,0)</f>
        <v>12979.36</v>
      </c>
      <c r="N813" t="str">
        <f>_xlfn.XLOOKUP(A813,'Hospitalisation Details'!$A$1:$A$2344,'Hospitalisation Details'!$J$1:$J$2344,0)</f>
        <v>tier - 3</v>
      </c>
      <c r="O813" t="str">
        <f>_xlfn.XLOOKUP(A813,'Hospitalisation Details'!$A$1:$A$2344,'Hospitalisation Details'!$K$1:$K$2344,0)</f>
        <v>tier - 1</v>
      </c>
      <c r="P813" t="str">
        <f>_xlfn.XLOOKUP(A813,'Hospitalisation Details'!$A$1:$A$2344,'Hospitalisation Details'!$L$1:$L$2344,0)</f>
        <v>R1011</v>
      </c>
      <c r="Q813">
        <f>_xlfn.XLOOKUP(A813,'Hospitalisation Details'!$A$1:$A$2344,'Hospitalisation Details'!$F$1:$F$2344,0)</f>
        <v>63</v>
      </c>
    </row>
    <row r="814" spans="1:17" ht="15.75" x14ac:dyDescent="0.25">
      <c r="A814" s="1" t="s">
        <v>1556</v>
      </c>
      <c r="B814" t="str">
        <f>_xlfn.XLOOKUP(A814,'Customer Names'!$A$1:$A$2336,'Customer Names'!$C$1:$C$2336,0)</f>
        <v xml:space="preserve">  Jonathan</v>
      </c>
      <c r="C814">
        <f>_xlfn.XLOOKUP(A814,'Medical Examinations'!$A$1:$A$2336,'Medical Examinations'!$B$1:$B$2336,0)</f>
        <v>21.4</v>
      </c>
      <c r="D814">
        <f>_xlfn.XLOOKUP(A814,'Medical Examinations'!$A$1:$A$2336,'Medical Examinations'!$D$1:$D$2336,0)</f>
        <v>9.0299999999999994</v>
      </c>
      <c r="E814" t="str">
        <f>_xlfn.XLOOKUP(A814,'Medical Examinations'!$A$1:$A$2336,'Medical Examinations'!$E$1:$E$2336,0)</f>
        <v>No</v>
      </c>
      <c r="F814" t="str">
        <f>_xlfn.XLOOKUP(A814,'Medical Examinations'!$A$1:$A$2336,'Medical Examinations'!$F$1:$F$2336,0)</f>
        <v>No</v>
      </c>
      <c r="G814" t="str">
        <f>_xlfn.XLOOKUP(A814,'Medical Examinations'!$A$1:$A$2336,'Medical Examinations'!$G$1:$G$2336,0)</f>
        <v>No</v>
      </c>
      <c r="H814">
        <f>_xlfn.XLOOKUP(A814,'Medical Examinations'!$A$1:$A$2336,'Medical Examinations'!$H$1:$H$2336,0)</f>
        <v>0</v>
      </c>
      <c r="I814" t="str">
        <f>_xlfn.XLOOKUP(A814,'Medical Examinations'!$A$1:$A$2336,'Medical Examinations'!$I$1:$I$2336,0)</f>
        <v>No</v>
      </c>
      <c r="J814" t="str">
        <f>_xlfn.XLOOKUP(A814,'Medical Examinations'!A814:A3157,'Medical Examinations'!C814:C3157,0)</f>
        <v>Normal weight</v>
      </c>
      <c r="K814">
        <f>_xlfn.XLOOKUP(A814,'Medical Examinations'!$A$1:$A$2344,'Medical Examinations'!$D$1:$D$2344,0)</f>
        <v>9.0299999999999994</v>
      </c>
      <c r="L814" t="str">
        <f>_xlfn.XLOOKUP(A814,'Hospitalisation Details'!$A$1:$A$2344,'Hospitalisation Details'!$E$1:$E$2344,0)</f>
        <v>4-Nov-1960</v>
      </c>
      <c r="M814">
        <f>_xlfn.XLOOKUP(A814,'Hospitalisation Details'!$A$1:$A$2344,'Hospitalisation Details'!$I$1:$I$2344,0)</f>
        <v>12957.12</v>
      </c>
      <c r="N814" t="str">
        <f>_xlfn.XLOOKUP(A814,'Hospitalisation Details'!$A$1:$A$2344,'Hospitalisation Details'!$J$1:$J$2344,0)</f>
        <v>tier - 3</v>
      </c>
      <c r="O814" t="str">
        <f>_xlfn.XLOOKUP(A814,'Hospitalisation Details'!$A$1:$A$2344,'Hospitalisation Details'!$K$1:$K$2344,0)</f>
        <v>tier - 1</v>
      </c>
      <c r="P814" t="str">
        <f>_xlfn.XLOOKUP(A814,'Hospitalisation Details'!$A$1:$A$2344,'Hospitalisation Details'!$L$1:$L$2344,0)</f>
        <v>R1011</v>
      </c>
      <c r="Q814">
        <f>_xlfn.XLOOKUP(A814,'Hospitalisation Details'!$A$1:$A$2344,'Hospitalisation Details'!$F$1:$F$2344,0)</f>
        <v>62</v>
      </c>
    </row>
    <row r="815" spans="1:17" ht="15.75" x14ac:dyDescent="0.25">
      <c r="A815" s="1" t="s">
        <v>1555</v>
      </c>
      <c r="B815" t="str">
        <f>_xlfn.XLOOKUP(A815,'Customer Names'!$A$1:$A$2336,'Customer Names'!$C$1:$C$2336,0)</f>
        <v xml:space="preserve">  Wayne A</v>
      </c>
      <c r="C815">
        <f>_xlfn.XLOOKUP(A815,'Medical Examinations'!$A$1:$A$2336,'Medical Examinations'!$B$1:$B$2336,0)</f>
        <v>38.380000000000003</v>
      </c>
      <c r="D815">
        <f>_xlfn.XLOOKUP(A815,'Medical Examinations'!$A$1:$A$2336,'Medical Examinations'!$D$1:$D$2336,0)</f>
        <v>8.26</v>
      </c>
      <c r="E815" t="str">
        <f>_xlfn.XLOOKUP(A815,'Medical Examinations'!$A$1:$A$2336,'Medical Examinations'!$E$1:$E$2336,0)</f>
        <v>No</v>
      </c>
      <c r="F815" t="str">
        <f>_xlfn.XLOOKUP(A815,'Medical Examinations'!$A$1:$A$2336,'Medical Examinations'!$F$1:$F$2336,0)</f>
        <v>No</v>
      </c>
      <c r="G815" t="str">
        <f>_xlfn.XLOOKUP(A815,'Medical Examinations'!$A$1:$A$2336,'Medical Examinations'!$G$1:$G$2336,0)</f>
        <v>No</v>
      </c>
      <c r="H815">
        <f>_xlfn.XLOOKUP(A815,'Medical Examinations'!$A$1:$A$2336,'Medical Examinations'!$H$1:$H$2336,0)</f>
        <v>2</v>
      </c>
      <c r="I815" t="str">
        <f>_xlfn.XLOOKUP(A815,'Medical Examinations'!$A$1:$A$2336,'Medical Examinations'!$I$1:$I$2336,0)</f>
        <v>No</v>
      </c>
      <c r="J815" t="str">
        <f>_xlfn.XLOOKUP(A815,'Medical Examinations'!A815:A3158,'Medical Examinations'!C815:C3158,0)</f>
        <v>Obese</v>
      </c>
      <c r="K815">
        <f>_xlfn.XLOOKUP(A815,'Medical Examinations'!$A$1:$A$2344,'Medical Examinations'!$D$1:$D$2344,0)</f>
        <v>8.26</v>
      </c>
      <c r="L815" t="str">
        <f>_xlfn.XLOOKUP(A815,'Hospitalisation Details'!$A$1:$A$2344,'Hospitalisation Details'!$E$1:$E$2344,0)</f>
        <v>20-Aug-1961</v>
      </c>
      <c r="M815">
        <f>_xlfn.XLOOKUP(A815,'Hospitalisation Details'!$A$1:$A$2344,'Hospitalisation Details'!$I$1:$I$2344,0)</f>
        <v>12950.07</v>
      </c>
      <c r="N815" t="str">
        <f>_xlfn.XLOOKUP(A815,'Hospitalisation Details'!$A$1:$A$2344,'Hospitalisation Details'!$J$1:$J$2344,0)</f>
        <v>tier - 3</v>
      </c>
      <c r="O815" t="str">
        <f>_xlfn.XLOOKUP(A815,'Hospitalisation Details'!$A$1:$A$2344,'Hospitalisation Details'!$K$1:$K$2344,0)</f>
        <v>tier - 1</v>
      </c>
      <c r="P815" t="str">
        <f>_xlfn.XLOOKUP(A815,'Hospitalisation Details'!$A$1:$A$2344,'Hospitalisation Details'!$L$1:$L$2344,0)</f>
        <v>R1012</v>
      </c>
      <c r="Q815">
        <f>_xlfn.XLOOKUP(A815,'Hospitalisation Details'!$A$1:$A$2344,'Hospitalisation Details'!$F$1:$F$2344,0)</f>
        <v>61</v>
      </c>
    </row>
    <row r="816" spans="1:17" ht="15.75" x14ac:dyDescent="0.25">
      <c r="A816" s="1" t="s">
        <v>1554</v>
      </c>
      <c r="B816" t="str">
        <f>_xlfn.XLOOKUP(A816,'Customer Names'!$A$1:$A$2336,'Customer Names'!$C$1:$C$2336,0)</f>
        <v xml:space="preserve">  Nobuyori</v>
      </c>
      <c r="C816">
        <f>_xlfn.XLOOKUP(A816,'Medical Examinations'!$A$1:$A$2336,'Medical Examinations'!$B$1:$B$2336,0)</f>
        <v>33.659999999999997</v>
      </c>
      <c r="D816">
        <f>_xlfn.XLOOKUP(A816,'Medical Examinations'!$A$1:$A$2336,'Medical Examinations'!$D$1:$D$2336,0)</f>
        <v>5.42</v>
      </c>
      <c r="E816" t="str">
        <f>_xlfn.XLOOKUP(A816,'Medical Examinations'!$A$1:$A$2336,'Medical Examinations'!$E$1:$E$2336,0)</f>
        <v>No</v>
      </c>
      <c r="F816" t="str">
        <f>_xlfn.XLOOKUP(A816,'Medical Examinations'!$A$1:$A$2336,'Medical Examinations'!$F$1:$F$2336,0)</f>
        <v>No</v>
      </c>
      <c r="G816" t="str">
        <f>_xlfn.XLOOKUP(A816,'Medical Examinations'!$A$1:$A$2336,'Medical Examinations'!$G$1:$G$2336,0)</f>
        <v>No</v>
      </c>
      <c r="H816">
        <f>_xlfn.XLOOKUP(A816,'Medical Examinations'!$A$1:$A$2336,'Medical Examinations'!$H$1:$H$2336,0)</f>
        <v>2</v>
      </c>
      <c r="I816" t="str">
        <f>_xlfn.XLOOKUP(A816,'Medical Examinations'!$A$1:$A$2336,'Medical Examinations'!$I$1:$I$2336,0)</f>
        <v>No</v>
      </c>
      <c r="J816" t="str">
        <f>_xlfn.XLOOKUP(A816,'Medical Examinations'!A816:A3159,'Medical Examinations'!C816:C3159,0)</f>
        <v>Obese</v>
      </c>
      <c r="K816">
        <f>_xlfn.XLOOKUP(A816,'Medical Examinations'!$A$1:$A$2344,'Medical Examinations'!$D$1:$D$2344,0)</f>
        <v>5.42</v>
      </c>
      <c r="L816" t="str">
        <f>_xlfn.XLOOKUP(A816,'Hospitalisation Details'!$A$1:$A$2344,'Hospitalisation Details'!$E$1:$E$2344,0)</f>
        <v>22-Dec-1966</v>
      </c>
      <c r="M816">
        <f>_xlfn.XLOOKUP(A816,'Hospitalisation Details'!$A$1:$A$2344,'Hospitalisation Details'!$I$1:$I$2344,0)</f>
        <v>12949.16</v>
      </c>
      <c r="N816" t="str">
        <f>_xlfn.XLOOKUP(A816,'Hospitalisation Details'!$A$1:$A$2344,'Hospitalisation Details'!$J$1:$J$2344,0)</f>
        <v>tier - 3</v>
      </c>
      <c r="O816" t="str">
        <f>_xlfn.XLOOKUP(A816,'Hospitalisation Details'!$A$1:$A$2344,'Hospitalisation Details'!$K$1:$K$2344,0)</f>
        <v>tier - 3</v>
      </c>
      <c r="P816" t="str">
        <f>_xlfn.XLOOKUP(A816,'Hospitalisation Details'!$A$1:$A$2344,'Hospitalisation Details'!$L$1:$L$2344,0)</f>
        <v>R1013</v>
      </c>
      <c r="Q816">
        <f>_xlfn.XLOOKUP(A816,'Hospitalisation Details'!$A$1:$A$2344,'Hospitalisation Details'!$F$1:$F$2344,0)</f>
        <v>56</v>
      </c>
    </row>
    <row r="817" spans="1:17" ht="15.75" x14ac:dyDescent="0.25">
      <c r="A817" s="1" t="s">
        <v>1553</v>
      </c>
      <c r="B817" t="str">
        <f>_xlfn.XLOOKUP(A817,'Customer Names'!$A$1:$A$2336,'Customer Names'!$C$1:$C$2336,0)</f>
        <v xml:space="preserve">  Rich</v>
      </c>
      <c r="C817">
        <f>_xlfn.XLOOKUP(A817,'Medical Examinations'!$A$1:$A$2336,'Medical Examinations'!$B$1:$B$2336,0)</f>
        <v>31.79</v>
      </c>
      <c r="D817">
        <f>_xlfn.XLOOKUP(A817,'Medical Examinations'!$A$1:$A$2336,'Medical Examinations'!$D$1:$D$2336,0)</f>
        <v>11.33</v>
      </c>
      <c r="E817" t="str">
        <f>_xlfn.XLOOKUP(A817,'Medical Examinations'!$A$1:$A$2336,'Medical Examinations'!$E$1:$E$2336,0)</f>
        <v>No</v>
      </c>
      <c r="F817" t="str">
        <f>_xlfn.XLOOKUP(A817,'Medical Examinations'!$A$1:$A$2336,'Medical Examinations'!$F$1:$F$2336,0)</f>
        <v>No</v>
      </c>
      <c r="G817" t="str">
        <f>_xlfn.XLOOKUP(A817,'Medical Examinations'!$A$1:$A$2336,'Medical Examinations'!$G$1:$G$2336,0)</f>
        <v>Yes</v>
      </c>
      <c r="H817">
        <f>_xlfn.XLOOKUP(A817,'Medical Examinations'!$A$1:$A$2336,'Medical Examinations'!$H$1:$H$2336,0)</f>
        <v>1</v>
      </c>
      <c r="I817" t="str">
        <f>_xlfn.XLOOKUP(A817,'Medical Examinations'!$A$1:$A$2336,'Medical Examinations'!$I$1:$I$2336,0)</f>
        <v>No</v>
      </c>
      <c r="J817" t="str">
        <f>_xlfn.XLOOKUP(A817,'Medical Examinations'!A817:A3160,'Medical Examinations'!C817:C3160,0)</f>
        <v>Obese</v>
      </c>
      <c r="K817">
        <f>_xlfn.XLOOKUP(A817,'Medical Examinations'!$A$1:$A$2344,'Medical Examinations'!$D$1:$D$2344,0)</f>
        <v>11.33</v>
      </c>
      <c r="L817" t="str">
        <f>_xlfn.XLOOKUP(A817,'Hospitalisation Details'!$A$1:$A$2344,'Hospitalisation Details'!$E$1:$E$2344,0)</f>
        <v>14-Aug-1963</v>
      </c>
      <c r="M817">
        <f>_xlfn.XLOOKUP(A817,'Hospitalisation Details'!$A$1:$A$2344,'Hospitalisation Details'!$I$1:$I$2344,0)</f>
        <v>12928.79</v>
      </c>
      <c r="N817" t="str">
        <f>_xlfn.XLOOKUP(A817,'Hospitalisation Details'!$A$1:$A$2344,'Hospitalisation Details'!$J$1:$J$2344,0)</f>
        <v>tier - 3</v>
      </c>
      <c r="O817" t="str">
        <f>_xlfn.XLOOKUP(A817,'Hospitalisation Details'!$A$1:$A$2344,'Hospitalisation Details'!$K$1:$K$2344,0)</f>
        <v>tier - 2</v>
      </c>
      <c r="P817" t="str">
        <f>_xlfn.XLOOKUP(A817,'Hospitalisation Details'!$A$1:$A$2344,'Hospitalisation Details'!$L$1:$L$2344,0)</f>
        <v>R1013</v>
      </c>
      <c r="Q817">
        <f>_xlfn.XLOOKUP(A817,'Hospitalisation Details'!$A$1:$A$2344,'Hospitalisation Details'!$F$1:$F$2344,0)</f>
        <v>59</v>
      </c>
    </row>
    <row r="818" spans="1:17" ht="15.75" x14ac:dyDescent="0.25">
      <c r="A818" s="1" t="s">
        <v>1552</v>
      </c>
      <c r="B818" t="str">
        <f>_xlfn.XLOOKUP(A818,'Customer Names'!$A$1:$A$2336,'Customer Names'!$C$1:$C$2336,0)</f>
        <v xml:space="preserve">  Marcos S</v>
      </c>
      <c r="C818">
        <f>_xlfn.XLOOKUP(A818,'Medical Examinations'!$A$1:$A$2336,'Medical Examinations'!$B$1:$B$2336,0)</f>
        <v>29.7</v>
      </c>
      <c r="D818">
        <f>_xlfn.XLOOKUP(A818,'Medical Examinations'!$A$1:$A$2336,'Medical Examinations'!$D$1:$D$2336,0)</f>
        <v>7.69</v>
      </c>
      <c r="E818" t="str">
        <f>_xlfn.XLOOKUP(A818,'Medical Examinations'!$A$1:$A$2336,'Medical Examinations'!$E$1:$E$2336,0)</f>
        <v>No</v>
      </c>
      <c r="F818" t="str">
        <f>_xlfn.XLOOKUP(A818,'Medical Examinations'!$A$1:$A$2336,'Medical Examinations'!$F$1:$F$2336,0)</f>
        <v>No</v>
      </c>
      <c r="G818" t="str">
        <f>_xlfn.XLOOKUP(A818,'Medical Examinations'!$A$1:$A$2336,'Medical Examinations'!$G$1:$G$2336,0)</f>
        <v>Yes</v>
      </c>
      <c r="H818">
        <f>_xlfn.XLOOKUP(A818,'Medical Examinations'!$A$1:$A$2336,'Medical Examinations'!$H$1:$H$2336,0)</f>
        <v>1</v>
      </c>
      <c r="I818" t="str">
        <f>_xlfn.XLOOKUP(A818,'Medical Examinations'!$A$1:$A$2336,'Medical Examinations'!$I$1:$I$2336,0)</f>
        <v>No</v>
      </c>
      <c r="J818" t="str">
        <f>_xlfn.XLOOKUP(A818,'Medical Examinations'!A818:A3161,'Medical Examinations'!C818:C3161,0)</f>
        <v>Overweight</v>
      </c>
      <c r="K818">
        <f>_xlfn.XLOOKUP(A818,'Medical Examinations'!$A$1:$A$2344,'Medical Examinations'!$D$1:$D$2344,0)</f>
        <v>7.69</v>
      </c>
      <c r="L818" t="str">
        <f>_xlfn.XLOOKUP(A818,'Hospitalisation Details'!$A$1:$A$2344,'Hospitalisation Details'!$E$1:$E$2344,0)</f>
        <v>1-Sep-1963</v>
      </c>
      <c r="M818">
        <f>_xlfn.XLOOKUP(A818,'Hospitalisation Details'!$A$1:$A$2344,'Hospitalisation Details'!$I$1:$I$2344,0)</f>
        <v>12925.89</v>
      </c>
      <c r="N818" t="str">
        <f>_xlfn.XLOOKUP(A818,'Hospitalisation Details'!$A$1:$A$2344,'Hospitalisation Details'!$J$1:$J$2344,0)</f>
        <v>tier - 3</v>
      </c>
      <c r="O818" t="str">
        <f>_xlfn.XLOOKUP(A818,'Hospitalisation Details'!$A$1:$A$2344,'Hospitalisation Details'!$K$1:$K$2344,0)</f>
        <v>tier - 2</v>
      </c>
      <c r="P818" t="str">
        <f>_xlfn.XLOOKUP(A818,'Hospitalisation Details'!$A$1:$A$2344,'Hospitalisation Details'!$L$1:$L$2344,0)</f>
        <v>R1013</v>
      </c>
      <c r="Q818">
        <f>_xlfn.XLOOKUP(A818,'Hospitalisation Details'!$A$1:$A$2344,'Hospitalisation Details'!$F$1:$F$2344,0)</f>
        <v>59</v>
      </c>
    </row>
    <row r="819" spans="1:17" ht="15.75" x14ac:dyDescent="0.25">
      <c r="A819" s="1" t="s">
        <v>1551</v>
      </c>
      <c r="B819" t="str">
        <f>_xlfn.XLOOKUP(A819,'Customer Names'!$A$1:$A$2336,'Customer Names'!$C$1:$C$2336,0)</f>
        <v xml:space="preserve">  Dave</v>
      </c>
      <c r="C819">
        <f>_xlfn.XLOOKUP(A819,'Medical Examinations'!$A$1:$A$2336,'Medical Examinations'!$B$1:$B$2336,0)</f>
        <v>25.46</v>
      </c>
      <c r="D819">
        <f>_xlfn.XLOOKUP(A819,'Medical Examinations'!$A$1:$A$2336,'Medical Examinations'!$D$1:$D$2336,0)</f>
        <v>8.77</v>
      </c>
      <c r="E819" t="str">
        <f>_xlfn.XLOOKUP(A819,'Medical Examinations'!$A$1:$A$2336,'Medical Examinations'!$E$1:$E$2336,0)</f>
        <v>No</v>
      </c>
      <c r="F819" t="str">
        <f>_xlfn.XLOOKUP(A819,'Medical Examinations'!$A$1:$A$2336,'Medical Examinations'!$F$1:$F$2336,0)</f>
        <v>No</v>
      </c>
      <c r="G819" t="str">
        <f>_xlfn.XLOOKUP(A819,'Medical Examinations'!$A$1:$A$2336,'Medical Examinations'!$G$1:$G$2336,0)</f>
        <v>Yes</v>
      </c>
      <c r="H819">
        <f>_xlfn.XLOOKUP(A819,'Medical Examinations'!$A$1:$A$2336,'Medical Examinations'!$H$1:$H$2336,0)</f>
        <v>1</v>
      </c>
      <c r="I819" t="str">
        <f>_xlfn.XLOOKUP(A819,'Medical Examinations'!$A$1:$A$2336,'Medical Examinations'!$I$1:$I$2336,0)</f>
        <v>No</v>
      </c>
      <c r="J819" t="str">
        <f>_xlfn.XLOOKUP(A819,'Medical Examinations'!A819:A3162,'Medical Examinations'!C819:C3162,0)</f>
        <v>Overweight</v>
      </c>
      <c r="K819">
        <f>_xlfn.XLOOKUP(A819,'Medical Examinations'!$A$1:$A$2344,'Medical Examinations'!$D$1:$D$2344,0)</f>
        <v>8.77</v>
      </c>
      <c r="L819" t="str">
        <f>_xlfn.XLOOKUP(A819,'Hospitalisation Details'!$A$1:$A$2344,'Hospitalisation Details'!$E$1:$E$2344,0)</f>
        <v>16-Aug-1963</v>
      </c>
      <c r="M819">
        <f>_xlfn.XLOOKUP(A819,'Hospitalisation Details'!$A$1:$A$2344,'Hospitalisation Details'!$I$1:$I$2344,0)</f>
        <v>12913.99</v>
      </c>
      <c r="N819" t="str">
        <f>_xlfn.XLOOKUP(A819,'Hospitalisation Details'!$A$1:$A$2344,'Hospitalisation Details'!$J$1:$J$2344,0)</f>
        <v>tier - 3</v>
      </c>
      <c r="O819" t="str">
        <f>_xlfn.XLOOKUP(A819,'Hospitalisation Details'!$A$1:$A$2344,'Hospitalisation Details'!$K$1:$K$2344,0)</f>
        <v>tier - 2</v>
      </c>
      <c r="P819" t="str">
        <f>_xlfn.XLOOKUP(A819,'Hospitalisation Details'!$A$1:$A$2344,'Hospitalisation Details'!$L$1:$L$2344,0)</f>
        <v>R1016</v>
      </c>
      <c r="Q819">
        <f>_xlfn.XLOOKUP(A819,'Hospitalisation Details'!$A$1:$A$2344,'Hospitalisation Details'!$F$1:$F$2344,0)</f>
        <v>59</v>
      </c>
    </row>
    <row r="820" spans="1:17" ht="15.75" x14ac:dyDescent="0.25">
      <c r="A820" s="1" t="s">
        <v>1550</v>
      </c>
      <c r="B820" t="str">
        <f>_xlfn.XLOOKUP(A820,'Customer Names'!$A$1:$A$2336,'Customer Names'!$C$1:$C$2336,0)</f>
        <v xml:space="preserve">  Andy</v>
      </c>
      <c r="C820">
        <f>_xlfn.XLOOKUP(A820,'Medical Examinations'!$A$1:$A$2336,'Medical Examinations'!$B$1:$B$2336,0)</f>
        <v>39.14</v>
      </c>
      <c r="D820">
        <f>_xlfn.XLOOKUP(A820,'Medical Examinations'!$A$1:$A$2336,'Medical Examinations'!$D$1:$D$2336,0)</f>
        <v>4.91</v>
      </c>
      <c r="E820" t="str">
        <f>_xlfn.XLOOKUP(A820,'Medical Examinations'!$A$1:$A$2336,'Medical Examinations'!$E$1:$E$2336,0)</f>
        <v>No</v>
      </c>
      <c r="F820" t="str">
        <f>_xlfn.XLOOKUP(A820,'Medical Examinations'!$A$1:$A$2336,'Medical Examinations'!$F$1:$F$2336,0)</f>
        <v>yes</v>
      </c>
      <c r="G820" t="str">
        <f>_xlfn.XLOOKUP(A820,'Medical Examinations'!$A$1:$A$2336,'Medical Examinations'!$G$1:$G$2336,0)</f>
        <v>No</v>
      </c>
      <c r="H820">
        <f>_xlfn.XLOOKUP(A820,'Medical Examinations'!$A$1:$A$2336,'Medical Examinations'!$H$1:$H$2336,0)</f>
        <v>1</v>
      </c>
      <c r="I820" t="str">
        <f>_xlfn.XLOOKUP(A820,'Medical Examinations'!$A$1:$A$2336,'Medical Examinations'!$I$1:$I$2336,0)</f>
        <v>No</v>
      </c>
      <c r="J820" t="str">
        <f>_xlfn.XLOOKUP(A820,'Medical Examinations'!A820:A3163,'Medical Examinations'!C820:C3163,0)</f>
        <v>Obese</v>
      </c>
      <c r="K820">
        <f>_xlfn.XLOOKUP(A820,'Medical Examinations'!$A$1:$A$2344,'Medical Examinations'!$D$1:$D$2344,0)</f>
        <v>4.91</v>
      </c>
      <c r="L820" t="str">
        <f>_xlfn.XLOOKUP(A820,'Hospitalisation Details'!$A$1:$A$2344,'Hospitalisation Details'!$E$1:$E$2344,0)</f>
        <v>9-Jul-2004</v>
      </c>
      <c r="M820">
        <f>_xlfn.XLOOKUP(A820,'Hospitalisation Details'!$A$1:$A$2344,'Hospitalisation Details'!$I$1:$I$2344,0)</f>
        <v>12890.06</v>
      </c>
      <c r="N820" t="str">
        <f>_xlfn.XLOOKUP(A820,'Hospitalisation Details'!$A$1:$A$2344,'Hospitalisation Details'!$J$1:$J$2344,0)</f>
        <v>tier - 3</v>
      </c>
      <c r="O820" t="str">
        <f>_xlfn.XLOOKUP(A820,'Hospitalisation Details'!$A$1:$A$2344,'Hospitalisation Details'!$K$1:$K$2344,0)</f>
        <v>tier - 1</v>
      </c>
      <c r="P820" t="str">
        <f>_xlfn.XLOOKUP(A820,'Hospitalisation Details'!$A$1:$A$2344,'Hospitalisation Details'!$L$1:$L$2344,0)</f>
        <v>R1019</v>
      </c>
      <c r="Q820">
        <f>_xlfn.XLOOKUP(A820,'Hospitalisation Details'!$A$1:$A$2344,'Hospitalisation Details'!$F$1:$F$2344,0)</f>
        <v>18</v>
      </c>
    </row>
    <row r="821" spans="1:17" ht="15.75" x14ac:dyDescent="0.25">
      <c r="A821" s="1" t="s">
        <v>1549</v>
      </c>
      <c r="B821" t="str">
        <f>_xlfn.XLOOKUP(A821,'Customer Names'!$A$1:$A$2336,'Customer Names'!$C$1:$C$2336,0)</f>
        <v xml:space="preserve">  Mary</v>
      </c>
      <c r="C821">
        <f>_xlfn.XLOOKUP(A821,'Medical Examinations'!$A$1:$A$2336,'Medical Examinations'!$B$1:$B$2336,0)</f>
        <v>41.2</v>
      </c>
      <c r="D821">
        <f>_xlfn.XLOOKUP(A821,'Medical Examinations'!$A$1:$A$2336,'Medical Examinations'!$D$1:$D$2336,0)</f>
        <v>4.95</v>
      </c>
      <c r="E821" t="str">
        <f>_xlfn.XLOOKUP(A821,'Medical Examinations'!$A$1:$A$2336,'Medical Examinations'!$E$1:$E$2336,0)</f>
        <v>No</v>
      </c>
      <c r="F821" t="str">
        <f>_xlfn.XLOOKUP(A821,'Medical Examinations'!$A$1:$A$2336,'Medical Examinations'!$F$1:$F$2336,0)</f>
        <v>No</v>
      </c>
      <c r="G821" t="str">
        <f>_xlfn.XLOOKUP(A821,'Medical Examinations'!$A$1:$A$2336,'Medical Examinations'!$G$1:$G$2336,0)</f>
        <v>No</v>
      </c>
      <c r="H821">
        <f>_xlfn.XLOOKUP(A821,'Medical Examinations'!$A$1:$A$2336,'Medical Examinations'!$H$1:$H$2336,0)</f>
        <v>1</v>
      </c>
      <c r="I821" t="str">
        <f>_xlfn.XLOOKUP(A821,'Medical Examinations'!$A$1:$A$2336,'Medical Examinations'!$I$1:$I$2336,0)</f>
        <v>No</v>
      </c>
      <c r="J821" t="str">
        <f>_xlfn.XLOOKUP(A821,'Medical Examinations'!A821:A3164,'Medical Examinations'!C821:C3164,0)</f>
        <v>Obese</v>
      </c>
      <c r="K821">
        <f>_xlfn.XLOOKUP(A821,'Medical Examinations'!$A$1:$A$2344,'Medical Examinations'!$D$1:$D$2344,0)</f>
        <v>4.95</v>
      </c>
      <c r="L821" t="str">
        <f>_xlfn.XLOOKUP(A821,'Hospitalisation Details'!$A$1:$A$2344,'Hospitalisation Details'!$E$1:$E$2344,0)</f>
        <v>6-Aug-1984</v>
      </c>
      <c r="M821">
        <f>_xlfn.XLOOKUP(A821,'Hospitalisation Details'!$A$1:$A$2344,'Hospitalisation Details'!$I$1:$I$2344,0)</f>
        <v>12870.31</v>
      </c>
      <c r="N821" t="str">
        <f>_xlfn.XLOOKUP(A821,'Hospitalisation Details'!$A$1:$A$2344,'Hospitalisation Details'!$J$1:$J$2344,0)</f>
        <v>tier - 3</v>
      </c>
      <c r="O821" t="str">
        <f>_xlfn.XLOOKUP(A821,'Hospitalisation Details'!$A$1:$A$2344,'Hospitalisation Details'!$K$1:$K$2344,0)</f>
        <v>tier - 3</v>
      </c>
      <c r="P821" t="str">
        <f>_xlfn.XLOOKUP(A821,'Hospitalisation Details'!$A$1:$A$2344,'Hospitalisation Details'!$L$1:$L$2344,0)</f>
        <v>R1012</v>
      </c>
      <c r="Q821">
        <f>_xlfn.XLOOKUP(A821,'Hospitalisation Details'!$A$1:$A$2344,'Hospitalisation Details'!$F$1:$F$2344,0)</f>
        <v>38</v>
      </c>
    </row>
    <row r="822" spans="1:17" ht="15.75" x14ac:dyDescent="0.25">
      <c r="A822" s="1" t="s">
        <v>1548</v>
      </c>
      <c r="B822" t="str">
        <f>_xlfn.XLOOKUP(A822,'Customer Names'!$A$1:$A$2336,'Customer Names'!$C$1:$C$2336,0)</f>
        <v xml:space="preserve">  Marcus B</v>
      </c>
      <c r="C822">
        <f>_xlfn.XLOOKUP(A822,'Medical Examinations'!$A$1:$A$2336,'Medical Examinations'!$B$1:$B$2336,0)</f>
        <v>28.81</v>
      </c>
      <c r="D822">
        <f>_xlfn.XLOOKUP(A822,'Medical Examinations'!$A$1:$A$2336,'Medical Examinations'!$D$1:$D$2336,0)</f>
        <v>10.8</v>
      </c>
      <c r="E822" t="str">
        <f>_xlfn.XLOOKUP(A822,'Medical Examinations'!$A$1:$A$2336,'Medical Examinations'!$E$1:$E$2336,0)</f>
        <v>No</v>
      </c>
      <c r="F822" t="str">
        <f>_xlfn.XLOOKUP(A822,'Medical Examinations'!$A$1:$A$2336,'Medical Examinations'!$F$1:$F$2336,0)</f>
        <v>No</v>
      </c>
      <c r="G822" t="str">
        <f>_xlfn.XLOOKUP(A822,'Medical Examinations'!$A$1:$A$2336,'Medical Examinations'!$G$1:$G$2336,0)</f>
        <v>Yes</v>
      </c>
      <c r="H822">
        <f>_xlfn.XLOOKUP(A822,'Medical Examinations'!$A$1:$A$2336,'Medical Examinations'!$H$1:$H$2336,0)</f>
        <v>1</v>
      </c>
      <c r="I822" t="str">
        <f>_xlfn.XLOOKUP(A822,'Medical Examinations'!$A$1:$A$2336,'Medical Examinations'!$I$1:$I$2336,0)</f>
        <v>No</v>
      </c>
      <c r="J822" t="str">
        <f>_xlfn.XLOOKUP(A822,'Medical Examinations'!A822:A3165,'Medical Examinations'!C822:C3165,0)</f>
        <v>Overweight</v>
      </c>
      <c r="K822">
        <f>_xlfn.XLOOKUP(A822,'Medical Examinations'!$A$1:$A$2344,'Medical Examinations'!$D$1:$D$2344,0)</f>
        <v>10.8</v>
      </c>
      <c r="L822" t="str">
        <f>_xlfn.XLOOKUP(A822,'Hospitalisation Details'!$A$1:$A$2344,'Hospitalisation Details'!$E$1:$E$2344,0)</f>
        <v>27-Sep-1963</v>
      </c>
      <c r="M822">
        <f>_xlfn.XLOOKUP(A822,'Hospitalisation Details'!$A$1:$A$2344,'Hospitalisation Details'!$I$1:$I$2344,0)</f>
        <v>12856.84</v>
      </c>
      <c r="N822" t="str">
        <f>_xlfn.XLOOKUP(A822,'Hospitalisation Details'!$A$1:$A$2344,'Hospitalisation Details'!$J$1:$J$2344,0)</f>
        <v>tier - 3</v>
      </c>
      <c r="O822" t="str">
        <f>_xlfn.XLOOKUP(A822,'Hospitalisation Details'!$A$1:$A$2344,'Hospitalisation Details'!$K$1:$K$2344,0)</f>
        <v>tier - 3</v>
      </c>
      <c r="P822" t="str">
        <f>_xlfn.XLOOKUP(A822,'Hospitalisation Details'!$A$1:$A$2344,'Hospitalisation Details'!$L$1:$L$2344,0)</f>
        <v>R1021</v>
      </c>
      <c r="Q822">
        <f>_xlfn.XLOOKUP(A822,'Hospitalisation Details'!$A$1:$A$2344,'Hospitalisation Details'!$F$1:$F$2344,0)</f>
        <v>59</v>
      </c>
    </row>
    <row r="823" spans="1:17" ht="15.75" x14ac:dyDescent="0.25">
      <c r="A823" s="1" t="s">
        <v>1547</v>
      </c>
      <c r="B823" t="str">
        <f>_xlfn.XLOOKUP(A823,'Customer Names'!$A$1:$A$2336,'Customer Names'!$C$1:$C$2336,0)</f>
        <v xml:space="preserve">  Thomas K</v>
      </c>
      <c r="C823">
        <f>_xlfn.XLOOKUP(A823,'Medical Examinations'!$A$1:$A$2336,'Medical Examinations'!$B$1:$B$2336,0)</f>
        <v>37.409999999999997</v>
      </c>
      <c r="D823">
        <f>_xlfn.XLOOKUP(A823,'Medical Examinations'!$A$1:$A$2336,'Medical Examinations'!$D$1:$D$2336,0)</f>
        <v>7.21</v>
      </c>
      <c r="E823" t="str">
        <f>_xlfn.XLOOKUP(A823,'Medical Examinations'!$A$1:$A$2336,'Medical Examinations'!$E$1:$E$2336,0)</f>
        <v>No</v>
      </c>
      <c r="F823" t="str">
        <f>_xlfn.XLOOKUP(A823,'Medical Examinations'!$A$1:$A$2336,'Medical Examinations'!$F$1:$F$2336,0)</f>
        <v>No</v>
      </c>
      <c r="G823" t="str">
        <f>_xlfn.XLOOKUP(A823,'Medical Examinations'!$A$1:$A$2336,'Medical Examinations'!$G$1:$G$2336,0)</f>
        <v>No</v>
      </c>
      <c r="H823">
        <f>_xlfn.XLOOKUP(A823,'Medical Examinations'!$A$1:$A$2336,'Medical Examinations'!$H$1:$H$2336,0)</f>
        <v>2</v>
      </c>
      <c r="I823" t="str">
        <f>_xlfn.XLOOKUP(A823,'Medical Examinations'!$A$1:$A$2336,'Medical Examinations'!$I$1:$I$2336,0)</f>
        <v>No</v>
      </c>
      <c r="J823" t="str">
        <f>_xlfn.XLOOKUP(A823,'Medical Examinations'!A823:A3166,'Medical Examinations'!C823:C3166,0)</f>
        <v>Obese</v>
      </c>
      <c r="K823">
        <f>_xlfn.XLOOKUP(A823,'Medical Examinations'!$A$1:$A$2344,'Medical Examinations'!$D$1:$D$2344,0)</f>
        <v>7.21</v>
      </c>
      <c r="L823" t="str">
        <f>_xlfn.XLOOKUP(A823,'Hospitalisation Details'!$A$1:$A$2344,'Hospitalisation Details'!$E$1:$E$2344,0)</f>
        <v>22-Sep-1973</v>
      </c>
      <c r="M823">
        <f>_xlfn.XLOOKUP(A823,'Hospitalisation Details'!$A$1:$A$2344,'Hospitalisation Details'!$I$1:$I$2344,0)</f>
        <v>12852.37</v>
      </c>
      <c r="N823" t="str">
        <f>_xlfn.XLOOKUP(A823,'Hospitalisation Details'!$A$1:$A$2344,'Hospitalisation Details'!$J$1:$J$2344,0)</f>
        <v>tier - 3</v>
      </c>
      <c r="O823" t="str">
        <f>_xlfn.XLOOKUP(A823,'Hospitalisation Details'!$A$1:$A$2344,'Hospitalisation Details'!$K$1:$K$2344,0)</f>
        <v>tier - 1</v>
      </c>
      <c r="P823" t="str">
        <f>_xlfn.XLOOKUP(A823,'Hospitalisation Details'!$A$1:$A$2344,'Hospitalisation Details'!$L$1:$L$2344,0)</f>
        <v>R1012</v>
      </c>
      <c r="Q823">
        <f>_xlfn.XLOOKUP(A823,'Hospitalisation Details'!$A$1:$A$2344,'Hospitalisation Details'!$F$1:$F$2344,0)</f>
        <v>49</v>
      </c>
    </row>
    <row r="824" spans="1:17" ht="15.75" x14ac:dyDescent="0.25">
      <c r="A824" s="1" t="s">
        <v>1546</v>
      </c>
      <c r="B824" t="str">
        <f>_xlfn.XLOOKUP(A824,'Customer Names'!$A$1:$A$2336,'Customer Names'!$C$1:$C$2336,0)</f>
        <v xml:space="preserve">  Robert</v>
      </c>
      <c r="C824">
        <f>_xlfn.XLOOKUP(A824,'Medical Examinations'!$A$1:$A$2336,'Medical Examinations'!$B$1:$B$2336,0)</f>
        <v>52.54</v>
      </c>
      <c r="D824">
        <f>_xlfn.XLOOKUP(A824,'Medical Examinations'!$A$1:$A$2336,'Medical Examinations'!$D$1:$D$2336,0)</f>
        <v>5.12</v>
      </c>
      <c r="E824" t="str">
        <f>_xlfn.XLOOKUP(A824,'Medical Examinations'!$A$1:$A$2336,'Medical Examinations'!$E$1:$E$2336,0)</f>
        <v>No</v>
      </c>
      <c r="F824" t="str">
        <f>_xlfn.XLOOKUP(A824,'Medical Examinations'!$A$1:$A$2336,'Medical Examinations'!$F$1:$F$2336,0)</f>
        <v>No</v>
      </c>
      <c r="G824" t="str">
        <f>_xlfn.XLOOKUP(A824,'Medical Examinations'!$A$1:$A$2336,'Medical Examinations'!$G$1:$G$2336,0)</f>
        <v>Yes</v>
      </c>
      <c r="H824">
        <f>_xlfn.XLOOKUP(A824,'Medical Examinations'!$A$1:$A$2336,'Medical Examinations'!$H$1:$H$2336,0)</f>
        <v>1</v>
      </c>
      <c r="I824" t="str">
        <f>_xlfn.XLOOKUP(A824,'Medical Examinations'!$A$1:$A$2336,'Medical Examinations'!$I$1:$I$2336,0)</f>
        <v>No</v>
      </c>
      <c r="J824" t="str">
        <f>_xlfn.XLOOKUP(A824,'Medical Examinations'!A824:A3167,'Medical Examinations'!C824:C3167,0)</f>
        <v>Obese</v>
      </c>
      <c r="K824">
        <f>_xlfn.XLOOKUP(A824,'Medical Examinations'!$A$1:$A$2344,'Medical Examinations'!$D$1:$D$2344,0)</f>
        <v>5.12</v>
      </c>
      <c r="L824" t="str">
        <f>_xlfn.XLOOKUP(A824,'Hospitalisation Details'!$A$1:$A$2344,'Hospitalisation Details'!$E$1:$E$2344,0)</f>
        <v>27-Sep-1993</v>
      </c>
      <c r="M824">
        <f>_xlfn.XLOOKUP(A824,'Hospitalisation Details'!$A$1:$A$2344,'Hospitalisation Details'!$I$1:$I$2344,0)</f>
        <v>12847.24</v>
      </c>
      <c r="N824" t="str">
        <f>_xlfn.XLOOKUP(A824,'Hospitalisation Details'!$A$1:$A$2344,'Hospitalisation Details'!$J$1:$J$2344,0)</f>
        <v>tier - 3</v>
      </c>
      <c r="O824" t="str">
        <f>_xlfn.XLOOKUP(A824,'Hospitalisation Details'!$A$1:$A$2344,'Hospitalisation Details'!$K$1:$K$2344,0)</f>
        <v>tier - 2</v>
      </c>
      <c r="P824" t="str">
        <f>_xlfn.XLOOKUP(A824,'Hospitalisation Details'!$A$1:$A$2344,'Hospitalisation Details'!$L$1:$L$2344,0)</f>
        <v>R1012</v>
      </c>
      <c r="Q824">
        <f>_xlfn.XLOOKUP(A824,'Hospitalisation Details'!$A$1:$A$2344,'Hospitalisation Details'!$F$1:$F$2344,0)</f>
        <v>29</v>
      </c>
    </row>
    <row r="825" spans="1:17" ht="15.75" x14ac:dyDescent="0.25">
      <c r="A825" s="1" t="s">
        <v>1545</v>
      </c>
      <c r="B825" t="str">
        <f>_xlfn.XLOOKUP(A825,'Customer Names'!$A$1:$A$2336,'Customer Names'!$C$1:$C$2336,0)</f>
        <v xml:space="preserve">  Geoff</v>
      </c>
      <c r="C825">
        <f>_xlfn.XLOOKUP(A825,'Medical Examinations'!$A$1:$A$2336,'Medical Examinations'!$B$1:$B$2336,0)</f>
        <v>17.29</v>
      </c>
      <c r="D825">
        <f>_xlfn.XLOOKUP(A825,'Medical Examinations'!$A$1:$A$2336,'Medical Examinations'!$D$1:$D$2336,0)</f>
        <v>4.62</v>
      </c>
      <c r="E825" t="str">
        <f>_xlfn.XLOOKUP(A825,'Medical Examinations'!$A$1:$A$2336,'Medical Examinations'!$E$1:$E$2336,0)</f>
        <v>No</v>
      </c>
      <c r="F825" t="str">
        <f>_xlfn.XLOOKUP(A825,'Medical Examinations'!$A$1:$A$2336,'Medical Examinations'!$F$1:$F$2336,0)</f>
        <v>yes</v>
      </c>
      <c r="G825" t="str">
        <f>_xlfn.XLOOKUP(A825,'Medical Examinations'!$A$1:$A$2336,'Medical Examinations'!$G$1:$G$2336,0)</f>
        <v>No</v>
      </c>
      <c r="H825">
        <f>_xlfn.XLOOKUP(A825,'Medical Examinations'!$A$1:$A$2336,'Medical Examinations'!$H$1:$H$2336,0)</f>
        <v>1</v>
      </c>
      <c r="I825" t="str">
        <f>_xlfn.XLOOKUP(A825,'Medical Examinations'!$A$1:$A$2336,'Medical Examinations'!$I$1:$I$2336,0)</f>
        <v>Yes</v>
      </c>
      <c r="J825" t="str">
        <f>_xlfn.XLOOKUP(A825,'Medical Examinations'!A825:A3168,'Medical Examinations'!C825:C3168,0)</f>
        <v>Underweight</v>
      </c>
      <c r="K825">
        <f>_xlfn.XLOOKUP(A825,'Medical Examinations'!$A$1:$A$2344,'Medical Examinations'!$D$1:$D$2344,0)</f>
        <v>4.62</v>
      </c>
      <c r="L825" t="str">
        <f>_xlfn.XLOOKUP(A825,'Hospitalisation Details'!$A$1:$A$2344,'Hospitalisation Details'!$E$1:$E$2344,0)</f>
        <v>9-Nov-2004</v>
      </c>
      <c r="M825">
        <f>_xlfn.XLOOKUP(A825,'Hospitalisation Details'!$A$1:$A$2344,'Hospitalisation Details'!$I$1:$I$2344,0)</f>
        <v>12829.46</v>
      </c>
      <c r="N825" t="str">
        <f>_xlfn.XLOOKUP(A825,'Hospitalisation Details'!$A$1:$A$2344,'Hospitalisation Details'!$J$1:$J$2344,0)</f>
        <v>tier - 3</v>
      </c>
      <c r="O825" t="str">
        <f>_xlfn.XLOOKUP(A825,'Hospitalisation Details'!$A$1:$A$2344,'Hospitalisation Details'!$K$1:$K$2344,0)</f>
        <v>tier - 3</v>
      </c>
      <c r="P825" t="str">
        <f>_xlfn.XLOOKUP(A825,'Hospitalisation Details'!$A$1:$A$2344,'Hospitalisation Details'!$L$1:$L$2344,0)</f>
        <v>R1016</v>
      </c>
      <c r="Q825">
        <f>_xlfn.XLOOKUP(A825,'Hospitalisation Details'!$A$1:$A$2344,'Hospitalisation Details'!$F$1:$F$2344,0)</f>
        <v>18</v>
      </c>
    </row>
    <row r="826" spans="1:17" ht="15.75" x14ac:dyDescent="0.25">
      <c r="A826" s="1" t="s">
        <v>1544</v>
      </c>
      <c r="B826" t="str">
        <f>_xlfn.XLOOKUP(A826,'Customer Names'!$A$1:$A$2336,'Customer Names'!$C$1:$C$2336,0)</f>
        <v xml:space="preserve">  Chris J</v>
      </c>
      <c r="C826">
        <f>_xlfn.XLOOKUP(A826,'Medical Examinations'!$A$1:$A$2336,'Medical Examinations'!$B$1:$B$2336,0)</f>
        <v>31.74</v>
      </c>
      <c r="D826">
        <f>_xlfn.XLOOKUP(A826,'Medical Examinations'!$A$1:$A$2336,'Medical Examinations'!$D$1:$D$2336,0)</f>
        <v>7.68</v>
      </c>
      <c r="E826" t="str">
        <f>_xlfn.XLOOKUP(A826,'Medical Examinations'!$A$1:$A$2336,'Medical Examinations'!$E$1:$E$2336,0)</f>
        <v>No</v>
      </c>
      <c r="F826" t="str">
        <f>_xlfn.XLOOKUP(A826,'Medical Examinations'!$A$1:$A$2336,'Medical Examinations'!$F$1:$F$2336,0)</f>
        <v>No</v>
      </c>
      <c r="G826" t="str">
        <f>_xlfn.XLOOKUP(A826,'Medical Examinations'!$A$1:$A$2336,'Medical Examinations'!$G$1:$G$2336,0)</f>
        <v>No</v>
      </c>
      <c r="H826">
        <f>_xlfn.XLOOKUP(A826,'Medical Examinations'!$A$1:$A$2336,'Medical Examinations'!$H$1:$H$2336,0)</f>
        <v>0</v>
      </c>
      <c r="I826" t="str">
        <f>_xlfn.XLOOKUP(A826,'Medical Examinations'!$A$1:$A$2336,'Medical Examinations'!$I$1:$I$2336,0)</f>
        <v>No</v>
      </c>
      <c r="J826" t="str">
        <f>_xlfn.XLOOKUP(A826,'Medical Examinations'!A826:A3169,'Medical Examinations'!C826:C3169,0)</f>
        <v>Obese</v>
      </c>
      <c r="K826">
        <f>_xlfn.XLOOKUP(A826,'Medical Examinations'!$A$1:$A$2344,'Medical Examinations'!$D$1:$D$2344,0)</f>
        <v>7.68</v>
      </c>
      <c r="L826" t="str">
        <f>_xlfn.XLOOKUP(A826,'Hospitalisation Details'!$A$1:$A$2344,'Hospitalisation Details'!$E$1:$E$2344,0)</f>
        <v>25-Sep-1967</v>
      </c>
      <c r="M826">
        <f>_xlfn.XLOOKUP(A826,'Hospitalisation Details'!$A$1:$A$2344,'Hospitalisation Details'!$I$1:$I$2344,0)</f>
        <v>12823.25</v>
      </c>
      <c r="N826" t="str">
        <f>_xlfn.XLOOKUP(A826,'Hospitalisation Details'!$A$1:$A$2344,'Hospitalisation Details'!$J$1:$J$2344,0)</f>
        <v>tier - 3</v>
      </c>
      <c r="O826" t="str">
        <f>_xlfn.XLOOKUP(A826,'Hospitalisation Details'!$A$1:$A$2344,'Hospitalisation Details'!$K$1:$K$2344,0)</f>
        <v>tier - 3</v>
      </c>
      <c r="P826" t="str">
        <f>_xlfn.XLOOKUP(A826,'Hospitalisation Details'!$A$1:$A$2344,'Hospitalisation Details'!$L$1:$L$2344,0)</f>
        <v>R1021</v>
      </c>
      <c r="Q826">
        <f>_xlfn.XLOOKUP(A826,'Hospitalisation Details'!$A$1:$A$2344,'Hospitalisation Details'!$F$1:$F$2344,0)</f>
        <v>55</v>
      </c>
    </row>
    <row r="827" spans="1:17" ht="15.75" x14ac:dyDescent="0.25">
      <c r="A827" s="1" t="s">
        <v>1543</v>
      </c>
      <c r="B827" t="str">
        <f>_xlfn.XLOOKUP(A827,'Customer Names'!$A$1:$A$2336,'Customer Names'!$C$1:$C$2336,0)</f>
        <v xml:space="preserve">  Kate A</v>
      </c>
      <c r="C827">
        <f>_xlfn.XLOOKUP(A827,'Medical Examinations'!$A$1:$A$2336,'Medical Examinations'!$B$1:$B$2336,0)</f>
        <v>26.504999999999999</v>
      </c>
      <c r="D827">
        <f>_xlfn.XLOOKUP(A827,'Medical Examinations'!$A$1:$A$2336,'Medical Examinations'!$D$1:$D$2336,0)</f>
        <v>6.79</v>
      </c>
      <c r="E827" t="str">
        <f>_xlfn.XLOOKUP(A827,'Medical Examinations'!$A$1:$A$2336,'Medical Examinations'!$E$1:$E$2336,0)</f>
        <v>No</v>
      </c>
      <c r="F827" t="str">
        <f>_xlfn.XLOOKUP(A827,'Medical Examinations'!$A$1:$A$2336,'Medical Examinations'!$F$1:$F$2336,0)</f>
        <v>No</v>
      </c>
      <c r="G827" t="str">
        <f>_xlfn.XLOOKUP(A827,'Medical Examinations'!$A$1:$A$2336,'Medical Examinations'!$G$1:$G$2336,0)</f>
        <v>Yes</v>
      </c>
      <c r="H827">
        <f>_xlfn.XLOOKUP(A827,'Medical Examinations'!$A$1:$A$2336,'Medical Examinations'!$H$1:$H$2336,0)</f>
        <v>1</v>
      </c>
      <c r="I827" t="str">
        <f>_xlfn.XLOOKUP(A827,'Medical Examinations'!$A$1:$A$2336,'Medical Examinations'!$I$1:$I$2336,0)</f>
        <v>No</v>
      </c>
      <c r="J827" t="str">
        <f>_xlfn.XLOOKUP(A827,'Medical Examinations'!A827:A3170,'Medical Examinations'!C827:C3170,0)</f>
        <v>Overweight</v>
      </c>
      <c r="K827">
        <f>_xlfn.XLOOKUP(A827,'Medical Examinations'!$A$1:$A$2344,'Medical Examinations'!$D$1:$D$2344,0)</f>
        <v>6.79</v>
      </c>
      <c r="L827" t="str">
        <f>_xlfn.XLOOKUP(A827,'Hospitalisation Details'!$A$1:$A$2344,'Hospitalisation Details'!$E$1:$E$2344,0)</f>
        <v>20-Jul-1963</v>
      </c>
      <c r="M827">
        <f>_xlfn.XLOOKUP(A827,'Hospitalisation Details'!$A$1:$A$2344,'Hospitalisation Details'!$I$1:$I$2344,0)</f>
        <v>12815.44</v>
      </c>
      <c r="N827" t="str">
        <f>_xlfn.XLOOKUP(A827,'Hospitalisation Details'!$A$1:$A$2344,'Hospitalisation Details'!$J$1:$J$2344,0)</f>
        <v>tier - 3</v>
      </c>
      <c r="O827" t="str">
        <f>_xlfn.XLOOKUP(A827,'Hospitalisation Details'!$A$1:$A$2344,'Hospitalisation Details'!$K$1:$K$2344,0)</f>
        <v>tier - 3</v>
      </c>
      <c r="P827" t="str">
        <f>_xlfn.XLOOKUP(A827,'Hospitalisation Details'!$A$1:$A$2344,'Hospitalisation Details'!$L$1:$L$2344,0)</f>
        <v>R1024</v>
      </c>
      <c r="Q827">
        <f>_xlfn.XLOOKUP(A827,'Hospitalisation Details'!$A$1:$A$2344,'Hospitalisation Details'!$F$1:$F$2344,0)</f>
        <v>59</v>
      </c>
    </row>
    <row r="828" spans="1:17" ht="15.75" x14ac:dyDescent="0.25">
      <c r="A828" s="1" t="s">
        <v>1542</v>
      </c>
      <c r="B828" t="str">
        <f>_xlfn.XLOOKUP(A828,'Customer Names'!$A$1:$A$2336,'Customer Names'!$C$1:$C$2336,0)</f>
        <v xml:space="preserve">  Kelli</v>
      </c>
      <c r="C828">
        <f>_xlfn.XLOOKUP(A828,'Medical Examinations'!$A$1:$A$2336,'Medical Examinations'!$B$1:$B$2336,0)</f>
        <v>36.479999999999997</v>
      </c>
      <c r="D828">
        <f>_xlfn.XLOOKUP(A828,'Medical Examinations'!$A$1:$A$2336,'Medical Examinations'!$D$1:$D$2336,0)</f>
        <v>11.09</v>
      </c>
      <c r="E828" t="str">
        <f>_xlfn.XLOOKUP(A828,'Medical Examinations'!$A$1:$A$2336,'Medical Examinations'!$E$1:$E$2336,0)</f>
        <v>No</v>
      </c>
      <c r="F828" t="str">
        <f>_xlfn.XLOOKUP(A828,'Medical Examinations'!$A$1:$A$2336,'Medical Examinations'!$F$1:$F$2336,0)</f>
        <v>No</v>
      </c>
      <c r="G828" t="str">
        <f>_xlfn.XLOOKUP(A828,'Medical Examinations'!$A$1:$A$2336,'Medical Examinations'!$G$1:$G$2336,0)</f>
        <v>No</v>
      </c>
      <c r="H828">
        <f>_xlfn.XLOOKUP(A828,'Medical Examinations'!$A$1:$A$2336,'Medical Examinations'!$H$1:$H$2336,0)</f>
        <v>0</v>
      </c>
      <c r="I828" t="str">
        <f>_xlfn.XLOOKUP(A828,'Medical Examinations'!$A$1:$A$2336,'Medical Examinations'!$I$1:$I$2336,0)</f>
        <v>No</v>
      </c>
      <c r="J828" t="str">
        <f>_xlfn.XLOOKUP(A828,'Medical Examinations'!A828:A3171,'Medical Examinations'!C828:C3171,0)</f>
        <v>Obese</v>
      </c>
      <c r="K828">
        <f>_xlfn.XLOOKUP(A828,'Medical Examinations'!$A$1:$A$2344,'Medical Examinations'!$D$1:$D$2344,0)</f>
        <v>11.09</v>
      </c>
      <c r="L828" t="str">
        <f>_xlfn.XLOOKUP(A828,'Hospitalisation Details'!$A$1:$A$2344,'Hospitalisation Details'!$E$1:$E$2344,0)</f>
        <v>24-Jul-1978</v>
      </c>
      <c r="M828">
        <f>_xlfn.XLOOKUP(A828,'Hospitalisation Details'!$A$1:$A$2344,'Hospitalisation Details'!$I$1:$I$2344,0)</f>
        <v>12797.21</v>
      </c>
      <c r="N828" t="str">
        <f>_xlfn.XLOOKUP(A828,'Hospitalisation Details'!$A$1:$A$2344,'Hospitalisation Details'!$J$1:$J$2344,0)</f>
        <v>tier - 3</v>
      </c>
      <c r="O828" t="str">
        <f>_xlfn.XLOOKUP(A828,'Hospitalisation Details'!$A$1:$A$2344,'Hospitalisation Details'!$K$1:$K$2344,0)</f>
        <v>tier - 1</v>
      </c>
      <c r="P828" t="str">
        <f>_xlfn.XLOOKUP(A828,'Hospitalisation Details'!$A$1:$A$2344,'Hospitalisation Details'!$L$1:$L$2344,0)</f>
        <v>R1024</v>
      </c>
      <c r="Q828">
        <f>_xlfn.XLOOKUP(A828,'Hospitalisation Details'!$A$1:$A$2344,'Hospitalisation Details'!$F$1:$F$2344,0)</f>
        <v>44</v>
      </c>
    </row>
    <row r="829" spans="1:17" ht="15.75" x14ac:dyDescent="0.25">
      <c r="A829" s="1" t="s">
        <v>1541</v>
      </c>
      <c r="B829" t="str">
        <f>_xlfn.XLOOKUP(A829,'Customer Names'!$A$1:$A$2336,'Customer Names'!$C$1:$C$2336,0)</f>
        <v xml:space="preserve">  Maggie M</v>
      </c>
      <c r="C829">
        <f>_xlfn.XLOOKUP(A829,'Medical Examinations'!$A$1:$A$2336,'Medical Examinations'!$B$1:$B$2336,0)</f>
        <v>39.159999999999997</v>
      </c>
      <c r="D829">
        <f>_xlfn.XLOOKUP(A829,'Medical Examinations'!$A$1:$A$2336,'Medical Examinations'!$D$1:$D$2336,0)</f>
        <v>5.24</v>
      </c>
      <c r="E829" t="str">
        <f>_xlfn.XLOOKUP(A829,'Medical Examinations'!$A$1:$A$2336,'Medical Examinations'!$E$1:$E$2336,0)</f>
        <v>No</v>
      </c>
      <c r="F829" t="str">
        <f>_xlfn.XLOOKUP(A829,'Medical Examinations'!$A$1:$A$2336,'Medical Examinations'!$F$1:$F$2336,0)</f>
        <v>No</v>
      </c>
      <c r="G829" t="str">
        <f>_xlfn.XLOOKUP(A829,'Medical Examinations'!$A$1:$A$2336,'Medical Examinations'!$G$1:$G$2336,0)</f>
        <v>Yes</v>
      </c>
      <c r="H829">
        <f>_xlfn.XLOOKUP(A829,'Medical Examinations'!$A$1:$A$2336,'Medical Examinations'!$H$1:$H$2336,0)</f>
        <v>1</v>
      </c>
      <c r="I829" t="str">
        <f>_xlfn.XLOOKUP(A829,'Medical Examinations'!$A$1:$A$2336,'Medical Examinations'!$I$1:$I$2336,0)</f>
        <v>No</v>
      </c>
      <c r="J829" t="str">
        <f>_xlfn.XLOOKUP(A829,'Medical Examinations'!A829:A3172,'Medical Examinations'!C829:C3172,0)</f>
        <v>Obese</v>
      </c>
      <c r="K829">
        <f>_xlfn.XLOOKUP(A829,'Medical Examinations'!$A$1:$A$2344,'Medical Examinations'!$D$1:$D$2344,0)</f>
        <v>5.24</v>
      </c>
      <c r="L829" t="str">
        <f>_xlfn.XLOOKUP(A829,'Hospitalisation Details'!$A$1:$A$2344,'Hospitalisation Details'!$E$1:$E$2344,0)</f>
        <v>29-Oct-1983</v>
      </c>
      <c r="M829">
        <f>_xlfn.XLOOKUP(A829,'Hospitalisation Details'!$A$1:$A$2344,'Hospitalisation Details'!$I$1:$I$2344,0)</f>
        <v>12788.18</v>
      </c>
      <c r="N829" t="str">
        <f>_xlfn.XLOOKUP(A829,'Hospitalisation Details'!$A$1:$A$2344,'Hospitalisation Details'!$J$1:$J$2344,0)</f>
        <v>tier - 3</v>
      </c>
      <c r="O829" t="str">
        <f>_xlfn.XLOOKUP(A829,'Hospitalisation Details'!$A$1:$A$2344,'Hospitalisation Details'!$K$1:$K$2344,0)</f>
        <v>tier - 1</v>
      </c>
      <c r="P829" t="str">
        <f>_xlfn.XLOOKUP(A829,'Hospitalisation Details'!$A$1:$A$2344,'Hospitalisation Details'!$L$1:$L$2344,0)</f>
        <v>R1026</v>
      </c>
      <c r="Q829">
        <f>_xlfn.XLOOKUP(A829,'Hospitalisation Details'!$A$1:$A$2344,'Hospitalisation Details'!$F$1:$F$2344,0)</f>
        <v>39</v>
      </c>
    </row>
    <row r="830" spans="1:17" ht="15.75" x14ac:dyDescent="0.25">
      <c r="A830" s="1" t="s">
        <v>1540</v>
      </c>
      <c r="B830" t="str">
        <f>_xlfn.XLOOKUP(A830,'Customer Names'!$A$1:$A$2336,'Customer Names'!$C$1:$C$2336,0)</f>
        <v xml:space="preserve">  Michelle L</v>
      </c>
      <c r="C830">
        <f>_xlfn.XLOOKUP(A830,'Medical Examinations'!$A$1:$A$2336,'Medical Examinations'!$B$1:$B$2336,0)</f>
        <v>28.22</v>
      </c>
      <c r="D830">
        <f>_xlfn.XLOOKUP(A830,'Medical Examinations'!$A$1:$A$2336,'Medical Examinations'!$D$1:$D$2336,0)</f>
        <v>7.51</v>
      </c>
      <c r="E830" t="str">
        <f>_xlfn.XLOOKUP(A830,'Medical Examinations'!$A$1:$A$2336,'Medical Examinations'!$E$1:$E$2336,0)</f>
        <v>No</v>
      </c>
      <c r="F830" t="str">
        <f>_xlfn.XLOOKUP(A830,'Medical Examinations'!$A$1:$A$2336,'Medical Examinations'!$F$1:$F$2336,0)</f>
        <v>No</v>
      </c>
      <c r="G830" t="str">
        <f>_xlfn.XLOOKUP(A830,'Medical Examinations'!$A$1:$A$2336,'Medical Examinations'!$G$1:$G$2336,0)</f>
        <v>Yes</v>
      </c>
      <c r="H830">
        <f>_xlfn.XLOOKUP(A830,'Medical Examinations'!$A$1:$A$2336,'Medical Examinations'!$H$1:$H$2336,0)</f>
        <v>1</v>
      </c>
      <c r="I830" t="str">
        <f>_xlfn.XLOOKUP(A830,'Medical Examinations'!$A$1:$A$2336,'Medical Examinations'!$I$1:$I$2336,0)</f>
        <v>No</v>
      </c>
      <c r="J830" t="str">
        <f>_xlfn.XLOOKUP(A830,'Medical Examinations'!A830:A3173,'Medical Examinations'!C830:C3173,0)</f>
        <v>Overweight</v>
      </c>
      <c r="K830">
        <f>_xlfn.XLOOKUP(A830,'Medical Examinations'!$A$1:$A$2344,'Medical Examinations'!$D$1:$D$2344,0)</f>
        <v>7.51</v>
      </c>
      <c r="L830" t="str">
        <f>_xlfn.XLOOKUP(A830,'Hospitalisation Details'!$A$1:$A$2344,'Hospitalisation Details'!$E$1:$E$2344,0)</f>
        <v>5-Dec-1963</v>
      </c>
      <c r="M830">
        <f>_xlfn.XLOOKUP(A830,'Hospitalisation Details'!$A$1:$A$2344,'Hospitalisation Details'!$I$1:$I$2344,0)</f>
        <v>12788.03</v>
      </c>
      <c r="N830" t="str">
        <f>_xlfn.XLOOKUP(A830,'Hospitalisation Details'!$A$1:$A$2344,'Hospitalisation Details'!$J$1:$J$2344,0)</f>
        <v>tier - 3</v>
      </c>
      <c r="O830" t="str">
        <f>_xlfn.XLOOKUP(A830,'Hospitalisation Details'!$A$1:$A$2344,'Hospitalisation Details'!$K$1:$K$2344,0)</f>
        <v>tier - 3</v>
      </c>
      <c r="P830" t="str">
        <f>_xlfn.XLOOKUP(A830,'Hospitalisation Details'!$A$1:$A$2344,'Hospitalisation Details'!$L$1:$L$2344,0)</f>
        <v>R1025</v>
      </c>
      <c r="Q830">
        <f>_xlfn.XLOOKUP(A830,'Hospitalisation Details'!$A$1:$A$2344,'Hospitalisation Details'!$F$1:$F$2344,0)</f>
        <v>59</v>
      </c>
    </row>
    <row r="831" spans="1:17" ht="15.75" x14ac:dyDescent="0.25">
      <c r="A831" s="1" t="s">
        <v>1539</v>
      </c>
      <c r="B831" t="str">
        <f>_xlfn.XLOOKUP(A831,'Customer Names'!$A$1:$A$2336,'Customer Names'!$C$1:$C$2336,0)</f>
        <v xml:space="preserve">  Ashley K</v>
      </c>
      <c r="C831">
        <f>_xlfn.XLOOKUP(A831,'Medical Examinations'!$A$1:$A$2336,'Medical Examinations'!$B$1:$B$2336,0)</f>
        <v>35</v>
      </c>
      <c r="D831">
        <f>_xlfn.XLOOKUP(A831,'Medical Examinations'!$A$1:$A$2336,'Medical Examinations'!$D$1:$D$2336,0)</f>
        <v>4.13</v>
      </c>
      <c r="E831" t="str">
        <f>_xlfn.XLOOKUP(A831,'Medical Examinations'!$A$1:$A$2336,'Medical Examinations'!$E$1:$E$2336,0)</f>
        <v>No</v>
      </c>
      <c r="F831" t="str">
        <f>_xlfn.XLOOKUP(A831,'Medical Examinations'!$A$1:$A$2336,'Medical Examinations'!$F$1:$F$2336,0)</f>
        <v>No</v>
      </c>
      <c r="G831" t="str">
        <f>_xlfn.XLOOKUP(A831,'Medical Examinations'!$A$1:$A$2336,'Medical Examinations'!$G$1:$G$2336,0)</f>
        <v>No</v>
      </c>
      <c r="H831">
        <f>_xlfn.XLOOKUP(A831,'Medical Examinations'!$A$1:$A$2336,'Medical Examinations'!$H$1:$H$2336,0)</f>
        <v>2</v>
      </c>
      <c r="I831" t="str">
        <f>_xlfn.XLOOKUP(A831,'Medical Examinations'!$A$1:$A$2336,'Medical Examinations'!$I$1:$I$2336,0)</f>
        <v>No</v>
      </c>
      <c r="J831" t="str">
        <f>_xlfn.XLOOKUP(A831,'Medical Examinations'!A831:A3174,'Medical Examinations'!C831:C3174,0)</f>
        <v>Obese</v>
      </c>
      <c r="K831">
        <f>_xlfn.XLOOKUP(A831,'Medical Examinations'!$A$1:$A$2344,'Medical Examinations'!$D$1:$D$2344,0)</f>
        <v>4.13</v>
      </c>
      <c r="L831" t="str">
        <f>_xlfn.XLOOKUP(A831,'Hospitalisation Details'!$A$1:$A$2344,'Hospitalisation Details'!$E$1:$E$2344,0)</f>
        <v>7-Oct-1972</v>
      </c>
      <c r="M831">
        <f>_xlfn.XLOOKUP(A831,'Hospitalisation Details'!$A$1:$A$2344,'Hospitalisation Details'!$I$1:$I$2344,0)</f>
        <v>12776.05</v>
      </c>
      <c r="N831" t="str">
        <f>_xlfn.XLOOKUP(A831,'Hospitalisation Details'!$A$1:$A$2344,'Hospitalisation Details'!$J$1:$J$2344,0)</f>
        <v>tier - 3</v>
      </c>
      <c r="O831" t="str">
        <f>_xlfn.XLOOKUP(A831,'Hospitalisation Details'!$A$1:$A$2344,'Hospitalisation Details'!$K$1:$K$2344,0)</f>
        <v>tier - 3</v>
      </c>
      <c r="P831" t="str">
        <f>_xlfn.XLOOKUP(A831,'Hospitalisation Details'!$A$1:$A$2344,'Hospitalisation Details'!$L$1:$L$2344,0)</f>
        <v>R1026</v>
      </c>
      <c r="Q831">
        <f>_xlfn.XLOOKUP(A831,'Hospitalisation Details'!$A$1:$A$2344,'Hospitalisation Details'!$F$1:$F$2344,0)</f>
        <v>50</v>
      </c>
    </row>
    <row r="832" spans="1:17" ht="15.75" x14ac:dyDescent="0.25">
      <c r="A832" s="1" t="s">
        <v>1538</v>
      </c>
      <c r="B832" t="str">
        <f>_xlfn.XLOOKUP(A832,'Customer Names'!$A$1:$A$2336,'Customer Names'!$C$1:$C$2336,0)</f>
        <v xml:space="preserve">  Michael</v>
      </c>
      <c r="C832">
        <f>_xlfn.XLOOKUP(A832,'Medical Examinations'!$A$1:$A$2336,'Medical Examinations'!$B$1:$B$2336,0)</f>
        <v>36.24</v>
      </c>
      <c r="D832">
        <f>_xlfn.XLOOKUP(A832,'Medical Examinations'!$A$1:$A$2336,'Medical Examinations'!$D$1:$D$2336,0)</f>
        <v>8.3800000000000008</v>
      </c>
      <c r="E832" t="str">
        <f>_xlfn.XLOOKUP(A832,'Medical Examinations'!$A$1:$A$2336,'Medical Examinations'!$E$1:$E$2336,0)</f>
        <v>No</v>
      </c>
      <c r="F832" t="str">
        <f>_xlfn.XLOOKUP(A832,'Medical Examinations'!$A$1:$A$2336,'Medical Examinations'!$F$1:$F$2336,0)</f>
        <v>No</v>
      </c>
      <c r="G832" t="str">
        <f>_xlfn.XLOOKUP(A832,'Medical Examinations'!$A$1:$A$2336,'Medical Examinations'!$G$1:$G$2336,0)</f>
        <v>No</v>
      </c>
      <c r="H832">
        <f>_xlfn.XLOOKUP(A832,'Medical Examinations'!$A$1:$A$2336,'Medical Examinations'!$H$1:$H$2336,0)</f>
        <v>1</v>
      </c>
      <c r="I832" t="str">
        <f>_xlfn.XLOOKUP(A832,'Medical Examinations'!$A$1:$A$2336,'Medical Examinations'!$I$1:$I$2336,0)</f>
        <v>No</v>
      </c>
      <c r="J832" t="str">
        <f>_xlfn.XLOOKUP(A832,'Medical Examinations'!A832:A3175,'Medical Examinations'!C832:C3175,0)</f>
        <v>Obese</v>
      </c>
      <c r="K832">
        <f>_xlfn.XLOOKUP(A832,'Medical Examinations'!$A$1:$A$2344,'Medical Examinations'!$D$1:$D$2344,0)</f>
        <v>8.3800000000000008</v>
      </c>
      <c r="L832" t="str">
        <f>_xlfn.XLOOKUP(A832,'Hospitalisation Details'!$A$1:$A$2344,'Hospitalisation Details'!$E$1:$E$2344,0)</f>
        <v>25-Sep-1975</v>
      </c>
      <c r="M832">
        <f>_xlfn.XLOOKUP(A832,'Hospitalisation Details'!$A$1:$A$2344,'Hospitalisation Details'!$I$1:$I$2344,0)</f>
        <v>12770.27</v>
      </c>
      <c r="N832" t="str">
        <f>_xlfn.XLOOKUP(A832,'Hospitalisation Details'!$A$1:$A$2344,'Hospitalisation Details'!$J$1:$J$2344,0)</f>
        <v>tier - 3</v>
      </c>
      <c r="O832" t="str">
        <f>_xlfn.XLOOKUP(A832,'Hospitalisation Details'!$A$1:$A$2344,'Hospitalisation Details'!$K$1:$K$2344,0)</f>
        <v>tier - 3</v>
      </c>
      <c r="P832" t="str">
        <f>_xlfn.XLOOKUP(A832,'Hospitalisation Details'!$A$1:$A$2344,'Hospitalisation Details'!$L$1:$L$2344,0)</f>
        <v>R1021</v>
      </c>
      <c r="Q832">
        <f>_xlfn.XLOOKUP(A832,'Hospitalisation Details'!$A$1:$A$2344,'Hospitalisation Details'!$F$1:$F$2344,0)</f>
        <v>47</v>
      </c>
    </row>
    <row r="833" spans="1:17" ht="15.75" x14ac:dyDescent="0.25">
      <c r="A833" s="1" t="s">
        <v>1537</v>
      </c>
      <c r="B833" t="str">
        <f>_xlfn.XLOOKUP(A833,'Customer Names'!$A$1:$A$2336,'Customer Names'!$C$1:$C$2336,0)</f>
        <v xml:space="preserve">  Ryan K</v>
      </c>
      <c r="C833">
        <f>_xlfn.XLOOKUP(A833,'Medical Examinations'!$A$1:$A$2336,'Medical Examinations'!$B$1:$B$2336,0)</f>
        <v>36.954999999999998</v>
      </c>
      <c r="D833">
        <f>_xlfn.XLOOKUP(A833,'Medical Examinations'!$A$1:$A$2336,'Medical Examinations'!$D$1:$D$2336,0)</f>
        <v>8.07</v>
      </c>
      <c r="E833" t="str">
        <f>_xlfn.XLOOKUP(A833,'Medical Examinations'!$A$1:$A$2336,'Medical Examinations'!$E$1:$E$2336,0)</f>
        <v>No</v>
      </c>
      <c r="F833" t="str">
        <f>_xlfn.XLOOKUP(A833,'Medical Examinations'!$A$1:$A$2336,'Medical Examinations'!$F$1:$F$2336,0)</f>
        <v>No</v>
      </c>
      <c r="G833" t="str">
        <f>_xlfn.XLOOKUP(A833,'Medical Examinations'!$A$1:$A$2336,'Medical Examinations'!$G$1:$G$2336,0)</f>
        <v>No</v>
      </c>
      <c r="H833">
        <f>_xlfn.XLOOKUP(A833,'Medical Examinations'!$A$1:$A$2336,'Medical Examinations'!$H$1:$H$2336,0)</f>
        <v>0</v>
      </c>
      <c r="I833" t="str">
        <f>_xlfn.XLOOKUP(A833,'Medical Examinations'!$A$1:$A$2336,'Medical Examinations'!$I$1:$I$2336,0)</f>
        <v>No</v>
      </c>
      <c r="J833" t="str">
        <f>_xlfn.XLOOKUP(A833,'Medical Examinations'!A833:A3176,'Medical Examinations'!C833:C3176,0)</f>
        <v>Obese</v>
      </c>
      <c r="K833">
        <f>_xlfn.XLOOKUP(A833,'Medical Examinations'!$A$1:$A$2344,'Medical Examinations'!$D$1:$D$2344,0)</f>
        <v>8.07</v>
      </c>
      <c r="L833" t="str">
        <f>_xlfn.XLOOKUP(A833,'Hospitalisation Details'!$A$1:$A$2344,'Hospitalisation Details'!$E$1:$E$2344,0)</f>
        <v>1-Oct-1962</v>
      </c>
      <c r="M833">
        <f>_xlfn.XLOOKUP(A833,'Hospitalisation Details'!$A$1:$A$2344,'Hospitalisation Details'!$I$1:$I$2344,0)</f>
        <v>12741.17</v>
      </c>
      <c r="N833" t="str">
        <f>_xlfn.XLOOKUP(A833,'Hospitalisation Details'!$A$1:$A$2344,'Hospitalisation Details'!$J$1:$J$2344,0)</f>
        <v>tier - 3</v>
      </c>
      <c r="O833" t="str">
        <f>_xlfn.XLOOKUP(A833,'Hospitalisation Details'!$A$1:$A$2344,'Hospitalisation Details'!$K$1:$K$2344,0)</f>
        <v>tier - 1</v>
      </c>
      <c r="P833" t="str">
        <f>_xlfn.XLOOKUP(A833,'Hospitalisation Details'!$A$1:$A$2344,'Hospitalisation Details'!$L$1:$L$2344,0)</f>
        <v>R1017</v>
      </c>
      <c r="Q833">
        <f>_xlfn.XLOOKUP(A833,'Hospitalisation Details'!$A$1:$A$2344,'Hospitalisation Details'!$F$1:$F$2344,0)</f>
        <v>60</v>
      </c>
    </row>
    <row r="834" spans="1:17" ht="15.75" x14ac:dyDescent="0.25">
      <c r="A834" s="1" t="s">
        <v>1536</v>
      </c>
      <c r="B834" t="str">
        <f>_xlfn.XLOOKUP(A834,'Customer Names'!$A$1:$A$2336,'Customer Names'!$C$1:$C$2336,0)</f>
        <v xml:space="preserve">  Matthew J</v>
      </c>
      <c r="C834">
        <f>_xlfn.XLOOKUP(A834,'Medical Examinations'!$A$1:$A$2336,'Medical Examinations'!$B$1:$B$2336,0)</f>
        <v>29.64</v>
      </c>
      <c r="D834">
        <f>_xlfn.XLOOKUP(A834,'Medical Examinations'!$A$1:$A$2336,'Medical Examinations'!$D$1:$D$2336,0)</f>
        <v>8.9499999999999993</v>
      </c>
      <c r="E834" t="str">
        <f>_xlfn.XLOOKUP(A834,'Medical Examinations'!$A$1:$A$2336,'Medical Examinations'!$E$1:$E$2336,0)</f>
        <v>No</v>
      </c>
      <c r="F834" t="str">
        <f>_xlfn.XLOOKUP(A834,'Medical Examinations'!$A$1:$A$2336,'Medical Examinations'!$F$1:$F$2336,0)</f>
        <v>No</v>
      </c>
      <c r="G834" t="str">
        <f>_xlfn.XLOOKUP(A834,'Medical Examinations'!$A$1:$A$2336,'Medical Examinations'!$G$1:$G$2336,0)</f>
        <v>No</v>
      </c>
      <c r="H834">
        <f>_xlfn.XLOOKUP(A834,'Medical Examinations'!$A$1:$A$2336,'Medical Examinations'!$H$1:$H$2336,0)</f>
        <v>0</v>
      </c>
      <c r="I834" t="str">
        <f>_xlfn.XLOOKUP(A834,'Medical Examinations'!$A$1:$A$2336,'Medical Examinations'!$I$1:$I$2336,0)</f>
        <v>No</v>
      </c>
      <c r="J834" t="str">
        <f>_xlfn.XLOOKUP(A834,'Medical Examinations'!A834:A3177,'Medical Examinations'!C834:C3177,0)</f>
        <v>Overweight</v>
      </c>
      <c r="K834">
        <f>_xlfn.XLOOKUP(A834,'Medical Examinations'!$A$1:$A$2344,'Medical Examinations'!$D$1:$D$2344,0)</f>
        <v>8.9499999999999993</v>
      </c>
      <c r="L834" t="str">
        <f>_xlfn.XLOOKUP(A834,'Hospitalisation Details'!$A$1:$A$2344,'Hospitalisation Details'!$E$1:$E$2344,0)</f>
        <v>2-Sep-1962</v>
      </c>
      <c r="M834">
        <f>_xlfn.XLOOKUP(A834,'Hospitalisation Details'!$A$1:$A$2344,'Hospitalisation Details'!$I$1:$I$2344,0)</f>
        <v>12731</v>
      </c>
      <c r="N834" t="str">
        <f>_xlfn.XLOOKUP(A834,'Hospitalisation Details'!$A$1:$A$2344,'Hospitalisation Details'!$J$1:$J$2344,0)</f>
        <v>tier - 3</v>
      </c>
      <c r="O834" t="str">
        <f>_xlfn.XLOOKUP(A834,'Hospitalisation Details'!$A$1:$A$2344,'Hospitalisation Details'!$K$1:$K$2344,0)</f>
        <v>tier - 3</v>
      </c>
      <c r="P834" t="str">
        <f>_xlfn.XLOOKUP(A834,'Hospitalisation Details'!$A$1:$A$2344,'Hospitalisation Details'!$L$1:$L$2344,0)</f>
        <v>R1016</v>
      </c>
      <c r="Q834">
        <f>_xlfn.XLOOKUP(A834,'Hospitalisation Details'!$A$1:$A$2344,'Hospitalisation Details'!$F$1:$F$2344,0)</f>
        <v>60</v>
      </c>
    </row>
    <row r="835" spans="1:17" ht="15.75" x14ac:dyDescent="0.25">
      <c r="A835" s="1" t="s">
        <v>1535</v>
      </c>
      <c r="B835" t="str">
        <f>_xlfn.XLOOKUP(A835,'Customer Names'!$A$1:$A$2336,'Customer Names'!$C$1:$C$2336,0)</f>
        <v xml:space="preserve">  Karine</v>
      </c>
      <c r="C835">
        <f>_xlfn.XLOOKUP(A835,'Medical Examinations'!$A$1:$A$2336,'Medical Examinations'!$B$1:$B$2336,0)</f>
        <v>42.74</v>
      </c>
      <c r="D835">
        <f>_xlfn.XLOOKUP(A835,'Medical Examinations'!$A$1:$A$2336,'Medical Examinations'!$D$1:$D$2336,0)</f>
        <v>6.31</v>
      </c>
      <c r="E835" t="str">
        <f>_xlfn.XLOOKUP(A835,'Medical Examinations'!$A$1:$A$2336,'Medical Examinations'!$E$1:$E$2336,0)</f>
        <v>No</v>
      </c>
      <c r="F835" t="str">
        <f>_xlfn.XLOOKUP(A835,'Medical Examinations'!$A$1:$A$2336,'Medical Examinations'!$F$1:$F$2336,0)</f>
        <v>No</v>
      </c>
      <c r="G835" t="str">
        <f>_xlfn.XLOOKUP(A835,'Medical Examinations'!$A$1:$A$2336,'Medical Examinations'!$G$1:$G$2336,0)</f>
        <v>No</v>
      </c>
      <c r="H835">
        <f>_xlfn.XLOOKUP(A835,'Medical Examinations'!$A$1:$A$2336,'Medical Examinations'!$H$1:$H$2336,0)</f>
        <v>1</v>
      </c>
      <c r="I835" t="str">
        <f>_xlfn.XLOOKUP(A835,'Medical Examinations'!$A$1:$A$2336,'Medical Examinations'!$I$1:$I$2336,0)</f>
        <v>No</v>
      </c>
      <c r="J835" t="str">
        <f>_xlfn.XLOOKUP(A835,'Medical Examinations'!A835:A3178,'Medical Examinations'!C835:C3178,0)</f>
        <v>Obese</v>
      </c>
      <c r="K835">
        <f>_xlfn.XLOOKUP(A835,'Medical Examinations'!$A$1:$A$2344,'Medical Examinations'!$D$1:$D$2344,0)</f>
        <v>6.31</v>
      </c>
      <c r="L835" t="str">
        <f>_xlfn.XLOOKUP(A835,'Hospitalisation Details'!$A$1:$A$2344,'Hospitalisation Details'!$E$1:$E$2344,0)</f>
        <v>17-Jul-1988</v>
      </c>
      <c r="M835">
        <f>_xlfn.XLOOKUP(A835,'Hospitalisation Details'!$A$1:$A$2344,'Hospitalisation Details'!$I$1:$I$2344,0)</f>
        <v>12718.21</v>
      </c>
      <c r="N835" t="str">
        <f>_xlfn.XLOOKUP(A835,'Hospitalisation Details'!$A$1:$A$2344,'Hospitalisation Details'!$J$1:$J$2344,0)</f>
        <v>tier - 3</v>
      </c>
      <c r="O835" t="str">
        <f>_xlfn.XLOOKUP(A835,'Hospitalisation Details'!$A$1:$A$2344,'Hospitalisation Details'!$K$1:$K$2344,0)</f>
        <v>tier - 1</v>
      </c>
      <c r="P835" t="str">
        <f>_xlfn.XLOOKUP(A835,'Hospitalisation Details'!$A$1:$A$2344,'Hospitalisation Details'!$L$1:$L$2344,0)</f>
        <v>R1026</v>
      </c>
      <c r="Q835">
        <f>_xlfn.XLOOKUP(A835,'Hospitalisation Details'!$A$1:$A$2344,'Hospitalisation Details'!$F$1:$F$2344,0)</f>
        <v>34</v>
      </c>
    </row>
    <row r="836" spans="1:17" ht="15.75" x14ac:dyDescent="0.25">
      <c r="A836" s="1" t="s">
        <v>1534</v>
      </c>
      <c r="B836" t="str">
        <f>_xlfn.XLOOKUP(A836,'Customer Names'!$A$1:$A$2336,'Customer Names'!$C$1:$C$2336,0)</f>
        <v xml:space="preserve">  Antonia G</v>
      </c>
      <c r="C836">
        <f>_xlfn.XLOOKUP(A836,'Medical Examinations'!$A$1:$A$2336,'Medical Examinations'!$B$1:$B$2336,0)</f>
        <v>36.130000000000003</v>
      </c>
      <c r="D836">
        <f>_xlfn.XLOOKUP(A836,'Medical Examinations'!$A$1:$A$2336,'Medical Examinations'!$D$1:$D$2336,0)</f>
        <v>7.19</v>
      </c>
      <c r="E836" t="str">
        <f>_xlfn.XLOOKUP(A836,'Medical Examinations'!$A$1:$A$2336,'Medical Examinations'!$E$1:$E$2336,0)</f>
        <v>No</v>
      </c>
      <c r="F836" t="str">
        <f>_xlfn.XLOOKUP(A836,'Medical Examinations'!$A$1:$A$2336,'Medical Examinations'!$F$1:$F$2336,0)</f>
        <v>No</v>
      </c>
      <c r="G836" t="str">
        <f>_xlfn.XLOOKUP(A836,'Medical Examinations'!$A$1:$A$2336,'Medical Examinations'!$G$1:$G$2336,0)</f>
        <v>No</v>
      </c>
      <c r="H836">
        <f>_xlfn.XLOOKUP(A836,'Medical Examinations'!$A$1:$A$2336,'Medical Examinations'!$H$1:$H$2336,0)</f>
        <v>2</v>
      </c>
      <c r="I836" t="str">
        <f>_xlfn.XLOOKUP(A836,'Medical Examinations'!$A$1:$A$2336,'Medical Examinations'!$I$1:$I$2336,0)</f>
        <v>No</v>
      </c>
      <c r="J836" t="str">
        <f>_xlfn.XLOOKUP(A836,'Medical Examinations'!A836:A3179,'Medical Examinations'!C836:C3179,0)</f>
        <v>Obese</v>
      </c>
      <c r="K836">
        <f>_xlfn.XLOOKUP(A836,'Medical Examinations'!$A$1:$A$2344,'Medical Examinations'!$D$1:$D$2344,0)</f>
        <v>7.19</v>
      </c>
      <c r="L836" t="str">
        <f>_xlfn.XLOOKUP(A836,'Hospitalisation Details'!$A$1:$A$2344,'Hospitalisation Details'!$E$1:$E$2344,0)</f>
        <v>8-Jul-1970</v>
      </c>
      <c r="M836">
        <f>_xlfn.XLOOKUP(A836,'Hospitalisation Details'!$A$1:$A$2344,'Hospitalisation Details'!$I$1:$I$2344,0)</f>
        <v>12713</v>
      </c>
      <c r="N836" t="str">
        <f>_xlfn.XLOOKUP(A836,'Hospitalisation Details'!$A$1:$A$2344,'Hospitalisation Details'!$J$1:$J$2344,0)</f>
        <v>tier - 3</v>
      </c>
      <c r="O836" t="str">
        <f>_xlfn.XLOOKUP(A836,'Hospitalisation Details'!$A$1:$A$2344,'Hospitalisation Details'!$K$1:$K$2344,0)</f>
        <v>tier - 1</v>
      </c>
      <c r="P836" t="str">
        <f>_xlfn.XLOOKUP(A836,'Hospitalisation Details'!$A$1:$A$2344,'Hospitalisation Details'!$L$1:$L$2344,0)</f>
        <v>R1011</v>
      </c>
      <c r="Q836">
        <f>_xlfn.XLOOKUP(A836,'Hospitalisation Details'!$A$1:$A$2344,'Hospitalisation Details'!$F$1:$F$2344,0)</f>
        <v>52</v>
      </c>
    </row>
    <row r="837" spans="1:17" ht="15.75" x14ac:dyDescent="0.25">
      <c r="A837" s="1" t="s">
        <v>1533</v>
      </c>
      <c r="B837" t="str">
        <f>_xlfn.XLOOKUP(A837,'Customer Names'!$A$1:$A$2336,'Customer Names'!$C$1:$C$2336,0)</f>
        <v xml:space="preserve">  Casondra L</v>
      </c>
      <c r="C837">
        <f>_xlfn.XLOOKUP(A837,'Medical Examinations'!$A$1:$A$2336,'Medical Examinations'!$B$1:$B$2336,0)</f>
        <v>31.55</v>
      </c>
      <c r="D837">
        <f>_xlfn.XLOOKUP(A837,'Medical Examinations'!$A$1:$A$2336,'Medical Examinations'!$D$1:$D$2336,0)</f>
        <v>6.11</v>
      </c>
      <c r="E837" t="str">
        <f>_xlfn.XLOOKUP(A837,'Medical Examinations'!$A$1:$A$2336,'Medical Examinations'!$E$1:$E$2336,0)</f>
        <v>No</v>
      </c>
      <c r="F837" t="str">
        <f>_xlfn.XLOOKUP(A837,'Medical Examinations'!$A$1:$A$2336,'Medical Examinations'!$F$1:$F$2336,0)</f>
        <v>No</v>
      </c>
      <c r="G837" t="str">
        <f>_xlfn.XLOOKUP(A837,'Medical Examinations'!$A$1:$A$2336,'Medical Examinations'!$G$1:$G$2336,0)</f>
        <v>No</v>
      </c>
      <c r="H837">
        <f>_xlfn.XLOOKUP(A837,'Medical Examinations'!$A$1:$A$2336,'Medical Examinations'!$H$1:$H$2336,0)</f>
        <v>1</v>
      </c>
      <c r="I837" t="str">
        <f>_xlfn.XLOOKUP(A837,'Medical Examinations'!$A$1:$A$2336,'Medical Examinations'!$I$1:$I$2336,0)</f>
        <v>No</v>
      </c>
      <c r="J837" t="str">
        <f>_xlfn.XLOOKUP(A837,'Medical Examinations'!A837:A3180,'Medical Examinations'!C837:C3180,0)</f>
        <v>Obese</v>
      </c>
      <c r="K837">
        <f>_xlfn.XLOOKUP(A837,'Medical Examinations'!$A$1:$A$2344,'Medical Examinations'!$D$1:$D$2344,0)</f>
        <v>6.11</v>
      </c>
      <c r="L837" t="str">
        <f>_xlfn.XLOOKUP(A837,'Hospitalisation Details'!$A$1:$A$2344,'Hospitalisation Details'!$E$1:$E$2344,0)</f>
        <v>28-Nov-1964</v>
      </c>
      <c r="M837">
        <f>_xlfn.XLOOKUP(A837,'Hospitalisation Details'!$A$1:$A$2344,'Hospitalisation Details'!$I$1:$I$2344,0)</f>
        <v>12700.63</v>
      </c>
      <c r="N837" t="str">
        <f>_xlfn.XLOOKUP(A837,'Hospitalisation Details'!$A$1:$A$2344,'Hospitalisation Details'!$J$1:$J$2344,0)</f>
        <v>tier - 3</v>
      </c>
      <c r="O837" t="str">
        <f>_xlfn.XLOOKUP(A837,'Hospitalisation Details'!$A$1:$A$2344,'Hospitalisation Details'!$K$1:$K$2344,0)</f>
        <v>tier - 3</v>
      </c>
      <c r="P837" t="str">
        <f>_xlfn.XLOOKUP(A837,'Hospitalisation Details'!$A$1:$A$2344,'Hospitalisation Details'!$L$1:$L$2344,0)</f>
        <v>R1011</v>
      </c>
      <c r="Q837">
        <f>_xlfn.XLOOKUP(A837,'Hospitalisation Details'!$A$1:$A$2344,'Hospitalisation Details'!$F$1:$F$2344,0)</f>
        <v>58</v>
      </c>
    </row>
    <row r="838" spans="1:17" ht="15.75" x14ac:dyDescent="0.25">
      <c r="A838" s="1" t="s">
        <v>1532</v>
      </c>
      <c r="B838" t="str">
        <f>_xlfn.XLOOKUP(A838,'Customer Names'!$A$1:$A$2336,'Customer Names'!$C$1:$C$2336,0)</f>
        <v xml:space="preserve">  Wendy</v>
      </c>
      <c r="C838">
        <f>_xlfn.XLOOKUP(A838,'Medical Examinations'!$A$1:$A$2336,'Medical Examinations'!$B$1:$B$2336,0)</f>
        <v>52.75</v>
      </c>
      <c r="D838">
        <f>_xlfn.XLOOKUP(A838,'Medical Examinations'!$A$1:$A$2336,'Medical Examinations'!$D$1:$D$2336,0)</f>
        <v>6.02</v>
      </c>
      <c r="E838" t="str">
        <f>_xlfn.XLOOKUP(A838,'Medical Examinations'!$A$1:$A$2336,'Medical Examinations'!$E$1:$E$2336,0)</f>
        <v>No</v>
      </c>
      <c r="F838" t="str">
        <f>_xlfn.XLOOKUP(A838,'Medical Examinations'!$A$1:$A$2336,'Medical Examinations'!$F$1:$F$2336,0)</f>
        <v>No</v>
      </c>
      <c r="G838" t="str">
        <f>_xlfn.XLOOKUP(A838,'Medical Examinations'!$A$1:$A$2336,'Medical Examinations'!$G$1:$G$2336,0)</f>
        <v>No</v>
      </c>
      <c r="H838">
        <f>_xlfn.XLOOKUP(A838,'Medical Examinations'!$A$1:$A$2336,'Medical Examinations'!$H$1:$H$2336,0)</f>
        <v>1</v>
      </c>
      <c r="I838" t="str">
        <f>_xlfn.XLOOKUP(A838,'Medical Examinations'!$A$1:$A$2336,'Medical Examinations'!$I$1:$I$2336,0)</f>
        <v>No</v>
      </c>
      <c r="J838" t="str">
        <f>_xlfn.XLOOKUP(A838,'Medical Examinations'!A838:A3181,'Medical Examinations'!C838:C3181,0)</f>
        <v>Obese</v>
      </c>
      <c r="K838">
        <f>_xlfn.XLOOKUP(A838,'Medical Examinations'!$A$1:$A$2344,'Medical Examinations'!$D$1:$D$2344,0)</f>
        <v>6.02</v>
      </c>
      <c r="L838" t="str">
        <f>_xlfn.XLOOKUP(A838,'Hospitalisation Details'!$A$1:$A$2344,'Hospitalisation Details'!$E$1:$E$2344,0)</f>
        <v>7-Jul-1992</v>
      </c>
      <c r="M838">
        <f>_xlfn.XLOOKUP(A838,'Hospitalisation Details'!$A$1:$A$2344,'Hospitalisation Details'!$I$1:$I$2344,0)</f>
        <v>12699.56</v>
      </c>
      <c r="N838" t="str">
        <f>_xlfn.XLOOKUP(A838,'Hospitalisation Details'!$A$1:$A$2344,'Hospitalisation Details'!$J$1:$J$2344,0)</f>
        <v>tier - 3</v>
      </c>
      <c r="O838" t="str">
        <f>_xlfn.XLOOKUP(A838,'Hospitalisation Details'!$A$1:$A$2344,'Hospitalisation Details'!$K$1:$K$2344,0)</f>
        <v>tier - 2</v>
      </c>
      <c r="P838" t="str">
        <f>_xlfn.XLOOKUP(A838,'Hospitalisation Details'!$A$1:$A$2344,'Hospitalisation Details'!$L$1:$L$2344,0)</f>
        <v>R1011</v>
      </c>
      <c r="Q838">
        <f>_xlfn.XLOOKUP(A838,'Hospitalisation Details'!$A$1:$A$2344,'Hospitalisation Details'!$F$1:$F$2344,0)</f>
        <v>30</v>
      </c>
    </row>
    <row r="839" spans="1:17" ht="15.75" x14ac:dyDescent="0.25">
      <c r="A839" s="1" t="s">
        <v>1531</v>
      </c>
      <c r="B839" t="str">
        <f>_xlfn.XLOOKUP(A839,'Customer Names'!$A$1:$A$2336,'Customer Names'!$C$1:$C$2336,0)</f>
        <v xml:space="preserve">  Eric D</v>
      </c>
      <c r="C839">
        <f>_xlfn.XLOOKUP(A839,'Medical Examinations'!$A$1:$A$2336,'Medical Examinations'!$B$1:$B$2336,0)</f>
        <v>36.67</v>
      </c>
      <c r="D839">
        <f>_xlfn.XLOOKUP(A839,'Medical Examinations'!$A$1:$A$2336,'Medical Examinations'!$D$1:$D$2336,0)</f>
        <v>11.86</v>
      </c>
      <c r="E839" t="str">
        <f>_xlfn.XLOOKUP(A839,'Medical Examinations'!$A$1:$A$2336,'Medical Examinations'!$E$1:$E$2336,0)</f>
        <v>No</v>
      </c>
      <c r="F839" t="str">
        <f>_xlfn.XLOOKUP(A839,'Medical Examinations'!$A$1:$A$2336,'Medical Examinations'!$F$1:$F$2336,0)</f>
        <v>No</v>
      </c>
      <c r="G839" t="str">
        <f>_xlfn.XLOOKUP(A839,'Medical Examinations'!$A$1:$A$2336,'Medical Examinations'!$G$1:$G$2336,0)</f>
        <v>No</v>
      </c>
      <c r="H839">
        <f>_xlfn.XLOOKUP(A839,'Medical Examinations'!$A$1:$A$2336,'Medical Examinations'!$H$1:$H$2336,0)</f>
        <v>0</v>
      </c>
      <c r="I839" t="str">
        <f>_xlfn.XLOOKUP(A839,'Medical Examinations'!$A$1:$A$2336,'Medical Examinations'!$I$1:$I$2336,0)</f>
        <v>No</v>
      </c>
      <c r="J839" t="str">
        <f>_xlfn.XLOOKUP(A839,'Medical Examinations'!A839:A3182,'Medical Examinations'!C839:C3182,0)</f>
        <v>Obese</v>
      </c>
      <c r="K839">
        <f>_xlfn.XLOOKUP(A839,'Medical Examinations'!$A$1:$A$2344,'Medical Examinations'!$D$1:$D$2344,0)</f>
        <v>11.86</v>
      </c>
      <c r="L839" t="str">
        <f>_xlfn.XLOOKUP(A839,'Hospitalisation Details'!$A$1:$A$2344,'Hospitalisation Details'!$E$1:$E$2344,0)</f>
        <v>24-Sep-1974</v>
      </c>
      <c r="M839">
        <f>_xlfn.XLOOKUP(A839,'Hospitalisation Details'!$A$1:$A$2344,'Hospitalisation Details'!$I$1:$I$2344,0)</f>
        <v>12697.48</v>
      </c>
      <c r="N839" t="str">
        <f>_xlfn.XLOOKUP(A839,'Hospitalisation Details'!$A$1:$A$2344,'Hospitalisation Details'!$J$1:$J$2344,0)</f>
        <v>tier - 3</v>
      </c>
      <c r="O839" t="str">
        <f>_xlfn.XLOOKUP(A839,'Hospitalisation Details'!$A$1:$A$2344,'Hospitalisation Details'!$K$1:$K$2344,0)</f>
        <v>tier - 3</v>
      </c>
      <c r="P839" t="str">
        <f>_xlfn.XLOOKUP(A839,'Hospitalisation Details'!$A$1:$A$2344,'Hospitalisation Details'!$L$1:$L$2344,0)</f>
        <v>R1021</v>
      </c>
      <c r="Q839">
        <f>_xlfn.XLOOKUP(A839,'Hospitalisation Details'!$A$1:$A$2344,'Hospitalisation Details'!$F$1:$F$2344,0)</f>
        <v>48</v>
      </c>
    </row>
    <row r="840" spans="1:17" ht="15.75" x14ac:dyDescent="0.25">
      <c r="A840" s="1" t="s">
        <v>1530</v>
      </c>
      <c r="B840" t="str">
        <f>_xlfn.XLOOKUP(A840,'Customer Names'!$A$1:$A$2336,'Customer Names'!$C$1:$C$2336,0)</f>
        <v xml:space="preserve">  Elizabeth</v>
      </c>
      <c r="C840">
        <f>_xlfn.XLOOKUP(A840,'Medical Examinations'!$A$1:$A$2336,'Medical Examinations'!$B$1:$B$2336,0)</f>
        <v>38.06</v>
      </c>
      <c r="D840">
        <f>_xlfn.XLOOKUP(A840,'Medical Examinations'!$A$1:$A$2336,'Medical Examinations'!$D$1:$D$2336,0)</f>
        <v>8.25</v>
      </c>
      <c r="E840" t="str">
        <f>_xlfn.XLOOKUP(A840,'Medical Examinations'!$A$1:$A$2336,'Medical Examinations'!$E$1:$E$2336,0)</f>
        <v>No</v>
      </c>
      <c r="F840" t="str">
        <f>_xlfn.XLOOKUP(A840,'Medical Examinations'!$A$1:$A$2336,'Medical Examinations'!$F$1:$F$2336,0)</f>
        <v>No</v>
      </c>
      <c r="G840" t="str">
        <f>_xlfn.XLOOKUP(A840,'Medical Examinations'!$A$1:$A$2336,'Medical Examinations'!$G$1:$G$2336,0)</f>
        <v>No</v>
      </c>
      <c r="H840">
        <f>_xlfn.XLOOKUP(A840,'Medical Examinations'!$A$1:$A$2336,'Medical Examinations'!$H$1:$H$2336,0)</f>
        <v>0</v>
      </c>
      <c r="I840" t="str">
        <f>_xlfn.XLOOKUP(A840,'Medical Examinations'!$A$1:$A$2336,'Medical Examinations'!$I$1:$I$2336,0)</f>
        <v>No</v>
      </c>
      <c r="J840" t="str">
        <f>_xlfn.XLOOKUP(A840,'Medical Examinations'!A840:A3183,'Medical Examinations'!C840:C3183,0)</f>
        <v>Obese</v>
      </c>
      <c r="K840">
        <f>_xlfn.XLOOKUP(A840,'Medical Examinations'!$A$1:$A$2344,'Medical Examinations'!$D$1:$D$2344,0)</f>
        <v>8.25</v>
      </c>
      <c r="L840" t="str">
        <f>_xlfn.XLOOKUP(A840,'Hospitalisation Details'!$A$1:$A$2344,'Hospitalisation Details'!$E$1:$E$2344,0)</f>
        <v>27-Aug-1962</v>
      </c>
      <c r="M840">
        <f>_xlfn.XLOOKUP(A840,'Hospitalisation Details'!$A$1:$A$2344,'Hospitalisation Details'!$I$1:$I$2344,0)</f>
        <v>12648.7</v>
      </c>
      <c r="N840" t="str">
        <f>_xlfn.XLOOKUP(A840,'Hospitalisation Details'!$A$1:$A$2344,'Hospitalisation Details'!$J$1:$J$2344,0)</f>
        <v>tier - 3</v>
      </c>
      <c r="O840" t="str">
        <f>_xlfn.XLOOKUP(A840,'Hospitalisation Details'!$A$1:$A$2344,'Hospitalisation Details'!$K$1:$K$2344,0)</f>
        <v>tier - 2</v>
      </c>
      <c r="P840" t="str">
        <f>_xlfn.XLOOKUP(A840,'Hospitalisation Details'!$A$1:$A$2344,'Hospitalisation Details'!$L$1:$L$2344,0)</f>
        <v>R1013</v>
      </c>
      <c r="Q840">
        <f>_xlfn.XLOOKUP(A840,'Hospitalisation Details'!$A$1:$A$2344,'Hospitalisation Details'!$F$1:$F$2344,0)</f>
        <v>60</v>
      </c>
    </row>
    <row r="841" spans="1:17" ht="15.75" x14ac:dyDescent="0.25">
      <c r="A841" s="1" t="s">
        <v>1529</v>
      </c>
      <c r="B841" t="str">
        <f>_xlfn.XLOOKUP(A841,'Customer Names'!$A$1:$A$2336,'Customer Names'!$C$1:$C$2336,0)</f>
        <v xml:space="preserve">  Laura F</v>
      </c>
      <c r="C841">
        <f>_xlfn.XLOOKUP(A841,'Medical Examinations'!$A$1:$A$2336,'Medical Examinations'!$B$1:$B$2336,0)</f>
        <v>38</v>
      </c>
      <c r="D841">
        <f>_xlfn.XLOOKUP(A841,'Medical Examinations'!$A$1:$A$2336,'Medical Examinations'!$D$1:$D$2336,0)</f>
        <v>8.1300000000000008</v>
      </c>
      <c r="E841" t="str">
        <f>_xlfn.XLOOKUP(A841,'Medical Examinations'!$A$1:$A$2336,'Medical Examinations'!$E$1:$E$2336,0)</f>
        <v>No</v>
      </c>
      <c r="F841" t="str">
        <f>_xlfn.XLOOKUP(A841,'Medical Examinations'!$A$1:$A$2336,'Medical Examinations'!$F$1:$F$2336,0)</f>
        <v>No</v>
      </c>
      <c r="G841" t="str">
        <f>_xlfn.XLOOKUP(A841,'Medical Examinations'!$A$1:$A$2336,'Medical Examinations'!$G$1:$G$2336,0)</f>
        <v>No</v>
      </c>
      <c r="H841">
        <f>_xlfn.XLOOKUP(A841,'Medical Examinations'!$A$1:$A$2336,'Medical Examinations'!$H$1:$H$2336,0)</f>
        <v>0</v>
      </c>
      <c r="I841" t="str">
        <f>_xlfn.XLOOKUP(A841,'Medical Examinations'!$A$1:$A$2336,'Medical Examinations'!$I$1:$I$2336,0)</f>
        <v>No</v>
      </c>
      <c r="J841" t="str">
        <f>_xlfn.XLOOKUP(A841,'Medical Examinations'!A841:A3184,'Medical Examinations'!C841:C3184,0)</f>
        <v>Obese</v>
      </c>
      <c r="K841">
        <f>_xlfn.XLOOKUP(A841,'Medical Examinations'!$A$1:$A$2344,'Medical Examinations'!$D$1:$D$2344,0)</f>
        <v>8.1300000000000008</v>
      </c>
      <c r="L841" t="str">
        <f>_xlfn.XLOOKUP(A841,'Hospitalisation Details'!$A$1:$A$2344,'Hospitalisation Details'!$E$1:$E$2344,0)</f>
        <v>14-Sep-1965</v>
      </c>
      <c r="M841">
        <f>_xlfn.XLOOKUP(A841,'Hospitalisation Details'!$A$1:$A$2344,'Hospitalisation Details'!$I$1:$I$2344,0)</f>
        <v>12646.21</v>
      </c>
      <c r="N841" t="str">
        <f>_xlfn.XLOOKUP(A841,'Hospitalisation Details'!$A$1:$A$2344,'Hospitalisation Details'!$J$1:$J$2344,0)</f>
        <v>tier - 3</v>
      </c>
      <c r="O841" t="str">
        <f>_xlfn.XLOOKUP(A841,'Hospitalisation Details'!$A$1:$A$2344,'Hospitalisation Details'!$K$1:$K$2344,0)</f>
        <v>tier - 2</v>
      </c>
      <c r="P841" t="str">
        <f>_xlfn.XLOOKUP(A841,'Hospitalisation Details'!$A$1:$A$2344,'Hospitalisation Details'!$L$1:$L$2344,0)</f>
        <v>R1011</v>
      </c>
      <c r="Q841">
        <f>_xlfn.XLOOKUP(A841,'Hospitalisation Details'!$A$1:$A$2344,'Hospitalisation Details'!$F$1:$F$2344,0)</f>
        <v>57</v>
      </c>
    </row>
    <row r="842" spans="1:17" ht="15.75" x14ac:dyDescent="0.25">
      <c r="A842" s="1" t="s">
        <v>1528</v>
      </c>
      <c r="B842" t="str">
        <f>_xlfn.XLOOKUP(A842,'Customer Names'!$A$1:$A$2336,'Customer Names'!$C$1:$C$2336,0)</f>
        <v xml:space="preserve">  Amelia F</v>
      </c>
      <c r="C842">
        <f>_xlfn.XLOOKUP(A842,'Medical Examinations'!$A$1:$A$2336,'Medical Examinations'!$B$1:$B$2336,0)</f>
        <v>35.1</v>
      </c>
      <c r="D842">
        <f>_xlfn.XLOOKUP(A842,'Medical Examinations'!$A$1:$A$2336,'Medical Examinations'!$D$1:$D$2336,0)</f>
        <v>10.1</v>
      </c>
      <c r="E842" t="str">
        <f>_xlfn.XLOOKUP(A842,'Medical Examinations'!$A$1:$A$2336,'Medical Examinations'!$E$1:$E$2336,0)</f>
        <v>No</v>
      </c>
      <c r="F842" t="str">
        <f>_xlfn.XLOOKUP(A842,'Medical Examinations'!$A$1:$A$2336,'Medical Examinations'!$F$1:$F$2336,0)</f>
        <v>No</v>
      </c>
      <c r="G842" t="str">
        <f>_xlfn.XLOOKUP(A842,'Medical Examinations'!$A$1:$A$2336,'Medical Examinations'!$G$1:$G$2336,0)</f>
        <v>No</v>
      </c>
      <c r="H842">
        <f>_xlfn.XLOOKUP(A842,'Medical Examinations'!$A$1:$A$2336,'Medical Examinations'!$H$1:$H$2336,0)</f>
        <v>0</v>
      </c>
      <c r="I842" t="str">
        <f>_xlfn.XLOOKUP(A842,'Medical Examinations'!$A$1:$A$2336,'Medical Examinations'!$I$1:$I$2336,0)</f>
        <v>No</v>
      </c>
      <c r="J842" t="str">
        <f>_xlfn.XLOOKUP(A842,'Medical Examinations'!A842:A3185,'Medical Examinations'!C842:C3185,0)</f>
        <v>Obese</v>
      </c>
      <c r="K842">
        <f>_xlfn.XLOOKUP(A842,'Medical Examinations'!$A$1:$A$2344,'Medical Examinations'!$D$1:$D$2344,0)</f>
        <v>10.1</v>
      </c>
      <c r="L842" t="str">
        <f>_xlfn.XLOOKUP(A842,'Hospitalisation Details'!$A$1:$A$2344,'Hospitalisation Details'!$E$1:$E$2344,0)</f>
        <v>11-Jul-1962</v>
      </c>
      <c r="M842">
        <f>_xlfn.XLOOKUP(A842,'Hospitalisation Details'!$A$1:$A$2344,'Hospitalisation Details'!$I$1:$I$2344,0)</f>
        <v>12644.59</v>
      </c>
      <c r="N842" t="str">
        <f>_xlfn.XLOOKUP(A842,'Hospitalisation Details'!$A$1:$A$2344,'Hospitalisation Details'!$J$1:$J$2344,0)</f>
        <v>tier - 3</v>
      </c>
      <c r="O842" t="str">
        <f>_xlfn.XLOOKUP(A842,'Hospitalisation Details'!$A$1:$A$2344,'Hospitalisation Details'!$K$1:$K$2344,0)</f>
        <v>tier - 2</v>
      </c>
      <c r="P842" t="str">
        <f>_xlfn.XLOOKUP(A842,'Hospitalisation Details'!$A$1:$A$2344,'Hospitalisation Details'!$L$1:$L$2344,0)</f>
        <v>R1011</v>
      </c>
      <c r="Q842">
        <f>_xlfn.XLOOKUP(A842,'Hospitalisation Details'!$A$1:$A$2344,'Hospitalisation Details'!$F$1:$F$2344,0)</f>
        <v>60</v>
      </c>
    </row>
    <row r="843" spans="1:17" ht="15.75" x14ac:dyDescent="0.25">
      <c r="A843" s="1" t="s">
        <v>1527</v>
      </c>
      <c r="B843" t="str">
        <f>_xlfn.XLOOKUP(A843,'Customer Names'!$A$1:$A$2336,'Customer Names'!$C$1:$C$2336,0)</f>
        <v xml:space="preserve">  Amy L</v>
      </c>
      <c r="C843">
        <f>_xlfn.XLOOKUP(A843,'Medical Examinations'!$A$1:$A$2336,'Medical Examinations'!$B$1:$B$2336,0)</f>
        <v>33.82</v>
      </c>
      <c r="D843">
        <f>_xlfn.XLOOKUP(A843,'Medical Examinations'!$A$1:$A$2336,'Medical Examinations'!$D$1:$D$2336,0)</f>
        <v>5.89</v>
      </c>
      <c r="E843" t="str">
        <f>_xlfn.XLOOKUP(A843,'Medical Examinations'!$A$1:$A$2336,'Medical Examinations'!$E$1:$E$2336,0)</f>
        <v>No</v>
      </c>
      <c r="F843" t="str">
        <f>_xlfn.XLOOKUP(A843,'Medical Examinations'!$A$1:$A$2336,'Medical Examinations'!$F$1:$F$2336,0)</f>
        <v>No</v>
      </c>
      <c r="G843" t="str">
        <f>_xlfn.XLOOKUP(A843,'Medical Examinations'!$A$1:$A$2336,'Medical Examinations'!$G$1:$G$2336,0)</f>
        <v>No</v>
      </c>
      <c r="H843">
        <f>_xlfn.XLOOKUP(A843,'Medical Examinations'!$A$1:$A$2336,'Medical Examinations'!$H$1:$H$2336,0)</f>
        <v>2</v>
      </c>
      <c r="I843" t="str">
        <f>_xlfn.XLOOKUP(A843,'Medical Examinations'!$A$1:$A$2336,'Medical Examinations'!$I$1:$I$2336,0)</f>
        <v>No</v>
      </c>
      <c r="J843" t="str">
        <f>_xlfn.XLOOKUP(A843,'Medical Examinations'!A843:A3186,'Medical Examinations'!C843:C3186,0)</f>
        <v>Obese</v>
      </c>
      <c r="K843">
        <f>_xlfn.XLOOKUP(A843,'Medical Examinations'!$A$1:$A$2344,'Medical Examinations'!$D$1:$D$2344,0)</f>
        <v>5.89</v>
      </c>
      <c r="L843" t="str">
        <f>_xlfn.XLOOKUP(A843,'Hospitalisation Details'!$A$1:$A$2344,'Hospitalisation Details'!$E$1:$E$2344,0)</f>
        <v>17-Dec-1966</v>
      </c>
      <c r="M843">
        <f>_xlfn.XLOOKUP(A843,'Hospitalisation Details'!$A$1:$A$2344,'Hospitalisation Details'!$I$1:$I$2344,0)</f>
        <v>12643.38</v>
      </c>
      <c r="N843" t="str">
        <f>_xlfn.XLOOKUP(A843,'Hospitalisation Details'!$A$1:$A$2344,'Hospitalisation Details'!$J$1:$J$2344,0)</f>
        <v>tier - 3</v>
      </c>
      <c r="O843" t="str">
        <f>_xlfn.XLOOKUP(A843,'Hospitalisation Details'!$A$1:$A$2344,'Hospitalisation Details'!$K$1:$K$2344,0)</f>
        <v>tier - 1</v>
      </c>
      <c r="P843" t="str">
        <f>_xlfn.XLOOKUP(A843,'Hospitalisation Details'!$A$1:$A$2344,'Hospitalisation Details'!$L$1:$L$2344,0)</f>
        <v>R1012</v>
      </c>
      <c r="Q843">
        <f>_xlfn.XLOOKUP(A843,'Hospitalisation Details'!$A$1:$A$2344,'Hospitalisation Details'!$F$1:$F$2344,0)</f>
        <v>56</v>
      </c>
    </row>
    <row r="844" spans="1:17" ht="15.75" x14ac:dyDescent="0.25">
      <c r="A844" s="1" t="s">
        <v>1526</v>
      </c>
      <c r="B844" t="str">
        <f>_xlfn.XLOOKUP(A844,'Customer Names'!$A$1:$A$2336,'Customer Names'!$C$1:$C$2336,0)</f>
        <v xml:space="preserve">  Katie J</v>
      </c>
      <c r="C844">
        <f>_xlfn.XLOOKUP(A844,'Medical Examinations'!$A$1:$A$2336,'Medical Examinations'!$B$1:$B$2336,0)</f>
        <v>37.43</v>
      </c>
      <c r="D844">
        <f>_xlfn.XLOOKUP(A844,'Medical Examinations'!$A$1:$A$2336,'Medical Examinations'!$D$1:$D$2336,0)</f>
        <v>4.97</v>
      </c>
      <c r="E844" t="str">
        <f>_xlfn.XLOOKUP(A844,'Medical Examinations'!$A$1:$A$2336,'Medical Examinations'!$E$1:$E$2336,0)</f>
        <v>No</v>
      </c>
      <c r="F844" t="str">
        <f>_xlfn.XLOOKUP(A844,'Medical Examinations'!$A$1:$A$2336,'Medical Examinations'!$F$1:$F$2336,0)</f>
        <v>No</v>
      </c>
      <c r="G844" t="str">
        <f>_xlfn.XLOOKUP(A844,'Medical Examinations'!$A$1:$A$2336,'Medical Examinations'!$G$1:$G$2336,0)</f>
        <v>No</v>
      </c>
      <c r="H844">
        <f>_xlfn.XLOOKUP(A844,'Medical Examinations'!$A$1:$A$2336,'Medical Examinations'!$H$1:$H$2336,0)</f>
        <v>2</v>
      </c>
      <c r="I844" t="str">
        <f>_xlfn.XLOOKUP(A844,'Medical Examinations'!$A$1:$A$2336,'Medical Examinations'!$I$1:$I$2336,0)</f>
        <v>No</v>
      </c>
      <c r="J844" t="str">
        <f>_xlfn.XLOOKUP(A844,'Medical Examinations'!A844:A3187,'Medical Examinations'!C844:C3187,0)</f>
        <v>Obese</v>
      </c>
      <c r="K844">
        <f>_xlfn.XLOOKUP(A844,'Medical Examinations'!$A$1:$A$2344,'Medical Examinations'!$D$1:$D$2344,0)</f>
        <v>4.97</v>
      </c>
      <c r="L844" t="str">
        <f>_xlfn.XLOOKUP(A844,'Hospitalisation Details'!$A$1:$A$2344,'Hospitalisation Details'!$E$1:$E$2344,0)</f>
        <v>5-Sep-1972</v>
      </c>
      <c r="M844">
        <f>_xlfn.XLOOKUP(A844,'Hospitalisation Details'!$A$1:$A$2344,'Hospitalisation Details'!$I$1:$I$2344,0)</f>
        <v>12640.24</v>
      </c>
      <c r="N844" t="str">
        <f>_xlfn.XLOOKUP(A844,'Hospitalisation Details'!$A$1:$A$2344,'Hospitalisation Details'!$J$1:$J$2344,0)</f>
        <v>tier - 3</v>
      </c>
      <c r="O844" t="str">
        <f>_xlfn.XLOOKUP(A844,'Hospitalisation Details'!$A$1:$A$2344,'Hospitalisation Details'!$K$1:$K$2344,0)</f>
        <v>tier - 1</v>
      </c>
      <c r="P844" t="str">
        <f>_xlfn.XLOOKUP(A844,'Hospitalisation Details'!$A$1:$A$2344,'Hospitalisation Details'!$L$1:$L$2344,0)</f>
        <v>R1011</v>
      </c>
      <c r="Q844">
        <f>_xlfn.XLOOKUP(A844,'Hospitalisation Details'!$A$1:$A$2344,'Hospitalisation Details'!$F$1:$F$2344,0)</f>
        <v>50</v>
      </c>
    </row>
    <row r="845" spans="1:17" ht="15.75" x14ac:dyDescent="0.25">
      <c r="A845" s="1" t="s">
        <v>1525</v>
      </c>
      <c r="B845" t="str">
        <f>_xlfn.XLOOKUP(A845,'Customer Names'!$A$1:$A$2336,'Customer Names'!$C$1:$C$2336,0)</f>
        <v xml:space="preserve">  Laura E</v>
      </c>
      <c r="C845">
        <f>_xlfn.XLOOKUP(A845,'Medical Examinations'!$A$1:$A$2336,'Medical Examinations'!$B$1:$B$2336,0)</f>
        <v>30.5</v>
      </c>
      <c r="D845">
        <f>_xlfn.XLOOKUP(A845,'Medical Examinations'!$A$1:$A$2336,'Medical Examinations'!$D$1:$D$2336,0)</f>
        <v>9.9</v>
      </c>
      <c r="E845" t="str">
        <f>_xlfn.XLOOKUP(A845,'Medical Examinations'!$A$1:$A$2336,'Medical Examinations'!$E$1:$E$2336,0)</f>
        <v>No</v>
      </c>
      <c r="F845" t="str">
        <f>_xlfn.XLOOKUP(A845,'Medical Examinations'!$A$1:$A$2336,'Medical Examinations'!$F$1:$F$2336,0)</f>
        <v>No</v>
      </c>
      <c r="G845" t="str">
        <f>_xlfn.XLOOKUP(A845,'Medical Examinations'!$A$1:$A$2336,'Medical Examinations'!$G$1:$G$2336,0)</f>
        <v>No</v>
      </c>
      <c r="H845">
        <f>_xlfn.XLOOKUP(A845,'Medical Examinations'!$A$1:$A$2336,'Medical Examinations'!$H$1:$H$2336,0)</f>
        <v>0</v>
      </c>
      <c r="I845" t="str">
        <f>_xlfn.XLOOKUP(A845,'Medical Examinations'!$A$1:$A$2336,'Medical Examinations'!$I$1:$I$2336,0)</f>
        <v>No</v>
      </c>
      <c r="J845" t="str">
        <f>_xlfn.XLOOKUP(A845,'Medical Examinations'!A845:A3188,'Medical Examinations'!C845:C3188,0)</f>
        <v>Obese</v>
      </c>
      <c r="K845">
        <f>_xlfn.XLOOKUP(A845,'Medical Examinations'!$A$1:$A$2344,'Medical Examinations'!$D$1:$D$2344,0)</f>
        <v>9.9</v>
      </c>
      <c r="L845" t="str">
        <f>_xlfn.XLOOKUP(A845,'Hospitalisation Details'!$A$1:$A$2344,'Hospitalisation Details'!$E$1:$E$2344,0)</f>
        <v>22-Jul-1962</v>
      </c>
      <c r="M845">
        <f>_xlfn.XLOOKUP(A845,'Hospitalisation Details'!$A$1:$A$2344,'Hospitalisation Details'!$I$1:$I$2344,0)</f>
        <v>12638.2</v>
      </c>
      <c r="N845" t="str">
        <f>_xlfn.XLOOKUP(A845,'Hospitalisation Details'!$A$1:$A$2344,'Hospitalisation Details'!$J$1:$J$2344,0)</f>
        <v>tier - 3</v>
      </c>
      <c r="O845" t="str">
        <f>_xlfn.XLOOKUP(A845,'Hospitalisation Details'!$A$1:$A$2344,'Hospitalisation Details'!$K$1:$K$2344,0)</f>
        <v>tier - 1</v>
      </c>
      <c r="P845" t="str">
        <f>_xlfn.XLOOKUP(A845,'Hospitalisation Details'!$A$1:$A$2344,'Hospitalisation Details'!$L$1:$L$2344,0)</f>
        <v>R1011</v>
      </c>
      <c r="Q845">
        <f>_xlfn.XLOOKUP(A845,'Hospitalisation Details'!$A$1:$A$2344,'Hospitalisation Details'!$F$1:$F$2344,0)</f>
        <v>60</v>
      </c>
    </row>
    <row r="846" spans="1:17" ht="15.75" x14ac:dyDescent="0.25">
      <c r="A846" s="1" t="s">
        <v>1524</v>
      </c>
      <c r="B846" t="str">
        <f>_xlfn.XLOOKUP(A846,'Customer Names'!$A$1:$A$2336,'Customer Names'!$C$1:$C$2336,0)</f>
        <v xml:space="preserve">  Mayumi</v>
      </c>
      <c r="C846">
        <f>_xlfn.XLOOKUP(A846,'Medical Examinations'!$A$1:$A$2336,'Medical Examinations'!$B$1:$B$2336,0)</f>
        <v>24.53</v>
      </c>
      <c r="D846">
        <f>_xlfn.XLOOKUP(A846,'Medical Examinations'!$A$1:$A$2336,'Medical Examinations'!$D$1:$D$2336,0)</f>
        <v>9.0500000000000007</v>
      </c>
      <c r="E846" t="str">
        <f>_xlfn.XLOOKUP(A846,'Medical Examinations'!$A$1:$A$2336,'Medical Examinations'!$E$1:$E$2336,0)</f>
        <v>No</v>
      </c>
      <c r="F846" t="str">
        <f>_xlfn.XLOOKUP(A846,'Medical Examinations'!$A$1:$A$2336,'Medical Examinations'!$F$1:$F$2336,0)</f>
        <v>No</v>
      </c>
      <c r="G846" t="str">
        <f>_xlfn.XLOOKUP(A846,'Medical Examinations'!$A$1:$A$2336,'Medical Examinations'!$G$1:$G$2336,0)</f>
        <v>No</v>
      </c>
      <c r="H846">
        <f>_xlfn.XLOOKUP(A846,'Medical Examinations'!$A$1:$A$2336,'Medical Examinations'!$H$1:$H$2336,0)</f>
        <v>0</v>
      </c>
      <c r="I846" t="str">
        <f>_xlfn.XLOOKUP(A846,'Medical Examinations'!$A$1:$A$2336,'Medical Examinations'!$I$1:$I$2336,0)</f>
        <v>No</v>
      </c>
      <c r="J846" t="str">
        <f>_xlfn.XLOOKUP(A846,'Medical Examinations'!A846:A3189,'Medical Examinations'!C846:C3189,0)</f>
        <v>Normal weight</v>
      </c>
      <c r="K846">
        <f>_xlfn.XLOOKUP(A846,'Medical Examinations'!$A$1:$A$2344,'Medical Examinations'!$D$1:$D$2344,0)</f>
        <v>9.0500000000000007</v>
      </c>
      <c r="L846" t="str">
        <f>_xlfn.XLOOKUP(A846,'Hospitalisation Details'!$A$1:$A$2344,'Hospitalisation Details'!$E$1:$E$2344,0)</f>
        <v>22-Nov-1962</v>
      </c>
      <c r="M846">
        <f>_xlfn.XLOOKUP(A846,'Hospitalisation Details'!$A$1:$A$2344,'Hospitalisation Details'!$I$1:$I$2344,0)</f>
        <v>12629.9</v>
      </c>
      <c r="N846" t="str">
        <f>_xlfn.XLOOKUP(A846,'Hospitalisation Details'!$A$1:$A$2344,'Hospitalisation Details'!$J$1:$J$2344,0)</f>
        <v>tier - 3</v>
      </c>
      <c r="O846" t="str">
        <f>_xlfn.XLOOKUP(A846,'Hospitalisation Details'!$A$1:$A$2344,'Hospitalisation Details'!$K$1:$K$2344,0)</f>
        <v>tier - 3</v>
      </c>
      <c r="P846" t="str">
        <f>_xlfn.XLOOKUP(A846,'Hospitalisation Details'!$A$1:$A$2344,'Hospitalisation Details'!$L$1:$L$2344,0)</f>
        <v>R1013</v>
      </c>
      <c r="Q846">
        <f>_xlfn.XLOOKUP(A846,'Hospitalisation Details'!$A$1:$A$2344,'Hospitalisation Details'!$F$1:$F$2344,0)</f>
        <v>60</v>
      </c>
    </row>
    <row r="847" spans="1:17" ht="15.75" x14ac:dyDescent="0.25">
      <c r="A847" s="1" t="s">
        <v>1523</v>
      </c>
      <c r="B847" t="str">
        <f>_xlfn.XLOOKUP(A847,'Customer Names'!$A$1:$A$2336,'Customer Names'!$C$1:$C$2336,0)</f>
        <v xml:space="preserve">  Vanessa</v>
      </c>
      <c r="C847">
        <f>_xlfn.XLOOKUP(A847,'Medical Examinations'!$A$1:$A$2336,'Medical Examinations'!$B$1:$B$2336,0)</f>
        <v>25.74</v>
      </c>
      <c r="D847">
        <f>_xlfn.XLOOKUP(A847,'Medical Examinations'!$A$1:$A$2336,'Medical Examinations'!$D$1:$D$2336,0)</f>
        <v>10.93</v>
      </c>
      <c r="E847" t="str">
        <f>_xlfn.XLOOKUP(A847,'Medical Examinations'!$A$1:$A$2336,'Medical Examinations'!$E$1:$E$2336,0)</f>
        <v>No</v>
      </c>
      <c r="F847" t="str">
        <f>_xlfn.XLOOKUP(A847,'Medical Examinations'!$A$1:$A$2336,'Medical Examinations'!$F$1:$F$2336,0)</f>
        <v>No</v>
      </c>
      <c r="G847" t="str">
        <f>_xlfn.XLOOKUP(A847,'Medical Examinations'!$A$1:$A$2336,'Medical Examinations'!$G$1:$G$2336,0)</f>
        <v>No</v>
      </c>
      <c r="H847">
        <f>_xlfn.XLOOKUP(A847,'Medical Examinations'!$A$1:$A$2336,'Medical Examinations'!$H$1:$H$2336,0)</f>
        <v>0</v>
      </c>
      <c r="I847" t="str">
        <f>_xlfn.XLOOKUP(A847,'Medical Examinations'!$A$1:$A$2336,'Medical Examinations'!$I$1:$I$2336,0)</f>
        <v>No</v>
      </c>
      <c r="J847" t="str">
        <f>_xlfn.XLOOKUP(A847,'Medical Examinations'!A847:A3190,'Medical Examinations'!C847:C3190,0)</f>
        <v>Overweight</v>
      </c>
      <c r="K847">
        <f>_xlfn.XLOOKUP(A847,'Medical Examinations'!$A$1:$A$2344,'Medical Examinations'!$D$1:$D$2344,0)</f>
        <v>10.93</v>
      </c>
      <c r="L847" t="str">
        <f>_xlfn.XLOOKUP(A847,'Hospitalisation Details'!$A$1:$A$2344,'Hospitalisation Details'!$E$1:$E$2344,0)</f>
        <v>4-Oct-1965</v>
      </c>
      <c r="M847">
        <f>_xlfn.XLOOKUP(A847,'Hospitalisation Details'!$A$1:$A$2344,'Hospitalisation Details'!$I$1:$I$2344,0)</f>
        <v>12629.17</v>
      </c>
      <c r="N847" t="str">
        <f>_xlfn.XLOOKUP(A847,'Hospitalisation Details'!$A$1:$A$2344,'Hospitalisation Details'!$J$1:$J$2344,0)</f>
        <v>tier - 3</v>
      </c>
      <c r="O847" t="str">
        <f>_xlfn.XLOOKUP(A847,'Hospitalisation Details'!$A$1:$A$2344,'Hospitalisation Details'!$K$1:$K$2344,0)</f>
        <v>tier - 1</v>
      </c>
      <c r="P847" t="str">
        <f>_xlfn.XLOOKUP(A847,'Hospitalisation Details'!$A$1:$A$2344,'Hospitalisation Details'!$L$1:$L$2344,0)</f>
        <v>R1013</v>
      </c>
      <c r="Q847">
        <f>_xlfn.XLOOKUP(A847,'Hospitalisation Details'!$A$1:$A$2344,'Hospitalisation Details'!$F$1:$F$2344,0)</f>
        <v>57</v>
      </c>
    </row>
    <row r="848" spans="1:17" ht="15.75" x14ac:dyDescent="0.25">
      <c r="A848" s="1" t="s">
        <v>1522</v>
      </c>
      <c r="B848" t="str">
        <f>_xlfn.XLOOKUP(A848,'Customer Names'!$A$1:$A$2336,'Customer Names'!$C$1:$C$2336,0)</f>
        <v xml:space="preserve">  Natali N</v>
      </c>
      <c r="C848">
        <f>_xlfn.XLOOKUP(A848,'Medical Examinations'!$A$1:$A$2336,'Medical Examinations'!$B$1:$B$2336,0)</f>
        <v>34.08</v>
      </c>
      <c r="D848">
        <f>_xlfn.XLOOKUP(A848,'Medical Examinations'!$A$1:$A$2336,'Medical Examinations'!$D$1:$D$2336,0)</f>
        <v>7.58</v>
      </c>
      <c r="E848" t="str">
        <f>_xlfn.XLOOKUP(A848,'Medical Examinations'!$A$1:$A$2336,'Medical Examinations'!$E$1:$E$2336,0)</f>
        <v>No</v>
      </c>
      <c r="F848" t="str">
        <f>_xlfn.XLOOKUP(A848,'Medical Examinations'!$A$1:$A$2336,'Medical Examinations'!$F$1:$F$2336,0)</f>
        <v>No</v>
      </c>
      <c r="G848" t="str">
        <f>_xlfn.XLOOKUP(A848,'Medical Examinations'!$A$1:$A$2336,'Medical Examinations'!$G$1:$G$2336,0)</f>
        <v>No</v>
      </c>
      <c r="H848">
        <f>_xlfn.XLOOKUP(A848,'Medical Examinations'!$A$1:$A$2336,'Medical Examinations'!$H$1:$H$2336,0)</f>
        <v>2</v>
      </c>
      <c r="I848" t="str">
        <f>_xlfn.XLOOKUP(A848,'Medical Examinations'!$A$1:$A$2336,'Medical Examinations'!$I$1:$I$2336,0)</f>
        <v>No</v>
      </c>
      <c r="J848" t="str">
        <f>_xlfn.XLOOKUP(A848,'Medical Examinations'!A848:A3191,'Medical Examinations'!C848:C3191,0)</f>
        <v>Obese</v>
      </c>
      <c r="K848">
        <f>_xlfn.XLOOKUP(A848,'Medical Examinations'!$A$1:$A$2344,'Medical Examinations'!$D$1:$D$2344,0)</f>
        <v>7.58</v>
      </c>
      <c r="L848" t="str">
        <f>_xlfn.XLOOKUP(A848,'Hospitalisation Details'!$A$1:$A$2344,'Hospitalisation Details'!$E$1:$E$2344,0)</f>
        <v>28-Dec-1970</v>
      </c>
      <c r="M848">
        <f>_xlfn.XLOOKUP(A848,'Hospitalisation Details'!$A$1:$A$2344,'Hospitalisation Details'!$I$1:$I$2344,0)</f>
        <v>12624.74</v>
      </c>
      <c r="N848" t="str">
        <f>_xlfn.XLOOKUP(A848,'Hospitalisation Details'!$A$1:$A$2344,'Hospitalisation Details'!$J$1:$J$2344,0)</f>
        <v>tier - 3</v>
      </c>
      <c r="O848" t="str">
        <f>_xlfn.XLOOKUP(A848,'Hospitalisation Details'!$A$1:$A$2344,'Hospitalisation Details'!$K$1:$K$2344,0)</f>
        <v>tier - 1</v>
      </c>
      <c r="P848" t="str">
        <f>_xlfn.XLOOKUP(A848,'Hospitalisation Details'!$A$1:$A$2344,'Hospitalisation Details'!$L$1:$L$2344,0)</f>
        <v>R1012</v>
      </c>
      <c r="Q848">
        <f>_xlfn.XLOOKUP(A848,'Hospitalisation Details'!$A$1:$A$2344,'Hospitalisation Details'!$F$1:$F$2344,0)</f>
        <v>52</v>
      </c>
    </row>
    <row r="849" spans="1:17" ht="15.75" x14ac:dyDescent="0.25">
      <c r="A849" s="1" t="s">
        <v>1521</v>
      </c>
      <c r="B849" t="str">
        <f>_xlfn.XLOOKUP(A849,'Customer Names'!$A$1:$A$2336,'Customer Names'!$C$1:$C$2336,0)</f>
        <v xml:space="preserve">  Beth</v>
      </c>
      <c r="C849">
        <f>_xlfn.XLOOKUP(A849,'Medical Examinations'!$A$1:$A$2336,'Medical Examinations'!$B$1:$B$2336,0)</f>
        <v>31.35</v>
      </c>
      <c r="D849">
        <f>_xlfn.XLOOKUP(A849,'Medical Examinations'!$A$1:$A$2336,'Medical Examinations'!$D$1:$D$2336,0)</f>
        <v>11</v>
      </c>
      <c r="E849" t="str">
        <f>_xlfn.XLOOKUP(A849,'Medical Examinations'!$A$1:$A$2336,'Medical Examinations'!$E$1:$E$2336,0)</f>
        <v>No</v>
      </c>
      <c r="F849" t="str">
        <f>_xlfn.XLOOKUP(A849,'Medical Examinations'!$A$1:$A$2336,'Medical Examinations'!$F$1:$F$2336,0)</f>
        <v>No</v>
      </c>
      <c r="G849" t="str">
        <f>_xlfn.XLOOKUP(A849,'Medical Examinations'!$A$1:$A$2336,'Medical Examinations'!$G$1:$G$2336,0)</f>
        <v>Yes</v>
      </c>
      <c r="H849">
        <f>_xlfn.XLOOKUP(A849,'Medical Examinations'!$A$1:$A$2336,'Medical Examinations'!$H$1:$H$2336,0)</f>
        <v>1</v>
      </c>
      <c r="I849" t="str">
        <f>_xlfn.XLOOKUP(A849,'Medical Examinations'!$A$1:$A$2336,'Medical Examinations'!$I$1:$I$2336,0)</f>
        <v>No</v>
      </c>
      <c r="J849" t="str">
        <f>_xlfn.XLOOKUP(A849,'Medical Examinations'!A849:A3192,'Medical Examinations'!C849:C3192,0)</f>
        <v>Obese</v>
      </c>
      <c r="K849">
        <f>_xlfn.XLOOKUP(A849,'Medical Examinations'!$A$1:$A$2344,'Medical Examinations'!$D$1:$D$2344,0)</f>
        <v>11</v>
      </c>
      <c r="L849" t="str">
        <f>_xlfn.XLOOKUP(A849,'Hospitalisation Details'!$A$1:$A$2344,'Hospitalisation Details'!$E$1:$E$2344,0)</f>
        <v>19-Aug-1963</v>
      </c>
      <c r="M849">
        <f>_xlfn.XLOOKUP(A849,'Hospitalisation Details'!$A$1:$A$2344,'Hospitalisation Details'!$I$1:$I$2344,0)</f>
        <v>12622.18</v>
      </c>
      <c r="N849" t="str">
        <f>_xlfn.XLOOKUP(A849,'Hospitalisation Details'!$A$1:$A$2344,'Hospitalisation Details'!$J$1:$J$2344,0)</f>
        <v>tier - 3</v>
      </c>
      <c r="O849" t="str">
        <f>_xlfn.XLOOKUP(A849,'Hospitalisation Details'!$A$1:$A$2344,'Hospitalisation Details'!$K$1:$K$2344,0)</f>
        <v>tier - 1</v>
      </c>
      <c r="P849" t="str">
        <f>_xlfn.XLOOKUP(A849,'Hospitalisation Details'!$A$1:$A$2344,'Hospitalisation Details'!$L$1:$L$2344,0)</f>
        <v>R1012</v>
      </c>
      <c r="Q849">
        <f>_xlfn.XLOOKUP(A849,'Hospitalisation Details'!$A$1:$A$2344,'Hospitalisation Details'!$F$1:$F$2344,0)</f>
        <v>59</v>
      </c>
    </row>
    <row r="850" spans="1:17" ht="15.75" x14ac:dyDescent="0.25">
      <c r="A850" s="1" t="s">
        <v>1520</v>
      </c>
      <c r="B850" t="str">
        <f>_xlfn.XLOOKUP(A850,'Customer Names'!$A$1:$A$2336,'Customer Names'!$C$1:$C$2336,0)</f>
        <v xml:space="preserve">  Alex</v>
      </c>
      <c r="C850">
        <f>_xlfn.XLOOKUP(A850,'Medical Examinations'!$A$1:$A$2336,'Medical Examinations'!$B$1:$B$2336,0)</f>
        <v>26.79</v>
      </c>
      <c r="D850">
        <f>_xlfn.XLOOKUP(A850,'Medical Examinations'!$A$1:$A$2336,'Medical Examinations'!$D$1:$D$2336,0)</f>
        <v>5.0599999999999996</v>
      </c>
      <c r="E850" t="str">
        <f>_xlfn.XLOOKUP(A850,'Medical Examinations'!$A$1:$A$2336,'Medical Examinations'!$E$1:$E$2336,0)</f>
        <v>No</v>
      </c>
      <c r="F850" t="str">
        <f>_xlfn.XLOOKUP(A850,'Medical Examinations'!$A$1:$A$2336,'Medical Examinations'!$F$1:$F$2336,0)</f>
        <v>No</v>
      </c>
      <c r="G850" t="str">
        <f>_xlfn.XLOOKUP(A850,'Medical Examinations'!$A$1:$A$2336,'Medical Examinations'!$G$1:$G$2336,0)</f>
        <v>No</v>
      </c>
      <c r="H850">
        <f>_xlfn.XLOOKUP(A850,'Medical Examinations'!$A$1:$A$2336,'Medical Examinations'!$H$1:$H$2336,0)</f>
        <v>1</v>
      </c>
      <c r="I850" t="str">
        <f>_xlfn.XLOOKUP(A850,'Medical Examinations'!$A$1:$A$2336,'Medical Examinations'!$I$1:$I$2336,0)</f>
        <v>No</v>
      </c>
      <c r="J850" t="str">
        <f>_xlfn.XLOOKUP(A850,'Medical Examinations'!A850:A3193,'Medical Examinations'!C850:C3193,0)</f>
        <v>Overweight</v>
      </c>
      <c r="K850">
        <f>_xlfn.XLOOKUP(A850,'Medical Examinations'!$A$1:$A$2344,'Medical Examinations'!$D$1:$D$2344,0)</f>
        <v>5.0599999999999996</v>
      </c>
      <c r="L850" t="str">
        <f>_xlfn.XLOOKUP(A850,'Hospitalisation Details'!$A$1:$A$2344,'Hospitalisation Details'!$E$1:$E$2344,0)</f>
        <v>18-Nov-1998</v>
      </c>
      <c r="M850">
        <f>_xlfn.XLOOKUP(A850,'Hospitalisation Details'!$A$1:$A$2344,'Hospitalisation Details'!$I$1:$I$2344,0)</f>
        <v>12609.89</v>
      </c>
      <c r="N850" t="str">
        <f>_xlfn.XLOOKUP(A850,'Hospitalisation Details'!$A$1:$A$2344,'Hospitalisation Details'!$J$1:$J$2344,0)</f>
        <v>tier - 3</v>
      </c>
      <c r="O850" t="str">
        <f>_xlfn.XLOOKUP(A850,'Hospitalisation Details'!$A$1:$A$2344,'Hospitalisation Details'!$K$1:$K$2344,0)</f>
        <v>tier - 3</v>
      </c>
      <c r="P850" t="str">
        <f>_xlfn.XLOOKUP(A850,'Hospitalisation Details'!$A$1:$A$2344,'Hospitalisation Details'!$L$1:$L$2344,0)</f>
        <v>R1012</v>
      </c>
      <c r="Q850">
        <f>_xlfn.XLOOKUP(A850,'Hospitalisation Details'!$A$1:$A$2344,'Hospitalisation Details'!$F$1:$F$2344,0)</f>
        <v>24</v>
      </c>
    </row>
    <row r="851" spans="1:17" ht="15.75" x14ac:dyDescent="0.25">
      <c r="A851" s="1" t="s">
        <v>1519</v>
      </c>
      <c r="B851" t="str">
        <f>_xlfn.XLOOKUP(A851,'Customer Names'!$A$1:$A$2336,'Customer Names'!$C$1:$C$2336,0)</f>
        <v xml:space="preserve">  Spencer</v>
      </c>
      <c r="C851">
        <f>_xlfn.XLOOKUP(A851,'Medical Examinations'!$A$1:$A$2336,'Medical Examinations'!$B$1:$B$2336,0)</f>
        <v>42.78</v>
      </c>
      <c r="D851">
        <f>_xlfn.XLOOKUP(A851,'Medical Examinations'!$A$1:$A$2336,'Medical Examinations'!$D$1:$D$2336,0)</f>
        <v>6.11</v>
      </c>
      <c r="E851" t="str">
        <f>_xlfn.XLOOKUP(A851,'Medical Examinations'!$A$1:$A$2336,'Medical Examinations'!$E$1:$E$2336,0)</f>
        <v>No</v>
      </c>
      <c r="F851" t="str">
        <f>_xlfn.XLOOKUP(A851,'Medical Examinations'!$A$1:$A$2336,'Medical Examinations'!$F$1:$F$2336,0)</f>
        <v>No</v>
      </c>
      <c r="G851" t="str">
        <f>_xlfn.XLOOKUP(A851,'Medical Examinations'!$A$1:$A$2336,'Medical Examinations'!$G$1:$G$2336,0)</f>
        <v>No</v>
      </c>
      <c r="H851">
        <f>_xlfn.XLOOKUP(A851,'Medical Examinations'!$A$1:$A$2336,'Medical Examinations'!$H$1:$H$2336,0)</f>
        <v>1</v>
      </c>
      <c r="I851" t="str">
        <f>_xlfn.XLOOKUP(A851,'Medical Examinations'!$A$1:$A$2336,'Medical Examinations'!$I$1:$I$2336,0)</f>
        <v>No</v>
      </c>
      <c r="J851" t="str">
        <f>_xlfn.XLOOKUP(A851,'Medical Examinations'!A851:A3194,'Medical Examinations'!C851:C3194,0)</f>
        <v>Obese</v>
      </c>
      <c r="K851">
        <f>_xlfn.XLOOKUP(A851,'Medical Examinations'!$A$1:$A$2344,'Medical Examinations'!$D$1:$D$2344,0)</f>
        <v>6.11</v>
      </c>
      <c r="L851" t="str">
        <f>_xlfn.XLOOKUP(A851,'Hospitalisation Details'!$A$1:$A$2344,'Hospitalisation Details'!$E$1:$E$2344,0)</f>
        <v>11-Aug-1988</v>
      </c>
      <c r="M851">
        <f>_xlfn.XLOOKUP(A851,'Hospitalisation Details'!$A$1:$A$2344,'Hospitalisation Details'!$I$1:$I$2344,0)</f>
        <v>12600.46</v>
      </c>
      <c r="N851" t="str">
        <f>_xlfn.XLOOKUP(A851,'Hospitalisation Details'!$A$1:$A$2344,'Hospitalisation Details'!$J$1:$J$2344,0)</f>
        <v>tier - 3</v>
      </c>
      <c r="O851" t="str">
        <f>_xlfn.XLOOKUP(A851,'Hospitalisation Details'!$A$1:$A$2344,'Hospitalisation Details'!$K$1:$K$2344,0)</f>
        <v>tier - 1</v>
      </c>
      <c r="P851" t="str">
        <f>_xlfn.XLOOKUP(A851,'Hospitalisation Details'!$A$1:$A$2344,'Hospitalisation Details'!$L$1:$L$2344,0)</f>
        <v>R1023</v>
      </c>
      <c r="Q851">
        <f>_xlfn.XLOOKUP(A851,'Hospitalisation Details'!$A$1:$A$2344,'Hospitalisation Details'!$F$1:$F$2344,0)</f>
        <v>34</v>
      </c>
    </row>
    <row r="852" spans="1:17" ht="15.75" x14ac:dyDescent="0.25">
      <c r="A852" s="1" t="s">
        <v>1518</v>
      </c>
      <c r="B852" t="str">
        <f>_xlfn.XLOOKUP(A852,'Customer Names'!$A$1:$A$2336,'Customer Names'!$C$1:$C$2336,0)</f>
        <v xml:space="preserve">  Andee W</v>
      </c>
      <c r="C852">
        <f>_xlfn.XLOOKUP(A852,'Medical Examinations'!$A$1:$A$2336,'Medical Examinations'!$B$1:$B$2336,0)</f>
        <v>46.75</v>
      </c>
      <c r="D852">
        <f>_xlfn.XLOOKUP(A852,'Medical Examinations'!$A$1:$A$2336,'Medical Examinations'!$D$1:$D$2336,0)</f>
        <v>6.66</v>
      </c>
      <c r="E852" t="str">
        <f>_xlfn.XLOOKUP(A852,'Medical Examinations'!$A$1:$A$2336,'Medical Examinations'!$E$1:$E$2336,0)</f>
        <v>No</v>
      </c>
      <c r="F852" t="str">
        <f>_xlfn.XLOOKUP(A852,'Medical Examinations'!$A$1:$A$2336,'Medical Examinations'!$F$1:$F$2336,0)</f>
        <v>No</v>
      </c>
      <c r="G852" t="str">
        <f>_xlfn.XLOOKUP(A852,'Medical Examinations'!$A$1:$A$2336,'Medical Examinations'!$G$1:$G$2336,0)</f>
        <v>No</v>
      </c>
      <c r="H852">
        <f>_xlfn.XLOOKUP(A852,'Medical Examinations'!$A$1:$A$2336,'Medical Examinations'!$H$1:$H$2336,0)</f>
        <v>2</v>
      </c>
      <c r="I852" t="str">
        <f>_xlfn.XLOOKUP(A852,'Medical Examinations'!$A$1:$A$2336,'Medical Examinations'!$I$1:$I$2336,0)</f>
        <v>No</v>
      </c>
      <c r="J852" t="str">
        <f>_xlfn.XLOOKUP(A852,'Medical Examinations'!A852:A3195,'Medical Examinations'!C852:C3195,0)</f>
        <v>Obese</v>
      </c>
      <c r="K852">
        <f>_xlfn.XLOOKUP(A852,'Medical Examinations'!$A$1:$A$2344,'Medical Examinations'!$D$1:$D$2344,0)</f>
        <v>6.66</v>
      </c>
      <c r="L852" t="str">
        <f>_xlfn.XLOOKUP(A852,'Hospitalisation Details'!$A$1:$A$2344,'Hospitalisation Details'!$E$1:$E$2344,0)</f>
        <v>18-Jun-1970</v>
      </c>
      <c r="M852">
        <f>_xlfn.XLOOKUP(A852,'Hospitalisation Details'!$A$1:$A$2344,'Hospitalisation Details'!$I$1:$I$2344,0)</f>
        <v>12592.53</v>
      </c>
      <c r="N852" t="str">
        <f>_xlfn.XLOOKUP(A852,'Hospitalisation Details'!$A$1:$A$2344,'Hospitalisation Details'!$J$1:$J$2344,0)</f>
        <v>tier - 3</v>
      </c>
      <c r="O852" t="str">
        <f>_xlfn.XLOOKUP(A852,'Hospitalisation Details'!$A$1:$A$2344,'Hospitalisation Details'!$K$1:$K$2344,0)</f>
        <v>tier - 2</v>
      </c>
      <c r="P852" t="str">
        <f>_xlfn.XLOOKUP(A852,'Hospitalisation Details'!$A$1:$A$2344,'Hospitalisation Details'!$L$1:$L$2344,0)</f>
        <v>R1013</v>
      </c>
      <c r="Q852">
        <f>_xlfn.XLOOKUP(A852,'Hospitalisation Details'!$A$1:$A$2344,'Hospitalisation Details'!$F$1:$F$2344,0)</f>
        <v>53</v>
      </c>
    </row>
    <row r="853" spans="1:17" ht="15.75" x14ac:dyDescent="0.25">
      <c r="A853" s="1" t="s">
        <v>1517</v>
      </c>
      <c r="B853" t="str">
        <f>_xlfn.XLOOKUP(A853,'Customer Names'!$A$1:$A$2336,'Customer Names'!$C$1:$C$2336,0)</f>
        <v xml:space="preserve">  Amy</v>
      </c>
      <c r="C853">
        <f>_xlfn.XLOOKUP(A853,'Medical Examinations'!$A$1:$A$2336,'Medical Examinations'!$B$1:$B$2336,0)</f>
        <v>32.15</v>
      </c>
      <c r="D853">
        <f>_xlfn.XLOOKUP(A853,'Medical Examinations'!$A$1:$A$2336,'Medical Examinations'!$D$1:$D$2336,0)</f>
        <v>4.0199999999999996</v>
      </c>
      <c r="E853" t="str">
        <f>_xlfn.XLOOKUP(A853,'Medical Examinations'!$A$1:$A$2336,'Medical Examinations'!$E$1:$E$2336,0)</f>
        <v>No</v>
      </c>
      <c r="F853" t="str">
        <f>_xlfn.XLOOKUP(A853,'Medical Examinations'!$A$1:$A$2336,'Medical Examinations'!$F$1:$F$2336,0)</f>
        <v>No</v>
      </c>
      <c r="G853" t="str">
        <f>_xlfn.XLOOKUP(A853,'Medical Examinations'!$A$1:$A$2336,'Medical Examinations'!$G$1:$G$2336,0)</f>
        <v>Yes</v>
      </c>
      <c r="H853">
        <f>_xlfn.XLOOKUP(A853,'Medical Examinations'!$A$1:$A$2336,'Medical Examinations'!$H$1:$H$2336,0)</f>
        <v>1</v>
      </c>
      <c r="I853" t="str">
        <f>_xlfn.XLOOKUP(A853,'Medical Examinations'!$A$1:$A$2336,'Medical Examinations'!$I$1:$I$2336,0)</f>
        <v>No</v>
      </c>
      <c r="J853" t="str">
        <f>_xlfn.XLOOKUP(A853,'Medical Examinations'!A853:A3196,'Medical Examinations'!C853:C3196,0)</f>
        <v>Obese</v>
      </c>
      <c r="K853">
        <f>_xlfn.XLOOKUP(A853,'Medical Examinations'!$A$1:$A$2344,'Medical Examinations'!$D$1:$D$2344,0)</f>
        <v>4.0199999999999996</v>
      </c>
      <c r="L853" t="str">
        <f>_xlfn.XLOOKUP(A853,'Hospitalisation Details'!$A$1:$A$2344,'Hospitalisation Details'!$E$1:$E$2344,0)</f>
        <v>26-Nov-1969</v>
      </c>
      <c r="M853">
        <f>_xlfn.XLOOKUP(A853,'Hospitalisation Details'!$A$1:$A$2344,'Hospitalisation Details'!$I$1:$I$2344,0)</f>
        <v>12579.92</v>
      </c>
      <c r="N853" t="str">
        <f>_xlfn.XLOOKUP(A853,'Hospitalisation Details'!$A$1:$A$2344,'Hospitalisation Details'!$J$1:$J$2344,0)</f>
        <v>tier - 3</v>
      </c>
      <c r="O853" t="str">
        <f>_xlfn.XLOOKUP(A853,'Hospitalisation Details'!$A$1:$A$2344,'Hospitalisation Details'!$K$1:$K$2344,0)</f>
        <v>tier - 1</v>
      </c>
      <c r="P853" t="str">
        <f>_xlfn.XLOOKUP(A853,'Hospitalisation Details'!$A$1:$A$2344,'Hospitalisation Details'!$L$1:$L$2344,0)</f>
        <v>R1025</v>
      </c>
      <c r="Q853">
        <f>_xlfn.XLOOKUP(A853,'Hospitalisation Details'!$A$1:$A$2344,'Hospitalisation Details'!$F$1:$F$2344,0)</f>
        <v>53</v>
      </c>
    </row>
    <row r="854" spans="1:17" ht="15.75" x14ac:dyDescent="0.25">
      <c r="A854" s="1" t="s">
        <v>1516</v>
      </c>
      <c r="B854" t="str">
        <f>_xlfn.XLOOKUP(A854,'Customer Names'!$A$1:$A$2336,'Customer Names'!$C$1:$C$2336,0)</f>
        <v xml:space="preserve">  Joshua</v>
      </c>
      <c r="C854">
        <f>_xlfn.XLOOKUP(A854,'Medical Examinations'!$A$1:$A$2336,'Medical Examinations'!$B$1:$B$2336,0)</f>
        <v>43.4</v>
      </c>
      <c r="D854">
        <f>_xlfn.XLOOKUP(A854,'Medical Examinations'!$A$1:$A$2336,'Medical Examinations'!$D$1:$D$2336,0)</f>
        <v>8.81</v>
      </c>
      <c r="E854" t="str">
        <f>_xlfn.XLOOKUP(A854,'Medical Examinations'!$A$1:$A$2336,'Medical Examinations'!$E$1:$E$2336,0)</f>
        <v>No</v>
      </c>
      <c r="F854" t="str">
        <f>_xlfn.XLOOKUP(A854,'Medical Examinations'!$A$1:$A$2336,'Medical Examinations'!$F$1:$F$2336,0)</f>
        <v>No</v>
      </c>
      <c r="G854" t="str">
        <f>_xlfn.XLOOKUP(A854,'Medical Examinations'!$A$1:$A$2336,'Medical Examinations'!$G$1:$G$2336,0)</f>
        <v>No</v>
      </c>
      <c r="H854">
        <f>_xlfn.XLOOKUP(A854,'Medical Examinations'!$A$1:$A$2336,'Medical Examinations'!$H$1:$H$2336,0)</f>
        <v>2</v>
      </c>
      <c r="I854" t="str">
        <f>_xlfn.XLOOKUP(A854,'Medical Examinations'!$A$1:$A$2336,'Medical Examinations'!$I$1:$I$2336,0)</f>
        <v>No</v>
      </c>
      <c r="J854" t="str">
        <f>_xlfn.XLOOKUP(A854,'Medical Examinations'!A854:A3197,'Medical Examinations'!C854:C3197,0)</f>
        <v>Obese</v>
      </c>
      <c r="K854">
        <f>_xlfn.XLOOKUP(A854,'Medical Examinations'!$A$1:$A$2344,'Medical Examinations'!$D$1:$D$2344,0)</f>
        <v>8.81</v>
      </c>
      <c r="L854" t="str">
        <f>_xlfn.XLOOKUP(A854,'Hospitalisation Details'!$A$1:$A$2344,'Hospitalisation Details'!$E$1:$E$2344,0)</f>
        <v>28-Nov-1961</v>
      </c>
      <c r="M854">
        <f>_xlfn.XLOOKUP(A854,'Hospitalisation Details'!$A$1:$A$2344,'Hospitalisation Details'!$I$1:$I$2344,0)</f>
        <v>12574.05</v>
      </c>
      <c r="N854" t="str">
        <f>_xlfn.XLOOKUP(A854,'Hospitalisation Details'!$A$1:$A$2344,'Hospitalisation Details'!$J$1:$J$2344,0)</f>
        <v>tier - 3</v>
      </c>
      <c r="O854" t="str">
        <f>_xlfn.XLOOKUP(A854,'Hospitalisation Details'!$A$1:$A$2344,'Hospitalisation Details'!$K$1:$K$2344,0)</f>
        <v>tier - 1</v>
      </c>
      <c r="P854" t="str">
        <f>_xlfn.XLOOKUP(A854,'Hospitalisation Details'!$A$1:$A$2344,'Hospitalisation Details'!$L$1:$L$2344,0)</f>
        <v>R1011</v>
      </c>
      <c r="Q854">
        <f>_xlfn.XLOOKUP(A854,'Hospitalisation Details'!$A$1:$A$2344,'Hospitalisation Details'!$F$1:$F$2344,0)</f>
        <v>61</v>
      </c>
    </row>
    <row r="855" spans="1:17" ht="15.75" x14ac:dyDescent="0.25">
      <c r="A855" s="1" t="s">
        <v>1515</v>
      </c>
      <c r="B855" t="str">
        <f>_xlfn.XLOOKUP(A855,'Customer Names'!$A$1:$A$2336,'Customer Names'!$C$1:$C$2336,0)</f>
        <v xml:space="preserve">  C Fred</v>
      </c>
      <c r="C855">
        <f>_xlfn.XLOOKUP(A855,'Medical Examinations'!$A$1:$A$2336,'Medical Examinations'!$B$1:$B$2336,0)</f>
        <v>31.57</v>
      </c>
      <c r="D855">
        <f>_xlfn.XLOOKUP(A855,'Medical Examinations'!$A$1:$A$2336,'Medical Examinations'!$D$1:$D$2336,0)</f>
        <v>7.92</v>
      </c>
      <c r="E855" t="str">
        <f>_xlfn.XLOOKUP(A855,'Medical Examinations'!$A$1:$A$2336,'Medical Examinations'!$E$1:$E$2336,0)</f>
        <v>No</v>
      </c>
      <c r="F855" t="str">
        <f>_xlfn.XLOOKUP(A855,'Medical Examinations'!$A$1:$A$2336,'Medical Examinations'!$F$1:$F$2336,0)</f>
        <v>No</v>
      </c>
      <c r="G855" t="str">
        <f>_xlfn.XLOOKUP(A855,'Medical Examinations'!$A$1:$A$2336,'Medical Examinations'!$G$1:$G$2336,0)</f>
        <v>No</v>
      </c>
      <c r="H855">
        <f>_xlfn.XLOOKUP(A855,'Medical Examinations'!$A$1:$A$2336,'Medical Examinations'!$H$1:$H$2336,0)</f>
        <v>2</v>
      </c>
      <c r="I855" t="str">
        <f>_xlfn.XLOOKUP(A855,'Medical Examinations'!$A$1:$A$2336,'Medical Examinations'!$I$1:$I$2336,0)</f>
        <v>No</v>
      </c>
      <c r="J855" t="str">
        <f>_xlfn.XLOOKUP(A855,'Medical Examinations'!A855:A3198,'Medical Examinations'!C855:C3198,0)</f>
        <v>Obese</v>
      </c>
      <c r="K855">
        <f>_xlfn.XLOOKUP(A855,'Medical Examinations'!$A$1:$A$2344,'Medical Examinations'!$D$1:$D$2344,0)</f>
        <v>7.92</v>
      </c>
      <c r="L855" t="str">
        <f>_xlfn.XLOOKUP(A855,'Hospitalisation Details'!$A$1:$A$2344,'Hospitalisation Details'!$E$1:$E$2344,0)</f>
        <v>28-Nov-1961</v>
      </c>
      <c r="M855">
        <f>_xlfn.XLOOKUP(A855,'Hospitalisation Details'!$A$1:$A$2344,'Hospitalisation Details'!$I$1:$I$2344,0)</f>
        <v>12557.61</v>
      </c>
      <c r="N855" t="str">
        <f>_xlfn.XLOOKUP(A855,'Hospitalisation Details'!$A$1:$A$2344,'Hospitalisation Details'!$J$1:$J$2344,0)</f>
        <v>tier - 3</v>
      </c>
      <c r="O855" t="str">
        <f>_xlfn.XLOOKUP(A855,'Hospitalisation Details'!$A$1:$A$2344,'Hospitalisation Details'!$K$1:$K$2344,0)</f>
        <v>tier - 3</v>
      </c>
      <c r="P855" t="str">
        <f>_xlfn.XLOOKUP(A855,'Hospitalisation Details'!$A$1:$A$2344,'Hospitalisation Details'!$L$1:$L$2344,0)</f>
        <v>R1013</v>
      </c>
      <c r="Q855">
        <f>_xlfn.XLOOKUP(A855,'Hospitalisation Details'!$A$1:$A$2344,'Hospitalisation Details'!$F$1:$F$2344,0)</f>
        <v>61</v>
      </c>
    </row>
    <row r="856" spans="1:17" ht="15.75" x14ac:dyDescent="0.25">
      <c r="A856" s="1" t="s">
        <v>1514</v>
      </c>
      <c r="B856" t="str">
        <f>_xlfn.XLOOKUP(A856,'Customer Names'!$A$1:$A$2336,'Customer Names'!$C$1:$C$2336,0)</f>
        <v xml:space="preserve">  Jeremy</v>
      </c>
      <c r="C856">
        <f>_xlfn.XLOOKUP(A856,'Medical Examinations'!$A$1:$A$2336,'Medical Examinations'!$B$1:$B$2336,0)</f>
        <v>24.32</v>
      </c>
      <c r="D856">
        <f>_xlfn.XLOOKUP(A856,'Medical Examinations'!$A$1:$A$2336,'Medical Examinations'!$D$1:$D$2336,0)</f>
        <v>7.48</v>
      </c>
      <c r="E856" t="str">
        <f>_xlfn.XLOOKUP(A856,'Medical Examinations'!$A$1:$A$2336,'Medical Examinations'!$E$1:$E$2336,0)</f>
        <v>No</v>
      </c>
      <c r="F856" t="str">
        <f>_xlfn.XLOOKUP(A856,'Medical Examinations'!$A$1:$A$2336,'Medical Examinations'!$F$1:$F$2336,0)</f>
        <v>No</v>
      </c>
      <c r="G856" t="str">
        <f>_xlfn.XLOOKUP(A856,'Medical Examinations'!$A$1:$A$2336,'Medical Examinations'!$G$1:$G$2336,0)</f>
        <v>No</v>
      </c>
      <c r="H856">
        <f>_xlfn.XLOOKUP(A856,'Medical Examinations'!$A$1:$A$2336,'Medical Examinations'!$H$1:$H$2336,0)</f>
        <v>0</v>
      </c>
      <c r="I856" t="str">
        <f>_xlfn.XLOOKUP(A856,'Medical Examinations'!$A$1:$A$2336,'Medical Examinations'!$I$1:$I$2336,0)</f>
        <v>No</v>
      </c>
      <c r="J856" t="str">
        <f>_xlfn.XLOOKUP(A856,'Medical Examinations'!A856:A3199,'Medical Examinations'!C856:C3199,0)</f>
        <v>Normal weight</v>
      </c>
      <c r="K856">
        <f>_xlfn.XLOOKUP(A856,'Medical Examinations'!$A$1:$A$2344,'Medical Examinations'!$D$1:$D$2344,0)</f>
        <v>7.48</v>
      </c>
      <c r="L856" t="str">
        <f>_xlfn.XLOOKUP(A856,'Hospitalisation Details'!$A$1:$A$2344,'Hospitalisation Details'!$E$1:$E$2344,0)</f>
        <v>16-Oct-1962</v>
      </c>
      <c r="M856">
        <f>_xlfn.XLOOKUP(A856,'Hospitalisation Details'!$A$1:$A$2344,'Hospitalisation Details'!$I$1:$I$2344,0)</f>
        <v>12523.6</v>
      </c>
      <c r="N856" t="str">
        <f>_xlfn.XLOOKUP(A856,'Hospitalisation Details'!$A$1:$A$2344,'Hospitalisation Details'!$J$1:$J$2344,0)</f>
        <v>tier - 3</v>
      </c>
      <c r="O856" t="str">
        <f>_xlfn.XLOOKUP(A856,'Hospitalisation Details'!$A$1:$A$2344,'Hospitalisation Details'!$K$1:$K$2344,0)</f>
        <v>tier - 3</v>
      </c>
      <c r="P856" t="str">
        <f>_xlfn.XLOOKUP(A856,'Hospitalisation Details'!$A$1:$A$2344,'Hospitalisation Details'!$L$1:$L$2344,0)</f>
        <v>R1012</v>
      </c>
      <c r="Q856">
        <f>_xlfn.XLOOKUP(A856,'Hospitalisation Details'!$A$1:$A$2344,'Hospitalisation Details'!$F$1:$F$2344,0)</f>
        <v>60</v>
      </c>
    </row>
    <row r="857" spans="1:17" ht="15.75" x14ac:dyDescent="0.25">
      <c r="A857" s="1" t="s">
        <v>1513</v>
      </c>
      <c r="B857" t="str">
        <f>_xlfn.XLOOKUP(A857,'Customer Names'!$A$1:$A$2336,'Customer Names'!$C$1:$C$2336,0)</f>
        <v xml:space="preserve">  Patrick Sr</v>
      </c>
      <c r="C857">
        <f>_xlfn.XLOOKUP(A857,'Medical Examinations'!$A$1:$A$2336,'Medical Examinations'!$B$1:$B$2336,0)</f>
        <v>31.07</v>
      </c>
      <c r="D857">
        <f>_xlfn.XLOOKUP(A857,'Medical Examinations'!$A$1:$A$2336,'Medical Examinations'!$D$1:$D$2336,0)</f>
        <v>4.62</v>
      </c>
      <c r="E857" t="str">
        <f>_xlfn.XLOOKUP(A857,'Medical Examinations'!$A$1:$A$2336,'Medical Examinations'!$E$1:$E$2336,0)</f>
        <v>No</v>
      </c>
      <c r="F857" t="str">
        <f>_xlfn.XLOOKUP(A857,'Medical Examinations'!$A$1:$A$2336,'Medical Examinations'!$F$1:$F$2336,0)</f>
        <v>No</v>
      </c>
      <c r="G857" t="str">
        <f>_xlfn.XLOOKUP(A857,'Medical Examinations'!$A$1:$A$2336,'Medical Examinations'!$G$1:$G$2336,0)</f>
        <v>No</v>
      </c>
      <c r="H857">
        <f>_xlfn.XLOOKUP(A857,'Medical Examinations'!$A$1:$A$2336,'Medical Examinations'!$H$1:$H$2336,0)</f>
        <v>2</v>
      </c>
      <c r="I857" t="str">
        <f>_xlfn.XLOOKUP(A857,'Medical Examinations'!$A$1:$A$2336,'Medical Examinations'!$I$1:$I$2336,0)</f>
        <v>No</v>
      </c>
      <c r="J857" t="str">
        <f>_xlfn.XLOOKUP(A857,'Medical Examinations'!A857:A3200,'Medical Examinations'!C857:C3200,0)</f>
        <v>Obese</v>
      </c>
      <c r="K857">
        <f>_xlfn.XLOOKUP(A857,'Medical Examinations'!$A$1:$A$2344,'Medical Examinations'!$D$1:$D$2344,0)</f>
        <v>4.62</v>
      </c>
      <c r="L857" t="str">
        <f>_xlfn.XLOOKUP(A857,'Hospitalisation Details'!$A$1:$A$2344,'Hospitalisation Details'!$E$1:$E$2344,0)</f>
        <v>12-Jul-1966</v>
      </c>
      <c r="M857">
        <f>_xlfn.XLOOKUP(A857,'Hospitalisation Details'!$A$1:$A$2344,'Hospitalisation Details'!$I$1:$I$2344,0)</f>
        <v>12499.88</v>
      </c>
      <c r="N857" t="str">
        <f>_xlfn.XLOOKUP(A857,'Hospitalisation Details'!$A$1:$A$2344,'Hospitalisation Details'!$J$1:$J$2344,0)</f>
        <v>tier - 3</v>
      </c>
      <c r="O857" t="str">
        <f>_xlfn.XLOOKUP(A857,'Hospitalisation Details'!$A$1:$A$2344,'Hospitalisation Details'!$K$1:$K$2344,0)</f>
        <v>tier - 2</v>
      </c>
      <c r="P857" t="str">
        <f>_xlfn.XLOOKUP(A857,'Hospitalisation Details'!$A$1:$A$2344,'Hospitalisation Details'!$L$1:$L$2344,0)</f>
        <v>R1012</v>
      </c>
      <c r="Q857">
        <f>_xlfn.XLOOKUP(A857,'Hospitalisation Details'!$A$1:$A$2344,'Hospitalisation Details'!$F$1:$F$2344,0)</f>
        <v>56</v>
      </c>
    </row>
    <row r="858" spans="1:17" ht="15.75" x14ac:dyDescent="0.25">
      <c r="A858" s="1" t="s">
        <v>1512</v>
      </c>
      <c r="B858" t="str">
        <f>_xlfn.XLOOKUP(A858,'Customer Names'!$A$1:$A$2336,'Customer Names'!$C$1:$C$2336,0)</f>
        <v xml:space="preserve">  Kelly M</v>
      </c>
      <c r="C858">
        <f>_xlfn.XLOOKUP(A858,'Medical Examinations'!$A$1:$A$2336,'Medical Examinations'!$B$1:$B$2336,0)</f>
        <v>35.814999999999998</v>
      </c>
      <c r="D858">
        <f>_xlfn.XLOOKUP(A858,'Medical Examinations'!$A$1:$A$2336,'Medical Examinations'!$D$1:$D$2336,0)</f>
        <v>8.4700000000000006</v>
      </c>
      <c r="E858" t="str">
        <f>_xlfn.XLOOKUP(A858,'Medical Examinations'!$A$1:$A$2336,'Medical Examinations'!$E$1:$E$2336,0)</f>
        <v>No</v>
      </c>
      <c r="F858" t="str">
        <f>_xlfn.XLOOKUP(A858,'Medical Examinations'!$A$1:$A$2336,'Medical Examinations'!$F$1:$F$2336,0)</f>
        <v>No</v>
      </c>
      <c r="G858" t="str">
        <f>_xlfn.XLOOKUP(A858,'Medical Examinations'!$A$1:$A$2336,'Medical Examinations'!$G$1:$G$2336,0)</f>
        <v>No</v>
      </c>
      <c r="H858">
        <f>_xlfn.XLOOKUP(A858,'Medical Examinations'!$A$1:$A$2336,'Medical Examinations'!$H$1:$H$2336,0)</f>
        <v>0</v>
      </c>
      <c r="I858" t="str">
        <f>_xlfn.XLOOKUP(A858,'Medical Examinations'!$A$1:$A$2336,'Medical Examinations'!$I$1:$I$2336,0)</f>
        <v>No</v>
      </c>
      <c r="J858" t="str">
        <f>_xlfn.XLOOKUP(A858,'Medical Examinations'!A858:A3201,'Medical Examinations'!C858:C3201,0)</f>
        <v>Obese</v>
      </c>
      <c r="K858">
        <f>_xlfn.XLOOKUP(A858,'Medical Examinations'!$A$1:$A$2344,'Medical Examinations'!$D$1:$D$2344,0)</f>
        <v>8.4700000000000006</v>
      </c>
      <c r="L858" t="str">
        <f>_xlfn.XLOOKUP(A858,'Hospitalisation Details'!$A$1:$A$2344,'Hospitalisation Details'!$E$1:$E$2344,0)</f>
        <v>3-Dec-1968</v>
      </c>
      <c r="M858">
        <f>_xlfn.XLOOKUP(A858,'Hospitalisation Details'!$A$1:$A$2344,'Hospitalisation Details'!$I$1:$I$2344,0)</f>
        <v>12495.29</v>
      </c>
      <c r="N858" t="str">
        <f>_xlfn.XLOOKUP(A858,'Hospitalisation Details'!$A$1:$A$2344,'Hospitalisation Details'!$J$1:$J$2344,0)</f>
        <v>tier - 3</v>
      </c>
      <c r="O858" t="str">
        <f>_xlfn.XLOOKUP(A858,'Hospitalisation Details'!$A$1:$A$2344,'Hospitalisation Details'!$K$1:$K$2344,0)</f>
        <v>tier - 3</v>
      </c>
      <c r="P858" t="str">
        <f>_xlfn.XLOOKUP(A858,'Hospitalisation Details'!$A$1:$A$2344,'Hospitalisation Details'!$L$1:$L$2344,0)</f>
        <v>R1012</v>
      </c>
      <c r="Q858">
        <f>_xlfn.XLOOKUP(A858,'Hospitalisation Details'!$A$1:$A$2344,'Hospitalisation Details'!$F$1:$F$2344,0)</f>
        <v>54</v>
      </c>
    </row>
    <row r="859" spans="1:17" ht="15.75" x14ac:dyDescent="0.25">
      <c r="A859" s="1" t="s">
        <v>1511</v>
      </c>
      <c r="B859" t="str">
        <f>_xlfn.XLOOKUP(A859,'Customer Names'!$A$1:$A$2336,'Customer Names'!$C$1:$C$2336,0)</f>
        <v xml:space="preserve">  Katherine</v>
      </c>
      <c r="C859">
        <f>_xlfn.XLOOKUP(A859,'Medical Examinations'!$A$1:$A$2336,'Medical Examinations'!$B$1:$B$2336,0)</f>
        <v>40.81</v>
      </c>
      <c r="D859">
        <f>_xlfn.XLOOKUP(A859,'Medical Examinations'!$A$1:$A$2336,'Medical Examinations'!$D$1:$D$2336,0)</f>
        <v>10.58</v>
      </c>
      <c r="E859" t="str">
        <f>_xlfn.XLOOKUP(A859,'Medical Examinations'!$A$1:$A$2336,'Medical Examinations'!$E$1:$E$2336,0)</f>
        <v>No</v>
      </c>
      <c r="F859" t="str">
        <f>_xlfn.XLOOKUP(A859,'Medical Examinations'!$A$1:$A$2336,'Medical Examinations'!$F$1:$F$2336,0)</f>
        <v>No</v>
      </c>
      <c r="G859" t="str">
        <f>_xlfn.XLOOKUP(A859,'Medical Examinations'!$A$1:$A$2336,'Medical Examinations'!$G$1:$G$2336,0)</f>
        <v>No</v>
      </c>
      <c r="H859">
        <f>_xlfn.XLOOKUP(A859,'Medical Examinations'!$A$1:$A$2336,'Medical Examinations'!$H$1:$H$2336,0)</f>
        <v>0</v>
      </c>
      <c r="I859" t="str">
        <f>_xlfn.XLOOKUP(A859,'Medical Examinations'!$A$1:$A$2336,'Medical Examinations'!$I$1:$I$2336,0)</f>
        <v>No</v>
      </c>
      <c r="J859" t="str">
        <f>_xlfn.XLOOKUP(A859,'Medical Examinations'!A859:A3202,'Medical Examinations'!C859:C3202,0)</f>
        <v>Obese</v>
      </c>
      <c r="K859">
        <f>_xlfn.XLOOKUP(A859,'Medical Examinations'!$A$1:$A$2344,'Medical Examinations'!$D$1:$D$2344,0)</f>
        <v>10.58</v>
      </c>
      <c r="L859" t="str">
        <f>_xlfn.XLOOKUP(A859,'Hospitalisation Details'!$A$1:$A$2344,'Hospitalisation Details'!$E$1:$E$2344,0)</f>
        <v>1-Sep-1967</v>
      </c>
      <c r="M859">
        <f>_xlfn.XLOOKUP(A859,'Hospitalisation Details'!$A$1:$A$2344,'Hospitalisation Details'!$I$1:$I$2344,0)</f>
        <v>12485.8</v>
      </c>
      <c r="N859" t="str">
        <f>_xlfn.XLOOKUP(A859,'Hospitalisation Details'!$A$1:$A$2344,'Hospitalisation Details'!$J$1:$J$2344,0)</f>
        <v>tier - 3</v>
      </c>
      <c r="O859" t="str">
        <f>_xlfn.XLOOKUP(A859,'Hospitalisation Details'!$A$1:$A$2344,'Hospitalisation Details'!$K$1:$K$2344,0)</f>
        <v>tier - 3</v>
      </c>
      <c r="P859" t="str">
        <f>_xlfn.XLOOKUP(A859,'Hospitalisation Details'!$A$1:$A$2344,'Hospitalisation Details'!$L$1:$L$2344,0)</f>
        <v>R1013</v>
      </c>
      <c r="Q859">
        <f>_xlfn.XLOOKUP(A859,'Hospitalisation Details'!$A$1:$A$2344,'Hospitalisation Details'!$F$1:$F$2344,0)</f>
        <v>55</v>
      </c>
    </row>
    <row r="860" spans="1:17" ht="15.75" x14ac:dyDescent="0.25">
      <c r="A860" s="1" t="s">
        <v>1510</v>
      </c>
      <c r="B860" t="str">
        <f>_xlfn.XLOOKUP(A860,'Customer Names'!$A$1:$A$2336,'Customer Names'!$C$1:$C$2336,0)</f>
        <v xml:space="preserve">  Keila L</v>
      </c>
      <c r="C860">
        <f>_xlfn.XLOOKUP(A860,'Medical Examinations'!$A$1:$A$2336,'Medical Examinations'!$B$1:$B$2336,0)</f>
        <v>24.605</v>
      </c>
      <c r="D860">
        <f>_xlfn.XLOOKUP(A860,'Medical Examinations'!$A$1:$A$2336,'Medical Examinations'!$D$1:$D$2336,0)</f>
        <v>7.48</v>
      </c>
      <c r="E860" t="str">
        <f>_xlfn.XLOOKUP(A860,'Medical Examinations'!$A$1:$A$2336,'Medical Examinations'!$E$1:$E$2336,0)</f>
        <v>No</v>
      </c>
      <c r="F860" t="str">
        <f>_xlfn.XLOOKUP(A860,'Medical Examinations'!$A$1:$A$2336,'Medical Examinations'!$F$1:$F$2336,0)</f>
        <v>No</v>
      </c>
      <c r="G860" t="str">
        <f>_xlfn.XLOOKUP(A860,'Medical Examinations'!$A$1:$A$2336,'Medical Examinations'!$G$1:$G$2336,0)</f>
        <v>No</v>
      </c>
      <c r="H860">
        <f>_xlfn.XLOOKUP(A860,'Medical Examinations'!$A$1:$A$2336,'Medical Examinations'!$H$1:$H$2336,0)</f>
        <v>0</v>
      </c>
      <c r="I860" t="str">
        <f>_xlfn.XLOOKUP(A860,'Medical Examinations'!$A$1:$A$2336,'Medical Examinations'!$I$1:$I$2336,0)</f>
        <v>No</v>
      </c>
      <c r="J860" t="str">
        <f>_xlfn.XLOOKUP(A860,'Medical Examinations'!A860:A3203,'Medical Examinations'!C860:C3203,0)</f>
        <v>Normal weight</v>
      </c>
      <c r="K860">
        <f>_xlfn.XLOOKUP(A860,'Medical Examinations'!$A$1:$A$2344,'Medical Examinations'!$D$1:$D$2344,0)</f>
        <v>7.48</v>
      </c>
      <c r="L860" t="str">
        <f>_xlfn.XLOOKUP(A860,'Hospitalisation Details'!$A$1:$A$2344,'Hospitalisation Details'!$E$1:$E$2344,0)</f>
        <v>12-Nov-1968</v>
      </c>
      <c r="M860">
        <f>_xlfn.XLOOKUP(A860,'Hospitalisation Details'!$A$1:$A$2344,'Hospitalisation Details'!$I$1:$I$2344,0)</f>
        <v>12479.71</v>
      </c>
      <c r="N860" t="str">
        <f>_xlfn.XLOOKUP(A860,'Hospitalisation Details'!$A$1:$A$2344,'Hospitalisation Details'!$J$1:$J$2344,0)</f>
        <v>tier - 3</v>
      </c>
      <c r="O860" t="str">
        <f>_xlfn.XLOOKUP(A860,'Hospitalisation Details'!$A$1:$A$2344,'Hospitalisation Details'!$K$1:$K$2344,0)</f>
        <v>tier - 3</v>
      </c>
      <c r="P860" t="str">
        <f>_xlfn.XLOOKUP(A860,'Hospitalisation Details'!$A$1:$A$2344,'Hospitalisation Details'!$L$1:$L$2344,0)</f>
        <v>R1012</v>
      </c>
      <c r="Q860">
        <f>_xlfn.XLOOKUP(A860,'Hospitalisation Details'!$A$1:$A$2344,'Hospitalisation Details'!$F$1:$F$2344,0)</f>
        <v>54</v>
      </c>
    </row>
    <row r="861" spans="1:17" ht="15.75" x14ac:dyDescent="0.25">
      <c r="A861" s="1" t="s">
        <v>1509</v>
      </c>
      <c r="B861" t="str">
        <f>_xlfn.XLOOKUP(A861,'Customer Names'!$A$1:$A$2336,'Customer Names'!$C$1:$C$2336,0)</f>
        <v xml:space="preserve">  Zanae E</v>
      </c>
      <c r="C861">
        <f>_xlfn.XLOOKUP(A861,'Medical Examinations'!$A$1:$A$2336,'Medical Examinations'!$B$1:$B$2336,0)</f>
        <v>21.47</v>
      </c>
      <c r="D861">
        <f>_xlfn.XLOOKUP(A861,'Medical Examinations'!$A$1:$A$2336,'Medical Examinations'!$D$1:$D$2336,0)</f>
        <v>7.82</v>
      </c>
      <c r="E861" t="str">
        <f>_xlfn.XLOOKUP(A861,'Medical Examinations'!$A$1:$A$2336,'Medical Examinations'!$E$1:$E$2336,0)</f>
        <v>No</v>
      </c>
      <c r="F861" t="str">
        <f>_xlfn.XLOOKUP(A861,'Medical Examinations'!$A$1:$A$2336,'Medical Examinations'!$F$1:$F$2336,0)</f>
        <v>No</v>
      </c>
      <c r="G861" t="str">
        <f>_xlfn.XLOOKUP(A861,'Medical Examinations'!$A$1:$A$2336,'Medical Examinations'!$G$1:$G$2336,0)</f>
        <v>No</v>
      </c>
      <c r="H861">
        <f>_xlfn.XLOOKUP(A861,'Medical Examinations'!$A$1:$A$2336,'Medical Examinations'!$H$1:$H$2336,0)</f>
        <v>0</v>
      </c>
      <c r="I861" t="str">
        <f>_xlfn.XLOOKUP(A861,'Medical Examinations'!$A$1:$A$2336,'Medical Examinations'!$I$1:$I$2336,0)</f>
        <v>No</v>
      </c>
      <c r="J861" t="str">
        <f>_xlfn.XLOOKUP(A861,'Medical Examinations'!A861:A3204,'Medical Examinations'!C861:C3204,0)</f>
        <v>Normal weight</v>
      </c>
      <c r="K861">
        <f>_xlfn.XLOOKUP(A861,'Medical Examinations'!$A$1:$A$2344,'Medical Examinations'!$D$1:$D$2344,0)</f>
        <v>7.82</v>
      </c>
      <c r="L861" t="str">
        <f>_xlfn.XLOOKUP(A861,'Hospitalisation Details'!$A$1:$A$2344,'Hospitalisation Details'!$E$1:$E$2344,0)</f>
        <v>26-Nov-1968</v>
      </c>
      <c r="M861">
        <f>_xlfn.XLOOKUP(A861,'Hospitalisation Details'!$A$1:$A$2344,'Hospitalisation Details'!$I$1:$I$2344,0)</f>
        <v>12475.35</v>
      </c>
      <c r="N861" t="str">
        <f>_xlfn.XLOOKUP(A861,'Hospitalisation Details'!$A$1:$A$2344,'Hospitalisation Details'!$J$1:$J$2344,0)</f>
        <v>tier - 3</v>
      </c>
      <c r="O861" t="str">
        <f>_xlfn.XLOOKUP(A861,'Hospitalisation Details'!$A$1:$A$2344,'Hospitalisation Details'!$K$1:$K$2344,0)</f>
        <v>tier - 1</v>
      </c>
      <c r="P861" t="str">
        <f>_xlfn.XLOOKUP(A861,'Hospitalisation Details'!$A$1:$A$2344,'Hospitalisation Details'!$L$1:$L$2344,0)</f>
        <v>R1012</v>
      </c>
      <c r="Q861">
        <f>_xlfn.XLOOKUP(A861,'Hospitalisation Details'!$A$1:$A$2344,'Hospitalisation Details'!$F$1:$F$2344,0)</f>
        <v>54</v>
      </c>
    </row>
    <row r="862" spans="1:17" ht="15.75" x14ac:dyDescent="0.25">
      <c r="A862" s="1" t="s">
        <v>1508</v>
      </c>
      <c r="B862" t="str">
        <f>_xlfn.XLOOKUP(A862,'Customer Names'!$A$1:$A$2336,'Customer Names'!$C$1:$C$2336,0)</f>
        <v xml:space="preserve">  Alex</v>
      </c>
      <c r="C862">
        <f>_xlfn.XLOOKUP(A862,'Medical Examinations'!$A$1:$A$2336,'Medical Examinations'!$B$1:$B$2336,0)</f>
        <v>52.89</v>
      </c>
      <c r="D862">
        <f>_xlfn.XLOOKUP(A862,'Medical Examinations'!$A$1:$A$2336,'Medical Examinations'!$D$1:$D$2336,0)</f>
        <v>4.96</v>
      </c>
      <c r="E862" t="str">
        <f>_xlfn.XLOOKUP(A862,'Medical Examinations'!$A$1:$A$2336,'Medical Examinations'!$E$1:$E$2336,0)</f>
        <v>No</v>
      </c>
      <c r="F862" t="str">
        <f>_xlfn.XLOOKUP(A862,'Medical Examinations'!$A$1:$A$2336,'Medical Examinations'!$F$1:$F$2336,0)</f>
        <v>No</v>
      </c>
      <c r="G862" t="str">
        <f>_xlfn.XLOOKUP(A862,'Medical Examinations'!$A$1:$A$2336,'Medical Examinations'!$G$1:$G$2336,0)</f>
        <v>No</v>
      </c>
      <c r="H862">
        <f>_xlfn.XLOOKUP(A862,'Medical Examinations'!$A$1:$A$2336,'Medical Examinations'!$H$1:$H$2336,0)</f>
        <v>1</v>
      </c>
      <c r="I862" t="str">
        <f>_xlfn.XLOOKUP(A862,'Medical Examinations'!$A$1:$A$2336,'Medical Examinations'!$I$1:$I$2336,0)</f>
        <v>No</v>
      </c>
      <c r="J862" t="str">
        <f>_xlfn.XLOOKUP(A862,'Medical Examinations'!A862:A3205,'Medical Examinations'!C862:C3205,0)</f>
        <v>Obese</v>
      </c>
      <c r="K862">
        <f>_xlfn.XLOOKUP(A862,'Medical Examinations'!$A$1:$A$2344,'Medical Examinations'!$D$1:$D$2344,0)</f>
        <v>4.96</v>
      </c>
      <c r="L862" t="str">
        <f>_xlfn.XLOOKUP(A862,'Hospitalisation Details'!$A$1:$A$2344,'Hospitalisation Details'!$E$1:$E$2344,0)</f>
        <v>9-Aug-1995</v>
      </c>
      <c r="M862">
        <f>_xlfn.XLOOKUP(A862,'Hospitalisation Details'!$A$1:$A$2344,'Hospitalisation Details'!$I$1:$I$2344,0)</f>
        <v>12452.25</v>
      </c>
      <c r="N862" t="str">
        <f>_xlfn.XLOOKUP(A862,'Hospitalisation Details'!$A$1:$A$2344,'Hospitalisation Details'!$J$1:$J$2344,0)</f>
        <v>tier - 3</v>
      </c>
      <c r="O862" t="str">
        <f>_xlfn.XLOOKUP(A862,'Hospitalisation Details'!$A$1:$A$2344,'Hospitalisation Details'!$K$1:$K$2344,0)</f>
        <v>tier - 3</v>
      </c>
      <c r="P862" t="str">
        <f>_xlfn.XLOOKUP(A862,'Hospitalisation Details'!$A$1:$A$2344,'Hospitalisation Details'!$L$1:$L$2344,0)</f>
        <v>R1012</v>
      </c>
      <c r="Q862">
        <f>_xlfn.XLOOKUP(A862,'Hospitalisation Details'!$A$1:$A$2344,'Hospitalisation Details'!$F$1:$F$2344,0)</f>
        <v>27</v>
      </c>
    </row>
    <row r="863" spans="1:17" ht="15.75" x14ac:dyDescent="0.25">
      <c r="A863" s="1" t="s">
        <v>1507</v>
      </c>
      <c r="B863" t="str">
        <f>_xlfn.XLOOKUP(A863,'Customer Names'!$A$1:$A$2336,'Customer Names'!$C$1:$C$2336,0)</f>
        <v xml:space="preserve">  Kathryn</v>
      </c>
      <c r="C863">
        <f>_xlfn.XLOOKUP(A863,'Medical Examinations'!$A$1:$A$2336,'Medical Examinations'!$B$1:$B$2336,0)</f>
        <v>32.965000000000003</v>
      </c>
      <c r="D863">
        <f>_xlfn.XLOOKUP(A863,'Medical Examinations'!$A$1:$A$2336,'Medical Examinations'!$D$1:$D$2336,0)</f>
        <v>6.15</v>
      </c>
      <c r="E863" t="str">
        <f>_xlfn.XLOOKUP(A863,'Medical Examinations'!$A$1:$A$2336,'Medical Examinations'!$E$1:$E$2336,0)</f>
        <v>No</v>
      </c>
      <c r="F863" t="str">
        <f>_xlfn.XLOOKUP(A863,'Medical Examinations'!$A$1:$A$2336,'Medical Examinations'!$F$1:$F$2336,0)</f>
        <v>No</v>
      </c>
      <c r="G863" t="str">
        <f>_xlfn.XLOOKUP(A863,'Medical Examinations'!$A$1:$A$2336,'Medical Examinations'!$G$1:$G$2336,0)</f>
        <v>No</v>
      </c>
      <c r="H863">
        <f>_xlfn.XLOOKUP(A863,'Medical Examinations'!$A$1:$A$2336,'Medical Examinations'!$H$1:$H$2336,0)</f>
        <v>1</v>
      </c>
      <c r="I863" t="str">
        <f>_xlfn.XLOOKUP(A863,'Medical Examinations'!$A$1:$A$2336,'Medical Examinations'!$I$1:$I$2336,0)</f>
        <v>No</v>
      </c>
      <c r="J863" t="str">
        <f>_xlfn.XLOOKUP(A863,'Medical Examinations'!A863:A3206,'Medical Examinations'!C863:C3206,0)</f>
        <v>Obese</v>
      </c>
      <c r="K863">
        <f>_xlfn.XLOOKUP(A863,'Medical Examinations'!$A$1:$A$2344,'Medical Examinations'!$D$1:$D$2344,0)</f>
        <v>6.15</v>
      </c>
      <c r="L863" t="str">
        <f>_xlfn.XLOOKUP(A863,'Hospitalisation Details'!$A$1:$A$2344,'Hospitalisation Details'!$E$1:$E$2344,0)</f>
        <v>4-Aug-1964</v>
      </c>
      <c r="M863">
        <f>_xlfn.XLOOKUP(A863,'Hospitalisation Details'!$A$1:$A$2344,'Hospitalisation Details'!$I$1:$I$2344,0)</f>
        <v>12430.95</v>
      </c>
      <c r="N863" t="str">
        <f>_xlfn.XLOOKUP(A863,'Hospitalisation Details'!$A$1:$A$2344,'Hospitalisation Details'!$J$1:$J$2344,0)</f>
        <v>tier - 3</v>
      </c>
      <c r="O863" t="str">
        <f>_xlfn.XLOOKUP(A863,'Hospitalisation Details'!$A$1:$A$2344,'Hospitalisation Details'!$K$1:$K$2344,0)</f>
        <v>tier - 3</v>
      </c>
      <c r="P863" t="str">
        <f>_xlfn.XLOOKUP(A863,'Hospitalisation Details'!$A$1:$A$2344,'Hospitalisation Details'!$L$1:$L$2344,0)</f>
        <v>R1024</v>
      </c>
      <c r="Q863">
        <f>_xlfn.XLOOKUP(A863,'Hospitalisation Details'!$A$1:$A$2344,'Hospitalisation Details'!$F$1:$F$2344,0)</f>
        <v>58</v>
      </c>
    </row>
    <row r="864" spans="1:17" ht="15.75" x14ac:dyDescent="0.25">
      <c r="A864" s="1" t="s">
        <v>1506</v>
      </c>
      <c r="B864" t="str">
        <f>_xlfn.XLOOKUP(A864,'Customer Names'!$A$1:$A$2336,'Customer Names'!$C$1:$C$2336,0)</f>
        <v xml:space="preserve">  Jason L</v>
      </c>
      <c r="C864">
        <f>_xlfn.XLOOKUP(A864,'Medical Examinations'!$A$1:$A$2336,'Medical Examinations'!$B$1:$B$2336,0)</f>
        <v>36.799999999999997</v>
      </c>
      <c r="D864">
        <f>_xlfn.XLOOKUP(A864,'Medical Examinations'!$A$1:$A$2336,'Medical Examinations'!$D$1:$D$2336,0)</f>
        <v>4.62</v>
      </c>
      <c r="E864" t="str">
        <f>_xlfn.XLOOKUP(A864,'Medical Examinations'!$A$1:$A$2336,'Medical Examinations'!$E$1:$E$2336,0)</f>
        <v>No</v>
      </c>
      <c r="F864" t="str">
        <f>_xlfn.XLOOKUP(A864,'Medical Examinations'!$A$1:$A$2336,'Medical Examinations'!$F$1:$F$2336,0)</f>
        <v>No</v>
      </c>
      <c r="G864" t="str">
        <f>_xlfn.XLOOKUP(A864,'Medical Examinations'!$A$1:$A$2336,'Medical Examinations'!$G$1:$G$2336,0)</f>
        <v>Yes</v>
      </c>
      <c r="H864">
        <f>_xlfn.XLOOKUP(A864,'Medical Examinations'!$A$1:$A$2336,'Medical Examinations'!$H$1:$H$2336,0)</f>
        <v>1</v>
      </c>
      <c r="I864" t="str">
        <f>_xlfn.XLOOKUP(A864,'Medical Examinations'!$A$1:$A$2336,'Medical Examinations'!$I$1:$I$2336,0)</f>
        <v>No</v>
      </c>
      <c r="J864" t="str">
        <f>_xlfn.XLOOKUP(A864,'Medical Examinations'!A864:A3207,'Medical Examinations'!C864:C3207,0)</f>
        <v>Obese</v>
      </c>
      <c r="K864">
        <f>_xlfn.XLOOKUP(A864,'Medical Examinations'!$A$1:$A$2344,'Medical Examinations'!$D$1:$D$2344,0)</f>
        <v>4.62</v>
      </c>
      <c r="L864" t="str">
        <f>_xlfn.XLOOKUP(A864,'Hospitalisation Details'!$A$1:$A$2344,'Hospitalisation Details'!$E$1:$E$2344,0)</f>
        <v>14-Jul-1979</v>
      </c>
      <c r="M864">
        <f>_xlfn.XLOOKUP(A864,'Hospitalisation Details'!$A$1:$A$2344,'Hospitalisation Details'!$I$1:$I$2344,0)</f>
        <v>12408.29</v>
      </c>
      <c r="N864" t="str">
        <f>_xlfn.XLOOKUP(A864,'Hospitalisation Details'!$A$1:$A$2344,'Hospitalisation Details'!$J$1:$J$2344,0)</f>
        <v>tier - 3</v>
      </c>
      <c r="O864" t="str">
        <f>_xlfn.XLOOKUP(A864,'Hospitalisation Details'!$A$1:$A$2344,'Hospitalisation Details'!$K$1:$K$2344,0)</f>
        <v>tier - 1</v>
      </c>
      <c r="P864" t="str">
        <f>_xlfn.XLOOKUP(A864,'Hospitalisation Details'!$A$1:$A$2344,'Hospitalisation Details'!$L$1:$L$2344,0)</f>
        <v>R1022</v>
      </c>
      <c r="Q864">
        <f>_xlfn.XLOOKUP(A864,'Hospitalisation Details'!$A$1:$A$2344,'Hospitalisation Details'!$F$1:$F$2344,0)</f>
        <v>43</v>
      </c>
    </row>
    <row r="865" spans="1:17" ht="15.75" x14ac:dyDescent="0.25">
      <c r="A865" s="1" t="s">
        <v>1505</v>
      </c>
      <c r="B865" t="str">
        <f>_xlfn.XLOOKUP(A865,'Customer Names'!$A$1:$A$2336,'Customer Names'!$C$1:$C$2336,0)</f>
        <v xml:space="preserve">  Benjamin J</v>
      </c>
      <c r="C865">
        <f>_xlfn.XLOOKUP(A865,'Medical Examinations'!$A$1:$A$2336,'Medical Examinations'!$B$1:$B$2336,0)</f>
        <v>34.299999999999997</v>
      </c>
      <c r="D865">
        <f>_xlfn.XLOOKUP(A865,'Medical Examinations'!$A$1:$A$2336,'Medical Examinations'!$D$1:$D$2336,0)</f>
        <v>4.87</v>
      </c>
      <c r="E865" t="str">
        <f>_xlfn.XLOOKUP(A865,'Medical Examinations'!$A$1:$A$2336,'Medical Examinations'!$E$1:$E$2336,0)</f>
        <v>No</v>
      </c>
      <c r="F865" t="str">
        <f>_xlfn.XLOOKUP(A865,'Medical Examinations'!$A$1:$A$2336,'Medical Examinations'!$F$1:$F$2336,0)</f>
        <v>No</v>
      </c>
      <c r="G865" t="str">
        <f>_xlfn.XLOOKUP(A865,'Medical Examinations'!$A$1:$A$2336,'Medical Examinations'!$G$1:$G$2336,0)</f>
        <v>No</v>
      </c>
      <c r="H865">
        <f>_xlfn.XLOOKUP(A865,'Medical Examinations'!$A$1:$A$2336,'Medical Examinations'!$H$1:$H$2336,0)</f>
        <v>2</v>
      </c>
      <c r="I865" t="str">
        <f>_xlfn.XLOOKUP(A865,'Medical Examinations'!$A$1:$A$2336,'Medical Examinations'!$I$1:$I$2336,0)</f>
        <v>No</v>
      </c>
      <c r="J865" t="str">
        <f>_xlfn.XLOOKUP(A865,'Medical Examinations'!A865:A3208,'Medical Examinations'!C865:C3208,0)</f>
        <v>Obese</v>
      </c>
      <c r="K865">
        <f>_xlfn.XLOOKUP(A865,'Medical Examinations'!$A$1:$A$2344,'Medical Examinations'!$D$1:$D$2344,0)</f>
        <v>4.87</v>
      </c>
      <c r="L865" t="str">
        <f>_xlfn.XLOOKUP(A865,'Hospitalisation Details'!$A$1:$A$2344,'Hospitalisation Details'!$E$1:$E$2344,0)</f>
        <v>21-Aug-1972</v>
      </c>
      <c r="M865">
        <f>_xlfn.XLOOKUP(A865,'Hospitalisation Details'!$A$1:$A$2344,'Hospitalisation Details'!$I$1:$I$2344,0)</f>
        <v>12407.3</v>
      </c>
      <c r="N865" t="str">
        <f>_xlfn.XLOOKUP(A865,'Hospitalisation Details'!$A$1:$A$2344,'Hospitalisation Details'!$J$1:$J$2344,0)</f>
        <v>tier - 3</v>
      </c>
      <c r="O865" t="str">
        <f>_xlfn.XLOOKUP(A865,'Hospitalisation Details'!$A$1:$A$2344,'Hospitalisation Details'!$K$1:$K$2344,0)</f>
        <v>tier - 2</v>
      </c>
      <c r="P865" t="str">
        <f>_xlfn.XLOOKUP(A865,'Hospitalisation Details'!$A$1:$A$2344,'Hospitalisation Details'!$L$1:$L$2344,0)</f>
        <v>R1021</v>
      </c>
      <c r="Q865">
        <f>_xlfn.XLOOKUP(A865,'Hospitalisation Details'!$A$1:$A$2344,'Hospitalisation Details'!$F$1:$F$2344,0)</f>
        <v>50</v>
      </c>
    </row>
    <row r="866" spans="1:17" ht="15.75" x14ac:dyDescent="0.25">
      <c r="A866" s="1" t="s">
        <v>1504</v>
      </c>
      <c r="B866" t="str">
        <f>_xlfn.XLOOKUP(A866,'Customer Names'!$A$1:$A$2336,'Customer Names'!$C$1:$C$2336,0)</f>
        <v xml:space="preserve">  Steven M</v>
      </c>
      <c r="C866">
        <f>_xlfn.XLOOKUP(A866,'Medical Examinations'!$A$1:$A$2336,'Medical Examinations'!$B$1:$B$2336,0)</f>
        <v>35.244999999999997</v>
      </c>
      <c r="D866">
        <f>_xlfn.XLOOKUP(A866,'Medical Examinations'!$A$1:$A$2336,'Medical Examinations'!$D$1:$D$2336,0)</f>
        <v>4.63</v>
      </c>
      <c r="E866" t="str">
        <f>_xlfn.XLOOKUP(A866,'Medical Examinations'!$A$1:$A$2336,'Medical Examinations'!$E$1:$E$2336,0)</f>
        <v>No</v>
      </c>
      <c r="F866" t="str">
        <f>_xlfn.XLOOKUP(A866,'Medical Examinations'!$A$1:$A$2336,'Medical Examinations'!$F$1:$F$2336,0)</f>
        <v>No</v>
      </c>
      <c r="G866" t="str">
        <f>_xlfn.XLOOKUP(A866,'Medical Examinations'!$A$1:$A$2336,'Medical Examinations'!$G$1:$G$2336,0)</f>
        <v>No</v>
      </c>
      <c r="H866">
        <f>_xlfn.XLOOKUP(A866,'Medical Examinations'!$A$1:$A$2336,'Medical Examinations'!$H$1:$H$2336,0)</f>
        <v>0</v>
      </c>
      <c r="I866" t="str">
        <f>_xlfn.XLOOKUP(A866,'Medical Examinations'!$A$1:$A$2336,'Medical Examinations'!$I$1:$I$2336,0)</f>
        <v>No</v>
      </c>
      <c r="J866" t="str">
        <f>_xlfn.XLOOKUP(A866,'Medical Examinations'!A866:A3209,'Medical Examinations'!C866:C3209,0)</f>
        <v>Obese</v>
      </c>
      <c r="K866">
        <f>_xlfn.XLOOKUP(A866,'Medical Examinations'!$A$1:$A$2344,'Medical Examinations'!$D$1:$D$2344,0)</f>
        <v>4.63</v>
      </c>
      <c r="L866" t="str">
        <f>_xlfn.XLOOKUP(A866,'Hospitalisation Details'!$A$1:$A$2344,'Hospitalisation Details'!$E$1:$E$2344,0)</f>
        <v>29-Dec-1989</v>
      </c>
      <c r="M866">
        <f>_xlfn.XLOOKUP(A866,'Hospitalisation Details'!$A$1:$A$2344,'Hospitalisation Details'!$I$1:$I$2344,0)</f>
        <v>12404.88</v>
      </c>
      <c r="N866" t="str">
        <f>_xlfn.XLOOKUP(A866,'Hospitalisation Details'!$A$1:$A$2344,'Hospitalisation Details'!$J$1:$J$2344,0)</f>
        <v>tier - 3</v>
      </c>
      <c r="O866" t="str">
        <f>_xlfn.XLOOKUP(A866,'Hospitalisation Details'!$A$1:$A$2344,'Hospitalisation Details'!$K$1:$K$2344,0)</f>
        <v>tier - 3</v>
      </c>
      <c r="P866" t="str">
        <f>_xlfn.XLOOKUP(A866,'Hospitalisation Details'!$A$1:$A$2344,'Hospitalisation Details'!$L$1:$L$2344,0)</f>
        <v>R1016</v>
      </c>
      <c r="Q866">
        <f>_xlfn.XLOOKUP(A866,'Hospitalisation Details'!$A$1:$A$2344,'Hospitalisation Details'!$F$1:$F$2344,0)</f>
        <v>33</v>
      </c>
    </row>
    <row r="867" spans="1:17" ht="15.75" x14ac:dyDescent="0.25">
      <c r="A867" s="1" t="s">
        <v>1503</v>
      </c>
      <c r="B867" t="str">
        <f>_xlfn.XLOOKUP(A867,'Customer Names'!$A$1:$A$2336,'Customer Names'!$C$1:$C$2336,0)</f>
        <v xml:space="preserve">  Erika</v>
      </c>
      <c r="C867">
        <f>_xlfn.XLOOKUP(A867,'Medical Examinations'!$A$1:$A$2336,'Medical Examinations'!$B$1:$B$2336,0)</f>
        <v>26.23</v>
      </c>
      <c r="D867">
        <f>_xlfn.XLOOKUP(A867,'Medical Examinations'!$A$1:$A$2336,'Medical Examinations'!$D$1:$D$2336,0)</f>
        <v>11.93</v>
      </c>
      <c r="E867" t="str">
        <f>_xlfn.XLOOKUP(A867,'Medical Examinations'!$A$1:$A$2336,'Medical Examinations'!$E$1:$E$2336,0)</f>
        <v>No</v>
      </c>
      <c r="F867" t="str">
        <f>_xlfn.XLOOKUP(A867,'Medical Examinations'!$A$1:$A$2336,'Medical Examinations'!$F$1:$F$2336,0)</f>
        <v>No</v>
      </c>
      <c r="G867" t="str">
        <f>_xlfn.XLOOKUP(A867,'Medical Examinations'!$A$1:$A$2336,'Medical Examinations'!$G$1:$G$2336,0)</f>
        <v>No</v>
      </c>
      <c r="H867">
        <f>_xlfn.XLOOKUP(A867,'Medical Examinations'!$A$1:$A$2336,'Medical Examinations'!$H$1:$H$2336,0)</f>
        <v>0</v>
      </c>
      <c r="I867" t="str">
        <f>_xlfn.XLOOKUP(A867,'Medical Examinations'!$A$1:$A$2336,'Medical Examinations'!$I$1:$I$2336,0)</f>
        <v>No</v>
      </c>
      <c r="J867" t="str">
        <f>_xlfn.XLOOKUP(A867,'Medical Examinations'!A867:A3210,'Medical Examinations'!C867:C3210,0)</f>
        <v>Overweight</v>
      </c>
      <c r="K867">
        <f>_xlfn.XLOOKUP(A867,'Medical Examinations'!$A$1:$A$2344,'Medical Examinations'!$D$1:$D$2344,0)</f>
        <v>11.93</v>
      </c>
      <c r="L867" t="str">
        <f>_xlfn.XLOOKUP(A867,'Hospitalisation Details'!$A$1:$A$2344,'Hospitalisation Details'!$E$1:$E$2344,0)</f>
        <v>26-Sep-1962</v>
      </c>
      <c r="M867">
        <f>_xlfn.XLOOKUP(A867,'Hospitalisation Details'!$A$1:$A$2344,'Hospitalisation Details'!$I$1:$I$2344,0)</f>
        <v>12369.89</v>
      </c>
      <c r="N867" t="str">
        <f>_xlfn.XLOOKUP(A867,'Hospitalisation Details'!$A$1:$A$2344,'Hospitalisation Details'!$J$1:$J$2344,0)</f>
        <v>tier - 3</v>
      </c>
      <c r="O867" t="str">
        <f>_xlfn.XLOOKUP(A867,'Hospitalisation Details'!$A$1:$A$2344,'Hospitalisation Details'!$K$1:$K$2344,0)</f>
        <v>tier - 2</v>
      </c>
      <c r="P867" t="str">
        <f>_xlfn.XLOOKUP(A867,'Hospitalisation Details'!$A$1:$A$2344,'Hospitalisation Details'!$L$1:$L$2344,0)</f>
        <v>R1024</v>
      </c>
      <c r="Q867">
        <f>_xlfn.XLOOKUP(A867,'Hospitalisation Details'!$A$1:$A$2344,'Hospitalisation Details'!$F$1:$F$2344,0)</f>
        <v>60</v>
      </c>
    </row>
    <row r="868" spans="1:17" ht="15.75" x14ac:dyDescent="0.25">
      <c r="A868" s="1" t="s">
        <v>1502</v>
      </c>
      <c r="B868" t="str">
        <f>_xlfn.XLOOKUP(A868,'Customer Names'!$A$1:$A$2336,'Customer Names'!$C$1:$C$2336,0)</f>
        <v xml:space="preserve">  Chad</v>
      </c>
      <c r="C868">
        <f>_xlfn.XLOOKUP(A868,'Medical Examinations'!$A$1:$A$2336,'Medical Examinations'!$B$1:$B$2336,0)</f>
        <v>36.1</v>
      </c>
      <c r="D868">
        <f>_xlfn.XLOOKUP(A868,'Medical Examinations'!$A$1:$A$2336,'Medical Examinations'!$D$1:$D$2336,0)</f>
        <v>5.65</v>
      </c>
      <c r="E868" t="str">
        <f>_xlfn.XLOOKUP(A868,'Medical Examinations'!$A$1:$A$2336,'Medical Examinations'!$E$1:$E$2336,0)</f>
        <v>No</v>
      </c>
      <c r="F868" t="str">
        <f>_xlfn.XLOOKUP(A868,'Medical Examinations'!$A$1:$A$2336,'Medical Examinations'!$F$1:$F$2336,0)</f>
        <v>No</v>
      </c>
      <c r="G868" t="str">
        <f>_xlfn.XLOOKUP(A868,'Medical Examinations'!$A$1:$A$2336,'Medical Examinations'!$G$1:$G$2336,0)</f>
        <v>No</v>
      </c>
      <c r="H868">
        <f>_xlfn.XLOOKUP(A868,'Medical Examinations'!$A$1:$A$2336,'Medical Examinations'!$H$1:$H$2336,0)</f>
        <v>2</v>
      </c>
      <c r="I868" t="str">
        <f>_xlfn.XLOOKUP(A868,'Medical Examinations'!$A$1:$A$2336,'Medical Examinations'!$I$1:$I$2336,0)</f>
        <v>No</v>
      </c>
      <c r="J868" t="str">
        <f>_xlfn.XLOOKUP(A868,'Medical Examinations'!A868:A3211,'Medical Examinations'!C868:C3211,0)</f>
        <v>Obese</v>
      </c>
      <c r="K868">
        <f>_xlfn.XLOOKUP(A868,'Medical Examinations'!$A$1:$A$2344,'Medical Examinations'!$D$1:$D$2344,0)</f>
        <v>5.65</v>
      </c>
      <c r="L868" t="str">
        <f>_xlfn.XLOOKUP(A868,'Hospitalisation Details'!$A$1:$A$2344,'Hospitalisation Details'!$E$1:$E$2344,0)</f>
        <v>29-Dec-1966</v>
      </c>
      <c r="M868">
        <f>_xlfn.XLOOKUP(A868,'Hospitalisation Details'!$A$1:$A$2344,'Hospitalisation Details'!$I$1:$I$2344,0)</f>
        <v>12363.55</v>
      </c>
      <c r="N868" t="str">
        <f>_xlfn.XLOOKUP(A868,'Hospitalisation Details'!$A$1:$A$2344,'Hospitalisation Details'!$J$1:$J$2344,0)</f>
        <v>tier - 3</v>
      </c>
      <c r="O868" t="str">
        <f>_xlfn.XLOOKUP(A868,'Hospitalisation Details'!$A$1:$A$2344,'Hospitalisation Details'!$K$1:$K$2344,0)</f>
        <v>tier - 3</v>
      </c>
      <c r="P868" t="str">
        <f>_xlfn.XLOOKUP(A868,'Hospitalisation Details'!$A$1:$A$2344,'Hospitalisation Details'!$L$1:$L$2344,0)</f>
        <v>R1011</v>
      </c>
      <c r="Q868">
        <f>_xlfn.XLOOKUP(A868,'Hospitalisation Details'!$A$1:$A$2344,'Hospitalisation Details'!$F$1:$F$2344,0)</f>
        <v>56</v>
      </c>
    </row>
    <row r="869" spans="1:17" ht="15.75" x14ac:dyDescent="0.25">
      <c r="A869" s="1" t="s">
        <v>1501</v>
      </c>
      <c r="B869" t="str">
        <f>_xlfn.XLOOKUP(A869,'Customer Names'!$A$1:$A$2336,'Customer Names'!$C$1:$C$2336,0)</f>
        <v xml:space="preserve">  Mark</v>
      </c>
      <c r="C869">
        <f>_xlfn.XLOOKUP(A869,'Medical Examinations'!$A$1:$A$2336,'Medical Examinations'!$B$1:$B$2336,0)</f>
        <v>37.1</v>
      </c>
      <c r="D869">
        <f>_xlfn.XLOOKUP(A869,'Medical Examinations'!$A$1:$A$2336,'Medical Examinations'!$D$1:$D$2336,0)</f>
        <v>11.21</v>
      </c>
      <c r="E869" t="str">
        <f>_xlfn.XLOOKUP(A869,'Medical Examinations'!$A$1:$A$2336,'Medical Examinations'!$E$1:$E$2336,0)</f>
        <v>No</v>
      </c>
      <c r="F869" t="str">
        <f>_xlfn.XLOOKUP(A869,'Medical Examinations'!$A$1:$A$2336,'Medical Examinations'!$F$1:$F$2336,0)</f>
        <v>No</v>
      </c>
      <c r="G869" t="str">
        <f>_xlfn.XLOOKUP(A869,'Medical Examinations'!$A$1:$A$2336,'Medical Examinations'!$G$1:$G$2336,0)</f>
        <v>Yes</v>
      </c>
      <c r="H869">
        <f>_xlfn.XLOOKUP(A869,'Medical Examinations'!$A$1:$A$2336,'Medical Examinations'!$H$1:$H$2336,0)</f>
        <v>1</v>
      </c>
      <c r="I869" t="str">
        <f>_xlfn.XLOOKUP(A869,'Medical Examinations'!$A$1:$A$2336,'Medical Examinations'!$I$1:$I$2336,0)</f>
        <v>No</v>
      </c>
      <c r="J869" t="str">
        <f>_xlfn.XLOOKUP(A869,'Medical Examinations'!A869:A3212,'Medical Examinations'!C869:C3212,0)</f>
        <v>Obese</v>
      </c>
      <c r="K869">
        <f>_xlfn.XLOOKUP(A869,'Medical Examinations'!$A$1:$A$2344,'Medical Examinations'!$D$1:$D$2344,0)</f>
        <v>11.21</v>
      </c>
      <c r="L869" t="str">
        <f>_xlfn.XLOOKUP(A869,'Hospitalisation Details'!$A$1:$A$2344,'Hospitalisation Details'!$E$1:$E$2344,0)</f>
        <v>22-Sep-1963</v>
      </c>
      <c r="M869">
        <f>_xlfn.XLOOKUP(A869,'Hospitalisation Details'!$A$1:$A$2344,'Hospitalisation Details'!$I$1:$I$2344,0)</f>
        <v>12347.17</v>
      </c>
      <c r="N869" t="str">
        <f>_xlfn.XLOOKUP(A869,'Hospitalisation Details'!$A$1:$A$2344,'Hospitalisation Details'!$J$1:$J$2344,0)</f>
        <v>tier - 3</v>
      </c>
      <c r="O869" t="str">
        <f>_xlfn.XLOOKUP(A869,'Hospitalisation Details'!$A$1:$A$2344,'Hospitalisation Details'!$K$1:$K$2344,0)</f>
        <v>tier - 3</v>
      </c>
      <c r="P869" t="str">
        <f>_xlfn.XLOOKUP(A869,'Hospitalisation Details'!$A$1:$A$2344,'Hospitalisation Details'!$L$1:$L$2344,0)</f>
        <v>R1011</v>
      </c>
      <c r="Q869">
        <f>_xlfn.XLOOKUP(A869,'Hospitalisation Details'!$A$1:$A$2344,'Hospitalisation Details'!$F$1:$F$2344,0)</f>
        <v>59</v>
      </c>
    </row>
    <row r="870" spans="1:17" ht="15.75" x14ac:dyDescent="0.25">
      <c r="A870" s="1" t="s">
        <v>1500</v>
      </c>
      <c r="B870" t="str">
        <f>_xlfn.XLOOKUP(A870,'Customer Names'!$A$1:$A$2336,'Customer Names'!$C$1:$C$2336,0)</f>
        <v xml:space="preserve">  David</v>
      </c>
      <c r="C870">
        <f>_xlfn.XLOOKUP(A870,'Medical Examinations'!$A$1:$A$2336,'Medical Examinations'!$B$1:$B$2336,0)</f>
        <v>27.5</v>
      </c>
      <c r="D870">
        <f>_xlfn.XLOOKUP(A870,'Medical Examinations'!$A$1:$A$2336,'Medical Examinations'!$D$1:$D$2336,0)</f>
        <v>10.62</v>
      </c>
      <c r="E870" t="str">
        <f>_xlfn.XLOOKUP(A870,'Medical Examinations'!$A$1:$A$2336,'Medical Examinations'!$E$1:$E$2336,0)</f>
        <v>No</v>
      </c>
      <c r="F870" t="str">
        <f>_xlfn.XLOOKUP(A870,'Medical Examinations'!$A$1:$A$2336,'Medical Examinations'!$F$1:$F$2336,0)</f>
        <v>No</v>
      </c>
      <c r="G870" t="str">
        <f>_xlfn.XLOOKUP(A870,'Medical Examinations'!$A$1:$A$2336,'Medical Examinations'!$G$1:$G$2336,0)</f>
        <v>Yes</v>
      </c>
      <c r="H870">
        <f>_xlfn.XLOOKUP(A870,'Medical Examinations'!$A$1:$A$2336,'Medical Examinations'!$H$1:$H$2336,0)</f>
        <v>1</v>
      </c>
      <c r="I870" t="str">
        <f>_xlfn.XLOOKUP(A870,'Medical Examinations'!$A$1:$A$2336,'Medical Examinations'!$I$1:$I$2336,0)</f>
        <v>No</v>
      </c>
      <c r="J870" t="str">
        <f>_xlfn.XLOOKUP(A870,'Medical Examinations'!A870:A3213,'Medical Examinations'!C870:C3213,0)</f>
        <v>Overweight</v>
      </c>
      <c r="K870">
        <f>_xlfn.XLOOKUP(A870,'Medical Examinations'!$A$1:$A$2344,'Medical Examinations'!$D$1:$D$2344,0)</f>
        <v>10.62</v>
      </c>
      <c r="L870" t="str">
        <f>_xlfn.XLOOKUP(A870,'Hospitalisation Details'!$A$1:$A$2344,'Hospitalisation Details'!$E$1:$E$2344,0)</f>
        <v>2-Aug-1963</v>
      </c>
      <c r="M870">
        <f>_xlfn.XLOOKUP(A870,'Hospitalisation Details'!$A$1:$A$2344,'Hospitalisation Details'!$I$1:$I$2344,0)</f>
        <v>12333.83</v>
      </c>
      <c r="N870" t="str">
        <f>_xlfn.XLOOKUP(A870,'Hospitalisation Details'!$A$1:$A$2344,'Hospitalisation Details'!$J$1:$J$2344,0)</f>
        <v>tier - 3</v>
      </c>
      <c r="O870" t="str">
        <f>_xlfn.XLOOKUP(A870,'Hospitalisation Details'!$A$1:$A$2344,'Hospitalisation Details'!$K$1:$K$2344,0)</f>
        <v>tier - 2</v>
      </c>
      <c r="P870" t="str">
        <f>_xlfn.XLOOKUP(A870,'Hospitalisation Details'!$A$1:$A$2344,'Hospitalisation Details'!$L$1:$L$2344,0)</f>
        <v>R1011</v>
      </c>
      <c r="Q870">
        <f>_xlfn.XLOOKUP(A870,'Hospitalisation Details'!$A$1:$A$2344,'Hospitalisation Details'!$F$1:$F$2344,0)</f>
        <v>59</v>
      </c>
    </row>
    <row r="871" spans="1:17" ht="15.75" x14ac:dyDescent="0.25">
      <c r="A871" s="1" t="s">
        <v>1499</v>
      </c>
      <c r="B871" t="str">
        <f>_xlfn.XLOOKUP(A871,'Customer Names'!$A$1:$A$2336,'Customer Names'!$C$1:$C$2336,0)</f>
        <v xml:space="preserve">  Matthew R</v>
      </c>
      <c r="C871">
        <f>_xlfn.XLOOKUP(A871,'Medical Examinations'!$A$1:$A$2336,'Medical Examinations'!$B$1:$B$2336,0)</f>
        <v>24.7</v>
      </c>
      <c r="D871">
        <f>_xlfn.XLOOKUP(A871,'Medical Examinations'!$A$1:$A$2336,'Medical Examinations'!$D$1:$D$2336,0)</f>
        <v>10.7</v>
      </c>
      <c r="E871" t="str">
        <f>_xlfn.XLOOKUP(A871,'Medical Examinations'!$A$1:$A$2336,'Medical Examinations'!$E$1:$E$2336,0)</f>
        <v>No</v>
      </c>
      <c r="F871" t="str">
        <f>_xlfn.XLOOKUP(A871,'Medical Examinations'!$A$1:$A$2336,'Medical Examinations'!$F$1:$F$2336,0)</f>
        <v>No</v>
      </c>
      <c r="G871" t="str">
        <f>_xlfn.XLOOKUP(A871,'Medical Examinations'!$A$1:$A$2336,'Medical Examinations'!$G$1:$G$2336,0)</f>
        <v>Yes</v>
      </c>
      <c r="H871">
        <f>_xlfn.XLOOKUP(A871,'Medical Examinations'!$A$1:$A$2336,'Medical Examinations'!$H$1:$H$2336,0)</f>
        <v>1</v>
      </c>
      <c r="I871" t="str">
        <f>_xlfn.XLOOKUP(A871,'Medical Examinations'!$A$1:$A$2336,'Medical Examinations'!$I$1:$I$2336,0)</f>
        <v>No</v>
      </c>
      <c r="J871" t="str">
        <f>_xlfn.XLOOKUP(A871,'Medical Examinations'!A871:A3214,'Medical Examinations'!C871:C3214,0)</f>
        <v>Normal weight</v>
      </c>
      <c r="K871">
        <f>_xlfn.XLOOKUP(A871,'Medical Examinations'!$A$1:$A$2344,'Medical Examinations'!$D$1:$D$2344,0)</f>
        <v>10.7</v>
      </c>
      <c r="L871" t="str">
        <f>_xlfn.XLOOKUP(A871,'Hospitalisation Details'!$A$1:$A$2344,'Hospitalisation Details'!$E$1:$E$2344,0)</f>
        <v>29-Aug-1963</v>
      </c>
      <c r="M871">
        <f>_xlfn.XLOOKUP(A871,'Hospitalisation Details'!$A$1:$A$2344,'Hospitalisation Details'!$I$1:$I$2344,0)</f>
        <v>12323.94</v>
      </c>
      <c r="N871" t="str">
        <f>_xlfn.XLOOKUP(A871,'Hospitalisation Details'!$A$1:$A$2344,'Hospitalisation Details'!$J$1:$J$2344,0)</f>
        <v>tier - 3</v>
      </c>
      <c r="O871" t="str">
        <f>_xlfn.XLOOKUP(A871,'Hospitalisation Details'!$A$1:$A$2344,'Hospitalisation Details'!$K$1:$K$2344,0)</f>
        <v>tier - 3</v>
      </c>
      <c r="P871" t="str">
        <f>_xlfn.XLOOKUP(A871,'Hospitalisation Details'!$A$1:$A$2344,'Hospitalisation Details'!$L$1:$L$2344,0)</f>
        <v>R1017</v>
      </c>
      <c r="Q871">
        <f>_xlfn.XLOOKUP(A871,'Hospitalisation Details'!$A$1:$A$2344,'Hospitalisation Details'!$F$1:$F$2344,0)</f>
        <v>59</v>
      </c>
    </row>
    <row r="872" spans="1:17" ht="15.75" x14ac:dyDescent="0.25">
      <c r="A872" s="1" t="s">
        <v>1498</v>
      </c>
      <c r="B872" t="str">
        <f>_xlfn.XLOOKUP(A872,'Customer Names'!$A$1:$A$2336,'Customer Names'!$C$1:$C$2336,0)</f>
        <v xml:space="preserve">  Orla</v>
      </c>
      <c r="C872">
        <f>_xlfn.XLOOKUP(A872,'Medical Examinations'!$A$1:$A$2336,'Medical Examinations'!$B$1:$B$2336,0)</f>
        <v>26.78</v>
      </c>
      <c r="D872">
        <f>_xlfn.XLOOKUP(A872,'Medical Examinations'!$A$1:$A$2336,'Medical Examinations'!$D$1:$D$2336,0)</f>
        <v>10.02</v>
      </c>
      <c r="E872" t="str">
        <f>_xlfn.XLOOKUP(A872,'Medical Examinations'!$A$1:$A$2336,'Medical Examinations'!$E$1:$E$2336,0)</f>
        <v>No</v>
      </c>
      <c r="F872" t="str">
        <f>_xlfn.XLOOKUP(A872,'Medical Examinations'!$A$1:$A$2336,'Medical Examinations'!$F$1:$F$2336,0)</f>
        <v>No</v>
      </c>
      <c r="G872" t="str">
        <f>_xlfn.XLOOKUP(A872,'Medical Examinations'!$A$1:$A$2336,'Medical Examinations'!$G$1:$G$2336,0)</f>
        <v>Yes</v>
      </c>
      <c r="H872">
        <f>_xlfn.XLOOKUP(A872,'Medical Examinations'!$A$1:$A$2336,'Medical Examinations'!$H$1:$H$2336,0)</f>
        <v>1</v>
      </c>
      <c r="I872" t="str">
        <f>_xlfn.XLOOKUP(A872,'Medical Examinations'!$A$1:$A$2336,'Medical Examinations'!$I$1:$I$2336,0)</f>
        <v>No</v>
      </c>
      <c r="J872" t="str">
        <f>_xlfn.XLOOKUP(A872,'Medical Examinations'!A872:A3215,'Medical Examinations'!C872:C3215,0)</f>
        <v>Overweight</v>
      </c>
      <c r="K872">
        <f>_xlfn.XLOOKUP(A872,'Medical Examinations'!$A$1:$A$2344,'Medical Examinations'!$D$1:$D$2344,0)</f>
        <v>10.02</v>
      </c>
      <c r="L872" t="str">
        <f>_xlfn.XLOOKUP(A872,'Hospitalisation Details'!$A$1:$A$2344,'Hospitalisation Details'!$E$1:$E$2344,0)</f>
        <v>28-Oct-1963</v>
      </c>
      <c r="M872">
        <f>_xlfn.XLOOKUP(A872,'Hospitalisation Details'!$A$1:$A$2344,'Hospitalisation Details'!$I$1:$I$2344,0)</f>
        <v>12299.59</v>
      </c>
      <c r="N872" t="str">
        <f>_xlfn.XLOOKUP(A872,'Hospitalisation Details'!$A$1:$A$2344,'Hospitalisation Details'!$J$1:$J$2344,0)</f>
        <v>tier - 3</v>
      </c>
      <c r="O872" t="str">
        <f>_xlfn.XLOOKUP(A872,'Hospitalisation Details'!$A$1:$A$2344,'Hospitalisation Details'!$K$1:$K$2344,0)</f>
        <v>tier - 1</v>
      </c>
      <c r="P872" t="str">
        <f>_xlfn.XLOOKUP(A872,'Hospitalisation Details'!$A$1:$A$2344,'Hospitalisation Details'!$L$1:$L$2344,0)</f>
        <v>R1025</v>
      </c>
      <c r="Q872">
        <f>_xlfn.XLOOKUP(A872,'Hospitalisation Details'!$A$1:$A$2344,'Hospitalisation Details'!$F$1:$F$2344,0)</f>
        <v>59</v>
      </c>
    </row>
    <row r="873" spans="1:17" ht="15.75" x14ac:dyDescent="0.25">
      <c r="A873" s="1" t="s">
        <v>1497</v>
      </c>
      <c r="B873" t="str">
        <f>_xlfn.XLOOKUP(A873,'Customer Names'!$A$1:$A$2336,'Customer Names'!$C$1:$C$2336,0)</f>
        <v xml:space="preserve">  Shaista S</v>
      </c>
      <c r="C873">
        <f>_xlfn.XLOOKUP(A873,'Medical Examinations'!$A$1:$A$2336,'Medical Examinations'!$B$1:$B$2336,0)</f>
        <v>45.8</v>
      </c>
      <c r="D873">
        <f>_xlfn.XLOOKUP(A873,'Medical Examinations'!$A$1:$A$2336,'Medical Examinations'!$D$1:$D$2336,0)</f>
        <v>4.8499999999999996</v>
      </c>
      <c r="E873" t="str">
        <f>_xlfn.XLOOKUP(A873,'Medical Examinations'!$A$1:$A$2336,'Medical Examinations'!$E$1:$E$2336,0)</f>
        <v>No</v>
      </c>
      <c r="F873" t="str">
        <f>_xlfn.XLOOKUP(A873,'Medical Examinations'!$A$1:$A$2336,'Medical Examinations'!$F$1:$F$2336,0)</f>
        <v>No</v>
      </c>
      <c r="G873" t="str">
        <f>_xlfn.XLOOKUP(A873,'Medical Examinations'!$A$1:$A$2336,'Medical Examinations'!$G$1:$G$2336,0)</f>
        <v>No</v>
      </c>
      <c r="H873">
        <f>_xlfn.XLOOKUP(A873,'Medical Examinations'!$A$1:$A$2336,'Medical Examinations'!$H$1:$H$2336,0)</f>
        <v>0</v>
      </c>
      <c r="I873" t="str">
        <f>_xlfn.XLOOKUP(A873,'Medical Examinations'!$A$1:$A$2336,'Medical Examinations'!$I$1:$I$2336,0)</f>
        <v>No</v>
      </c>
      <c r="J873" t="str">
        <f>_xlfn.XLOOKUP(A873,'Medical Examinations'!A873:A3216,'Medical Examinations'!C873:C3216,0)</f>
        <v>Obese</v>
      </c>
      <c r="K873">
        <f>_xlfn.XLOOKUP(A873,'Medical Examinations'!$A$1:$A$2344,'Medical Examinations'!$D$1:$D$2344,0)</f>
        <v>4.8499999999999996</v>
      </c>
      <c r="L873" t="str">
        <f>_xlfn.XLOOKUP(A873,'Hospitalisation Details'!$A$1:$A$2344,'Hospitalisation Details'!$E$1:$E$2344,0)</f>
        <v>29-Oct-1990</v>
      </c>
      <c r="M873">
        <f>_xlfn.XLOOKUP(A873,'Hospitalisation Details'!$A$1:$A$2344,'Hospitalisation Details'!$I$1:$I$2344,0)</f>
        <v>12282.38</v>
      </c>
      <c r="N873" t="str">
        <f>_xlfn.XLOOKUP(A873,'Hospitalisation Details'!$A$1:$A$2344,'Hospitalisation Details'!$J$1:$J$2344,0)</f>
        <v>tier - 3</v>
      </c>
      <c r="O873" t="str">
        <f>_xlfn.XLOOKUP(A873,'Hospitalisation Details'!$A$1:$A$2344,'Hospitalisation Details'!$K$1:$K$2344,0)</f>
        <v>tier - 1</v>
      </c>
      <c r="P873" t="str">
        <f>_xlfn.XLOOKUP(A873,'Hospitalisation Details'!$A$1:$A$2344,'Hospitalisation Details'!$L$1:$L$2344,0)</f>
        <v>R1011</v>
      </c>
      <c r="Q873">
        <f>_xlfn.XLOOKUP(A873,'Hospitalisation Details'!$A$1:$A$2344,'Hospitalisation Details'!$F$1:$F$2344,0)</f>
        <v>32</v>
      </c>
    </row>
    <row r="874" spans="1:17" ht="15.75" x14ac:dyDescent="0.25">
      <c r="A874" s="1" t="s">
        <v>1496</v>
      </c>
      <c r="B874" t="str">
        <f>_xlfn.XLOOKUP(A874,'Customer Names'!$A$1:$A$2336,'Customer Names'!$C$1:$C$2336,0)</f>
        <v xml:space="preserve">  Emily</v>
      </c>
      <c r="C874">
        <f>_xlfn.XLOOKUP(A874,'Medical Examinations'!$A$1:$A$2336,'Medical Examinations'!$B$1:$B$2336,0)</f>
        <v>29</v>
      </c>
      <c r="D874">
        <f>_xlfn.XLOOKUP(A874,'Medical Examinations'!$A$1:$A$2336,'Medical Examinations'!$D$1:$D$2336,0)</f>
        <v>4.3899999999999997</v>
      </c>
      <c r="E874" t="str">
        <f>_xlfn.XLOOKUP(A874,'Medical Examinations'!$A$1:$A$2336,'Medical Examinations'!$E$1:$E$2336,0)</f>
        <v>No</v>
      </c>
      <c r="F874" t="str">
        <f>_xlfn.XLOOKUP(A874,'Medical Examinations'!$A$1:$A$2336,'Medical Examinations'!$F$1:$F$2336,0)</f>
        <v>No</v>
      </c>
      <c r="G874" t="str">
        <f>_xlfn.XLOOKUP(A874,'Medical Examinations'!$A$1:$A$2336,'Medical Examinations'!$G$1:$G$2336,0)</f>
        <v>No</v>
      </c>
      <c r="H874">
        <f>_xlfn.XLOOKUP(A874,'Medical Examinations'!$A$1:$A$2336,'Medical Examinations'!$H$1:$H$2336,0)</f>
        <v>2</v>
      </c>
      <c r="I874" t="str">
        <f>_xlfn.XLOOKUP(A874,'Medical Examinations'!$A$1:$A$2336,'Medical Examinations'!$I$1:$I$2336,0)</f>
        <v>No</v>
      </c>
      <c r="J874" t="str">
        <f>_xlfn.XLOOKUP(A874,'Medical Examinations'!A874:A3217,'Medical Examinations'!C874:C3217,0)</f>
        <v>Overweight</v>
      </c>
      <c r="K874">
        <f>_xlfn.XLOOKUP(A874,'Medical Examinations'!$A$1:$A$2344,'Medical Examinations'!$D$1:$D$2344,0)</f>
        <v>4.3899999999999997</v>
      </c>
      <c r="L874" t="str">
        <f>_xlfn.XLOOKUP(A874,'Hospitalisation Details'!$A$1:$A$2344,'Hospitalisation Details'!$E$1:$E$2344,0)</f>
        <v>16-Nov-1966</v>
      </c>
      <c r="M874">
        <f>_xlfn.XLOOKUP(A874,'Hospitalisation Details'!$A$1:$A$2344,'Hospitalisation Details'!$I$1:$I$2344,0)</f>
        <v>12282.03</v>
      </c>
      <c r="N874" t="str">
        <f>_xlfn.XLOOKUP(A874,'Hospitalisation Details'!$A$1:$A$2344,'Hospitalisation Details'!$J$1:$J$2344,0)</f>
        <v>tier - 3</v>
      </c>
      <c r="O874" t="str">
        <f>_xlfn.XLOOKUP(A874,'Hospitalisation Details'!$A$1:$A$2344,'Hospitalisation Details'!$K$1:$K$2344,0)</f>
        <v>tier - 1</v>
      </c>
      <c r="P874" t="str">
        <f>_xlfn.XLOOKUP(A874,'Hospitalisation Details'!$A$1:$A$2344,'Hospitalisation Details'!$L$1:$L$2344,0)</f>
        <v>R1025</v>
      </c>
      <c r="Q874">
        <f>_xlfn.XLOOKUP(A874,'Hospitalisation Details'!$A$1:$A$2344,'Hospitalisation Details'!$F$1:$F$2344,0)</f>
        <v>56</v>
      </c>
    </row>
    <row r="875" spans="1:17" ht="15.75" x14ac:dyDescent="0.25">
      <c r="A875" s="1" t="s">
        <v>1495</v>
      </c>
      <c r="B875" t="str">
        <f>_xlfn.XLOOKUP(A875,'Customer Names'!$A$1:$A$2336,'Customer Names'!$C$1:$C$2336,0)</f>
        <v xml:space="preserve">  Julie A</v>
      </c>
      <c r="C875">
        <f>_xlfn.XLOOKUP(A875,'Medical Examinations'!$A$1:$A$2336,'Medical Examinations'!$B$1:$B$2336,0)</f>
        <v>33.534999999999997</v>
      </c>
      <c r="D875">
        <f>_xlfn.XLOOKUP(A875,'Medical Examinations'!$A$1:$A$2336,'Medical Examinations'!$D$1:$D$2336,0)</f>
        <v>8.24</v>
      </c>
      <c r="E875" t="str">
        <f>_xlfn.XLOOKUP(A875,'Medical Examinations'!$A$1:$A$2336,'Medical Examinations'!$E$1:$E$2336,0)</f>
        <v>No</v>
      </c>
      <c r="F875" t="str">
        <f>_xlfn.XLOOKUP(A875,'Medical Examinations'!$A$1:$A$2336,'Medical Examinations'!$F$1:$F$2336,0)</f>
        <v>No</v>
      </c>
      <c r="G875" t="str">
        <f>_xlfn.XLOOKUP(A875,'Medical Examinations'!$A$1:$A$2336,'Medical Examinations'!$G$1:$G$2336,0)</f>
        <v>No</v>
      </c>
      <c r="H875">
        <f>_xlfn.XLOOKUP(A875,'Medical Examinations'!$A$1:$A$2336,'Medical Examinations'!$H$1:$H$2336,0)</f>
        <v>0</v>
      </c>
      <c r="I875" t="str">
        <f>_xlfn.XLOOKUP(A875,'Medical Examinations'!$A$1:$A$2336,'Medical Examinations'!$I$1:$I$2336,0)</f>
        <v>No</v>
      </c>
      <c r="J875" t="str">
        <f>_xlfn.XLOOKUP(A875,'Medical Examinations'!A875:A3218,'Medical Examinations'!C875:C3218,0)</f>
        <v>Obese</v>
      </c>
      <c r="K875">
        <f>_xlfn.XLOOKUP(A875,'Medical Examinations'!$A$1:$A$2344,'Medical Examinations'!$D$1:$D$2344,0)</f>
        <v>8.24</v>
      </c>
      <c r="L875" t="str">
        <f>_xlfn.XLOOKUP(A875,'Hospitalisation Details'!$A$1:$A$2344,'Hospitalisation Details'!$E$1:$E$2344,0)</f>
        <v>28-Aug-1967</v>
      </c>
      <c r="M875">
        <f>_xlfn.XLOOKUP(A875,'Hospitalisation Details'!$A$1:$A$2344,'Hospitalisation Details'!$I$1:$I$2344,0)</f>
        <v>12269.69</v>
      </c>
      <c r="N875" t="str">
        <f>_xlfn.XLOOKUP(A875,'Hospitalisation Details'!$A$1:$A$2344,'Hospitalisation Details'!$J$1:$J$2344,0)</f>
        <v>tier - 3</v>
      </c>
      <c r="O875" t="str">
        <f>_xlfn.XLOOKUP(A875,'Hospitalisation Details'!$A$1:$A$2344,'Hospitalisation Details'!$K$1:$K$2344,0)</f>
        <v>tier - 2</v>
      </c>
      <c r="P875" t="str">
        <f>_xlfn.XLOOKUP(A875,'Hospitalisation Details'!$A$1:$A$2344,'Hospitalisation Details'!$L$1:$L$2344,0)</f>
        <v>R1012</v>
      </c>
      <c r="Q875">
        <f>_xlfn.XLOOKUP(A875,'Hospitalisation Details'!$A$1:$A$2344,'Hospitalisation Details'!$F$1:$F$2344,0)</f>
        <v>55</v>
      </c>
    </row>
    <row r="876" spans="1:17" ht="15.75" x14ac:dyDescent="0.25">
      <c r="A876" s="1" t="s">
        <v>1494</v>
      </c>
      <c r="B876" t="str">
        <f>_xlfn.XLOOKUP(A876,'Customer Names'!$A$1:$A$2336,'Customer Names'!$C$1:$C$2336,0)</f>
        <v xml:space="preserve">  Megumi</v>
      </c>
      <c r="C876">
        <f>_xlfn.XLOOKUP(A876,'Medical Examinations'!$A$1:$A$2336,'Medical Examinations'!$B$1:$B$2336,0)</f>
        <v>32.774999999999999</v>
      </c>
      <c r="D876">
        <f>_xlfn.XLOOKUP(A876,'Medical Examinations'!$A$1:$A$2336,'Medical Examinations'!$D$1:$D$2336,0)</f>
        <v>9.77</v>
      </c>
      <c r="E876" t="str">
        <f>_xlfn.XLOOKUP(A876,'Medical Examinations'!$A$1:$A$2336,'Medical Examinations'!$E$1:$E$2336,0)</f>
        <v>No</v>
      </c>
      <c r="F876" t="str">
        <f>_xlfn.XLOOKUP(A876,'Medical Examinations'!$A$1:$A$2336,'Medical Examinations'!$F$1:$F$2336,0)</f>
        <v>No</v>
      </c>
      <c r="G876" t="str">
        <f>_xlfn.XLOOKUP(A876,'Medical Examinations'!$A$1:$A$2336,'Medical Examinations'!$G$1:$G$2336,0)</f>
        <v>No</v>
      </c>
      <c r="H876">
        <f>_xlfn.XLOOKUP(A876,'Medical Examinations'!$A$1:$A$2336,'Medical Examinations'!$H$1:$H$2336,0)</f>
        <v>0</v>
      </c>
      <c r="I876" t="str">
        <f>_xlfn.XLOOKUP(A876,'Medical Examinations'!$A$1:$A$2336,'Medical Examinations'!$I$1:$I$2336,0)</f>
        <v>No</v>
      </c>
      <c r="J876" t="str">
        <f>_xlfn.XLOOKUP(A876,'Medical Examinations'!A876:A3219,'Medical Examinations'!C876:C3219,0)</f>
        <v>Obese</v>
      </c>
      <c r="K876">
        <f>_xlfn.XLOOKUP(A876,'Medical Examinations'!$A$1:$A$2344,'Medical Examinations'!$D$1:$D$2344,0)</f>
        <v>9.77</v>
      </c>
      <c r="L876" t="str">
        <f>_xlfn.XLOOKUP(A876,'Hospitalisation Details'!$A$1:$A$2344,'Hospitalisation Details'!$E$1:$E$2344,0)</f>
        <v>30-Dec-1967</v>
      </c>
      <c r="M876">
        <f>_xlfn.XLOOKUP(A876,'Hospitalisation Details'!$A$1:$A$2344,'Hospitalisation Details'!$I$1:$I$2344,0)</f>
        <v>12268.63</v>
      </c>
      <c r="N876" t="str">
        <f>_xlfn.XLOOKUP(A876,'Hospitalisation Details'!$A$1:$A$2344,'Hospitalisation Details'!$J$1:$J$2344,0)</f>
        <v>tier - 3</v>
      </c>
      <c r="O876" t="str">
        <f>_xlfn.XLOOKUP(A876,'Hospitalisation Details'!$A$1:$A$2344,'Hospitalisation Details'!$K$1:$K$2344,0)</f>
        <v>tier - 1</v>
      </c>
      <c r="P876" t="str">
        <f>_xlfn.XLOOKUP(A876,'Hospitalisation Details'!$A$1:$A$2344,'Hospitalisation Details'!$L$1:$L$2344,0)</f>
        <v>R1012</v>
      </c>
      <c r="Q876">
        <f>_xlfn.XLOOKUP(A876,'Hospitalisation Details'!$A$1:$A$2344,'Hospitalisation Details'!$F$1:$F$2344,0)</f>
        <v>55</v>
      </c>
    </row>
    <row r="877" spans="1:17" ht="15.75" x14ac:dyDescent="0.25">
      <c r="A877" s="1" t="s">
        <v>1493</v>
      </c>
      <c r="B877" t="str">
        <f>_xlfn.XLOOKUP(A877,'Customer Names'!$A$1:$A$2336,'Customer Names'!$C$1:$C$2336,0)</f>
        <v xml:space="preserve">  Skylar</v>
      </c>
      <c r="C877">
        <f>_xlfn.XLOOKUP(A877,'Medical Examinations'!$A$1:$A$2336,'Medical Examinations'!$B$1:$B$2336,0)</f>
        <v>37.51</v>
      </c>
      <c r="D877">
        <f>_xlfn.XLOOKUP(A877,'Medical Examinations'!$A$1:$A$2336,'Medical Examinations'!$D$1:$D$2336,0)</f>
        <v>5.5</v>
      </c>
      <c r="E877" t="str">
        <f>_xlfn.XLOOKUP(A877,'Medical Examinations'!$A$1:$A$2336,'Medical Examinations'!$E$1:$E$2336,0)</f>
        <v>No</v>
      </c>
      <c r="F877" t="str">
        <f>_xlfn.XLOOKUP(A877,'Medical Examinations'!$A$1:$A$2336,'Medical Examinations'!$F$1:$F$2336,0)</f>
        <v>No</v>
      </c>
      <c r="G877" t="str">
        <f>_xlfn.XLOOKUP(A877,'Medical Examinations'!$A$1:$A$2336,'Medical Examinations'!$G$1:$G$2336,0)</f>
        <v>No</v>
      </c>
      <c r="H877">
        <f>_xlfn.XLOOKUP(A877,'Medical Examinations'!$A$1:$A$2336,'Medical Examinations'!$H$1:$H$2336,0)</f>
        <v>2</v>
      </c>
      <c r="I877" t="str">
        <f>_xlfn.XLOOKUP(A877,'Medical Examinations'!$A$1:$A$2336,'Medical Examinations'!$I$1:$I$2336,0)</f>
        <v>No</v>
      </c>
      <c r="J877" t="str">
        <f>_xlfn.XLOOKUP(A877,'Medical Examinations'!A877:A3220,'Medical Examinations'!C877:C3220,0)</f>
        <v>Obese</v>
      </c>
      <c r="K877">
        <f>_xlfn.XLOOKUP(A877,'Medical Examinations'!$A$1:$A$2344,'Medical Examinations'!$D$1:$D$2344,0)</f>
        <v>5.5</v>
      </c>
      <c r="L877" t="str">
        <f>_xlfn.XLOOKUP(A877,'Hospitalisation Details'!$A$1:$A$2344,'Hospitalisation Details'!$E$1:$E$2344,0)</f>
        <v>6-Dec-1966</v>
      </c>
      <c r="M877">
        <f>_xlfn.XLOOKUP(A877,'Hospitalisation Details'!$A$1:$A$2344,'Hospitalisation Details'!$I$1:$I$2344,0)</f>
        <v>12265.51</v>
      </c>
      <c r="N877" t="str">
        <f>_xlfn.XLOOKUP(A877,'Hospitalisation Details'!$A$1:$A$2344,'Hospitalisation Details'!$J$1:$J$2344,0)</f>
        <v>tier - 3</v>
      </c>
      <c r="O877" t="str">
        <f>_xlfn.XLOOKUP(A877,'Hospitalisation Details'!$A$1:$A$2344,'Hospitalisation Details'!$K$1:$K$2344,0)</f>
        <v>tier - 3</v>
      </c>
      <c r="P877" t="str">
        <f>_xlfn.XLOOKUP(A877,'Hospitalisation Details'!$A$1:$A$2344,'Hospitalisation Details'!$L$1:$L$2344,0)</f>
        <v>R1013</v>
      </c>
      <c r="Q877">
        <f>_xlfn.XLOOKUP(A877,'Hospitalisation Details'!$A$1:$A$2344,'Hospitalisation Details'!$F$1:$F$2344,0)</f>
        <v>56</v>
      </c>
    </row>
    <row r="878" spans="1:17" ht="15.75" x14ac:dyDescent="0.25">
      <c r="A878" s="1" t="s">
        <v>1492</v>
      </c>
      <c r="B878" t="str">
        <f>_xlfn.XLOOKUP(A878,'Customer Names'!$A$1:$A$2336,'Customer Names'!$C$1:$C$2336,0)</f>
        <v xml:space="preserve">  Victoria</v>
      </c>
      <c r="C878">
        <f>_xlfn.XLOOKUP(A878,'Medical Examinations'!$A$1:$A$2336,'Medical Examinations'!$B$1:$B$2336,0)</f>
        <v>39.86</v>
      </c>
      <c r="D878">
        <f>_xlfn.XLOOKUP(A878,'Medical Examinations'!$A$1:$A$2336,'Medical Examinations'!$D$1:$D$2336,0)</f>
        <v>11.84</v>
      </c>
      <c r="E878" t="str">
        <f>_xlfn.XLOOKUP(A878,'Medical Examinations'!$A$1:$A$2336,'Medical Examinations'!$E$1:$E$2336,0)</f>
        <v>No</v>
      </c>
      <c r="F878" t="str">
        <f>_xlfn.XLOOKUP(A878,'Medical Examinations'!$A$1:$A$2336,'Medical Examinations'!$F$1:$F$2336,0)</f>
        <v>No</v>
      </c>
      <c r="G878" t="str">
        <f>_xlfn.XLOOKUP(A878,'Medical Examinations'!$A$1:$A$2336,'Medical Examinations'!$G$1:$G$2336,0)</f>
        <v>No</v>
      </c>
      <c r="H878">
        <f>_xlfn.XLOOKUP(A878,'Medical Examinations'!$A$1:$A$2336,'Medical Examinations'!$H$1:$H$2336,0)</f>
        <v>1</v>
      </c>
      <c r="I878" t="str">
        <f>_xlfn.XLOOKUP(A878,'Medical Examinations'!$A$1:$A$2336,'Medical Examinations'!$I$1:$I$2336,0)</f>
        <v>No</v>
      </c>
      <c r="J878" t="str">
        <f>_xlfn.XLOOKUP(A878,'Medical Examinations'!A878:A3221,'Medical Examinations'!C878:C3221,0)</f>
        <v>Obese</v>
      </c>
      <c r="K878">
        <f>_xlfn.XLOOKUP(A878,'Medical Examinations'!$A$1:$A$2344,'Medical Examinations'!$D$1:$D$2344,0)</f>
        <v>11.84</v>
      </c>
      <c r="L878" t="str">
        <f>_xlfn.XLOOKUP(A878,'Hospitalisation Details'!$A$1:$A$2344,'Hospitalisation Details'!$E$1:$E$2344,0)</f>
        <v>13-Aug-1986</v>
      </c>
      <c r="M878">
        <f>_xlfn.XLOOKUP(A878,'Hospitalisation Details'!$A$1:$A$2344,'Hospitalisation Details'!$I$1:$I$2344,0)</f>
        <v>12255.04</v>
      </c>
      <c r="N878" t="str">
        <f>_xlfn.XLOOKUP(A878,'Hospitalisation Details'!$A$1:$A$2344,'Hospitalisation Details'!$J$1:$J$2344,0)</f>
        <v>tier - 3</v>
      </c>
      <c r="O878" t="str">
        <f>_xlfn.XLOOKUP(A878,'Hospitalisation Details'!$A$1:$A$2344,'Hospitalisation Details'!$K$1:$K$2344,0)</f>
        <v>tier - 2</v>
      </c>
      <c r="P878" t="str">
        <f>_xlfn.XLOOKUP(A878,'Hospitalisation Details'!$A$1:$A$2344,'Hospitalisation Details'!$L$1:$L$2344,0)</f>
        <v>R1026</v>
      </c>
      <c r="Q878">
        <f>_xlfn.XLOOKUP(A878,'Hospitalisation Details'!$A$1:$A$2344,'Hospitalisation Details'!$F$1:$F$2344,0)</f>
        <v>36</v>
      </c>
    </row>
    <row r="879" spans="1:17" ht="15.75" x14ac:dyDescent="0.25">
      <c r="A879" s="1" t="s">
        <v>1491</v>
      </c>
      <c r="B879" t="str">
        <f>_xlfn.XLOOKUP(A879,'Customer Names'!$A$1:$A$2336,'Customer Names'!$C$1:$C$2336,0)</f>
        <v xml:space="preserve">  Amanda L</v>
      </c>
      <c r="C879">
        <f>_xlfn.XLOOKUP(A879,'Medical Examinations'!$A$1:$A$2336,'Medical Examinations'!$B$1:$B$2336,0)</f>
        <v>42.13</v>
      </c>
      <c r="D879">
        <f>_xlfn.XLOOKUP(A879,'Medical Examinations'!$A$1:$A$2336,'Medical Examinations'!$D$1:$D$2336,0)</f>
        <v>4.66</v>
      </c>
      <c r="E879" t="str">
        <f>_xlfn.XLOOKUP(A879,'Medical Examinations'!$A$1:$A$2336,'Medical Examinations'!$E$1:$E$2336,0)</f>
        <v>No</v>
      </c>
      <c r="F879" t="str">
        <f>_xlfn.XLOOKUP(A879,'Medical Examinations'!$A$1:$A$2336,'Medical Examinations'!$F$1:$F$2336,0)</f>
        <v>No</v>
      </c>
      <c r="G879" t="str">
        <f>_xlfn.XLOOKUP(A879,'Medical Examinations'!$A$1:$A$2336,'Medical Examinations'!$G$1:$G$2336,0)</f>
        <v>No</v>
      </c>
      <c r="H879">
        <f>_xlfn.XLOOKUP(A879,'Medical Examinations'!$A$1:$A$2336,'Medical Examinations'!$H$1:$H$2336,0)</f>
        <v>0</v>
      </c>
      <c r="I879" t="str">
        <f>_xlfn.XLOOKUP(A879,'Medical Examinations'!$A$1:$A$2336,'Medical Examinations'!$I$1:$I$2336,0)</f>
        <v>No</v>
      </c>
      <c r="J879" t="str">
        <f>_xlfn.XLOOKUP(A879,'Medical Examinations'!A879:A3222,'Medical Examinations'!C879:C3222,0)</f>
        <v>Obese</v>
      </c>
      <c r="K879">
        <f>_xlfn.XLOOKUP(A879,'Medical Examinations'!$A$1:$A$2344,'Medical Examinations'!$D$1:$D$2344,0)</f>
        <v>4.66</v>
      </c>
      <c r="L879" t="str">
        <f>_xlfn.XLOOKUP(A879,'Hospitalisation Details'!$A$1:$A$2344,'Hospitalisation Details'!$E$1:$E$2344,0)</f>
        <v>23-Nov-1989</v>
      </c>
      <c r="M879">
        <f>_xlfn.XLOOKUP(A879,'Hospitalisation Details'!$A$1:$A$2344,'Hospitalisation Details'!$I$1:$I$2344,0)</f>
        <v>12254.44</v>
      </c>
      <c r="N879" t="str">
        <f>_xlfn.XLOOKUP(A879,'Hospitalisation Details'!$A$1:$A$2344,'Hospitalisation Details'!$J$1:$J$2344,0)</f>
        <v>tier - 3</v>
      </c>
      <c r="O879" t="str">
        <f>_xlfn.XLOOKUP(A879,'Hospitalisation Details'!$A$1:$A$2344,'Hospitalisation Details'!$K$1:$K$2344,0)</f>
        <v>tier - 3</v>
      </c>
      <c r="P879" t="str">
        <f>_xlfn.XLOOKUP(A879,'Hospitalisation Details'!$A$1:$A$2344,'Hospitalisation Details'!$L$1:$L$2344,0)</f>
        <v>R1026</v>
      </c>
      <c r="Q879">
        <f>_xlfn.XLOOKUP(A879,'Hospitalisation Details'!$A$1:$A$2344,'Hospitalisation Details'!$F$1:$F$2344,0)</f>
        <v>33</v>
      </c>
    </row>
    <row r="880" spans="1:17" ht="15.75" x14ac:dyDescent="0.25">
      <c r="A880" s="1" t="s">
        <v>1490</v>
      </c>
      <c r="B880" t="str">
        <f>_xlfn.XLOOKUP(A880,'Customer Names'!$A$1:$A$2336,'Customer Names'!$C$1:$C$2336,0)</f>
        <v xml:space="preserve">  Renee</v>
      </c>
      <c r="C880">
        <f>_xlfn.XLOOKUP(A880,'Medical Examinations'!$A$1:$A$2336,'Medical Examinations'!$B$1:$B$2336,0)</f>
        <v>35.99</v>
      </c>
      <c r="D880">
        <f>_xlfn.XLOOKUP(A880,'Medical Examinations'!$A$1:$A$2336,'Medical Examinations'!$D$1:$D$2336,0)</f>
        <v>11.11</v>
      </c>
      <c r="E880" t="str">
        <f>_xlfn.XLOOKUP(A880,'Medical Examinations'!$A$1:$A$2336,'Medical Examinations'!$E$1:$E$2336,0)</f>
        <v>No</v>
      </c>
      <c r="F880" t="str">
        <f>_xlfn.XLOOKUP(A880,'Medical Examinations'!$A$1:$A$2336,'Medical Examinations'!$F$1:$F$2336,0)</f>
        <v>No</v>
      </c>
      <c r="G880" t="str">
        <f>_xlfn.XLOOKUP(A880,'Medical Examinations'!$A$1:$A$2336,'Medical Examinations'!$G$1:$G$2336,0)</f>
        <v>No</v>
      </c>
      <c r="H880">
        <f>_xlfn.XLOOKUP(A880,'Medical Examinations'!$A$1:$A$2336,'Medical Examinations'!$H$1:$H$2336,0)</f>
        <v>0</v>
      </c>
      <c r="I880" t="str">
        <f>_xlfn.XLOOKUP(A880,'Medical Examinations'!$A$1:$A$2336,'Medical Examinations'!$I$1:$I$2336,0)</f>
        <v>No</v>
      </c>
      <c r="J880" t="str">
        <f>_xlfn.XLOOKUP(A880,'Medical Examinations'!A880:A3223,'Medical Examinations'!C880:C3223,0)</f>
        <v>Obese</v>
      </c>
      <c r="K880">
        <f>_xlfn.XLOOKUP(A880,'Medical Examinations'!$A$1:$A$2344,'Medical Examinations'!$D$1:$D$2344,0)</f>
        <v>11.11</v>
      </c>
      <c r="L880" t="str">
        <f>_xlfn.XLOOKUP(A880,'Hospitalisation Details'!$A$1:$A$2344,'Hospitalisation Details'!$E$1:$E$2344,0)</f>
        <v>23-Jun-1974</v>
      </c>
      <c r="M880">
        <f>_xlfn.XLOOKUP(A880,'Hospitalisation Details'!$A$1:$A$2344,'Hospitalisation Details'!$I$1:$I$2344,0)</f>
        <v>12245.17</v>
      </c>
      <c r="N880" t="str">
        <f>_xlfn.XLOOKUP(A880,'Hospitalisation Details'!$A$1:$A$2344,'Hospitalisation Details'!$J$1:$J$2344,0)</f>
        <v>tier - 3</v>
      </c>
      <c r="O880" t="str">
        <f>_xlfn.XLOOKUP(A880,'Hospitalisation Details'!$A$1:$A$2344,'Hospitalisation Details'!$K$1:$K$2344,0)</f>
        <v>tier - 1</v>
      </c>
      <c r="P880" t="str">
        <f>_xlfn.XLOOKUP(A880,'Hospitalisation Details'!$A$1:$A$2344,'Hospitalisation Details'!$L$1:$L$2344,0)</f>
        <v>R1012</v>
      </c>
      <c r="Q880">
        <f>_xlfn.XLOOKUP(A880,'Hospitalisation Details'!$A$1:$A$2344,'Hospitalisation Details'!$F$1:$F$2344,0)</f>
        <v>48</v>
      </c>
    </row>
    <row r="881" spans="1:17" ht="15.75" x14ac:dyDescent="0.25">
      <c r="A881" s="1" t="s">
        <v>1489</v>
      </c>
      <c r="B881" t="str">
        <f>_xlfn.XLOOKUP(A881,'Customer Names'!$A$1:$A$2336,'Customer Names'!$C$1:$C$2336,0)</f>
        <v xml:space="preserve">  Nellie A</v>
      </c>
      <c r="C881">
        <f>_xlfn.XLOOKUP(A881,'Medical Examinations'!$A$1:$A$2336,'Medical Examinations'!$B$1:$B$2336,0)</f>
        <v>35.200000000000003</v>
      </c>
      <c r="D881">
        <f>_xlfn.XLOOKUP(A881,'Medical Examinations'!$A$1:$A$2336,'Medical Examinations'!$D$1:$D$2336,0)</f>
        <v>7.72</v>
      </c>
      <c r="E881" t="str">
        <f>_xlfn.XLOOKUP(A881,'Medical Examinations'!$A$1:$A$2336,'Medical Examinations'!$E$1:$E$2336,0)</f>
        <v>No</v>
      </c>
      <c r="F881" t="str">
        <f>_xlfn.XLOOKUP(A881,'Medical Examinations'!$A$1:$A$2336,'Medical Examinations'!$F$1:$F$2336,0)</f>
        <v>No</v>
      </c>
      <c r="G881" t="str">
        <f>_xlfn.XLOOKUP(A881,'Medical Examinations'!$A$1:$A$2336,'Medical Examinations'!$G$1:$G$2336,0)</f>
        <v>Yes</v>
      </c>
      <c r="H881">
        <f>_xlfn.XLOOKUP(A881,'Medical Examinations'!$A$1:$A$2336,'Medical Examinations'!$H$1:$H$2336,0)</f>
        <v>1</v>
      </c>
      <c r="I881" t="str">
        <f>_xlfn.XLOOKUP(A881,'Medical Examinations'!$A$1:$A$2336,'Medical Examinations'!$I$1:$I$2336,0)</f>
        <v>No</v>
      </c>
      <c r="J881" t="str">
        <f>_xlfn.XLOOKUP(A881,'Medical Examinations'!A881:A3224,'Medical Examinations'!C881:C3224,0)</f>
        <v>Obese</v>
      </c>
      <c r="K881">
        <f>_xlfn.XLOOKUP(A881,'Medical Examinations'!$A$1:$A$2344,'Medical Examinations'!$D$1:$D$2344,0)</f>
        <v>7.72</v>
      </c>
      <c r="L881" t="str">
        <f>_xlfn.XLOOKUP(A881,'Hospitalisation Details'!$A$1:$A$2344,'Hospitalisation Details'!$E$1:$E$2344,0)</f>
        <v>17-Jul-1963</v>
      </c>
      <c r="M881">
        <f>_xlfn.XLOOKUP(A881,'Hospitalisation Details'!$A$1:$A$2344,'Hospitalisation Details'!$I$1:$I$2344,0)</f>
        <v>12244.53</v>
      </c>
      <c r="N881" t="str">
        <f>_xlfn.XLOOKUP(A881,'Hospitalisation Details'!$A$1:$A$2344,'Hospitalisation Details'!$J$1:$J$2344,0)</f>
        <v>tier - 3</v>
      </c>
      <c r="O881" t="str">
        <f>_xlfn.XLOOKUP(A881,'Hospitalisation Details'!$A$1:$A$2344,'Hospitalisation Details'!$K$1:$K$2344,0)</f>
        <v>tier - 1</v>
      </c>
      <c r="P881" t="str">
        <f>_xlfn.XLOOKUP(A881,'Hospitalisation Details'!$A$1:$A$2344,'Hospitalisation Details'!$L$1:$L$2344,0)</f>
        <v>R1013</v>
      </c>
      <c r="Q881">
        <f>_xlfn.XLOOKUP(A881,'Hospitalisation Details'!$A$1:$A$2344,'Hospitalisation Details'!$F$1:$F$2344,0)</f>
        <v>59</v>
      </c>
    </row>
    <row r="882" spans="1:17" ht="15.75" x14ac:dyDescent="0.25">
      <c r="A882" s="1" t="s">
        <v>1488</v>
      </c>
      <c r="B882" t="str">
        <f>_xlfn.XLOOKUP(A882,'Customer Names'!$A$1:$A$2336,'Customer Names'!$C$1:$C$2336,0)</f>
        <v xml:space="preserve">  Tamara</v>
      </c>
      <c r="C882">
        <f>_xlfn.XLOOKUP(A882,'Medical Examinations'!$A$1:$A$2336,'Medical Examinations'!$B$1:$B$2336,0)</f>
        <v>29.91</v>
      </c>
      <c r="D882">
        <f>_xlfn.XLOOKUP(A882,'Medical Examinations'!$A$1:$A$2336,'Medical Examinations'!$D$1:$D$2336,0)</f>
        <v>5.55</v>
      </c>
      <c r="E882" t="str">
        <f>_xlfn.XLOOKUP(A882,'Medical Examinations'!$A$1:$A$2336,'Medical Examinations'!$E$1:$E$2336,0)</f>
        <v>No</v>
      </c>
      <c r="F882" t="str">
        <f>_xlfn.XLOOKUP(A882,'Medical Examinations'!$A$1:$A$2336,'Medical Examinations'!$F$1:$F$2336,0)</f>
        <v>No</v>
      </c>
      <c r="G882" t="str">
        <f>_xlfn.XLOOKUP(A882,'Medical Examinations'!$A$1:$A$2336,'Medical Examinations'!$G$1:$G$2336,0)</f>
        <v>No</v>
      </c>
      <c r="H882">
        <f>_xlfn.XLOOKUP(A882,'Medical Examinations'!$A$1:$A$2336,'Medical Examinations'!$H$1:$H$2336,0)</f>
        <v>2</v>
      </c>
      <c r="I882" t="str">
        <f>_xlfn.XLOOKUP(A882,'Medical Examinations'!$A$1:$A$2336,'Medical Examinations'!$I$1:$I$2336,0)</f>
        <v>No</v>
      </c>
      <c r="J882" t="str">
        <f>_xlfn.XLOOKUP(A882,'Medical Examinations'!A882:A3225,'Medical Examinations'!C882:C3225,0)</f>
        <v>Obese</v>
      </c>
      <c r="K882">
        <f>_xlfn.XLOOKUP(A882,'Medical Examinations'!$A$1:$A$2344,'Medical Examinations'!$D$1:$D$2344,0)</f>
        <v>5.55</v>
      </c>
      <c r="L882" t="str">
        <f>_xlfn.XLOOKUP(A882,'Hospitalisation Details'!$A$1:$A$2344,'Hospitalisation Details'!$E$1:$E$2344,0)</f>
        <v>29-Jul-1966</v>
      </c>
      <c r="M882">
        <f>_xlfn.XLOOKUP(A882,'Hospitalisation Details'!$A$1:$A$2344,'Hospitalisation Details'!$I$1:$I$2344,0)</f>
        <v>12237.73</v>
      </c>
      <c r="N882" t="str">
        <f>_xlfn.XLOOKUP(A882,'Hospitalisation Details'!$A$1:$A$2344,'Hospitalisation Details'!$J$1:$J$2344,0)</f>
        <v>tier - 3</v>
      </c>
      <c r="O882" t="str">
        <f>_xlfn.XLOOKUP(A882,'Hospitalisation Details'!$A$1:$A$2344,'Hospitalisation Details'!$K$1:$K$2344,0)</f>
        <v>tier - 3</v>
      </c>
      <c r="P882" t="str">
        <f>_xlfn.XLOOKUP(A882,'Hospitalisation Details'!$A$1:$A$2344,'Hospitalisation Details'!$L$1:$L$2344,0)</f>
        <v>R1012</v>
      </c>
      <c r="Q882">
        <f>_xlfn.XLOOKUP(A882,'Hospitalisation Details'!$A$1:$A$2344,'Hospitalisation Details'!$F$1:$F$2344,0)</f>
        <v>56</v>
      </c>
    </row>
    <row r="883" spans="1:17" ht="15.75" x14ac:dyDescent="0.25">
      <c r="A883" s="1" t="s">
        <v>1487</v>
      </c>
      <c r="B883" t="str">
        <f>_xlfn.XLOOKUP(A883,'Customer Names'!$A$1:$A$2336,'Customer Names'!$C$1:$C$2336,0)</f>
        <v xml:space="preserve">  Joan</v>
      </c>
      <c r="C883">
        <f>_xlfn.XLOOKUP(A883,'Medical Examinations'!$A$1:$A$2336,'Medical Examinations'!$B$1:$B$2336,0)</f>
        <v>36.479999999999997</v>
      </c>
      <c r="D883">
        <f>_xlfn.XLOOKUP(A883,'Medical Examinations'!$A$1:$A$2336,'Medical Examinations'!$D$1:$D$2336,0)</f>
        <v>5.05</v>
      </c>
      <c r="E883" t="str">
        <f>_xlfn.XLOOKUP(A883,'Medical Examinations'!$A$1:$A$2336,'Medical Examinations'!$E$1:$E$2336,0)</f>
        <v>No</v>
      </c>
      <c r="F883" t="str">
        <f>_xlfn.XLOOKUP(A883,'Medical Examinations'!$A$1:$A$2336,'Medical Examinations'!$F$1:$F$2336,0)</f>
        <v>No</v>
      </c>
      <c r="G883" t="str">
        <f>_xlfn.XLOOKUP(A883,'Medical Examinations'!$A$1:$A$2336,'Medical Examinations'!$G$1:$G$2336,0)</f>
        <v>No</v>
      </c>
      <c r="H883">
        <f>_xlfn.XLOOKUP(A883,'Medical Examinations'!$A$1:$A$2336,'Medical Examinations'!$H$1:$H$2336,0)</f>
        <v>1</v>
      </c>
      <c r="I883" t="str">
        <f>_xlfn.XLOOKUP(A883,'Medical Examinations'!$A$1:$A$2336,'Medical Examinations'!$I$1:$I$2336,0)</f>
        <v>No</v>
      </c>
      <c r="J883" t="str">
        <f>_xlfn.XLOOKUP(A883,'Medical Examinations'!A883:A3226,'Medical Examinations'!C883:C3226,0)</f>
        <v>Obese</v>
      </c>
      <c r="K883">
        <f>_xlfn.XLOOKUP(A883,'Medical Examinations'!$A$1:$A$2344,'Medical Examinations'!$D$1:$D$2344,0)</f>
        <v>5.05</v>
      </c>
      <c r="L883" t="str">
        <f>_xlfn.XLOOKUP(A883,'Hospitalisation Details'!$A$1:$A$2344,'Hospitalisation Details'!$E$1:$E$2344,0)</f>
        <v>15-Oct-1964</v>
      </c>
      <c r="M883">
        <f>_xlfn.XLOOKUP(A883,'Hospitalisation Details'!$A$1:$A$2344,'Hospitalisation Details'!$I$1:$I$2344,0)</f>
        <v>12235.84</v>
      </c>
      <c r="N883" t="str">
        <f>_xlfn.XLOOKUP(A883,'Hospitalisation Details'!$A$1:$A$2344,'Hospitalisation Details'!$J$1:$J$2344,0)</f>
        <v>tier - 3</v>
      </c>
      <c r="O883" t="str">
        <f>_xlfn.XLOOKUP(A883,'Hospitalisation Details'!$A$1:$A$2344,'Hospitalisation Details'!$K$1:$K$2344,0)</f>
        <v>tier - 3</v>
      </c>
      <c r="P883" t="str">
        <f>_xlfn.XLOOKUP(A883,'Hospitalisation Details'!$A$1:$A$2344,'Hospitalisation Details'!$L$1:$L$2344,0)</f>
        <v>R1012</v>
      </c>
      <c r="Q883">
        <f>_xlfn.XLOOKUP(A883,'Hospitalisation Details'!$A$1:$A$2344,'Hospitalisation Details'!$F$1:$F$2344,0)</f>
        <v>58</v>
      </c>
    </row>
    <row r="884" spans="1:17" ht="15.75" x14ac:dyDescent="0.25">
      <c r="A884" s="1" t="s">
        <v>1486</v>
      </c>
      <c r="B884" t="str">
        <f>_xlfn.XLOOKUP(A884,'Customer Names'!$A$1:$A$2336,'Customer Names'!$C$1:$C$2336,0)</f>
        <v xml:space="preserve">  Aimee J</v>
      </c>
      <c r="C884">
        <f>_xlfn.XLOOKUP(A884,'Medical Examinations'!$A$1:$A$2336,'Medical Examinations'!$B$1:$B$2336,0)</f>
        <v>27.5</v>
      </c>
      <c r="D884">
        <f>_xlfn.XLOOKUP(A884,'Medical Examinations'!$A$1:$A$2336,'Medical Examinations'!$D$1:$D$2336,0)</f>
        <v>8.69</v>
      </c>
      <c r="E884" t="str">
        <f>_xlfn.XLOOKUP(A884,'Medical Examinations'!$A$1:$A$2336,'Medical Examinations'!$E$1:$E$2336,0)</f>
        <v>No</v>
      </c>
      <c r="F884" t="str">
        <f>_xlfn.XLOOKUP(A884,'Medical Examinations'!$A$1:$A$2336,'Medical Examinations'!$F$1:$F$2336,0)</f>
        <v>No</v>
      </c>
      <c r="G884" t="str">
        <f>_xlfn.XLOOKUP(A884,'Medical Examinations'!$A$1:$A$2336,'Medical Examinations'!$G$1:$G$2336,0)</f>
        <v>Yes</v>
      </c>
      <c r="H884">
        <f>_xlfn.XLOOKUP(A884,'Medical Examinations'!$A$1:$A$2336,'Medical Examinations'!$H$1:$H$2336,0)</f>
        <v>1</v>
      </c>
      <c r="I884" t="str">
        <f>_xlfn.XLOOKUP(A884,'Medical Examinations'!$A$1:$A$2336,'Medical Examinations'!$I$1:$I$2336,0)</f>
        <v>No</v>
      </c>
      <c r="J884" t="str">
        <f>_xlfn.XLOOKUP(A884,'Medical Examinations'!A884:A3227,'Medical Examinations'!C884:C3227,0)</f>
        <v>Overweight</v>
      </c>
      <c r="K884">
        <f>_xlfn.XLOOKUP(A884,'Medical Examinations'!$A$1:$A$2344,'Medical Examinations'!$D$1:$D$2344,0)</f>
        <v>8.69</v>
      </c>
      <c r="L884" t="str">
        <f>_xlfn.XLOOKUP(A884,'Hospitalisation Details'!$A$1:$A$2344,'Hospitalisation Details'!$E$1:$E$2344,0)</f>
        <v>19-Jul-1963</v>
      </c>
      <c r="M884">
        <f>_xlfn.XLOOKUP(A884,'Hospitalisation Details'!$A$1:$A$2344,'Hospitalisation Details'!$I$1:$I$2344,0)</f>
        <v>12233.83</v>
      </c>
      <c r="N884" t="str">
        <f>_xlfn.XLOOKUP(A884,'Hospitalisation Details'!$A$1:$A$2344,'Hospitalisation Details'!$J$1:$J$2344,0)</f>
        <v>tier - 3</v>
      </c>
      <c r="O884" t="str">
        <f>_xlfn.XLOOKUP(A884,'Hospitalisation Details'!$A$1:$A$2344,'Hospitalisation Details'!$K$1:$K$2344,0)</f>
        <v>tier - 1</v>
      </c>
      <c r="P884" t="str">
        <f>_xlfn.XLOOKUP(A884,'Hospitalisation Details'!$A$1:$A$2344,'Hospitalisation Details'!$L$1:$L$2344,0)</f>
        <v>R1011</v>
      </c>
      <c r="Q884">
        <f>_xlfn.XLOOKUP(A884,'Hospitalisation Details'!$A$1:$A$2344,'Hospitalisation Details'!$F$1:$F$2344,0)</f>
        <v>59</v>
      </c>
    </row>
    <row r="885" spans="1:17" ht="15.75" x14ac:dyDescent="0.25">
      <c r="A885" s="1" t="s">
        <v>1485</v>
      </c>
      <c r="B885" t="str">
        <f>_xlfn.XLOOKUP(A885,'Customer Names'!$A$1:$A$2336,'Customer Names'!$C$1:$C$2336,0)</f>
        <v xml:space="preserve">  Suzanne</v>
      </c>
      <c r="C885">
        <f>_xlfn.XLOOKUP(A885,'Medical Examinations'!$A$1:$A$2336,'Medical Examinations'!$B$1:$B$2336,0)</f>
        <v>33.44</v>
      </c>
      <c r="D885">
        <f>_xlfn.XLOOKUP(A885,'Medical Examinations'!$A$1:$A$2336,'Medical Examinations'!$D$1:$D$2336,0)</f>
        <v>5.9</v>
      </c>
      <c r="E885" t="str">
        <f>_xlfn.XLOOKUP(A885,'Medical Examinations'!$A$1:$A$2336,'Medical Examinations'!$E$1:$E$2336,0)</f>
        <v>No</v>
      </c>
      <c r="F885" t="str">
        <f>_xlfn.XLOOKUP(A885,'Medical Examinations'!$A$1:$A$2336,'Medical Examinations'!$F$1:$F$2336,0)</f>
        <v>No</v>
      </c>
      <c r="G885" t="str">
        <f>_xlfn.XLOOKUP(A885,'Medical Examinations'!$A$1:$A$2336,'Medical Examinations'!$G$1:$G$2336,0)</f>
        <v>No</v>
      </c>
      <c r="H885">
        <f>_xlfn.XLOOKUP(A885,'Medical Examinations'!$A$1:$A$2336,'Medical Examinations'!$H$1:$H$2336,0)</f>
        <v>1</v>
      </c>
      <c r="I885" t="str">
        <f>_xlfn.XLOOKUP(A885,'Medical Examinations'!$A$1:$A$2336,'Medical Examinations'!$I$1:$I$2336,0)</f>
        <v>No</v>
      </c>
      <c r="J885" t="str">
        <f>_xlfn.XLOOKUP(A885,'Medical Examinations'!A885:A3228,'Medical Examinations'!C885:C3228,0)</f>
        <v>Obese</v>
      </c>
      <c r="K885">
        <f>_xlfn.XLOOKUP(A885,'Medical Examinations'!$A$1:$A$2344,'Medical Examinations'!$D$1:$D$2344,0)</f>
        <v>5.9</v>
      </c>
      <c r="L885" t="str">
        <f>_xlfn.XLOOKUP(A885,'Hospitalisation Details'!$A$1:$A$2344,'Hospitalisation Details'!$E$1:$E$2344,0)</f>
        <v>24-Jun-1964</v>
      </c>
      <c r="M885">
        <f>_xlfn.XLOOKUP(A885,'Hospitalisation Details'!$A$1:$A$2344,'Hospitalisation Details'!$I$1:$I$2344,0)</f>
        <v>12231.61</v>
      </c>
      <c r="N885" t="str">
        <f>_xlfn.XLOOKUP(A885,'Hospitalisation Details'!$A$1:$A$2344,'Hospitalisation Details'!$J$1:$J$2344,0)</f>
        <v>tier - 3</v>
      </c>
      <c r="O885" t="str">
        <f>_xlfn.XLOOKUP(A885,'Hospitalisation Details'!$A$1:$A$2344,'Hospitalisation Details'!$K$1:$K$2344,0)</f>
        <v>tier - 3</v>
      </c>
      <c r="P885" t="str">
        <f>_xlfn.XLOOKUP(A885,'Hospitalisation Details'!$A$1:$A$2344,'Hospitalisation Details'!$L$1:$L$2344,0)</f>
        <v>R1012</v>
      </c>
      <c r="Q885">
        <f>_xlfn.XLOOKUP(A885,'Hospitalisation Details'!$A$1:$A$2344,'Hospitalisation Details'!$F$1:$F$2344,0)</f>
        <v>58</v>
      </c>
    </row>
    <row r="886" spans="1:17" ht="15.75" x14ac:dyDescent="0.25">
      <c r="A886" s="1" t="s">
        <v>1484</v>
      </c>
      <c r="B886" t="str">
        <f>_xlfn.XLOOKUP(A886,'Customer Names'!$A$1:$A$2336,'Customer Names'!$C$1:$C$2336,0)</f>
        <v xml:space="preserve">  Kristin A</v>
      </c>
      <c r="C886">
        <f>_xlfn.XLOOKUP(A886,'Medical Examinations'!$A$1:$A$2336,'Medical Examinations'!$B$1:$B$2336,0)</f>
        <v>28.215</v>
      </c>
      <c r="D886">
        <f>_xlfn.XLOOKUP(A886,'Medical Examinations'!$A$1:$A$2336,'Medical Examinations'!$D$1:$D$2336,0)</f>
        <v>6.29</v>
      </c>
      <c r="E886" t="str">
        <f>_xlfn.XLOOKUP(A886,'Medical Examinations'!$A$1:$A$2336,'Medical Examinations'!$E$1:$E$2336,0)</f>
        <v>No</v>
      </c>
      <c r="F886" t="str">
        <f>_xlfn.XLOOKUP(A886,'Medical Examinations'!$A$1:$A$2336,'Medical Examinations'!$F$1:$F$2336,0)</f>
        <v>No</v>
      </c>
      <c r="G886" t="str">
        <f>_xlfn.XLOOKUP(A886,'Medical Examinations'!$A$1:$A$2336,'Medical Examinations'!$G$1:$G$2336,0)</f>
        <v>No</v>
      </c>
      <c r="H886">
        <f>_xlfn.XLOOKUP(A886,'Medical Examinations'!$A$1:$A$2336,'Medical Examinations'!$H$1:$H$2336,0)</f>
        <v>1</v>
      </c>
      <c r="I886" t="str">
        <f>_xlfn.XLOOKUP(A886,'Medical Examinations'!$A$1:$A$2336,'Medical Examinations'!$I$1:$I$2336,0)</f>
        <v>No</v>
      </c>
      <c r="J886" t="str">
        <f>_xlfn.XLOOKUP(A886,'Medical Examinations'!A886:A3229,'Medical Examinations'!C886:C3229,0)</f>
        <v>Overweight</v>
      </c>
      <c r="K886">
        <f>_xlfn.XLOOKUP(A886,'Medical Examinations'!$A$1:$A$2344,'Medical Examinations'!$D$1:$D$2344,0)</f>
        <v>6.29</v>
      </c>
      <c r="L886" t="str">
        <f>_xlfn.XLOOKUP(A886,'Hospitalisation Details'!$A$1:$A$2344,'Hospitalisation Details'!$E$1:$E$2344,0)</f>
        <v>2-Jul-1964</v>
      </c>
      <c r="M886">
        <f>_xlfn.XLOOKUP(A886,'Hospitalisation Details'!$A$1:$A$2344,'Hospitalisation Details'!$I$1:$I$2344,0)</f>
        <v>12224.35</v>
      </c>
      <c r="N886" t="str">
        <f>_xlfn.XLOOKUP(A886,'Hospitalisation Details'!$A$1:$A$2344,'Hospitalisation Details'!$J$1:$J$2344,0)</f>
        <v>tier - 3</v>
      </c>
      <c r="O886" t="str">
        <f>_xlfn.XLOOKUP(A886,'Hospitalisation Details'!$A$1:$A$2344,'Hospitalisation Details'!$K$1:$K$2344,0)</f>
        <v>tier - 1</v>
      </c>
      <c r="P886" t="str">
        <f>_xlfn.XLOOKUP(A886,'Hospitalisation Details'!$A$1:$A$2344,'Hospitalisation Details'!$L$1:$L$2344,0)</f>
        <v>R1012</v>
      </c>
      <c r="Q886">
        <f>_xlfn.XLOOKUP(A886,'Hospitalisation Details'!$A$1:$A$2344,'Hospitalisation Details'!$F$1:$F$2344,0)</f>
        <v>58</v>
      </c>
    </row>
    <row r="887" spans="1:17" ht="15.75" x14ac:dyDescent="0.25">
      <c r="A887" s="1" t="s">
        <v>1483</v>
      </c>
      <c r="B887" t="str">
        <f>_xlfn.XLOOKUP(A887,'Customer Names'!$A$1:$A$2336,'Customer Names'!$C$1:$C$2336,0)</f>
        <v xml:space="preserve">  Bronwyn</v>
      </c>
      <c r="C887">
        <f>_xlfn.XLOOKUP(A887,'Medical Examinations'!$A$1:$A$2336,'Medical Examinations'!$B$1:$B$2336,0)</f>
        <v>27.17</v>
      </c>
      <c r="D887">
        <f>_xlfn.XLOOKUP(A887,'Medical Examinations'!$A$1:$A$2336,'Medical Examinations'!$D$1:$D$2336,0)</f>
        <v>5.84</v>
      </c>
      <c r="E887" t="str">
        <f>_xlfn.XLOOKUP(A887,'Medical Examinations'!$A$1:$A$2336,'Medical Examinations'!$E$1:$E$2336,0)</f>
        <v>No</v>
      </c>
      <c r="F887" t="str">
        <f>_xlfn.XLOOKUP(A887,'Medical Examinations'!$A$1:$A$2336,'Medical Examinations'!$F$1:$F$2336,0)</f>
        <v>No</v>
      </c>
      <c r="G887" t="str">
        <f>_xlfn.XLOOKUP(A887,'Medical Examinations'!$A$1:$A$2336,'Medical Examinations'!$G$1:$G$2336,0)</f>
        <v>No</v>
      </c>
      <c r="H887">
        <f>_xlfn.XLOOKUP(A887,'Medical Examinations'!$A$1:$A$2336,'Medical Examinations'!$H$1:$H$2336,0)</f>
        <v>1</v>
      </c>
      <c r="I887" t="str">
        <f>_xlfn.XLOOKUP(A887,'Medical Examinations'!$A$1:$A$2336,'Medical Examinations'!$I$1:$I$2336,0)</f>
        <v>No</v>
      </c>
      <c r="J887" t="str">
        <f>_xlfn.XLOOKUP(A887,'Medical Examinations'!A887:A3230,'Medical Examinations'!C887:C3230,0)</f>
        <v>Overweight</v>
      </c>
      <c r="K887">
        <f>_xlfn.XLOOKUP(A887,'Medical Examinations'!$A$1:$A$2344,'Medical Examinations'!$D$1:$D$2344,0)</f>
        <v>5.84</v>
      </c>
      <c r="L887" t="str">
        <f>_xlfn.XLOOKUP(A887,'Hospitalisation Details'!$A$1:$A$2344,'Hospitalisation Details'!$E$1:$E$2344,0)</f>
        <v>20-Jul-1964</v>
      </c>
      <c r="M887">
        <f>_xlfn.XLOOKUP(A887,'Hospitalisation Details'!$A$1:$A$2344,'Hospitalisation Details'!$I$1:$I$2344,0)</f>
        <v>12222.9</v>
      </c>
      <c r="N887" t="str">
        <f>_xlfn.XLOOKUP(A887,'Hospitalisation Details'!$A$1:$A$2344,'Hospitalisation Details'!$J$1:$J$2344,0)</f>
        <v>tier - 3</v>
      </c>
      <c r="O887" t="str">
        <f>_xlfn.XLOOKUP(A887,'Hospitalisation Details'!$A$1:$A$2344,'Hospitalisation Details'!$K$1:$K$2344,0)</f>
        <v>tier - 2</v>
      </c>
      <c r="P887" t="str">
        <f>_xlfn.XLOOKUP(A887,'Hospitalisation Details'!$A$1:$A$2344,'Hospitalisation Details'!$L$1:$L$2344,0)</f>
        <v>R1012</v>
      </c>
      <c r="Q887">
        <f>_xlfn.XLOOKUP(A887,'Hospitalisation Details'!$A$1:$A$2344,'Hospitalisation Details'!$F$1:$F$2344,0)</f>
        <v>58</v>
      </c>
    </row>
    <row r="888" spans="1:17" ht="15.75" x14ac:dyDescent="0.25">
      <c r="A888" s="1" t="s">
        <v>1482</v>
      </c>
      <c r="B888" t="str">
        <f>_xlfn.XLOOKUP(A888,'Customer Names'!$A$1:$A$2336,'Customer Names'!$C$1:$C$2336,0)</f>
        <v xml:space="preserve">  Taylor J</v>
      </c>
      <c r="C888">
        <f>_xlfn.XLOOKUP(A888,'Medical Examinations'!$A$1:$A$2336,'Medical Examinations'!$B$1:$B$2336,0)</f>
        <v>35.380000000000003</v>
      </c>
      <c r="D888">
        <f>_xlfn.XLOOKUP(A888,'Medical Examinations'!$A$1:$A$2336,'Medical Examinations'!$D$1:$D$2336,0)</f>
        <v>6.12</v>
      </c>
      <c r="E888" t="str">
        <f>_xlfn.XLOOKUP(A888,'Medical Examinations'!$A$1:$A$2336,'Medical Examinations'!$E$1:$E$2336,0)</f>
        <v>No</v>
      </c>
      <c r="F888" t="str">
        <f>_xlfn.XLOOKUP(A888,'Medical Examinations'!$A$1:$A$2336,'Medical Examinations'!$F$1:$F$2336,0)</f>
        <v>No</v>
      </c>
      <c r="G888" t="str">
        <f>_xlfn.XLOOKUP(A888,'Medical Examinations'!$A$1:$A$2336,'Medical Examinations'!$G$1:$G$2336,0)</f>
        <v>No</v>
      </c>
      <c r="H888">
        <f>_xlfn.XLOOKUP(A888,'Medical Examinations'!$A$1:$A$2336,'Medical Examinations'!$H$1:$H$2336,0)</f>
        <v>0</v>
      </c>
      <c r="I888" t="str">
        <f>_xlfn.XLOOKUP(A888,'Medical Examinations'!$A$1:$A$2336,'Medical Examinations'!$I$1:$I$2336,0)</f>
        <v>No</v>
      </c>
      <c r="J888" t="str">
        <f>_xlfn.XLOOKUP(A888,'Medical Examinations'!A888:A3231,'Medical Examinations'!C888:C3231,0)</f>
        <v>Obese</v>
      </c>
      <c r="K888">
        <f>_xlfn.XLOOKUP(A888,'Medical Examinations'!$A$1:$A$2344,'Medical Examinations'!$D$1:$D$2344,0)</f>
        <v>6.12</v>
      </c>
      <c r="L888" t="str">
        <f>_xlfn.XLOOKUP(A888,'Hospitalisation Details'!$A$1:$A$2344,'Hospitalisation Details'!$E$1:$E$2344,0)</f>
        <v>14-Aug-1977</v>
      </c>
      <c r="M888">
        <f>_xlfn.XLOOKUP(A888,'Hospitalisation Details'!$A$1:$A$2344,'Hospitalisation Details'!$I$1:$I$2344,0)</f>
        <v>12218.7</v>
      </c>
      <c r="N888" t="str">
        <f>_xlfn.XLOOKUP(A888,'Hospitalisation Details'!$A$1:$A$2344,'Hospitalisation Details'!$J$1:$J$2344,0)</f>
        <v>tier - 3</v>
      </c>
      <c r="O888" t="str">
        <f>_xlfn.XLOOKUP(A888,'Hospitalisation Details'!$A$1:$A$2344,'Hospitalisation Details'!$K$1:$K$2344,0)</f>
        <v>tier - 1</v>
      </c>
      <c r="P888" t="str">
        <f>_xlfn.XLOOKUP(A888,'Hospitalisation Details'!$A$1:$A$2344,'Hospitalisation Details'!$L$1:$L$2344,0)</f>
        <v>R1012</v>
      </c>
      <c r="Q888">
        <f>_xlfn.XLOOKUP(A888,'Hospitalisation Details'!$A$1:$A$2344,'Hospitalisation Details'!$F$1:$F$2344,0)</f>
        <v>45</v>
      </c>
    </row>
    <row r="889" spans="1:17" ht="15.75" x14ac:dyDescent="0.25">
      <c r="A889" s="1" t="s">
        <v>1481</v>
      </c>
      <c r="B889" t="str">
        <f>_xlfn.XLOOKUP(A889,'Customer Names'!$A$1:$A$2336,'Customer Names'!$C$1:$C$2336,0)</f>
        <v xml:space="preserve">  Kimberly M</v>
      </c>
      <c r="C889">
        <f>_xlfn.XLOOKUP(A889,'Medical Examinations'!$A$1:$A$2336,'Medical Examinations'!$B$1:$B$2336,0)</f>
        <v>43.48</v>
      </c>
      <c r="D889">
        <f>_xlfn.XLOOKUP(A889,'Medical Examinations'!$A$1:$A$2336,'Medical Examinations'!$D$1:$D$2336,0)</f>
        <v>6.24</v>
      </c>
      <c r="E889" t="str">
        <f>_xlfn.XLOOKUP(A889,'Medical Examinations'!$A$1:$A$2336,'Medical Examinations'!$E$1:$E$2336,0)</f>
        <v>No</v>
      </c>
      <c r="F889" t="str">
        <f>_xlfn.XLOOKUP(A889,'Medical Examinations'!$A$1:$A$2336,'Medical Examinations'!$F$1:$F$2336,0)</f>
        <v>No</v>
      </c>
      <c r="G889" t="str">
        <f>_xlfn.XLOOKUP(A889,'Medical Examinations'!$A$1:$A$2336,'Medical Examinations'!$G$1:$G$2336,0)</f>
        <v>No</v>
      </c>
      <c r="H889">
        <f>_xlfn.XLOOKUP(A889,'Medical Examinations'!$A$1:$A$2336,'Medical Examinations'!$H$1:$H$2336,0)</f>
        <v>0</v>
      </c>
      <c r="I889" t="str">
        <f>_xlfn.XLOOKUP(A889,'Medical Examinations'!$A$1:$A$2336,'Medical Examinations'!$I$1:$I$2336,0)</f>
        <v>No</v>
      </c>
      <c r="J889" t="str">
        <f>_xlfn.XLOOKUP(A889,'Medical Examinations'!A889:A3232,'Medical Examinations'!C889:C3232,0)</f>
        <v>Obese</v>
      </c>
      <c r="K889">
        <f>_xlfn.XLOOKUP(A889,'Medical Examinations'!$A$1:$A$2344,'Medical Examinations'!$D$1:$D$2344,0)</f>
        <v>6.24</v>
      </c>
      <c r="L889" t="str">
        <f>_xlfn.XLOOKUP(A889,'Hospitalisation Details'!$A$1:$A$2344,'Hospitalisation Details'!$E$1:$E$2344,0)</f>
        <v>29-Aug-1991</v>
      </c>
      <c r="M889">
        <f>_xlfn.XLOOKUP(A889,'Hospitalisation Details'!$A$1:$A$2344,'Hospitalisation Details'!$I$1:$I$2344,0)</f>
        <v>12198.64</v>
      </c>
      <c r="N889" t="str">
        <f>_xlfn.XLOOKUP(A889,'Hospitalisation Details'!$A$1:$A$2344,'Hospitalisation Details'!$J$1:$J$2344,0)</f>
        <v>tier - 3</v>
      </c>
      <c r="O889" t="str">
        <f>_xlfn.XLOOKUP(A889,'Hospitalisation Details'!$A$1:$A$2344,'Hospitalisation Details'!$K$1:$K$2344,0)</f>
        <v>tier - 3</v>
      </c>
      <c r="P889" t="str">
        <f>_xlfn.XLOOKUP(A889,'Hospitalisation Details'!$A$1:$A$2344,'Hospitalisation Details'!$L$1:$L$2344,0)</f>
        <v>R1026</v>
      </c>
      <c r="Q889">
        <f>_xlfn.XLOOKUP(A889,'Hospitalisation Details'!$A$1:$A$2344,'Hospitalisation Details'!$F$1:$F$2344,0)</f>
        <v>31</v>
      </c>
    </row>
    <row r="890" spans="1:17" ht="15.75" x14ac:dyDescent="0.25">
      <c r="A890" s="1" t="s">
        <v>1480</v>
      </c>
      <c r="B890" t="str">
        <f>_xlfn.XLOOKUP(A890,'Customer Names'!$A$1:$A$2336,'Customer Names'!$C$1:$C$2336,0)</f>
        <v xml:space="preserve">  Joshua E</v>
      </c>
      <c r="C890">
        <f>_xlfn.XLOOKUP(A890,'Medical Examinations'!$A$1:$A$2336,'Medical Examinations'!$B$1:$B$2336,0)</f>
        <v>41.73</v>
      </c>
      <c r="D890">
        <f>_xlfn.XLOOKUP(A890,'Medical Examinations'!$A$1:$A$2336,'Medical Examinations'!$D$1:$D$2336,0)</f>
        <v>6.25</v>
      </c>
      <c r="E890" t="str">
        <f>_xlfn.XLOOKUP(A890,'Medical Examinations'!$A$1:$A$2336,'Medical Examinations'!$E$1:$E$2336,0)</f>
        <v>No</v>
      </c>
      <c r="F890" t="str">
        <f>_xlfn.XLOOKUP(A890,'Medical Examinations'!$A$1:$A$2336,'Medical Examinations'!$F$1:$F$2336,0)</f>
        <v>No</v>
      </c>
      <c r="G890" t="str">
        <f>_xlfn.XLOOKUP(A890,'Medical Examinations'!$A$1:$A$2336,'Medical Examinations'!$G$1:$G$2336,0)</f>
        <v>No</v>
      </c>
      <c r="H890">
        <f>_xlfn.XLOOKUP(A890,'Medical Examinations'!$A$1:$A$2336,'Medical Examinations'!$H$1:$H$2336,0)</f>
        <v>1</v>
      </c>
      <c r="I890" t="str">
        <f>_xlfn.XLOOKUP(A890,'Medical Examinations'!$A$1:$A$2336,'Medical Examinations'!$I$1:$I$2336,0)</f>
        <v>No</v>
      </c>
      <c r="J890" t="str">
        <f>_xlfn.XLOOKUP(A890,'Medical Examinations'!A890:A3233,'Medical Examinations'!C890:C3233,0)</f>
        <v>Obese</v>
      </c>
      <c r="K890">
        <f>_xlfn.XLOOKUP(A890,'Medical Examinations'!$A$1:$A$2344,'Medical Examinations'!$D$1:$D$2344,0)</f>
        <v>6.25</v>
      </c>
      <c r="L890" t="str">
        <f>_xlfn.XLOOKUP(A890,'Hospitalisation Details'!$A$1:$A$2344,'Hospitalisation Details'!$E$1:$E$2344,0)</f>
        <v>5-Oct-1987</v>
      </c>
      <c r="M890">
        <f>_xlfn.XLOOKUP(A890,'Hospitalisation Details'!$A$1:$A$2344,'Hospitalisation Details'!$I$1:$I$2344,0)</f>
        <v>12148.2</v>
      </c>
      <c r="N890" t="str">
        <f>_xlfn.XLOOKUP(A890,'Hospitalisation Details'!$A$1:$A$2344,'Hospitalisation Details'!$J$1:$J$2344,0)</f>
        <v>tier - 3</v>
      </c>
      <c r="O890" t="str">
        <f>_xlfn.XLOOKUP(A890,'Hospitalisation Details'!$A$1:$A$2344,'Hospitalisation Details'!$K$1:$K$2344,0)</f>
        <v>tier - 3</v>
      </c>
      <c r="P890" t="str">
        <f>_xlfn.XLOOKUP(A890,'Hospitalisation Details'!$A$1:$A$2344,'Hospitalisation Details'!$L$1:$L$2344,0)</f>
        <v>R1012</v>
      </c>
      <c r="Q890">
        <f>_xlfn.XLOOKUP(A890,'Hospitalisation Details'!$A$1:$A$2344,'Hospitalisation Details'!$F$1:$F$2344,0)</f>
        <v>35</v>
      </c>
    </row>
    <row r="891" spans="1:17" ht="15.75" x14ac:dyDescent="0.25">
      <c r="A891" s="1" t="s">
        <v>1479</v>
      </c>
      <c r="B891" t="str">
        <f>_xlfn.XLOOKUP(A891,'Customer Names'!$A$1:$A$2336,'Customer Names'!$C$1:$C$2336,0)</f>
        <v xml:space="preserve">  Jeffrey</v>
      </c>
      <c r="C891">
        <f>_xlfn.XLOOKUP(A891,'Medical Examinations'!$A$1:$A$2336,'Medical Examinations'!$B$1:$B$2336,0)</f>
        <v>28.9</v>
      </c>
      <c r="D891">
        <f>_xlfn.XLOOKUP(A891,'Medical Examinations'!$A$1:$A$2336,'Medical Examinations'!$D$1:$D$2336,0)</f>
        <v>11.96</v>
      </c>
      <c r="E891" t="str">
        <f>_xlfn.XLOOKUP(A891,'Medical Examinations'!$A$1:$A$2336,'Medical Examinations'!$E$1:$E$2336,0)</f>
        <v>No</v>
      </c>
      <c r="F891" t="str">
        <f>_xlfn.XLOOKUP(A891,'Medical Examinations'!$A$1:$A$2336,'Medical Examinations'!$F$1:$F$2336,0)</f>
        <v>No</v>
      </c>
      <c r="G891" t="str">
        <f>_xlfn.XLOOKUP(A891,'Medical Examinations'!$A$1:$A$2336,'Medical Examinations'!$G$1:$G$2336,0)</f>
        <v>No</v>
      </c>
      <c r="H891">
        <f>_xlfn.XLOOKUP(A891,'Medical Examinations'!$A$1:$A$2336,'Medical Examinations'!$H$1:$H$2336,0)</f>
        <v>0</v>
      </c>
      <c r="I891" t="str">
        <f>_xlfn.XLOOKUP(A891,'Medical Examinations'!$A$1:$A$2336,'Medical Examinations'!$I$1:$I$2336,0)</f>
        <v>No</v>
      </c>
      <c r="J891" t="str">
        <f>_xlfn.XLOOKUP(A891,'Medical Examinations'!A891:A3234,'Medical Examinations'!C891:C3234,0)</f>
        <v>Overweight</v>
      </c>
      <c r="K891">
        <f>_xlfn.XLOOKUP(A891,'Medical Examinations'!$A$1:$A$2344,'Medical Examinations'!$D$1:$D$2344,0)</f>
        <v>11.96</v>
      </c>
      <c r="L891" t="str">
        <f>_xlfn.XLOOKUP(A891,'Hospitalisation Details'!$A$1:$A$2344,'Hospitalisation Details'!$E$1:$E$2344,0)</f>
        <v>15-Sep-1962</v>
      </c>
      <c r="M891">
        <f>_xlfn.XLOOKUP(A891,'Hospitalisation Details'!$A$1:$A$2344,'Hospitalisation Details'!$I$1:$I$2344,0)</f>
        <v>12146.97</v>
      </c>
      <c r="N891" t="str">
        <f>_xlfn.XLOOKUP(A891,'Hospitalisation Details'!$A$1:$A$2344,'Hospitalisation Details'!$J$1:$J$2344,0)</f>
        <v>tier - 3</v>
      </c>
      <c r="O891" t="str">
        <f>_xlfn.XLOOKUP(A891,'Hospitalisation Details'!$A$1:$A$2344,'Hospitalisation Details'!$K$1:$K$2344,0)</f>
        <v>tier - 3</v>
      </c>
      <c r="P891" t="str">
        <f>_xlfn.XLOOKUP(A891,'Hospitalisation Details'!$A$1:$A$2344,'Hospitalisation Details'!$L$1:$L$2344,0)</f>
        <v>R1011</v>
      </c>
      <c r="Q891">
        <f>_xlfn.XLOOKUP(A891,'Hospitalisation Details'!$A$1:$A$2344,'Hospitalisation Details'!$F$1:$F$2344,0)</f>
        <v>60</v>
      </c>
    </row>
    <row r="892" spans="1:17" ht="15.75" x14ac:dyDescent="0.25">
      <c r="A892" s="1" t="s">
        <v>1478</v>
      </c>
      <c r="B892" t="str">
        <f>_xlfn.XLOOKUP(A892,'Customer Names'!$A$1:$A$2336,'Customer Names'!$C$1:$C$2336,0)</f>
        <v xml:space="preserve">  Andrew R</v>
      </c>
      <c r="C892">
        <f>_xlfn.XLOOKUP(A892,'Medical Examinations'!$A$1:$A$2336,'Medical Examinations'!$B$1:$B$2336,0)</f>
        <v>25.74</v>
      </c>
      <c r="D892">
        <f>_xlfn.XLOOKUP(A892,'Medical Examinations'!$A$1:$A$2336,'Medical Examinations'!$D$1:$D$2336,0)</f>
        <v>7.69</v>
      </c>
      <c r="E892" t="str">
        <f>_xlfn.XLOOKUP(A892,'Medical Examinations'!$A$1:$A$2336,'Medical Examinations'!$E$1:$E$2336,0)</f>
        <v>No</v>
      </c>
      <c r="F892" t="str">
        <f>_xlfn.XLOOKUP(A892,'Medical Examinations'!$A$1:$A$2336,'Medical Examinations'!$F$1:$F$2336,0)</f>
        <v>No</v>
      </c>
      <c r="G892" t="str">
        <f>_xlfn.XLOOKUP(A892,'Medical Examinations'!$A$1:$A$2336,'Medical Examinations'!$G$1:$G$2336,0)</f>
        <v>No</v>
      </c>
      <c r="H892">
        <f>_xlfn.XLOOKUP(A892,'Medical Examinations'!$A$1:$A$2336,'Medical Examinations'!$H$1:$H$2336,0)</f>
        <v>0</v>
      </c>
      <c r="I892" t="str">
        <f>_xlfn.XLOOKUP(A892,'Medical Examinations'!$A$1:$A$2336,'Medical Examinations'!$I$1:$I$2336,0)</f>
        <v>No</v>
      </c>
      <c r="J892" t="str">
        <f>_xlfn.XLOOKUP(A892,'Medical Examinations'!A892:A3235,'Medical Examinations'!C892:C3235,0)</f>
        <v>Overweight</v>
      </c>
      <c r="K892">
        <f>_xlfn.XLOOKUP(A892,'Medical Examinations'!$A$1:$A$2344,'Medical Examinations'!$D$1:$D$2344,0)</f>
        <v>7.69</v>
      </c>
      <c r="L892" t="str">
        <f>_xlfn.XLOOKUP(A892,'Hospitalisation Details'!$A$1:$A$2344,'Hospitalisation Details'!$E$1:$E$2344,0)</f>
        <v>4-Nov-1962</v>
      </c>
      <c r="M892">
        <f>_xlfn.XLOOKUP(A892,'Hospitalisation Details'!$A$1:$A$2344,'Hospitalisation Details'!$I$1:$I$2344,0)</f>
        <v>12142.58</v>
      </c>
      <c r="N892" t="str">
        <f>_xlfn.XLOOKUP(A892,'Hospitalisation Details'!$A$1:$A$2344,'Hospitalisation Details'!$J$1:$J$2344,0)</f>
        <v>tier - 3</v>
      </c>
      <c r="O892" t="str">
        <f>_xlfn.XLOOKUP(A892,'Hospitalisation Details'!$A$1:$A$2344,'Hospitalisation Details'!$K$1:$K$2344,0)</f>
        <v>tier - 2</v>
      </c>
      <c r="P892" t="str">
        <f>_xlfn.XLOOKUP(A892,'Hospitalisation Details'!$A$1:$A$2344,'Hospitalisation Details'!$L$1:$L$2344,0)</f>
        <v>R1013</v>
      </c>
      <c r="Q892">
        <f>_xlfn.XLOOKUP(A892,'Hospitalisation Details'!$A$1:$A$2344,'Hospitalisation Details'!$F$1:$F$2344,0)</f>
        <v>60</v>
      </c>
    </row>
    <row r="893" spans="1:17" ht="15.75" x14ac:dyDescent="0.25">
      <c r="A893" s="1" t="s">
        <v>1477</v>
      </c>
      <c r="B893" t="str">
        <f>_xlfn.XLOOKUP(A893,'Customer Names'!$A$1:$A$2336,'Customer Names'!$C$1:$C$2336,0)</f>
        <v xml:space="preserve">  Francisco J</v>
      </c>
      <c r="C893">
        <f>_xlfn.XLOOKUP(A893,'Medical Examinations'!$A$1:$A$2336,'Medical Examinations'!$B$1:$B$2336,0)</f>
        <v>36.06</v>
      </c>
      <c r="D893">
        <f>_xlfn.XLOOKUP(A893,'Medical Examinations'!$A$1:$A$2336,'Medical Examinations'!$D$1:$D$2336,0)</f>
        <v>8.83</v>
      </c>
      <c r="E893" t="str">
        <f>_xlfn.XLOOKUP(A893,'Medical Examinations'!$A$1:$A$2336,'Medical Examinations'!$E$1:$E$2336,0)</f>
        <v>No</v>
      </c>
      <c r="F893" t="str">
        <f>_xlfn.XLOOKUP(A893,'Medical Examinations'!$A$1:$A$2336,'Medical Examinations'!$F$1:$F$2336,0)</f>
        <v>No</v>
      </c>
      <c r="G893" t="str">
        <f>_xlfn.XLOOKUP(A893,'Medical Examinations'!$A$1:$A$2336,'Medical Examinations'!$G$1:$G$2336,0)</f>
        <v>No</v>
      </c>
      <c r="H893">
        <f>_xlfn.XLOOKUP(A893,'Medical Examinations'!$A$1:$A$2336,'Medical Examinations'!$H$1:$H$2336,0)</f>
        <v>0</v>
      </c>
      <c r="I893" t="str">
        <f>_xlfn.XLOOKUP(A893,'Medical Examinations'!$A$1:$A$2336,'Medical Examinations'!$I$1:$I$2336,0)</f>
        <v>No</v>
      </c>
      <c r="J893" t="str">
        <f>_xlfn.XLOOKUP(A893,'Medical Examinations'!A893:A3236,'Medical Examinations'!C893:C3236,0)</f>
        <v>Obese</v>
      </c>
      <c r="K893">
        <f>_xlfn.XLOOKUP(A893,'Medical Examinations'!$A$1:$A$2344,'Medical Examinations'!$D$1:$D$2344,0)</f>
        <v>8.83</v>
      </c>
      <c r="L893" t="str">
        <f>_xlfn.XLOOKUP(A893,'Hospitalisation Details'!$A$1:$A$2344,'Hospitalisation Details'!$E$1:$E$2344,0)</f>
        <v>16-Sep-1974</v>
      </c>
      <c r="M893">
        <f>_xlfn.XLOOKUP(A893,'Hospitalisation Details'!$A$1:$A$2344,'Hospitalisation Details'!$I$1:$I$2344,0)</f>
        <v>12137.6</v>
      </c>
      <c r="N893" t="str">
        <f>_xlfn.XLOOKUP(A893,'Hospitalisation Details'!$A$1:$A$2344,'Hospitalisation Details'!$J$1:$J$2344,0)</f>
        <v>tier - 3</v>
      </c>
      <c r="O893" t="str">
        <f>_xlfn.XLOOKUP(A893,'Hospitalisation Details'!$A$1:$A$2344,'Hospitalisation Details'!$K$1:$K$2344,0)</f>
        <v>tier - 3</v>
      </c>
      <c r="P893" t="str">
        <f>_xlfn.XLOOKUP(A893,'Hospitalisation Details'!$A$1:$A$2344,'Hospitalisation Details'!$L$1:$L$2344,0)</f>
        <v>R1012</v>
      </c>
      <c r="Q893">
        <f>_xlfn.XLOOKUP(A893,'Hospitalisation Details'!$A$1:$A$2344,'Hospitalisation Details'!$F$1:$F$2344,0)</f>
        <v>48</v>
      </c>
    </row>
    <row r="894" spans="1:17" ht="15.75" x14ac:dyDescent="0.25">
      <c r="A894" s="1" t="s">
        <v>1476</v>
      </c>
      <c r="B894" t="str">
        <f>_xlfn.XLOOKUP(A894,'Customer Names'!$A$1:$A$2336,'Customer Names'!$C$1:$C$2336,0)</f>
        <v xml:space="preserve">  Rhonda</v>
      </c>
      <c r="C894">
        <f>_xlfn.XLOOKUP(A894,'Medical Examinations'!$A$1:$A$2336,'Medical Examinations'!$B$1:$B$2336,0)</f>
        <v>43.28</v>
      </c>
      <c r="D894">
        <f>_xlfn.XLOOKUP(A894,'Medical Examinations'!$A$1:$A$2336,'Medical Examinations'!$D$1:$D$2336,0)</f>
        <v>4.41</v>
      </c>
      <c r="E894" t="str">
        <f>_xlfn.XLOOKUP(A894,'Medical Examinations'!$A$1:$A$2336,'Medical Examinations'!$E$1:$E$2336,0)</f>
        <v>No</v>
      </c>
      <c r="F894" t="str">
        <f>_xlfn.XLOOKUP(A894,'Medical Examinations'!$A$1:$A$2336,'Medical Examinations'!$F$1:$F$2336,0)</f>
        <v>No</v>
      </c>
      <c r="G894" t="str">
        <f>_xlfn.XLOOKUP(A894,'Medical Examinations'!$A$1:$A$2336,'Medical Examinations'!$G$1:$G$2336,0)</f>
        <v>No</v>
      </c>
      <c r="H894">
        <f>_xlfn.XLOOKUP(A894,'Medical Examinations'!$A$1:$A$2336,'Medical Examinations'!$H$1:$H$2336,0)</f>
        <v>0</v>
      </c>
      <c r="I894" t="str">
        <f>_xlfn.XLOOKUP(A894,'Medical Examinations'!$A$1:$A$2336,'Medical Examinations'!$I$1:$I$2336,0)</f>
        <v>No</v>
      </c>
      <c r="J894" t="str">
        <f>_xlfn.XLOOKUP(A894,'Medical Examinations'!A894:A3237,'Medical Examinations'!C894:C3237,0)</f>
        <v>Obese</v>
      </c>
      <c r="K894">
        <f>_xlfn.XLOOKUP(A894,'Medical Examinations'!$A$1:$A$2344,'Medical Examinations'!$D$1:$D$2344,0)</f>
        <v>4.41</v>
      </c>
      <c r="L894" t="str">
        <f>_xlfn.XLOOKUP(A894,'Hospitalisation Details'!$A$1:$A$2344,'Hospitalisation Details'!$E$1:$E$2344,0)</f>
        <v>6-Nov-1991</v>
      </c>
      <c r="M894">
        <f>_xlfn.XLOOKUP(A894,'Hospitalisation Details'!$A$1:$A$2344,'Hospitalisation Details'!$I$1:$I$2344,0)</f>
        <v>12130.8</v>
      </c>
      <c r="N894" t="str">
        <f>_xlfn.XLOOKUP(A894,'Hospitalisation Details'!$A$1:$A$2344,'Hospitalisation Details'!$J$1:$J$2344,0)</f>
        <v>tier - 3</v>
      </c>
      <c r="O894" t="str">
        <f>_xlfn.XLOOKUP(A894,'Hospitalisation Details'!$A$1:$A$2344,'Hospitalisation Details'!$K$1:$K$2344,0)</f>
        <v>tier - 3</v>
      </c>
      <c r="P894" t="str">
        <f>_xlfn.XLOOKUP(A894,'Hospitalisation Details'!$A$1:$A$2344,'Hospitalisation Details'!$L$1:$L$2344,0)</f>
        <v>R1026</v>
      </c>
      <c r="Q894">
        <f>_xlfn.XLOOKUP(A894,'Hospitalisation Details'!$A$1:$A$2344,'Hospitalisation Details'!$F$1:$F$2344,0)</f>
        <v>31</v>
      </c>
    </row>
    <row r="895" spans="1:17" ht="15.75" x14ac:dyDescent="0.25">
      <c r="A895" s="1" t="s">
        <v>1475</v>
      </c>
      <c r="B895" t="str">
        <f>_xlfn.XLOOKUP(A895,'Customer Names'!$A$1:$A$2336,'Customer Names'!$C$1:$C$2336,0)</f>
        <v xml:space="preserve">  John</v>
      </c>
      <c r="C895">
        <f>_xlfn.XLOOKUP(A895,'Medical Examinations'!$A$1:$A$2336,'Medical Examinations'!$B$1:$B$2336,0)</f>
        <v>28.785</v>
      </c>
      <c r="D895">
        <f>_xlfn.XLOOKUP(A895,'Medical Examinations'!$A$1:$A$2336,'Medical Examinations'!$D$1:$D$2336,0)</f>
        <v>9.1</v>
      </c>
      <c r="E895" t="str">
        <f>_xlfn.XLOOKUP(A895,'Medical Examinations'!$A$1:$A$2336,'Medical Examinations'!$E$1:$E$2336,0)</f>
        <v>No</v>
      </c>
      <c r="F895" t="str">
        <f>_xlfn.XLOOKUP(A895,'Medical Examinations'!$A$1:$A$2336,'Medical Examinations'!$F$1:$F$2336,0)</f>
        <v>No</v>
      </c>
      <c r="G895" t="str">
        <f>_xlfn.XLOOKUP(A895,'Medical Examinations'!$A$1:$A$2336,'Medical Examinations'!$G$1:$G$2336,0)</f>
        <v>Yes</v>
      </c>
      <c r="H895">
        <f>_xlfn.XLOOKUP(A895,'Medical Examinations'!$A$1:$A$2336,'Medical Examinations'!$H$1:$H$2336,0)</f>
        <v>1</v>
      </c>
      <c r="I895" t="str">
        <f>_xlfn.XLOOKUP(A895,'Medical Examinations'!$A$1:$A$2336,'Medical Examinations'!$I$1:$I$2336,0)</f>
        <v>No</v>
      </c>
      <c r="J895" t="str">
        <f>_xlfn.XLOOKUP(A895,'Medical Examinations'!A895:A3238,'Medical Examinations'!C895:C3238,0)</f>
        <v>Overweight</v>
      </c>
      <c r="K895">
        <f>_xlfn.XLOOKUP(A895,'Medical Examinations'!$A$1:$A$2344,'Medical Examinations'!$D$1:$D$2344,0)</f>
        <v>9.1</v>
      </c>
      <c r="L895" t="str">
        <f>_xlfn.XLOOKUP(A895,'Hospitalisation Details'!$A$1:$A$2344,'Hospitalisation Details'!$E$1:$E$2344,0)</f>
        <v>4-Jun-1963</v>
      </c>
      <c r="M895">
        <f>_xlfn.XLOOKUP(A895,'Hospitalisation Details'!$A$1:$A$2344,'Hospitalisation Details'!$I$1:$I$2344,0)</f>
        <v>12129.61</v>
      </c>
      <c r="N895" t="str">
        <f>_xlfn.XLOOKUP(A895,'Hospitalisation Details'!$A$1:$A$2344,'Hospitalisation Details'!$J$1:$J$2344,0)</f>
        <v>tier - 3</v>
      </c>
      <c r="O895" t="str">
        <f>_xlfn.XLOOKUP(A895,'Hospitalisation Details'!$A$1:$A$2344,'Hospitalisation Details'!$K$1:$K$2344,0)</f>
        <v>tier - 1</v>
      </c>
      <c r="P895" t="str">
        <f>_xlfn.XLOOKUP(A895,'Hospitalisation Details'!$A$1:$A$2344,'Hospitalisation Details'!$L$1:$L$2344,0)</f>
        <v>R1012</v>
      </c>
      <c r="Q895">
        <f>_xlfn.XLOOKUP(A895,'Hospitalisation Details'!$A$1:$A$2344,'Hospitalisation Details'!$F$1:$F$2344,0)</f>
        <v>60</v>
      </c>
    </row>
    <row r="896" spans="1:17" ht="15.75" x14ac:dyDescent="0.25">
      <c r="A896" s="1" t="s">
        <v>1474</v>
      </c>
      <c r="B896" t="str">
        <f>_xlfn.XLOOKUP(A896,'Customer Names'!$A$1:$A$2336,'Customer Names'!$C$1:$C$2336,0)</f>
        <v xml:space="preserve">  Miles J</v>
      </c>
      <c r="C896">
        <f>_xlfn.XLOOKUP(A896,'Medical Examinations'!$A$1:$A$2336,'Medical Examinations'!$B$1:$B$2336,0)</f>
        <v>25.46</v>
      </c>
      <c r="D896">
        <f>_xlfn.XLOOKUP(A896,'Medical Examinations'!$A$1:$A$2336,'Medical Examinations'!$D$1:$D$2336,0)</f>
        <v>11.52</v>
      </c>
      <c r="E896" t="str">
        <f>_xlfn.XLOOKUP(A896,'Medical Examinations'!$A$1:$A$2336,'Medical Examinations'!$E$1:$E$2336,0)</f>
        <v>No</v>
      </c>
      <c r="F896" t="str">
        <f>_xlfn.XLOOKUP(A896,'Medical Examinations'!$A$1:$A$2336,'Medical Examinations'!$F$1:$F$2336,0)</f>
        <v>No</v>
      </c>
      <c r="G896" t="str">
        <f>_xlfn.XLOOKUP(A896,'Medical Examinations'!$A$1:$A$2336,'Medical Examinations'!$G$1:$G$2336,0)</f>
        <v>Yes</v>
      </c>
      <c r="H896">
        <f>_xlfn.XLOOKUP(A896,'Medical Examinations'!$A$1:$A$2336,'Medical Examinations'!$H$1:$H$2336,0)</f>
        <v>1</v>
      </c>
      <c r="I896" t="str">
        <f>_xlfn.XLOOKUP(A896,'Medical Examinations'!$A$1:$A$2336,'Medical Examinations'!$I$1:$I$2336,0)</f>
        <v>No</v>
      </c>
      <c r="J896" t="str">
        <f>_xlfn.XLOOKUP(A896,'Medical Examinations'!A896:A3239,'Medical Examinations'!C896:C3239,0)</f>
        <v>Overweight</v>
      </c>
      <c r="K896">
        <f>_xlfn.XLOOKUP(A896,'Medical Examinations'!$A$1:$A$2344,'Medical Examinations'!$D$1:$D$2344,0)</f>
        <v>11.52</v>
      </c>
      <c r="L896" t="str">
        <f>_xlfn.XLOOKUP(A896,'Hospitalisation Details'!$A$1:$A$2344,'Hospitalisation Details'!$E$1:$E$2344,0)</f>
        <v>20-Jul-1963</v>
      </c>
      <c r="M896">
        <f>_xlfn.XLOOKUP(A896,'Hospitalisation Details'!$A$1:$A$2344,'Hospitalisation Details'!$I$1:$I$2344,0)</f>
        <v>12124.99</v>
      </c>
      <c r="N896" t="str">
        <f>_xlfn.XLOOKUP(A896,'Hospitalisation Details'!$A$1:$A$2344,'Hospitalisation Details'!$J$1:$J$2344,0)</f>
        <v>tier - 3</v>
      </c>
      <c r="O896" t="str">
        <f>_xlfn.XLOOKUP(A896,'Hospitalisation Details'!$A$1:$A$2344,'Hospitalisation Details'!$K$1:$K$2344,0)</f>
        <v>tier - 1</v>
      </c>
      <c r="P896" t="str">
        <f>_xlfn.XLOOKUP(A896,'Hospitalisation Details'!$A$1:$A$2344,'Hospitalisation Details'!$L$1:$L$2344,0)</f>
        <v>R1012</v>
      </c>
      <c r="Q896">
        <f>_xlfn.XLOOKUP(A896,'Hospitalisation Details'!$A$1:$A$2344,'Hospitalisation Details'!$F$1:$F$2344,0)</f>
        <v>59</v>
      </c>
    </row>
    <row r="897" spans="1:17" ht="15.75" x14ac:dyDescent="0.25">
      <c r="A897" s="1" t="s">
        <v>1473</v>
      </c>
      <c r="B897" t="str">
        <f>_xlfn.XLOOKUP(A897,'Customer Names'!$A$1:$A$2336,'Customer Names'!$C$1:$C$2336,0)</f>
        <v xml:space="preserve">  Justyna I</v>
      </c>
      <c r="C897">
        <f>_xlfn.XLOOKUP(A897,'Medical Examinations'!$A$1:$A$2336,'Medical Examinations'!$B$1:$B$2336,0)</f>
        <v>30.8</v>
      </c>
      <c r="D897">
        <f>_xlfn.XLOOKUP(A897,'Medical Examinations'!$A$1:$A$2336,'Medical Examinations'!$D$1:$D$2336,0)</f>
        <v>10.95</v>
      </c>
      <c r="E897" t="str">
        <f>_xlfn.XLOOKUP(A897,'Medical Examinations'!$A$1:$A$2336,'Medical Examinations'!$E$1:$E$2336,0)</f>
        <v>No</v>
      </c>
      <c r="F897" t="str">
        <f>_xlfn.XLOOKUP(A897,'Medical Examinations'!$A$1:$A$2336,'Medical Examinations'!$F$1:$F$2336,0)</f>
        <v>No</v>
      </c>
      <c r="G897" t="str">
        <f>_xlfn.XLOOKUP(A897,'Medical Examinations'!$A$1:$A$2336,'Medical Examinations'!$G$1:$G$2336,0)</f>
        <v>No</v>
      </c>
      <c r="H897">
        <f>_xlfn.XLOOKUP(A897,'Medical Examinations'!$A$1:$A$2336,'Medical Examinations'!$H$1:$H$2336,0)</f>
        <v>0</v>
      </c>
      <c r="I897" t="str">
        <f>_xlfn.XLOOKUP(A897,'Medical Examinations'!$A$1:$A$2336,'Medical Examinations'!$I$1:$I$2336,0)</f>
        <v>No</v>
      </c>
      <c r="J897" t="str">
        <f>_xlfn.XLOOKUP(A897,'Medical Examinations'!A897:A3240,'Medical Examinations'!C897:C3240,0)</f>
        <v>Obese</v>
      </c>
      <c r="K897">
        <f>_xlfn.XLOOKUP(A897,'Medical Examinations'!$A$1:$A$2344,'Medical Examinations'!$D$1:$D$2344,0)</f>
        <v>10.95</v>
      </c>
      <c r="L897" t="str">
        <f>_xlfn.XLOOKUP(A897,'Hospitalisation Details'!$A$1:$A$2344,'Hospitalisation Details'!$E$1:$E$2344,0)</f>
        <v>25-Oct-1968</v>
      </c>
      <c r="M897">
        <f>_xlfn.XLOOKUP(A897,'Hospitalisation Details'!$A$1:$A$2344,'Hospitalisation Details'!$I$1:$I$2344,0)</f>
        <v>12105.32</v>
      </c>
      <c r="N897" t="str">
        <f>_xlfn.XLOOKUP(A897,'Hospitalisation Details'!$A$1:$A$2344,'Hospitalisation Details'!$J$1:$J$2344,0)</f>
        <v>tier - 3</v>
      </c>
      <c r="O897" t="str">
        <f>_xlfn.XLOOKUP(A897,'Hospitalisation Details'!$A$1:$A$2344,'Hospitalisation Details'!$K$1:$K$2344,0)</f>
        <v>tier - 3</v>
      </c>
      <c r="P897" t="str">
        <f>_xlfn.XLOOKUP(A897,'Hospitalisation Details'!$A$1:$A$2344,'Hospitalisation Details'!$L$1:$L$2344,0)</f>
        <v>R1011</v>
      </c>
      <c r="Q897">
        <f>_xlfn.XLOOKUP(A897,'Hospitalisation Details'!$A$1:$A$2344,'Hospitalisation Details'!$F$1:$F$2344,0)</f>
        <v>54</v>
      </c>
    </row>
    <row r="898" spans="1:17" ht="15.75" x14ac:dyDescent="0.25">
      <c r="A898" s="1" t="s">
        <v>1472</v>
      </c>
      <c r="B898" t="str">
        <f>_xlfn.XLOOKUP(A898,'Customer Names'!$A$1:$A$2336,'Customer Names'!$C$1:$C$2336,0)</f>
        <v xml:space="preserve">  Lucille</v>
      </c>
      <c r="C898">
        <f>_xlfn.XLOOKUP(A898,'Medical Examinations'!$A$1:$A$2336,'Medical Examinations'!$B$1:$B$2336,0)</f>
        <v>28.88</v>
      </c>
      <c r="D898">
        <f>_xlfn.XLOOKUP(A898,'Medical Examinations'!$A$1:$A$2336,'Medical Examinations'!$D$1:$D$2336,0)</f>
        <v>11.5</v>
      </c>
      <c r="E898" t="str">
        <f>_xlfn.XLOOKUP(A898,'Medical Examinations'!$A$1:$A$2336,'Medical Examinations'!$E$1:$E$2336,0)</f>
        <v>No</v>
      </c>
      <c r="F898" t="str">
        <f>_xlfn.XLOOKUP(A898,'Medical Examinations'!$A$1:$A$2336,'Medical Examinations'!$F$1:$F$2336,0)</f>
        <v>No</v>
      </c>
      <c r="G898" t="str">
        <f>_xlfn.XLOOKUP(A898,'Medical Examinations'!$A$1:$A$2336,'Medical Examinations'!$G$1:$G$2336,0)</f>
        <v>No</v>
      </c>
      <c r="H898">
        <f>_xlfn.XLOOKUP(A898,'Medical Examinations'!$A$1:$A$2336,'Medical Examinations'!$H$1:$H$2336,0)</f>
        <v>0</v>
      </c>
      <c r="I898" t="str">
        <f>_xlfn.XLOOKUP(A898,'Medical Examinations'!$A$1:$A$2336,'Medical Examinations'!$I$1:$I$2336,0)</f>
        <v>No</v>
      </c>
      <c r="J898" t="str">
        <f>_xlfn.XLOOKUP(A898,'Medical Examinations'!A898:A3241,'Medical Examinations'!C898:C3241,0)</f>
        <v>Overweight</v>
      </c>
      <c r="K898">
        <f>_xlfn.XLOOKUP(A898,'Medical Examinations'!$A$1:$A$2344,'Medical Examinations'!$D$1:$D$2344,0)</f>
        <v>11.5</v>
      </c>
      <c r="L898" t="str">
        <f>_xlfn.XLOOKUP(A898,'Hospitalisation Details'!$A$1:$A$2344,'Hospitalisation Details'!$E$1:$E$2344,0)</f>
        <v>9-Dec-1968</v>
      </c>
      <c r="M898">
        <f>_xlfn.XLOOKUP(A898,'Hospitalisation Details'!$A$1:$A$2344,'Hospitalisation Details'!$I$1:$I$2344,0)</f>
        <v>12096.65</v>
      </c>
      <c r="N898" t="str">
        <f>_xlfn.XLOOKUP(A898,'Hospitalisation Details'!$A$1:$A$2344,'Hospitalisation Details'!$J$1:$J$2344,0)</f>
        <v>tier - 3</v>
      </c>
      <c r="O898" t="str">
        <f>_xlfn.XLOOKUP(A898,'Hospitalisation Details'!$A$1:$A$2344,'Hospitalisation Details'!$K$1:$K$2344,0)</f>
        <v>tier - 1</v>
      </c>
      <c r="P898" t="str">
        <f>_xlfn.XLOOKUP(A898,'Hospitalisation Details'!$A$1:$A$2344,'Hospitalisation Details'!$L$1:$L$2344,0)</f>
        <v>R1024</v>
      </c>
      <c r="Q898">
        <f>_xlfn.XLOOKUP(A898,'Hospitalisation Details'!$A$1:$A$2344,'Hospitalisation Details'!$F$1:$F$2344,0)</f>
        <v>54</v>
      </c>
    </row>
    <row r="899" spans="1:17" ht="15.75" x14ac:dyDescent="0.25">
      <c r="A899" s="1" t="s">
        <v>1471</v>
      </c>
      <c r="B899" t="str">
        <f>_xlfn.XLOOKUP(A899,'Customer Names'!$A$1:$A$2336,'Customer Names'!$C$1:$C$2336,0)</f>
        <v xml:space="preserve">  April</v>
      </c>
      <c r="C899">
        <f>_xlfn.XLOOKUP(A899,'Medical Examinations'!$A$1:$A$2336,'Medical Examinations'!$B$1:$B$2336,0)</f>
        <v>23</v>
      </c>
      <c r="D899">
        <f>_xlfn.XLOOKUP(A899,'Medical Examinations'!$A$1:$A$2336,'Medical Examinations'!$D$1:$D$2336,0)</f>
        <v>9.8800000000000008</v>
      </c>
      <c r="E899" t="str">
        <f>_xlfn.XLOOKUP(A899,'Medical Examinations'!$A$1:$A$2336,'Medical Examinations'!$E$1:$E$2336,0)</f>
        <v>No</v>
      </c>
      <c r="F899" t="str">
        <f>_xlfn.XLOOKUP(A899,'Medical Examinations'!$A$1:$A$2336,'Medical Examinations'!$F$1:$F$2336,0)</f>
        <v>No</v>
      </c>
      <c r="G899" t="str">
        <f>_xlfn.XLOOKUP(A899,'Medical Examinations'!$A$1:$A$2336,'Medical Examinations'!$G$1:$G$2336,0)</f>
        <v>No</v>
      </c>
      <c r="H899">
        <f>_xlfn.XLOOKUP(A899,'Medical Examinations'!$A$1:$A$2336,'Medical Examinations'!$H$1:$H$2336,0)</f>
        <v>0</v>
      </c>
      <c r="I899" t="str">
        <f>_xlfn.XLOOKUP(A899,'Medical Examinations'!$A$1:$A$2336,'Medical Examinations'!$I$1:$I$2336,0)</f>
        <v>No</v>
      </c>
      <c r="J899" t="str">
        <f>_xlfn.XLOOKUP(A899,'Medical Examinations'!A899:A3242,'Medical Examinations'!C899:C3242,0)</f>
        <v>Normal weight</v>
      </c>
      <c r="K899">
        <f>_xlfn.XLOOKUP(A899,'Medical Examinations'!$A$1:$A$2344,'Medical Examinations'!$D$1:$D$2344,0)</f>
        <v>9.8800000000000008</v>
      </c>
      <c r="L899" t="str">
        <f>_xlfn.XLOOKUP(A899,'Hospitalisation Details'!$A$1:$A$2344,'Hospitalisation Details'!$E$1:$E$2344,0)</f>
        <v>21-Jun-1968</v>
      </c>
      <c r="M899">
        <f>_xlfn.XLOOKUP(A899,'Hospitalisation Details'!$A$1:$A$2344,'Hospitalisation Details'!$I$1:$I$2344,0)</f>
        <v>12094.48</v>
      </c>
      <c r="N899" t="str">
        <f>_xlfn.XLOOKUP(A899,'Hospitalisation Details'!$A$1:$A$2344,'Hospitalisation Details'!$J$1:$J$2344,0)</f>
        <v>tier - 3</v>
      </c>
      <c r="O899" t="str">
        <f>_xlfn.XLOOKUP(A899,'Hospitalisation Details'!$A$1:$A$2344,'Hospitalisation Details'!$K$1:$K$2344,0)</f>
        <v>tier - 3</v>
      </c>
      <c r="P899" t="str">
        <f>_xlfn.XLOOKUP(A899,'Hospitalisation Details'!$A$1:$A$2344,'Hospitalisation Details'!$L$1:$L$2344,0)</f>
        <v>R1011</v>
      </c>
      <c r="Q899">
        <f>_xlfn.XLOOKUP(A899,'Hospitalisation Details'!$A$1:$A$2344,'Hospitalisation Details'!$F$1:$F$2344,0)</f>
        <v>55</v>
      </c>
    </row>
    <row r="900" spans="1:17" ht="15.75" x14ac:dyDescent="0.25">
      <c r="A900" s="1" t="s">
        <v>1470</v>
      </c>
      <c r="B900" t="str">
        <f>_xlfn.XLOOKUP(A900,'Customer Names'!$A$1:$A$2336,'Customer Names'!$C$1:$C$2336,0)</f>
        <v xml:space="preserve">  Robert</v>
      </c>
      <c r="C900">
        <f>_xlfn.XLOOKUP(A900,'Medical Examinations'!$A$1:$A$2336,'Medical Examinations'!$B$1:$B$2336,0)</f>
        <v>38.25</v>
      </c>
      <c r="D900">
        <f>_xlfn.XLOOKUP(A900,'Medical Examinations'!$A$1:$A$2336,'Medical Examinations'!$D$1:$D$2336,0)</f>
        <v>6.2</v>
      </c>
      <c r="E900" t="str">
        <f>_xlfn.XLOOKUP(A900,'Medical Examinations'!$A$1:$A$2336,'Medical Examinations'!$E$1:$E$2336,0)</f>
        <v>No</v>
      </c>
      <c r="F900" t="str">
        <f>_xlfn.XLOOKUP(A900,'Medical Examinations'!$A$1:$A$2336,'Medical Examinations'!$F$1:$F$2336,0)</f>
        <v>No</v>
      </c>
      <c r="G900" t="str">
        <f>_xlfn.XLOOKUP(A900,'Medical Examinations'!$A$1:$A$2336,'Medical Examinations'!$G$1:$G$2336,0)</f>
        <v>No</v>
      </c>
      <c r="H900">
        <f>_xlfn.XLOOKUP(A900,'Medical Examinations'!$A$1:$A$2336,'Medical Examinations'!$H$1:$H$2336,0)</f>
        <v>1</v>
      </c>
      <c r="I900" t="str">
        <f>_xlfn.XLOOKUP(A900,'Medical Examinations'!$A$1:$A$2336,'Medical Examinations'!$I$1:$I$2336,0)</f>
        <v>No</v>
      </c>
      <c r="J900" t="str">
        <f>_xlfn.XLOOKUP(A900,'Medical Examinations'!A900:A3243,'Medical Examinations'!C900:C3243,0)</f>
        <v>Obese</v>
      </c>
      <c r="K900">
        <f>_xlfn.XLOOKUP(A900,'Medical Examinations'!$A$1:$A$2344,'Medical Examinations'!$D$1:$D$2344,0)</f>
        <v>6.2</v>
      </c>
      <c r="L900" t="str">
        <f>_xlfn.XLOOKUP(A900,'Hospitalisation Details'!$A$1:$A$2344,'Hospitalisation Details'!$E$1:$E$2344,0)</f>
        <v>2-Sep-1984</v>
      </c>
      <c r="M900">
        <f>_xlfn.XLOOKUP(A900,'Hospitalisation Details'!$A$1:$A$2344,'Hospitalisation Details'!$I$1:$I$2344,0)</f>
        <v>12091.34</v>
      </c>
      <c r="N900" t="str">
        <f>_xlfn.XLOOKUP(A900,'Hospitalisation Details'!$A$1:$A$2344,'Hospitalisation Details'!$J$1:$J$2344,0)</f>
        <v>tier - 3</v>
      </c>
      <c r="O900" t="str">
        <f>_xlfn.XLOOKUP(A900,'Hospitalisation Details'!$A$1:$A$2344,'Hospitalisation Details'!$K$1:$K$2344,0)</f>
        <v>tier - 2</v>
      </c>
      <c r="P900" t="str">
        <f>_xlfn.XLOOKUP(A900,'Hospitalisation Details'!$A$1:$A$2344,'Hospitalisation Details'!$L$1:$L$2344,0)</f>
        <v>R1022</v>
      </c>
      <c r="Q900">
        <f>_xlfn.XLOOKUP(A900,'Hospitalisation Details'!$A$1:$A$2344,'Hospitalisation Details'!$F$1:$F$2344,0)</f>
        <v>38</v>
      </c>
    </row>
    <row r="901" spans="1:17" ht="15.75" x14ac:dyDescent="0.25">
      <c r="A901" s="1" t="s">
        <v>1469</v>
      </c>
      <c r="B901" t="str">
        <f>_xlfn.XLOOKUP(A901,'Customer Names'!$A$1:$A$2336,'Customer Names'!$C$1:$C$2336,0)</f>
        <v xml:space="preserve">  Alyssa</v>
      </c>
      <c r="C901">
        <f>_xlfn.XLOOKUP(A901,'Medical Examinations'!$A$1:$A$2336,'Medical Examinations'!$B$1:$B$2336,0)</f>
        <v>39.25</v>
      </c>
      <c r="D901">
        <f>_xlfn.XLOOKUP(A901,'Medical Examinations'!$A$1:$A$2336,'Medical Examinations'!$D$1:$D$2336,0)</f>
        <v>8.41</v>
      </c>
      <c r="E901" t="str">
        <f>_xlfn.XLOOKUP(A901,'Medical Examinations'!$A$1:$A$2336,'Medical Examinations'!$E$1:$E$2336,0)</f>
        <v>No</v>
      </c>
      <c r="F901" t="str">
        <f>_xlfn.XLOOKUP(A901,'Medical Examinations'!$A$1:$A$2336,'Medical Examinations'!$F$1:$F$2336,0)</f>
        <v>No</v>
      </c>
      <c r="G901" t="str">
        <f>_xlfn.XLOOKUP(A901,'Medical Examinations'!$A$1:$A$2336,'Medical Examinations'!$G$1:$G$2336,0)</f>
        <v>No</v>
      </c>
      <c r="H901">
        <f>_xlfn.XLOOKUP(A901,'Medical Examinations'!$A$1:$A$2336,'Medical Examinations'!$H$1:$H$2336,0)</f>
        <v>1</v>
      </c>
      <c r="I901" t="str">
        <f>_xlfn.XLOOKUP(A901,'Medical Examinations'!$A$1:$A$2336,'Medical Examinations'!$I$1:$I$2336,0)</f>
        <v>No</v>
      </c>
      <c r="J901" t="str">
        <f>_xlfn.XLOOKUP(A901,'Medical Examinations'!A901:A3244,'Medical Examinations'!C901:C3244,0)</f>
        <v>Obese</v>
      </c>
      <c r="K901">
        <f>_xlfn.XLOOKUP(A901,'Medical Examinations'!$A$1:$A$2344,'Medical Examinations'!$D$1:$D$2344,0)</f>
        <v>8.41</v>
      </c>
      <c r="L901" t="str">
        <f>_xlfn.XLOOKUP(A901,'Hospitalisation Details'!$A$1:$A$2344,'Hospitalisation Details'!$E$1:$E$2344,0)</f>
        <v>7-Sep-1986</v>
      </c>
      <c r="M901">
        <f>_xlfn.XLOOKUP(A901,'Hospitalisation Details'!$A$1:$A$2344,'Hospitalisation Details'!$I$1:$I$2344,0)</f>
        <v>12048.13</v>
      </c>
      <c r="N901" t="str">
        <f>_xlfn.XLOOKUP(A901,'Hospitalisation Details'!$A$1:$A$2344,'Hospitalisation Details'!$J$1:$J$2344,0)</f>
        <v>tier - 3</v>
      </c>
      <c r="O901" t="str">
        <f>_xlfn.XLOOKUP(A901,'Hospitalisation Details'!$A$1:$A$2344,'Hospitalisation Details'!$K$1:$K$2344,0)</f>
        <v>tier - 2</v>
      </c>
      <c r="P901" t="str">
        <f>_xlfn.XLOOKUP(A901,'Hospitalisation Details'!$A$1:$A$2344,'Hospitalisation Details'!$L$1:$L$2344,0)</f>
        <v>R1026</v>
      </c>
      <c r="Q901">
        <f>_xlfn.XLOOKUP(A901,'Hospitalisation Details'!$A$1:$A$2344,'Hospitalisation Details'!$F$1:$F$2344,0)</f>
        <v>36</v>
      </c>
    </row>
    <row r="902" spans="1:17" ht="15.75" x14ac:dyDescent="0.25">
      <c r="A902" s="1" t="s">
        <v>1468</v>
      </c>
      <c r="B902" t="str">
        <f>_xlfn.XLOOKUP(A902,'Customer Names'!$A$1:$A$2336,'Customer Names'!$C$1:$C$2336,0)</f>
        <v xml:space="preserve">  Jessica E</v>
      </c>
      <c r="C902">
        <f>_xlfn.XLOOKUP(A902,'Medical Examinations'!$A$1:$A$2336,'Medical Examinations'!$B$1:$B$2336,0)</f>
        <v>26.6</v>
      </c>
      <c r="D902">
        <f>_xlfn.XLOOKUP(A902,'Medical Examinations'!$A$1:$A$2336,'Medical Examinations'!$D$1:$D$2336,0)</f>
        <v>5.07</v>
      </c>
      <c r="E902" t="str">
        <f>_xlfn.XLOOKUP(A902,'Medical Examinations'!$A$1:$A$2336,'Medical Examinations'!$E$1:$E$2336,0)</f>
        <v>No</v>
      </c>
      <c r="F902" t="str">
        <f>_xlfn.XLOOKUP(A902,'Medical Examinations'!$A$1:$A$2336,'Medical Examinations'!$F$1:$F$2336,0)</f>
        <v>No</v>
      </c>
      <c r="G902" t="str">
        <f>_xlfn.XLOOKUP(A902,'Medical Examinations'!$A$1:$A$2336,'Medical Examinations'!$G$1:$G$2336,0)</f>
        <v>No</v>
      </c>
      <c r="H902">
        <f>_xlfn.XLOOKUP(A902,'Medical Examinations'!$A$1:$A$2336,'Medical Examinations'!$H$1:$H$2336,0)</f>
        <v>2</v>
      </c>
      <c r="I902" t="str">
        <f>_xlfn.XLOOKUP(A902,'Medical Examinations'!$A$1:$A$2336,'Medical Examinations'!$I$1:$I$2336,0)</f>
        <v>No</v>
      </c>
      <c r="J902" t="str">
        <f>_xlfn.XLOOKUP(A902,'Medical Examinations'!A902:A3245,'Medical Examinations'!C902:C3245,0)</f>
        <v>Overweight</v>
      </c>
      <c r="K902">
        <f>_xlfn.XLOOKUP(A902,'Medical Examinations'!$A$1:$A$2344,'Medical Examinations'!$D$1:$D$2344,0)</f>
        <v>5.07</v>
      </c>
      <c r="L902" t="str">
        <f>_xlfn.XLOOKUP(A902,'Hospitalisation Details'!$A$1:$A$2344,'Hospitalisation Details'!$E$1:$E$2344,0)</f>
        <v>24-Nov-1966</v>
      </c>
      <c r="M902">
        <f>_xlfn.XLOOKUP(A902,'Hospitalisation Details'!$A$1:$A$2344,'Hospitalisation Details'!$I$1:$I$2344,0)</f>
        <v>12044.34</v>
      </c>
      <c r="N902" t="str">
        <f>_xlfn.XLOOKUP(A902,'Hospitalisation Details'!$A$1:$A$2344,'Hospitalisation Details'!$J$1:$J$2344,0)</f>
        <v>tier - 3</v>
      </c>
      <c r="O902" t="str">
        <f>_xlfn.XLOOKUP(A902,'Hospitalisation Details'!$A$1:$A$2344,'Hospitalisation Details'!$K$1:$K$2344,0)</f>
        <v>tier - 1</v>
      </c>
      <c r="P902" t="str">
        <f>_xlfn.XLOOKUP(A902,'Hospitalisation Details'!$A$1:$A$2344,'Hospitalisation Details'!$L$1:$L$2344,0)</f>
        <v>R1012</v>
      </c>
      <c r="Q902">
        <f>_xlfn.XLOOKUP(A902,'Hospitalisation Details'!$A$1:$A$2344,'Hospitalisation Details'!$F$1:$F$2344,0)</f>
        <v>56</v>
      </c>
    </row>
    <row r="903" spans="1:17" ht="15.75" x14ac:dyDescent="0.25">
      <c r="A903" s="1" t="s">
        <v>1467</v>
      </c>
      <c r="B903" t="str">
        <f>_xlfn.XLOOKUP(A903,'Customer Names'!$A$1:$A$2336,'Customer Names'!$C$1:$C$2336,0)</f>
        <v xml:space="preserve">  Patrick J</v>
      </c>
      <c r="C903">
        <f>_xlfn.XLOOKUP(A903,'Medical Examinations'!$A$1:$A$2336,'Medical Examinations'!$B$1:$B$2336,0)</f>
        <v>35.700000000000003</v>
      </c>
      <c r="D903">
        <f>_xlfn.XLOOKUP(A903,'Medical Examinations'!$A$1:$A$2336,'Medical Examinations'!$D$1:$D$2336,0)</f>
        <v>4.0599999999999996</v>
      </c>
      <c r="E903" t="str">
        <f>_xlfn.XLOOKUP(A903,'Medical Examinations'!$A$1:$A$2336,'Medical Examinations'!$E$1:$E$2336,0)</f>
        <v>No</v>
      </c>
      <c r="F903" t="str">
        <f>_xlfn.XLOOKUP(A903,'Medical Examinations'!$A$1:$A$2336,'Medical Examinations'!$F$1:$F$2336,0)</f>
        <v>No</v>
      </c>
      <c r="G903" t="str">
        <f>_xlfn.XLOOKUP(A903,'Medical Examinations'!$A$1:$A$2336,'Medical Examinations'!$G$1:$G$2336,0)</f>
        <v>Yes</v>
      </c>
      <c r="H903">
        <f>_xlfn.XLOOKUP(A903,'Medical Examinations'!$A$1:$A$2336,'Medical Examinations'!$H$1:$H$2336,0)</f>
        <v>1</v>
      </c>
      <c r="I903" t="str">
        <f>_xlfn.XLOOKUP(A903,'Medical Examinations'!$A$1:$A$2336,'Medical Examinations'!$I$1:$I$2336,0)</f>
        <v>No</v>
      </c>
      <c r="J903" t="str">
        <f>_xlfn.XLOOKUP(A903,'Medical Examinations'!A903:A3246,'Medical Examinations'!C903:C3246,0)</f>
        <v>Obese</v>
      </c>
      <c r="K903">
        <f>_xlfn.XLOOKUP(A903,'Medical Examinations'!$A$1:$A$2344,'Medical Examinations'!$D$1:$D$2344,0)</f>
        <v>4.0599999999999996</v>
      </c>
      <c r="L903" t="str">
        <f>_xlfn.XLOOKUP(A903,'Hospitalisation Details'!$A$1:$A$2344,'Hospitalisation Details'!$E$1:$E$2344,0)</f>
        <v>16-Oct-1979</v>
      </c>
      <c r="M903">
        <f>_xlfn.XLOOKUP(A903,'Hospitalisation Details'!$A$1:$A$2344,'Hospitalisation Details'!$I$1:$I$2344,0)</f>
        <v>12035.18</v>
      </c>
      <c r="N903" t="str">
        <f>_xlfn.XLOOKUP(A903,'Hospitalisation Details'!$A$1:$A$2344,'Hospitalisation Details'!$J$1:$J$2344,0)</f>
        <v>tier - 3</v>
      </c>
      <c r="O903" t="str">
        <f>_xlfn.XLOOKUP(A903,'Hospitalisation Details'!$A$1:$A$2344,'Hospitalisation Details'!$K$1:$K$2344,0)</f>
        <v>tier - 3</v>
      </c>
      <c r="P903" t="str">
        <f>_xlfn.XLOOKUP(A903,'Hospitalisation Details'!$A$1:$A$2344,'Hospitalisation Details'!$L$1:$L$2344,0)</f>
        <v>R1021</v>
      </c>
      <c r="Q903">
        <f>_xlfn.XLOOKUP(A903,'Hospitalisation Details'!$A$1:$A$2344,'Hospitalisation Details'!$F$1:$F$2344,0)</f>
        <v>43</v>
      </c>
    </row>
    <row r="904" spans="1:17" ht="15.75" x14ac:dyDescent="0.25">
      <c r="A904" s="1" t="s">
        <v>1466</v>
      </c>
      <c r="B904" t="str">
        <f>_xlfn.XLOOKUP(A904,'Customer Names'!$A$1:$A$2336,'Customer Names'!$C$1:$C$2336,0)</f>
        <v xml:space="preserve">  Emilie</v>
      </c>
      <c r="C904">
        <f>_xlfn.XLOOKUP(A904,'Medical Examinations'!$A$1:$A$2336,'Medical Examinations'!$B$1:$B$2336,0)</f>
        <v>20.100000000000001</v>
      </c>
      <c r="D904">
        <f>_xlfn.XLOOKUP(A904,'Medical Examinations'!$A$1:$A$2336,'Medical Examinations'!$D$1:$D$2336,0)</f>
        <v>10.52</v>
      </c>
      <c r="E904" t="str">
        <f>_xlfn.XLOOKUP(A904,'Medical Examinations'!$A$1:$A$2336,'Medical Examinations'!$E$1:$E$2336,0)</f>
        <v>No</v>
      </c>
      <c r="F904" t="str">
        <f>_xlfn.XLOOKUP(A904,'Medical Examinations'!$A$1:$A$2336,'Medical Examinations'!$F$1:$F$2336,0)</f>
        <v>No</v>
      </c>
      <c r="G904" t="str">
        <f>_xlfn.XLOOKUP(A904,'Medical Examinations'!$A$1:$A$2336,'Medical Examinations'!$G$1:$G$2336,0)</f>
        <v>No</v>
      </c>
      <c r="H904">
        <f>_xlfn.XLOOKUP(A904,'Medical Examinations'!$A$1:$A$2336,'Medical Examinations'!$H$1:$H$2336,0)</f>
        <v>0</v>
      </c>
      <c r="I904" t="str">
        <f>_xlfn.XLOOKUP(A904,'Medical Examinations'!$A$1:$A$2336,'Medical Examinations'!$I$1:$I$2336,0)</f>
        <v>No</v>
      </c>
      <c r="J904" t="str">
        <f>_xlfn.XLOOKUP(A904,'Medical Examinations'!A904:A3247,'Medical Examinations'!C904:C3247,0)</f>
        <v>Normal weight</v>
      </c>
      <c r="K904">
        <f>_xlfn.XLOOKUP(A904,'Medical Examinations'!$A$1:$A$2344,'Medical Examinations'!$D$1:$D$2344,0)</f>
        <v>10.52</v>
      </c>
      <c r="L904" t="str">
        <f>_xlfn.XLOOKUP(A904,'Hospitalisation Details'!$A$1:$A$2344,'Hospitalisation Details'!$E$1:$E$2344,0)</f>
        <v>29-Oct-1965</v>
      </c>
      <c r="M904">
        <f>_xlfn.XLOOKUP(A904,'Hospitalisation Details'!$A$1:$A$2344,'Hospitalisation Details'!$I$1:$I$2344,0)</f>
        <v>12032.33</v>
      </c>
      <c r="N904" t="str">
        <f>_xlfn.XLOOKUP(A904,'Hospitalisation Details'!$A$1:$A$2344,'Hospitalisation Details'!$J$1:$J$2344,0)</f>
        <v>tier - 3</v>
      </c>
      <c r="O904" t="str">
        <f>_xlfn.XLOOKUP(A904,'Hospitalisation Details'!$A$1:$A$2344,'Hospitalisation Details'!$K$1:$K$2344,0)</f>
        <v>tier - 1</v>
      </c>
      <c r="P904" t="str">
        <f>_xlfn.XLOOKUP(A904,'Hospitalisation Details'!$A$1:$A$2344,'Hospitalisation Details'!$L$1:$L$2344,0)</f>
        <v>R1011</v>
      </c>
      <c r="Q904">
        <f>_xlfn.XLOOKUP(A904,'Hospitalisation Details'!$A$1:$A$2344,'Hospitalisation Details'!$F$1:$F$2344,0)</f>
        <v>57</v>
      </c>
    </row>
    <row r="905" spans="1:17" ht="15.75" x14ac:dyDescent="0.25">
      <c r="A905" s="1" t="s">
        <v>1465</v>
      </c>
      <c r="B905" t="str">
        <f>_xlfn.XLOOKUP(A905,'Customer Names'!$A$1:$A$2336,'Customer Names'!$C$1:$C$2336,0)</f>
        <v xml:space="preserve">  Caitlin B</v>
      </c>
      <c r="C905">
        <f>_xlfn.XLOOKUP(A905,'Medical Examinations'!$A$1:$A$2336,'Medical Examinations'!$B$1:$B$2336,0)</f>
        <v>22.23</v>
      </c>
      <c r="D905">
        <f>_xlfn.XLOOKUP(A905,'Medical Examinations'!$A$1:$A$2336,'Medical Examinations'!$D$1:$D$2336,0)</f>
        <v>9.65</v>
      </c>
      <c r="E905" t="str">
        <f>_xlfn.XLOOKUP(A905,'Medical Examinations'!$A$1:$A$2336,'Medical Examinations'!$E$1:$E$2336,0)</f>
        <v>No</v>
      </c>
      <c r="F905" t="str">
        <f>_xlfn.XLOOKUP(A905,'Medical Examinations'!$A$1:$A$2336,'Medical Examinations'!$F$1:$F$2336,0)</f>
        <v>No</v>
      </c>
      <c r="G905" t="str">
        <f>_xlfn.XLOOKUP(A905,'Medical Examinations'!$A$1:$A$2336,'Medical Examinations'!$G$1:$G$2336,0)</f>
        <v>No</v>
      </c>
      <c r="H905">
        <f>_xlfn.XLOOKUP(A905,'Medical Examinations'!$A$1:$A$2336,'Medical Examinations'!$H$1:$H$2336,0)</f>
        <v>0</v>
      </c>
      <c r="I905" t="str">
        <f>_xlfn.XLOOKUP(A905,'Medical Examinations'!$A$1:$A$2336,'Medical Examinations'!$I$1:$I$2336,0)</f>
        <v>No</v>
      </c>
      <c r="J905" t="str">
        <f>_xlfn.XLOOKUP(A905,'Medical Examinations'!A905:A3248,'Medical Examinations'!C905:C3248,0)</f>
        <v>Normal weight</v>
      </c>
      <c r="K905">
        <f>_xlfn.XLOOKUP(A905,'Medical Examinations'!$A$1:$A$2344,'Medical Examinations'!$D$1:$D$2344,0)</f>
        <v>9.65</v>
      </c>
      <c r="L905" t="str">
        <f>_xlfn.XLOOKUP(A905,'Hospitalisation Details'!$A$1:$A$2344,'Hospitalisation Details'!$E$1:$E$2344,0)</f>
        <v>9-Jun-1965</v>
      </c>
      <c r="M905">
        <f>_xlfn.XLOOKUP(A905,'Hospitalisation Details'!$A$1:$A$2344,'Hospitalisation Details'!$I$1:$I$2344,0)</f>
        <v>12029.29</v>
      </c>
      <c r="N905" t="str">
        <f>_xlfn.XLOOKUP(A905,'Hospitalisation Details'!$A$1:$A$2344,'Hospitalisation Details'!$J$1:$J$2344,0)</f>
        <v>tier - 3</v>
      </c>
      <c r="O905" t="str">
        <f>_xlfn.XLOOKUP(A905,'Hospitalisation Details'!$A$1:$A$2344,'Hospitalisation Details'!$K$1:$K$2344,0)</f>
        <v>tier - 2</v>
      </c>
      <c r="P905" t="str">
        <f>_xlfn.XLOOKUP(A905,'Hospitalisation Details'!$A$1:$A$2344,'Hospitalisation Details'!$L$1:$L$2344,0)</f>
        <v>R1024</v>
      </c>
      <c r="Q905">
        <f>_xlfn.XLOOKUP(A905,'Hospitalisation Details'!$A$1:$A$2344,'Hospitalisation Details'!$F$1:$F$2344,0)</f>
        <v>58</v>
      </c>
    </row>
    <row r="906" spans="1:17" ht="15.75" x14ac:dyDescent="0.25">
      <c r="A906" s="1" t="s">
        <v>1464</v>
      </c>
      <c r="B906" t="str">
        <f>_xlfn.XLOOKUP(A906,'Customer Names'!$A$1:$A$2336,'Customer Names'!$C$1:$C$2336,0)</f>
        <v xml:space="preserve">  Joseph W</v>
      </c>
      <c r="C906">
        <f>_xlfn.XLOOKUP(A906,'Medical Examinations'!$A$1:$A$2336,'Medical Examinations'!$B$1:$B$2336,0)</f>
        <v>36.47</v>
      </c>
      <c r="D906">
        <f>_xlfn.XLOOKUP(A906,'Medical Examinations'!$A$1:$A$2336,'Medical Examinations'!$D$1:$D$2336,0)</f>
        <v>6.21</v>
      </c>
      <c r="E906" t="str">
        <f>_xlfn.XLOOKUP(A906,'Medical Examinations'!$A$1:$A$2336,'Medical Examinations'!$E$1:$E$2336,0)</f>
        <v>No</v>
      </c>
      <c r="F906" t="str">
        <f>_xlfn.XLOOKUP(A906,'Medical Examinations'!$A$1:$A$2336,'Medical Examinations'!$F$1:$F$2336,0)</f>
        <v>No</v>
      </c>
      <c r="G906" t="str">
        <f>_xlfn.XLOOKUP(A906,'Medical Examinations'!$A$1:$A$2336,'Medical Examinations'!$G$1:$G$2336,0)</f>
        <v>No</v>
      </c>
      <c r="H906">
        <f>_xlfn.XLOOKUP(A906,'Medical Examinations'!$A$1:$A$2336,'Medical Examinations'!$H$1:$H$2336,0)</f>
        <v>0</v>
      </c>
      <c r="I906" t="str">
        <f>_xlfn.XLOOKUP(A906,'Medical Examinations'!$A$1:$A$2336,'Medical Examinations'!$I$1:$I$2336,0)</f>
        <v>No</v>
      </c>
      <c r="J906" t="str">
        <f>_xlfn.XLOOKUP(A906,'Medical Examinations'!A906:A3249,'Medical Examinations'!C906:C3249,0)</f>
        <v>Obese</v>
      </c>
      <c r="K906">
        <f>_xlfn.XLOOKUP(A906,'Medical Examinations'!$A$1:$A$2344,'Medical Examinations'!$D$1:$D$2344,0)</f>
        <v>6.21</v>
      </c>
      <c r="L906" t="str">
        <f>_xlfn.XLOOKUP(A906,'Hospitalisation Details'!$A$1:$A$2344,'Hospitalisation Details'!$E$1:$E$2344,0)</f>
        <v>17-Oct-1982</v>
      </c>
      <c r="M906">
        <f>_xlfn.XLOOKUP(A906,'Hospitalisation Details'!$A$1:$A$2344,'Hospitalisation Details'!$I$1:$I$2344,0)</f>
        <v>12001.29</v>
      </c>
      <c r="N906" t="str">
        <f>_xlfn.XLOOKUP(A906,'Hospitalisation Details'!$A$1:$A$2344,'Hospitalisation Details'!$J$1:$J$2344,0)</f>
        <v>tier - 3</v>
      </c>
      <c r="O906" t="str">
        <f>_xlfn.XLOOKUP(A906,'Hospitalisation Details'!$A$1:$A$2344,'Hospitalisation Details'!$K$1:$K$2344,0)</f>
        <v>tier - 3</v>
      </c>
      <c r="P906" t="str">
        <f>_xlfn.XLOOKUP(A906,'Hospitalisation Details'!$A$1:$A$2344,'Hospitalisation Details'!$L$1:$L$2344,0)</f>
        <v>R1021</v>
      </c>
      <c r="Q906">
        <f>_xlfn.XLOOKUP(A906,'Hospitalisation Details'!$A$1:$A$2344,'Hospitalisation Details'!$F$1:$F$2344,0)</f>
        <v>40</v>
      </c>
    </row>
    <row r="907" spans="1:17" ht="15.75" x14ac:dyDescent="0.25">
      <c r="A907" s="1" t="s">
        <v>1463</v>
      </c>
      <c r="B907" t="str">
        <f>_xlfn.XLOOKUP(A907,'Customer Names'!$A$1:$A$2336,'Customer Names'!$C$1:$C$2336,0)</f>
        <v xml:space="preserve">  Wendy</v>
      </c>
      <c r="C907">
        <f>_xlfn.XLOOKUP(A907,'Medical Examinations'!$A$1:$A$2336,'Medical Examinations'!$B$1:$B$2336,0)</f>
        <v>49.64</v>
      </c>
      <c r="D907">
        <f>_xlfn.XLOOKUP(A907,'Medical Examinations'!$A$1:$A$2336,'Medical Examinations'!$D$1:$D$2336,0)</f>
        <v>4.76</v>
      </c>
      <c r="E907" t="str">
        <f>_xlfn.XLOOKUP(A907,'Medical Examinations'!$A$1:$A$2336,'Medical Examinations'!$E$1:$E$2336,0)</f>
        <v>No</v>
      </c>
      <c r="F907" t="str">
        <f>_xlfn.XLOOKUP(A907,'Medical Examinations'!$A$1:$A$2336,'Medical Examinations'!$F$1:$F$2336,0)</f>
        <v>No</v>
      </c>
      <c r="G907" t="str">
        <f>_xlfn.XLOOKUP(A907,'Medical Examinations'!$A$1:$A$2336,'Medical Examinations'!$G$1:$G$2336,0)</f>
        <v>Yes</v>
      </c>
      <c r="H907">
        <f>_xlfn.XLOOKUP(A907,'Medical Examinations'!$A$1:$A$2336,'Medical Examinations'!$H$1:$H$2336,0)</f>
        <v>1</v>
      </c>
      <c r="I907" t="str">
        <f>_xlfn.XLOOKUP(A907,'Medical Examinations'!$A$1:$A$2336,'Medical Examinations'!$I$1:$I$2336,0)</f>
        <v>No</v>
      </c>
      <c r="J907" t="str">
        <f>_xlfn.XLOOKUP(A907,'Medical Examinations'!A907:A3250,'Medical Examinations'!C907:C3250,0)</f>
        <v>Obese</v>
      </c>
      <c r="K907">
        <f>_xlfn.XLOOKUP(A907,'Medical Examinations'!$A$1:$A$2344,'Medical Examinations'!$D$1:$D$2344,0)</f>
        <v>4.76</v>
      </c>
      <c r="L907" t="str">
        <f>_xlfn.XLOOKUP(A907,'Hospitalisation Details'!$A$1:$A$2344,'Hospitalisation Details'!$E$1:$E$2344,0)</f>
        <v>12-Dec-1993</v>
      </c>
      <c r="M907">
        <f>_xlfn.XLOOKUP(A907,'Hospitalisation Details'!$A$1:$A$2344,'Hospitalisation Details'!$I$1:$I$2344,0)</f>
        <v>11994.89</v>
      </c>
      <c r="N907" t="str">
        <f>_xlfn.XLOOKUP(A907,'Hospitalisation Details'!$A$1:$A$2344,'Hospitalisation Details'!$J$1:$J$2344,0)</f>
        <v>tier - 3</v>
      </c>
      <c r="O907" t="str">
        <f>_xlfn.XLOOKUP(A907,'Hospitalisation Details'!$A$1:$A$2344,'Hospitalisation Details'!$K$1:$K$2344,0)</f>
        <v>tier - 2</v>
      </c>
      <c r="P907" t="str">
        <f>_xlfn.XLOOKUP(A907,'Hospitalisation Details'!$A$1:$A$2344,'Hospitalisation Details'!$L$1:$L$2344,0)</f>
        <v>R1012</v>
      </c>
      <c r="Q907">
        <f>_xlfn.XLOOKUP(A907,'Hospitalisation Details'!$A$1:$A$2344,'Hospitalisation Details'!$F$1:$F$2344,0)</f>
        <v>29</v>
      </c>
    </row>
    <row r="908" spans="1:17" ht="15.75" x14ac:dyDescent="0.25">
      <c r="A908" s="1" t="s">
        <v>1462</v>
      </c>
      <c r="B908" t="str">
        <f>_xlfn.XLOOKUP(A908,'Customer Names'!$A$1:$A$2336,'Customer Names'!$C$1:$C$2336,0)</f>
        <v xml:space="preserve">  Leah L</v>
      </c>
      <c r="C908">
        <f>_xlfn.XLOOKUP(A908,'Medical Examinations'!$A$1:$A$2336,'Medical Examinations'!$B$1:$B$2336,0)</f>
        <v>36.799999999999997</v>
      </c>
      <c r="D908">
        <f>_xlfn.XLOOKUP(A908,'Medical Examinations'!$A$1:$A$2336,'Medical Examinations'!$D$1:$D$2336,0)</f>
        <v>5.73</v>
      </c>
      <c r="E908" t="str">
        <f>_xlfn.XLOOKUP(A908,'Medical Examinations'!$A$1:$A$2336,'Medical Examinations'!$E$1:$E$2336,0)</f>
        <v>No</v>
      </c>
      <c r="F908" t="str">
        <f>_xlfn.XLOOKUP(A908,'Medical Examinations'!$A$1:$A$2336,'Medical Examinations'!$F$1:$F$2336,0)</f>
        <v>No</v>
      </c>
      <c r="G908" t="str">
        <f>_xlfn.XLOOKUP(A908,'Medical Examinations'!$A$1:$A$2336,'Medical Examinations'!$G$1:$G$2336,0)</f>
        <v>Yes</v>
      </c>
      <c r="H908">
        <f>_xlfn.XLOOKUP(A908,'Medical Examinations'!$A$1:$A$2336,'Medical Examinations'!$H$1:$H$2336,0)</f>
        <v>1</v>
      </c>
      <c r="I908" t="str">
        <f>_xlfn.XLOOKUP(A908,'Medical Examinations'!$A$1:$A$2336,'Medical Examinations'!$I$1:$I$2336,0)</f>
        <v>No</v>
      </c>
      <c r="J908" t="str">
        <f>_xlfn.XLOOKUP(A908,'Medical Examinations'!A908:A3251,'Medical Examinations'!C908:C3251,0)</f>
        <v>Obese</v>
      </c>
      <c r="K908">
        <f>_xlfn.XLOOKUP(A908,'Medical Examinations'!$A$1:$A$2344,'Medical Examinations'!$D$1:$D$2344,0)</f>
        <v>5.73</v>
      </c>
      <c r="L908" t="str">
        <f>_xlfn.XLOOKUP(A908,'Hospitalisation Details'!$A$1:$A$2344,'Hospitalisation Details'!$E$1:$E$2344,0)</f>
        <v>4-Jul-1983</v>
      </c>
      <c r="M908">
        <f>_xlfn.XLOOKUP(A908,'Hospitalisation Details'!$A$1:$A$2344,'Hospitalisation Details'!$I$1:$I$2344,0)</f>
        <v>11987.68</v>
      </c>
      <c r="N908" t="str">
        <f>_xlfn.XLOOKUP(A908,'Hospitalisation Details'!$A$1:$A$2344,'Hospitalisation Details'!$J$1:$J$2344,0)</f>
        <v>tier - 3</v>
      </c>
      <c r="O908" t="str">
        <f>_xlfn.XLOOKUP(A908,'Hospitalisation Details'!$A$1:$A$2344,'Hospitalisation Details'!$K$1:$K$2344,0)</f>
        <v>tier - 2</v>
      </c>
      <c r="P908" t="str">
        <f>_xlfn.XLOOKUP(A908,'Hospitalisation Details'!$A$1:$A$2344,'Hospitalisation Details'!$L$1:$L$2344,0)</f>
        <v>R1026</v>
      </c>
      <c r="Q908">
        <f>_xlfn.XLOOKUP(A908,'Hospitalisation Details'!$A$1:$A$2344,'Hospitalisation Details'!$F$1:$F$2344,0)</f>
        <v>39</v>
      </c>
    </row>
    <row r="909" spans="1:17" ht="15.75" x14ac:dyDescent="0.25">
      <c r="A909" s="1" t="s">
        <v>1461</v>
      </c>
      <c r="B909" t="str">
        <f>_xlfn.XLOOKUP(A909,'Customer Names'!$A$1:$A$2336,'Customer Names'!$C$1:$C$2336,0)</f>
        <v xml:space="preserve">  Wayne L</v>
      </c>
      <c r="C909">
        <f>_xlfn.XLOOKUP(A909,'Medical Examinations'!$A$1:$A$2336,'Medical Examinations'!$B$1:$B$2336,0)</f>
        <v>33.880000000000003</v>
      </c>
      <c r="D909">
        <f>_xlfn.XLOOKUP(A909,'Medical Examinations'!$A$1:$A$2336,'Medical Examinations'!$D$1:$D$2336,0)</f>
        <v>10.78</v>
      </c>
      <c r="E909" t="str">
        <f>_xlfn.XLOOKUP(A909,'Medical Examinations'!$A$1:$A$2336,'Medical Examinations'!$E$1:$E$2336,0)</f>
        <v>No</v>
      </c>
      <c r="F909" t="str">
        <f>_xlfn.XLOOKUP(A909,'Medical Examinations'!$A$1:$A$2336,'Medical Examinations'!$F$1:$F$2336,0)</f>
        <v>No</v>
      </c>
      <c r="G909" t="str">
        <f>_xlfn.XLOOKUP(A909,'Medical Examinations'!$A$1:$A$2336,'Medical Examinations'!$G$1:$G$2336,0)</f>
        <v>No</v>
      </c>
      <c r="H909">
        <f>_xlfn.XLOOKUP(A909,'Medical Examinations'!$A$1:$A$2336,'Medical Examinations'!$H$1:$H$2336,0)</f>
        <v>0</v>
      </c>
      <c r="I909" t="str">
        <f>_xlfn.XLOOKUP(A909,'Medical Examinations'!$A$1:$A$2336,'Medical Examinations'!$I$1:$I$2336,0)</f>
        <v>No</v>
      </c>
      <c r="J909" t="str">
        <f>_xlfn.XLOOKUP(A909,'Medical Examinations'!A909:A3252,'Medical Examinations'!C909:C3252,0)</f>
        <v>Obese</v>
      </c>
      <c r="K909">
        <f>_xlfn.XLOOKUP(A909,'Medical Examinations'!$A$1:$A$2344,'Medical Examinations'!$D$1:$D$2344,0)</f>
        <v>10.78</v>
      </c>
      <c r="L909" t="str">
        <f>_xlfn.XLOOKUP(A909,'Hospitalisation Details'!$A$1:$A$2344,'Hospitalisation Details'!$E$1:$E$2344,0)</f>
        <v>22-Dec-1967</v>
      </c>
      <c r="M909">
        <f>_xlfn.XLOOKUP(A909,'Hospitalisation Details'!$A$1:$A$2344,'Hospitalisation Details'!$I$1:$I$2344,0)</f>
        <v>11987.17</v>
      </c>
      <c r="N909" t="str">
        <f>_xlfn.XLOOKUP(A909,'Hospitalisation Details'!$A$1:$A$2344,'Hospitalisation Details'!$J$1:$J$2344,0)</f>
        <v>tier - 3</v>
      </c>
      <c r="O909" t="str">
        <f>_xlfn.XLOOKUP(A909,'Hospitalisation Details'!$A$1:$A$2344,'Hospitalisation Details'!$K$1:$K$2344,0)</f>
        <v>tier - 3</v>
      </c>
      <c r="P909" t="str">
        <f>_xlfn.XLOOKUP(A909,'Hospitalisation Details'!$A$1:$A$2344,'Hospitalisation Details'!$L$1:$L$2344,0)</f>
        <v>R1013</v>
      </c>
      <c r="Q909">
        <f>_xlfn.XLOOKUP(A909,'Hospitalisation Details'!$A$1:$A$2344,'Hospitalisation Details'!$F$1:$F$2344,0)</f>
        <v>55</v>
      </c>
    </row>
    <row r="910" spans="1:17" ht="15.75" x14ac:dyDescent="0.25">
      <c r="A910" s="1" t="s">
        <v>1460</v>
      </c>
      <c r="B910" t="str">
        <f>_xlfn.XLOOKUP(A910,'Customer Names'!$A$1:$A$2336,'Customer Names'!$C$1:$C$2336,0)</f>
        <v xml:space="preserve">  Jason M</v>
      </c>
      <c r="C910">
        <f>_xlfn.XLOOKUP(A910,'Medical Examinations'!$A$1:$A$2336,'Medical Examinations'!$B$1:$B$2336,0)</f>
        <v>32.01</v>
      </c>
      <c r="D910">
        <f>_xlfn.XLOOKUP(A910,'Medical Examinations'!$A$1:$A$2336,'Medical Examinations'!$D$1:$D$2336,0)</f>
        <v>5.08</v>
      </c>
      <c r="E910" t="str">
        <f>_xlfn.XLOOKUP(A910,'Medical Examinations'!$A$1:$A$2336,'Medical Examinations'!$E$1:$E$2336,0)</f>
        <v>No</v>
      </c>
      <c r="F910" t="str">
        <f>_xlfn.XLOOKUP(A910,'Medical Examinations'!$A$1:$A$2336,'Medical Examinations'!$F$1:$F$2336,0)</f>
        <v>No</v>
      </c>
      <c r="G910" t="str">
        <f>_xlfn.XLOOKUP(A910,'Medical Examinations'!$A$1:$A$2336,'Medical Examinations'!$G$1:$G$2336,0)</f>
        <v>No</v>
      </c>
      <c r="H910">
        <f>_xlfn.XLOOKUP(A910,'Medical Examinations'!$A$1:$A$2336,'Medical Examinations'!$H$1:$H$2336,0)</f>
        <v>1</v>
      </c>
      <c r="I910" t="str">
        <f>_xlfn.XLOOKUP(A910,'Medical Examinations'!$A$1:$A$2336,'Medical Examinations'!$I$1:$I$2336,0)</f>
        <v>No</v>
      </c>
      <c r="J910" t="str">
        <f>_xlfn.XLOOKUP(A910,'Medical Examinations'!A910:A3253,'Medical Examinations'!C910:C3253,0)</f>
        <v>Obese</v>
      </c>
      <c r="K910">
        <f>_xlfn.XLOOKUP(A910,'Medical Examinations'!$A$1:$A$2344,'Medical Examinations'!$D$1:$D$2344,0)</f>
        <v>5.08</v>
      </c>
      <c r="L910" t="str">
        <f>_xlfn.XLOOKUP(A910,'Hospitalisation Details'!$A$1:$A$2344,'Hospitalisation Details'!$E$1:$E$2344,0)</f>
        <v>29-Sep-1964</v>
      </c>
      <c r="M910">
        <f>_xlfn.XLOOKUP(A910,'Hospitalisation Details'!$A$1:$A$2344,'Hospitalisation Details'!$I$1:$I$2344,0)</f>
        <v>11946.63</v>
      </c>
      <c r="N910" t="str">
        <f>_xlfn.XLOOKUP(A910,'Hospitalisation Details'!$A$1:$A$2344,'Hospitalisation Details'!$J$1:$J$2344,0)</f>
        <v>tier - 3</v>
      </c>
      <c r="O910" t="str">
        <f>_xlfn.XLOOKUP(A910,'Hospitalisation Details'!$A$1:$A$2344,'Hospitalisation Details'!$K$1:$K$2344,0)</f>
        <v>tier - 2</v>
      </c>
      <c r="P910" t="str">
        <f>_xlfn.XLOOKUP(A910,'Hospitalisation Details'!$A$1:$A$2344,'Hospitalisation Details'!$L$1:$L$2344,0)</f>
        <v>R1013</v>
      </c>
      <c r="Q910">
        <f>_xlfn.XLOOKUP(A910,'Hospitalisation Details'!$A$1:$A$2344,'Hospitalisation Details'!$F$1:$F$2344,0)</f>
        <v>58</v>
      </c>
    </row>
    <row r="911" spans="1:17" ht="15.75" x14ac:dyDescent="0.25">
      <c r="A911" s="1" t="s">
        <v>1459</v>
      </c>
      <c r="B911" t="str">
        <f>_xlfn.XLOOKUP(A911,'Customer Names'!$A$1:$A$2336,'Customer Names'!$C$1:$C$2336,0)</f>
        <v xml:space="preserve">  Floris</v>
      </c>
      <c r="C911">
        <f>_xlfn.XLOOKUP(A911,'Medical Examinations'!$A$1:$A$2336,'Medical Examinations'!$B$1:$B$2336,0)</f>
        <v>33.630000000000003</v>
      </c>
      <c r="D911">
        <f>_xlfn.XLOOKUP(A911,'Medical Examinations'!$A$1:$A$2336,'Medical Examinations'!$D$1:$D$2336,0)</f>
        <v>11.39</v>
      </c>
      <c r="E911" t="str">
        <f>_xlfn.XLOOKUP(A911,'Medical Examinations'!$A$1:$A$2336,'Medical Examinations'!$E$1:$E$2336,0)</f>
        <v>No</v>
      </c>
      <c r="F911" t="str">
        <f>_xlfn.XLOOKUP(A911,'Medical Examinations'!$A$1:$A$2336,'Medical Examinations'!$F$1:$F$2336,0)</f>
        <v>No</v>
      </c>
      <c r="G911" t="str">
        <f>_xlfn.XLOOKUP(A911,'Medical Examinations'!$A$1:$A$2336,'Medical Examinations'!$G$1:$G$2336,0)</f>
        <v>No</v>
      </c>
      <c r="H911">
        <f>_xlfn.XLOOKUP(A911,'Medical Examinations'!$A$1:$A$2336,'Medical Examinations'!$H$1:$H$2336,0)</f>
        <v>0</v>
      </c>
      <c r="I911" t="str">
        <f>_xlfn.XLOOKUP(A911,'Medical Examinations'!$A$1:$A$2336,'Medical Examinations'!$I$1:$I$2336,0)</f>
        <v>No</v>
      </c>
      <c r="J911" t="str">
        <f>_xlfn.XLOOKUP(A911,'Medical Examinations'!A911:A3254,'Medical Examinations'!C911:C3254,0)</f>
        <v>Obese</v>
      </c>
      <c r="K911">
        <f>_xlfn.XLOOKUP(A911,'Medical Examinations'!$A$1:$A$2344,'Medical Examinations'!$D$1:$D$2344,0)</f>
        <v>11.39</v>
      </c>
      <c r="L911" t="str">
        <f>_xlfn.XLOOKUP(A911,'Hospitalisation Details'!$A$1:$A$2344,'Hospitalisation Details'!$E$1:$E$2344,0)</f>
        <v>1-Nov-1965</v>
      </c>
      <c r="M911">
        <f>_xlfn.XLOOKUP(A911,'Hospitalisation Details'!$A$1:$A$2344,'Hospitalisation Details'!$I$1:$I$2344,0)</f>
        <v>11945.13</v>
      </c>
      <c r="N911" t="str">
        <f>_xlfn.XLOOKUP(A911,'Hospitalisation Details'!$A$1:$A$2344,'Hospitalisation Details'!$J$1:$J$2344,0)</f>
        <v>tier - 3</v>
      </c>
      <c r="O911" t="str">
        <f>_xlfn.XLOOKUP(A911,'Hospitalisation Details'!$A$1:$A$2344,'Hospitalisation Details'!$K$1:$K$2344,0)</f>
        <v>tier - 2</v>
      </c>
      <c r="P911" t="str">
        <f>_xlfn.XLOOKUP(A911,'Hospitalisation Details'!$A$1:$A$2344,'Hospitalisation Details'!$L$1:$L$2344,0)</f>
        <v>R1012</v>
      </c>
      <c r="Q911">
        <f>_xlfn.XLOOKUP(A911,'Hospitalisation Details'!$A$1:$A$2344,'Hospitalisation Details'!$F$1:$F$2344,0)</f>
        <v>57</v>
      </c>
    </row>
    <row r="912" spans="1:17" ht="15.75" x14ac:dyDescent="0.25">
      <c r="A912" s="1" t="s">
        <v>1458</v>
      </c>
      <c r="B912" t="str">
        <f>_xlfn.XLOOKUP(A912,'Customer Names'!$A$1:$A$2336,'Customer Names'!$C$1:$C$2336,0)</f>
        <v xml:space="preserve">  Marc</v>
      </c>
      <c r="C912">
        <f>_xlfn.XLOOKUP(A912,'Medical Examinations'!$A$1:$A$2336,'Medical Examinations'!$B$1:$B$2336,0)</f>
        <v>34.865000000000002</v>
      </c>
      <c r="D912">
        <f>_xlfn.XLOOKUP(A912,'Medical Examinations'!$A$1:$A$2336,'Medical Examinations'!$D$1:$D$2336,0)</f>
        <v>5.35</v>
      </c>
      <c r="E912" t="str">
        <f>_xlfn.XLOOKUP(A912,'Medical Examinations'!$A$1:$A$2336,'Medical Examinations'!$E$1:$E$2336,0)</f>
        <v>No</v>
      </c>
      <c r="F912" t="str">
        <f>_xlfn.XLOOKUP(A912,'Medical Examinations'!$A$1:$A$2336,'Medical Examinations'!$F$1:$F$2336,0)</f>
        <v>No</v>
      </c>
      <c r="G912" t="str">
        <f>_xlfn.XLOOKUP(A912,'Medical Examinations'!$A$1:$A$2336,'Medical Examinations'!$G$1:$G$2336,0)</f>
        <v>No</v>
      </c>
      <c r="H912">
        <f>_xlfn.XLOOKUP(A912,'Medical Examinations'!$A$1:$A$2336,'Medical Examinations'!$H$1:$H$2336,0)</f>
        <v>1</v>
      </c>
      <c r="I912" t="str">
        <f>_xlfn.XLOOKUP(A912,'Medical Examinations'!$A$1:$A$2336,'Medical Examinations'!$I$1:$I$2336,0)</f>
        <v>No</v>
      </c>
      <c r="J912" t="str">
        <f>_xlfn.XLOOKUP(A912,'Medical Examinations'!A912:A3255,'Medical Examinations'!C912:C3255,0)</f>
        <v>Obese</v>
      </c>
      <c r="K912">
        <f>_xlfn.XLOOKUP(A912,'Medical Examinations'!$A$1:$A$2344,'Medical Examinations'!$D$1:$D$2344,0)</f>
        <v>5.35</v>
      </c>
      <c r="L912" t="str">
        <f>_xlfn.XLOOKUP(A912,'Hospitalisation Details'!$A$1:$A$2344,'Hospitalisation Details'!$E$1:$E$2344,0)</f>
        <v>25-Dec-1964</v>
      </c>
      <c r="M912">
        <f>_xlfn.XLOOKUP(A912,'Hospitalisation Details'!$A$1:$A$2344,'Hospitalisation Details'!$I$1:$I$2344,0)</f>
        <v>11944.59</v>
      </c>
      <c r="N912" t="str">
        <f>_xlfn.XLOOKUP(A912,'Hospitalisation Details'!$A$1:$A$2344,'Hospitalisation Details'!$J$1:$J$2344,0)</f>
        <v>tier - 3</v>
      </c>
      <c r="O912" t="str">
        <f>_xlfn.XLOOKUP(A912,'Hospitalisation Details'!$A$1:$A$2344,'Hospitalisation Details'!$K$1:$K$2344,0)</f>
        <v>tier - 2</v>
      </c>
      <c r="P912" t="str">
        <f>_xlfn.XLOOKUP(A912,'Hospitalisation Details'!$A$1:$A$2344,'Hospitalisation Details'!$L$1:$L$2344,0)</f>
        <v>R1016</v>
      </c>
      <c r="Q912">
        <f>_xlfn.XLOOKUP(A912,'Hospitalisation Details'!$A$1:$A$2344,'Hospitalisation Details'!$F$1:$F$2344,0)</f>
        <v>58</v>
      </c>
    </row>
    <row r="913" spans="1:17" ht="15.75" x14ac:dyDescent="0.25">
      <c r="A913" s="1" t="s">
        <v>1457</v>
      </c>
      <c r="B913" t="str">
        <f>_xlfn.XLOOKUP(A913,'Customer Names'!$A$1:$A$2336,'Customer Names'!$C$1:$C$2336,0)</f>
        <v xml:space="preserve">  Christopher</v>
      </c>
      <c r="C913">
        <f>_xlfn.XLOOKUP(A913,'Medical Examinations'!$A$1:$A$2336,'Medical Examinations'!$B$1:$B$2336,0)</f>
        <v>43.11</v>
      </c>
      <c r="D913">
        <f>_xlfn.XLOOKUP(A913,'Medical Examinations'!$A$1:$A$2336,'Medical Examinations'!$D$1:$D$2336,0)</f>
        <v>5.6</v>
      </c>
      <c r="E913" t="str">
        <f>_xlfn.XLOOKUP(A913,'Medical Examinations'!$A$1:$A$2336,'Medical Examinations'!$E$1:$E$2336,0)</f>
        <v>No</v>
      </c>
      <c r="F913" t="str">
        <f>_xlfn.XLOOKUP(A913,'Medical Examinations'!$A$1:$A$2336,'Medical Examinations'!$F$1:$F$2336,0)</f>
        <v>No</v>
      </c>
      <c r="G913" t="str">
        <f>_xlfn.XLOOKUP(A913,'Medical Examinations'!$A$1:$A$2336,'Medical Examinations'!$G$1:$G$2336,0)</f>
        <v>No</v>
      </c>
      <c r="H913">
        <f>_xlfn.XLOOKUP(A913,'Medical Examinations'!$A$1:$A$2336,'Medical Examinations'!$H$1:$H$2336,0)</f>
        <v>0</v>
      </c>
      <c r="I913" t="str">
        <f>_xlfn.XLOOKUP(A913,'Medical Examinations'!$A$1:$A$2336,'Medical Examinations'!$I$1:$I$2336,0)</f>
        <v>No</v>
      </c>
      <c r="J913" t="str">
        <f>_xlfn.XLOOKUP(A913,'Medical Examinations'!A913:A3256,'Medical Examinations'!C913:C3256,0)</f>
        <v>Obese</v>
      </c>
      <c r="K913">
        <f>_xlfn.XLOOKUP(A913,'Medical Examinations'!$A$1:$A$2344,'Medical Examinations'!$D$1:$D$2344,0)</f>
        <v>5.6</v>
      </c>
      <c r="L913" t="str">
        <f>_xlfn.XLOOKUP(A913,'Hospitalisation Details'!$A$1:$A$2344,'Hospitalisation Details'!$E$1:$E$2344,0)</f>
        <v>19-Oct-1991</v>
      </c>
      <c r="M913">
        <f>_xlfn.XLOOKUP(A913,'Hospitalisation Details'!$A$1:$A$2344,'Hospitalisation Details'!$I$1:$I$2344,0)</f>
        <v>11941.83</v>
      </c>
      <c r="N913" t="str">
        <f>_xlfn.XLOOKUP(A913,'Hospitalisation Details'!$A$1:$A$2344,'Hospitalisation Details'!$J$1:$J$2344,0)</f>
        <v>tier - 3</v>
      </c>
      <c r="O913" t="str">
        <f>_xlfn.XLOOKUP(A913,'Hospitalisation Details'!$A$1:$A$2344,'Hospitalisation Details'!$K$1:$K$2344,0)</f>
        <v>tier - 1</v>
      </c>
      <c r="P913" t="str">
        <f>_xlfn.XLOOKUP(A913,'Hospitalisation Details'!$A$1:$A$2344,'Hospitalisation Details'!$L$1:$L$2344,0)</f>
        <v>R1023</v>
      </c>
      <c r="Q913">
        <f>_xlfn.XLOOKUP(A913,'Hospitalisation Details'!$A$1:$A$2344,'Hospitalisation Details'!$F$1:$F$2344,0)</f>
        <v>31</v>
      </c>
    </row>
    <row r="914" spans="1:17" ht="15.75" x14ac:dyDescent="0.25">
      <c r="A914" s="1" t="s">
        <v>1456</v>
      </c>
      <c r="B914" t="str">
        <f>_xlfn.XLOOKUP(A914,'Customer Names'!$A$1:$A$2336,'Customer Names'!$C$1:$C$2336,0)</f>
        <v xml:space="preserve">  Kevin</v>
      </c>
      <c r="C914">
        <f>_xlfn.XLOOKUP(A914,'Medical Examinations'!$A$1:$A$2336,'Medical Examinations'!$B$1:$B$2336,0)</f>
        <v>30.305</v>
      </c>
      <c r="D914">
        <f>_xlfn.XLOOKUP(A914,'Medical Examinations'!$A$1:$A$2336,'Medical Examinations'!$D$1:$D$2336,0)</f>
        <v>4.2699999999999996</v>
      </c>
      <c r="E914" t="str">
        <f>_xlfn.XLOOKUP(A914,'Medical Examinations'!$A$1:$A$2336,'Medical Examinations'!$E$1:$E$2336,0)</f>
        <v>No</v>
      </c>
      <c r="F914" t="str">
        <f>_xlfn.XLOOKUP(A914,'Medical Examinations'!$A$1:$A$2336,'Medical Examinations'!$F$1:$F$2336,0)</f>
        <v>No</v>
      </c>
      <c r="G914" t="str">
        <f>_xlfn.XLOOKUP(A914,'Medical Examinations'!$A$1:$A$2336,'Medical Examinations'!$G$1:$G$2336,0)</f>
        <v>No</v>
      </c>
      <c r="H914">
        <f>_xlfn.XLOOKUP(A914,'Medical Examinations'!$A$1:$A$2336,'Medical Examinations'!$H$1:$H$2336,0)</f>
        <v>1</v>
      </c>
      <c r="I914" t="str">
        <f>_xlfn.XLOOKUP(A914,'Medical Examinations'!$A$1:$A$2336,'Medical Examinations'!$I$1:$I$2336,0)</f>
        <v>No</v>
      </c>
      <c r="J914" t="str">
        <f>_xlfn.XLOOKUP(A914,'Medical Examinations'!A914:A3257,'Medical Examinations'!C914:C3257,0)</f>
        <v>Obese</v>
      </c>
      <c r="K914">
        <f>_xlfn.XLOOKUP(A914,'Medical Examinations'!$A$1:$A$2344,'Medical Examinations'!$D$1:$D$2344,0)</f>
        <v>4.2699999999999996</v>
      </c>
      <c r="L914" t="str">
        <f>_xlfn.XLOOKUP(A914,'Hospitalisation Details'!$A$1:$A$2344,'Hospitalisation Details'!$E$1:$E$2344,0)</f>
        <v>2-Aug-1964</v>
      </c>
      <c r="M914">
        <f>_xlfn.XLOOKUP(A914,'Hospitalisation Details'!$A$1:$A$2344,'Hospitalisation Details'!$I$1:$I$2344,0)</f>
        <v>11938.26</v>
      </c>
      <c r="N914" t="str">
        <f>_xlfn.XLOOKUP(A914,'Hospitalisation Details'!$A$1:$A$2344,'Hospitalisation Details'!$J$1:$J$2344,0)</f>
        <v>tier - 3</v>
      </c>
      <c r="O914" t="str">
        <f>_xlfn.XLOOKUP(A914,'Hospitalisation Details'!$A$1:$A$2344,'Hospitalisation Details'!$K$1:$K$2344,0)</f>
        <v>tier - 3</v>
      </c>
      <c r="P914" t="str">
        <f>_xlfn.XLOOKUP(A914,'Hospitalisation Details'!$A$1:$A$2344,'Hospitalisation Details'!$L$1:$L$2344,0)</f>
        <v>R1019</v>
      </c>
      <c r="Q914">
        <f>_xlfn.XLOOKUP(A914,'Hospitalisation Details'!$A$1:$A$2344,'Hospitalisation Details'!$F$1:$F$2344,0)</f>
        <v>58</v>
      </c>
    </row>
    <row r="915" spans="1:17" ht="15.75" x14ac:dyDescent="0.25">
      <c r="A915" s="1" t="s">
        <v>1455</v>
      </c>
      <c r="B915" t="str">
        <f>_xlfn.XLOOKUP(A915,'Customer Names'!$A$1:$A$2336,'Customer Names'!$C$1:$C$2336,0)</f>
        <v xml:space="preserve">  Aharon N</v>
      </c>
      <c r="C915">
        <f>_xlfn.XLOOKUP(A915,'Medical Examinations'!$A$1:$A$2336,'Medical Examinations'!$B$1:$B$2336,0)</f>
        <v>25.175000000000001</v>
      </c>
      <c r="D915">
        <f>_xlfn.XLOOKUP(A915,'Medical Examinations'!$A$1:$A$2336,'Medical Examinations'!$D$1:$D$2336,0)</f>
        <v>5.57</v>
      </c>
      <c r="E915" t="str">
        <f>_xlfn.XLOOKUP(A915,'Medical Examinations'!$A$1:$A$2336,'Medical Examinations'!$E$1:$E$2336,0)</f>
        <v>No</v>
      </c>
      <c r="F915" t="str">
        <f>_xlfn.XLOOKUP(A915,'Medical Examinations'!$A$1:$A$2336,'Medical Examinations'!$F$1:$F$2336,0)</f>
        <v>No</v>
      </c>
      <c r="G915" t="str">
        <f>_xlfn.XLOOKUP(A915,'Medical Examinations'!$A$1:$A$2336,'Medical Examinations'!$G$1:$G$2336,0)</f>
        <v>No</v>
      </c>
      <c r="H915">
        <f>_xlfn.XLOOKUP(A915,'Medical Examinations'!$A$1:$A$2336,'Medical Examinations'!$H$1:$H$2336,0)</f>
        <v>1</v>
      </c>
      <c r="I915" t="str">
        <f>_xlfn.XLOOKUP(A915,'Medical Examinations'!$A$1:$A$2336,'Medical Examinations'!$I$1:$I$2336,0)</f>
        <v>No</v>
      </c>
      <c r="J915" t="str">
        <f>_xlfn.XLOOKUP(A915,'Medical Examinations'!A915:A3258,'Medical Examinations'!C915:C3258,0)</f>
        <v>Overweight</v>
      </c>
      <c r="K915">
        <f>_xlfn.XLOOKUP(A915,'Medical Examinations'!$A$1:$A$2344,'Medical Examinations'!$D$1:$D$2344,0)</f>
        <v>5.57</v>
      </c>
      <c r="L915" t="str">
        <f>_xlfn.XLOOKUP(A915,'Hospitalisation Details'!$A$1:$A$2344,'Hospitalisation Details'!$E$1:$E$2344,0)</f>
        <v>20-Dec-1964</v>
      </c>
      <c r="M915">
        <f>_xlfn.XLOOKUP(A915,'Hospitalisation Details'!$A$1:$A$2344,'Hospitalisation Details'!$I$1:$I$2344,0)</f>
        <v>11931.13</v>
      </c>
      <c r="N915" t="str">
        <f>_xlfn.XLOOKUP(A915,'Hospitalisation Details'!$A$1:$A$2344,'Hospitalisation Details'!$J$1:$J$2344,0)</f>
        <v>tier - 3</v>
      </c>
      <c r="O915" t="str">
        <f>_xlfn.XLOOKUP(A915,'Hospitalisation Details'!$A$1:$A$2344,'Hospitalisation Details'!$K$1:$K$2344,0)</f>
        <v>tier - 1</v>
      </c>
      <c r="P915" t="str">
        <f>_xlfn.XLOOKUP(A915,'Hospitalisation Details'!$A$1:$A$2344,'Hospitalisation Details'!$L$1:$L$2344,0)</f>
        <v>R1019</v>
      </c>
      <c r="Q915">
        <f>_xlfn.XLOOKUP(A915,'Hospitalisation Details'!$A$1:$A$2344,'Hospitalisation Details'!$F$1:$F$2344,0)</f>
        <v>58</v>
      </c>
    </row>
    <row r="916" spans="1:17" ht="15.75" x14ac:dyDescent="0.25">
      <c r="A916" s="1" t="s">
        <v>1454</v>
      </c>
      <c r="B916" t="str">
        <f>_xlfn.XLOOKUP(A916,'Customer Names'!$A$1:$A$2336,'Customer Names'!$C$1:$C$2336,0)</f>
        <v xml:space="preserve">  Lawrence D</v>
      </c>
      <c r="C916">
        <f>_xlfn.XLOOKUP(A916,'Medical Examinations'!$A$1:$A$2336,'Medical Examinations'!$B$1:$B$2336,0)</f>
        <v>26.8</v>
      </c>
      <c r="D916">
        <f>_xlfn.XLOOKUP(A916,'Medical Examinations'!$A$1:$A$2336,'Medical Examinations'!$D$1:$D$2336,0)</f>
        <v>5.68</v>
      </c>
      <c r="E916" t="str">
        <f>_xlfn.XLOOKUP(A916,'Medical Examinations'!$A$1:$A$2336,'Medical Examinations'!$E$1:$E$2336,0)</f>
        <v>No</v>
      </c>
      <c r="F916" t="str">
        <f>_xlfn.XLOOKUP(A916,'Medical Examinations'!$A$1:$A$2336,'Medical Examinations'!$F$1:$F$2336,0)</f>
        <v>No</v>
      </c>
      <c r="G916" t="str">
        <f>_xlfn.XLOOKUP(A916,'Medical Examinations'!$A$1:$A$2336,'Medical Examinations'!$G$1:$G$2336,0)</f>
        <v>No</v>
      </c>
      <c r="H916">
        <f>_xlfn.XLOOKUP(A916,'Medical Examinations'!$A$1:$A$2336,'Medical Examinations'!$H$1:$H$2336,0)</f>
        <v>1</v>
      </c>
      <c r="I916" t="str">
        <f>_xlfn.XLOOKUP(A916,'Medical Examinations'!$A$1:$A$2336,'Medical Examinations'!$I$1:$I$2336,0)</f>
        <v>No</v>
      </c>
      <c r="J916" t="str">
        <f>_xlfn.XLOOKUP(A916,'Medical Examinations'!A916:A3259,'Medical Examinations'!C916:C3259,0)</f>
        <v>Overweight</v>
      </c>
      <c r="K916">
        <f>_xlfn.XLOOKUP(A916,'Medical Examinations'!$A$1:$A$2344,'Medical Examinations'!$D$1:$D$2344,0)</f>
        <v>5.68</v>
      </c>
      <c r="L916" t="str">
        <f>_xlfn.XLOOKUP(A916,'Hospitalisation Details'!$A$1:$A$2344,'Hospitalisation Details'!$E$1:$E$2344,0)</f>
        <v>19-Nov-1964</v>
      </c>
      <c r="M916">
        <f>_xlfn.XLOOKUP(A916,'Hospitalisation Details'!$A$1:$A$2344,'Hospitalisation Details'!$I$1:$I$2344,0)</f>
        <v>11918.2</v>
      </c>
      <c r="N916" t="str">
        <f>_xlfn.XLOOKUP(A916,'Hospitalisation Details'!$A$1:$A$2344,'Hospitalisation Details'!$J$1:$J$2344,0)</f>
        <v>tier - 3</v>
      </c>
      <c r="O916" t="str">
        <f>_xlfn.XLOOKUP(A916,'Hospitalisation Details'!$A$1:$A$2344,'Hospitalisation Details'!$K$1:$K$2344,0)</f>
        <v>tier - 1</v>
      </c>
      <c r="P916" t="str">
        <f>_xlfn.XLOOKUP(A916,'Hospitalisation Details'!$A$1:$A$2344,'Hospitalisation Details'!$L$1:$L$2344,0)</f>
        <v>R1021</v>
      </c>
      <c r="Q916">
        <f>_xlfn.XLOOKUP(A916,'Hospitalisation Details'!$A$1:$A$2344,'Hospitalisation Details'!$F$1:$F$2344,0)</f>
        <v>58</v>
      </c>
    </row>
    <row r="917" spans="1:17" ht="15.75" x14ac:dyDescent="0.25">
      <c r="A917" s="1" t="s">
        <v>1453</v>
      </c>
      <c r="B917" t="str">
        <f>_xlfn.XLOOKUP(A917,'Customer Names'!$A$1:$A$2336,'Customer Names'!$C$1:$C$2336,0)</f>
        <v xml:space="preserve">  Malcolm</v>
      </c>
      <c r="C917">
        <f>_xlfn.XLOOKUP(A917,'Medical Examinations'!$A$1:$A$2336,'Medical Examinations'!$B$1:$B$2336,0)</f>
        <v>21.78</v>
      </c>
      <c r="D917">
        <f>_xlfn.XLOOKUP(A917,'Medical Examinations'!$A$1:$A$2336,'Medical Examinations'!$D$1:$D$2336,0)</f>
        <v>5.3</v>
      </c>
      <c r="E917" t="str">
        <f>_xlfn.XLOOKUP(A917,'Medical Examinations'!$A$1:$A$2336,'Medical Examinations'!$E$1:$E$2336,0)</f>
        <v>No</v>
      </c>
      <c r="F917" t="str">
        <f>_xlfn.XLOOKUP(A917,'Medical Examinations'!$A$1:$A$2336,'Medical Examinations'!$F$1:$F$2336,0)</f>
        <v>yes</v>
      </c>
      <c r="G917" t="str">
        <f>_xlfn.XLOOKUP(A917,'Medical Examinations'!$A$1:$A$2336,'Medical Examinations'!$G$1:$G$2336,0)</f>
        <v>No</v>
      </c>
      <c r="H917">
        <f>_xlfn.XLOOKUP(A917,'Medical Examinations'!$A$1:$A$2336,'Medical Examinations'!$H$1:$H$2336,0)</f>
        <v>1</v>
      </c>
      <c r="I917" t="str">
        <f>_xlfn.XLOOKUP(A917,'Medical Examinations'!$A$1:$A$2336,'Medical Examinations'!$I$1:$I$2336,0)</f>
        <v>No</v>
      </c>
      <c r="J917" t="str">
        <f>_xlfn.XLOOKUP(A917,'Medical Examinations'!A917:A3260,'Medical Examinations'!C917:C3260,0)</f>
        <v>Normal weight</v>
      </c>
      <c r="K917">
        <f>_xlfn.XLOOKUP(A917,'Medical Examinations'!$A$1:$A$2344,'Medical Examinations'!$D$1:$D$2344,0)</f>
        <v>5.3</v>
      </c>
      <c r="L917" t="str">
        <f>_xlfn.XLOOKUP(A917,'Hospitalisation Details'!$A$1:$A$2344,'Hospitalisation Details'!$E$1:$E$2344,0)</f>
        <v>2-Jun-2004</v>
      </c>
      <c r="M917">
        <f>_xlfn.XLOOKUP(A917,'Hospitalisation Details'!$A$1:$A$2344,'Hospitalisation Details'!$I$1:$I$2344,0)</f>
        <v>11884.05</v>
      </c>
      <c r="N917" t="str">
        <f>_xlfn.XLOOKUP(A917,'Hospitalisation Details'!$A$1:$A$2344,'Hospitalisation Details'!$J$1:$J$2344,0)</f>
        <v>tier - 3</v>
      </c>
      <c r="O917" t="str">
        <f>_xlfn.XLOOKUP(A917,'Hospitalisation Details'!$A$1:$A$2344,'Hospitalisation Details'!$K$1:$K$2344,0)</f>
        <v>tier - 3</v>
      </c>
      <c r="P917" t="str">
        <f>_xlfn.XLOOKUP(A917,'Hospitalisation Details'!$A$1:$A$2344,'Hospitalisation Details'!$L$1:$L$2344,0)</f>
        <v>R1013</v>
      </c>
      <c r="Q917">
        <f>_xlfn.XLOOKUP(A917,'Hospitalisation Details'!$A$1:$A$2344,'Hospitalisation Details'!$F$1:$F$2344,0)</f>
        <v>19</v>
      </c>
    </row>
    <row r="918" spans="1:17" ht="15.75" x14ac:dyDescent="0.25">
      <c r="A918" s="1" t="s">
        <v>1452</v>
      </c>
      <c r="B918" t="str">
        <f>_xlfn.XLOOKUP(A918,'Customer Names'!$A$1:$A$2336,'Customer Names'!$C$1:$C$2336,0)</f>
        <v xml:space="preserve">  Anna E</v>
      </c>
      <c r="C918">
        <f>_xlfn.XLOOKUP(A918,'Medical Examinations'!$A$1:$A$2336,'Medical Examinations'!$B$1:$B$2336,0)</f>
        <v>30.14</v>
      </c>
      <c r="D918">
        <f>_xlfn.XLOOKUP(A918,'Medical Examinations'!$A$1:$A$2336,'Medical Examinations'!$D$1:$D$2336,0)</f>
        <v>9.4499999999999993</v>
      </c>
      <c r="E918" t="str">
        <f>_xlfn.XLOOKUP(A918,'Medical Examinations'!$A$1:$A$2336,'Medical Examinations'!$E$1:$E$2336,0)</f>
        <v>No</v>
      </c>
      <c r="F918" t="str">
        <f>_xlfn.XLOOKUP(A918,'Medical Examinations'!$A$1:$A$2336,'Medical Examinations'!$F$1:$F$2336,0)</f>
        <v>No</v>
      </c>
      <c r="G918" t="str">
        <f>_xlfn.XLOOKUP(A918,'Medical Examinations'!$A$1:$A$2336,'Medical Examinations'!$G$1:$G$2336,0)</f>
        <v>No</v>
      </c>
      <c r="H918">
        <f>_xlfn.XLOOKUP(A918,'Medical Examinations'!$A$1:$A$2336,'Medical Examinations'!$H$1:$H$2336,0)</f>
        <v>0</v>
      </c>
      <c r="I918" t="str">
        <f>_xlfn.XLOOKUP(A918,'Medical Examinations'!$A$1:$A$2336,'Medical Examinations'!$I$1:$I$2336,0)</f>
        <v>No</v>
      </c>
      <c r="J918" t="str">
        <f>_xlfn.XLOOKUP(A918,'Medical Examinations'!A918:A3261,'Medical Examinations'!C918:C3261,0)</f>
        <v>Obese</v>
      </c>
      <c r="K918">
        <f>_xlfn.XLOOKUP(A918,'Medical Examinations'!$A$1:$A$2344,'Medical Examinations'!$D$1:$D$2344,0)</f>
        <v>9.4499999999999993</v>
      </c>
      <c r="L918" t="str">
        <f>_xlfn.XLOOKUP(A918,'Hospitalisation Details'!$A$1:$A$2344,'Hospitalisation Details'!$E$1:$E$2344,0)</f>
        <v>29-Oct-1967</v>
      </c>
      <c r="M918">
        <f>_xlfn.XLOOKUP(A918,'Hospitalisation Details'!$A$1:$A$2344,'Hospitalisation Details'!$I$1:$I$2344,0)</f>
        <v>11881.97</v>
      </c>
      <c r="N918" t="str">
        <f>_xlfn.XLOOKUP(A918,'Hospitalisation Details'!$A$1:$A$2344,'Hospitalisation Details'!$J$1:$J$2344,0)</f>
        <v>tier - 3</v>
      </c>
      <c r="O918" t="str">
        <f>_xlfn.XLOOKUP(A918,'Hospitalisation Details'!$A$1:$A$2344,'Hospitalisation Details'!$K$1:$K$2344,0)</f>
        <v>tier - 1</v>
      </c>
      <c r="P918" t="str">
        <f>_xlfn.XLOOKUP(A918,'Hospitalisation Details'!$A$1:$A$2344,'Hospitalisation Details'!$L$1:$L$2344,0)</f>
        <v>R1013</v>
      </c>
      <c r="Q918">
        <f>_xlfn.XLOOKUP(A918,'Hospitalisation Details'!$A$1:$A$2344,'Hospitalisation Details'!$F$1:$F$2344,0)</f>
        <v>55</v>
      </c>
    </row>
    <row r="919" spans="1:17" ht="15.75" x14ac:dyDescent="0.25">
      <c r="A919" s="1" t="s">
        <v>1451</v>
      </c>
      <c r="B919" t="str">
        <f>_xlfn.XLOOKUP(A919,'Customer Names'!$A$1:$A$2336,'Customer Names'!$C$1:$C$2336,0)</f>
        <v xml:space="preserve">  Jenny</v>
      </c>
      <c r="C919">
        <f>_xlfn.XLOOKUP(A919,'Medical Examinations'!$A$1:$A$2336,'Medical Examinations'!$B$1:$B$2336,0)</f>
        <v>29.7</v>
      </c>
      <c r="D919">
        <f>_xlfn.XLOOKUP(A919,'Medical Examinations'!$A$1:$A$2336,'Medical Examinations'!$D$1:$D$2336,0)</f>
        <v>6.79</v>
      </c>
      <c r="E919" t="str">
        <f>_xlfn.XLOOKUP(A919,'Medical Examinations'!$A$1:$A$2336,'Medical Examinations'!$E$1:$E$2336,0)</f>
        <v>No</v>
      </c>
      <c r="F919" t="str">
        <f>_xlfn.XLOOKUP(A919,'Medical Examinations'!$A$1:$A$2336,'Medical Examinations'!$F$1:$F$2336,0)</f>
        <v>No</v>
      </c>
      <c r="G919" t="str">
        <f>_xlfn.XLOOKUP(A919,'Medical Examinations'!$A$1:$A$2336,'Medical Examinations'!$G$1:$G$2336,0)</f>
        <v>No</v>
      </c>
      <c r="H919">
        <f>_xlfn.XLOOKUP(A919,'Medical Examinations'!$A$1:$A$2336,'Medical Examinations'!$H$1:$H$2336,0)</f>
        <v>0</v>
      </c>
      <c r="I919" t="str">
        <f>_xlfn.XLOOKUP(A919,'Medical Examinations'!$A$1:$A$2336,'Medical Examinations'!$I$1:$I$2336,0)</f>
        <v>No</v>
      </c>
      <c r="J919" t="str">
        <f>_xlfn.XLOOKUP(A919,'Medical Examinations'!A919:A3262,'Medical Examinations'!C919:C3262,0)</f>
        <v>Overweight</v>
      </c>
      <c r="K919">
        <f>_xlfn.XLOOKUP(A919,'Medical Examinations'!$A$1:$A$2344,'Medical Examinations'!$D$1:$D$2344,0)</f>
        <v>6.79</v>
      </c>
      <c r="L919" t="str">
        <f>_xlfn.XLOOKUP(A919,'Hospitalisation Details'!$A$1:$A$2344,'Hospitalisation Details'!$E$1:$E$2344,0)</f>
        <v>14-Jul-1967</v>
      </c>
      <c r="M919">
        <f>_xlfn.XLOOKUP(A919,'Hospitalisation Details'!$A$1:$A$2344,'Hospitalisation Details'!$I$1:$I$2344,0)</f>
        <v>11881.36</v>
      </c>
      <c r="N919" t="str">
        <f>_xlfn.XLOOKUP(A919,'Hospitalisation Details'!$A$1:$A$2344,'Hospitalisation Details'!$J$1:$J$2344,0)</f>
        <v>tier - 3</v>
      </c>
      <c r="O919" t="str">
        <f>_xlfn.XLOOKUP(A919,'Hospitalisation Details'!$A$1:$A$2344,'Hospitalisation Details'!$K$1:$K$2344,0)</f>
        <v>tier - 2</v>
      </c>
      <c r="P919" t="str">
        <f>_xlfn.XLOOKUP(A919,'Hospitalisation Details'!$A$1:$A$2344,'Hospitalisation Details'!$L$1:$L$2344,0)</f>
        <v>R1011</v>
      </c>
      <c r="Q919">
        <f>_xlfn.XLOOKUP(A919,'Hospitalisation Details'!$A$1:$A$2344,'Hospitalisation Details'!$F$1:$F$2344,0)</f>
        <v>55</v>
      </c>
    </row>
    <row r="920" spans="1:17" ht="15.75" x14ac:dyDescent="0.25">
      <c r="A920" s="1" t="s">
        <v>1450</v>
      </c>
      <c r="B920" t="str">
        <f>_xlfn.XLOOKUP(A920,'Customer Names'!$A$1:$A$2336,'Customer Names'!$C$1:$C$2336,0)</f>
        <v xml:space="preserve">  Melissa L</v>
      </c>
      <c r="C920">
        <f>_xlfn.XLOOKUP(A920,'Medical Examinations'!$A$1:$A$2336,'Medical Examinations'!$B$1:$B$2336,0)</f>
        <v>32.395000000000003</v>
      </c>
      <c r="D920">
        <f>_xlfn.XLOOKUP(A920,'Medical Examinations'!$A$1:$A$2336,'Medical Examinations'!$D$1:$D$2336,0)</f>
        <v>11.1</v>
      </c>
      <c r="E920" t="str">
        <f>_xlfn.XLOOKUP(A920,'Medical Examinations'!$A$1:$A$2336,'Medical Examinations'!$E$1:$E$2336,0)</f>
        <v>No</v>
      </c>
      <c r="F920" t="str">
        <f>_xlfn.XLOOKUP(A920,'Medical Examinations'!$A$1:$A$2336,'Medical Examinations'!$F$1:$F$2336,0)</f>
        <v>No</v>
      </c>
      <c r="G920" t="str">
        <f>_xlfn.XLOOKUP(A920,'Medical Examinations'!$A$1:$A$2336,'Medical Examinations'!$G$1:$G$2336,0)</f>
        <v>No</v>
      </c>
      <c r="H920">
        <f>_xlfn.XLOOKUP(A920,'Medical Examinations'!$A$1:$A$2336,'Medical Examinations'!$H$1:$H$2336,0)</f>
        <v>0</v>
      </c>
      <c r="I920" t="str">
        <f>_xlfn.XLOOKUP(A920,'Medical Examinations'!$A$1:$A$2336,'Medical Examinations'!$I$1:$I$2336,0)</f>
        <v>No</v>
      </c>
      <c r="J920" t="str">
        <f>_xlfn.XLOOKUP(A920,'Medical Examinations'!A920:A3263,'Medical Examinations'!C920:C3263,0)</f>
        <v>Obese</v>
      </c>
      <c r="K920">
        <f>_xlfn.XLOOKUP(A920,'Medical Examinations'!$A$1:$A$2344,'Medical Examinations'!$D$1:$D$2344,0)</f>
        <v>11.1</v>
      </c>
      <c r="L920" t="str">
        <f>_xlfn.XLOOKUP(A920,'Hospitalisation Details'!$A$1:$A$2344,'Hospitalisation Details'!$E$1:$E$2344,0)</f>
        <v>24-Aug-1967</v>
      </c>
      <c r="M920">
        <f>_xlfn.XLOOKUP(A920,'Hospitalisation Details'!$A$1:$A$2344,'Hospitalisation Details'!$I$1:$I$2344,0)</f>
        <v>11879.1</v>
      </c>
      <c r="N920" t="str">
        <f>_xlfn.XLOOKUP(A920,'Hospitalisation Details'!$A$1:$A$2344,'Hospitalisation Details'!$J$1:$J$2344,0)</f>
        <v>tier - 3</v>
      </c>
      <c r="O920" t="str">
        <f>_xlfn.XLOOKUP(A920,'Hospitalisation Details'!$A$1:$A$2344,'Hospitalisation Details'!$K$1:$K$2344,0)</f>
        <v>tier - 3</v>
      </c>
      <c r="P920" t="str">
        <f>_xlfn.XLOOKUP(A920,'Hospitalisation Details'!$A$1:$A$2344,'Hospitalisation Details'!$L$1:$L$2344,0)</f>
        <v>R1024</v>
      </c>
      <c r="Q920">
        <f>_xlfn.XLOOKUP(A920,'Hospitalisation Details'!$A$1:$A$2344,'Hospitalisation Details'!$F$1:$F$2344,0)</f>
        <v>55</v>
      </c>
    </row>
    <row r="921" spans="1:17" ht="15.75" x14ac:dyDescent="0.25">
      <c r="A921" s="1" t="s">
        <v>1449</v>
      </c>
      <c r="B921" t="str">
        <f>_xlfn.XLOOKUP(A921,'Customer Names'!$A$1:$A$2336,'Customer Names'!$C$1:$C$2336,0)</f>
        <v xml:space="preserve">  Chia J</v>
      </c>
      <c r="C921">
        <f>_xlfn.XLOOKUP(A921,'Medical Examinations'!$A$1:$A$2336,'Medical Examinations'!$B$1:$B$2336,0)</f>
        <v>36.64</v>
      </c>
      <c r="D921">
        <f>_xlfn.XLOOKUP(A921,'Medical Examinations'!$A$1:$A$2336,'Medical Examinations'!$D$1:$D$2336,0)</f>
        <v>7.26</v>
      </c>
      <c r="E921" t="str">
        <f>_xlfn.XLOOKUP(A921,'Medical Examinations'!$A$1:$A$2336,'Medical Examinations'!$E$1:$E$2336,0)</f>
        <v>No</v>
      </c>
      <c r="F921" t="str">
        <f>_xlfn.XLOOKUP(A921,'Medical Examinations'!$A$1:$A$2336,'Medical Examinations'!$F$1:$F$2336,0)</f>
        <v>No</v>
      </c>
      <c r="G921" t="str">
        <f>_xlfn.XLOOKUP(A921,'Medical Examinations'!$A$1:$A$2336,'Medical Examinations'!$G$1:$G$2336,0)</f>
        <v>No</v>
      </c>
      <c r="H921">
        <f>_xlfn.XLOOKUP(A921,'Medical Examinations'!$A$1:$A$2336,'Medical Examinations'!$H$1:$H$2336,0)</f>
        <v>0</v>
      </c>
      <c r="I921" t="str">
        <f>_xlfn.XLOOKUP(A921,'Medical Examinations'!$A$1:$A$2336,'Medical Examinations'!$I$1:$I$2336,0)</f>
        <v>No</v>
      </c>
      <c r="J921" t="str">
        <f>_xlfn.XLOOKUP(A921,'Medical Examinations'!A921:A3264,'Medical Examinations'!C921:C3264,0)</f>
        <v>Obese</v>
      </c>
      <c r="K921">
        <f>_xlfn.XLOOKUP(A921,'Medical Examinations'!$A$1:$A$2344,'Medical Examinations'!$D$1:$D$2344,0)</f>
        <v>7.26</v>
      </c>
      <c r="L921" t="str">
        <f>_xlfn.XLOOKUP(A921,'Hospitalisation Details'!$A$1:$A$2344,'Hospitalisation Details'!$E$1:$E$2344,0)</f>
        <v>7-Jul-1974</v>
      </c>
      <c r="M921">
        <f>_xlfn.XLOOKUP(A921,'Hospitalisation Details'!$A$1:$A$2344,'Hospitalisation Details'!$I$1:$I$2344,0)</f>
        <v>11858.56</v>
      </c>
      <c r="N921" t="str">
        <f>_xlfn.XLOOKUP(A921,'Hospitalisation Details'!$A$1:$A$2344,'Hospitalisation Details'!$J$1:$J$2344,0)</f>
        <v>tier - 3</v>
      </c>
      <c r="O921" t="str">
        <f>_xlfn.XLOOKUP(A921,'Hospitalisation Details'!$A$1:$A$2344,'Hospitalisation Details'!$K$1:$K$2344,0)</f>
        <v>tier - 3</v>
      </c>
      <c r="P921" t="str">
        <f>_xlfn.XLOOKUP(A921,'Hospitalisation Details'!$A$1:$A$2344,'Hospitalisation Details'!$L$1:$L$2344,0)</f>
        <v>R1011</v>
      </c>
      <c r="Q921">
        <f>_xlfn.XLOOKUP(A921,'Hospitalisation Details'!$A$1:$A$2344,'Hospitalisation Details'!$F$1:$F$2344,0)</f>
        <v>48</v>
      </c>
    </row>
    <row r="922" spans="1:17" ht="15.75" x14ac:dyDescent="0.25">
      <c r="A922" s="1" t="s">
        <v>1448</v>
      </c>
      <c r="B922" t="str">
        <f>_xlfn.XLOOKUP(A922,'Customer Names'!$A$1:$A$2336,'Customer Names'!$C$1:$C$2336,0)</f>
        <v xml:space="preserve">  Laura A</v>
      </c>
      <c r="C922">
        <f>_xlfn.XLOOKUP(A922,'Medical Examinations'!$A$1:$A$2336,'Medical Examinations'!$B$1:$B$2336,0)</f>
        <v>39.049999999999997</v>
      </c>
      <c r="D922">
        <f>_xlfn.XLOOKUP(A922,'Medical Examinations'!$A$1:$A$2336,'Medical Examinations'!$D$1:$D$2336,0)</f>
        <v>5.27</v>
      </c>
      <c r="E922" t="str">
        <f>_xlfn.XLOOKUP(A922,'Medical Examinations'!$A$1:$A$2336,'Medical Examinations'!$E$1:$E$2336,0)</f>
        <v>No</v>
      </c>
      <c r="F922" t="str">
        <f>_xlfn.XLOOKUP(A922,'Medical Examinations'!$A$1:$A$2336,'Medical Examinations'!$F$1:$F$2336,0)</f>
        <v>No</v>
      </c>
      <c r="G922" t="str">
        <f>_xlfn.XLOOKUP(A922,'Medical Examinations'!$A$1:$A$2336,'Medical Examinations'!$G$1:$G$2336,0)</f>
        <v>No</v>
      </c>
      <c r="H922">
        <f>_xlfn.XLOOKUP(A922,'Medical Examinations'!$A$1:$A$2336,'Medical Examinations'!$H$1:$H$2336,0)</f>
        <v>1</v>
      </c>
      <c r="I922" t="str">
        <f>_xlfn.XLOOKUP(A922,'Medical Examinations'!$A$1:$A$2336,'Medical Examinations'!$I$1:$I$2336,0)</f>
        <v>No</v>
      </c>
      <c r="J922" t="str">
        <f>_xlfn.XLOOKUP(A922,'Medical Examinations'!A922:A3265,'Medical Examinations'!C922:C3265,0)</f>
        <v>Obese</v>
      </c>
      <c r="K922">
        <f>_xlfn.XLOOKUP(A922,'Medical Examinations'!$A$1:$A$2344,'Medical Examinations'!$D$1:$D$2344,0)</f>
        <v>5.27</v>
      </c>
      <c r="L922" t="str">
        <f>_xlfn.XLOOKUP(A922,'Hospitalisation Details'!$A$1:$A$2344,'Hospitalisation Details'!$E$1:$E$2344,0)</f>
        <v>29-Sep-1964</v>
      </c>
      <c r="M922">
        <f>_xlfn.XLOOKUP(A922,'Hospitalisation Details'!$A$1:$A$2344,'Hospitalisation Details'!$I$1:$I$2344,0)</f>
        <v>11856.41</v>
      </c>
      <c r="N922" t="str">
        <f>_xlfn.XLOOKUP(A922,'Hospitalisation Details'!$A$1:$A$2344,'Hospitalisation Details'!$J$1:$J$2344,0)</f>
        <v>tier - 3</v>
      </c>
      <c r="O922" t="str">
        <f>_xlfn.XLOOKUP(A922,'Hospitalisation Details'!$A$1:$A$2344,'Hospitalisation Details'!$K$1:$K$2344,0)</f>
        <v>tier - 2</v>
      </c>
      <c r="P922" t="str">
        <f>_xlfn.XLOOKUP(A922,'Hospitalisation Details'!$A$1:$A$2344,'Hospitalisation Details'!$L$1:$L$2344,0)</f>
        <v>R1013</v>
      </c>
      <c r="Q922">
        <f>_xlfn.XLOOKUP(A922,'Hospitalisation Details'!$A$1:$A$2344,'Hospitalisation Details'!$F$1:$F$2344,0)</f>
        <v>58</v>
      </c>
    </row>
    <row r="923" spans="1:17" ht="15.75" x14ac:dyDescent="0.25">
      <c r="A923" s="1" t="s">
        <v>1447</v>
      </c>
      <c r="B923" t="str">
        <f>_xlfn.XLOOKUP(A923,'Customer Names'!$A$1:$A$2336,'Customer Names'!$C$1:$C$2336,0)</f>
        <v xml:space="preserve">  Aditi</v>
      </c>
      <c r="C923">
        <f>_xlfn.XLOOKUP(A923,'Medical Examinations'!$A$1:$A$2336,'Medical Examinations'!$B$1:$B$2336,0)</f>
        <v>33.1</v>
      </c>
      <c r="D923">
        <f>_xlfn.XLOOKUP(A923,'Medical Examinations'!$A$1:$A$2336,'Medical Examinations'!$D$1:$D$2336,0)</f>
        <v>5.46</v>
      </c>
      <c r="E923" t="str">
        <f>_xlfn.XLOOKUP(A923,'Medical Examinations'!$A$1:$A$2336,'Medical Examinations'!$E$1:$E$2336,0)</f>
        <v>No</v>
      </c>
      <c r="F923" t="str">
        <f>_xlfn.XLOOKUP(A923,'Medical Examinations'!$A$1:$A$2336,'Medical Examinations'!$F$1:$F$2336,0)</f>
        <v>No</v>
      </c>
      <c r="G923" t="str">
        <f>_xlfn.XLOOKUP(A923,'Medical Examinations'!$A$1:$A$2336,'Medical Examinations'!$G$1:$G$2336,0)</f>
        <v>No</v>
      </c>
      <c r="H923">
        <f>_xlfn.XLOOKUP(A923,'Medical Examinations'!$A$1:$A$2336,'Medical Examinations'!$H$1:$H$2336,0)</f>
        <v>1</v>
      </c>
      <c r="I923" t="str">
        <f>_xlfn.XLOOKUP(A923,'Medical Examinations'!$A$1:$A$2336,'Medical Examinations'!$I$1:$I$2336,0)</f>
        <v>No</v>
      </c>
      <c r="J923" t="str">
        <f>_xlfn.XLOOKUP(A923,'Medical Examinations'!A923:A3266,'Medical Examinations'!C923:C3266,0)</f>
        <v>Obese</v>
      </c>
      <c r="K923">
        <f>_xlfn.XLOOKUP(A923,'Medical Examinations'!$A$1:$A$2344,'Medical Examinations'!$D$1:$D$2344,0)</f>
        <v>5.46</v>
      </c>
      <c r="L923" t="str">
        <f>_xlfn.XLOOKUP(A923,'Hospitalisation Details'!$A$1:$A$2344,'Hospitalisation Details'!$E$1:$E$2344,0)</f>
        <v>27-Jun-1964</v>
      </c>
      <c r="M923">
        <f>_xlfn.XLOOKUP(A923,'Hospitalisation Details'!$A$1:$A$2344,'Hospitalisation Details'!$I$1:$I$2344,0)</f>
        <v>11848.14</v>
      </c>
      <c r="N923" t="str">
        <f>_xlfn.XLOOKUP(A923,'Hospitalisation Details'!$A$1:$A$2344,'Hospitalisation Details'!$J$1:$J$2344,0)</f>
        <v>tier - 3</v>
      </c>
      <c r="O923" t="str">
        <f>_xlfn.XLOOKUP(A923,'Hospitalisation Details'!$A$1:$A$2344,'Hospitalisation Details'!$K$1:$K$2344,0)</f>
        <v>tier - 2</v>
      </c>
      <c r="P923" t="str">
        <f>_xlfn.XLOOKUP(A923,'Hospitalisation Details'!$A$1:$A$2344,'Hospitalisation Details'!$L$1:$L$2344,0)</f>
        <v>R1011</v>
      </c>
      <c r="Q923">
        <f>_xlfn.XLOOKUP(A923,'Hospitalisation Details'!$A$1:$A$2344,'Hospitalisation Details'!$F$1:$F$2344,0)</f>
        <v>58</v>
      </c>
    </row>
    <row r="924" spans="1:17" ht="15.75" x14ac:dyDescent="0.25">
      <c r="A924" s="1" t="s">
        <v>1446</v>
      </c>
      <c r="B924" t="str">
        <f>_xlfn.XLOOKUP(A924,'Customer Names'!$A$1:$A$2336,'Customer Names'!$C$1:$C$2336,0)</f>
        <v xml:space="preserve">  Leah A</v>
      </c>
      <c r="C924">
        <f>_xlfn.XLOOKUP(A924,'Medical Examinations'!$A$1:$A$2336,'Medical Examinations'!$B$1:$B$2336,0)</f>
        <v>31.824999999999999</v>
      </c>
      <c r="D924">
        <f>_xlfn.XLOOKUP(A924,'Medical Examinations'!$A$1:$A$2336,'Medical Examinations'!$D$1:$D$2336,0)</f>
        <v>8.1300000000000008</v>
      </c>
      <c r="E924" t="str">
        <f>_xlfn.XLOOKUP(A924,'Medical Examinations'!$A$1:$A$2336,'Medical Examinations'!$E$1:$E$2336,0)</f>
        <v>No</v>
      </c>
      <c r="F924" t="str">
        <f>_xlfn.XLOOKUP(A924,'Medical Examinations'!$A$1:$A$2336,'Medical Examinations'!$F$1:$F$2336,0)</f>
        <v>No</v>
      </c>
      <c r="G924" t="str">
        <f>_xlfn.XLOOKUP(A924,'Medical Examinations'!$A$1:$A$2336,'Medical Examinations'!$G$1:$G$2336,0)</f>
        <v>No</v>
      </c>
      <c r="H924">
        <f>_xlfn.XLOOKUP(A924,'Medical Examinations'!$A$1:$A$2336,'Medical Examinations'!$H$1:$H$2336,0)</f>
        <v>0</v>
      </c>
      <c r="I924" t="str">
        <f>_xlfn.XLOOKUP(A924,'Medical Examinations'!$A$1:$A$2336,'Medical Examinations'!$I$1:$I$2336,0)</f>
        <v>No</v>
      </c>
      <c r="J924" t="str">
        <f>_xlfn.XLOOKUP(A924,'Medical Examinations'!A924:A3267,'Medical Examinations'!C924:C3267,0)</f>
        <v>Obese</v>
      </c>
      <c r="K924">
        <f>_xlfn.XLOOKUP(A924,'Medical Examinations'!$A$1:$A$2344,'Medical Examinations'!$D$1:$D$2344,0)</f>
        <v>8.1300000000000008</v>
      </c>
      <c r="L924" t="str">
        <f>_xlfn.XLOOKUP(A924,'Hospitalisation Details'!$A$1:$A$2344,'Hospitalisation Details'!$E$1:$E$2344,0)</f>
        <v>10-Nov-1965</v>
      </c>
      <c r="M924">
        <f>_xlfn.XLOOKUP(A924,'Hospitalisation Details'!$A$1:$A$2344,'Hospitalisation Details'!$I$1:$I$2344,0)</f>
        <v>11842.62</v>
      </c>
      <c r="N924" t="str">
        <f>_xlfn.XLOOKUP(A924,'Hospitalisation Details'!$A$1:$A$2344,'Hospitalisation Details'!$J$1:$J$2344,0)</f>
        <v>tier - 3</v>
      </c>
      <c r="O924" t="str">
        <f>_xlfn.XLOOKUP(A924,'Hospitalisation Details'!$A$1:$A$2344,'Hospitalisation Details'!$K$1:$K$2344,0)</f>
        <v>tier - 3</v>
      </c>
      <c r="P924" t="str">
        <f>_xlfn.XLOOKUP(A924,'Hospitalisation Details'!$A$1:$A$2344,'Hospitalisation Details'!$L$1:$L$2344,0)</f>
        <v>R1012</v>
      </c>
      <c r="Q924">
        <f>_xlfn.XLOOKUP(A924,'Hospitalisation Details'!$A$1:$A$2344,'Hospitalisation Details'!$F$1:$F$2344,0)</f>
        <v>57</v>
      </c>
    </row>
    <row r="925" spans="1:17" ht="15.75" x14ac:dyDescent="0.25">
      <c r="A925" s="1" t="s">
        <v>1445</v>
      </c>
      <c r="B925" t="str">
        <f>_xlfn.XLOOKUP(A925,'Customer Names'!$A$1:$A$2336,'Customer Names'!$C$1:$C$2336,0)</f>
        <v xml:space="preserve">  Marianne</v>
      </c>
      <c r="C925">
        <f>_xlfn.XLOOKUP(A925,'Medical Examinations'!$A$1:$A$2336,'Medical Examinations'!$B$1:$B$2336,0)</f>
        <v>29</v>
      </c>
      <c r="D925">
        <f>_xlfn.XLOOKUP(A925,'Medical Examinations'!$A$1:$A$2336,'Medical Examinations'!$D$1:$D$2336,0)</f>
        <v>4.25</v>
      </c>
      <c r="E925" t="str">
        <f>_xlfn.XLOOKUP(A925,'Medical Examinations'!$A$1:$A$2336,'Medical Examinations'!$E$1:$E$2336,0)</f>
        <v>No</v>
      </c>
      <c r="F925" t="str">
        <f>_xlfn.XLOOKUP(A925,'Medical Examinations'!$A$1:$A$2336,'Medical Examinations'!$F$1:$F$2336,0)</f>
        <v>No</v>
      </c>
      <c r="G925" t="str">
        <f>_xlfn.XLOOKUP(A925,'Medical Examinations'!$A$1:$A$2336,'Medical Examinations'!$G$1:$G$2336,0)</f>
        <v>No</v>
      </c>
      <c r="H925">
        <f>_xlfn.XLOOKUP(A925,'Medical Examinations'!$A$1:$A$2336,'Medical Examinations'!$H$1:$H$2336,0)</f>
        <v>1</v>
      </c>
      <c r="I925" t="str">
        <f>_xlfn.XLOOKUP(A925,'Medical Examinations'!$A$1:$A$2336,'Medical Examinations'!$I$1:$I$2336,0)</f>
        <v>No</v>
      </c>
      <c r="J925" t="str">
        <f>_xlfn.XLOOKUP(A925,'Medical Examinations'!A925:A3268,'Medical Examinations'!C925:C3268,0)</f>
        <v>Overweight</v>
      </c>
      <c r="K925">
        <f>_xlfn.XLOOKUP(A925,'Medical Examinations'!$A$1:$A$2344,'Medical Examinations'!$D$1:$D$2344,0)</f>
        <v>4.25</v>
      </c>
      <c r="L925" t="str">
        <f>_xlfn.XLOOKUP(A925,'Hospitalisation Details'!$A$1:$A$2344,'Hospitalisation Details'!$E$1:$E$2344,0)</f>
        <v>11-Jul-1964</v>
      </c>
      <c r="M925">
        <f>_xlfn.XLOOKUP(A925,'Hospitalisation Details'!$A$1:$A$2344,'Hospitalisation Details'!$I$1:$I$2344,0)</f>
        <v>11842.44</v>
      </c>
      <c r="N925" t="str">
        <f>_xlfn.XLOOKUP(A925,'Hospitalisation Details'!$A$1:$A$2344,'Hospitalisation Details'!$J$1:$J$2344,0)</f>
        <v>tier - 3</v>
      </c>
      <c r="O925" t="str">
        <f>_xlfn.XLOOKUP(A925,'Hospitalisation Details'!$A$1:$A$2344,'Hospitalisation Details'!$K$1:$K$2344,0)</f>
        <v>tier - 2</v>
      </c>
      <c r="P925" t="str">
        <f>_xlfn.XLOOKUP(A925,'Hospitalisation Details'!$A$1:$A$2344,'Hospitalisation Details'!$L$1:$L$2344,0)</f>
        <v>R1011</v>
      </c>
      <c r="Q925">
        <f>_xlfn.XLOOKUP(A925,'Hospitalisation Details'!$A$1:$A$2344,'Hospitalisation Details'!$F$1:$F$2344,0)</f>
        <v>58</v>
      </c>
    </row>
    <row r="926" spans="1:17" ht="15.75" x14ac:dyDescent="0.25">
      <c r="A926" s="1" t="s">
        <v>1444</v>
      </c>
      <c r="B926" t="str">
        <f>_xlfn.XLOOKUP(A926,'Customer Names'!$A$1:$A$2336,'Customer Names'!$C$1:$C$2336,0)</f>
        <v xml:space="preserve">  Carla</v>
      </c>
      <c r="C926">
        <f>_xlfn.XLOOKUP(A926,'Medical Examinations'!$A$1:$A$2336,'Medical Examinations'!$B$1:$B$2336,0)</f>
        <v>30.495000000000001</v>
      </c>
      <c r="D926">
        <f>_xlfn.XLOOKUP(A926,'Medical Examinations'!$A$1:$A$2336,'Medical Examinations'!$D$1:$D$2336,0)</f>
        <v>8.68</v>
      </c>
      <c r="E926" t="str">
        <f>_xlfn.XLOOKUP(A926,'Medical Examinations'!$A$1:$A$2336,'Medical Examinations'!$E$1:$E$2336,0)</f>
        <v>No</v>
      </c>
      <c r="F926" t="str">
        <f>_xlfn.XLOOKUP(A926,'Medical Examinations'!$A$1:$A$2336,'Medical Examinations'!$F$1:$F$2336,0)</f>
        <v>No</v>
      </c>
      <c r="G926" t="str">
        <f>_xlfn.XLOOKUP(A926,'Medical Examinations'!$A$1:$A$2336,'Medical Examinations'!$G$1:$G$2336,0)</f>
        <v>No</v>
      </c>
      <c r="H926">
        <f>_xlfn.XLOOKUP(A926,'Medical Examinations'!$A$1:$A$2336,'Medical Examinations'!$H$1:$H$2336,0)</f>
        <v>0</v>
      </c>
      <c r="I926" t="str">
        <f>_xlfn.XLOOKUP(A926,'Medical Examinations'!$A$1:$A$2336,'Medical Examinations'!$I$1:$I$2336,0)</f>
        <v>No</v>
      </c>
      <c r="J926" t="str">
        <f>_xlfn.XLOOKUP(A926,'Medical Examinations'!A926:A3269,'Medical Examinations'!C926:C3269,0)</f>
        <v>Obese</v>
      </c>
      <c r="K926">
        <f>_xlfn.XLOOKUP(A926,'Medical Examinations'!$A$1:$A$2344,'Medical Examinations'!$D$1:$D$2344,0)</f>
        <v>8.68</v>
      </c>
      <c r="L926" t="str">
        <f>_xlfn.XLOOKUP(A926,'Hospitalisation Details'!$A$1:$A$2344,'Hospitalisation Details'!$E$1:$E$2344,0)</f>
        <v>25-Sep-1965</v>
      </c>
      <c r="M926">
        <f>_xlfn.XLOOKUP(A926,'Hospitalisation Details'!$A$1:$A$2344,'Hospitalisation Details'!$I$1:$I$2344,0)</f>
        <v>11840.78</v>
      </c>
      <c r="N926" t="str">
        <f>_xlfn.XLOOKUP(A926,'Hospitalisation Details'!$A$1:$A$2344,'Hospitalisation Details'!$J$1:$J$2344,0)</f>
        <v>tier - 3</v>
      </c>
      <c r="O926" t="str">
        <f>_xlfn.XLOOKUP(A926,'Hospitalisation Details'!$A$1:$A$2344,'Hospitalisation Details'!$K$1:$K$2344,0)</f>
        <v>tier - 2</v>
      </c>
      <c r="P926" t="str">
        <f>_xlfn.XLOOKUP(A926,'Hospitalisation Details'!$A$1:$A$2344,'Hospitalisation Details'!$L$1:$L$2344,0)</f>
        <v>R1012</v>
      </c>
      <c r="Q926">
        <f>_xlfn.XLOOKUP(A926,'Hospitalisation Details'!$A$1:$A$2344,'Hospitalisation Details'!$F$1:$F$2344,0)</f>
        <v>57</v>
      </c>
    </row>
    <row r="927" spans="1:17" ht="15.75" x14ac:dyDescent="0.25">
      <c r="A927" s="1" t="s">
        <v>1443</v>
      </c>
      <c r="B927" t="str">
        <f>_xlfn.XLOOKUP(A927,'Customer Names'!$A$1:$A$2336,'Customer Names'!$C$1:$C$2336,0)</f>
        <v xml:space="preserve">  Oksana</v>
      </c>
      <c r="C927">
        <f>_xlfn.XLOOKUP(A927,'Medical Examinations'!$A$1:$A$2336,'Medical Examinations'!$B$1:$B$2336,0)</f>
        <v>25.2</v>
      </c>
      <c r="D927">
        <f>_xlfn.XLOOKUP(A927,'Medical Examinations'!$A$1:$A$2336,'Medical Examinations'!$D$1:$D$2336,0)</f>
        <v>6.25</v>
      </c>
      <c r="E927" t="str">
        <f>_xlfn.XLOOKUP(A927,'Medical Examinations'!$A$1:$A$2336,'Medical Examinations'!$E$1:$E$2336,0)</f>
        <v>No</v>
      </c>
      <c r="F927" t="str">
        <f>_xlfn.XLOOKUP(A927,'Medical Examinations'!$A$1:$A$2336,'Medical Examinations'!$F$1:$F$2336,0)</f>
        <v>No</v>
      </c>
      <c r="G927" t="str">
        <f>_xlfn.XLOOKUP(A927,'Medical Examinations'!$A$1:$A$2336,'Medical Examinations'!$G$1:$G$2336,0)</f>
        <v>No</v>
      </c>
      <c r="H927">
        <f>_xlfn.XLOOKUP(A927,'Medical Examinations'!$A$1:$A$2336,'Medical Examinations'!$H$1:$H$2336,0)</f>
        <v>1</v>
      </c>
      <c r="I927" t="str">
        <f>_xlfn.XLOOKUP(A927,'Medical Examinations'!$A$1:$A$2336,'Medical Examinations'!$I$1:$I$2336,0)</f>
        <v>No</v>
      </c>
      <c r="J927" t="str">
        <f>_xlfn.XLOOKUP(A927,'Medical Examinations'!A927:A3270,'Medical Examinations'!C927:C3270,0)</f>
        <v>Overweight</v>
      </c>
      <c r="K927">
        <f>_xlfn.XLOOKUP(A927,'Medical Examinations'!$A$1:$A$2344,'Medical Examinations'!$D$1:$D$2344,0)</f>
        <v>6.25</v>
      </c>
      <c r="L927" t="str">
        <f>_xlfn.XLOOKUP(A927,'Hospitalisation Details'!$A$1:$A$2344,'Hospitalisation Details'!$E$1:$E$2344,0)</f>
        <v>11-Sep-1964</v>
      </c>
      <c r="M927">
        <f>_xlfn.XLOOKUP(A927,'Hospitalisation Details'!$A$1:$A$2344,'Hospitalisation Details'!$I$1:$I$2344,0)</f>
        <v>11837.16</v>
      </c>
      <c r="N927" t="str">
        <f>_xlfn.XLOOKUP(A927,'Hospitalisation Details'!$A$1:$A$2344,'Hospitalisation Details'!$J$1:$J$2344,0)</f>
        <v>tier - 3</v>
      </c>
      <c r="O927" t="str">
        <f>_xlfn.XLOOKUP(A927,'Hospitalisation Details'!$A$1:$A$2344,'Hospitalisation Details'!$K$1:$K$2344,0)</f>
        <v>tier - 3</v>
      </c>
      <c r="P927" t="str">
        <f>_xlfn.XLOOKUP(A927,'Hospitalisation Details'!$A$1:$A$2344,'Hospitalisation Details'!$L$1:$L$2344,0)</f>
        <v>R1011</v>
      </c>
      <c r="Q927">
        <f>_xlfn.XLOOKUP(A927,'Hospitalisation Details'!$A$1:$A$2344,'Hospitalisation Details'!$F$1:$F$2344,0)</f>
        <v>58</v>
      </c>
    </row>
    <row r="928" spans="1:17" ht="15.75" x14ac:dyDescent="0.25">
      <c r="A928" s="1" t="s">
        <v>1442</v>
      </c>
      <c r="B928" t="str">
        <f>_xlfn.XLOOKUP(A928,'Customer Names'!$A$1:$A$2336,'Customer Names'!$C$1:$C$2336,0)</f>
        <v xml:space="preserve">  Rebecca B</v>
      </c>
      <c r="C928">
        <f>_xlfn.XLOOKUP(A928,'Medical Examinations'!$A$1:$A$2336,'Medical Examinations'!$B$1:$B$2336,0)</f>
        <v>22.77</v>
      </c>
      <c r="D928">
        <f>_xlfn.XLOOKUP(A928,'Medical Examinations'!$A$1:$A$2336,'Medical Examinations'!$D$1:$D$2336,0)</f>
        <v>4.47</v>
      </c>
      <c r="E928" t="str">
        <f>_xlfn.XLOOKUP(A928,'Medical Examinations'!$A$1:$A$2336,'Medical Examinations'!$E$1:$E$2336,0)</f>
        <v>No</v>
      </c>
      <c r="F928" t="str">
        <f>_xlfn.XLOOKUP(A928,'Medical Examinations'!$A$1:$A$2336,'Medical Examinations'!$F$1:$F$2336,0)</f>
        <v>No</v>
      </c>
      <c r="G928" t="str">
        <f>_xlfn.XLOOKUP(A928,'Medical Examinations'!$A$1:$A$2336,'Medical Examinations'!$G$1:$G$2336,0)</f>
        <v>No</v>
      </c>
      <c r="H928">
        <f>_xlfn.XLOOKUP(A928,'Medical Examinations'!$A$1:$A$2336,'Medical Examinations'!$H$1:$H$2336,0)</f>
        <v>1</v>
      </c>
      <c r="I928" t="str">
        <f>_xlfn.XLOOKUP(A928,'Medical Examinations'!$A$1:$A$2336,'Medical Examinations'!$I$1:$I$2336,0)</f>
        <v>No</v>
      </c>
      <c r="J928" t="str">
        <f>_xlfn.XLOOKUP(A928,'Medical Examinations'!A928:A3271,'Medical Examinations'!C928:C3271,0)</f>
        <v>Normal weight</v>
      </c>
      <c r="K928">
        <f>_xlfn.XLOOKUP(A928,'Medical Examinations'!$A$1:$A$2344,'Medical Examinations'!$D$1:$D$2344,0)</f>
        <v>4.47</v>
      </c>
      <c r="L928" t="str">
        <f>_xlfn.XLOOKUP(A928,'Hospitalisation Details'!$A$1:$A$2344,'Hospitalisation Details'!$E$1:$E$2344,0)</f>
        <v>27-Jun-1964</v>
      </c>
      <c r="M928">
        <f>_xlfn.XLOOKUP(A928,'Hospitalisation Details'!$A$1:$A$2344,'Hospitalisation Details'!$I$1:$I$2344,0)</f>
        <v>11833.78</v>
      </c>
      <c r="N928" t="str">
        <f>_xlfn.XLOOKUP(A928,'Hospitalisation Details'!$A$1:$A$2344,'Hospitalisation Details'!$J$1:$J$2344,0)</f>
        <v>tier - 3</v>
      </c>
      <c r="O928" t="str">
        <f>_xlfn.XLOOKUP(A928,'Hospitalisation Details'!$A$1:$A$2344,'Hospitalisation Details'!$K$1:$K$2344,0)</f>
        <v>tier - 3</v>
      </c>
      <c r="P928" t="str">
        <f>_xlfn.XLOOKUP(A928,'Hospitalisation Details'!$A$1:$A$2344,'Hospitalisation Details'!$L$1:$L$2344,0)</f>
        <v>R1013</v>
      </c>
      <c r="Q928">
        <f>_xlfn.XLOOKUP(A928,'Hospitalisation Details'!$A$1:$A$2344,'Hospitalisation Details'!$F$1:$F$2344,0)</f>
        <v>58</v>
      </c>
    </row>
    <row r="929" spans="1:17" ht="15.75" x14ac:dyDescent="0.25">
      <c r="A929" s="1" t="s">
        <v>1441</v>
      </c>
      <c r="B929" t="str">
        <f>_xlfn.XLOOKUP(A929,'Customer Names'!$A$1:$A$2336,'Customer Names'!$C$1:$C$2336,0)</f>
        <v xml:space="preserve">  Maria A</v>
      </c>
      <c r="C929">
        <f>_xlfn.XLOOKUP(A929,'Medical Examinations'!$A$1:$A$2336,'Medical Examinations'!$B$1:$B$2336,0)</f>
        <v>23.18</v>
      </c>
      <c r="D929">
        <f>_xlfn.XLOOKUP(A929,'Medical Examinations'!$A$1:$A$2336,'Medical Examinations'!$D$1:$D$2336,0)</f>
        <v>8.31</v>
      </c>
      <c r="E929" t="str">
        <f>_xlfn.XLOOKUP(A929,'Medical Examinations'!$A$1:$A$2336,'Medical Examinations'!$E$1:$E$2336,0)</f>
        <v>No</v>
      </c>
      <c r="F929" t="str">
        <f>_xlfn.XLOOKUP(A929,'Medical Examinations'!$A$1:$A$2336,'Medical Examinations'!$F$1:$F$2336,0)</f>
        <v>No</v>
      </c>
      <c r="G929" t="str">
        <f>_xlfn.XLOOKUP(A929,'Medical Examinations'!$A$1:$A$2336,'Medical Examinations'!$G$1:$G$2336,0)</f>
        <v>No</v>
      </c>
      <c r="H929">
        <f>_xlfn.XLOOKUP(A929,'Medical Examinations'!$A$1:$A$2336,'Medical Examinations'!$H$1:$H$2336,0)</f>
        <v>0</v>
      </c>
      <c r="I929" t="str">
        <f>_xlfn.XLOOKUP(A929,'Medical Examinations'!$A$1:$A$2336,'Medical Examinations'!$I$1:$I$2336,0)</f>
        <v>No</v>
      </c>
      <c r="J929" t="str">
        <f>_xlfn.XLOOKUP(A929,'Medical Examinations'!A929:A3272,'Medical Examinations'!C929:C3272,0)</f>
        <v>Normal weight</v>
      </c>
      <c r="K929">
        <f>_xlfn.XLOOKUP(A929,'Medical Examinations'!$A$1:$A$2344,'Medical Examinations'!$D$1:$D$2344,0)</f>
        <v>8.31</v>
      </c>
      <c r="L929" t="str">
        <f>_xlfn.XLOOKUP(A929,'Hospitalisation Details'!$A$1:$A$2344,'Hospitalisation Details'!$E$1:$E$2344,0)</f>
        <v>3-Oct-1965</v>
      </c>
      <c r="M929">
        <f>_xlfn.XLOOKUP(A929,'Hospitalisation Details'!$A$1:$A$2344,'Hospitalisation Details'!$I$1:$I$2344,0)</f>
        <v>11830.61</v>
      </c>
      <c r="N929" t="str">
        <f>_xlfn.XLOOKUP(A929,'Hospitalisation Details'!$A$1:$A$2344,'Hospitalisation Details'!$J$1:$J$2344,0)</f>
        <v>tier - 3</v>
      </c>
      <c r="O929" t="str">
        <f>_xlfn.XLOOKUP(A929,'Hospitalisation Details'!$A$1:$A$2344,'Hospitalisation Details'!$K$1:$K$2344,0)</f>
        <v>tier - 1</v>
      </c>
      <c r="P929" t="str">
        <f>_xlfn.XLOOKUP(A929,'Hospitalisation Details'!$A$1:$A$2344,'Hospitalisation Details'!$L$1:$L$2344,0)</f>
        <v>R1012</v>
      </c>
      <c r="Q929">
        <f>_xlfn.XLOOKUP(A929,'Hospitalisation Details'!$A$1:$A$2344,'Hospitalisation Details'!$F$1:$F$2344,0)</f>
        <v>57</v>
      </c>
    </row>
    <row r="930" spans="1:17" ht="15.75" x14ac:dyDescent="0.25">
      <c r="A930" s="1" t="s">
        <v>1440</v>
      </c>
      <c r="B930" t="str">
        <f>_xlfn.XLOOKUP(A930,'Customer Names'!$A$1:$A$2336,'Customer Names'!$C$1:$C$2336,0)</f>
        <v xml:space="preserve">  Lisa M</v>
      </c>
      <c r="C930">
        <f>_xlfn.XLOOKUP(A930,'Medical Examinations'!$A$1:$A$2336,'Medical Examinations'!$B$1:$B$2336,0)</f>
        <v>35.409999999999997</v>
      </c>
      <c r="D930">
        <f>_xlfn.XLOOKUP(A930,'Medical Examinations'!$A$1:$A$2336,'Medical Examinations'!$D$1:$D$2336,0)</f>
        <v>5.68</v>
      </c>
      <c r="E930" t="str">
        <f>_xlfn.XLOOKUP(A930,'Medical Examinations'!$A$1:$A$2336,'Medical Examinations'!$E$1:$E$2336,0)</f>
        <v>No</v>
      </c>
      <c r="F930" t="str">
        <f>_xlfn.XLOOKUP(A930,'Medical Examinations'!$A$1:$A$2336,'Medical Examinations'!$F$1:$F$2336,0)</f>
        <v>No</v>
      </c>
      <c r="G930" t="str">
        <f>_xlfn.XLOOKUP(A930,'Medical Examinations'!$A$1:$A$2336,'Medical Examinations'!$G$1:$G$2336,0)</f>
        <v>No</v>
      </c>
      <c r="H930">
        <f>_xlfn.XLOOKUP(A930,'Medical Examinations'!$A$1:$A$2336,'Medical Examinations'!$H$1:$H$2336,0)</f>
        <v>0</v>
      </c>
      <c r="I930" t="str">
        <f>_xlfn.XLOOKUP(A930,'Medical Examinations'!$A$1:$A$2336,'Medical Examinations'!$I$1:$I$2336,0)</f>
        <v>No</v>
      </c>
      <c r="J930" t="str">
        <f>_xlfn.XLOOKUP(A930,'Medical Examinations'!A930:A3273,'Medical Examinations'!C930:C3273,0)</f>
        <v>Obese</v>
      </c>
      <c r="K930">
        <f>_xlfn.XLOOKUP(A930,'Medical Examinations'!$A$1:$A$2344,'Medical Examinations'!$D$1:$D$2344,0)</f>
        <v>5.68</v>
      </c>
      <c r="L930" t="str">
        <f>_xlfn.XLOOKUP(A930,'Hospitalisation Details'!$A$1:$A$2344,'Hospitalisation Details'!$E$1:$E$2344,0)</f>
        <v>20-Nov-1982</v>
      </c>
      <c r="M930">
        <f>_xlfn.XLOOKUP(A930,'Hospitalisation Details'!$A$1:$A$2344,'Hospitalisation Details'!$I$1:$I$2344,0)</f>
        <v>11773.06</v>
      </c>
      <c r="N930" t="str">
        <f>_xlfn.XLOOKUP(A930,'Hospitalisation Details'!$A$1:$A$2344,'Hospitalisation Details'!$J$1:$J$2344,0)</f>
        <v>tier - 3</v>
      </c>
      <c r="O930" t="str">
        <f>_xlfn.XLOOKUP(A930,'Hospitalisation Details'!$A$1:$A$2344,'Hospitalisation Details'!$K$1:$K$2344,0)</f>
        <v>tier - 3</v>
      </c>
      <c r="P930" t="str">
        <f>_xlfn.XLOOKUP(A930,'Hospitalisation Details'!$A$1:$A$2344,'Hospitalisation Details'!$L$1:$L$2344,0)</f>
        <v>R1026</v>
      </c>
      <c r="Q930">
        <f>_xlfn.XLOOKUP(A930,'Hospitalisation Details'!$A$1:$A$2344,'Hospitalisation Details'!$F$1:$F$2344,0)</f>
        <v>40</v>
      </c>
    </row>
    <row r="931" spans="1:17" ht="15.75" x14ac:dyDescent="0.25">
      <c r="A931" s="1" t="s">
        <v>1439</v>
      </c>
      <c r="B931" t="str">
        <f>_xlfn.XLOOKUP(A931,'Customer Names'!$A$1:$A$2336,'Customer Names'!$C$1:$C$2336,0)</f>
        <v xml:space="preserve">  Steve Jr</v>
      </c>
      <c r="C931">
        <f>_xlfn.XLOOKUP(A931,'Medical Examinations'!$A$1:$A$2336,'Medical Examinations'!$B$1:$B$2336,0)</f>
        <v>32.11</v>
      </c>
      <c r="D931">
        <f>_xlfn.XLOOKUP(A931,'Medical Examinations'!$A$1:$A$2336,'Medical Examinations'!$D$1:$D$2336,0)</f>
        <v>4.75</v>
      </c>
      <c r="E931" t="str">
        <f>_xlfn.XLOOKUP(A931,'Medical Examinations'!$A$1:$A$2336,'Medical Examinations'!$E$1:$E$2336,0)</f>
        <v>No</v>
      </c>
      <c r="F931" t="str">
        <f>_xlfn.XLOOKUP(A931,'Medical Examinations'!$A$1:$A$2336,'Medical Examinations'!$F$1:$F$2336,0)</f>
        <v>No</v>
      </c>
      <c r="G931" t="str">
        <f>_xlfn.XLOOKUP(A931,'Medical Examinations'!$A$1:$A$2336,'Medical Examinations'!$G$1:$G$2336,0)</f>
        <v>No</v>
      </c>
      <c r="H931">
        <f>_xlfn.XLOOKUP(A931,'Medical Examinations'!$A$1:$A$2336,'Medical Examinations'!$H$1:$H$2336,0)</f>
        <v>2</v>
      </c>
      <c r="I931" t="str">
        <f>_xlfn.XLOOKUP(A931,'Medical Examinations'!$A$1:$A$2336,'Medical Examinations'!$I$1:$I$2336,0)</f>
        <v>No</v>
      </c>
      <c r="J931" t="str">
        <f>_xlfn.XLOOKUP(A931,'Medical Examinations'!A931:A3274,'Medical Examinations'!C931:C3274,0)</f>
        <v>Obese</v>
      </c>
      <c r="K931">
        <f>_xlfn.XLOOKUP(A931,'Medical Examinations'!$A$1:$A$2344,'Medical Examinations'!$D$1:$D$2344,0)</f>
        <v>4.75</v>
      </c>
      <c r="L931" t="str">
        <f>_xlfn.XLOOKUP(A931,'Hospitalisation Details'!$A$1:$A$2344,'Hospitalisation Details'!$E$1:$E$2344,0)</f>
        <v>25-Jul-1966</v>
      </c>
      <c r="M931">
        <f>_xlfn.XLOOKUP(A931,'Hospitalisation Details'!$A$1:$A$2344,'Hospitalisation Details'!$I$1:$I$2344,0)</f>
        <v>11763</v>
      </c>
      <c r="N931" t="str">
        <f>_xlfn.XLOOKUP(A931,'Hospitalisation Details'!$A$1:$A$2344,'Hospitalisation Details'!$J$1:$J$2344,0)</f>
        <v>tier - 3</v>
      </c>
      <c r="O931" t="str">
        <f>_xlfn.XLOOKUP(A931,'Hospitalisation Details'!$A$1:$A$2344,'Hospitalisation Details'!$K$1:$K$2344,0)</f>
        <v>tier - 3</v>
      </c>
      <c r="P931" t="str">
        <f>_xlfn.XLOOKUP(A931,'Hospitalisation Details'!$A$1:$A$2344,'Hospitalisation Details'!$L$1:$L$2344,0)</f>
        <v>R1016</v>
      </c>
      <c r="Q931">
        <f>_xlfn.XLOOKUP(A931,'Hospitalisation Details'!$A$1:$A$2344,'Hospitalisation Details'!$F$1:$F$2344,0)</f>
        <v>56</v>
      </c>
    </row>
    <row r="932" spans="1:17" ht="15.75" x14ac:dyDescent="0.25">
      <c r="A932" s="1" t="s">
        <v>1438</v>
      </c>
      <c r="B932" t="str">
        <f>_xlfn.XLOOKUP(A932,'Customer Names'!$A$1:$A$2336,'Customer Names'!$C$1:$C$2336,0)</f>
        <v xml:space="preserve">  Tiffany</v>
      </c>
      <c r="C932">
        <f>_xlfn.XLOOKUP(A932,'Medical Examinations'!$A$1:$A$2336,'Medical Examinations'!$B$1:$B$2336,0)</f>
        <v>34.479999999999997</v>
      </c>
      <c r="D932">
        <f>_xlfn.XLOOKUP(A932,'Medical Examinations'!$A$1:$A$2336,'Medical Examinations'!$D$1:$D$2336,0)</f>
        <v>6.31</v>
      </c>
      <c r="E932" t="str">
        <f>_xlfn.XLOOKUP(A932,'Medical Examinations'!$A$1:$A$2336,'Medical Examinations'!$E$1:$E$2336,0)</f>
        <v>No</v>
      </c>
      <c r="F932" t="str">
        <f>_xlfn.XLOOKUP(A932,'Medical Examinations'!$A$1:$A$2336,'Medical Examinations'!$F$1:$F$2336,0)</f>
        <v>No</v>
      </c>
      <c r="G932" t="str">
        <f>_xlfn.XLOOKUP(A932,'Medical Examinations'!$A$1:$A$2336,'Medical Examinations'!$G$1:$G$2336,0)</f>
        <v>Yes</v>
      </c>
      <c r="H932">
        <f>_xlfn.XLOOKUP(A932,'Medical Examinations'!$A$1:$A$2336,'Medical Examinations'!$H$1:$H$2336,0)</f>
        <v>1</v>
      </c>
      <c r="I932" t="str">
        <f>_xlfn.XLOOKUP(A932,'Medical Examinations'!$A$1:$A$2336,'Medical Examinations'!$I$1:$I$2336,0)</f>
        <v>No</v>
      </c>
      <c r="J932" t="str">
        <f>_xlfn.XLOOKUP(A932,'Medical Examinations'!A932:A3275,'Medical Examinations'!C932:C3275,0)</f>
        <v>Obese</v>
      </c>
      <c r="K932">
        <f>_xlfn.XLOOKUP(A932,'Medical Examinations'!$A$1:$A$2344,'Medical Examinations'!$D$1:$D$2344,0)</f>
        <v>6.31</v>
      </c>
      <c r="L932" t="str">
        <f>_xlfn.XLOOKUP(A932,'Hospitalisation Details'!$A$1:$A$2344,'Hospitalisation Details'!$E$1:$E$2344,0)</f>
        <v>6-Nov-1979</v>
      </c>
      <c r="M932">
        <f>_xlfn.XLOOKUP(A932,'Hospitalisation Details'!$A$1:$A$2344,'Hospitalisation Details'!$I$1:$I$2344,0)</f>
        <v>11752.68</v>
      </c>
      <c r="N932" t="str">
        <f>_xlfn.XLOOKUP(A932,'Hospitalisation Details'!$A$1:$A$2344,'Hospitalisation Details'!$J$1:$J$2344,0)</f>
        <v>tier - 3</v>
      </c>
      <c r="O932" t="str">
        <f>_xlfn.XLOOKUP(A932,'Hospitalisation Details'!$A$1:$A$2344,'Hospitalisation Details'!$K$1:$K$2344,0)</f>
        <v>tier - 1</v>
      </c>
      <c r="P932" t="str">
        <f>_xlfn.XLOOKUP(A932,'Hospitalisation Details'!$A$1:$A$2344,'Hospitalisation Details'!$L$1:$L$2344,0)</f>
        <v>R1026</v>
      </c>
      <c r="Q932">
        <f>_xlfn.XLOOKUP(A932,'Hospitalisation Details'!$A$1:$A$2344,'Hospitalisation Details'!$F$1:$F$2344,0)</f>
        <v>43</v>
      </c>
    </row>
    <row r="933" spans="1:17" ht="15.75" x14ac:dyDescent="0.25">
      <c r="A933" s="1" t="s">
        <v>1437</v>
      </c>
      <c r="B933" t="str">
        <f>_xlfn.XLOOKUP(A933,'Customer Names'!$A$1:$A$2336,'Customer Names'!$C$1:$C$2336,0)</f>
        <v xml:space="preserve">  Greg</v>
      </c>
      <c r="C933">
        <f>_xlfn.XLOOKUP(A933,'Medical Examinations'!$A$1:$A$2336,'Medical Examinations'!$B$1:$B$2336,0)</f>
        <v>34.39</v>
      </c>
      <c r="D933">
        <f>_xlfn.XLOOKUP(A933,'Medical Examinations'!$A$1:$A$2336,'Medical Examinations'!$D$1:$D$2336,0)</f>
        <v>6.28</v>
      </c>
      <c r="E933" t="str">
        <f>_xlfn.XLOOKUP(A933,'Medical Examinations'!$A$1:$A$2336,'Medical Examinations'!$E$1:$E$2336,0)</f>
        <v>No</v>
      </c>
      <c r="F933" t="str">
        <f>_xlfn.XLOOKUP(A933,'Medical Examinations'!$A$1:$A$2336,'Medical Examinations'!$F$1:$F$2336,0)</f>
        <v>No</v>
      </c>
      <c r="G933" t="str">
        <f>_xlfn.XLOOKUP(A933,'Medical Examinations'!$A$1:$A$2336,'Medical Examinations'!$G$1:$G$2336,0)</f>
        <v>No</v>
      </c>
      <c r="H933">
        <f>_xlfn.XLOOKUP(A933,'Medical Examinations'!$A$1:$A$2336,'Medical Examinations'!$H$1:$H$2336,0)</f>
        <v>1</v>
      </c>
      <c r="I933" t="str">
        <f>_xlfn.XLOOKUP(A933,'Medical Examinations'!$A$1:$A$2336,'Medical Examinations'!$I$1:$I$2336,0)</f>
        <v>No</v>
      </c>
      <c r="J933" t="str">
        <f>_xlfn.XLOOKUP(A933,'Medical Examinations'!A933:A3276,'Medical Examinations'!C933:C3276,0)</f>
        <v>Obese</v>
      </c>
      <c r="K933">
        <f>_xlfn.XLOOKUP(A933,'Medical Examinations'!$A$1:$A$2344,'Medical Examinations'!$D$1:$D$2344,0)</f>
        <v>6.28</v>
      </c>
      <c r="L933" t="str">
        <f>_xlfn.XLOOKUP(A933,'Hospitalisation Details'!$A$1:$A$2344,'Hospitalisation Details'!$E$1:$E$2344,0)</f>
        <v>2-Dec-1964</v>
      </c>
      <c r="M933">
        <f>_xlfn.XLOOKUP(A933,'Hospitalisation Details'!$A$1:$A$2344,'Hospitalisation Details'!$I$1:$I$2344,0)</f>
        <v>11743.93</v>
      </c>
      <c r="N933" t="str">
        <f>_xlfn.XLOOKUP(A933,'Hospitalisation Details'!$A$1:$A$2344,'Hospitalisation Details'!$J$1:$J$2344,0)</f>
        <v>tier - 3</v>
      </c>
      <c r="O933" t="str">
        <f>_xlfn.XLOOKUP(A933,'Hospitalisation Details'!$A$1:$A$2344,'Hospitalisation Details'!$K$1:$K$2344,0)</f>
        <v>tier - 1</v>
      </c>
      <c r="P933" t="str">
        <f>_xlfn.XLOOKUP(A933,'Hospitalisation Details'!$A$1:$A$2344,'Hospitalisation Details'!$L$1:$L$2344,0)</f>
        <v>R1012</v>
      </c>
      <c r="Q933">
        <f>_xlfn.XLOOKUP(A933,'Hospitalisation Details'!$A$1:$A$2344,'Hospitalisation Details'!$F$1:$F$2344,0)</f>
        <v>58</v>
      </c>
    </row>
    <row r="934" spans="1:17" ht="15.75" x14ac:dyDescent="0.25">
      <c r="A934" s="1" t="s">
        <v>1436</v>
      </c>
      <c r="B934" t="str">
        <f>_xlfn.XLOOKUP(A934,'Customer Names'!$A$1:$A$2336,'Customer Names'!$C$1:$C$2336,0)</f>
        <v xml:space="preserve">  Dale</v>
      </c>
      <c r="C934">
        <f>_xlfn.XLOOKUP(A934,'Medical Examinations'!$A$1:$A$2336,'Medical Examinations'!$B$1:$B$2336,0)</f>
        <v>26.4</v>
      </c>
      <c r="D934">
        <f>_xlfn.XLOOKUP(A934,'Medical Examinations'!$A$1:$A$2336,'Medical Examinations'!$D$1:$D$2336,0)</f>
        <v>9.2899999999999991</v>
      </c>
      <c r="E934" t="str">
        <f>_xlfn.XLOOKUP(A934,'Medical Examinations'!$A$1:$A$2336,'Medical Examinations'!$E$1:$E$2336,0)</f>
        <v>No</v>
      </c>
      <c r="F934" t="str">
        <f>_xlfn.XLOOKUP(A934,'Medical Examinations'!$A$1:$A$2336,'Medical Examinations'!$F$1:$F$2336,0)</f>
        <v>No</v>
      </c>
      <c r="G934" t="str">
        <f>_xlfn.XLOOKUP(A934,'Medical Examinations'!$A$1:$A$2336,'Medical Examinations'!$G$1:$G$2336,0)</f>
        <v>Yes</v>
      </c>
      <c r="H934">
        <f>_xlfn.XLOOKUP(A934,'Medical Examinations'!$A$1:$A$2336,'Medical Examinations'!$H$1:$H$2336,0)</f>
        <v>1</v>
      </c>
      <c r="I934" t="str">
        <f>_xlfn.XLOOKUP(A934,'Medical Examinations'!$A$1:$A$2336,'Medical Examinations'!$I$1:$I$2336,0)</f>
        <v>No</v>
      </c>
      <c r="J934" t="str">
        <f>_xlfn.XLOOKUP(A934,'Medical Examinations'!A934:A3277,'Medical Examinations'!C934:C3277,0)</f>
        <v>Overweight</v>
      </c>
      <c r="K934">
        <f>_xlfn.XLOOKUP(A934,'Medical Examinations'!$A$1:$A$2344,'Medical Examinations'!$D$1:$D$2344,0)</f>
        <v>9.2899999999999991</v>
      </c>
      <c r="L934" t="str">
        <f>_xlfn.XLOOKUP(A934,'Hospitalisation Details'!$A$1:$A$2344,'Hospitalisation Details'!$E$1:$E$2344,0)</f>
        <v>9-Jun-1963</v>
      </c>
      <c r="M934">
        <f>_xlfn.XLOOKUP(A934,'Hospitalisation Details'!$A$1:$A$2344,'Hospitalisation Details'!$I$1:$I$2344,0)</f>
        <v>11743.3</v>
      </c>
      <c r="N934" t="str">
        <f>_xlfn.XLOOKUP(A934,'Hospitalisation Details'!$A$1:$A$2344,'Hospitalisation Details'!$J$1:$J$2344,0)</f>
        <v>tier - 3</v>
      </c>
      <c r="O934" t="str">
        <f>_xlfn.XLOOKUP(A934,'Hospitalisation Details'!$A$1:$A$2344,'Hospitalisation Details'!$K$1:$K$2344,0)</f>
        <v>tier - 3</v>
      </c>
      <c r="P934" t="str">
        <f>_xlfn.XLOOKUP(A934,'Hospitalisation Details'!$A$1:$A$2344,'Hospitalisation Details'!$L$1:$L$2344,0)</f>
        <v>R1013</v>
      </c>
      <c r="Q934">
        <f>_xlfn.XLOOKUP(A934,'Hospitalisation Details'!$A$1:$A$2344,'Hospitalisation Details'!$F$1:$F$2344,0)</f>
        <v>60</v>
      </c>
    </row>
    <row r="935" spans="1:17" ht="15.75" x14ac:dyDescent="0.25">
      <c r="A935" s="1" t="s">
        <v>1435</v>
      </c>
      <c r="B935" t="str">
        <f>_xlfn.XLOOKUP(A935,'Customer Names'!$A$1:$A$2336,'Customer Names'!$C$1:$C$2336,0)</f>
        <v xml:space="preserve">  Brittany A</v>
      </c>
      <c r="C935">
        <f>_xlfn.XLOOKUP(A935,'Medical Examinations'!$A$1:$A$2336,'Medical Examinations'!$B$1:$B$2336,0)</f>
        <v>28.1</v>
      </c>
      <c r="D935">
        <f>_xlfn.XLOOKUP(A935,'Medical Examinations'!$A$1:$A$2336,'Medical Examinations'!$D$1:$D$2336,0)</f>
        <v>5.79</v>
      </c>
      <c r="E935" t="str">
        <f>_xlfn.XLOOKUP(A935,'Medical Examinations'!$A$1:$A$2336,'Medical Examinations'!$E$1:$E$2336,0)</f>
        <v>No</v>
      </c>
      <c r="F935" t="str">
        <f>_xlfn.XLOOKUP(A935,'Medical Examinations'!$A$1:$A$2336,'Medical Examinations'!$F$1:$F$2336,0)</f>
        <v>No</v>
      </c>
      <c r="G935" t="str">
        <f>_xlfn.XLOOKUP(A935,'Medical Examinations'!$A$1:$A$2336,'Medical Examinations'!$G$1:$G$2336,0)</f>
        <v>Yes</v>
      </c>
      <c r="H935">
        <f>_xlfn.XLOOKUP(A935,'Medical Examinations'!$A$1:$A$2336,'Medical Examinations'!$H$1:$H$2336,0)</f>
        <v>1</v>
      </c>
      <c r="I935" t="str">
        <f>_xlfn.XLOOKUP(A935,'Medical Examinations'!$A$1:$A$2336,'Medical Examinations'!$I$1:$I$2336,0)</f>
        <v>No</v>
      </c>
      <c r="J935" t="str">
        <f>_xlfn.XLOOKUP(A935,'Medical Examinations'!A935:A3278,'Medical Examinations'!C935:C3278,0)</f>
        <v>Overweight</v>
      </c>
      <c r="K935">
        <f>_xlfn.XLOOKUP(A935,'Medical Examinations'!$A$1:$A$2344,'Medical Examinations'!$D$1:$D$2344,0)</f>
        <v>5.79</v>
      </c>
      <c r="L935" t="str">
        <f>_xlfn.XLOOKUP(A935,'Hospitalisation Details'!$A$1:$A$2344,'Hospitalisation Details'!$E$1:$E$2344,0)</f>
        <v>12-Nov-1969</v>
      </c>
      <c r="M935">
        <f>_xlfn.XLOOKUP(A935,'Hospitalisation Details'!$A$1:$A$2344,'Hospitalisation Details'!$I$1:$I$2344,0)</f>
        <v>11741.73</v>
      </c>
      <c r="N935" t="str">
        <f>_xlfn.XLOOKUP(A935,'Hospitalisation Details'!$A$1:$A$2344,'Hospitalisation Details'!$J$1:$J$2344,0)</f>
        <v>tier - 3</v>
      </c>
      <c r="O935" t="str">
        <f>_xlfn.XLOOKUP(A935,'Hospitalisation Details'!$A$1:$A$2344,'Hospitalisation Details'!$K$1:$K$2344,0)</f>
        <v>tier - 1</v>
      </c>
      <c r="P935" t="str">
        <f>_xlfn.XLOOKUP(A935,'Hospitalisation Details'!$A$1:$A$2344,'Hospitalisation Details'!$L$1:$L$2344,0)</f>
        <v>R1011</v>
      </c>
      <c r="Q935">
        <f>_xlfn.XLOOKUP(A935,'Hospitalisation Details'!$A$1:$A$2344,'Hospitalisation Details'!$F$1:$F$2344,0)</f>
        <v>53</v>
      </c>
    </row>
    <row r="936" spans="1:17" ht="15.75" x14ac:dyDescent="0.25">
      <c r="A936" s="1" t="s">
        <v>1434</v>
      </c>
      <c r="B936" t="str">
        <f>_xlfn.XLOOKUP(A936,'Customer Names'!$A$1:$A$2336,'Customer Names'!$C$1:$C$2336,0)</f>
        <v xml:space="preserve">  Robert S</v>
      </c>
      <c r="C936">
        <f>_xlfn.XLOOKUP(A936,'Medical Examinations'!$A$1:$A$2336,'Medical Examinations'!$B$1:$B$2336,0)</f>
        <v>27</v>
      </c>
      <c r="D936">
        <f>_xlfn.XLOOKUP(A936,'Medical Examinations'!$A$1:$A$2336,'Medical Examinations'!$D$1:$D$2336,0)</f>
        <v>4.54</v>
      </c>
      <c r="E936" t="str">
        <f>_xlfn.XLOOKUP(A936,'Medical Examinations'!$A$1:$A$2336,'Medical Examinations'!$E$1:$E$2336,0)</f>
        <v>No</v>
      </c>
      <c r="F936" t="str">
        <f>_xlfn.XLOOKUP(A936,'Medical Examinations'!$A$1:$A$2336,'Medical Examinations'!$F$1:$F$2336,0)</f>
        <v>No</v>
      </c>
      <c r="G936" t="str">
        <f>_xlfn.XLOOKUP(A936,'Medical Examinations'!$A$1:$A$2336,'Medical Examinations'!$G$1:$G$2336,0)</f>
        <v>No</v>
      </c>
      <c r="H936">
        <f>_xlfn.XLOOKUP(A936,'Medical Examinations'!$A$1:$A$2336,'Medical Examinations'!$H$1:$H$2336,0)</f>
        <v>1</v>
      </c>
      <c r="I936" t="str">
        <f>_xlfn.XLOOKUP(A936,'Medical Examinations'!$A$1:$A$2336,'Medical Examinations'!$I$1:$I$2336,0)</f>
        <v>No</v>
      </c>
      <c r="J936" t="str">
        <f>_xlfn.XLOOKUP(A936,'Medical Examinations'!A936:A3279,'Medical Examinations'!C936:C3279,0)</f>
        <v>Overweight</v>
      </c>
      <c r="K936">
        <f>_xlfn.XLOOKUP(A936,'Medical Examinations'!$A$1:$A$2344,'Medical Examinations'!$D$1:$D$2344,0)</f>
        <v>4.54</v>
      </c>
      <c r="L936" t="str">
        <f>_xlfn.XLOOKUP(A936,'Hospitalisation Details'!$A$1:$A$2344,'Hospitalisation Details'!$E$1:$E$2344,0)</f>
        <v>5-Sep-1988</v>
      </c>
      <c r="M936">
        <f>_xlfn.XLOOKUP(A936,'Hospitalisation Details'!$A$1:$A$2344,'Hospitalisation Details'!$I$1:$I$2344,0)</f>
        <v>11737.85</v>
      </c>
      <c r="N936" t="str">
        <f>_xlfn.XLOOKUP(A936,'Hospitalisation Details'!$A$1:$A$2344,'Hospitalisation Details'!$J$1:$J$2344,0)</f>
        <v>tier - 3</v>
      </c>
      <c r="O936" t="str">
        <f>_xlfn.XLOOKUP(A936,'Hospitalisation Details'!$A$1:$A$2344,'Hospitalisation Details'!$K$1:$K$2344,0)</f>
        <v>tier - 1</v>
      </c>
      <c r="P936" t="str">
        <f>_xlfn.XLOOKUP(A936,'Hospitalisation Details'!$A$1:$A$2344,'Hospitalisation Details'!$L$1:$L$2344,0)</f>
        <v>R1011</v>
      </c>
      <c r="Q936">
        <f>_xlfn.XLOOKUP(A936,'Hospitalisation Details'!$A$1:$A$2344,'Hospitalisation Details'!$F$1:$F$2344,0)</f>
        <v>34</v>
      </c>
    </row>
    <row r="937" spans="1:17" ht="15.75" x14ac:dyDescent="0.25">
      <c r="A937" s="1" t="s">
        <v>1433</v>
      </c>
      <c r="B937" t="str">
        <f>_xlfn.XLOOKUP(A937,'Customer Names'!$A$1:$A$2336,'Customer Names'!$C$1:$C$2336,0)</f>
        <v xml:space="preserve">  Cameron</v>
      </c>
      <c r="C937">
        <f>_xlfn.XLOOKUP(A937,'Medical Examinations'!$A$1:$A$2336,'Medical Examinations'!$B$1:$B$2336,0)</f>
        <v>28.594999999999999</v>
      </c>
      <c r="D937">
        <f>_xlfn.XLOOKUP(A937,'Medical Examinations'!$A$1:$A$2336,'Medical Examinations'!$D$1:$D$2336,0)</f>
        <v>4.68</v>
      </c>
      <c r="E937" t="str">
        <f>_xlfn.XLOOKUP(A937,'Medical Examinations'!$A$1:$A$2336,'Medical Examinations'!$E$1:$E$2336,0)</f>
        <v>No</v>
      </c>
      <c r="F937" t="str">
        <f>_xlfn.XLOOKUP(A937,'Medical Examinations'!$A$1:$A$2336,'Medical Examinations'!$F$1:$F$2336,0)</f>
        <v>No</v>
      </c>
      <c r="G937" t="str">
        <f>_xlfn.XLOOKUP(A937,'Medical Examinations'!$A$1:$A$2336,'Medical Examinations'!$G$1:$G$2336,0)</f>
        <v>No</v>
      </c>
      <c r="H937">
        <f>_xlfn.XLOOKUP(A937,'Medical Examinations'!$A$1:$A$2336,'Medical Examinations'!$H$1:$H$2336,0)</f>
        <v>1</v>
      </c>
      <c r="I937" t="str">
        <f>_xlfn.XLOOKUP(A937,'Medical Examinations'!$A$1:$A$2336,'Medical Examinations'!$I$1:$I$2336,0)</f>
        <v>No</v>
      </c>
      <c r="J937" t="str">
        <f>_xlfn.XLOOKUP(A937,'Medical Examinations'!A937:A3280,'Medical Examinations'!C937:C3280,0)</f>
        <v>Overweight</v>
      </c>
      <c r="K937">
        <f>_xlfn.XLOOKUP(A937,'Medical Examinations'!$A$1:$A$2344,'Medical Examinations'!$D$1:$D$2344,0)</f>
        <v>4.68</v>
      </c>
      <c r="L937" t="str">
        <f>_xlfn.XLOOKUP(A937,'Hospitalisation Details'!$A$1:$A$2344,'Hospitalisation Details'!$E$1:$E$2344,0)</f>
        <v>9-Nov-1964</v>
      </c>
      <c r="M937">
        <f>_xlfn.XLOOKUP(A937,'Hospitalisation Details'!$A$1:$A$2344,'Hospitalisation Details'!$I$1:$I$2344,0)</f>
        <v>11735.88</v>
      </c>
      <c r="N937" t="str">
        <f>_xlfn.XLOOKUP(A937,'Hospitalisation Details'!$A$1:$A$2344,'Hospitalisation Details'!$J$1:$J$2344,0)</f>
        <v>tier - 3</v>
      </c>
      <c r="O937" t="str">
        <f>_xlfn.XLOOKUP(A937,'Hospitalisation Details'!$A$1:$A$2344,'Hospitalisation Details'!$K$1:$K$2344,0)</f>
        <v>tier - 1</v>
      </c>
      <c r="P937" t="str">
        <f>_xlfn.XLOOKUP(A937,'Hospitalisation Details'!$A$1:$A$2344,'Hospitalisation Details'!$L$1:$L$2344,0)</f>
        <v>R1012</v>
      </c>
      <c r="Q937">
        <f>_xlfn.XLOOKUP(A937,'Hospitalisation Details'!$A$1:$A$2344,'Hospitalisation Details'!$F$1:$F$2344,0)</f>
        <v>58</v>
      </c>
    </row>
    <row r="938" spans="1:17" ht="15.75" x14ac:dyDescent="0.25">
      <c r="A938" s="1" t="s">
        <v>1432</v>
      </c>
      <c r="B938" t="str">
        <f>_xlfn.XLOOKUP(A938,'Customer Names'!$A$1:$A$2336,'Customer Names'!$C$1:$C$2336,0)</f>
        <v xml:space="preserve">  Ulrike</v>
      </c>
      <c r="C938">
        <f>_xlfn.XLOOKUP(A938,'Medical Examinations'!$A$1:$A$2336,'Medical Examinations'!$B$1:$B$2336,0)</f>
        <v>36.799999999999997</v>
      </c>
      <c r="D938">
        <f>_xlfn.XLOOKUP(A938,'Medical Examinations'!$A$1:$A$2336,'Medical Examinations'!$D$1:$D$2336,0)</f>
        <v>5.88</v>
      </c>
      <c r="E938" t="str">
        <f>_xlfn.XLOOKUP(A938,'Medical Examinations'!$A$1:$A$2336,'Medical Examinations'!$E$1:$E$2336,0)</f>
        <v>No</v>
      </c>
      <c r="F938" t="str">
        <f>_xlfn.XLOOKUP(A938,'Medical Examinations'!$A$1:$A$2336,'Medical Examinations'!$F$1:$F$2336,0)</f>
        <v>No</v>
      </c>
      <c r="G938" t="str">
        <f>_xlfn.XLOOKUP(A938,'Medical Examinations'!$A$1:$A$2336,'Medical Examinations'!$G$1:$G$2336,0)</f>
        <v>No</v>
      </c>
      <c r="H938">
        <f>_xlfn.XLOOKUP(A938,'Medical Examinations'!$A$1:$A$2336,'Medical Examinations'!$H$1:$H$2336,0)</f>
        <v>1</v>
      </c>
      <c r="I938" t="str">
        <f>_xlfn.XLOOKUP(A938,'Medical Examinations'!$A$1:$A$2336,'Medical Examinations'!$I$1:$I$2336,0)</f>
        <v>No</v>
      </c>
      <c r="J938" t="str">
        <f>_xlfn.XLOOKUP(A938,'Medical Examinations'!A938:A3281,'Medical Examinations'!C938:C3281,0)</f>
        <v>Obese</v>
      </c>
      <c r="K938">
        <f>_xlfn.XLOOKUP(A938,'Medical Examinations'!$A$1:$A$2344,'Medical Examinations'!$D$1:$D$2344,0)</f>
        <v>5.88</v>
      </c>
      <c r="L938" t="str">
        <f>_xlfn.XLOOKUP(A938,'Hospitalisation Details'!$A$1:$A$2344,'Hospitalisation Details'!$E$1:$E$2344,0)</f>
        <v>26-Nov-1984</v>
      </c>
      <c r="M938">
        <f>_xlfn.XLOOKUP(A938,'Hospitalisation Details'!$A$1:$A$2344,'Hospitalisation Details'!$I$1:$I$2344,0)</f>
        <v>11730.82</v>
      </c>
      <c r="N938" t="str">
        <f>_xlfn.XLOOKUP(A938,'Hospitalisation Details'!$A$1:$A$2344,'Hospitalisation Details'!$J$1:$J$2344,0)</f>
        <v>tier - 3</v>
      </c>
      <c r="O938" t="str">
        <f>_xlfn.XLOOKUP(A938,'Hospitalisation Details'!$A$1:$A$2344,'Hospitalisation Details'!$K$1:$K$2344,0)</f>
        <v>tier - 3</v>
      </c>
      <c r="P938" t="str">
        <f>_xlfn.XLOOKUP(A938,'Hospitalisation Details'!$A$1:$A$2344,'Hospitalisation Details'!$L$1:$L$2344,0)</f>
        <v>R1026</v>
      </c>
      <c r="Q938">
        <f>_xlfn.XLOOKUP(A938,'Hospitalisation Details'!$A$1:$A$2344,'Hospitalisation Details'!$F$1:$F$2344,0)</f>
        <v>38</v>
      </c>
    </row>
    <row r="939" spans="1:17" ht="15.75" x14ac:dyDescent="0.25">
      <c r="A939" s="1" t="s">
        <v>1431</v>
      </c>
      <c r="B939" t="str">
        <f>_xlfn.XLOOKUP(A939,'Customer Names'!$A$1:$A$2336,'Customer Names'!$C$1:$C$2336,0)</f>
        <v xml:space="preserve">  Katlyn A</v>
      </c>
      <c r="C939">
        <f>_xlfn.XLOOKUP(A939,'Medical Examinations'!$A$1:$A$2336,'Medical Examinations'!$B$1:$B$2336,0)</f>
        <v>23.75</v>
      </c>
      <c r="D939">
        <f>_xlfn.XLOOKUP(A939,'Medical Examinations'!$A$1:$A$2336,'Medical Examinations'!$D$1:$D$2336,0)</f>
        <v>5.42</v>
      </c>
      <c r="E939" t="str">
        <f>_xlfn.XLOOKUP(A939,'Medical Examinations'!$A$1:$A$2336,'Medical Examinations'!$E$1:$E$2336,0)</f>
        <v>No</v>
      </c>
      <c r="F939" t="str">
        <f>_xlfn.XLOOKUP(A939,'Medical Examinations'!$A$1:$A$2336,'Medical Examinations'!$F$1:$F$2336,0)</f>
        <v>No</v>
      </c>
      <c r="G939" t="str">
        <f>_xlfn.XLOOKUP(A939,'Medical Examinations'!$A$1:$A$2336,'Medical Examinations'!$G$1:$G$2336,0)</f>
        <v>Yes</v>
      </c>
      <c r="H939">
        <f>_xlfn.XLOOKUP(A939,'Medical Examinations'!$A$1:$A$2336,'Medical Examinations'!$H$1:$H$2336,0)</f>
        <v>1</v>
      </c>
      <c r="I939" t="str">
        <f>_xlfn.XLOOKUP(A939,'Medical Examinations'!$A$1:$A$2336,'Medical Examinations'!$I$1:$I$2336,0)</f>
        <v>No</v>
      </c>
      <c r="J939" t="str">
        <f>_xlfn.XLOOKUP(A939,'Medical Examinations'!A939:A3282,'Medical Examinations'!C939:C3282,0)</f>
        <v>Normal weight</v>
      </c>
      <c r="K939">
        <f>_xlfn.XLOOKUP(A939,'Medical Examinations'!$A$1:$A$2344,'Medical Examinations'!$D$1:$D$2344,0)</f>
        <v>5.42</v>
      </c>
      <c r="L939" t="str">
        <f>_xlfn.XLOOKUP(A939,'Hospitalisation Details'!$A$1:$A$2344,'Hospitalisation Details'!$E$1:$E$2344,0)</f>
        <v>12-Oct-1969</v>
      </c>
      <c r="M939">
        <f>_xlfn.XLOOKUP(A939,'Hospitalisation Details'!$A$1:$A$2344,'Hospitalisation Details'!$I$1:$I$2344,0)</f>
        <v>11729.68</v>
      </c>
      <c r="N939" t="str">
        <f>_xlfn.XLOOKUP(A939,'Hospitalisation Details'!$A$1:$A$2344,'Hospitalisation Details'!$J$1:$J$2344,0)</f>
        <v>tier - 3</v>
      </c>
      <c r="O939" t="str">
        <f>_xlfn.XLOOKUP(A939,'Hospitalisation Details'!$A$1:$A$2344,'Hospitalisation Details'!$K$1:$K$2344,0)</f>
        <v>tier - 1</v>
      </c>
      <c r="P939" t="str">
        <f>_xlfn.XLOOKUP(A939,'Hospitalisation Details'!$A$1:$A$2344,'Hospitalisation Details'!$L$1:$L$2344,0)</f>
        <v>R1024</v>
      </c>
      <c r="Q939">
        <f>_xlfn.XLOOKUP(A939,'Hospitalisation Details'!$A$1:$A$2344,'Hospitalisation Details'!$F$1:$F$2344,0)</f>
        <v>53</v>
      </c>
    </row>
    <row r="940" spans="1:17" ht="15.75" x14ac:dyDescent="0.25">
      <c r="A940" s="1" t="s">
        <v>1430</v>
      </c>
      <c r="B940" t="str">
        <f>_xlfn.XLOOKUP(A940,'Customer Names'!$A$1:$A$2336,'Customer Names'!$C$1:$C$2336,0)</f>
        <v xml:space="preserve">  Morgan B</v>
      </c>
      <c r="C940">
        <f>_xlfn.XLOOKUP(A940,'Medical Examinations'!$A$1:$A$2336,'Medical Examinations'!$B$1:$B$2336,0)</f>
        <v>35.619999999999997</v>
      </c>
      <c r="D940">
        <f>_xlfn.XLOOKUP(A940,'Medical Examinations'!$A$1:$A$2336,'Medical Examinations'!$D$1:$D$2336,0)</f>
        <v>4.16</v>
      </c>
      <c r="E940" t="str">
        <f>_xlfn.XLOOKUP(A940,'Medical Examinations'!$A$1:$A$2336,'Medical Examinations'!$E$1:$E$2336,0)</f>
        <v>No</v>
      </c>
      <c r="F940" t="str">
        <f>_xlfn.XLOOKUP(A940,'Medical Examinations'!$A$1:$A$2336,'Medical Examinations'!$F$1:$F$2336,0)</f>
        <v>No</v>
      </c>
      <c r="G940" t="str">
        <f>_xlfn.XLOOKUP(A940,'Medical Examinations'!$A$1:$A$2336,'Medical Examinations'!$G$1:$G$2336,0)</f>
        <v>No</v>
      </c>
      <c r="H940">
        <f>_xlfn.XLOOKUP(A940,'Medical Examinations'!$A$1:$A$2336,'Medical Examinations'!$H$1:$H$2336,0)</f>
        <v>0</v>
      </c>
      <c r="I940" t="str">
        <f>_xlfn.XLOOKUP(A940,'Medical Examinations'!$A$1:$A$2336,'Medical Examinations'!$I$1:$I$2336,0)</f>
        <v>No</v>
      </c>
      <c r="J940" t="str">
        <f>_xlfn.XLOOKUP(A940,'Medical Examinations'!A940:A3283,'Medical Examinations'!C940:C3283,0)</f>
        <v>Obese</v>
      </c>
      <c r="K940">
        <f>_xlfn.XLOOKUP(A940,'Medical Examinations'!$A$1:$A$2344,'Medical Examinations'!$D$1:$D$2344,0)</f>
        <v>4.16</v>
      </c>
      <c r="L940" t="str">
        <f>_xlfn.XLOOKUP(A940,'Hospitalisation Details'!$A$1:$A$2344,'Hospitalisation Details'!$E$1:$E$2344,0)</f>
        <v>21-Oct-1982</v>
      </c>
      <c r="M940">
        <f>_xlfn.XLOOKUP(A940,'Hospitalisation Details'!$A$1:$A$2344,'Hospitalisation Details'!$I$1:$I$2344,0)</f>
        <v>11712.97</v>
      </c>
      <c r="N940" t="str">
        <f>_xlfn.XLOOKUP(A940,'Hospitalisation Details'!$A$1:$A$2344,'Hospitalisation Details'!$J$1:$J$2344,0)</f>
        <v>tier - 3</v>
      </c>
      <c r="O940" t="str">
        <f>_xlfn.XLOOKUP(A940,'Hospitalisation Details'!$A$1:$A$2344,'Hospitalisation Details'!$K$1:$K$2344,0)</f>
        <v>tier - 2</v>
      </c>
      <c r="P940" t="str">
        <f>_xlfn.XLOOKUP(A940,'Hospitalisation Details'!$A$1:$A$2344,'Hospitalisation Details'!$L$1:$L$2344,0)</f>
        <v>R1021</v>
      </c>
      <c r="Q940">
        <f>_xlfn.XLOOKUP(A940,'Hospitalisation Details'!$A$1:$A$2344,'Hospitalisation Details'!$F$1:$F$2344,0)</f>
        <v>40</v>
      </c>
    </row>
    <row r="941" spans="1:17" ht="15.75" x14ac:dyDescent="0.25">
      <c r="A941" s="1" t="s">
        <v>1429</v>
      </c>
      <c r="B941" t="str">
        <f>_xlfn.XLOOKUP(A941,'Customer Names'!$A$1:$A$2336,'Customer Names'!$C$1:$C$2336,0)</f>
        <v xml:space="preserve">  Peter</v>
      </c>
      <c r="C941">
        <f>_xlfn.XLOOKUP(A941,'Medical Examinations'!$A$1:$A$2336,'Medical Examinations'!$B$1:$B$2336,0)</f>
        <v>30.69</v>
      </c>
      <c r="D941">
        <f>_xlfn.XLOOKUP(A941,'Medical Examinations'!$A$1:$A$2336,'Medical Examinations'!$D$1:$D$2336,0)</f>
        <v>7.05</v>
      </c>
      <c r="E941" t="str">
        <f>_xlfn.XLOOKUP(A941,'Medical Examinations'!$A$1:$A$2336,'Medical Examinations'!$E$1:$E$2336,0)</f>
        <v>No</v>
      </c>
      <c r="F941" t="str">
        <f>_xlfn.XLOOKUP(A941,'Medical Examinations'!$A$1:$A$2336,'Medical Examinations'!$F$1:$F$2336,0)</f>
        <v>No</v>
      </c>
      <c r="G941" t="str">
        <f>_xlfn.XLOOKUP(A941,'Medical Examinations'!$A$1:$A$2336,'Medical Examinations'!$G$1:$G$2336,0)</f>
        <v>No</v>
      </c>
      <c r="H941">
        <f>_xlfn.XLOOKUP(A941,'Medical Examinations'!$A$1:$A$2336,'Medical Examinations'!$H$1:$H$2336,0)</f>
        <v>2</v>
      </c>
      <c r="I941" t="str">
        <f>_xlfn.XLOOKUP(A941,'Medical Examinations'!$A$1:$A$2336,'Medical Examinations'!$I$1:$I$2336,0)</f>
        <v>No</v>
      </c>
      <c r="J941" t="str">
        <f>_xlfn.XLOOKUP(A941,'Medical Examinations'!A941:A3284,'Medical Examinations'!C941:C3284,0)</f>
        <v>Obese</v>
      </c>
      <c r="K941">
        <f>_xlfn.XLOOKUP(A941,'Medical Examinations'!$A$1:$A$2344,'Medical Examinations'!$D$1:$D$2344,0)</f>
        <v>7.05</v>
      </c>
      <c r="L941" t="str">
        <f>_xlfn.XLOOKUP(A941,'Hospitalisation Details'!$A$1:$A$2344,'Hospitalisation Details'!$E$1:$E$2344,0)</f>
        <v>1-Dec-1970</v>
      </c>
      <c r="M941">
        <f>_xlfn.XLOOKUP(A941,'Hospitalisation Details'!$A$1:$A$2344,'Hospitalisation Details'!$I$1:$I$2344,0)</f>
        <v>11696.52</v>
      </c>
      <c r="N941" t="str">
        <f>_xlfn.XLOOKUP(A941,'Hospitalisation Details'!$A$1:$A$2344,'Hospitalisation Details'!$J$1:$J$2344,0)</f>
        <v>tier - 3</v>
      </c>
      <c r="O941" t="str">
        <f>_xlfn.XLOOKUP(A941,'Hospitalisation Details'!$A$1:$A$2344,'Hospitalisation Details'!$K$1:$K$2344,0)</f>
        <v>tier - 1</v>
      </c>
      <c r="P941" t="str">
        <f>_xlfn.XLOOKUP(A941,'Hospitalisation Details'!$A$1:$A$2344,'Hospitalisation Details'!$L$1:$L$2344,0)</f>
        <v>R1021</v>
      </c>
      <c r="Q941">
        <f>_xlfn.XLOOKUP(A941,'Hospitalisation Details'!$A$1:$A$2344,'Hospitalisation Details'!$F$1:$F$2344,0)</f>
        <v>52</v>
      </c>
    </row>
    <row r="942" spans="1:17" ht="15.75" x14ac:dyDescent="0.25">
      <c r="A942" s="1" t="s">
        <v>1428</v>
      </c>
      <c r="B942" t="str">
        <f>_xlfn.XLOOKUP(A942,'Customer Names'!$A$1:$A$2336,'Customer Names'!$C$1:$C$2336,0)</f>
        <v xml:space="preserve">  Chandler</v>
      </c>
      <c r="C942">
        <f>_xlfn.XLOOKUP(A942,'Medical Examinations'!$A$1:$A$2336,'Medical Examinations'!$B$1:$B$2336,0)</f>
        <v>35.799999999999997</v>
      </c>
      <c r="D942">
        <f>_xlfn.XLOOKUP(A942,'Medical Examinations'!$A$1:$A$2336,'Medical Examinations'!$D$1:$D$2336,0)</f>
        <v>5.63</v>
      </c>
      <c r="E942" t="str">
        <f>_xlfn.XLOOKUP(A942,'Medical Examinations'!$A$1:$A$2336,'Medical Examinations'!$E$1:$E$2336,0)</f>
        <v>No</v>
      </c>
      <c r="F942" t="str">
        <f>_xlfn.XLOOKUP(A942,'Medical Examinations'!$A$1:$A$2336,'Medical Examinations'!$F$1:$F$2336,0)</f>
        <v>No</v>
      </c>
      <c r="G942" t="str">
        <f>_xlfn.XLOOKUP(A942,'Medical Examinations'!$A$1:$A$2336,'Medical Examinations'!$G$1:$G$2336,0)</f>
        <v>No</v>
      </c>
      <c r="H942">
        <f>_xlfn.XLOOKUP(A942,'Medical Examinations'!$A$1:$A$2336,'Medical Examinations'!$H$1:$H$2336,0)</f>
        <v>2</v>
      </c>
      <c r="I942" t="str">
        <f>_xlfn.XLOOKUP(A942,'Medical Examinations'!$A$1:$A$2336,'Medical Examinations'!$I$1:$I$2336,0)</f>
        <v>No</v>
      </c>
      <c r="J942" t="str">
        <f>_xlfn.XLOOKUP(A942,'Medical Examinations'!A942:A3285,'Medical Examinations'!C942:C3285,0)</f>
        <v>Obese</v>
      </c>
      <c r="K942">
        <f>_xlfn.XLOOKUP(A942,'Medical Examinations'!$A$1:$A$2344,'Medical Examinations'!$D$1:$D$2344,0)</f>
        <v>5.63</v>
      </c>
      <c r="L942" t="str">
        <f>_xlfn.XLOOKUP(A942,'Hospitalisation Details'!$A$1:$A$2344,'Hospitalisation Details'!$E$1:$E$2344,0)</f>
        <v>9-Nov-1966</v>
      </c>
      <c r="M942">
        <f>_xlfn.XLOOKUP(A942,'Hospitalisation Details'!$A$1:$A$2344,'Hospitalisation Details'!$I$1:$I$2344,0)</f>
        <v>11674.13</v>
      </c>
      <c r="N942" t="str">
        <f>_xlfn.XLOOKUP(A942,'Hospitalisation Details'!$A$1:$A$2344,'Hospitalisation Details'!$J$1:$J$2344,0)</f>
        <v>tier - 3</v>
      </c>
      <c r="O942" t="str">
        <f>_xlfn.XLOOKUP(A942,'Hospitalisation Details'!$A$1:$A$2344,'Hospitalisation Details'!$K$1:$K$2344,0)</f>
        <v>tier - 1</v>
      </c>
      <c r="P942" t="str">
        <f>_xlfn.XLOOKUP(A942,'Hospitalisation Details'!$A$1:$A$2344,'Hospitalisation Details'!$L$1:$L$2344,0)</f>
        <v>R1011</v>
      </c>
      <c r="Q942">
        <f>_xlfn.XLOOKUP(A942,'Hospitalisation Details'!$A$1:$A$2344,'Hospitalisation Details'!$F$1:$F$2344,0)</f>
        <v>56</v>
      </c>
    </row>
    <row r="943" spans="1:17" ht="15.75" x14ac:dyDescent="0.25">
      <c r="A943" s="1" t="s">
        <v>1427</v>
      </c>
      <c r="B943" t="str">
        <f>_xlfn.XLOOKUP(A943,'Customer Names'!$A$1:$A$2336,'Customer Names'!$C$1:$C$2336,0)</f>
        <v xml:space="preserve">  Silvana M</v>
      </c>
      <c r="C943">
        <f>_xlfn.XLOOKUP(A943,'Medical Examinations'!$A$1:$A$2336,'Medical Examinations'!$B$1:$B$2336,0)</f>
        <v>28.785</v>
      </c>
      <c r="D943">
        <f>_xlfn.XLOOKUP(A943,'Medical Examinations'!$A$1:$A$2336,'Medical Examinations'!$D$1:$D$2336,0)</f>
        <v>4.24</v>
      </c>
      <c r="E943" t="str">
        <f>_xlfn.XLOOKUP(A943,'Medical Examinations'!$A$1:$A$2336,'Medical Examinations'!$E$1:$E$2336,0)</f>
        <v>No</v>
      </c>
      <c r="F943" t="str">
        <f>_xlfn.XLOOKUP(A943,'Medical Examinations'!$A$1:$A$2336,'Medical Examinations'!$F$1:$F$2336,0)</f>
        <v>No</v>
      </c>
      <c r="G943" t="str">
        <f>_xlfn.XLOOKUP(A943,'Medical Examinations'!$A$1:$A$2336,'Medical Examinations'!$G$1:$G$2336,0)</f>
        <v>No</v>
      </c>
      <c r="H943">
        <f>_xlfn.XLOOKUP(A943,'Medical Examinations'!$A$1:$A$2336,'Medical Examinations'!$H$1:$H$2336,0)</f>
        <v>2</v>
      </c>
      <c r="I943" t="str">
        <f>_xlfn.XLOOKUP(A943,'Medical Examinations'!$A$1:$A$2336,'Medical Examinations'!$I$1:$I$2336,0)</f>
        <v>No</v>
      </c>
      <c r="J943" t="str">
        <f>_xlfn.XLOOKUP(A943,'Medical Examinations'!A943:A3286,'Medical Examinations'!C943:C3286,0)</f>
        <v>Overweight</v>
      </c>
      <c r="K943">
        <f>_xlfn.XLOOKUP(A943,'Medical Examinations'!$A$1:$A$2344,'Medical Examinations'!$D$1:$D$2344,0)</f>
        <v>4.24</v>
      </c>
      <c r="L943" t="str">
        <f>_xlfn.XLOOKUP(A943,'Hospitalisation Details'!$A$1:$A$2344,'Hospitalisation Details'!$E$1:$E$2344,0)</f>
        <v>23-Aug-1966</v>
      </c>
      <c r="M943">
        <f>_xlfn.XLOOKUP(A943,'Hospitalisation Details'!$A$1:$A$2344,'Hospitalisation Details'!$I$1:$I$2344,0)</f>
        <v>11658.38</v>
      </c>
      <c r="N943" t="str">
        <f>_xlfn.XLOOKUP(A943,'Hospitalisation Details'!$A$1:$A$2344,'Hospitalisation Details'!$J$1:$J$2344,0)</f>
        <v>tier - 3</v>
      </c>
      <c r="O943" t="str">
        <f>_xlfn.XLOOKUP(A943,'Hospitalisation Details'!$A$1:$A$2344,'Hospitalisation Details'!$K$1:$K$2344,0)</f>
        <v>tier - 3</v>
      </c>
      <c r="P943" t="str">
        <f>_xlfn.XLOOKUP(A943,'Hospitalisation Details'!$A$1:$A$2344,'Hospitalisation Details'!$L$1:$L$2344,0)</f>
        <v>R1024</v>
      </c>
      <c r="Q943">
        <f>_xlfn.XLOOKUP(A943,'Hospitalisation Details'!$A$1:$A$2344,'Hospitalisation Details'!$F$1:$F$2344,0)</f>
        <v>56</v>
      </c>
    </row>
    <row r="944" spans="1:17" ht="15.75" x14ac:dyDescent="0.25">
      <c r="A944" s="1" t="s">
        <v>1426</v>
      </c>
      <c r="B944" t="str">
        <f>_xlfn.XLOOKUP(A944,'Customer Names'!$A$1:$A$2336,'Customer Names'!$C$1:$C$2336,0)</f>
        <v xml:space="preserve">  Natty</v>
      </c>
      <c r="C944">
        <f>_xlfn.XLOOKUP(A944,'Medical Examinations'!$A$1:$A$2336,'Medical Examinations'!$B$1:$B$2336,0)</f>
        <v>28.594999999999999</v>
      </c>
      <c r="D944">
        <f>_xlfn.XLOOKUP(A944,'Medical Examinations'!$A$1:$A$2336,'Medical Examinations'!$D$1:$D$2336,0)</f>
        <v>4.96</v>
      </c>
      <c r="E944" t="str">
        <f>_xlfn.XLOOKUP(A944,'Medical Examinations'!$A$1:$A$2336,'Medical Examinations'!$E$1:$E$2336,0)</f>
        <v>No</v>
      </c>
      <c r="F944" t="str">
        <f>_xlfn.XLOOKUP(A944,'Medical Examinations'!$A$1:$A$2336,'Medical Examinations'!$F$1:$F$2336,0)</f>
        <v>No</v>
      </c>
      <c r="G944" t="str">
        <f>_xlfn.XLOOKUP(A944,'Medical Examinations'!$A$1:$A$2336,'Medical Examinations'!$G$1:$G$2336,0)</f>
        <v>No</v>
      </c>
      <c r="H944">
        <f>_xlfn.XLOOKUP(A944,'Medical Examinations'!$A$1:$A$2336,'Medical Examinations'!$H$1:$H$2336,0)</f>
        <v>2</v>
      </c>
      <c r="I944" t="str">
        <f>_xlfn.XLOOKUP(A944,'Medical Examinations'!$A$1:$A$2336,'Medical Examinations'!$I$1:$I$2336,0)</f>
        <v>No</v>
      </c>
      <c r="J944" t="str">
        <f>_xlfn.XLOOKUP(A944,'Medical Examinations'!A944:A3287,'Medical Examinations'!C944:C3287,0)</f>
        <v>Overweight</v>
      </c>
      <c r="K944">
        <f>_xlfn.XLOOKUP(A944,'Medical Examinations'!$A$1:$A$2344,'Medical Examinations'!$D$1:$D$2344,0)</f>
        <v>4.96</v>
      </c>
      <c r="L944" t="str">
        <f>_xlfn.XLOOKUP(A944,'Hospitalisation Details'!$A$1:$A$2344,'Hospitalisation Details'!$E$1:$E$2344,0)</f>
        <v>6-Jul-1966</v>
      </c>
      <c r="M944">
        <f>_xlfn.XLOOKUP(A944,'Hospitalisation Details'!$A$1:$A$2344,'Hospitalisation Details'!$I$1:$I$2344,0)</f>
        <v>11658.12</v>
      </c>
      <c r="N944" t="str">
        <f>_xlfn.XLOOKUP(A944,'Hospitalisation Details'!$A$1:$A$2344,'Hospitalisation Details'!$J$1:$J$2344,0)</f>
        <v>tier - 3</v>
      </c>
      <c r="O944" t="str">
        <f>_xlfn.XLOOKUP(A944,'Hospitalisation Details'!$A$1:$A$2344,'Hospitalisation Details'!$K$1:$K$2344,0)</f>
        <v>tier - 1</v>
      </c>
      <c r="P944" t="str">
        <f>_xlfn.XLOOKUP(A944,'Hospitalisation Details'!$A$1:$A$2344,'Hospitalisation Details'!$L$1:$L$2344,0)</f>
        <v>R1024</v>
      </c>
      <c r="Q944">
        <f>_xlfn.XLOOKUP(A944,'Hospitalisation Details'!$A$1:$A$2344,'Hospitalisation Details'!$F$1:$F$2344,0)</f>
        <v>56</v>
      </c>
    </row>
    <row r="945" spans="1:17" ht="15.75" x14ac:dyDescent="0.25">
      <c r="A945" s="1" t="s">
        <v>1425</v>
      </c>
      <c r="B945" t="str">
        <f>_xlfn.XLOOKUP(A945,'Customer Names'!$A$1:$A$2336,'Customer Names'!$C$1:$C$2336,0)</f>
        <v xml:space="preserve">  Nicholas T</v>
      </c>
      <c r="C945">
        <f>_xlfn.XLOOKUP(A945,'Medical Examinations'!$A$1:$A$2336,'Medical Examinations'!$B$1:$B$2336,0)</f>
        <v>48.75</v>
      </c>
      <c r="D945">
        <f>_xlfn.XLOOKUP(A945,'Medical Examinations'!$A$1:$A$2336,'Medical Examinations'!$D$1:$D$2336,0)</f>
        <v>4.34</v>
      </c>
      <c r="E945" t="str">
        <f>_xlfn.XLOOKUP(A945,'Medical Examinations'!$A$1:$A$2336,'Medical Examinations'!$E$1:$E$2336,0)</f>
        <v>No</v>
      </c>
      <c r="F945" t="str">
        <f>_xlfn.XLOOKUP(A945,'Medical Examinations'!$A$1:$A$2336,'Medical Examinations'!$F$1:$F$2336,0)</f>
        <v>No</v>
      </c>
      <c r="G945" t="str">
        <f>_xlfn.XLOOKUP(A945,'Medical Examinations'!$A$1:$A$2336,'Medical Examinations'!$G$1:$G$2336,0)</f>
        <v>No</v>
      </c>
      <c r="H945">
        <f>_xlfn.XLOOKUP(A945,'Medical Examinations'!$A$1:$A$2336,'Medical Examinations'!$H$1:$H$2336,0)</f>
        <v>0</v>
      </c>
      <c r="I945" t="str">
        <f>_xlfn.XLOOKUP(A945,'Medical Examinations'!$A$1:$A$2336,'Medical Examinations'!$I$1:$I$2336,0)</f>
        <v>No</v>
      </c>
      <c r="J945" t="str">
        <f>_xlfn.XLOOKUP(A945,'Medical Examinations'!A945:A3288,'Medical Examinations'!C945:C3288,0)</f>
        <v>Obese</v>
      </c>
      <c r="K945">
        <f>_xlfn.XLOOKUP(A945,'Medical Examinations'!$A$1:$A$2344,'Medical Examinations'!$D$1:$D$2344,0)</f>
        <v>4.34</v>
      </c>
      <c r="L945" t="str">
        <f>_xlfn.XLOOKUP(A945,'Hospitalisation Details'!$A$1:$A$2344,'Hospitalisation Details'!$E$1:$E$2344,0)</f>
        <v>20-Jul-1994</v>
      </c>
      <c r="M945">
        <f>_xlfn.XLOOKUP(A945,'Hospitalisation Details'!$A$1:$A$2344,'Hospitalisation Details'!$I$1:$I$2344,0)</f>
        <v>11657.81</v>
      </c>
      <c r="N945" t="str">
        <f>_xlfn.XLOOKUP(A945,'Hospitalisation Details'!$A$1:$A$2344,'Hospitalisation Details'!$J$1:$J$2344,0)</f>
        <v>tier - 3</v>
      </c>
      <c r="O945" t="str">
        <f>_xlfn.XLOOKUP(A945,'Hospitalisation Details'!$A$1:$A$2344,'Hospitalisation Details'!$K$1:$K$2344,0)</f>
        <v>tier - 2</v>
      </c>
      <c r="P945" t="str">
        <f>_xlfn.XLOOKUP(A945,'Hospitalisation Details'!$A$1:$A$2344,'Hospitalisation Details'!$L$1:$L$2344,0)</f>
        <v>R1023</v>
      </c>
      <c r="Q945">
        <f>_xlfn.XLOOKUP(A945,'Hospitalisation Details'!$A$1:$A$2344,'Hospitalisation Details'!$F$1:$F$2344,0)</f>
        <v>28</v>
      </c>
    </row>
    <row r="946" spans="1:17" ht="15.75" x14ac:dyDescent="0.25">
      <c r="A946" s="1" t="s">
        <v>1424</v>
      </c>
      <c r="B946" t="str">
        <f>_xlfn.XLOOKUP(A946,'Customer Names'!$A$1:$A$2336,'Customer Names'!$C$1:$C$2336,0)</f>
        <v xml:space="preserve">  Rebecca</v>
      </c>
      <c r="C946">
        <f>_xlfn.XLOOKUP(A946,'Medical Examinations'!$A$1:$A$2336,'Medical Examinations'!$B$1:$B$2336,0)</f>
        <v>28.31</v>
      </c>
      <c r="D946">
        <f>_xlfn.XLOOKUP(A946,'Medical Examinations'!$A$1:$A$2336,'Medical Examinations'!$D$1:$D$2336,0)</f>
        <v>5.43</v>
      </c>
      <c r="E946" t="str">
        <f>_xlfn.XLOOKUP(A946,'Medical Examinations'!$A$1:$A$2336,'Medical Examinations'!$E$1:$E$2336,0)</f>
        <v>No</v>
      </c>
      <c r="F946" t="str">
        <f>_xlfn.XLOOKUP(A946,'Medical Examinations'!$A$1:$A$2336,'Medical Examinations'!$F$1:$F$2336,0)</f>
        <v>No</v>
      </c>
      <c r="G946" t="str">
        <f>_xlfn.XLOOKUP(A946,'Medical Examinations'!$A$1:$A$2336,'Medical Examinations'!$G$1:$G$2336,0)</f>
        <v>No</v>
      </c>
      <c r="H946">
        <f>_xlfn.XLOOKUP(A946,'Medical Examinations'!$A$1:$A$2336,'Medical Examinations'!$H$1:$H$2336,0)</f>
        <v>2</v>
      </c>
      <c r="I946" t="str">
        <f>_xlfn.XLOOKUP(A946,'Medical Examinations'!$A$1:$A$2336,'Medical Examinations'!$I$1:$I$2336,0)</f>
        <v>No</v>
      </c>
      <c r="J946" t="str">
        <f>_xlfn.XLOOKUP(A946,'Medical Examinations'!A946:A3289,'Medical Examinations'!C946:C3289,0)</f>
        <v>Overweight</v>
      </c>
      <c r="K946">
        <f>_xlfn.XLOOKUP(A946,'Medical Examinations'!$A$1:$A$2344,'Medical Examinations'!$D$1:$D$2344,0)</f>
        <v>5.43</v>
      </c>
      <c r="L946" t="str">
        <f>_xlfn.XLOOKUP(A946,'Hospitalisation Details'!$A$1:$A$2344,'Hospitalisation Details'!$E$1:$E$2344,0)</f>
        <v>4-Oct-1966</v>
      </c>
      <c r="M946">
        <f>_xlfn.XLOOKUP(A946,'Hospitalisation Details'!$A$1:$A$2344,'Hospitalisation Details'!$I$1:$I$2344,0)</f>
        <v>11657.72</v>
      </c>
      <c r="N946" t="str">
        <f>_xlfn.XLOOKUP(A946,'Hospitalisation Details'!$A$1:$A$2344,'Hospitalisation Details'!$J$1:$J$2344,0)</f>
        <v>tier - 3</v>
      </c>
      <c r="O946" t="str">
        <f>_xlfn.XLOOKUP(A946,'Hospitalisation Details'!$A$1:$A$2344,'Hospitalisation Details'!$K$1:$K$2344,0)</f>
        <v>tier - 2</v>
      </c>
      <c r="P946" t="str">
        <f>_xlfn.XLOOKUP(A946,'Hospitalisation Details'!$A$1:$A$2344,'Hospitalisation Details'!$L$1:$L$2344,0)</f>
        <v>R1024</v>
      </c>
      <c r="Q946">
        <f>_xlfn.XLOOKUP(A946,'Hospitalisation Details'!$A$1:$A$2344,'Hospitalisation Details'!$F$1:$F$2344,0)</f>
        <v>56</v>
      </c>
    </row>
    <row r="947" spans="1:17" ht="15.75" x14ac:dyDescent="0.25">
      <c r="A947" s="1" t="s">
        <v>1423</v>
      </c>
      <c r="B947" t="str">
        <f>_xlfn.XLOOKUP(A947,'Customer Names'!$A$1:$A$2336,'Customer Names'!$C$1:$C$2336,0)</f>
        <v xml:space="preserve">  John</v>
      </c>
      <c r="C947">
        <f>_xlfn.XLOOKUP(A947,'Medical Examinations'!$A$1:$A$2336,'Medical Examinations'!$B$1:$B$2336,0)</f>
        <v>38.39</v>
      </c>
      <c r="D947">
        <f>_xlfn.XLOOKUP(A947,'Medical Examinations'!$A$1:$A$2336,'Medical Examinations'!$D$1:$D$2336,0)</f>
        <v>8.33</v>
      </c>
      <c r="E947" t="str">
        <f>_xlfn.XLOOKUP(A947,'Medical Examinations'!$A$1:$A$2336,'Medical Examinations'!$E$1:$E$2336,0)</f>
        <v>No</v>
      </c>
      <c r="F947" t="str">
        <f>_xlfn.XLOOKUP(A947,'Medical Examinations'!$A$1:$A$2336,'Medical Examinations'!$F$1:$F$2336,0)</f>
        <v>No</v>
      </c>
      <c r="G947" t="str">
        <f>_xlfn.XLOOKUP(A947,'Medical Examinations'!$A$1:$A$2336,'Medical Examinations'!$G$1:$G$2336,0)</f>
        <v>No</v>
      </c>
      <c r="H947">
        <f>_xlfn.XLOOKUP(A947,'Medical Examinations'!$A$1:$A$2336,'Medical Examinations'!$H$1:$H$2336,0)</f>
        <v>1</v>
      </c>
      <c r="I947" t="str">
        <f>_xlfn.XLOOKUP(A947,'Medical Examinations'!$A$1:$A$2336,'Medical Examinations'!$I$1:$I$2336,0)</f>
        <v>No</v>
      </c>
      <c r="J947" t="str">
        <f>_xlfn.XLOOKUP(A947,'Medical Examinations'!A947:A3290,'Medical Examinations'!C947:C3290,0)</f>
        <v>Obese</v>
      </c>
      <c r="K947">
        <f>_xlfn.XLOOKUP(A947,'Medical Examinations'!$A$1:$A$2344,'Medical Examinations'!$D$1:$D$2344,0)</f>
        <v>8.33</v>
      </c>
      <c r="L947" t="str">
        <f>_xlfn.XLOOKUP(A947,'Hospitalisation Details'!$A$1:$A$2344,'Hospitalisation Details'!$E$1:$E$2344,0)</f>
        <v>17-Jul-1986</v>
      </c>
      <c r="M947">
        <f>_xlfn.XLOOKUP(A947,'Hospitalisation Details'!$A$1:$A$2344,'Hospitalisation Details'!$I$1:$I$2344,0)</f>
        <v>11625.11</v>
      </c>
      <c r="N947" t="str">
        <f>_xlfn.XLOOKUP(A947,'Hospitalisation Details'!$A$1:$A$2344,'Hospitalisation Details'!$J$1:$J$2344,0)</f>
        <v>tier - 3</v>
      </c>
      <c r="O947" t="str">
        <f>_xlfn.XLOOKUP(A947,'Hospitalisation Details'!$A$1:$A$2344,'Hospitalisation Details'!$K$1:$K$2344,0)</f>
        <v>tier - 3</v>
      </c>
      <c r="P947" t="str">
        <f>_xlfn.XLOOKUP(A947,'Hospitalisation Details'!$A$1:$A$2344,'Hospitalisation Details'!$L$1:$L$2344,0)</f>
        <v>R1022</v>
      </c>
      <c r="Q947">
        <f>_xlfn.XLOOKUP(A947,'Hospitalisation Details'!$A$1:$A$2344,'Hospitalisation Details'!$F$1:$F$2344,0)</f>
        <v>36</v>
      </c>
    </row>
    <row r="948" spans="1:17" ht="15.75" x14ac:dyDescent="0.25">
      <c r="A948" s="1" t="s">
        <v>1422</v>
      </c>
      <c r="B948" t="str">
        <f>_xlfn.XLOOKUP(A948,'Customer Names'!$A$1:$A$2336,'Customer Names'!$C$1:$C$2336,0)</f>
        <v xml:space="preserve">  Antony G</v>
      </c>
      <c r="C948">
        <f>_xlfn.XLOOKUP(A948,'Medical Examinations'!$A$1:$A$2336,'Medical Examinations'!$B$1:$B$2336,0)</f>
        <v>25.87</v>
      </c>
      <c r="D948">
        <f>_xlfn.XLOOKUP(A948,'Medical Examinations'!$A$1:$A$2336,'Medical Examinations'!$D$1:$D$2336,0)</f>
        <v>5.63</v>
      </c>
      <c r="E948" t="str">
        <f>_xlfn.XLOOKUP(A948,'Medical Examinations'!$A$1:$A$2336,'Medical Examinations'!$E$1:$E$2336,0)</f>
        <v>No</v>
      </c>
      <c r="F948" t="str">
        <f>_xlfn.XLOOKUP(A948,'Medical Examinations'!$A$1:$A$2336,'Medical Examinations'!$F$1:$F$2336,0)</f>
        <v>No</v>
      </c>
      <c r="G948" t="str">
        <f>_xlfn.XLOOKUP(A948,'Medical Examinations'!$A$1:$A$2336,'Medical Examinations'!$G$1:$G$2336,0)</f>
        <v>No</v>
      </c>
      <c r="H948">
        <f>_xlfn.XLOOKUP(A948,'Medical Examinations'!$A$1:$A$2336,'Medical Examinations'!$H$1:$H$2336,0)</f>
        <v>1</v>
      </c>
      <c r="I948" t="str">
        <f>_xlfn.XLOOKUP(A948,'Medical Examinations'!$A$1:$A$2336,'Medical Examinations'!$I$1:$I$2336,0)</f>
        <v>No</v>
      </c>
      <c r="J948" t="str">
        <f>_xlfn.XLOOKUP(A948,'Medical Examinations'!A948:A3291,'Medical Examinations'!C948:C3291,0)</f>
        <v>Overweight</v>
      </c>
      <c r="K948">
        <f>_xlfn.XLOOKUP(A948,'Medical Examinations'!$A$1:$A$2344,'Medical Examinations'!$D$1:$D$2344,0)</f>
        <v>5.63</v>
      </c>
      <c r="L948" t="str">
        <f>_xlfn.XLOOKUP(A948,'Hospitalisation Details'!$A$1:$A$2344,'Hospitalisation Details'!$E$1:$E$2344,0)</f>
        <v>20-Jun-1964</v>
      </c>
      <c r="M948">
        <f>_xlfn.XLOOKUP(A948,'Hospitalisation Details'!$A$1:$A$2344,'Hospitalisation Details'!$I$1:$I$2344,0)</f>
        <v>11602.75</v>
      </c>
      <c r="N948" t="str">
        <f>_xlfn.XLOOKUP(A948,'Hospitalisation Details'!$A$1:$A$2344,'Hospitalisation Details'!$J$1:$J$2344,0)</f>
        <v>tier - 3</v>
      </c>
      <c r="O948" t="str">
        <f>_xlfn.XLOOKUP(A948,'Hospitalisation Details'!$A$1:$A$2344,'Hospitalisation Details'!$K$1:$K$2344,0)</f>
        <v>tier - 1</v>
      </c>
      <c r="P948" t="str">
        <f>_xlfn.XLOOKUP(A948,'Hospitalisation Details'!$A$1:$A$2344,'Hospitalisation Details'!$L$1:$L$2344,0)</f>
        <v>R1020</v>
      </c>
      <c r="Q948">
        <f>_xlfn.XLOOKUP(A948,'Hospitalisation Details'!$A$1:$A$2344,'Hospitalisation Details'!$F$1:$F$2344,0)</f>
        <v>59</v>
      </c>
    </row>
    <row r="949" spans="1:17" ht="15.75" x14ac:dyDescent="0.25">
      <c r="A949" s="1" t="s">
        <v>1421</v>
      </c>
      <c r="B949" t="str">
        <f>_xlfn.XLOOKUP(A949,'Customer Names'!$A$1:$A$2336,'Customer Names'!$C$1:$C$2336,0)</f>
        <v xml:space="preserve">  Eric</v>
      </c>
      <c r="C949">
        <f>_xlfn.XLOOKUP(A949,'Medical Examinations'!$A$1:$A$2336,'Medical Examinations'!$B$1:$B$2336,0)</f>
        <v>43.7</v>
      </c>
      <c r="D949">
        <f>_xlfn.XLOOKUP(A949,'Medical Examinations'!$A$1:$A$2336,'Medical Examinations'!$D$1:$D$2336,0)</f>
        <v>7.23</v>
      </c>
      <c r="E949" t="str">
        <f>_xlfn.XLOOKUP(A949,'Medical Examinations'!$A$1:$A$2336,'Medical Examinations'!$E$1:$E$2336,0)</f>
        <v>No</v>
      </c>
      <c r="F949" t="str">
        <f>_xlfn.XLOOKUP(A949,'Medical Examinations'!$A$1:$A$2336,'Medical Examinations'!$F$1:$F$2336,0)</f>
        <v>No</v>
      </c>
      <c r="G949" t="str">
        <f>_xlfn.XLOOKUP(A949,'Medical Examinations'!$A$1:$A$2336,'Medical Examinations'!$G$1:$G$2336,0)</f>
        <v>No</v>
      </c>
      <c r="H949">
        <f>_xlfn.XLOOKUP(A949,'Medical Examinations'!$A$1:$A$2336,'Medical Examinations'!$H$1:$H$2336,0)</f>
        <v>0</v>
      </c>
      <c r="I949" t="str">
        <f>_xlfn.XLOOKUP(A949,'Medical Examinations'!$A$1:$A$2336,'Medical Examinations'!$I$1:$I$2336,0)</f>
        <v>No</v>
      </c>
      <c r="J949" t="str">
        <f>_xlfn.XLOOKUP(A949,'Medical Examinations'!A949:A3292,'Medical Examinations'!C949:C3292,0)</f>
        <v>Obese</v>
      </c>
      <c r="K949">
        <f>_xlfn.XLOOKUP(A949,'Medical Examinations'!$A$1:$A$2344,'Medical Examinations'!$D$1:$D$2344,0)</f>
        <v>7.23</v>
      </c>
      <c r="L949" t="str">
        <f>_xlfn.XLOOKUP(A949,'Hospitalisation Details'!$A$1:$A$2344,'Hospitalisation Details'!$E$1:$E$2344,0)</f>
        <v>6-Nov-1965</v>
      </c>
      <c r="M949">
        <f>_xlfn.XLOOKUP(A949,'Hospitalisation Details'!$A$1:$A$2344,'Hospitalisation Details'!$I$1:$I$2344,0)</f>
        <v>11576.13</v>
      </c>
      <c r="N949" t="str">
        <f>_xlfn.XLOOKUP(A949,'Hospitalisation Details'!$A$1:$A$2344,'Hospitalisation Details'!$J$1:$J$2344,0)</f>
        <v>tier - 3</v>
      </c>
      <c r="O949" t="str">
        <f>_xlfn.XLOOKUP(A949,'Hospitalisation Details'!$A$1:$A$2344,'Hospitalisation Details'!$K$1:$K$2344,0)</f>
        <v>tier - 3</v>
      </c>
      <c r="P949" t="str">
        <f>_xlfn.XLOOKUP(A949,'Hospitalisation Details'!$A$1:$A$2344,'Hospitalisation Details'!$L$1:$L$2344,0)</f>
        <v>R1011</v>
      </c>
      <c r="Q949">
        <f>_xlfn.XLOOKUP(A949,'Hospitalisation Details'!$A$1:$A$2344,'Hospitalisation Details'!$F$1:$F$2344,0)</f>
        <v>57</v>
      </c>
    </row>
    <row r="950" spans="1:17" ht="15.75" x14ac:dyDescent="0.25">
      <c r="A950" s="1" t="s">
        <v>1420</v>
      </c>
      <c r="B950" t="str">
        <f>_xlfn.XLOOKUP(A950,'Customer Names'!$A$1:$A$2336,'Customer Names'!$C$1:$C$2336,0)</f>
        <v xml:space="preserve">  Erik</v>
      </c>
      <c r="C950">
        <f>_xlfn.XLOOKUP(A950,'Medical Examinations'!$A$1:$A$2336,'Medical Examinations'!$B$1:$B$2336,0)</f>
        <v>40.945</v>
      </c>
      <c r="D950">
        <f>_xlfn.XLOOKUP(A950,'Medical Examinations'!$A$1:$A$2336,'Medical Examinations'!$D$1:$D$2336,0)</f>
        <v>10.57</v>
      </c>
      <c r="E950" t="str">
        <f>_xlfn.XLOOKUP(A950,'Medical Examinations'!$A$1:$A$2336,'Medical Examinations'!$E$1:$E$2336,0)</f>
        <v>No</v>
      </c>
      <c r="F950" t="str">
        <f>_xlfn.XLOOKUP(A950,'Medical Examinations'!$A$1:$A$2336,'Medical Examinations'!$F$1:$F$2336,0)</f>
        <v>No</v>
      </c>
      <c r="G950" t="str">
        <f>_xlfn.XLOOKUP(A950,'Medical Examinations'!$A$1:$A$2336,'Medical Examinations'!$G$1:$G$2336,0)</f>
        <v>No</v>
      </c>
      <c r="H950">
        <f>_xlfn.XLOOKUP(A950,'Medical Examinations'!$A$1:$A$2336,'Medical Examinations'!$H$1:$H$2336,0)</f>
        <v>0</v>
      </c>
      <c r="I950" t="str">
        <f>_xlfn.XLOOKUP(A950,'Medical Examinations'!$A$1:$A$2336,'Medical Examinations'!$I$1:$I$2336,0)</f>
        <v>No</v>
      </c>
      <c r="J950" t="str">
        <f>_xlfn.XLOOKUP(A950,'Medical Examinations'!A950:A3293,'Medical Examinations'!C950:C3293,0)</f>
        <v>Obese</v>
      </c>
      <c r="K950">
        <f>_xlfn.XLOOKUP(A950,'Medical Examinations'!$A$1:$A$2344,'Medical Examinations'!$D$1:$D$2344,0)</f>
        <v>10.57</v>
      </c>
      <c r="L950" t="str">
        <f>_xlfn.XLOOKUP(A950,'Hospitalisation Details'!$A$1:$A$2344,'Hospitalisation Details'!$E$1:$E$2344,0)</f>
        <v>25-Dec-1965</v>
      </c>
      <c r="M950">
        <f>_xlfn.XLOOKUP(A950,'Hospitalisation Details'!$A$1:$A$2344,'Hospitalisation Details'!$I$1:$I$2344,0)</f>
        <v>11566.3</v>
      </c>
      <c r="N950" t="str">
        <f>_xlfn.XLOOKUP(A950,'Hospitalisation Details'!$A$1:$A$2344,'Hospitalisation Details'!$J$1:$J$2344,0)</f>
        <v>tier - 3</v>
      </c>
      <c r="O950" t="str">
        <f>_xlfn.XLOOKUP(A950,'Hospitalisation Details'!$A$1:$A$2344,'Hospitalisation Details'!$K$1:$K$2344,0)</f>
        <v>tier - 3</v>
      </c>
      <c r="P950" t="str">
        <f>_xlfn.XLOOKUP(A950,'Hospitalisation Details'!$A$1:$A$2344,'Hospitalisation Details'!$L$1:$L$2344,0)</f>
        <v>R1016</v>
      </c>
      <c r="Q950">
        <f>_xlfn.XLOOKUP(A950,'Hospitalisation Details'!$A$1:$A$2344,'Hospitalisation Details'!$F$1:$F$2344,0)</f>
        <v>57</v>
      </c>
    </row>
    <row r="951" spans="1:17" ht="15.75" x14ac:dyDescent="0.25">
      <c r="A951" s="1" t="s">
        <v>1419</v>
      </c>
      <c r="B951" t="str">
        <f>_xlfn.XLOOKUP(A951,'Customer Names'!$A$1:$A$2336,'Customer Names'!$C$1:$C$2336,0)</f>
        <v xml:space="preserve">  Matthew T</v>
      </c>
      <c r="C951">
        <f>_xlfn.XLOOKUP(A951,'Medical Examinations'!$A$1:$A$2336,'Medical Examinations'!$B$1:$B$2336,0)</f>
        <v>27.94</v>
      </c>
      <c r="D951">
        <f>_xlfn.XLOOKUP(A951,'Medical Examinations'!$A$1:$A$2336,'Medical Examinations'!$D$1:$D$2336,0)</f>
        <v>7.92</v>
      </c>
      <c r="E951" t="str">
        <f>_xlfn.XLOOKUP(A951,'Medical Examinations'!$A$1:$A$2336,'Medical Examinations'!$E$1:$E$2336,0)</f>
        <v>No</v>
      </c>
      <c r="F951" t="str">
        <f>_xlfn.XLOOKUP(A951,'Medical Examinations'!$A$1:$A$2336,'Medical Examinations'!$F$1:$F$2336,0)</f>
        <v>No</v>
      </c>
      <c r="G951" t="str">
        <f>_xlfn.XLOOKUP(A951,'Medical Examinations'!$A$1:$A$2336,'Medical Examinations'!$G$1:$G$2336,0)</f>
        <v>No</v>
      </c>
      <c r="H951">
        <f>_xlfn.XLOOKUP(A951,'Medical Examinations'!$A$1:$A$2336,'Medical Examinations'!$H$1:$H$2336,0)</f>
        <v>0</v>
      </c>
      <c r="I951" t="str">
        <f>_xlfn.XLOOKUP(A951,'Medical Examinations'!$A$1:$A$2336,'Medical Examinations'!$I$1:$I$2336,0)</f>
        <v>No</v>
      </c>
      <c r="J951" t="str">
        <f>_xlfn.XLOOKUP(A951,'Medical Examinations'!A951:A3294,'Medical Examinations'!C951:C3294,0)</f>
        <v>Overweight</v>
      </c>
      <c r="K951">
        <f>_xlfn.XLOOKUP(A951,'Medical Examinations'!$A$1:$A$2344,'Medical Examinations'!$D$1:$D$2344,0)</f>
        <v>7.92</v>
      </c>
      <c r="L951" t="str">
        <f>_xlfn.XLOOKUP(A951,'Hospitalisation Details'!$A$1:$A$2344,'Hospitalisation Details'!$E$1:$E$2344,0)</f>
        <v>27-Oct-1965</v>
      </c>
      <c r="M951">
        <f>_xlfn.XLOOKUP(A951,'Hospitalisation Details'!$A$1:$A$2344,'Hospitalisation Details'!$I$1:$I$2344,0)</f>
        <v>11554.22</v>
      </c>
      <c r="N951" t="str">
        <f>_xlfn.XLOOKUP(A951,'Hospitalisation Details'!$A$1:$A$2344,'Hospitalisation Details'!$J$1:$J$2344,0)</f>
        <v>tier - 3</v>
      </c>
      <c r="O951" t="str">
        <f>_xlfn.XLOOKUP(A951,'Hospitalisation Details'!$A$1:$A$2344,'Hospitalisation Details'!$K$1:$K$2344,0)</f>
        <v>tier - 1</v>
      </c>
      <c r="P951" t="str">
        <f>_xlfn.XLOOKUP(A951,'Hospitalisation Details'!$A$1:$A$2344,'Hospitalisation Details'!$L$1:$L$2344,0)</f>
        <v>R1013</v>
      </c>
      <c r="Q951">
        <f>_xlfn.XLOOKUP(A951,'Hospitalisation Details'!$A$1:$A$2344,'Hospitalisation Details'!$F$1:$F$2344,0)</f>
        <v>57</v>
      </c>
    </row>
    <row r="952" spans="1:17" ht="15.75" x14ac:dyDescent="0.25">
      <c r="A952" s="1" t="s">
        <v>1418</v>
      </c>
      <c r="B952" t="str">
        <f>_xlfn.XLOOKUP(A952,'Customer Names'!$A$1:$A$2336,'Customer Names'!$C$1:$C$2336,0)</f>
        <v xml:space="preserve">  Cassandra</v>
      </c>
      <c r="C952">
        <f>_xlfn.XLOOKUP(A952,'Medical Examinations'!$A$1:$A$2336,'Medical Examinations'!$B$1:$B$2336,0)</f>
        <v>31.9</v>
      </c>
      <c r="D952">
        <f>_xlfn.XLOOKUP(A952,'Medical Examinations'!$A$1:$A$2336,'Medical Examinations'!$D$1:$D$2336,0)</f>
        <v>10.119999999999999</v>
      </c>
      <c r="E952" t="str">
        <f>_xlfn.XLOOKUP(A952,'Medical Examinations'!$A$1:$A$2336,'Medical Examinations'!$E$1:$E$2336,0)</f>
        <v>No</v>
      </c>
      <c r="F952" t="str">
        <f>_xlfn.XLOOKUP(A952,'Medical Examinations'!$A$1:$A$2336,'Medical Examinations'!$F$1:$F$2336,0)</f>
        <v>No</v>
      </c>
      <c r="G952" t="str">
        <f>_xlfn.XLOOKUP(A952,'Medical Examinations'!$A$1:$A$2336,'Medical Examinations'!$G$1:$G$2336,0)</f>
        <v>No</v>
      </c>
      <c r="H952">
        <f>_xlfn.XLOOKUP(A952,'Medical Examinations'!$A$1:$A$2336,'Medical Examinations'!$H$1:$H$2336,0)</f>
        <v>2</v>
      </c>
      <c r="I952" t="str">
        <f>_xlfn.XLOOKUP(A952,'Medical Examinations'!$A$1:$A$2336,'Medical Examinations'!$I$1:$I$2336,0)</f>
        <v>No</v>
      </c>
      <c r="J952" t="str">
        <f>_xlfn.XLOOKUP(A952,'Medical Examinations'!A952:A3295,'Medical Examinations'!C952:C3295,0)</f>
        <v>Obese</v>
      </c>
      <c r="K952">
        <f>_xlfn.XLOOKUP(A952,'Medical Examinations'!$A$1:$A$2344,'Medical Examinations'!$D$1:$D$2344,0)</f>
        <v>10.119999999999999</v>
      </c>
      <c r="L952" t="str">
        <f>_xlfn.XLOOKUP(A952,'Hospitalisation Details'!$A$1:$A$2344,'Hospitalisation Details'!$E$1:$E$2344,0)</f>
        <v>23-Jul-1973</v>
      </c>
      <c r="M952">
        <f>_xlfn.XLOOKUP(A952,'Hospitalisation Details'!$A$1:$A$2344,'Hospitalisation Details'!$I$1:$I$2344,0)</f>
        <v>11552.9</v>
      </c>
      <c r="N952" t="str">
        <f>_xlfn.XLOOKUP(A952,'Hospitalisation Details'!$A$1:$A$2344,'Hospitalisation Details'!$J$1:$J$2344,0)</f>
        <v>tier - 3</v>
      </c>
      <c r="O952" t="str">
        <f>_xlfn.XLOOKUP(A952,'Hospitalisation Details'!$A$1:$A$2344,'Hospitalisation Details'!$K$1:$K$2344,0)</f>
        <v>tier - 2</v>
      </c>
      <c r="P952" t="str">
        <f>_xlfn.XLOOKUP(A952,'Hospitalisation Details'!$A$1:$A$2344,'Hospitalisation Details'!$L$1:$L$2344,0)</f>
        <v>R1011</v>
      </c>
      <c r="Q952">
        <f>_xlfn.XLOOKUP(A952,'Hospitalisation Details'!$A$1:$A$2344,'Hospitalisation Details'!$F$1:$F$2344,0)</f>
        <v>49</v>
      </c>
    </row>
    <row r="953" spans="1:17" ht="15.75" x14ac:dyDescent="0.25">
      <c r="A953" s="1" t="s">
        <v>1417</v>
      </c>
      <c r="B953" t="str">
        <f>_xlfn.XLOOKUP(A953,'Customer Names'!$A$1:$A$2336,'Customer Names'!$C$1:$C$2336,0)</f>
        <v xml:space="preserve">  Rosemary C</v>
      </c>
      <c r="C953">
        <f>_xlfn.XLOOKUP(A953,'Medical Examinations'!$A$1:$A$2336,'Medical Examinations'!$B$1:$B$2336,0)</f>
        <v>31.64</v>
      </c>
      <c r="D953">
        <f>_xlfn.XLOOKUP(A953,'Medical Examinations'!$A$1:$A$2336,'Medical Examinations'!$D$1:$D$2336,0)</f>
        <v>7.91</v>
      </c>
      <c r="E953" t="str">
        <f>_xlfn.XLOOKUP(A953,'Medical Examinations'!$A$1:$A$2336,'Medical Examinations'!$E$1:$E$2336,0)</f>
        <v>No</v>
      </c>
      <c r="F953" t="str">
        <f>_xlfn.XLOOKUP(A953,'Medical Examinations'!$A$1:$A$2336,'Medical Examinations'!$F$1:$F$2336,0)</f>
        <v>No</v>
      </c>
      <c r="G953" t="str">
        <f>_xlfn.XLOOKUP(A953,'Medical Examinations'!$A$1:$A$2336,'Medical Examinations'!$G$1:$G$2336,0)</f>
        <v>No</v>
      </c>
      <c r="H953">
        <f>_xlfn.XLOOKUP(A953,'Medical Examinations'!$A$1:$A$2336,'Medical Examinations'!$H$1:$H$2336,0)</f>
        <v>0</v>
      </c>
      <c r="I953" t="str">
        <f>_xlfn.XLOOKUP(A953,'Medical Examinations'!$A$1:$A$2336,'Medical Examinations'!$I$1:$I$2336,0)</f>
        <v>No</v>
      </c>
      <c r="J953" t="str">
        <f>_xlfn.XLOOKUP(A953,'Medical Examinations'!A953:A3296,'Medical Examinations'!C953:C3296,0)</f>
        <v>Obese</v>
      </c>
      <c r="K953">
        <f>_xlfn.XLOOKUP(A953,'Medical Examinations'!$A$1:$A$2344,'Medical Examinations'!$D$1:$D$2344,0)</f>
        <v>7.91</v>
      </c>
      <c r="L953" t="str">
        <f>_xlfn.XLOOKUP(A953,'Hospitalisation Details'!$A$1:$A$2344,'Hospitalisation Details'!$E$1:$E$2344,0)</f>
        <v>1-Dec-1971</v>
      </c>
      <c r="M953">
        <f>_xlfn.XLOOKUP(A953,'Hospitalisation Details'!$A$1:$A$2344,'Hospitalisation Details'!$I$1:$I$2344,0)</f>
        <v>11540.25</v>
      </c>
      <c r="N953" t="str">
        <f>_xlfn.XLOOKUP(A953,'Hospitalisation Details'!$A$1:$A$2344,'Hospitalisation Details'!$J$1:$J$2344,0)</f>
        <v>tier - 3</v>
      </c>
      <c r="O953" t="str">
        <f>_xlfn.XLOOKUP(A953,'Hospitalisation Details'!$A$1:$A$2344,'Hospitalisation Details'!$K$1:$K$2344,0)</f>
        <v>tier - 1</v>
      </c>
      <c r="P953" t="str">
        <f>_xlfn.XLOOKUP(A953,'Hospitalisation Details'!$A$1:$A$2344,'Hospitalisation Details'!$L$1:$L$2344,0)</f>
        <v>R1012</v>
      </c>
      <c r="Q953">
        <f>_xlfn.XLOOKUP(A953,'Hospitalisation Details'!$A$1:$A$2344,'Hospitalisation Details'!$F$1:$F$2344,0)</f>
        <v>51</v>
      </c>
    </row>
    <row r="954" spans="1:17" ht="15.75" x14ac:dyDescent="0.25">
      <c r="A954" s="1" t="s">
        <v>1416</v>
      </c>
      <c r="B954" t="str">
        <f>_xlfn.XLOOKUP(A954,'Customer Names'!$A$1:$A$2336,'Customer Names'!$C$1:$C$2336,0)</f>
        <v xml:space="preserve">  Carrie A</v>
      </c>
      <c r="C954">
        <f>_xlfn.XLOOKUP(A954,'Medical Examinations'!$A$1:$A$2336,'Medical Examinations'!$B$1:$B$2336,0)</f>
        <v>46.7</v>
      </c>
      <c r="D954">
        <f>_xlfn.XLOOKUP(A954,'Medical Examinations'!$A$1:$A$2336,'Medical Examinations'!$D$1:$D$2336,0)</f>
        <v>10.9</v>
      </c>
      <c r="E954" t="str">
        <f>_xlfn.XLOOKUP(A954,'Medical Examinations'!$A$1:$A$2336,'Medical Examinations'!$E$1:$E$2336,0)</f>
        <v>No</v>
      </c>
      <c r="F954" t="str">
        <f>_xlfn.XLOOKUP(A954,'Medical Examinations'!$A$1:$A$2336,'Medical Examinations'!$F$1:$F$2336,0)</f>
        <v>No</v>
      </c>
      <c r="G954" t="str">
        <f>_xlfn.XLOOKUP(A954,'Medical Examinations'!$A$1:$A$2336,'Medical Examinations'!$G$1:$G$2336,0)</f>
        <v>No</v>
      </c>
      <c r="H954">
        <f>_xlfn.XLOOKUP(A954,'Medical Examinations'!$A$1:$A$2336,'Medical Examinations'!$H$1:$H$2336,0)</f>
        <v>0</v>
      </c>
      <c r="I954" t="str">
        <f>_xlfn.XLOOKUP(A954,'Medical Examinations'!$A$1:$A$2336,'Medical Examinations'!$I$1:$I$2336,0)</f>
        <v>No</v>
      </c>
      <c r="J954" t="str">
        <f>_xlfn.XLOOKUP(A954,'Medical Examinations'!A954:A3297,'Medical Examinations'!C954:C3297,0)</f>
        <v>Obese</v>
      </c>
      <c r="K954">
        <f>_xlfn.XLOOKUP(A954,'Medical Examinations'!$A$1:$A$2344,'Medical Examinations'!$D$1:$D$2344,0)</f>
        <v>10.9</v>
      </c>
      <c r="L954" t="str">
        <f>_xlfn.XLOOKUP(A954,'Hospitalisation Details'!$A$1:$A$2344,'Hospitalisation Details'!$E$1:$E$2344,0)</f>
        <v>14-Nov-1968</v>
      </c>
      <c r="M954">
        <f>_xlfn.XLOOKUP(A954,'Hospitalisation Details'!$A$1:$A$2344,'Hospitalisation Details'!$I$1:$I$2344,0)</f>
        <v>11538.42</v>
      </c>
      <c r="N954" t="str">
        <f>_xlfn.XLOOKUP(A954,'Hospitalisation Details'!$A$1:$A$2344,'Hospitalisation Details'!$J$1:$J$2344,0)</f>
        <v>tier - 3</v>
      </c>
      <c r="O954" t="str">
        <f>_xlfn.XLOOKUP(A954,'Hospitalisation Details'!$A$1:$A$2344,'Hospitalisation Details'!$K$1:$K$2344,0)</f>
        <v>tier - 1</v>
      </c>
      <c r="P954" t="str">
        <f>_xlfn.XLOOKUP(A954,'Hospitalisation Details'!$A$1:$A$2344,'Hospitalisation Details'!$L$1:$L$2344,0)</f>
        <v>R1011</v>
      </c>
      <c r="Q954">
        <f>_xlfn.XLOOKUP(A954,'Hospitalisation Details'!$A$1:$A$2344,'Hospitalisation Details'!$F$1:$F$2344,0)</f>
        <v>54</v>
      </c>
    </row>
    <row r="955" spans="1:17" ht="15.75" x14ac:dyDescent="0.25">
      <c r="A955" s="1" t="s">
        <v>1415</v>
      </c>
      <c r="B955" t="str">
        <f>_xlfn.XLOOKUP(A955,'Customer Names'!$A$1:$A$2336,'Customer Names'!$C$1:$C$2336,0)</f>
        <v xml:space="preserve">  Gerardo Sr</v>
      </c>
      <c r="C955">
        <f>_xlfn.XLOOKUP(A955,'Medical Examinations'!$A$1:$A$2336,'Medical Examinations'!$B$1:$B$2336,0)</f>
        <v>18.335000000000001</v>
      </c>
      <c r="D955">
        <f>_xlfn.XLOOKUP(A955,'Medical Examinations'!$A$1:$A$2336,'Medical Examinations'!$D$1:$D$2336,0)</f>
        <v>11.83</v>
      </c>
      <c r="E955" t="str">
        <f>_xlfn.XLOOKUP(A955,'Medical Examinations'!$A$1:$A$2336,'Medical Examinations'!$E$1:$E$2336,0)</f>
        <v>No</v>
      </c>
      <c r="F955" t="str">
        <f>_xlfn.XLOOKUP(A955,'Medical Examinations'!$A$1:$A$2336,'Medical Examinations'!$F$1:$F$2336,0)</f>
        <v>No</v>
      </c>
      <c r="G955" t="str">
        <f>_xlfn.XLOOKUP(A955,'Medical Examinations'!$A$1:$A$2336,'Medical Examinations'!$G$1:$G$2336,0)</f>
        <v>No</v>
      </c>
      <c r="H955">
        <f>_xlfn.XLOOKUP(A955,'Medical Examinations'!$A$1:$A$2336,'Medical Examinations'!$H$1:$H$2336,0)</f>
        <v>0</v>
      </c>
      <c r="I955" t="str">
        <f>_xlfn.XLOOKUP(A955,'Medical Examinations'!$A$1:$A$2336,'Medical Examinations'!$I$1:$I$2336,0)</f>
        <v>No</v>
      </c>
      <c r="J955" t="str">
        <f>_xlfn.XLOOKUP(A955,'Medical Examinations'!A955:A3298,'Medical Examinations'!C955:C3298,0)</f>
        <v>Underweight</v>
      </c>
      <c r="K955">
        <f>_xlfn.XLOOKUP(A955,'Medical Examinations'!$A$1:$A$2344,'Medical Examinations'!$D$1:$D$2344,0)</f>
        <v>11.83</v>
      </c>
      <c r="L955" t="str">
        <f>_xlfn.XLOOKUP(A955,'Hospitalisation Details'!$A$1:$A$2344,'Hospitalisation Details'!$E$1:$E$2344,0)</f>
        <v>3-Oct-1965</v>
      </c>
      <c r="M955">
        <f>_xlfn.XLOOKUP(A955,'Hospitalisation Details'!$A$1:$A$2344,'Hospitalisation Details'!$I$1:$I$2344,0)</f>
        <v>11534.87</v>
      </c>
      <c r="N955" t="str">
        <f>_xlfn.XLOOKUP(A955,'Hospitalisation Details'!$A$1:$A$2344,'Hospitalisation Details'!$J$1:$J$2344,0)</f>
        <v>tier - 3</v>
      </c>
      <c r="O955" t="str">
        <f>_xlfn.XLOOKUP(A955,'Hospitalisation Details'!$A$1:$A$2344,'Hospitalisation Details'!$K$1:$K$2344,0)</f>
        <v>tier - 1</v>
      </c>
      <c r="P955" t="str">
        <f>_xlfn.XLOOKUP(A955,'Hospitalisation Details'!$A$1:$A$2344,'Hospitalisation Details'!$L$1:$L$2344,0)</f>
        <v>R1017</v>
      </c>
      <c r="Q955">
        <f>_xlfn.XLOOKUP(A955,'Hospitalisation Details'!$A$1:$A$2344,'Hospitalisation Details'!$F$1:$F$2344,0)</f>
        <v>57</v>
      </c>
    </row>
    <row r="956" spans="1:17" ht="15.75" x14ac:dyDescent="0.25">
      <c r="A956" s="1" t="s">
        <v>1414</v>
      </c>
      <c r="B956" t="str">
        <f>_xlfn.XLOOKUP(A956,'Customer Names'!$A$1:$A$2336,'Customer Names'!$C$1:$C$2336,0)</f>
        <v xml:space="preserve">  Matthew R</v>
      </c>
      <c r="C956">
        <f>_xlfn.XLOOKUP(A956,'Medical Examinations'!$A$1:$A$2336,'Medical Examinations'!$B$1:$B$2336,0)</f>
        <v>31.24</v>
      </c>
      <c r="D956">
        <f>_xlfn.XLOOKUP(A956,'Medical Examinations'!$A$1:$A$2336,'Medical Examinations'!$D$1:$D$2336,0)</f>
        <v>7.42</v>
      </c>
      <c r="E956" t="str">
        <f>_xlfn.XLOOKUP(A956,'Medical Examinations'!$A$1:$A$2336,'Medical Examinations'!$E$1:$E$2336,0)</f>
        <v>No</v>
      </c>
      <c r="F956" t="str">
        <f>_xlfn.XLOOKUP(A956,'Medical Examinations'!$A$1:$A$2336,'Medical Examinations'!$F$1:$F$2336,0)</f>
        <v>No</v>
      </c>
      <c r="G956" t="str">
        <f>_xlfn.XLOOKUP(A956,'Medical Examinations'!$A$1:$A$2336,'Medical Examinations'!$G$1:$G$2336,0)</f>
        <v>No</v>
      </c>
      <c r="H956">
        <f>_xlfn.XLOOKUP(A956,'Medical Examinations'!$A$1:$A$2336,'Medical Examinations'!$H$1:$H$2336,0)</f>
        <v>2</v>
      </c>
      <c r="I956" t="str">
        <f>_xlfn.XLOOKUP(A956,'Medical Examinations'!$A$1:$A$2336,'Medical Examinations'!$I$1:$I$2336,0)</f>
        <v>No</v>
      </c>
      <c r="J956" t="str">
        <f>_xlfn.XLOOKUP(A956,'Medical Examinations'!A956:A3299,'Medical Examinations'!C956:C3299,0)</f>
        <v>Obese</v>
      </c>
      <c r="K956">
        <f>_xlfn.XLOOKUP(A956,'Medical Examinations'!$A$1:$A$2344,'Medical Examinations'!$D$1:$D$2344,0)</f>
        <v>7.42</v>
      </c>
      <c r="L956" t="str">
        <f>_xlfn.XLOOKUP(A956,'Hospitalisation Details'!$A$1:$A$2344,'Hospitalisation Details'!$E$1:$E$2344,0)</f>
        <v>23-Jul-1970</v>
      </c>
      <c r="M956">
        <f>_xlfn.XLOOKUP(A956,'Hospitalisation Details'!$A$1:$A$2344,'Hospitalisation Details'!$I$1:$I$2344,0)</f>
        <v>11530.12</v>
      </c>
      <c r="N956" t="str">
        <f>_xlfn.XLOOKUP(A956,'Hospitalisation Details'!$A$1:$A$2344,'Hospitalisation Details'!$J$1:$J$2344,0)</f>
        <v>tier - 3</v>
      </c>
      <c r="O956" t="str">
        <f>_xlfn.XLOOKUP(A956,'Hospitalisation Details'!$A$1:$A$2344,'Hospitalisation Details'!$K$1:$K$2344,0)</f>
        <v>tier - 1</v>
      </c>
      <c r="P956" t="str">
        <f>_xlfn.XLOOKUP(A956,'Hospitalisation Details'!$A$1:$A$2344,'Hospitalisation Details'!$L$1:$L$2344,0)</f>
        <v>R1012</v>
      </c>
      <c r="Q956">
        <f>_xlfn.XLOOKUP(A956,'Hospitalisation Details'!$A$1:$A$2344,'Hospitalisation Details'!$F$1:$F$2344,0)</f>
        <v>52</v>
      </c>
    </row>
    <row r="957" spans="1:17" ht="15.75" x14ac:dyDescent="0.25">
      <c r="A957" s="1" t="s">
        <v>1413</v>
      </c>
      <c r="B957" t="str">
        <f>_xlfn.XLOOKUP(A957,'Customer Names'!$A$1:$A$2336,'Customer Names'!$C$1:$C$2336,0)</f>
        <v xml:space="preserve">  Meghan E</v>
      </c>
      <c r="C957">
        <f>_xlfn.XLOOKUP(A957,'Medical Examinations'!$A$1:$A$2336,'Medical Examinations'!$B$1:$B$2336,0)</f>
        <v>39.22</v>
      </c>
      <c r="D957">
        <f>_xlfn.XLOOKUP(A957,'Medical Examinations'!$A$1:$A$2336,'Medical Examinations'!$D$1:$D$2336,0)</f>
        <v>5.62</v>
      </c>
      <c r="E957" t="str">
        <f>_xlfn.XLOOKUP(A957,'Medical Examinations'!$A$1:$A$2336,'Medical Examinations'!$E$1:$E$2336,0)</f>
        <v>No</v>
      </c>
      <c r="F957" t="str">
        <f>_xlfn.XLOOKUP(A957,'Medical Examinations'!$A$1:$A$2336,'Medical Examinations'!$F$1:$F$2336,0)</f>
        <v>No</v>
      </c>
      <c r="G957" t="str">
        <f>_xlfn.XLOOKUP(A957,'Medical Examinations'!$A$1:$A$2336,'Medical Examinations'!$G$1:$G$2336,0)</f>
        <v>No</v>
      </c>
      <c r="H957">
        <f>_xlfn.XLOOKUP(A957,'Medical Examinations'!$A$1:$A$2336,'Medical Examinations'!$H$1:$H$2336,0)</f>
        <v>1</v>
      </c>
      <c r="I957" t="str">
        <f>_xlfn.XLOOKUP(A957,'Medical Examinations'!$A$1:$A$2336,'Medical Examinations'!$I$1:$I$2336,0)</f>
        <v>No</v>
      </c>
      <c r="J957" t="str">
        <f>_xlfn.XLOOKUP(A957,'Medical Examinations'!A957:A3300,'Medical Examinations'!C957:C3300,0)</f>
        <v>Obese</v>
      </c>
      <c r="K957">
        <f>_xlfn.XLOOKUP(A957,'Medical Examinations'!$A$1:$A$2344,'Medical Examinations'!$D$1:$D$2344,0)</f>
        <v>5.62</v>
      </c>
      <c r="L957" t="str">
        <f>_xlfn.XLOOKUP(A957,'Hospitalisation Details'!$A$1:$A$2344,'Hospitalisation Details'!$E$1:$E$2344,0)</f>
        <v>12-Jun-1988</v>
      </c>
      <c r="M957">
        <f>_xlfn.XLOOKUP(A957,'Hospitalisation Details'!$A$1:$A$2344,'Hospitalisation Details'!$I$1:$I$2344,0)</f>
        <v>11524.25</v>
      </c>
      <c r="N957" t="str">
        <f>_xlfn.XLOOKUP(A957,'Hospitalisation Details'!$A$1:$A$2344,'Hospitalisation Details'!$J$1:$J$2344,0)</f>
        <v>tier - 3</v>
      </c>
      <c r="O957" t="str">
        <f>_xlfn.XLOOKUP(A957,'Hospitalisation Details'!$A$1:$A$2344,'Hospitalisation Details'!$K$1:$K$2344,0)</f>
        <v>tier - 1</v>
      </c>
      <c r="P957" t="str">
        <f>_xlfn.XLOOKUP(A957,'Hospitalisation Details'!$A$1:$A$2344,'Hospitalisation Details'!$L$1:$L$2344,0)</f>
        <v>R1026</v>
      </c>
      <c r="Q957">
        <f>_xlfn.XLOOKUP(A957,'Hospitalisation Details'!$A$1:$A$2344,'Hospitalisation Details'!$F$1:$F$2344,0)</f>
        <v>35</v>
      </c>
    </row>
    <row r="958" spans="1:17" ht="15.75" x14ac:dyDescent="0.25">
      <c r="A958" s="1" t="s">
        <v>1412</v>
      </c>
      <c r="B958" t="str">
        <f>_xlfn.XLOOKUP(A958,'Customer Names'!$A$1:$A$2336,'Customer Names'!$C$1:$C$2336,0)</f>
        <v xml:space="preserve">  Eric</v>
      </c>
      <c r="C958">
        <f>_xlfn.XLOOKUP(A958,'Medical Examinations'!$A$1:$A$2336,'Medical Examinations'!$B$1:$B$2336,0)</f>
        <v>24.414999999999999</v>
      </c>
      <c r="D958">
        <f>_xlfn.XLOOKUP(A958,'Medical Examinations'!$A$1:$A$2336,'Medical Examinations'!$D$1:$D$2336,0)</f>
        <v>7.16</v>
      </c>
      <c r="E958" t="str">
        <f>_xlfn.XLOOKUP(A958,'Medical Examinations'!$A$1:$A$2336,'Medical Examinations'!$E$1:$E$2336,0)</f>
        <v>No</v>
      </c>
      <c r="F958" t="str">
        <f>_xlfn.XLOOKUP(A958,'Medical Examinations'!$A$1:$A$2336,'Medical Examinations'!$F$1:$F$2336,0)</f>
        <v>No</v>
      </c>
      <c r="G958" t="str">
        <f>_xlfn.XLOOKUP(A958,'Medical Examinations'!$A$1:$A$2336,'Medical Examinations'!$G$1:$G$2336,0)</f>
        <v>No</v>
      </c>
      <c r="H958">
        <f>_xlfn.XLOOKUP(A958,'Medical Examinations'!$A$1:$A$2336,'Medical Examinations'!$H$1:$H$2336,0)</f>
        <v>0</v>
      </c>
      <c r="I958" t="str">
        <f>_xlfn.XLOOKUP(A958,'Medical Examinations'!$A$1:$A$2336,'Medical Examinations'!$I$1:$I$2336,0)</f>
        <v>No</v>
      </c>
      <c r="J958" t="str">
        <f>_xlfn.XLOOKUP(A958,'Medical Examinations'!A958:A3301,'Medical Examinations'!C958:C3301,0)</f>
        <v>Normal weight</v>
      </c>
      <c r="K958">
        <f>_xlfn.XLOOKUP(A958,'Medical Examinations'!$A$1:$A$2344,'Medical Examinations'!$D$1:$D$2344,0)</f>
        <v>7.16</v>
      </c>
      <c r="L958" t="str">
        <f>_xlfn.XLOOKUP(A958,'Hospitalisation Details'!$A$1:$A$2344,'Hospitalisation Details'!$E$1:$E$2344,0)</f>
        <v>19-Dec-1971</v>
      </c>
      <c r="M958">
        <f>_xlfn.XLOOKUP(A958,'Hospitalisation Details'!$A$1:$A$2344,'Hospitalisation Details'!$I$1:$I$2344,0)</f>
        <v>11520.1</v>
      </c>
      <c r="N958" t="str">
        <f>_xlfn.XLOOKUP(A958,'Hospitalisation Details'!$A$1:$A$2344,'Hospitalisation Details'!$J$1:$J$2344,0)</f>
        <v>tier - 3</v>
      </c>
      <c r="O958" t="str">
        <f>_xlfn.XLOOKUP(A958,'Hospitalisation Details'!$A$1:$A$2344,'Hospitalisation Details'!$K$1:$K$2344,0)</f>
        <v>tier - 1</v>
      </c>
      <c r="P958" t="str">
        <f>_xlfn.XLOOKUP(A958,'Hospitalisation Details'!$A$1:$A$2344,'Hospitalisation Details'!$L$1:$L$2344,0)</f>
        <v>R1012</v>
      </c>
      <c r="Q958">
        <f>_xlfn.XLOOKUP(A958,'Hospitalisation Details'!$A$1:$A$2344,'Hospitalisation Details'!$F$1:$F$2344,0)</f>
        <v>51</v>
      </c>
    </row>
    <row r="959" spans="1:17" ht="15.75" x14ac:dyDescent="0.25">
      <c r="A959" s="1" t="s">
        <v>1411</v>
      </c>
      <c r="B959" t="str">
        <f>_xlfn.XLOOKUP(A959,'Customer Names'!$A$1:$A$2336,'Customer Names'!$C$1:$C$2336,0)</f>
        <v xml:space="preserve">  Lisa B</v>
      </c>
      <c r="C959">
        <f>_xlfn.XLOOKUP(A959,'Medical Examinations'!$A$1:$A$2336,'Medical Examinations'!$B$1:$B$2336,0)</f>
        <v>32.299999999999997</v>
      </c>
      <c r="D959">
        <f>_xlfn.XLOOKUP(A959,'Medical Examinations'!$A$1:$A$2336,'Medical Examinations'!$D$1:$D$2336,0)</f>
        <v>9.89</v>
      </c>
      <c r="E959" t="str">
        <f>_xlfn.XLOOKUP(A959,'Medical Examinations'!$A$1:$A$2336,'Medical Examinations'!$E$1:$E$2336,0)</f>
        <v>No</v>
      </c>
      <c r="F959" t="str">
        <f>_xlfn.XLOOKUP(A959,'Medical Examinations'!$A$1:$A$2336,'Medical Examinations'!$F$1:$F$2336,0)</f>
        <v>No</v>
      </c>
      <c r="G959" t="str">
        <f>_xlfn.XLOOKUP(A959,'Medical Examinations'!$A$1:$A$2336,'Medical Examinations'!$G$1:$G$2336,0)</f>
        <v>No</v>
      </c>
      <c r="H959">
        <f>_xlfn.XLOOKUP(A959,'Medical Examinations'!$A$1:$A$2336,'Medical Examinations'!$H$1:$H$2336,0)</f>
        <v>0</v>
      </c>
      <c r="I959" t="str">
        <f>_xlfn.XLOOKUP(A959,'Medical Examinations'!$A$1:$A$2336,'Medical Examinations'!$I$1:$I$2336,0)</f>
        <v>No</v>
      </c>
      <c r="J959" t="str">
        <f>_xlfn.XLOOKUP(A959,'Medical Examinations'!A959:A3302,'Medical Examinations'!C959:C3302,0)</f>
        <v>Obese</v>
      </c>
      <c r="K959">
        <f>_xlfn.XLOOKUP(A959,'Medical Examinations'!$A$1:$A$2344,'Medical Examinations'!$D$1:$D$2344,0)</f>
        <v>9.89</v>
      </c>
      <c r="L959" t="str">
        <f>_xlfn.XLOOKUP(A959,'Hospitalisation Details'!$A$1:$A$2344,'Hospitalisation Details'!$E$1:$E$2344,0)</f>
        <v>24-Jun-1968</v>
      </c>
      <c r="M959">
        <f>_xlfn.XLOOKUP(A959,'Hospitalisation Details'!$A$1:$A$2344,'Hospitalisation Details'!$I$1:$I$2344,0)</f>
        <v>11512.41</v>
      </c>
      <c r="N959" t="str">
        <f>_xlfn.XLOOKUP(A959,'Hospitalisation Details'!$A$1:$A$2344,'Hospitalisation Details'!$J$1:$J$2344,0)</f>
        <v>tier - 3</v>
      </c>
      <c r="O959" t="str">
        <f>_xlfn.XLOOKUP(A959,'Hospitalisation Details'!$A$1:$A$2344,'Hospitalisation Details'!$K$1:$K$2344,0)</f>
        <v>tier - 1</v>
      </c>
      <c r="P959" t="str">
        <f>_xlfn.XLOOKUP(A959,'Hospitalisation Details'!$A$1:$A$2344,'Hospitalisation Details'!$L$1:$L$2344,0)</f>
        <v>R1024</v>
      </c>
      <c r="Q959">
        <f>_xlfn.XLOOKUP(A959,'Hospitalisation Details'!$A$1:$A$2344,'Hospitalisation Details'!$F$1:$F$2344,0)</f>
        <v>54</v>
      </c>
    </row>
    <row r="960" spans="1:17" ht="15.75" x14ac:dyDescent="0.25">
      <c r="A960" s="1" t="s">
        <v>1410</v>
      </c>
      <c r="B960" t="str">
        <f>_xlfn.XLOOKUP(A960,'Customer Names'!$A$1:$A$2336,'Customer Names'!$C$1:$C$2336,0)</f>
        <v xml:space="preserve">  Jane R</v>
      </c>
      <c r="C960">
        <f>_xlfn.XLOOKUP(A960,'Medical Examinations'!$A$1:$A$2336,'Medical Examinations'!$B$1:$B$2336,0)</f>
        <v>39.94</v>
      </c>
      <c r="D960">
        <f>_xlfn.XLOOKUP(A960,'Medical Examinations'!$A$1:$A$2336,'Medical Examinations'!$D$1:$D$2336,0)</f>
        <v>5.14</v>
      </c>
      <c r="E960" t="str">
        <f>_xlfn.XLOOKUP(A960,'Medical Examinations'!$A$1:$A$2336,'Medical Examinations'!$E$1:$E$2336,0)</f>
        <v>No</v>
      </c>
      <c r="F960" t="str">
        <f>_xlfn.XLOOKUP(A960,'Medical Examinations'!$A$1:$A$2336,'Medical Examinations'!$F$1:$F$2336,0)</f>
        <v>No</v>
      </c>
      <c r="G960" t="str">
        <f>_xlfn.XLOOKUP(A960,'Medical Examinations'!$A$1:$A$2336,'Medical Examinations'!$G$1:$G$2336,0)</f>
        <v>No</v>
      </c>
      <c r="H960">
        <f>_xlfn.XLOOKUP(A960,'Medical Examinations'!$A$1:$A$2336,'Medical Examinations'!$H$1:$H$2336,0)</f>
        <v>0</v>
      </c>
      <c r="I960" t="str">
        <f>_xlfn.XLOOKUP(A960,'Medical Examinations'!$A$1:$A$2336,'Medical Examinations'!$I$1:$I$2336,0)</f>
        <v>No</v>
      </c>
      <c r="J960" t="str">
        <f>_xlfn.XLOOKUP(A960,'Medical Examinations'!A960:A3303,'Medical Examinations'!C960:C3303,0)</f>
        <v>Obese</v>
      </c>
      <c r="K960">
        <f>_xlfn.XLOOKUP(A960,'Medical Examinations'!$A$1:$A$2344,'Medical Examinations'!$D$1:$D$2344,0)</f>
        <v>5.14</v>
      </c>
      <c r="L960" t="str">
        <f>_xlfn.XLOOKUP(A960,'Hospitalisation Details'!$A$1:$A$2344,'Hospitalisation Details'!$E$1:$E$2344,0)</f>
        <v>6-Oct-1989</v>
      </c>
      <c r="M960">
        <f>_xlfn.XLOOKUP(A960,'Hospitalisation Details'!$A$1:$A$2344,'Hospitalisation Details'!$I$1:$I$2344,0)</f>
        <v>11511.61</v>
      </c>
      <c r="N960" t="str">
        <f>_xlfn.XLOOKUP(A960,'Hospitalisation Details'!$A$1:$A$2344,'Hospitalisation Details'!$J$1:$J$2344,0)</f>
        <v>tier - 3</v>
      </c>
      <c r="O960" t="str">
        <f>_xlfn.XLOOKUP(A960,'Hospitalisation Details'!$A$1:$A$2344,'Hospitalisation Details'!$K$1:$K$2344,0)</f>
        <v>tier - 3</v>
      </c>
      <c r="P960" t="str">
        <f>_xlfn.XLOOKUP(A960,'Hospitalisation Details'!$A$1:$A$2344,'Hospitalisation Details'!$L$1:$L$2344,0)</f>
        <v>R1026</v>
      </c>
      <c r="Q960">
        <f>_xlfn.XLOOKUP(A960,'Hospitalisation Details'!$A$1:$A$2344,'Hospitalisation Details'!$F$1:$F$2344,0)</f>
        <v>33</v>
      </c>
    </row>
    <row r="961" spans="1:17" ht="15.75" x14ac:dyDescent="0.25">
      <c r="A961" s="1" t="s">
        <v>1409</v>
      </c>
      <c r="B961" t="str">
        <f>_xlfn.XLOOKUP(A961,'Customer Names'!$A$1:$A$2336,'Customer Names'!$C$1:$C$2336,0)</f>
        <v xml:space="preserve">  Allison M</v>
      </c>
      <c r="C961">
        <f>_xlfn.XLOOKUP(A961,'Medical Examinations'!$A$1:$A$2336,'Medical Examinations'!$B$1:$B$2336,0)</f>
        <v>30</v>
      </c>
      <c r="D961">
        <f>_xlfn.XLOOKUP(A961,'Medical Examinations'!$A$1:$A$2336,'Medical Examinations'!$D$1:$D$2336,0)</f>
        <v>5.61</v>
      </c>
      <c r="E961" t="str">
        <f>_xlfn.XLOOKUP(A961,'Medical Examinations'!$A$1:$A$2336,'Medical Examinations'!$E$1:$E$2336,0)</f>
        <v>No</v>
      </c>
      <c r="F961" t="str">
        <f>_xlfn.XLOOKUP(A961,'Medical Examinations'!$A$1:$A$2336,'Medical Examinations'!$F$1:$F$2336,0)</f>
        <v>No</v>
      </c>
      <c r="G961" t="str">
        <f>_xlfn.XLOOKUP(A961,'Medical Examinations'!$A$1:$A$2336,'Medical Examinations'!$G$1:$G$2336,0)</f>
        <v>Yes</v>
      </c>
      <c r="H961">
        <f>_xlfn.XLOOKUP(A961,'Medical Examinations'!$A$1:$A$2336,'Medical Examinations'!$H$1:$H$2336,0)</f>
        <v>1</v>
      </c>
      <c r="I961" t="str">
        <f>_xlfn.XLOOKUP(A961,'Medical Examinations'!$A$1:$A$2336,'Medical Examinations'!$I$1:$I$2336,0)</f>
        <v>No</v>
      </c>
      <c r="J961" t="str">
        <f>_xlfn.XLOOKUP(A961,'Medical Examinations'!A961:A3304,'Medical Examinations'!C961:C3304,0)</f>
        <v>Obese</v>
      </c>
      <c r="K961">
        <f>_xlfn.XLOOKUP(A961,'Medical Examinations'!$A$1:$A$2344,'Medical Examinations'!$D$1:$D$2344,0)</f>
        <v>5.61</v>
      </c>
      <c r="L961" t="str">
        <f>_xlfn.XLOOKUP(A961,'Hospitalisation Details'!$A$1:$A$2344,'Hospitalisation Details'!$E$1:$E$2344,0)</f>
        <v>11-Aug-1969</v>
      </c>
      <c r="M961">
        <f>_xlfn.XLOOKUP(A961,'Hospitalisation Details'!$A$1:$A$2344,'Hospitalisation Details'!$I$1:$I$2344,0)</f>
        <v>11497.69</v>
      </c>
      <c r="N961" t="str">
        <f>_xlfn.XLOOKUP(A961,'Hospitalisation Details'!$A$1:$A$2344,'Hospitalisation Details'!$J$1:$J$2344,0)</f>
        <v>tier - 3</v>
      </c>
      <c r="O961" t="str">
        <f>_xlfn.XLOOKUP(A961,'Hospitalisation Details'!$A$1:$A$2344,'Hospitalisation Details'!$K$1:$K$2344,0)</f>
        <v>tier - 1</v>
      </c>
      <c r="P961" t="str">
        <f>_xlfn.XLOOKUP(A961,'Hospitalisation Details'!$A$1:$A$2344,'Hospitalisation Details'!$L$1:$L$2344,0)</f>
        <v>R1012</v>
      </c>
      <c r="Q961">
        <f>_xlfn.XLOOKUP(A961,'Hospitalisation Details'!$A$1:$A$2344,'Hospitalisation Details'!$F$1:$F$2344,0)</f>
        <v>53</v>
      </c>
    </row>
    <row r="962" spans="1:17" ht="15.75" x14ac:dyDescent="0.25">
      <c r="A962" s="1" t="s">
        <v>1408</v>
      </c>
      <c r="B962" t="str">
        <f>_xlfn.XLOOKUP(A962,'Customer Names'!$A$1:$A$2336,'Customer Names'!$C$1:$C$2336,0)</f>
        <v xml:space="preserve">  Sarah E</v>
      </c>
      <c r="C962">
        <f>_xlfn.XLOOKUP(A962,'Medical Examinations'!$A$1:$A$2336,'Medical Examinations'!$B$1:$B$2336,0)</f>
        <v>35.340000000000003</v>
      </c>
      <c r="D962">
        <f>_xlfn.XLOOKUP(A962,'Medical Examinations'!$A$1:$A$2336,'Medical Examinations'!$D$1:$D$2336,0)</f>
        <v>5.51</v>
      </c>
      <c r="E962" t="str">
        <f>_xlfn.XLOOKUP(A962,'Medical Examinations'!$A$1:$A$2336,'Medical Examinations'!$E$1:$E$2336,0)</f>
        <v>No</v>
      </c>
      <c r="F962" t="str">
        <f>_xlfn.XLOOKUP(A962,'Medical Examinations'!$A$1:$A$2336,'Medical Examinations'!$F$1:$F$2336,0)</f>
        <v>No</v>
      </c>
      <c r="G962" t="str">
        <f>_xlfn.XLOOKUP(A962,'Medical Examinations'!$A$1:$A$2336,'Medical Examinations'!$G$1:$G$2336,0)</f>
        <v>Yes</v>
      </c>
      <c r="H962">
        <f>_xlfn.XLOOKUP(A962,'Medical Examinations'!$A$1:$A$2336,'Medical Examinations'!$H$1:$H$2336,0)</f>
        <v>1</v>
      </c>
      <c r="I962" t="str">
        <f>_xlfn.XLOOKUP(A962,'Medical Examinations'!$A$1:$A$2336,'Medical Examinations'!$I$1:$I$2336,0)</f>
        <v>No</v>
      </c>
      <c r="J962" t="str">
        <f>_xlfn.XLOOKUP(A962,'Medical Examinations'!A962:A3305,'Medical Examinations'!C962:C3305,0)</f>
        <v>Obese</v>
      </c>
      <c r="K962">
        <f>_xlfn.XLOOKUP(A962,'Medical Examinations'!$A$1:$A$2344,'Medical Examinations'!$D$1:$D$2344,0)</f>
        <v>5.51</v>
      </c>
      <c r="L962" t="str">
        <f>_xlfn.XLOOKUP(A962,'Hospitalisation Details'!$A$1:$A$2344,'Hospitalisation Details'!$E$1:$E$2344,0)</f>
        <v>7-Jun-1983</v>
      </c>
      <c r="M962">
        <f>_xlfn.XLOOKUP(A962,'Hospitalisation Details'!$A$1:$A$2344,'Hospitalisation Details'!$I$1:$I$2344,0)</f>
        <v>11492.46</v>
      </c>
      <c r="N962" t="str">
        <f>_xlfn.XLOOKUP(A962,'Hospitalisation Details'!$A$1:$A$2344,'Hospitalisation Details'!$J$1:$J$2344,0)</f>
        <v>tier - 3</v>
      </c>
      <c r="O962" t="str">
        <f>_xlfn.XLOOKUP(A962,'Hospitalisation Details'!$A$1:$A$2344,'Hospitalisation Details'!$K$1:$K$2344,0)</f>
        <v>tier - 3</v>
      </c>
      <c r="P962" t="str">
        <f>_xlfn.XLOOKUP(A962,'Hospitalisation Details'!$A$1:$A$2344,'Hospitalisation Details'!$L$1:$L$2344,0)</f>
        <v>R1026</v>
      </c>
      <c r="Q962">
        <f>_xlfn.XLOOKUP(A962,'Hospitalisation Details'!$A$1:$A$2344,'Hospitalisation Details'!$F$1:$F$2344,0)</f>
        <v>40</v>
      </c>
    </row>
    <row r="963" spans="1:17" ht="15.75" x14ac:dyDescent="0.25">
      <c r="A963" s="1" t="s">
        <v>1407</v>
      </c>
      <c r="B963" t="str">
        <f>_xlfn.XLOOKUP(A963,'Customer Names'!$A$1:$A$2336,'Customer Names'!$C$1:$C$2336,0)</f>
        <v xml:space="preserve">  Philip J</v>
      </c>
      <c r="C963">
        <f>_xlfn.XLOOKUP(A963,'Medical Examinations'!$A$1:$A$2336,'Medical Examinations'!$B$1:$B$2336,0)</f>
        <v>32.204999999999998</v>
      </c>
      <c r="D963">
        <f>_xlfn.XLOOKUP(A963,'Medical Examinations'!$A$1:$A$2336,'Medical Examinations'!$D$1:$D$2336,0)</f>
        <v>8.3800000000000008</v>
      </c>
      <c r="E963" t="str">
        <f>_xlfn.XLOOKUP(A963,'Medical Examinations'!$A$1:$A$2336,'Medical Examinations'!$E$1:$E$2336,0)</f>
        <v>No</v>
      </c>
      <c r="F963" t="str">
        <f>_xlfn.XLOOKUP(A963,'Medical Examinations'!$A$1:$A$2336,'Medical Examinations'!$F$1:$F$2336,0)</f>
        <v>No</v>
      </c>
      <c r="G963" t="str">
        <f>_xlfn.XLOOKUP(A963,'Medical Examinations'!$A$1:$A$2336,'Medical Examinations'!$G$1:$G$2336,0)</f>
        <v>No</v>
      </c>
      <c r="H963">
        <f>_xlfn.XLOOKUP(A963,'Medical Examinations'!$A$1:$A$2336,'Medical Examinations'!$H$1:$H$2336,0)</f>
        <v>2</v>
      </c>
      <c r="I963" t="str">
        <f>_xlfn.XLOOKUP(A963,'Medical Examinations'!$A$1:$A$2336,'Medical Examinations'!$I$1:$I$2336,0)</f>
        <v>No</v>
      </c>
      <c r="J963" t="str">
        <f>_xlfn.XLOOKUP(A963,'Medical Examinations'!A963:A3306,'Medical Examinations'!C963:C3306,0)</f>
        <v>Obese</v>
      </c>
      <c r="K963">
        <f>_xlfn.XLOOKUP(A963,'Medical Examinations'!$A$1:$A$2344,'Medical Examinations'!$D$1:$D$2344,0)</f>
        <v>8.3800000000000008</v>
      </c>
      <c r="L963" t="str">
        <f>_xlfn.XLOOKUP(A963,'Hospitalisation Details'!$A$1:$A$2344,'Hospitalisation Details'!$E$1:$E$2344,0)</f>
        <v>13-Oct-1970</v>
      </c>
      <c r="M963">
        <f>_xlfn.XLOOKUP(A963,'Hospitalisation Details'!$A$1:$A$2344,'Hospitalisation Details'!$I$1:$I$2344,0)</f>
        <v>11488.32</v>
      </c>
      <c r="N963" t="str">
        <f>_xlfn.XLOOKUP(A963,'Hospitalisation Details'!$A$1:$A$2344,'Hospitalisation Details'!$J$1:$J$2344,0)</f>
        <v>tier - 3</v>
      </c>
      <c r="O963" t="str">
        <f>_xlfn.XLOOKUP(A963,'Hospitalisation Details'!$A$1:$A$2344,'Hospitalisation Details'!$K$1:$K$2344,0)</f>
        <v>tier - 1</v>
      </c>
      <c r="P963" t="str">
        <f>_xlfn.XLOOKUP(A963,'Hospitalisation Details'!$A$1:$A$2344,'Hospitalisation Details'!$L$1:$L$2344,0)</f>
        <v>R1014</v>
      </c>
      <c r="Q963">
        <f>_xlfn.XLOOKUP(A963,'Hospitalisation Details'!$A$1:$A$2344,'Hospitalisation Details'!$F$1:$F$2344,0)</f>
        <v>52</v>
      </c>
    </row>
    <row r="964" spans="1:17" ht="15.75" x14ac:dyDescent="0.25">
      <c r="A964" s="1" t="s">
        <v>1406</v>
      </c>
      <c r="B964" t="str">
        <f>_xlfn.XLOOKUP(A964,'Customer Names'!$A$1:$A$2336,'Customer Names'!$C$1:$C$2336,0)</f>
        <v xml:space="preserve">  Jillian A</v>
      </c>
      <c r="C964">
        <f>_xlfn.XLOOKUP(A964,'Medical Examinations'!$A$1:$A$2336,'Medical Examinations'!$B$1:$B$2336,0)</f>
        <v>33.880000000000003</v>
      </c>
      <c r="D964">
        <f>_xlfn.XLOOKUP(A964,'Medical Examinations'!$A$1:$A$2336,'Medical Examinations'!$D$1:$D$2336,0)</f>
        <v>4.68</v>
      </c>
      <c r="E964" t="str">
        <f>_xlfn.XLOOKUP(A964,'Medical Examinations'!$A$1:$A$2336,'Medical Examinations'!$E$1:$E$2336,0)</f>
        <v>No</v>
      </c>
      <c r="F964" t="str">
        <f>_xlfn.XLOOKUP(A964,'Medical Examinations'!$A$1:$A$2336,'Medical Examinations'!$F$1:$F$2336,0)</f>
        <v>yes</v>
      </c>
      <c r="G964" t="str">
        <f>_xlfn.XLOOKUP(A964,'Medical Examinations'!$A$1:$A$2336,'Medical Examinations'!$G$1:$G$2336,0)</f>
        <v>No</v>
      </c>
      <c r="H964">
        <f>_xlfn.XLOOKUP(A964,'Medical Examinations'!$A$1:$A$2336,'Medical Examinations'!$H$1:$H$2336,0)</f>
        <v>1</v>
      </c>
      <c r="I964" t="str">
        <f>_xlfn.XLOOKUP(A964,'Medical Examinations'!$A$1:$A$2336,'Medical Examinations'!$I$1:$I$2336,0)</f>
        <v>No</v>
      </c>
      <c r="J964" t="str">
        <f>_xlfn.XLOOKUP(A964,'Medical Examinations'!A964:A3307,'Medical Examinations'!C964:C3307,0)</f>
        <v>Obese</v>
      </c>
      <c r="K964">
        <f>_xlfn.XLOOKUP(A964,'Medical Examinations'!$A$1:$A$2344,'Medical Examinations'!$D$1:$D$2344,0)</f>
        <v>4.68</v>
      </c>
      <c r="L964" t="str">
        <f>_xlfn.XLOOKUP(A964,'Hospitalisation Details'!$A$1:$A$2344,'Hospitalisation Details'!$E$1:$E$2344,0)</f>
        <v>10-Sep-2004</v>
      </c>
      <c r="M964">
        <f>_xlfn.XLOOKUP(A964,'Hospitalisation Details'!$A$1:$A$2344,'Hospitalisation Details'!$I$1:$I$2344,0)</f>
        <v>11482.63</v>
      </c>
      <c r="N964" t="str">
        <f>_xlfn.XLOOKUP(A964,'Hospitalisation Details'!$A$1:$A$2344,'Hospitalisation Details'!$J$1:$J$2344,0)</f>
        <v>tier - 3</v>
      </c>
      <c r="O964" t="str">
        <f>_xlfn.XLOOKUP(A964,'Hospitalisation Details'!$A$1:$A$2344,'Hospitalisation Details'!$K$1:$K$2344,0)</f>
        <v>tier - 2</v>
      </c>
      <c r="P964" t="str">
        <f>_xlfn.XLOOKUP(A964,'Hospitalisation Details'!$A$1:$A$2344,'Hospitalisation Details'!$L$1:$L$2344,0)</f>
        <v>R1013</v>
      </c>
      <c r="Q964">
        <f>_xlfn.XLOOKUP(A964,'Hospitalisation Details'!$A$1:$A$2344,'Hospitalisation Details'!$F$1:$F$2344,0)</f>
        <v>18</v>
      </c>
    </row>
    <row r="965" spans="1:17" ht="15.75" x14ac:dyDescent="0.25">
      <c r="A965" s="1" t="s">
        <v>1405</v>
      </c>
      <c r="B965" t="str">
        <f>_xlfn.XLOOKUP(A965,'Customer Names'!$A$1:$A$2336,'Customer Names'!$C$1:$C$2336,0)</f>
        <v xml:space="preserve">  Laura D</v>
      </c>
      <c r="C965">
        <f>_xlfn.XLOOKUP(A965,'Medical Examinations'!$A$1:$A$2336,'Medical Examinations'!$B$1:$B$2336,0)</f>
        <v>26.63</v>
      </c>
      <c r="D965">
        <f>_xlfn.XLOOKUP(A965,'Medical Examinations'!$A$1:$A$2336,'Medical Examinations'!$D$1:$D$2336,0)</f>
        <v>4.3600000000000003</v>
      </c>
      <c r="E965" t="str">
        <f>_xlfn.XLOOKUP(A965,'Medical Examinations'!$A$1:$A$2336,'Medical Examinations'!$E$1:$E$2336,0)</f>
        <v>No</v>
      </c>
      <c r="F965" t="str">
        <f>_xlfn.XLOOKUP(A965,'Medical Examinations'!$A$1:$A$2336,'Medical Examinations'!$F$1:$F$2336,0)</f>
        <v>No</v>
      </c>
      <c r="G965" t="str">
        <f>_xlfn.XLOOKUP(A965,'Medical Examinations'!$A$1:$A$2336,'Medical Examinations'!$G$1:$G$2336,0)</f>
        <v>No</v>
      </c>
      <c r="H965">
        <f>_xlfn.XLOOKUP(A965,'Medical Examinations'!$A$1:$A$2336,'Medical Examinations'!$H$1:$H$2336,0)</f>
        <v>2</v>
      </c>
      <c r="I965" t="str">
        <f>_xlfn.XLOOKUP(A965,'Medical Examinations'!$A$1:$A$2336,'Medical Examinations'!$I$1:$I$2336,0)</f>
        <v>No</v>
      </c>
      <c r="J965" t="str">
        <f>_xlfn.XLOOKUP(A965,'Medical Examinations'!A965:A3308,'Medical Examinations'!C965:C3308,0)</f>
        <v>Overweight</v>
      </c>
      <c r="K965">
        <f>_xlfn.XLOOKUP(A965,'Medical Examinations'!$A$1:$A$2344,'Medical Examinations'!$D$1:$D$2344,0)</f>
        <v>4.3600000000000003</v>
      </c>
      <c r="L965" t="str">
        <f>_xlfn.XLOOKUP(A965,'Hospitalisation Details'!$A$1:$A$2344,'Hospitalisation Details'!$E$1:$E$2344,0)</f>
        <v>7-Sep-1966</v>
      </c>
      <c r="M965">
        <f>_xlfn.XLOOKUP(A965,'Hospitalisation Details'!$A$1:$A$2344,'Hospitalisation Details'!$I$1:$I$2344,0)</f>
        <v>11478.14</v>
      </c>
      <c r="N965" t="str">
        <f>_xlfn.XLOOKUP(A965,'Hospitalisation Details'!$A$1:$A$2344,'Hospitalisation Details'!$J$1:$J$2344,0)</f>
        <v>tier - 3</v>
      </c>
      <c r="O965" t="str">
        <f>_xlfn.XLOOKUP(A965,'Hospitalisation Details'!$A$1:$A$2344,'Hospitalisation Details'!$K$1:$K$2344,0)</f>
        <v>tier - 2</v>
      </c>
      <c r="P965" t="str">
        <f>_xlfn.XLOOKUP(A965,'Hospitalisation Details'!$A$1:$A$2344,'Hospitalisation Details'!$L$1:$L$2344,0)</f>
        <v>R1025</v>
      </c>
      <c r="Q965">
        <f>_xlfn.XLOOKUP(A965,'Hospitalisation Details'!$A$1:$A$2344,'Hospitalisation Details'!$F$1:$F$2344,0)</f>
        <v>56</v>
      </c>
    </row>
    <row r="966" spans="1:17" ht="15.75" x14ac:dyDescent="0.25">
      <c r="A966" s="1" t="s">
        <v>1404</v>
      </c>
      <c r="B966" t="str">
        <f>_xlfn.XLOOKUP(A966,'Customer Names'!$A$1:$A$2336,'Customer Names'!$C$1:$C$2336,0)</f>
        <v xml:space="preserve">  Megan E</v>
      </c>
      <c r="C966">
        <f>_xlfn.XLOOKUP(A966,'Medical Examinations'!$A$1:$A$2336,'Medical Examinations'!$B$1:$B$2336,0)</f>
        <v>28.7</v>
      </c>
      <c r="D966">
        <f>_xlfn.XLOOKUP(A966,'Medical Examinations'!$A$1:$A$2336,'Medical Examinations'!$D$1:$D$2336,0)</f>
        <v>7.74</v>
      </c>
      <c r="E966" t="str">
        <f>_xlfn.XLOOKUP(A966,'Medical Examinations'!$A$1:$A$2336,'Medical Examinations'!$E$1:$E$2336,0)</f>
        <v>No</v>
      </c>
      <c r="F966" t="str">
        <f>_xlfn.XLOOKUP(A966,'Medical Examinations'!$A$1:$A$2336,'Medical Examinations'!$F$1:$F$2336,0)</f>
        <v>No</v>
      </c>
      <c r="G966" t="str">
        <f>_xlfn.XLOOKUP(A966,'Medical Examinations'!$A$1:$A$2336,'Medical Examinations'!$G$1:$G$2336,0)</f>
        <v>No</v>
      </c>
      <c r="H966">
        <f>_xlfn.XLOOKUP(A966,'Medical Examinations'!$A$1:$A$2336,'Medical Examinations'!$H$1:$H$2336,0)</f>
        <v>0</v>
      </c>
      <c r="I966" t="str">
        <f>_xlfn.XLOOKUP(A966,'Medical Examinations'!$A$1:$A$2336,'Medical Examinations'!$I$1:$I$2336,0)</f>
        <v>No</v>
      </c>
      <c r="J966" t="str">
        <f>_xlfn.XLOOKUP(A966,'Medical Examinations'!A966:A3309,'Medical Examinations'!C966:C3309,0)</f>
        <v>Overweight</v>
      </c>
      <c r="K966">
        <f>_xlfn.XLOOKUP(A966,'Medical Examinations'!$A$1:$A$2344,'Medical Examinations'!$D$1:$D$2344,0)</f>
        <v>7.74</v>
      </c>
      <c r="L966" t="str">
        <f>_xlfn.XLOOKUP(A966,'Hospitalisation Details'!$A$1:$A$2344,'Hospitalisation Details'!$E$1:$E$2344,0)</f>
        <v>23-Jun-1965</v>
      </c>
      <c r="M966">
        <f>_xlfn.XLOOKUP(A966,'Hospitalisation Details'!$A$1:$A$2344,'Hospitalisation Details'!$I$1:$I$2344,0)</f>
        <v>11455.28</v>
      </c>
      <c r="N966" t="str">
        <f>_xlfn.XLOOKUP(A966,'Hospitalisation Details'!$A$1:$A$2344,'Hospitalisation Details'!$J$1:$J$2344,0)</f>
        <v>tier - 3</v>
      </c>
      <c r="O966" t="str">
        <f>_xlfn.XLOOKUP(A966,'Hospitalisation Details'!$A$1:$A$2344,'Hospitalisation Details'!$K$1:$K$2344,0)</f>
        <v>tier - 2</v>
      </c>
      <c r="P966" t="str">
        <f>_xlfn.XLOOKUP(A966,'Hospitalisation Details'!$A$1:$A$2344,'Hospitalisation Details'!$L$1:$L$2344,0)</f>
        <v>R1011</v>
      </c>
      <c r="Q966">
        <f>_xlfn.XLOOKUP(A966,'Hospitalisation Details'!$A$1:$A$2344,'Hospitalisation Details'!$F$1:$F$2344,0)</f>
        <v>57</v>
      </c>
    </row>
    <row r="967" spans="1:17" ht="15.75" x14ac:dyDescent="0.25">
      <c r="A967" s="1" t="s">
        <v>1403</v>
      </c>
      <c r="B967" t="str">
        <f>_xlfn.XLOOKUP(A967,'Customer Names'!$A$1:$A$2336,'Customer Names'!$C$1:$C$2336,0)</f>
        <v xml:space="preserve">  Shannon J</v>
      </c>
      <c r="C967">
        <f>_xlfn.XLOOKUP(A967,'Medical Examinations'!$A$1:$A$2336,'Medical Examinations'!$B$1:$B$2336,0)</f>
        <v>25.65</v>
      </c>
      <c r="D967">
        <f>_xlfn.XLOOKUP(A967,'Medical Examinations'!$A$1:$A$2336,'Medical Examinations'!$D$1:$D$2336,0)</f>
        <v>4.05</v>
      </c>
      <c r="E967" t="str">
        <f>_xlfn.XLOOKUP(A967,'Medical Examinations'!$A$1:$A$2336,'Medical Examinations'!$E$1:$E$2336,0)</f>
        <v>No</v>
      </c>
      <c r="F967" t="str">
        <f>_xlfn.XLOOKUP(A967,'Medical Examinations'!$A$1:$A$2336,'Medical Examinations'!$F$1:$F$2336,0)</f>
        <v>No</v>
      </c>
      <c r="G967" t="str">
        <f>_xlfn.XLOOKUP(A967,'Medical Examinations'!$A$1:$A$2336,'Medical Examinations'!$G$1:$G$2336,0)</f>
        <v>No</v>
      </c>
      <c r="H967">
        <f>_xlfn.XLOOKUP(A967,'Medical Examinations'!$A$1:$A$2336,'Medical Examinations'!$H$1:$H$2336,0)</f>
        <v>2</v>
      </c>
      <c r="I967" t="str">
        <f>_xlfn.XLOOKUP(A967,'Medical Examinations'!$A$1:$A$2336,'Medical Examinations'!$I$1:$I$2336,0)</f>
        <v>No</v>
      </c>
      <c r="J967" t="str">
        <f>_xlfn.XLOOKUP(A967,'Medical Examinations'!A967:A3310,'Medical Examinations'!C967:C3310,0)</f>
        <v>Overweight</v>
      </c>
      <c r="K967">
        <f>_xlfn.XLOOKUP(A967,'Medical Examinations'!$A$1:$A$2344,'Medical Examinations'!$D$1:$D$2344,0)</f>
        <v>4.05</v>
      </c>
      <c r="L967" t="str">
        <f>_xlfn.XLOOKUP(A967,'Hospitalisation Details'!$A$1:$A$2344,'Hospitalisation Details'!$E$1:$E$2344,0)</f>
        <v>14-Jun-1966</v>
      </c>
      <c r="M967">
        <f>_xlfn.XLOOKUP(A967,'Hospitalisation Details'!$A$1:$A$2344,'Hospitalisation Details'!$I$1:$I$2344,0)</f>
        <v>11454.02</v>
      </c>
      <c r="N967" t="str">
        <f>_xlfn.XLOOKUP(A967,'Hospitalisation Details'!$A$1:$A$2344,'Hospitalisation Details'!$J$1:$J$2344,0)</f>
        <v>tier - 3</v>
      </c>
      <c r="O967" t="str">
        <f>_xlfn.XLOOKUP(A967,'Hospitalisation Details'!$A$1:$A$2344,'Hospitalisation Details'!$K$1:$K$2344,0)</f>
        <v>tier - 1</v>
      </c>
      <c r="P967" t="str">
        <f>_xlfn.XLOOKUP(A967,'Hospitalisation Details'!$A$1:$A$2344,'Hospitalisation Details'!$L$1:$L$2344,0)</f>
        <v>R1012</v>
      </c>
      <c r="Q967">
        <f>_xlfn.XLOOKUP(A967,'Hospitalisation Details'!$A$1:$A$2344,'Hospitalisation Details'!$F$1:$F$2344,0)</f>
        <v>57</v>
      </c>
    </row>
    <row r="968" spans="1:17" ht="15.75" x14ac:dyDescent="0.25">
      <c r="A968" s="1" t="s">
        <v>1402</v>
      </c>
      <c r="B968" t="str">
        <f>_xlfn.XLOOKUP(A968,'Customer Names'!$A$1:$A$2336,'Customer Names'!$C$1:$C$2336,0)</f>
        <v xml:space="preserve">  Rachelle M</v>
      </c>
      <c r="C968">
        <f>_xlfn.XLOOKUP(A968,'Medical Examinations'!$A$1:$A$2336,'Medical Examinations'!$B$1:$B$2336,0)</f>
        <v>36.384999999999998</v>
      </c>
      <c r="D968">
        <f>_xlfn.XLOOKUP(A968,'Medical Examinations'!$A$1:$A$2336,'Medical Examinations'!$D$1:$D$2336,0)</f>
        <v>11.49</v>
      </c>
      <c r="E968" t="str">
        <f>_xlfn.XLOOKUP(A968,'Medical Examinations'!$A$1:$A$2336,'Medical Examinations'!$E$1:$E$2336,0)</f>
        <v>No</v>
      </c>
      <c r="F968" t="str">
        <f>_xlfn.XLOOKUP(A968,'Medical Examinations'!$A$1:$A$2336,'Medical Examinations'!$F$1:$F$2336,0)</f>
        <v>No</v>
      </c>
      <c r="G968" t="str">
        <f>_xlfn.XLOOKUP(A968,'Medical Examinations'!$A$1:$A$2336,'Medical Examinations'!$G$1:$G$2336,0)</f>
        <v>No</v>
      </c>
      <c r="H968">
        <f>_xlfn.XLOOKUP(A968,'Medical Examinations'!$A$1:$A$2336,'Medical Examinations'!$H$1:$H$2336,0)</f>
        <v>0</v>
      </c>
      <c r="I968" t="str">
        <f>_xlfn.XLOOKUP(A968,'Medical Examinations'!$A$1:$A$2336,'Medical Examinations'!$I$1:$I$2336,0)</f>
        <v>No</v>
      </c>
      <c r="J968" t="str">
        <f>_xlfn.XLOOKUP(A968,'Medical Examinations'!A968:A3311,'Medical Examinations'!C968:C3311,0)</f>
        <v>Obese</v>
      </c>
      <c r="K968">
        <f>_xlfn.XLOOKUP(A968,'Medical Examinations'!$A$1:$A$2344,'Medical Examinations'!$D$1:$D$2344,0)</f>
        <v>11.49</v>
      </c>
      <c r="L968" t="str">
        <f>_xlfn.XLOOKUP(A968,'Hospitalisation Details'!$A$1:$A$2344,'Hospitalisation Details'!$E$1:$E$2344,0)</f>
        <v>12-Sep-1971</v>
      </c>
      <c r="M968">
        <f>_xlfn.XLOOKUP(A968,'Hospitalisation Details'!$A$1:$A$2344,'Hospitalisation Details'!$I$1:$I$2344,0)</f>
        <v>11436.74</v>
      </c>
      <c r="N968" t="str">
        <f>_xlfn.XLOOKUP(A968,'Hospitalisation Details'!$A$1:$A$2344,'Hospitalisation Details'!$J$1:$J$2344,0)</f>
        <v>tier - 3</v>
      </c>
      <c r="O968" t="str">
        <f>_xlfn.XLOOKUP(A968,'Hospitalisation Details'!$A$1:$A$2344,'Hospitalisation Details'!$K$1:$K$2344,0)</f>
        <v>tier - 3</v>
      </c>
      <c r="P968" t="str">
        <f>_xlfn.XLOOKUP(A968,'Hospitalisation Details'!$A$1:$A$2344,'Hospitalisation Details'!$L$1:$L$2344,0)</f>
        <v>R1012</v>
      </c>
      <c r="Q968">
        <f>_xlfn.XLOOKUP(A968,'Hospitalisation Details'!$A$1:$A$2344,'Hospitalisation Details'!$F$1:$F$2344,0)</f>
        <v>51</v>
      </c>
    </row>
    <row r="969" spans="1:17" ht="15.75" x14ac:dyDescent="0.25">
      <c r="A969" s="1" t="s">
        <v>1401</v>
      </c>
      <c r="B969" t="str">
        <f>_xlfn.XLOOKUP(A969,'Customer Names'!$A$1:$A$2336,'Customer Names'!$C$1:$C$2336,0)</f>
        <v xml:space="preserve">  Casey</v>
      </c>
      <c r="C969">
        <f>_xlfn.XLOOKUP(A969,'Medical Examinations'!$A$1:$A$2336,'Medical Examinations'!$B$1:$B$2336,0)</f>
        <v>34.69</v>
      </c>
      <c r="D969">
        <f>_xlfn.XLOOKUP(A969,'Medical Examinations'!$A$1:$A$2336,'Medical Examinations'!$D$1:$D$2336,0)</f>
        <v>5.65</v>
      </c>
      <c r="E969" t="str">
        <f>_xlfn.XLOOKUP(A969,'Medical Examinations'!$A$1:$A$2336,'Medical Examinations'!$E$1:$E$2336,0)</f>
        <v>No</v>
      </c>
      <c r="F969" t="str">
        <f>_xlfn.XLOOKUP(A969,'Medical Examinations'!$A$1:$A$2336,'Medical Examinations'!$F$1:$F$2336,0)</f>
        <v>No</v>
      </c>
      <c r="G969" t="str">
        <f>_xlfn.XLOOKUP(A969,'Medical Examinations'!$A$1:$A$2336,'Medical Examinations'!$G$1:$G$2336,0)</f>
        <v>No</v>
      </c>
      <c r="H969">
        <f>_xlfn.XLOOKUP(A969,'Medical Examinations'!$A$1:$A$2336,'Medical Examinations'!$H$1:$H$2336,0)</f>
        <v>0</v>
      </c>
      <c r="I969" t="str">
        <f>_xlfn.XLOOKUP(A969,'Medical Examinations'!$A$1:$A$2336,'Medical Examinations'!$I$1:$I$2336,0)</f>
        <v>No</v>
      </c>
      <c r="J969" t="str">
        <f>_xlfn.XLOOKUP(A969,'Medical Examinations'!A969:A3312,'Medical Examinations'!C969:C3312,0)</f>
        <v>Obese</v>
      </c>
      <c r="K969">
        <f>_xlfn.XLOOKUP(A969,'Medical Examinations'!$A$1:$A$2344,'Medical Examinations'!$D$1:$D$2344,0)</f>
        <v>5.65</v>
      </c>
      <c r="L969" t="str">
        <f>_xlfn.XLOOKUP(A969,'Hospitalisation Details'!$A$1:$A$2344,'Hospitalisation Details'!$E$1:$E$2344,0)</f>
        <v>17-Jul-1980</v>
      </c>
      <c r="M969">
        <f>_xlfn.XLOOKUP(A969,'Hospitalisation Details'!$A$1:$A$2344,'Hospitalisation Details'!$I$1:$I$2344,0)</f>
        <v>11435.74</v>
      </c>
      <c r="N969" t="str">
        <f>_xlfn.XLOOKUP(A969,'Hospitalisation Details'!$A$1:$A$2344,'Hospitalisation Details'!$J$1:$J$2344,0)</f>
        <v>tier - 3</v>
      </c>
      <c r="O969" t="str">
        <f>_xlfn.XLOOKUP(A969,'Hospitalisation Details'!$A$1:$A$2344,'Hospitalisation Details'!$K$1:$K$2344,0)</f>
        <v>tier - 3</v>
      </c>
      <c r="P969" t="str">
        <f>_xlfn.XLOOKUP(A969,'Hospitalisation Details'!$A$1:$A$2344,'Hospitalisation Details'!$L$1:$L$2344,0)</f>
        <v>R1021</v>
      </c>
      <c r="Q969">
        <f>_xlfn.XLOOKUP(A969,'Hospitalisation Details'!$A$1:$A$2344,'Hospitalisation Details'!$F$1:$F$2344,0)</f>
        <v>42</v>
      </c>
    </row>
    <row r="970" spans="1:17" ht="15.75" x14ac:dyDescent="0.25">
      <c r="A970" s="1" t="s">
        <v>1400</v>
      </c>
      <c r="B970" t="str">
        <f>_xlfn.XLOOKUP(A970,'Customer Names'!$A$1:$A$2336,'Customer Names'!$C$1:$C$2336,0)</f>
        <v xml:space="preserve">  Jessica L</v>
      </c>
      <c r="C970">
        <f>_xlfn.XLOOKUP(A970,'Medical Examinations'!$A$1:$A$2336,'Medical Examinations'!$B$1:$B$2336,0)</f>
        <v>37.68</v>
      </c>
      <c r="D970">
        <f>_xlfn.XLOOKUP(A970,'Medical Examinations'!$A$1:$A$2336,'Medical Examinations'!$D$1:$D$2336,0)</f>
        <v>4.29</v>
      </c>
      <c r="E970" t="str">
        <f>_xlfn.XLOOKUP(A970,'Medical Examinations'!$A$1:$A$2336,'Medical Examinations'!$E$1:$E$2336,0)</f>
        <v>No</v>
      </c>
      <c r="F970" t="str">
        <f>_xlfn.XLOOKUP(A970,'Medical Examinations'!$A$1:$A$2336,'Medical Examinations'!$F$1:$F$2336,0)</f>
        <v>No</v>
      </c>
      <c r="G970" t="str">
        <f>_xlfn.XLOOKUP(A970,'Medical Examinations'!$A$1:$A$2336,'Medical Examinations'!$G$1:$G$2336,0)</f>
        <v>No</v>
      </c>
      <c r="H970">
        <f>_xlfn.XLOOKUP(A970,'Medical Examinations'!$A$1:$A$2336,'Medical Examinations'!$H$1:$H$2336,0)</f>
        <v>0</v>
      </c>
      <c r="I970" t="str">
        <f>_xlfn.XLOOKUP(A970,'Medical Examinations'!$A$1:$A$2336,'Medical Examinations'!$I$1:$I$2336,0)</f>
        <v>No</v>
      </c>
      <c r="J970" t="str">
        <f>_xlfn.XLOOKUP(A970,'Medical Examinations'!A970:A3313,'Medical Examinations'!C970:C3313,0)</f>
        <v>Obese</v>
      </c>
      <c r="K970">
        <f>_xlfn.XLOOKUP(A970,'Medical Examinations'!$A$1:$A$2344,'Medical Examinations'!$D$1:$D$2344,0)</f>
        <v>4.29</v>
      </c>
      <c r="L970" t="str">
        <f>_xlfn.XLOOKUP(A970,'Hospitalisation Details'!$A$1:$A$2344,'Hospitalisation Details'!$E$1:$E$2344,0)</f>
        <v>9-Jun-1985</v>
      </c>
      <c r="M970">
        <f>_xlfn.XLOOKUP(A970,'Hospitalisation Details'!$A$1:$A$2344,'Hospitalisation Details'!$I$1:$I$2344,0)</f>
        <v>11419.49</v>
      </c>
      <c r="N970" t="str">
        <f>_xlfn.XLOOKUP(A970,'Hospitalisation Details'!$A$1:$A$2344,'Hospitalisation Details'!$J$1:$J$2344,0)</f>
        <v>tier - 3</v>
      </c>
      <c r="O970" t="str">
        <f>_xlfn.XLOOKUP(A970,'Hospitalisation Details'!$A$1:$A$2344,'Hospitalisation Details'!$K$1:$K$2344,0)</f>
        <v>tier - 1</v>
      </c>
      <c r="P970" t="str">
        <f>_xlfn.XLOOKUP(A970,'Hospitalisation Details'!$A$1:$A$2344,'Hospitalisation Details'!$L$1:$L$2344,0)</f>
        <v>R1012</v>
      </c>
      <c r="Q970">
        <f>_xlfn.XLOOKUP(A970,'Hospitalisation Details'!$A$1:$A$2344,'Hospitalisation Details'!$F$1:$F$2344,0)</f>
        <v>38</v>
      </c>
    </row>
    <row r="971" spans="1:17" ht="15.75" x14ac:dyDescent="0.25">
      <c r="A971" s="1" t="s">
        <v>1399</v>
      </c>
      <c r="B971" t="str">
        <f>_xlfn.XLOOKUP(A971,'Customer Names'!$A$1:$A$2336,'Customer Names'!$C$1:$C$2336,0)</f>
        <v xml:space="preserve">  Brandon F</v>
      </c>
      <c r="C971">
        <f>_xlfn.XLOOKUP(A971,'Medical Examinations'!$A$1:$A$2336,'Medical Examinations'!$B$1:$B$2336,0)</f>
        <v>35.49</v>
      </c>
      <c r="D971">
        <f>_xlfn.XLOOKUP(A971,'Medical Examinations'!$A$1:$A$2336,'Medical Examinations'!$D$1:$D$2336,0)</f>
        <v>4.74</v>
      </c>
      <c r="E971" t="str">
        <f>_xlfn.XLOOKUP(A971,'Medical Examinations'!$A$1:$A$2336,'Medical Examinations'!$E$1:$E$2336,0)</f>
        <v>No</v>
      </c>
      <c r="F971" t="str">
        <f>_xlfn.XLOOKUP(A971,'Medical Examinations'!$A$1:$A$2336,'Medical Examinations'!$F$1:$F$2336,0)</f>
        <v>No</v>
      </c>
      <c r="G971" t="str">
        <f>_xlfn.XLOOKUP(A971,'Medical Examinations'!$A$1:$A$2336,'Medical Examinations'!$G$1:$G$2336,0)</f>
        <v>Yes</v>
      </c>
      <c r="H971">
        <f>_xlfn.XLOOKUP(A971,'Medical Examinations'!$A$1:$A$2336,'Medical Examinations'!$H$1:$H$2336,0)</f>
        <v>1</v>
      </c>
      <c r="I971" t="str">
        <f>_xlfn.XLOOKUP(A971,'Medical Examinations'!$A$1:$A$2336,'Medical Examinations'!$I$1:$I$2336,0)</f>
        <v>No</v>
      </c>
      <c r="J971" t="str">
        <f>_xlfn.XLOOKUP(A971,'Medical Examinations'!A971:A3314,'Medical Examinations'!C971:C3314,0)</f>
        <v>Obese</v>
      </c>
      <c r="K971">
        <f>_xlfn.XLOOKUP(A971,'Medical Examinations'!$A$1:$A$2344,'Medical Examinations'!$D$1:$D$2344,0)</f>
        <v>4.74</v>
      </c>
      <c r="L971" t="str">
        <f>_xlfn.XLOOKUP(A971,'Hospitalisation Details'!$A$1:$A$2344,'Hospitalisation Details'!$E$1:$E$2344,0)</f>
        <v>23-Oct-1983</v>
      </c>
      <c r="M971">
        <f>_xlfn.XLOOKUP(A971,'Hospitalisation Details'!$A$1:$A$2344,'Hospitalisation Details'!$I$1:$I$2344,0)</f>
        <v>11412.02</v>
      </c>
      <c r="N971" t="str">
        <f>_xlfn.XLOOKUP(A971,'Hospitalisation Details'!$A$1:$A$2344,'Hospitalisation Details'!$J$1:$J$2344,0)</f>
        <v>tier - 3</v>
      </c>
      <c r="O971" t="str">
        <f>_xlfn.XLOOKUP(A971,'Hospitalisation Details'!$A$1:$A$2344,'Hospitalisation Details'!$K$1:$K$2344,0)</f>
        <v>tier - 1</v>
      </c>
      <c r="P971" t="str">
        <f>_xlfn.XLOOKUP(A971,'Hospitalisation Details'!$A$1:$A$2344,'Hospitalisation Details'!$L$1:$L$2344,0)</f>
        <v>R1021</v>
      </c>
      <c r="Q971">
        <f>_xlfn.XLOOKUP(A971,'Hospitalisation Details'!$A$1:$A$2344,'Hospitalisation Details'!$F$1:$F$2344,0)</f>
        <v>39</v>
      </c>
    </row>
    <row r="972" spans="1:17" ht="15.75" x14ac:dyDescent="0.25">
      <c r="A972" s="1" t="s">
        <v>1398</v>
      </c>
      <c r="B972" t="str">
        <f>_xlfn.XLOOKUP(A972,'Customer Names'!$A$1:$A$2336,'Customer Names'!$C$1:$C$2336,0)</f>
        <v xml:space="preserve">  Melissa</v>
      </c>
      <c r="C972">
        <f>_xlfn.XLOOKUP(A972,'Medical Examinations'!$A$1:$A$2336,'Medical Examinations'!$B$1:$B$2336,0)</f>
        <v>44.7</v>
      </c>
      <c r="D972">
        <f>_xlfn.XLOOKUP(A972,'Medical Examinations'!$A$1:$A$2336,'Medical Examinations'!$D$1:$D$2336,0)</f>
        <v>7.6</v>
      </c>
      <c r="E972" t="str">
        <f>_xlfn.XLOOKUP(A972,'Medical Examinations'!$A$1:$A$2336,'Medical Examinations'!$E$1:$E$2336,0)</f>
        <v>No</v>
      </c>
      <c r="F972" t="str">
        <f>_xlfn.XLOOKUP(A972,'Medical Examinations'!$A$1:$A$2336,'Medical Examinations'!$F$1:$F$2336,0)</f>
        <v>No</v>
      </c>
      <c r="G972" t="str">
        <f>_xlfn.XLOOKUP(A972,'Medical Examinations'!$A$1:$A$2336,'Medical Examinations'!$G$1:$G$2336,0)</f>
        <v>No</v>
      </c>
      <c r="H972">
        <f>_xlfn.XLOOKUP(A972,'Medical Examinations'!$A$1:$A$2336,'Medical Examinations'!$H$1:$H$2336,0)</f>
        <v>2</v>
      </c>
      <c r="I972" t="str">
        <f>_xlfn.XLOOKUP(A972,'Medical Examinations'!$A$1:$A$2336,'Medical Examinations'!$I$1:$I$2336,0)</f>
        <v>No</v>
      </c>
      <c r="J972" t="str">
        <f>_xlfn.XLOOKUP(A972,'Medical Examinations'!A972:A3315,'Medical Examinations'!C972:C3315,0)</f>
        <v>Obese</v>
      </c>
      <c r="K972">
        <f>_xlfn.XLOOKUP(A972,'Medical Examinations'!$A$1:$A$2344,'Medical Examinations'!$D$1:$D$2344,0)</f>
        <v>7.6</v>
      </c>
      <c r="L972" t="str">
        <f>_xlfn.XLOOKUP(A972,'Hospitalisation Details'!$A$1:$A$2344,'Hospitalisation Details'!$E$1:$E$2344,0)</f>
        <v>7-Oct-1970</v>
      </c>
      <c r="M972">
        <f>_xlfn.XLOOKUP(A972,'Hospitalisation Details'!$A$1:$A$2344,'Hospitalisation Details'!$I$1:$I$2344,0)</f>
        <v>11411.69</v>
      </c>
      <c r="N972" t="str">
        <f>_xlfn.XLOOKUP(A972,'Hospitalisation Details'!$A$1:$A$2344,'Hospitalisation Details'!$J$1:$J$2344,0)</f>
        <v>tier - 3</v>
      </c>
      <c r="O972" t="str">
        <f>_xlfn.XLOOKUP(A972,'Hospitalisation Details'!$A$1:$A$2344,'Hospitalisation Details'!$K$1:$K$2344,0)</f>
        <v>tier - 2</v>
      </c>
      <c r="P972" t="str">
        <f>_xlfn.XLOOKUP(A972,'Hospitalisation Details'!$A$1:$A$2344,'Hospitalisation Details'!$L$1:$L$2344,0)</f>
        <v>R1011</v>
      </c>
      <c r="Q972">
        <f>_xlfn.XLOOKUP(A972,'Hospitalisation Details'!$A$1:$A$2344,'Hospitalisation Details'!$F$1:$F$2344,0)</f>
        <v>52</v>
      </c>
    </row>
    <row r="973" spans="1:17" ht="15.75" x14ac:dyDescent="0.25">
      <c r="A973" s="1" t="s">
        <v>1397</v>
      </c>
      <c r="B973" t="str">
        <f>_xlfn.XLOOKUP(A973,'Customer Names'!$A$1:$A$2336,'Customer Names'!$C$1:$C$2336,0)</f>
        <v xml:space="preserve">  Danielle N</v>
      </c>
      <c r="C973">
        <f>_xlfn.XLOOKUP(A973,'Medical Examinations'!$A$1:$A$2336,'Medical Examinations'!$B$1:$B$2336,0)</f>
        <v>38.380000000000003</v>
      </c>
      <c r="D973">
        <f>_xlfn.XLOOKUP(A973,'Medical Examinations'!$A$1:$A$2336,'Medical Examinations'!$D$1:$D$2336,0)</f>
        <v>8.5</v>
      </c>
      <c r="E973" t="str">
        <f>_xlfn.XLOOKUP(A973,'Medical Examinations'!$A$1:$A$2336,'Medical Examinations'!$E$1:$E$2336,0)</f>
        <v>No</v>
      </c>
      <c r="F973" t="str">
        <f>_xlfn.XLOOKUP(A973,'Medical Examinations'!$A$1:$A$2336,'Medical Examinations'!$F$1:$F$2336,0)</f>
        <v>No</v>
      </c>
      <c r="G973" t="str">
        <f>_xlfn.XLOOKUP(A973,'Medical Examinations'!$A$1:$A$2336,'Medical Examinations'!$G$1:$G$2336,0)</f>
        <v>No</v>
      </c>
      <c r="H973">
        <f>_xlfn.XLOOKUP(A973,'Medical Examinations'!$A$1:$A$2336,'Medical Examinations'!$H$1:$H$2336,0)</f>
        <v>2</v>
      </c>
      <c r="I973" t="str">
        <f>_xlfn.XLOOKUP(A973,'Medical Examinations'!$A$1:$A$2336,'Medical Examinations'!$I$1:$I$2336,0)</f>
        <v>No</v>
      </c>
      <c r="J973" t="str">
        <f>_xlfn.XLOOKUP(A973,'Medical Examinations'!A973:A3316,'Medical Examinations'!C973:C3316,0)</f>
        <v>Obese</v>
      </c>
      <c r="K973">
        <f>_xlfn.XLOOKUP(A973,'Medical Examinations'!$A$1:$A$2344,'Medical Examinations'!$D$1:$D$2344,0)</f>
        <v>8.5</v>
      </c>
      <c r="L973" t="str">
        <f>_xlfn.XLOOKUP(A973,'Hospitalisation Details'!$A$1:$A$2344,'Hospitalisation Details'!$E$1:$E$2344,0)</f>
        <v>2-Oct-1970</v>
      </c>
      <c r="M973">
        <f>_xlfn.XLOOKUP(A973,'Hospitalisation Details'!$A$1:$A$2344,'Hospitalisation Details'!$I$1:$I$2344,0)</f>
        <v>11396.9</v>
      </c>
      <c r="N973" t="str">
        <f>_xlfn.XLOOKUP(A973,'Hospitalisation Details'!$A$1:$A$2344,'Hospitalisation Details'!$J$1:$J$2344,0)</f>
        <v>tier - 3</v>
      </c>
      <c r="O973" t="str">
        <f>_xlfn.XLOOKUP(A973,'Hospitalisation Details'!$A$1:$A$2344,'Hospitalisation Details'!$K$1:$K$2344,0)</f>
        <v>tier - 3</v>
      </c>
      <c r="P973" t="str">
        <f>_xlfn.XLOOKUP(A973,'Hospitalisation Details'!$A$1:$A$2344,'Hospitalisation Details'!$L$1:$L$2344,0)</f>
        <v>R1024</v>
      </c>
      <c r="Q973">
        <f>_xlfn.XLOOKUP(A973,'Hospitalisation Details'!$A$1:$A$2344,'Hospitalisation Details'!$F$1:$F$2344,0)</f>
        <v>52</v>
      </c>
    </row>
    <row r="974" spans="1:17" ht="15.75" x14ac:dyDescent="0.25">
      <c r="A974" s="1" t="s">
        <v>1396</v>
      </c>
      <c r="B974" t="str">
        <f>_xlfn.XLOOKUP(A974,'Customer Names'!$A$1:$A$2336,'Customer Names'!$C$1:$C$2336,0)</f>
        <v xml:space="preserve">  Matthew</v>
      </c>
      <c r="C974">
        <f>_xlfn.XLOOKUP(A974,'Medical Examinations'!$A$1:$A$2336,'Medical Examinations'!$B$1:$B$2336,0)</f>
        <v>35.244999999999997</v>
      </c>
      <c r="D974">
        <f>_xlfn.XLOOKUP(A974,'Medical Examinations'!$A$1:$A$2336,'Medical Examinations'!$D$1:$D$2336,0)</f>
        <v>11.22</v>
      </c>
      <c r="E974" t="str">
        <f>_xlfn.XLOOKUP(A974,'Medical Examinations'!$A$1:$A$2336,'Medical Examinations'!$E$1:$E$2336,0)</f>
        <v>No</v>
      </c>
      <c r="F974" t="str">
        <f>_xlfn.XLOOKUP(A974,'Medical Examinations'!$A$1:$A$2336,'Medical Examinations'!$F$1:$F$2336,0)</f>
        <v>No</v>
      </c>
      <c r="G974" t="str">
        <f>_xlfn.XLOOKUP(A974,'Medical Examinations'!$A$1:$A$2336,'Medical Examinations'!$G$1:$G$2336,0)</f>
        <v>No</v>
      </c>
      <c r="H974">
        <f>_xlfn.XLOOKUP(A974,'Medical Examinations'!$A$1:$A$2336,'Medical Examinations'!$H$1:$H$2336,0)</f>
        <v>0</v>
      </c>
      <c r="I974" t="str">
        <f>_xlfn.XLOOKUP(A974,'Medical Examinations'!$A$1:$A$2336,'Medical Examinations'!$I$1:$I$2336,0)</f>
        <v>No</v>
      </c>
      <c r="J974" t="str">
        <f>_xlfn.XLOOKUP(A974,'Medical Examinations'!A974:A3317,'Medical Examinations'!C974:C3317,0)</f>
        <v>Obese</v>
      </c>
      <c r="K974">
        <f>_xlfn.XLOOKUP(A974,'Medical Examinations'!$A$1:$A$2344,'Medical Examinations'!$D$1:$D$2344,0)</f>
        <v>11.22</v>
      </c>
      <c r="L974" t="str">
        <f>_xlfn.XLOOKUP(A974,'Hospitalisation Details'!$A$1:$A$2344,'Hospitalisation Details'!$E$1:$E$2344,0)</f>
        <v>19-Dec-1967</v>
      </c>
      <c r="M974">
        <f>_xlfn.XLOOKUP(A974,'Hospitalisation Details'!$A$1:$A$2344,'Hospitalisation Details'!$I$1:$I$2344,0)</f>
        <v>11394.07</v>
      </c>
      <c r="N974" t="str">
        <f>_xlfn.XLOOKUP(A974,'Hospitalisation Details'!$A$1:$A$2344,'Hospitalisation Details'!$J$1:$J$2344,0)</f>
        <v>tier - 3</v>
      </c>
      <c r="O974" t="str">
        <f>_xlfn.XLOOKUP(A974,'Hospitalisation Details'!$A$1:$A$2344,'Hospitalisation Details'!$K$1:$K$2344,0)</f>
        <v>tier - 1</v>
      </c>
      <c r="P974" t="str">
        <f>_xlfn.XLOOKUP(A974,'Hospitalisation Details'!$A$1:$A$2344,'Hospitalisation Details'!$L$1:$L$2344,0)</f>
        <v>R1018</v>
      </c>
      <c r="Q974">
        <f>_xlfn.XLOOKUP(A974,'Hospitalisation Details'!$A$1:$A$2344,'Hospitalisation Details'!$F$1:$F$2344,0)</f>
        <v>55</v>
      </c>
    </row>
    <row r="975" spans="1:17" ht="15.75" x14ac:dyDescent="0.25">
      <c r="A975" s="1" t="s">
        <v>1395</v>
      </c>
      <c r="B975" t="str">
        <f>_xlfn.XLOOKUP(A975,'Customer Names'!$A$1:$A$2336,'Customer Names'!$C$1:$C$2336,0)</f>
        <v xml:space="preserve">  Bettina</v>
      </c>
      <c r="C975">
        <f>_xlfn.XLOOKUP(A975,'Medical Examinations'!$A$1:$A$2336,'Medical Examinations'!$B$1:$B$2336,0)</f>
        <v>49.84</v>
      </c>
      <c r="D975">
        <f>_xlfn.XLOOKUP(A975,'Medical Examinations'!$A$1:$A$2336,'Medical Examinations'!$D$1:$D$2336,0)</f>
        <v>5.0999999999999996</v>
      </c>
      <c r="E975" t="str">
        <f>_xlfn.XLOOKUP(A975,'Medical Examinations'!$A$1:$A$2336,'Medical Examinations'!$E$1:$E$2336,0)</f>
        <v>No</v>
      </c>
      <c r="F975" t="str">
        <f>_xlfn.XLOOKUP(A975,'Medical Examinations'!$A$1:$A$2336,'Medical Examinations'!$F$1:$F$2336,0)</f>
        <v>No</v>
      </c>
      <c r="G975" t="str">
        <f>_xlfn.XLOOKUP(A975,'Medical Examinations'!$A$1:$A$2336,'Medical Examinations'!$G$1:$G$2336,0)</f>
        <v>Yes</v>
      </c>
      <c r="H975">
        <f>_xlfn.XLOOKUP(A975,'Medical Examinations'!$A$1:$A$2336,'Medical Examinations'!$H$1:$H$2336,0)</f>
        <v>1</v>
      </c>
      <c r="I975" t="str">
        <f>_xlfn.XLOOKUP(A975,'Medical Examinations'!$A$1:$A$2336,'Medical Examinations'!$I$1:$I$2336,0)</f>
        <v>No</v>
      </c>
      <c r="J975" t="str">
        <f>_xlfn.XLOOKUP(A975,'Medical Examinations'!A975:A3318,'Medical Examinations'!C975:C3318,0)</f>
        <v>Obese</v>
      </c>
      <c r="K975">
        <f>_xlfn.XLOOKUP(A975,'Medical Examinations'!$A$1:$A$2344,'Medical Examinations'!$D$1:$D$2344,0)</f>
        <v>5.0999999999999996</v>
      </c>
      <c r="L975" t="str">
        <f>_xlfn.XLOOKUP(A975,'Hospitalisation Details'!$A$1:$A$2344,'Hospitalisation Details'!$E$1:$E$2344,0)</f>
        <v>28-Jul-1997</v>
      </c>
      <c r="M975">
        <f>_xlfn.XLOOKUP(A975,'Hospitalisation Details'!$A$1:$A$2344,'Hospitalisation Details'!$I$1:$I$2344,0)</f>
        <v>11388.27</v>
      </c>
      <c r="N975" t="str">
        <f>_xlfn.XLOOKUP(A975,'Hospitalisation Details'!$A$1:$A$2344,'Hospitalisation Details'!$J$1:$J$2344,0)</f>
        <v>tier - 3</v>
      </c>
      <c r="O975" t="str">
        <f>_xlfn.XLOOKUP(A975,'Hospitalisation Details'!$A$1:$A$2344,'Hospitalisation Details'!$K$1:$K$2344,0)</f>
        <v>tier - 2</v>
      </c>
      <c r="P975" t="str">
        <f>_xlfn.XLOOKUP(A975,'Hospitalisation Details'!$A$1:$A$2344,'Hospitalisation Details'!$L$1:$L$2344,0)</f>
        <v>R1026</v>
      </c>
      <c r="Q975">
        <f>_xlfn.XLOOKUP(A975,'Hospitalisation Details'!$A$1:$A$2344,'Hospitalisation Details'!$F$1:$F$2344,0)</f>
        <v>25</v>
      </c>
    </row>
    <row r="976" spans="1:17" ht="15.75" x14ac:dyDescent="0.25">
      <c r="A976" s="1" t="s">
        <v>1394</v>
      </c>
      <c r="B976" t="str">
        <f>_xlfn.XLOOKUP(A976,'Customer Names'!$A$1:$A$2336,'Customer Names'!$C$1:$C$2336,0)</f>
        <v xml:space="preserve">  Alexander</v>
      </c>
      <c r="C976">
        <f>_xlfn.XLOOKUP(A976,'Medical Examinations'!$A$1:$A$2336,'Medical Examinations'!$B$1:$B$2336,0)</f>
        <v>49.06</v>
      </c>
      <c r="D976">
        <f>_xlfn.XLOOKUP(A976,'Medical Examinations'!$A$1:$A$2336,'Medical Examinations'!$D$1:$D$2336,0)</f>
        <v>5.43</v>
      </c>
      <c r="E976" t="str">
        <f>_xlfn.XLOOKUP(A976,'Medical Examinations'!$A$1:$A$2336,'Medical Examinations'!$E$1:$E$2336,0)</f>
        <v>No</v>
      </c>
      <c r="F976" t="str">
        <f>_xlfn.XLOOKUP(A976,'Medical Examinations'!$A$1:$A$2336,'Medical Examinations'!$F$1:$F$2336,0)</f>
        <v>No</v>
      </c>
      <c r="G976" t="str">
        <f>_xlfn.XLOOKUP(A976,'Medical Examinations'!$A$1:$A$2336,'Medical Examinations'!$G$1:$G$2336,0)</f>
        <v>No</v>
      </c>
      <c r="H976">
        <f>_xlfn.XLOOKUP(A976,'Medical Examinations'!$A$1:$A$2336,'Medical Examinations'!$H$1:$H$2336,0)</f>
        <v>1</v>
      </c>
      <c r="I976" t="str">
        <f>_xlfn.XLOOKUP(A976,'Medical Examinations'!$A$1:$A$2336,'Medical Examinations'!$I$1:$I$2336,0)</f>
        <v>No</v>
      </c>
      <c r="J976" t="str">
        <f>_xlfn.XLOOKUP(A976,'Medical Examinations'!A976:A3319,'Medical Examinations'!C976:C3319,0)</f>
        <v>Obese</v>
      </c>
      <c r="K976">
        <f>_xlfn.XLOOKUP(A976,'Medical Examinations'!$A$1:$A$2344,'Medical Examinations'!$D$1:$D$2344,0)</f>
        <v>5.43</v>
      </c>
      <c r="L976" t="str">
        <f>_xlfn.XLOOKUP(A976,'Hospitalisation Details'!$A$1:$A$2344,'Hospitalisation Details'!$E$1:$E$2344,0)</f>
        <v>13-Jun-1964</v>
      </c>
      <c r="M976">
        <f>_xlfn.XLOOKUP(A976,'Hospitalisation Details'!$A$1:$A$2344,'Hospitalisation Details'!$I$1:$I$2344,0)</f>
        <v>11381.33</v>
      </c>
      <c r="N976" t="str">
        <f>_xlfn.XLOOKUP(A976,'Hospitalisation Details'!$A$1:$A$2344,'Hospitalisation Details'!$J$1:$J$2344,0)</f>
        <v>tier - 3</v>
      </c>
      <c r="O976" t="str">
        <f>_xlfn.XLOOKUP(A976,'Hospitalisation Details'!$A$1:$A$2344,'Hospitalisation Details'!$K$1:$K$2344,0)</f>
        <v>tier - 2</v>
      </c>
      <c r="P976" t="str">
        <f>_xlfn.XLOOKUP(A976,'Hospitalisation Details'!$A$1:$A$2344,'Hospitalisation Details'!$L$1:$L$2344,0)</f>
        <v>R1013</v>
      </c>
      <c r="Q976">
        <f>_xlfn.XLOOKUP(A976,'Hospitalisation Details'!$A$1:$A$2344,'Hospitalisation Details'!$F$1:$F$2344,0)</f>
        <v>59</v>
      </c>
    </row>
    <row r="977" spans="1:17" ht="15.75" x14ac:dyDescent="0.25">
      <c r="A977" s="1" t="s">
        <v>1393</v>
      </c>
      <c r="B977" t="str">
        <f>_xlfn.XLOOKUP(A977,'Customer Names'!$A$1:$A$2336,'Customer Names'!$C$1:$C$2336,0)</f>
        <v xml:space="preserve">  Holli</v>
      </c>
      <c r="C977">
        <f>_xlfn.XLOOKUP(A977,'Medical Examinations'!$A$1:$A$2336,'Medical Examinations'!$B$1:$B$2336,0)</f>
        <v>30.88</v>
      </c>
      <c r="D977">
        <f>_xlfn.XLOOKUP(A977,'Medical Examinations'!$A$1:$A$2336,'Medical Examinations'!$D$1:$D$2336,0)</f>
        <v>5.82</v>
      </c>
      <c r="E977" t="str">
        <f>_xlfn.XLOOKUP(A977,'Medical Examinations'!$A$1:$A$2336,'Medical Examinations'!$E$1:$E$2336,0)</f>
        <v>No</v>
      </c>
      <c r="F977" t="str">
        <f>_xlfn.XLOOKUP(A977,'Medical Examinations'!$A$1:$A$2336,'Medical Examinations'!$F$1:$F$2336,0)</f>
        <v>No</v>
      </c>
      <c r="G977" t="str">
        <f>_xlfn.XLOOKUP(A977,'Medical Examinations'!$A$1:$A$2336,'Medical Examinations'!$G$1:$G$2336,0)</f>
        <v>No</v>
      </c>
      <c r="H977">
        <f>_xlfn.XLOOKUP(A977,'Medical Examinations'!$A$1:$A$2336,'Medical Examinations'!$H$1:$H$2336,0)</f>
        <v>2</v>
      </c>
      <c r="I977" t="str">
        <f>_xlfn.XLOOKUP(A977,'Medical Examinations'!$A$1:$A$2336,'Medical Examinations'!$I$1:$I$2336,0)</f>
        <v>No</v>
      </c>
      <c r="J977" t="str">
        <f>_xlfn.XLOOKUP(A977,'Medical Examinations'!A977:A3320,'Medical Examinations'!C977:C3320,0)</f>
        <v>Obese</v>
      </c>
      <c r="K977">
        <f>_xlfn.XLOOKUP(A977,'Medical Examinations'!$A$1:$A$2344,'Medical Examinations'!$D$1:$D$2344,0)</f>
        <v>5.82</v>
      </c>
      <c r="L977" t="str">
        <f>_xlfn.XLOOKUP(A977,'Hospitalisation Details'!$A$1:$A$2344,'Hospitalisation Details'!$E$1:$E$2344,0)</f>
        <v>6-Dec-1972</v>
      </c>
      <c r="M977">
        <f>_xlfn.XLOOKUP(A977,'Hospitalisation Details'!$A$1:$A$2344,'Hospitalisation Details'!$I$1:$I$2344,0)</f>
        <v>11378.57</v>
      </c>
      <c r="N977" t="str">
        <f>_xlfn.XLOOKUP(A977,'Hospitalisation Details'!$A$1:$A$2344,'Hospitalisation Details'!$J$1:$J$2344,0)</f>
        <v>tier - 3</v>
      </c>
      <c r="O977" t="str">
        <f>_xlfn.XLOOKUP(A977,'Hospitalisation Details'!$A$1:$A$2344,'Hospitalisation Details'!$K$1:$K$2344,0)</f>
        <v>tier - 2</v>
      </c>
      <c r="P977" t="str">
        <f>_xlfn.XLOOKUP(A977,'Hospitalisation Details'!$A$1:$A$2344,'Hospitalisation Details'!$L$1:$L$2344,0)</f>
        <v>R1025</v>
      </c>
      <c r="Q977">
        <f>_xlfn.XLOOKUP(A977,'Hospitalisation Details'!$A$1:$A$2344,'Hospitalisation Details'!$F$1:$F$2344,0)</f>
        <v>50</v>
      </c>
    </row>
    <row r="978" spans="1:17" ht="15.75" x14ac:dyDescent="0.25">
      <c r="A978" s="1" t="s">
        <v>1392</v>
      </c>
      <c r="B978" t="str">
        <f>_xlfn.XLOOKUP(A978,'Customer Names'!$A$1:$A$2336,'Customer Names'!$C$1:$C$2336,0)</f>
        <v xml:space="preserve">  Heather C</v>
      </c>
      <c r="C978">
        <f>_xlfn.XLOOKUP(A978,'Medical Examinations'!$A$1:$A$2336,'Medical Examinations'!$B$1:$B$2336,0)</f>
        <v>33.35</v>
      </c>
      <c r="D978">
        <f>_xlfn.XLOOKUP(A978,'Medical Examinations'!$A$1:$A$2336,'Medical Examinations'!$D$1:$D$2336,0)</f>
        <v>6.05</v>
      </c>
      <c r="E978" t="str">
        <f>_xlfn.XLOOKUP(A978,'Medical Examinations'!$A$1:$A$2336,'Medical Examinations'!$E$1:$E$2336,0)</f>
        <v>No</v>
      </c>
      <c r="F978" t="str">
        <f>_xlfn.XLOOKUP(A978,'Medical Examinations'!$A$1:$A$2336,'Medical Examinations'!$F$1:$F$2336,0)</f>
        <v>No</v>
      </c>
      <c r="G978" t="str">
        <f>_xlfn.XLOOKUP(A978,'Medical Examinations'!$A$1:$A$2336,'Medical Examinations'!$G$1:$G$2336,0)</f>
        <v>Yes</v>
      </c>
      <c r="H978">
        <f>_xlfn.XLOOKUP(A978,'Medical Examinations'!$A$1:$A$2336,'Medical Examinations'!$H$1:$H$2336,0)</f>
        <v>1</v>
      </c>
      <c r="I978" t="str">
        <f>_xlfn.XLOOKUP(A978,'Medical Examinations'!$A$1:$A$2336,'Medical Examinations'!$I$1:$I$2336,0)</f>
        <v>No</v>
      </c>
      <c r="J978" t="str">
        <f>_xlfn.XLOOKUP(A978,'Medical Examinations'!A978:A3321,'Medical Examinations'!C978:C3321,0)</f>
        <v>Obese</v>
      </c>
      <c r="K978">
        <f>_xlfn.XLOOKUP(A978,'Medical Examinations'!$A$1:$A$2344,'Medical Examinations'!$D$1:$D$2344,0)</f>
        <v>6.05</v>
      </c>
      <c r="L978" t="str">
        <f>_xlfn.XLOOKUP(A978,'Hospitalisation Details'!$A$1:$A$2344,'Hospitalisation Details'!$E$1:$E$2344,0)</f>
        <v>7-Jun-1979</v>
      </c>
      <c r="M978">
        <f>_xlfn.XLOOKUP(A978,'Hospitalisation Details'!$A$1:$A$2344,'Hospitalisation Details'!$I$1:$I$2344,0)</f>
        <v>11369.39</v>
      </c>
      <c r="N978" t="str">
        <f>_xlfn.XLOOKUP(A978,'Hospitalisation Details'!$A$1:$A$2344,'Hospitalisation Details'!$J$1:$J$2344,0)</f>
        <v>tier - 3</v>
      </c>
      <c r="O978" t="str">
        <f>_xlfn.XLOOKUP(A978,'Hospitalisation Details'!$A$1:$A$2344,'Hospitalisation Details'!$K$1:$K$2344,0)</f>
        <v>tier - 1</v>
      </c>
      <c r="P978" t="str">
        <f>_xlfn.XLOOKUP(A978,'Hospitalisation Details'!$A$1:$A$2344,'Hospitalisation Details'!$L$1:$L$2344,0)</f>
        <v>R1026</v>
      </c>
      <c r="Q978">
        <f>_xlfn.XLOOKUP(A978,'Hospitalisation Details'!$A$1:$A$2344,'Hospitalisation Details'!$F$1:$F$2344,0)</f>
        <v>44</v>
      </c>
    </row>
    <row r="979" spans="1:17" ht="15.75" x14ac:dyDescent="0.25">
      <c r="A979" s="1" t="s">
        <v>1391</v>
      </c>
      <c r="B979" t="str">
        <f>_xlfn.XLOOKUP(A979,'Customer Names'!$A$1:$A$2336,'Customer Names'!$C$1:$C$2336,0)</f>
        <v xml:space="preserve">  Kyle</v>
      </c>
      <c r="C979">
        <f>_xlfn.XLOOKUP(A979,'Medical Examinations'!$A$1:$A$2336,'Medical Examinations'!$B$1:$B$2336,0)</f>
        <v>38</v>
      </c>
      <c r="D979">
        <f>_xlfn.XLOOKUP(A979,'Medical Examinations'!$A$1:$A$2336,'Medical Examinations'!$D$1:$D$2336,0)</f>
        <v>6.38</v>
      </c>
      <c r="E979" t="str">
        <f>_xlfn.XLOOKUP(A979,'Medical Examinations'!$A$1:$A$2336,'Medical Examinations'!$E$1:$E$2336,0)</f>
        <v>No</v>
      </c>
      <c r="F979" t="str">
        <f>_xlfn.XLOOKUP(A979,'Medical Examinations'!$A$1:$A$2336,'Medical Examinations'!$F$1:$F$2336,0)</f>
        <v>No</v>
      </c>
      <c r="G979" t="str">
        <f>_xlfn.XLOOKUP(A979,'Medical Examinations'!$A$1:$A$2336,'Medical Examinations'!$G$1:$G$2336,0)</f>
        <v>No</v>
      </c>
      <c r="H979">
        <f>_xlfn.XLOOKUP(A979,'Medical Examinations'!$A$1:$A$2336,'Medical Examinations'!$H$1:$H$2336,0)</f>
        <v>1</v>
      </c>
      <c r="I979" t="str">
        <f>_xlfn.XLOOKUP(A979,'Medical Examinations'!$A$1:$A$2336,'Medical Examinations'!$I$1:$I$2336,0)</f>
        <v>No</v>
      </c>
      <c r="J979" t="str">
        <f>_xlfn.XLOOKUP(A979,'Medical Examinations'!A979:A3322,'Medical Examinations'!C979:C3322,0)</f>
        <v>Obese</v>
      </c>
      <c r="K979">
        <f>_xlfn.XLOOKUP(A979,'Medical Examinations'!$A$1:$A$2344,'Medical Examinations'!$D$1:$D$2344,0)</f>
        <v>6.38</v>
      </c>
      <c r="L979" t="str">
        <f>_xlfn.XLOOKUP(A979,'Hospitalisation Details'!$A$1:$A$2344,'Hospitalisation Details'!$E$1:$E$2344,0)</f>
        <v>13-Dec-1964</v>
      </c>
      <c r="M979">
        <f>_xlfn.XLOOKUP(A979,'Hospitalisation Details'!$A$1:$A$2344,'Hospitalisation Details'!$I$1:$I$2344,0)</f>
        <v>11365.95</v>
      </c>
      <c r="N979" t="str">
        <f>_xlfn.XLOOKUP(A979,'Hospitalisation Details'!$A$1:$A$2344,'Hospitalisation Details'!$J$1:$J$2344,0)</f>
        <v>tier - 3</v>
      </c>
      <c r="O979" t="str">
        <f>_xlfn.XLOOKUP(A979,'Hospitalisation Details'!$A$1:$A$2344,'Hospitalisation Details'!$K$1:$K$2344,0)</f>
        <v>tier - 2</v>
      </c>
      <c r="P979" t="str">
        <f>_xlfn.XLOOKUP(A979,'Hospitalisation Details'!$A$1:$A$2344,'Hospitalisation Details'!$L$1:$L$2344,0)</f>
        <v>R1011</v>
      </c>
      <c r="Q979">
        <f>_xlfn.XLOOKUP(A979,'Hospitalisation Details'!$A$1:$A$2344,'Hospitalisation Details'!$F$1:$F$2344,0)</f>
        <v>58</v>
      </c>
    </row>
    <row r="980" spans="1:17" ht="15.75" x14ac:dyDescent="0.25">
      <c r="A980" s="1" t="s">
        <v>1390</v>
      </c>
      <c r="B980" t="str">
        <f>_xlfn.XLOOKUP(A980,'Customer Names'!$A$1:$A$2336,'Customer Names'!$C$1:$C$2336,0)</f>
        <v xml:space="preserve">  Thomas J</v>
      </c>
      <c r="C980">
        <f>_xlfn.XLOOKUP(A980,'Medical Examinations'!$A$1:$A$2336,'Medical Examinations'!$B$1:$B$2336,0)</f>
        <v>36.08</v>
      </c>
      <c r="D980">
        <f>_xlfn.XLOOKUP(A980,'Medical Examinations'!$A$1:$A$2336,'Medical Examinations'!$D$1:$D$2336,0)</f>
        <v>5.73</v>
      </c>
      <c r="E980" t="str">
        <f>_xlfn.XLOOKUP(A980,'Medical Examinations'!$A$1:$A$2336,'Medical Examinations'!$E$1:$E$2336,0)</f>
        <v>No</v>
      </c>
      <c r="F980" t="str">
        <f>_xlfn.XLOOKUP(A980,'Medical Examinations'!$A$1:$A$2336,'Medical Examinations'!$F$1:$F$2336,0)</f>
        <v>No</v>
      </c>
      <c r="G980" t="str">
        <f>_xlfn.XLOOKUP(A980,'Medical Examinations'!$A$1:$A$2336,'Medical Examinations'!$G$1:$G$2336,0)</f>
        <v>No</v>
      </c>
      <c r="H980">
        <f>_xlfn.XLOOKUP(A980,'Medical Examinations'!$A$1:$A$2336,'Medical Examinations'!$H$1:$H$2336,0)</f>
        <v>1</v>
      </c>
      <c r="I980" t="str">
        <f>_xlfn.XLOOKUP(A980,'Medical Examinations'!$A$1:$A$2336,'Medical Examinations'!$I$1:$I$2336,0)</f>
        <v>No</v>
      </c>
      <c r="J980" t="str">
        <f>_xlfn.XLOOKUP(A980,'Medical Examinations'!A980:A3323,'Medical Examinations'!C980:C3323,0)</f>
        <v>Obese</v>
      </c>
      <c r="K980">
        <f>_xlfn.XLOOKUP(A980,'Medical Examinations'!$A$1:$A$2344,'Medical Examinations'!$D$1:$D$2344,0)</f>
        <v>5.73</v>
      </c>
      <c r="L980" t="str">
        <f>_xlfn.XLOOKUP(A980,'Hospitalisation Details'!$A$1:$A$2344,'Hospitalisation Details'!$E$1:$E$2344,0)</f>
        <v>3-Jul-1964</v>
      </c>
      <c r="M980">
        <f>_xlfn.XLOOKUP(A980,'Hospitalisation Details'!$A$1:$A$2344,'Hospitalisation Details'!$I$1:$I$2344,0)</f>
        <v>11363.28</v>
      </c>
      <c r="N980" t="str">
        <f>_xlfn.XLOOKUP(A980,'Hospitalisation Details'!$A$1:$A$2344,'Hospitalisation Details'!$J$1:$J$2344,0)</f>
        <v>tier - 3</v>
      </c>
      <c r="O980" t="str">
        <f>_xlfn.XLOOKUP(A980,'Hospitalisation Details'!$A$1:$A$2344,'Hospitalisation Details'!$K$1:$K$2344,0)</f>
        <v>tier - 1</v>
      </c>
      <c r="P980" t="str">
        <f>_xlfn.XLOOKUP(A980,'Hospitalisation Details'!$A$1:$A$2344,'Hospitalisation Details'!$L$1:$L$2344,0)</f>
        <v>R1013</v>
      </c>
      <c r="Q980">
        <f>_xlfn.XLOOKUP(A980,'Hospitalisation Details'!$A$1:$A$2344,'Hospitalisation Details'!$F$1:$F$2344,0)</f>
        <v>58</v>
      </c>
    </row>
    <row r="981" spans="1:17" ht="15.75" x14ac:dyDescent="0.25">
      <c r="A981" s="1" t="s">
        <v>1389</v>
      </c>
      <c r="B981" t="str">
        <f>_xlfn.XLOOKUP(A981,'Customer Names'!$A$1:$A$2336,'Customer Names'!$C$1:$C$2336,0)</f>
        <v xml:space="preserve">  Chris</v>
      </c>
      <c r="C981">
        <f>_xlfn.XLOOKUP(A981,'Medical Examinations'!$A$1:$A$2336,'Medical Examinations'!$B$1:$B$2336,0)</f>
        <v>35.700000000000003</v>
      </c>
      <c r="D981">
        <f>_xlfn.XLOOKUP(A981,'Medical Examinations'!$A$1:$A$2336,'Medical Examinations'!$D$1:$D$2336,0)</f>
        <v>5.47</v>
      </c>
      <c r="E981" t="str">
        <f>_xlfn.XLOOKUP(A981,'Medical Examinations'!$A$1:$A$2336,'Medical Examinations'!$E$1:$E$2336,0)</f>
        <v>No</v>
      </c>
      <c r="F981" t="str">
        <f>_xlfn.XLOOKUP(A981,'Medical Examinations'!$A$1:$A$2336,'Medical Examinations'!$F$1:$F$2336,0)</f>
        <v>No</v>
      </c>
      <c r="G981" t="str">
        <f>_xlfn.XLOOKUP(A981,'Medical Examinations'!$A$1:$A$2336,'Medical Examinations'!$G$1:$G$2336,0)</f>
        <v>No</v>
      </c>
      <c r="H981">
        <f>_xlfn.XLOOKUP(A981,'Medical Examinations'!$A$1:$A$2336,'Medical Examinations'!$H$1:$H$2336,0)</f>
        <v>1</v>
      </c>
      <c r="I981" t="str">
        <f>_xlfn.XLOOKUP(A981,'Medical Examinations'!$A$1:$A$2336,'Medical Examinations'!$I$1:$I$2336,0)</f>
        <v>No</v>
      </c>
      <c r="J981" t="str">
        <f>_xlfn.XLOOKUP(A981,'Medical Examinations'!A981:A3324,'Medical Examinations'!C981:C3324,0)</f>
        <v>Obese</v>
      </c>
      <c r="K981">
        <f>_xlfn.XLOOKUP(A981,'Medical Examinations'!$A$1:$A$2344,'Medical Examinations'!$D$1:$D$2344,0)</f>
        <v>5.47</v>
      </c>
      <c r="L981" t="str">
        <f>_xlfn.XLOOKUP(A981,'Hospitalisation Details'!$A$1:$A$2344,'Hospitalisation Details'!$E$1:$E$2344,0)</f>
        <v>4-Jul-1964</v>
      </c>
      <c r="M981">
        <f>_xlfn.XLOOKUP(A981,'Hospitalisation Details'!$A$1:$A$2344,'Hospitalisation Details'!$I$1:$I$2344,0)</f>
        <v>11362.76</v>
      </c>
      <c r="N981" t="str">
        <f>_xlfn.XLOOKUP(A981,'Hospitalisation Details'!$A$1:$A$2344,'Hospitalisation Details'!$J$1:$J$2344,0)</f>
        <v>tier - 3</v>
      </c>
      <c r="O981" t="str">
        <f>_xlfn.XLOOKUP(A981,'Hospitalisation Details'!$A$1:$A$2344,'Hospitalisation Details'!$K$1:$K$2344,0)</f>
        <v>tier - 1</v>
      </c>
      <c r="P981" t="str">
        <f>_xlfn.XLOOKUP(A981,'Hospitalisation Details'!$A$1:$A$2344,'Hospitalisation Details'!$L$1:$L$2344,0)</f>
        <v>R1011</v>
      </c>
      <c r="Q981">
        <f>_xlfn.XLOOKUP(A981,'Hospitalisation Details'!$A$1:$A$2344,'Hospitalisation Details'!$F$1:$F$2344,0)</f>
        <v>58</v>
      </c>
    </row>
    <row r="982" spans="1:17" ht="15.75" x14ac:dyDescent="0.25">
      <c r="A982" s="1" t="s">
        <v>1388</v>
      </c>
      <c r="B982" t="str">
        <f>_xlfn.XLOOKUP(A982,'Customer Names'!$A$1:$A$2336,'Customer Names'!$C$1:$C$2336,0)</f>
        <v xml:space="preserve">  Graham</v>
      </c>
      <c r="C982">
        <f>_xlfn.XLOOKUP(A982,'Medical Examinations'!$A$1:$A$2336,'Medical Examinations'!$B$1:$B$2336,0)</f>
        <v>34.01</v>
      </c>
      <c r="D982">
        <f>_xlfn.XLOOKUP(A982,'Medical Examinations'!$A$1:$A$2336,'Medical Examinations'!$D$1:$D$2336,0)</f>
        <v>11.3</v>
      </c>
      <c r="E982" t="str">
        <f>_xlfn.XLOOKUP(A982,'Medical Examinations'!$A$1:$A$2336,'Medical Examinations'!$E$1:$E$2336,0)</f>
        <v>No</v>
      </c>
      <c r="F982" t="str">
        <f>_xlfn.XLOOKUP(A982,'Medical Examinations'!$A$1:$A$2336,'Medical Examinations'!$F$1:$F$2336,0)</f>
        <v>No</v>
      </c>
      <c r="G982" t="str">
        <f>_xlfn.XLOOKUP(A982,'Medical Examinations'!$A$1:$A$2336,'Medical Examinations'!$G$1:$G$2336,0)</f>
        <v>No</v>
      </c>
      <c r="H982">
        <f>_xlfn.XLOOKUP(A982,'Medical Examinations'!$A$1:$A$2336,'Medical Examinations'!$H$1:$H$2336,0)</f>
        <v>0</v>
      </c>
      <c r="I982" t="str">
        <f>_xlfn.XLOOKUP(A982,'Medical Examinations'!$A$1:$A$2336,'Medical Examinations'!$I$1:$I$2336,0)</f>
        <v>No</v>
      </c>
      <c r="J982" t="str">
        <f>_xlfn.XLOOKUP(A982,'Medical Examinations'!A982:A3325,'Medical Examinations'!C982:C3325,0)</f>
        <v>Obese</v>
      </c>
      <c r="K982">
        <f>_xlfn.XLOOKUP(A982,'Medical Examinations'!$A$1:$A$2344,'Medical Examinations'!$D$1:$D$2344,0)</f>
        <v>11.3</v>
      </c>
      <c r="L982" t="str">
        <f>_xlfn.XLOOKUP(A982,'Hospitalisation Details'!$A$1:$A$2344,'Hospitalisation Details'!$E$1:$E$2344,0)</f>
        <v>26-Sep-1965</v>
      </c>
      <c r="M982">
        <f>_xlfn.XLOOKUP(A982,'Hospitalisation Details'!$A$1:$A$2344,'Hospitalisation Details'!$I$1:$I$2344,0)</f>
        <v>11356.66</v>
      </c>
      <c r="N982" t="str">
        <f>_xlfn.XLOOKUP(A982,'Hospitalisation Details'!$A$1:$A$2344,'Hospitalisation Details'!$J$1:$J$2344,0)</f>
        <v>tier - 3</v>
      </c>
      <c r="O982" t="str">
        <f>_xlfn.XLOOKUP(A982,'Hospitalisation Details'!$A$1:$A$2344,'Hospitalisation Details'!$K$1:$K$2344,0)</f>
        <v>tier - 3</v>
      </c>
      <c r="P982" t="str">
        <f>_xlfn.XLOOKUP(A982,'Hospitalisation Details'!$A$1:$A$2344,'Hospitalisation Details'!$L$1:$L$2344,0)</f>
        <v>R1012</v>
      </c>
      <c r="Q982">
        <f>_xlfn.XLOOKUP(A982,'Hospitalisation Details'!$A$1:$A$2344,'Hospitalisation Details'!$F$1:$F$2344,0)</f>
        <v>57</v>
      </c>
    </row>
    <row r="983" spans="1:17" ht="15.75" x14ac:dyDescent="0.25">
      <c r="A983" s="1" t="s">
        <v>1387</v>
      </c>
      <c r="B983" t="str">
        <f>_xlfn.XLOOKUP(A983,'Customer Names'!$A$1:$A$2336,'Customer Names'!$C$1:$C$2336,0)</f>
        <v xml:space="preserve">  Garrett</v>
      </c>
      <c r="C983">
        <f>_xlfn.XLOOKUP(A983,'Medical Examinations'!$A$1:$A$2336,'Medical Examinations'!$B$1:$B$2336,0)</f>
        <v>31.54</v>
      </c>
      <c r="D983">
        <f>_xlfn.XLOOKUP(A983,'Medical Examinations'!$A$1:$A$2336,'Medical Examinations'!$D$1:$D$2336,0)</f>
        <v>6.72</v>
      </c>
      <c r="E983" t="str">
        <f>_xlfn.XLOOKUP(A983,'Medical Examinations'!$A$1:$A$2336,'Medical Examinations'!$E$1:$E$2336,0)</f>
        <v>No</v>
      </c>
      <c r="F983" t="str">
        <f>_xlfn.XLOOKUP(A983,'Medical Examinations'!$A$1:$A$2336,'Medical Examinations'!$F$1:$F$2336,0)</f>
        <v>No</v>
      </c>
      <c r="G983" t="str">
        <f>_xlfn.XLOOKUP(A983,'Medical Examinations'!$A$1:$A$2336,'Medical Examinations'!$G$1:$G$2336,0)</f>
        <v>No</v>
      </c>
      <c r="H983">
        <f>_xlfn.XLOOKUP(A983,'Medical Examinations'!$A$1:$A$2336,'Medical Examinations'!$H$1:$H$2336,0)</f>
        <v>0</v>
      </c>
      <c r="I983" t="str">
        <f>_xlfn.XLOOKUP(A983,'Medical Examinations'!$A$1:$A$2336,'Medical Examinations'!$I$1:$I$2336,0)</f>
        <v>No</v>
      </c>
      <c r="J983" t="str">
        <f>_xlfn.XLOOKUP(A983,'Medical Examinations'!A983:A3326,'Medical Examinations'!C983:C3326,0)</f>
        <v>Obese</v>
      </c>
      <c r="K983">
        <f>_xlfn.XLOOKUP(A983,'Medical Examinations'!$A$1:$A$2344,'Medical Examinations'!$D$1:$D$2344,0)</f>
        <v>6.72</v>
      </c>
      <c r="L983" t="str">
        <f>_xlfn.XLOOKUP(A983,'Hospitalisation Details'!$A$1:$A$2344,'Hospitalisation Details'!$E$1:$E$2344,0)</f>
        <v>29-Nov-1965</v>
      </c>
      <c r="M983">
        <f>_xlfn.XLOOKUP(A983,'Hospitalisation Details'!$A$1:$A$2344,'Hospitalisation Details'!$I$1:$I$2344,0)</f>
        <v>11353.23</v>
      </c>
      <c r="N983" t="str">
        <f>_xlfn.XLOOKUP(A983,'Hospitalisation Details'!$A$1:$A$2344,'Hospitalisation Details'!$J$1:$J$2344,0)</f>
        <v>tier - 3</v>
      </c>
      <c r="O983" t="str">
        <f>_xlfn.XLOOKUP(A983,'Hospitalisation Details'!$A$1:$A$2344,'Hospitalisation Details'!$K$1:$K$2344,0)</f>
        <v>tier - 1</v>
      </c>
      <c r="P983" t="str">
        <f>_xlfn.XLOOKUP(A983,'Hospitalisation Details'!$A$1:$A$2344,'Hospitalisation Details'!$L$1:$L$2344,0)</f>
        <v>R1012</v>
      </c>
      <c r="Q983">
        <f>_xlfn.XLOOKUP(A983,'Hospitalisation Details'!$A$1:$A$2344,'Hospitalisation Details'!$F$1:$F$2344,0)</f>
        <v>57</v>
      </c>
    </row>
    <row r="984" spans="1:17" ht="15.75" x14ac:dyDescent="0.25">
      <c r="A984" s="1" t="s">
        <v>1386</v>
      </c>
      <c r="B984" t="str">
        <f>_xlfn.XLOOKUP(A984,'Customer Names'!$A$1:$A$2336,'Customer Names'!$C$1:$C$2336,0)</f>
        <v xml:space="preserve">  Andrew</v>
      </c>
      <c r="C984">
        <f>_xlfn.XLOOKUP(A984,'Medical Examinations'!$A$1:$A$2336,'Medical Examinations'!$B$1:$B$2336,0)</f>
        <v>23.3</v>
      </c>
      <c r="D984">
        <f>_xlfn.XLOOKUP(A984,'Medical Examinations'!$A$1:$A$2336,'Medical Examinations'!$D$1:$D$2336,0)</f>
        <v>5.36</v>
      </c>
      <c r="E984" t="str">
        <f>_xlfn.XLOOKUP(A984,'Medical Examinations'!$A$1:$A$2336,'Medical Examinations'!$E$1:$E$2336,0)</f>
        <v>No</v>
      </c>
      <c r="F984" t="str">
        <f>_xlfn.XLOOKUP(A984,'Medical Examinations'!$A$1:$A$2336,'Medical Examinations'!$F$1:$F$2336,0)</f>
        <v>No</v>
      </c>
      <c r="G984" t="str">
        <f>_xlfn.XLOOKUP(A984,'Medical Examinations'!$A$1:$A$2336,'Medical Examinations'!$G$1:$G$2336,0)</f>
        <v>No</v>
      </c>
      <c r="H984">
        <f>_xlfn.XLOOKUP(A984,'Medical Examinations'!$A$1:$A$2336,'Medical Examinations'!$H$1:$H$2336,0)</f>
        <v>1</v>
      </c>
      <c r="I984" t="str">
        <f>_xlfn.XLOOKUP(A984,'Medical Examinations'!$A$1:$A$2336,'Medical Examinations'!$I$1:$I$2336,0)</f>
        <v>No</v>
      </c>
      <c r="J984" t="str">
        <f>_xlfn.XLOOKUP(A984,'Medical Examinations'!A984:A3327,'Medical Examinations'!C984:C3327,0)</f>
        <v>Normal weight</v>
      </c>
      <c r="K984">
        <f>_xlfn.XLOOKUP(A984,'Medical Examinations'!$A$1:$A$2344,'Medical Examinations'!$D$1:$D$2344,0)</f>
        <v>5.36</v>
      </c>
      <c r="L984" t="str">
        <f>_xlfn.XLOOKUP(A984,'Hospitalisation Details'!$A$1:$A$2344,'Hospitalisation Details'!$E$1:$E$2344,0)</f>
        <v>12-Jul-1964</v>
      </c>
      <c r="M984">
        <f>_xlfn.XLOOKUP(A984,'Hospitalisation Details'!$A$1:$A$2344,'Hospitalisation Details'!$I$1:$I$2344,0)</f>
        <v>11345.52</v>
      </c>
      <c r="N984" t="str">
        <f>_xlfn.XLOOKUP(A984,'Hospitalisation Details'!$A$1:$A$2344,'Hospitalisation Details'!$J$1:$J$2344,0)</f>
        <v>tier - 3</v>
      </c>
      <c r="O984" t="str">
        <f>_xlfn.XLOOKUP(A984,'Hospitalisation Details'!$A$1:$A$2344,'Hospitalisation Details'!$K$1:$K$2344,0)</f>
        <v>tier - 3</v>
      </c>
      <c r="P984" t="str">
        <f>_xlfn.XLOOKUP(A984,'Hospitalisation Details'!$A$1:$A$2344,'Hospitalisation Details'!$L$1:$L$2344,0)</f>
        <v>R1011</v>
      </c>
      <c r="Q984">
        <f>_xlfn.XLOOKUP(A984,'Hospitalisation Details'!$A$1:$A$2344,'Hospitalisation Details'!$F$1:$F$2344,0)</f>
        <v>58</v>
      </c>
    </row>
    <row r="985" spans="1:17" ht="15.75" x14ac:dyDescent="0.25">
      <c r="A985" s="1" t="s">
        <v>1385</v>
      </c>
      <c r="B985" t="str">
        <f>_xlfn.XLOOKUP(A985,'Customer Names'!$A$1:$A$2336,'Customer Names'!$C$1:$C$2336,0)</f>
        <v xml:space="preserve">  Annabelle M</v>
      </c>
      <c r="C985">
        <f>_xlfn.XLOOKUP(A985,'Medical Examinations'!$A$1:$A$2336,'Medical Examinations'!$B$1:$B$2336,0)</f>
        <v>27.75</v>
      </c>
      <c r="D985">
        <f>_xlfn.XLOOKUP(A985,'Medical Examinations'!$A$1:$A$2336,'Medical Examinations'!$D$1:$D$2336,0)</f>
        <v>9.8800000000000008</v>
      </c>
      <c r="E985" t="str">
        <f>_xlfn.XLOOKUP(A985,'Medical Examinations'!$A$1:$A$2336,'Medical Examinations'!$E$1:$E$2336,0)</f>
        <v>No</v>
      </c>
      <c r="F985" t="str">
        <f>_xlfn.XLOOKUP(A985,'Medical Examinations'!$A$1:$A$2336,'Medical Examinations'!$F$1:$F$2336,0)</f>
        <v>No</v>
      </c>
      <c r="G985" t="str">
        <f>_xlfn.XLOOKUP(A985,'Medical Examinations'!$A$1:$A$2336,'Medical Examinations'!$G$1:$G$2336,0)</f>
        <v>No</v>
      </c>
      <c r="H985">
        <f>_xlfn.XLOOKUP(A985,'Medical Examinations'!$A$1:$A$2336,'Medical Examinations'!$H$1:$H$2336,0)</f>
        <v>0</v>
      </c>
      <c r="I985" t="str">
        <f>_xlfn.XLOOKUP(A985,'Medical Examinations'!$A$1:$A$2336,'Medical Examinations'!$I$1:$I$2336,0)</f>
        <v>No</v>
      </c>
      <c r="J985" t="str">
        <f>_xlfn.XLOOKUP(A985,'Medical Examinations'!A985:A3328,'Medical Examinations'!C985:C3328,0)</f>
        <v>Overweight</v>
      </c>
      <c r="K985">
        <f>_xlfn.XLOOKUP(A985,'Medical Examinations'!$A$1:$A$2344,'Medical Examinations'!$D$1:$D$2344,0)</f>
        <v>9.8800000000000008</v>
      </c>
      <c r="L985" t="str">
        <f>_xlfn.XLOOKUP(A985,'Hospitalisation Details'!$A$1:$A$2344,'Hospitalisation Details'!$E$1:$E$2344,0)</f>
        <v>2-Nov-1968</v>
      </c>
      <c r="M985">
        <f>_xlfn.XLOOKUP(A985,'Hospitalisation Details'!$A$1:$A$2344,'Hospitalisation Details'!$I$1:$I$2344,0)</f>
        <v>11344.32</v>
      </c>
      <c r="N985" t="str">
        <f>_xlfn.XLOOKUP(A985,'Hospitalisation Details'!$A$1:$A$2344,'Hospitalisation Details'!$J$1:$J$2344,0)</f>
        <v>tier - 3</v>
      </c>
      <c r="O985" t="str">
        <f>_xlfn.XLOOKUP(A985,'Hospitalisation Details'!$A$1:$A$2344,'Hospitalisation Details'!$K$1:$K$2344,0)</f>
        <v>tier - 2</v>
      </c>
      <c r="P985" t="str">
        <f>_xlfn.XLOOKUP(A985,'Hospitalisation Details'!$A$1:$A$2344,'Hospitalisation Details'!$L$1:$L$2344,0)</f>
        <v>R1025</v>
      </c>
      <c r="Q985">
        <f>_xlfn.XLOOKUP(A985,'Hospitalisation Details'!$A$1:$A$2344,'Hospitalisation Details'!$F$1:$F$2344,0)</f>
        <v>54</v>
      </c>
    </row>
    <row r="986" spans="1:17" ht="15.75" x14ac:dyDescent="0.25">
      <c r="A986" s="1" t="s">
        <v>1384</v>
      </c>
      <c r="B986" t="str">
        <f>_xlfn.XLOOKUP(A986,'Customer Names'!$A$1:$A$2336,'Customer Names'!$C$1:$C$2336,0)</f>
        <v xml:space="preserve">  Daniel T</v>
      </c>
      <c r="C986">
        <f>_xlfn.XLOOKUP(A986,'Medical Examinations'!$A$1:$A$2336,'Medical Examinations'!$B$1:$B$2336,0)</f>
        <v>42.46</v>
      </c>
      <c r="D986">
        <f>_xlfn.XLOOKUP(A986,'Medical Examinations'!$A$1:$A$2336,'Medical Examinations'!$D$1:$D$2336,0)</f>
        <v>4.1100000000000003</v>
      </c>
      <c r="E986" t="str">
        <f>_xlfn.XLOOKUP(A986,'Medical Examinations'!$A$1:$A$2336,'Medical Examinations'!$E$1:$E$2336,0)</f>
        <v>No</v>
      </c>
      <c r="F986" t="str">
        <f>_xlfn.XLOOKUP(A986,'Medical Examinations'!$A$1:$A$2336,'Medical Examinations'!$F$1:$F$2336,0)</f>
        <v>No</v>
      </c>
      <c r="G986" t="str">
        <f>_xlfn.XLOOKUP(A986,'Medical Examinations'!$A$1:$A$2336,'Medical Examinations'!$G$1:$G$2336,0)</f>
        <v>No</v>
      </c>
      <c r="H986">
        <f>_xlfn.XLOOKUP(A986,'Medical Examinations'!$A$1:$A$2336,'Medical Examinations'!$H$1:$H$2336,0)</f>
        <v>0</v>
      </c>
      <c r="I986" t="str">
        <f>_xlfn.XLOOKUP(A986,'Medical Examinations'!$A$1:$A$2336,'Medical Examinations'!$I$1:$I$2336,0)</f>
        <v>No</v>
      </c>
      <c r="J986" t="str">
        <f>_xlfn.XLOOKUP(A986,'Medical Examinations'!A986:A3329,'Medical Examinations'!C986:C3329,0)</f>
        <v>Obese</v>
      </c>
      <c r="K986">
        <f>_xlfn.XLOOKUP(A986,'Medical Examinations'!$A$1:$A$2344,'Medical Examinations'!$D$1:$D$2344,0)</f>
        <v>4.1100000000000003</v>
      </c>
      <c r="L986" t="str">
        <f>_xlfn.XLOOKUP(A986,'Hospitalisation Details'!$A$1:$A$2344,'Hospitalisation Details'!$E$1:$E$2344,0)</f>
        <v>19-Aug-1989</v>
      </c>
      <c r="M986">
        <f>_xlfn.XLOOKUP(A986,'Hospitalisation Details'!$A$1:$A$2344,'Hospitalisation Details'!$I$1:$I$2344,0)</f>
        <v>11326.71</v>
      </c>
      <c r="N986" t="str">
        <f>_xlfn.XLOOKUP(A986,'Hospitalisation Details'!$A$1:$A$2344,'Hospitalisation Details'!$J$1:$J$2344,0)</f>
        <v>tier - 3</v>
      </c>
      <c r="O986" t="str">
        <f>_xlfn.XLOOKUP(A986,'Hospitalisation Details'!$A$1:$A$2344,'Hospitalisation Details'!$K$1:$K$2344,0)</f>
        <v>tier - 3</v>
      </c>
      <c r="P986" t="str">
        <f>_xlfn.XLOOKUP(A986,'Hospitalisation Details'!$A$1:$A$2344,'Hospitalisation Details'!$L$1:$L$2344,0)</f>
        <v>R1013</v>
      </c>
      <c r="Q986">
        <f>_xlfn.XLOOKUP(A986,'Hospitalisation Details'!$A$1:$A$2344,'Hospitalisation Details'!$F$1:$F$2344,0)</f>
        <v>33</v>
      </c>
    </row>
    <row r="987" spans="1:17" ht="15.75" x14ac:dyDescent="0.25">
      <c r="A987" s="1" t="s">
        <v>1383</v>
      </c>
      <c r="B987" t="str">
        <f>_xlfn.XLOOKUP(A987,'Customer Names'!$A$1:$A$2336,'Customer Names'!$C$1:$C$2336,0)</f>
        <v xml:space="preserve">  Deanne</v>
      </c>
      <c r="C987">
        <f>_xlfn.XLOOKUP(A987,'Medical Examinations'!$A$1:$A$2336,'Medical Examinations'!$B$1:$B$2336,0)</f>
        <v>54.47</v>
      </c>
      <c r="D987">
        <f>_xlfn.XLOOKUP(A987,'Medical Examinations'!$A$1:$A$2336,'Medical Examinations'!$D$1:$D$2336,0)</f>
        <v>7.48</v>
      </c>
      <c r="E987" t="str">
        <f>_xlfn.XLOOKUP(A987,'Medical Examinations'!$A$1:$A$2336,'Medical Examinations'!$E$1:$E$2336,0)</f>
        <v>No</v>
      </c>
      <c r="F987" t="str">
        <f>_xlfn.XLOOKUP(A987,'Medical Examinations'!$A$1:$A$2336,'Medical Examinations'!$F$1:$F$2336,0)</f>
        <v>No</v>
      </c>
      <c r="G987" t="str">
        <f>_xlfn.XLOOKUP(A987,'Medical Examinations'!$A$1:$A$2336,'Medical Examinations'!$G$1:$G$2336,0)</f>
        <v>No</v>
      </c>
      <c r="H987">
        <f>_xlfn.XLOOKUP(A987,'Medical Examinations'!$A$1:$A$2336,'Medical Examinations'!$H$1:$H$2336,0)</f>
        <v>0</v>
      </c>
      <c r="I987" t="str">
        <f>_xlfn.XLOOKUP(A987,'Medical Examinations'!$A$1:$A$2336,'Medical Examinations'!$I$1:$I$2336,0)</f>
        <v>No</v>
      </c>
      <c r="J987" t="str">
        <f>_xlfn.XLOOKUP(A987,'Medical Examinations'!A987:A3330,'Medical Examinations'!C987:C3330,0)</f>
        <v>Obese</v>
      </c>
      <c r="K987">
        <f>_xlfn.XLOOKUP(A987,'Medical Examinations'!$A$1:$A$2344,'Medical Examinations'!$D$1:$D$2344,0)</f>
        <v>7.48</v>
      </c>
      <c r="L987" t="str">
        <f>_xlfn.XLOOKUP(A987,'Hospitalisation Details'!$A$1:$A$2344,'Hospitalisation Details'!$E$1:$E$2344,0)</f>
        <v>20-Sep-2002</v>
      </c>
      <c r="M987">
        <f>_xlfn.XLOOKUP(A987,'Hospitalisation Details'!$A$1:$A$2344,'Hospitalisation Details'!$I$1:$I$2344,0)</f>
        <v>11321.49</v>
      </c>
      <c r="N987" t="str">
        <f>_xlfn.XLOOKUP(A987,'Hospitalisation Details'!$A$1:$A$2344,'Hospitalisation Details'!$J$1:$J$2344,0)</f>
        <v>tier - 3</v>
      </c>
      <c r="O987" t="str">
        <f>_xlfn.XLOOKUP(A987,'Hospitalisation Details'!$A$1:$A$2344,'Hospitalisation Details'!$K$1:$K$2344,0)</f>
        <v>tier - 3</v>
      </c>
      <c r="P987" t="str">
        <f>_xlfn.XLOOKUP(A987,'Hospitalisation Details'!$A$1:$A$2344,'Hospitalisation Details'!$L$1:$L$2344,0)</f>
        <v>R1012</v>
      </c>
      <c r="Q987">
        <f>_xlfn.XLOOKUP(A987,'Hospitalisation Details'!$A$1:$A$2344,'Hospitalisation Details'!$F$1:$F$2344,0)</f>
        <v>20</v>
      </c>
    </row>
    <row r="988" spans="1:17" ht="15.75" x14ac:dyDescent="0.25">
      <c r="A988" s="1" t="s">
        <v>1382</v>
      </c>
      <c r="B988" t="str">
        <f>_xlfn.XLOOKUP(A988,'Customer Names'!$A$1:$A$2336,'Customer Names'!$C$1:$C$2336,0)</f>
        <v xml:space="preserve">  Carrie</v>
      </c>
      <c r="C988">
        <f>_xlfn.XLOOKUP(A988,'Medical Examinations'!$A$1:$A$2336,'Medical Examinations'!$B$1:$B$2336,0)</f>
        <v>24.93</v>
      </c>
      <c r="D988">
        <f>_xlfn.XLOOKUP(A988,'Medical Examinations'!$A$1:$A$2336,'Medical Examinations'!$D$1:$D$2336,0)</f>
        <v>9.18</v>
      </c>
      <c r="E988" t="str">
        <f>_xlfn.XLOOKUP(A988,'Medical Examinations'!$A$1:$A$2336,'Medical Examinations'!$E$1:$E$2336,0)</f>
        <v>No</v>
      </c>
      <c r="F988" t="str">
        <f>_xlfn.XLOOKUP(A988,'Medical Examinations'!$A$1:$A$2336,'Medical Examinations'!$F$1:$F$2336,0)</f>
        <v>No</v>
      </c>
      <c r="G988" t="str">
        <f>_xlfn.XLOOKUP(A988,'Medical Examinations'!$A$1:$A$2336,'Medical Examinations'!$G$1:$G$2336,0)</f>
        <v>Yes</v>
      </c>
      <c r="H988">
        <f>_xlfn.XLOOKUP(A988,'Medical Examinations'!$A$1:$A$2336,'Medical Examinations'!$H$1:$H$2336,0)</f>
        <v>1</v>
      </c>
      <c r="I988" t="str">
        <f>_xlfn.XLOOKUP(A988,'Medical Examinations'!$A$1:$A$2336,'Medical Examinations'!$I$1:$I$2336,0)</f>
        <v>No</v>
      </c>
      <c r="J988" t="str">
        <f>_xlfn.XLOOKUP(A988,'Medical Examinations'!A988:A3331,'Medical Examinations'!C988:C3331,0)</f>
        <v>Overweight</v>
      </c>
      <c r="K988">
        <f>_xlfn.XLOOKUP(A988,'Medical Examinations'!$A$1:$A$2344,'Medical Examinations'!$D$1:$D$2344,0)</f>
        <v>9.18</v>
      </c>
      <c r="L988" t="str">
        <f>_xlfn.XLOOKUP(A988,'Hospitalisation Details'!$A$1:$A$2344,'Hospitalisation Details'!$E$1:$E$2344,0)</f>
        <v>11-Jul-1963</v>
      </c>
      <c r="M988">
        <f>_xlfn.XLOOKUP(A988,'Hospitalisation Details'!$A$1:$A$2344,'Hospitalisation Details'!$I$1:$I$2344,0)</f>
        <v>11319.12</v>
      </c>
      <c r="N988" t="str">
        <f>_xlfn.XLOOKUP(A988,'Hospitalisation Details'!$A$1:$A$2344,'Hospitalisation Details'!$J$1:$J$2344,0)</f>
        <v>tier - 3</v>
      </c>
      <c r="O988" t="str">
        <f>_xlfn.XLOOKUP(A988,'Hospitalisation Details'!$A$1:$A$2344,'Hospitalisation Details'!$K$1:$K$2344,0)</f>
        <v>tier - 1</v>
      </c>
      <c r="P988" t="str">
        <f>_xlfn.XLOOKUP(A988,'Hospitalisation Details'!$A$1:$A$2344,'Hospitalisation Details'!$L$1:$L$2344,0)</f>
        <v>R1012</v>
      </c>
      <c r="Q988">
        <f>_xlfn.XLOOKUP(A988,'Hospitalisation Details'!$A$1:$A$2344,'Hospitalisation Details'!$F$1:$F$2344,0)</f>
        <v>59</v>
      </c>
    </row>
    <row r="989" spans="1:17" ht="15.75" x14ac:dyDescent="0.25">
      <c r="A989" s="1" t="s">
        <v>1381</v>
      </c>
      <c r="B989" t="str">
        <f>_xlfn.XLOOKUP(A989,'Customer Names'!$A$1:$A$2336,'Customer Names'!$C$1:$C$2336,0)</f>
        <v xml:space="preserve">  Suzanne</v>
      </c>
      <c r="C989">
        <f>_xlfn.XLOOKUP(A989,'Medical Examinations'!$A$1:$A$2336,'Medical Examinations'!$B$1:$B$2336,0)</f>
        <v>48.12</v>
      </c>
      <c r="D989">
        <f>_xlfn.XLOOKUP(A989,'Medical Examinations'!$A$1:$A$2336,'Medical Examinations'!$D$1:$D$2336,0)</f>
        <v>4.51</v>
      </c>
      <c r="E989" t="str">
        <f>_xlfn.XLOOKUP(A989,'Medical Examinations'!$A$1:$A$2336,'Medical Examinations'!$E$1:$E$2336,0)</f>
        <v>No</v>
      </c>
      <c r="F989" t="str">
        <f>_xlfn.XLOOKUP(A989,'Medical Examinations'!$A$1:$A$2336,'Medical Examinations'!$F$1:$F$2336,0)</f>
        <v>No</v>
      </c>
      <c r="G989" t="str">
        <f>_xlfn.XLOOKUP(A989,'Medical Examinations'!$A$1:$A$2336,'Medical Examinations'!$G$1:$G$2336,0)</f>
        <v>No</v>
      </c>
      <c r="H989">
        <f>_xlfn.XLOOKUP(A989,'Medical Examinations'!$A$1:$A$2336,'Medical Examinations'!$H$1:$H$2336,0)</f>
        <v>1</v>
      </c>
      <c r="I989" t="str">
        <f>_xlfn.XLOOKUP(A989,'Medical Examinations'!$A$1:$A$2336,'Medical Examinations'!$I$1:$I$2336,0)</f>
        <v>No</v>
      </c>
      <c r="J989" t="str">
        <f>_xlfn.XLOOKUP(A989,'Medical Examinations'!A989:A3332,'Medical Examinations'!C989:C3332,0)</f>
        <v>Obese</v>
      </c>
      <c r="K989">
        <f>_xlfn.XLOOKUP(A989,'Medical Examinations'!$A$1:$A$2344,'Medical Examinations'!$D$1:$D$2344,0)</f>
        <v>4.51</v>
      </c>
      <c r="L989" t="str">
        <f>_xlfn.XLOOKUP(A989,'Hospitalisation Details'!$A$1:$A$2344,'Hospitalisation Details'!$E$1:$E$2344,0)</f>
        <v>10-Dec-1995</v>
      </c>
      <c r="M989">
        <f>_xlfn.XLOOKUP(A989,'Hospitalisation Details'!$A$1:$A$2344,'Hospitalisation Details'!$I$1:$I$2344,0)</f>
        <v>11318.57</v>
      </c>
      <c r="N989" t="str">
        <f>_xlfn.XLOOKUP(A989,'Hospitalisation Details'!$A$1:$A$2344,'Hospitalisation Details'!$J$1:$J$2344,0)</f>
        <v>tier - 3</v>
      </c>
      <c r="O989" t="str">
        <f>_xlfn.XLOOKUP(A989,'Hospitalisation Details'!$A$1:$A$2344,'Hospitalisation Details'!$K$1:$K$2344,0)</f>
        <v>tier - 2</v>
      </c>
      <c r="P989" t="str">
        <f>_xlfn.XLOOKUP(A989,'Hospitalisation Details'!$A$1:$A$2344,'Hospitalisation Details'!$L$1:$L$2344,0)</f>
        <v>R1026</v>
      </c>
      <c r="Q989">
        <f>_xlfn.XLOOKUP(A989,'Hospitalisation Details'!$A$1:$A$2344,'Hospitalisation Details'!$F$1:$F$2344,0)</f>
        <v>27</v>
      </c>
    </row>
    <row r="990" spans="1:17" ht="15.75" x14ac:dyDescent="0.25">
      <c r="A990" s="1" t="s">
        <v>1380</v>
      </c>
      <c r="B990" t="str">
        <f>_xlfn.XLOOKUP(A990,'Customer Names'!$A$1:$A$2336,'Customer Names'!$C$1:$C$2336,0)</f>
        <v xml:space="preserve">  Jasmine P</v>
      </c>
      <c r="C990">
        <f>_xlfn.XLOOKUP(A990,'Medical Examinations'!$A$1:$A$2336,'Medical Examinations'!$B$1:$B$2336,0)</f>
        <v>24.91</v>
      </c>
      <c r="D990">
        <f>_xlfn.XLOOKUP(A990,'Medical Examinations'!$A$1:$A$2336,'Medical Examinations'!$D$1:$D$2336,0)</f>
        <v>7.33</v>
      </c>
      <c r="E990" t="str">
        <f>_xlfn.XLOOKUP(A990,'Medical Examinations'!$A$1:$A$2336,'Medical Examinations'!$E$1:$E$2336,0)</f>
        <v>No</v>
      </c>
      <c r="F990" t="str">
        <f>_xlfn.XLOOKUP(A990,'Medical Examinations'!$A$1:$A$2336,'Medical Examinations'!$F$1:$F$2336,0)</f>
        <v>No</v>
      </c>
      <c r="G990" t="str">
        <f>_xlfn.XLOOKUP(A990,'Medical Examinations'!$A$1:$A$2336,'Medical Examinations'!$G$1:$G$2336,0)</f>
        <v>Yes</v>
      </c>
      <c r="H990">
        <f>_xlfn.XLOOKUP(A990,'Medical Examinations'!$A$1:$A$2336,'Medical Examinations'!$H$1:$H$2336,0)</f>
        <v>1</v>
      </c>
      <c r="I990" t="str">
        <f>_xlfn.XLOOKUP(A990,'Medical Examinations'!$A$1:$A$2336,'Medical Examinations'!$I$1:$I$2336,0)</f>
        <v>No</v>
      </c>
      <c r="J990" t="str">
        <f>_xlfn.XLOOKUP(A990,'Medical Examinations'!A990:A3333,'Medical Examinations'!C990:C3333,0)</f>
        <v>Overweight</v>
      </c>
      <c r="K990">
        <f>_xlfn.XLOOKUP(A990,'Medical Examinations'!$A$1:$A$2344,'Medical Examinations'!$D$1:$D$2344,0)</f>
        <v>7.33</v>
      </c>
      <c r="L990" t="str">
        <f>_xlfn.XLOOKUP(A990,'Hospitalisation Details'!$A$1:$A$2344,'Hospitalisation Details'!$E$1:$E$2344,0)</f>
        <v>22-Nov-1963</v>
      </c>
      <c r="M990">
        <f>_xlfn.XLOOKUP(A990,'Hospitalisation Details'!$A$1:$A$2344,'Hospitalisation Details'!$I$1:$I$2344,0)</f>
        <v>11312.33</v>
      </c>
      <c r="N990" t="str">
        <f>_xlfn.XLOOKUP(A990,'Hospitalisation Details'!$A$1:$A$2344,'Hospitalisation Details'!$J$1:$J$2344,0)</f>
        <v>tier - 3</v>
      </c>
      <c r="O990" t="str">
        <f>_xlfn.XLOOKUP(A990,'Hospitalisation Details'!$A$1:$A$2344,'Hospitalisation Details'!$K$1:$K$2344,0)</f>
        <v>tier - 3</v>
      </c>
      <c r="P990" t="str">
        <f>_xlfn.XLOOKUP(A990,'Hospitalisation Details'!$A$1:$A$2344,'Hospitalisation Details'!$L$1:$L$2344,0)</f>
        <v>R1012</v>
      </c>
      <c r="Q990">
        <f>_xlfn.XLOOKUP(A990,'Hospitalisation Details'!$A$1:$A$2344,'Hospitalisation Details'!$F$1:$F$2344,0)</f>
        <v>59</v>
      </c>
    </row>
    <row r="991" spans="1:17" ht="15.75" x14ac:dyDescent="0.25">
      <c r="A991" s="1" t="s">
        <v>1379</v>
      </c>
      <c r="B991" t="str">
        <f>_xlfn.XLOOKUP(A991,'Customer Names'!$A$1:$A$2336,'Customer Names'!$C$1:$C$2336,0)</f>
        <v xml:space="preserve">  Jennifer</v>
      </c>
      <c r="C991">
        <f>_xlfn.XLOOKUP(A991,'Medical Examinations'!$A$1:$A$2336,'Medical Examinations'!$B$1:$B$2336,0)</f>
        <v>27.645</v>
      </c>
      <c r="D991">
        <f>_xlfn.XLOOKUP(A991,'Medical Examinations'!$A$1:$A$2336,'Medical Examinations'!$D$1:$D$2336,0)</f>
        <v>10.56</v>
      </c>
      <c r="E991" t="str">
        <f>_xlfn.XLOOKUP(A991,'Medical Examinations'!$A$1:$A$2336,'Medical Examinations'!$E$1:$E$2336,0)</f>
        <v>No</v>
      </c>
      <c r="F991" t="str">
        <f>_xlfn.XLOOKUP(A991,'Medical Examinations'!$A$1:$A$2336,'Medical Examinations'!$F$1:$F$2336,0)</f>
        <v>No</v>
      </c>
      <c r="G991" t="str">
        <f>_xlfn.XLOOKUP(A991,'Medical Examinations'!$A$1:$A$2336,'Medical Examinations'!$G$1:$G$2336,0)</f>
        <v>No</v>
      </c>
      <c r="H991">
        <f>_xlfn.XLOOKUP(A991,'Medical Examinations'!$A$1:$A$2336,'Medical Examinations'!$H$1:$H$2336,0)</f>
        <v>0</v>
      </c>
      <c r="I991" t="str">
        <f>_xlfn.XLOOKUP(A991,'Medical Examinations'!$A$1:$A$2336,'Medical Examinations'!$I$1:$I$2336,0)</f>
        <v>No</v>
      </c>
      <c r="J991" t="str">
        <f>_xlfn.XLOOKUP(A991,'Medical Examinations'!A991:A3334,'Medical Examinations'!C991:C3334,0)</f>
        <v>Overweight</v>
      </c>
      <c r="K991">
        <f>_xlfn.XLOOKUP(A991,'Medical Examinations'!$A$1:$A$2344,'Medical Examinations'!$D$1:$D$2344,0)</f>
        <v>10.56</v>
      </c>
      <c r="L991" t="str">
        <f>_xlfn.XLOOKUP(A991,'Hospitalisation Details'!$A$1:$A$2344,'Hospitalisation Details'!$E$1:$E$2344,0)</f>
        <v>6-Oct-1968</v>
      </c>
      <c r="M991">
        <f>_xlfn.XLOOKUP(A991,'Hospitalisation Details'!$A$1:$A$2344,'Hospitalisation Details'!$I$1:$I$2344,0)</f>
        <v>11305.93</v>
      </c>
      <c r="N991" t="str">
        <f>_xlfn.XLOOKUP(A991,'Hospitalisation Details'!$A$1:$A$2344,'Hospitalisation Details'!$J$1:$J$2344,0)</f>
        <v>tier - 3</v>
      </c>
      <c r="O991" t="str">
        <f>_xlfn.XLOOKUP(A991,'Hospitalisation Details'!$A$1:$A$2344,'Hospitalisation Details'!$K$1:$K$2344,0)</f>
        <v>tier - 1</v>
      </c>
      <c r="P991" t="str">
        <f>_xlfn.XLOOKUP(A991,'Hospitalisation Details'!$A$1:$A$2344,'Hospitalisation Details'!$L$1:$L$2344,0)</f>
        <v>R1012</v>
      </c>
      <c r="Q991">
        <f>_xlfn.XLOOKUP(A991,'Hospitalisation Details'!$A$1:$A$2344,'Hospitalisation Details'!$F$1:$F$2344,0)</f>
        <v>54</v>
      </c>
    </row>
    <row r="992" spans="1:17" ht="15.75" x14ac:dyDescent="0.25">
      <c r="A992" s="1" t="s">
        <v>1378</v>
      </c>
      <c r="B992" t="str">
        <f>_xlfn.XLOOKUP(A992,'Customer Names'!$A$1:$A$2336,'Customer Names'!$C$1:$C$2336,0)</f>
        <v xml:space="preserve">  Tracie</v>
      </c>
      <c r="C992">
        <f>_xlfn.XLOOKUP(A992,'Medical Examinations'!$A$1:$A$2336,'Medical Examinations'!$B$1:$B$2336,0)</f>
        <v>33.700000000000003</v>
      </c>
      <c r="D992">
        <f>_xlfn.XLOOKUP(A992,'Medical Examinations'!$A$1:$A$2336,'Medical Examinations'!$D$1:$D$2336,0)</f>
        <v>4.01</v>
      </c>
      <c r="E992" t="str">
        <f>_xlfn.XLOOKUP(A992,'Medical Examinations'!$A$1:$A$2336,'Medical Examinations'!$E$1:$E$2336,0)</f>
        <v>No</v>
      </c>
      <c r="F992" t="str">
        <f>_xlfn.XLOOKUP(A992,'Medical Examinations'!$A$1:$A$2336,'Medical Examinations'!$F$1:$F$2336,0)</f>
        <v>No</v>
      </c>
      <c r="G992" t="str">
        <f>_xlfn.XLOOKUP(A992,'Medical Examinations'!$A$1:$A$2336,'Medical Examinations'!$G$1:$G$2336,0)</f>
        <v>No</v>
      </c>
      <c r="H992">
        <f>_xlfn.XLOOKUP(A992,'Medical Examinations'!$A$1:$A$2336,'Medical Examinations'!$H$1:$H$2336,0)</f>
        <v>2</v>
      </c>
      <c r="I992" t="str">
        <f>_xlfn.XLOOKUP(A992,'Medical Examinations'!$A$1:$A$2336,'Medical Examinations'!$I$1:$I$2336,0)</f>
        <v>No</v>
      </c>
      <c r="J992" t="str">
        <f>_xlfn.XLOOKUP(A992,'Medical Examinations'!A992:A3335,'Medical Examinations'!C992:C3335,0)</f>
        <v>Obese</v>
      </c>
      <c r="K992">
        <f>_xlfn.XLOOKUP(A992,'Medical Examinations'!$A$1:$A$2344,'Medical Examinations'!$D$1:$D$2344,0)</f>
        <v>4.01</v>
      </c>
      <c r="L992" t="str">
        <f>_xlfn.XLOOKUP(A992,'Hospitalisation Details'!$A$1:$A$2344,'Hospitalisation Details'!$E$1:$E$2344,0)</f>
        <v>25-Sep-1972</v>
      </c>
      <c r="M992">
        <f>_xlfn.XLOOKUP(A992,'Hospitalisation Details'!$A$1:$A$2344,'Hospitalisation Details'!$I$1:$I$2344,0)</f>
        <v>11299.34</v>
      </c>
      <c r="N992" t="str">
        <f>_xlfn.XLOOKUP(A992,'Hospitalisation Details'!$A$1:$A$2344,'Hospitalisation Details'!$J$1:$J$2344,0)</f>
        <v>tier - 3</v>
      </c>
      <c r="O992" t="str">
        <f>_xlfn.XLOOKUP(A992,'Hospitalisation Details'!$A$1:$A$2344,'Hospitalisation Details'!$K$1:$K$2344,0)</f>
        <v>tier - 2</v>
      </c>
      <c r="P992" t="str">
        <f>_xlfn.XLOOKUP(A992,'Hospitalisation Details'!$A$1:$A$2344,'Hospitalisation Details'!$L$1:$L$2344,0)</f>
        <v>R1011</v>
      </c>
      <c r="Q992">
        <f>_xlfn.XLOOKUP(A992,'Hospitalisation Details'!$A$1:$A$2344,'Hospitalisation Details'!$F$1:$F$2344,0)</f>
        <v>50</v>
      </c>
    </row>
    <row r="993" spans="1:17" ht="15.75" x14ac:dyDescent="0.25">
      <c r="A993" s="1" t="s">
        <v>1377</v>
      </c>
      <c r="B993" t="str">
        <f>_xlfn.XLOOKUP(A993,'Customer Names'!$A$1:$A$2336,'Customer Names'!$C$1:$C$2336,0)</f>
        <v xml:space="preserve">  Tristan D</v>
      </c>
      <c r="C993">
        <f>_xlfn.XLOOKUP(A993,'Medical Examinations'!$A$1:$A$2336,'Medical Examinations'!$B$1:$B$2336,0)</f>
        <v>38.93</v>
      </c>
      <c r="D993">
        <f>_xlfn.XLOOKUP(A993,'Medical Examinations'!$A$1:$A$2336,'Medical Examinations'!$D$1:$D$2336,0)</f>
        <v>5.64</v>
      </c>
      <c r="E993" t="str">
        <f>_xlfn.XLOOKUP(A993,'Medical Examinations'!$A$1:$A$2336,'Medical Examinations'!$E$1:$E$2336,0)</f>
        <v>No</v>
      </c>
      <c r="F993" t="str">
        <f>_xlfn.XLOOKUP(A993,'Medical Examinations'!$A$1:$A$2336,'Medical Examinations'!$F$1:$F$2336,0)</f>
        <v>No</v>
      </c>
      <c r="G993" t="str">
        <f>_xlfn.XLOOKUP(A993,'Medical Examinations'!$A$1:$A$2336,'Medical Examinations'!$G$1:$G$2336,0)</f>
        <v>No</v>
      </c>
      <c r="H993">
        <f>_xlfn.XLOOKUP(A993,'Medical Examinations'!$A$1:$A$2336,'Medical Examinations'!$H$1:$H$2336,0)</f>
        <v>1</v>
      </c>
      <c r="I993" t="str">
        <f>_xlfn.XLOOKUP(A993,'Medical Examinations'!$A$1:$A$2336,'Medical Examinations'!$I$1:$I$2336,0)</f>
        <v>No</v>
      </c>
      <c r="J993" t="str">
        <f>_xlfn.XLOOKUP(A993,'Medical Examinations'!A993:A3336,'Medical Examinations'!C993:C3336,0)</f>
        <v>Obese</v>
      </c>
      <c r="K993">
        <f>_xlfn.XLOOKUP(A993,'Medical Examinations'!$A$1:$A$2344,'Medical Examinations'!$D$1:$D$2344,0)</f>
        <v>5.64</v>
      </c>
      <c r="L993" t="str">
        <f>_xlfn.XLOOKUP(A993,'Hospitalisation Details'!$A$1:$A$2344,'Hospitalisation Details'!$E$1:$E$2344,0)</f>
        <v>14-Nov-1988</v>
      </c>
      <c r="M993">
        <f>_xlfn.XLOOKUP(A993,'Hospitalisation Details'!$A$1:$A$2344,'Hospitalisation Details'!$I$1:$I$2344,0)</f>
        <v>11294.57</v>
      </c>
      <c r="N993" t="str">
        <f>_xlfn.XLOOKUP(A993,'Hospitalisation Details'!$A$1:$A$2344,'Hospitalisation Details'!$J$1:$J$2344,0)</f>
        <v>tier - 3</v>
      </c>
      <c r="O993" t="str">
        <f>_xlfn.XLOOKUP(A993,'Hospitalisation Details'!$A$1:$A$2344,'Hospitalisation Details'!$K$1:$K$2344,0)</f>
        <v>tier - 1</v>
      </c>
      <c r="P993" t="str">
        <f>_xlfn.XLOOKUP(A993,'Hospitalisation Details'!$A$1:$A$2344,'Hospitalisation Details'!$L$1:$L$2344,0)</f>
        <v>R1022</v>
      </c>
      <c r="Q993">
        <f>_xlfn.XLOOKUP(A993,'Hospitalisation Details'!$A$1:$A$2344,'Hospitalisation Details'!$F$1:$F$2344,0)</f>
        <v>34</v>
      </c>
    </row>
    <row r="994" spans="1:17" ht="15.75" x14ac:dyDescent="0.25">
      <c r="A994" s="1" t="s">
        <v>1376</v>
      </c>
      <c r="B994" t="str">
        <f>_xlfn.XLOOKUP(A994,'Customer Names'!$A$1:$A$2336,'Customer Names'!$C$1:$C$2336,0)</f>
        <v xml:space="preserve">  Peiweng</v>
      </c>
      <c r="C994">
        <f>_xlfn.XLOOKUP(A994,'Medical Examinations'!$A$1:$A$2336,'Medical Examinations'!$B$1:$B$2336,0)</f>
        <v>32.774999999999999</v>
      </c>
      <c r="D994">
        <f>_xlfn.XLOOKUP(A994,'Medical Examinations'!$A$1:$A$2336,'Medical Examinations'!$D$1:$D$2336,0)</f>
        <v>8.02</v>
      </c>
      <c r="E994" t="str">
        <f>_xlfn.XLOOKUP(A994,'Medical Examinations'!$A$1:$A$2336,'Medical Examinations'!$E$1:$E$2336,0)</f>
        <v>No</v>
      </c>
      <c r="F994" t="str">
        <f>_xlfn.XLOOKUP(A994,'Medical Examinations'!$A$1:$A$2336,'Medical Examinations'!$F$1:$F$2336,0)</f>
        <v>No</v>
      </c>
      <c r="G994" t="str">
        <f>_xlfn.XLOOKUP(A994,'Medical Examinations'!$A$1:$A$2336,'Medical Examinations'!$G$1:$G$2336,0)</f>
        <v>No</v>
      </c>
      <c r="H994">
        <f>_xlfn.XLOOKUP(A994,'Medical Examinations'!$A$1:$A$2336,'Medical Examinations'!$H$1:$H$2336,0)</f>
        <v>2</v>
      </c>
      <c r="I994" t="str">
        <f>_xlfn.XLOOKUP(A994,'Medical Examinations'!$A$1:$A$2336,'Medical Examinations'!$I$1:$I$2336,0)</f>
        <v>No</v>
      </c>
      <c r="J994" t="str">
        <f>_xlfn.XLOOKUP(A994,'Medical Examinations'!A994:A3337,'Medical Examinations'!C994:C3337,0)</f>
        <v>Obese</v>
      </c>
      <c r="K994">
        <f>_xlfn.XLOOKUP(A994,'Medical Examinations'!$A$1:$A$2344,'Medical Examinations'!$D$1:$D$2344,0)</f>
        <v>8.02</v>
      </c>
      <c r="L994" t="str">
        <f>_xlfn.XLOOKUP(A994,'Hospitalisation Details'!$A$1:$A$2344,'Hospitalisation Details'!$E$1:$E$2344,0)</f>
        <v>22-Jun-1970</v>
      </c>
      <c r="M994">
        <f>_xlfn.XLOOKUP(A994,'Hospitalisation Details'!$A$1:$A$2344,'Hospitalisation Details'!$I$1:$I$2344,0)</f>
        <v>11289.11</v>
      </c>
      <c r="N994" t="str">
        <f>_xlfn.XLOOKUP(A994,'Hospitalisation Details'!$A$1:$A$2344,'Hospitalisation Details'!$J$1:$J$2344,0)</f>
        <v>tier - 3</v>
      </c>
      <c r="O994" t="str">
        <f>_xlfn.XLOOKUP(A994,'Hospitalisation Details'!$A$1:$A$2344,'Hospitalisation Details'!$K$1:$K$2344,0)</f>
        <v>tier - 1</v>
      </c>
      <c r="P994" t="str">
        <f>_xlfn.XLOOKUP(A994,'Hospitalisation Details'!$A$1:$A$2344,'Hospitalisation Details'!$L$1:$L$2344,0)</f>
        <v>R1012</v>
      </c>
      <c r="Q994">
        <f>_xlfn.XLOOKUP(A994,'Hospitalisation Details'!$A$1:$A$2344,'Hospitalisation Details'!$F$1:$F$2344,0)</f>
        <v>52</v>
      </c>
    </row>
    <row r="995" spans="1:17" ht="15.75" x14ac:dyDescent="0.25">
      <c r="A995" s="1" t="s">
        <v>1375</v>
      </c>
      <c r="B995" t="str">
        <f>_xlfn.XLOOKUP(A995,'Customer Names'!$A$1:$A$2336,'Customer Names'!$C$1:$C$2336,0)</f>
        <v xml:space="preserve">  Theresa M</v>
      </c>
      <c r="C995">
        <f>_xlfn.XLOOKUP(A995,'Medical Examinations'!$A$1:$A$2336,'Medical Examinations'!$B$1:$B$2336,0)</f>
        <v>29.83</v>
      </c>
      <c r="D995">
        <f>_xlfn.XLOOKUP(A995,'Medical Examinations'!$A$1:$A$2336,'Medical Examinations'!$D$1:$D$2336,0)</f>
        <v>7.2</v>
      </c>
      <c r="E995" t="str">
        <f>_xlfn.XLOOKUP(A995,'Medical Examinations'!$A$1:$A$2336,'Medical Examinations'!$E$1:$E$2336,0)</f>
        <v>No</v>
      </c>
      <c r="F995" t="str">
        <f>_xlfn.XLOOKUP(A995,'Medical Examinations'!$A$1:$A$2336,'Medical Examinations'!$F$1:$F$2336,0)</f>
        <v>No</v>
      </c>
      <c r="G995" t="str">
        <f>_xlfn.XLOOKUP(A995,'Medical Examinations'!$A$1:$A$2336,'Medical Examinations'!$G$1:$G$2336,0)</f>
        <v>No</v>
      </c>
      <c r="H995">
        <f>_xlfn.XLOOKUP(A995,'Medical Examinations'!$A$1:$A$2336,'Medical Examinations'!$H$1:$H$2336,0)</f>
        <v>0</v>
      </c>
      <c r="I995" t="str">
        <f>_xlfn.XLOOKUP(A995,'Medical Examinations'!$A$1:$A$2336,'Medical Examinations'!$I$1:$I$2336,0)</f>
        <v>No</v>
      </c>
      <c r="J995" t="str">
        <f>_xlfn.XLOOKUP(A995,'Medical Examinations'!A995:A3338,'Medical Examinations'!C995:C3338,0)</f>
        <v>Overweight</v>
      </c>
      <c r="K995">
        <f>_xlfn.XLOOKUP(A995,'Medical Examinations'!$A$1:$A$2344,'Medical Examinations'!$D$1:$D$2344,0)</f>
        <v>7.2</v>
      </c>
      <c r="L995" t="str">
        <f>_xlfn.XLOOKUP(A995,'Hospitalisation Details'!$A$1:$A$2344,'Hospitalisation Details'!$E$1:$E$2344,0)</f>
        <v>14-Jun-1967</v>
      </c>
      <c r="M995">
        <f>_xlfn.XLOOKUP(A995,'Hospitalisation Details'!$A$1:$A$2344,'Hospitalisation Details'!$I$1:$I$2344,0)</f>
        <v>11286.54</v>
      </c>
      <c r="N995" t="str">
        <f>_xlfn.XLOOKUP(A995,'Hospitalisation Details'!$A$1:$A$2344,'Hospitalisation Details'!$J$1:$J$2344,0)</f>
        <v>tier - 3</v>
      </c>
      <c r="O995" t="str">
        <f>_xlfn.XLOOKUP(A995,'Hospitalisation Details'!$A$1:$A$2344,'Hospitalisation Details'!$K$1:$K$2344,0)</f>
        <v>tier - 3</v>
      </c>
      <c r="P995" t="str">
        <f>_xlfn.XLOOKUP(A995,'Hospitalisation Details'!$A$1:$A$2344,'Hospitalisation Details'!$L$1:$L$2344,0)</f>
        <v>R1024</v>
      </c>
      <c r="Q995">
        <f>_xlfn.XLOOKUP(A995,'Hospitalisation Details'!$A$1:$A$2344,'Hospitalisation Details'!$F$1:$F$2344,0)</f>
        <v>56</v>
      </c>
    </row>
    <row r="996" spans="1:17" ht="15.75" x14ac:dyDescent="0.25">
      <c r="A996" s="1" t="s">
        <v>1374</v>
      </c>
      <c r="B996" t="str">
        <f>_xlfn.XLOOKUP(A996,'Customer Names'!$A$1:$A$2336,'Customer Names'!$C$1:$C$2336,0)</f>
        <v xml:space="preserve">  Daniel J</v>
      </c>
      <c r="C996">
        <f>_xlfn.XLOOKUP(A996,'Medical Examinations'!$A$1:$A$2336,'Medical Examinations'!$B$1:$B$2336,0)</f>
        <v>28.31</v>
      </c>
      <c r="D996">
        <f>_xlfn.XLOOKUP(A996,'Medical Examinations'!$A$1:$A$2336,'Medical Examinations'!$D$1:$D$2336,0)</f>
        <v>4.55</v>
      </c>
      <c r="E996" t="str">
        <f>_xlfn.XLOOKUP(A996,'Medical Examinations'!$A$1:$A$2336,'Medical Examinations'!$E$1:$E$2336,0)</f>
        <v>No</v>
      </c>
      <c r="F996" t="str">
        <f>_xlfn.XLOOKUP(A996,'Medical Examinations'!$A$1:$A$2336,'Medical Examinations'!$F$1:$F$2336,0)</f>
        <v>yes</v>
      </c>
      <c r="G996" t="str">
        <f>_xlfn.XLOOKUP(A996,'Medical Examinations'!$A$1:$A$2336,'Medical Examinations'!$G$1:$G$2336,0)</f>
        <v>No</v>
      </c>
      <c r="H996">
        <f>_xlfn.XLOOKUP(A996,'Medical Examinations'!$A$1:$A$2336,'Medical Examinations'!$H$1:$H$2336,0)</f>
        <v>1</v>
      </c>
      <c r="I996" t="str">
        <f>_xlfn.XLOOKUP(A996,'Medical Examinations'!$A$1:$A$2336,'Medical Examinations'!$I$1:$I$2336,0)</f>
        <v>No</v>
      </c>
      <c r="J996" t="str">
        <f>_xlfn.XLOOKUP(A996,'Medical Examinations'!A996:A3339,'Medical Examinations'!C996:C3339,0)</f>
        <v>Overweight</v>
      </c>
      <c r="K996">
        <f>_xlfn.XLOOKUP(A996,'Medical Examinations'!$A$1:$A$2344,'Medical Examinations'!$D$1:$D$2344,0)</f>
        <v>4.55</v>
      </c>
      <c r="L996" t="str">
        <f>_xlfn.XLOOKUP(A996,'Hospitalisation Details'!$A$1:$A$2344,'Hospitalisation Details'!$E$1:$E$2344,0)</f>
        <v>4-Oct-2004</v>
      </c>
      <c r="M996">
        <f>_xlfn.XLOOKUP(A996,'Hospitalisation Details'!$A$1:$A$2344,'Hospitalisation Details'!$I$1:$I$2344,0)</f>
        <v>11272.33</v>
      </c>
      <c r="N996" t="str">
        <f>_xlfn.XLOOKUP(A996,'Hospitalisation Details'!$A$1:$A$2344,'Hospitalisation Details'!$J$1:$J$2344,0)</f>
        <v>tier - 3</v>
      </c>
      <c r="O996" t="str">
        <f>_xlfn.XLOOKUP(A996,'Hospitalisation Details'!$A$1:$A$2344,'Hospitalisation Details'!$K$1:$K$2344,0)</f>
        <v>tier - 2</v>
      </c>
      <c r="P996" t="str">
        <f>_xlfn.XLOOKUP(A996,'Hospitalisation Details'!$A$1:$A$2344,'Hospitalisation Details'!$L$1:$L$2344,0)</f>
        <v>R1019</v>
      </c>
      <c r="Q996">
        <f>_xlfn.XLOOKUP(A996,'Hospitalisation Details'!$A$1:$A$2344,'Hospitalisation Details'!$F$1:$F$2344,0)</f>
        <v>18</v>
      </c>
    </row>
    <row r="997" spans="1:17" ht="15.75" x14ac:dyDescent="0.25">
      <c r="A997" s="1" t="s">
        <v>1373</v>
      </c>
      <c r="B997" t="str">
        <f>_xlfn.XLOOKUP(A997,'Customer Names'!$A$1:$A$2336,'Customer Names'!$C$1:$C$2336,0)</f>
        <v xml:space="preserve">  Courtney M</v>
      </c>
      <c r="C997">
        <f>_xlfn.XLOOKUP(A997,'Medical Examinations'!$A$1:$A$2336,'Medical Examinations'!$B$1:$B$2336,0)</f>
        <v>29.79</v>
      </c>
      <c r="D997">
        <f>_xlfn.XLOOKUP(A997,'Medical Examinations'!$A$1:$A$2336,'Medical Examinations'!$D$1:$D$2336,0)</f>
        <v>9.0299999999999994</v>
      </c>
      <c r="E997" t="str">
        <f>_xlfn.XLOOKUP(A997,'Medical Examinations'!$A$1:$A$2336,'Medical Examinations'!$E$1:$E$2336,0)</f>
        <v>No</v>
      </c>
      <c r="F997" t="str">
        <f>_xlfn.XLOOKUP(A997,'Medical Examinations'!$A$1:$A$2336,'Medical Examinations'!$F$1:$F$2336,0)</f>
        <v>No</v>
      </c>
      <c r="G997" t="str">
        <f>_xlfn.XLOOKUP(A997,'Medical Examinations'!$A$1:$A$2336,'Medical Examinations'!$G$1:$G$2336,0)</f>
        <v>No</v>
      </c>
      <c r="H997">
        <f>_xlfn.XLOOKUP(A997,'Medical Examinations'!$A$1:$A$2336,'Medical Examinations'!$H$1:$H$2336,0)</f>
        <v>0</v>
      </c>
      <c r="I997" t="str">
        <f>_xlfn.XLOOKUP(A997,'Medical Examinations'!$A$1:$A$2336,'Medical Examinations'!$I$1:$I$2336,0)</f>
        <v>No</v>
      </c>
      <c r="J997" t="str">
        <f>_xlfn.XLOOKUP(A997,'Medical Examinations'!A997:A3340,'Medical Examinations'!C997:C3340,0)</f>
        <v>Overweight</v>
      </c>
      <c r="K997">
        <f>_xlfn.XLOOKUP(A997,'Medical Examinations'!$A$1:$A$2344,'Medical Examinations'!$D$1:$D$2344,0)</f>
        <v>9.0299999999999994</v>
      </c>
      <c r="L997" t="str">
        <f>_xlfn.XLOOKUP(A997,'Hospitalisation Details'!$A$1:$A$2344,'Hospitalisation Details'!$E$1:$E$2344,0)</f>
        <v>26-Dec-1971</v>
      </c>
      <c r="M997">
        <f>_xlfn.XLOOKUP(A997,'Hospitalisation Details'!$A$1:$A$2344,'Hospitalisation Details'!$I$1:$I$2344,0)</f>
        <v>11265.71</v>
      </c>
      <c r="N997" t="str">
        <f>_xlfn.XLOOKUP(A997,'Hospitalisation Details'!$A$1:$A$2344,'Hospitalisation Details'!$J$1:$J$2344,0)</f>
        <v>tier - 3</v>
      </c>
      <c r="O997" t="str">
        <f>_xlfn.XLOOKUP(A997,'Hospitalisation Details'!$A$1:$A$2344,'Hospitalisation Details'!$K$1:$K$2344,0)</f>
        <v>tier - 1</v>
      </c>
      <c r="P997" t="str">
        <f>_xlfn.XLOOKUP(A997,'Hospitalisation Details'!$A$1:$A$2344,'Hospitalisation Details'!$L$1:$L$2344,0)</f>
        <v>R1025</v>
      </c>
      <c r="Q997">
        <f>_xlfn.XLOOKUP(A997,'Hospitalisation Details'!$A$1:$A$2344,'Hospitalisation Details'!$F$1:$F$2344,0)</f>
        <v>51</v>
      </c>
    </row>
    <row r="998" spans="1:17" ht="15.75" x14ac:dyDescent="0.25">
      <c r="A998" s="1" t="s">
        <v>1372</v>
      </c>
      <c r="B998" t="str">
        <f>_xlfn.XLOOKUP(A998,'Customer Names'!$A$1:$A$2336,'Customer Names'!$C$1:$C$2336,0)</f>
        <v xml:space="preserve">  Jose A</v>
      </c>
      <c r="C998">
        <f>_xlfn.XLOOKUP(A998,'Medical Examinations'!$A$1:$A$2336,'Medical Examinations'!$B$1:$B$2336,0)</f>
        <v>36.6</v>
      </c>
      <c r="D998">
        <f>_xlfn.XLOOKUP(A998,'Medical Examinations'!$A$1:$A$2336,'Medical Examinations'!$D$1:$D$2336,0)</f>
        <v>5.2</v>
      </c>
      <c r="E998" t="str">
        <f>_xlfn.XLOOKUP(A998,'Medical Examinations'!$A$1:$A$2336,'Medical Examinations'!$E$1:$E$2336,0)</f>
        <v>No</v>
      </c>
      <c r="F998" t="str">
        <f>_xlfn.XLOOKUP(A998,'Medical Examinations'!$A$1:$A$2336,'Medical Examinations'!$F$1:$F$2336,0)</f>
        <v>No</v>
      </c>
      <c r="G998" t="str">
        <f>_xlfn.XLOOKUP(A998,'Medical Examinations'!$A$1:$A$2336,'Medical Examinations'!$G$1:$G$2336,0)</f>
        <v>Yes</v>
      </c>
      <c r="H998">
        <f>_xlfn.XLOOKUP(A998,'Medical Examinations'!$A$1:$A$2336,'Medical Examinations'!$H$1:$H$2336,0)</f>
        <v>1</v>
      </c>
      <c r="I998" t="str">
        <f>_xlfn.XLOOKUP(A998,'Medical Examinations'!$A$1:$A$2336,'Medical Examinations'!$I$1:$I$2336,0)</f>
        <v>No</v>
      </c>
      <c r="J998" t="str">
        <f>_xlfn.XLOOKUP(A998,'Medical Examinations'!A998:A3341,'Medical Examinations'!C998:C3341,0)</f>
        <v>Obese</v>
      </c>
      <c r="K998">
        <f>_xlfn.XLOOKUP(A998,'Medical Examinations'!$A$1:$A$2344,'Medical Examinations'!$D$1:$D$2344,0)</f>
        <v>5.2</v>
      </c>
      <c r="L998" t="str">
        <f>_xlfn.XLOOKUP(A998,'Hospitalisation Details'!$A$1:$A$2344,'Hospitalisation Details'!$E$1:$E$2344,0)</f>
        <v>11-Oct-1969</v>
      </c>
      <c r="M998">
        <f>_xlfn.XLOOKUP(A998,'Hospitalisation Details'!$A$1:$A$2344,'Hospitalisation Details'!$I$1:$I$2344,0)</f>
        <v>11264.54</v>
      </c>
      <c r="N998" t="str">
        <f>_xlfn.XLOOKUP(A998,'Hospitalisation Details'!$A$1:$A$2344,'Hospitalisation Details'!$J$1:$J$2344,0)</f>
        <v>tier - 3</v>
      </c>
      <c r="O998" t="str">
        <f>_xlfn.XLOOKUP(A998,'Hospitalisation Details'!$A$1:$A$2344,'Hospitalisation Details'!$K$1:$K$2344,0)</f>
        <v>tier - 2</v>
      </c>
      <c r="P998" t="str">
        <f>_xlfn.XLOOKUP(A998,'Hospitalisation Details'!$A$1:$A$2344,'Hospitalisation Details'!$L$1:$L$2344,0)</f>
        <v>R1011</v>
      </c>
      <c r="Q998">
        <f>_xlfn.XLOOKUP(A998,'Hospitalisation Details'!$A$1:$A$2344,'Hospitalisation Details'!$F$1:$F$2344,0)</f>
        <v>53</v>
      </c>
    </row>
    <row r="999" spans="1:17" ht="15.75" x14ac:dyDescent="0.25">
      <c r="A999" s="1" t="s">
        <v>1371</v>
      </c>
      <c r="B999" t="str">
        <f>_xlfn.XLOOKUP(A999,'Customer Names'!$A$1:$A$2336,'Customer Names'!$C$1:$C$2336,0)</f>
        <v xml:space="preserve">  Lauren</v>
      </c>
      <c r="C999">
        <f>_xlfn.XLOOKUP(A999,'Medical Examinations'!$A$1:$A$2336,'Medical Examinations'!$B$1:$B$2336,0)</f>
        <v>35.93</v>
      </c>
      <c r="D999">
        <f>_xlfn.XLOOKUP(A999,'Medical Examinations'!$A$1:$A$2336,'Medical Examinations'!$D$1:$D$2336,0)</f>
        <v>8.3000000000000007</v>
      </c>
      <c r="E999" t="str">
        <f>_xlfn.XLOOKUP(A999,'Medical Examinations'!$A$1:$A$2336,'Medical Examinations'!$E$1:$E$2336,0)</f>
        <v>No</v>
      </c>
      <c r="F999" t="str">
        <f>_xlfn.XLOOKUP(A999,'Medical Examinations'!$A$1:$A$2336,'Medical Examinations'!$F$1:$F$2336,0)</f>
        <v>No</v>
      </c>
      <c r="G999" t="str">
        <f>_xlfn.XLOOKUP(A999,'Medical Examinations'!$A$1:$A$2336,'Medical Examinations'!$G$1:$G$2336,0)</f>
        <v>No</v>
      </c>
      <c r="H999">
        <f>_xlfn.XLOOKUP(A999,'Medical Examinations'!$A$1:$A$2336,'Medical Examinations'!$H$1:$H$2336,0)</f>
        <v>0</v>
      </c>
      <c r="I999" t="str">
        <f>_xlfn.XLOOKUP(A999,'Medical Examinations'!$A$1:$A$2336,'Medical Examinations'!$I$1:$I$2336,0)</f>
        <v>No</v>
      </c>
      <c r="J999" t="str">
        <f>_xlfn.XLOOKUP(A999,'Medical Examinations'!A999:A3342,'Medical Examinations'!C999:C3342,0)</f>
        <v>Obese</v>
      </c>
      <c r="K999">
        <f>_xlfn.XLOOKUP(A999,'Medical Examinations'!$A$1:$A$2344,'Medical Examinations'!$D$1:$D$2344,0)</f>
        <v>8.3000000000000007</v>
      </c>
      <c r="L999" t="str">
        <f>_xlfn.XLOOKUP(A999,'Hospitalisation Details'!$A$1:$A$2344,'Hospitalisation Details'!$E$1:$E$2344,0)</f>
        <v>2-Oct-1981</v>
      </c>
      <c r="M999">
        <f>_xlfn.XLOOKUP(A999,'Hospitalisation Details'!$A$1:$A$2344,'Hospitalisation Details'!$I$1:$I$2344,0)</f>
        <v>11255.29</v>
      </c>
      <c r="N999" t="str">
        <f>_xlfn.XLOOKUP(A999,'Hospitalisation Details'!$A$1:$A$2344,'Hospitalisation Details'!$J$1:$J$2344,0)</f>
        <v>tier - 3</v>
      </c>
      <c r="O999" t="str">
        <f>_xlfn.XLOOKUP(A999,'Hospitalisation Details'!$A$1:$A$2344,'Hospitalisation Details'!$K$1:$K$2344,0)</f>
        <v>tier - 1</v>
      </c>
      <c r="P999" t="str">
        <f>_xlfn.XLOOKUP(A999,'Hospitalisation Details'!$A$1:$A$2344,'Hospitalisation Details'!$L$1:$L$2344,0)</f>
        <v>R1026</v>
      </c>
      <c r="Q999">
        <f>_xlfn.XLOOKUP(A999,'Hospitalisation Details'!$A$1:$A$2344,'Hospitalisation Details'!$F$1:$F$2344,0)</f>
        <v>41</v>
      </c>
    </row>
    <row r="1000" spans="1:17" ht="15.75" x14ac:dyDescent="0.25">
      <c r="A1000" s="1" t="s">
        <v>1370</v>
      </c>
      <c r="B1000" t="str">
        <f>_xlfn.XLOOKUP(A1000,'Customer Names'!$A$1:$A$2336,'Customer Names'!$C$1:$C$2336,0)</f>
        <v xml:space="preserve">  Jonathon M</v>
      </c>
      <c r="C1000">
        <f>_xlfn.XLOOKUP(A1000,'Medical Examinations'!$A$1:$A$2336,'Medical Examinations'!$B$1:$B$2336,0)</f>
        <v>28.6</v>
      </c>
      <c r="D1000">
        <f>_xlfn.XLOOKUP(A1000,'Medical Examinations'!$A$1:$A$2336,'Medical Examinations'!$D$1:$D$2336,0)</f>
        <v>5.56</v>
      </c>
      <c r="E1000" t="str">
        <f>_xlfn.XLOOKUP(A1000,'Medical Examinations'!$A$1:$A$2336,'Medical Examinations'!$E$1:$E$2336,0)</f>
        <v>No</v>
      </c>
      <c r="F1000" t="str">
        <f>_xlfn.XLOOKUP(A1000,'Medical Examinations'!$A$1:$A$2336,'Medical Examinations'!$F$1:$F$2336,0)</f>
        <v>No</v>
      </c>
      <c r="G1000" t="str">
        <f>_xlfn.XLOOKUP(A1000,'Medical Examinations'!$A$1:$A$2336,'Medical Examinations'!$G$1:$G$2336,0)</f>
        <v>Yes</v>
      </c>
      <c r="H1000">
        <f>_xlfn.XLOOKUP(A1000,'Medical Examinations'!$A$1:$A$2336,'Medical Examinations'!$H$1:$H$2336,0)</f>
        <v>1</v>
      </c>
      <c r="I1000" t="str">
        <f>_xlfn.XLOOKUP(A1000,'Medical Examinations'!$A$1:$A$2336,'Medical Examinations'!$I$1:$I$2336,0)</f>
        <v>No</v>
      </c>
      <c r="J1000" t="str">
        <f>_xlfn.XLOOKUP(A1000,'Medical Examinations'!A1000:A3343,'Medical Examinations'!C1000:C3343,0)</f>
        <v>Overweight</v>
      </c>
      <c r="K1000">
        <f>_xlfn.XLOOKUP(A1000,'Medical Examinations'!$A$1:$A$2344,'Medical Examinations'!$D$1:$D$2344,0)</f>
        <v>5.56</v>
      </c>
      <c r="L1000" t="str">
        <f>_xlfn.XLOOKUP(A1000,'Hospitalisation Details'!$A$1:$A$2344,'Hospitalisation Details'!$E$1:$E$2344,0)</f>
        <v>20-Aug-1969</v>
      </c>
      <c r="M1000">
        <f>_xlfn.XLOOKUP(A1000,'Hospitalisation Details'!$A$1:$A$2344,'Hospitalisation Details'!$I$1:$I$2344,0)</f>
        <v>11253.42</v>
      </c>
      <c r="N1000" t="str">
        <f>_xlfn.XLOOKUP(A1000,'Hospitalisation Details'!$A$1:$A$2344,'Hospitalisation Details'!$J$1:$J$2344,0)</f>
        <v>tier - 3</v>
      </c>
      <c r="O1000" t="str">
        <f>_xlfn.XLOOKUP(A1000,'Hospitalisation Details'!$A$1:$A$2344,'Hospitalisation Details'!$K$1:$K$2344,0)</f>
        <v>tier - 1</v>
      </c>
      <c r="P1000" t="str">
        <f>_xlfn.XLOOKUP(A1000,'Hospitalisation Details'!$A$1:$A$2344,'Hospitalisation Details'!$L$1:$L$2344,0)</f>
        <v>R1011</v>
      </c>
      <c r="Q1000">
        <f>_xlfn.XLOOKUP(A1000,'Hospitalisation Details'!$A$1:$A$2344,'Hospitalisation Details'!$F$1:$F$2344,0)</f>
        <v>53</v>
      </c>
    </row>
    <row r="1001" spans="1:17" ht="15.75" x14ac:dyDescent="0.25">
      <c r="A1001" s="1" t="s">
        <v>1369</v>
      </c>
      <c r="B1001" t="str">
        <f>_xlfn.XLOOKUP(A1001,'Customer Names'!$A$1:$A$2336,'Customer Names'!$C$1:$C$2336,0)</f>
        <v xml:space="preserve">  Stephanie A</v>
      </c>
      <c r="C1001">
        <f>_xlfn.XLOOKUP(A1001,'Medical Examinations'!$A$1:$A$2336,'Medical Examinations'!$B$1:$B$2336,0)</f>
        <v>39.17</v>
      </c>
      <c r="D1001">
        <f>_xlfn.XLOOKUP(A1001,'Medical Examinations'!$A$1:$A$2336,'Medical Examinations'!$D$1:$D$2336,0)</f>
        <v>4.1500000000000004</v>
      </c>
      <c r="E1001" t="str">
        <f>_xlfn.XLOOKUP(A1001,'Medical Examinations'!$A$1:$A$2336,'Medical Examinations'!$E$1:$E$2336,0)</f>
        <v>No</v>
      </c>
      <c r="F1001" t="str">
        <f>_xlfn.XLOOKUP(A1001,'Medical Examinations'!$A$1:$A$2336,'Medical Examinations'!$F$1:$F$2336,0)</f>
        <v>No</v>
      </c>
      <c r="G1001" t="str">
        <f>_xlfn.XLOOKUP(A1001,'Medical Examinations'!$A$1:$A$2336,'Medical Examinations'!$G$1:$G$2336,0)</f>
        <v>No</v>
      </c>
      <c r="H1001">
        <f>_xlfn.XLOOKUP(A1001,'Medical Examinations'!$A$1:$A$2336,'Medical Examinations'!$H$1:$H$2336,0)</f>
        <v>0</v>
      </c>
      <c r="I1001" t="str">
        <f>_xlfn.XLOOKUP(A1001,'Medical Examinations'!$A$1:$A$2336,'Medical Examinations'!$I$1:$I$2336,0)</f>
        <v>No</v>
      </c>
      <c r="J1001" t="str">
        <f>_xlfn.XLOOKUP(A1001,'Medical Examinations'!A1001:A3344,'Medical Examinations'!C1001:C3344,0)</f>
        <v>Obese</v>
      </c>
      <c r="K1001">
        <f>_xlfn.XLOOKUP(A1001,'Medical Examinations'!$A$1:$A$2344,'Medical Examinations'!$D$1:$D$2344,0)</f>
        <v>4.1500000000000004</v>
      </c>
      <c r="L1001" t="str">
        <f>_xlfn.XLOOKUP(A1001,'Hospitalisation Details'!$A$1:$A$2344,'Hospitalisation Details'!$E$1:$E$2344,0)</f>
        <v>17-Dec-1989</v>
      </c>
      <c r="M1001">
        <f>_xlfn.XLOOKUP(A1001,'Hospitalisation Details'!$A$1:$A$2344,'Hospitalisation Details'!$I$1:$I$2344,0)</f>
        <v>11250.43</v>
      </c>
      <c r="N1001" t="str">
        <f>_xlfn.XLOOKUP(A1001,'Hospitalisation Details'!$A$1:$A$2344,'Hospitalisation Details'!$J$1:$J$2344,0)</f>
        <v>tier - 3</v>
      </c>
      <c r="O1001" t="str">
        <f>_xlfn.XLOOKUP(A1001,'Hospitalisation Details'!$A$1:$A$2344,'Hospitalisation Details'!$K$1:$K$2344,0)</f>
        <v>tier - 2</v>
      </c>
      <c r="P1001" t="str">
        <f>_xlfn.XLOOKUP(A1001,'Hospitalisation Details'!$A$1:$A$2344,'Hospitalisation Details'!$L$1:$L$2344,0)</f>
        <v>R1026</v>
      </c>
      <c r="Q1001">
        <f>_xlfn.XLOOKUP(A1001,'Hospitalisation Details'!$A$1:$A$2344,'Hospitalisation Details'!$F$1:$F$2344,0)</f>
        <v>33</v>
      </c>
    </row>
    <row r="1002" spans="1:17" ht="15.75" x14ac:dyDescent="0.25">
      <c r="A1002" s="1" t="s">
        <v>1368</v>
      </c>
      <c r="B1002" t="str">
        <f>_xlfn.XLOOKUP(A1002,'Customer Names'!$A$1:$A$2336,'Customer Names'!$C$1:$C$2336,0)</f>
        <v xml:space="preserve">  Patrick</v>
      </c>
      <c r="C1002">
        <f>_xlfn.XLOOKUP(A1002,'Medical Examinations'!$A$1:$A$2336,'Medical Examinations'!$B$1:$B$2336,0)</f>
        <v>26.41</v>
      </c>
      <c r="D1002">
        <f>_xlfn.XLOOKUP(A1002,'Medical Examinations'!$A$1:$A$2336,'Medical Examinations'!$D$1:$D$2336,0)</f>
        <v>5.99</v>
      </c>
      <c r="E1002" t="str">
        <f>_xlfn.XLOOKUP(A1002,'Medical Examinations'!$A$1:$A$2336,'Medical Examinations'!$E$1:$E$2336,0)</f>
        <v>No</v>
      </c>
      <c r="F1002" t="str">
        <f>_xlfn.XLOOKUP(A1002,'Medical Examinations'!$A$1:$A$2336,'Medical Examinations'!$F$1:$F$2336,0)</f>
        <v>No</v>
      </c>
      <c r="G1002" t="str">
        <f>_xlfn.XLOOKUP(A1002,'Medical Examinations'!$A$1:$A$2336,'Medical Examinations'!$G$1:$G$2336,0)</f>
        <v>Yes</v>
      </c>
      <c r="H1002">
        <f>_xlfn.XLOOKUP(A1002,'Medical Examinations'!$A$1:$A$2336,'Medical Examinations'!$H$1:$H$2336,0)</f>
        <v>1</v>
      </c>
      <c r="I1002" t="str">
        <f>_xlfn.XLOOKUP(A1002,'Medical Examinations'!$A$1:$A$2336,'Medical Examinations'!$I$1:$I$2336,0)</f>
        <v>No</v>
      </c>
      <c r="J1002" t="str">
        <f>_xlfn.XLOOKUP(A1002,'Medical Examinations'!A1002:A3345,'Medical Examinations'!C1002:C3345,0)</f>
        <v>Overweight</v>
      </c>
      <c r="K1002">
        <f>_xlfn.XLOOKUP(A1002,'Medical Examinations'!$A$1:$A$2344,'Medical Examinations'!$D$1:$D$2344,0)</f>
        <v>5.99</v>
      </c>
      <c r="L1002" t="str">
        <f>_xlfn.XLOOKUP(A1002,'Hospitalisation Details'!$A$1:$A$2344,'Hospitalisation Details'!$E$1:$E$2344,0)</f>
        <v>30-Dec-1969</v>
      </c>
      <c r="M1002">
        <f>_xlfn.XLOOKUP(A1002,'Hospitalisation Details'!$A$1:$A$2344,'Hospitalisation Details'!$I$1:$I$2344,0)</f>
        <v>11244.38</v>
      </c>
      <c r="N1002" t="str">
        <f>_xlfn.XLOOKUP(A1002,'Hospitalisation Details'!$A$1:$A$2344,'Hospitalisation Details'!$J$1:$J$2344,0)</f>
        <v>tier - 3</v>
      </c>
      <c r="O1002" t="str">
        <f>_xlfn.XLOOKUP(A1002,'Hospitalisation Details'!$A$1:$A$2344,'Hospitalisation Details'!$K$1:$K$2344,0)</f>
        <v>tier - 1</v>
      </c>
      <c r="P1002" t="str">
        <f>_xlfn.XLOOKUP(A1002,'Hospitalisation Details'!$A$1:$A$2344,'Hospitalisation Details'!$L$1:$L$2344,0)</f>
        <v>R1016</v>
      </c>
      <c r="Q1002">
        <f>_xlfn.XLOOKUP(A1002,'Hospitalisation Details'!$A$1:$A$2344,'Hospitalisation Details'!$F$1:$F$2344,0)</f>
        <v>53</v>
      </c>
    </row>
    <row r="1003" spans="1:17" ht="15.75" x14ac:dyDescent="0.25">
      <c r="A1003" s="1" t="s">
        <v>1367</v>
      </c>
      <c r="B1003" t="str">
        <f>_xlfn.XLOOKUP(A1003,'Customer Names'!$A$1:$A$2336,'Customer Names'!$C$1:$C$2336,0)</f>
        <v xml:space="preserve">  Krista</v>
      </c>
      <c r="C1003">
        <f>_xlfn.XLOOKUP(A1003,'Medical Examinations'!$A$1:$A$2336,'Medical Examinations'!$B$1:$B$2336,0)</f>
        <v>30.63</v>
      </c>
      <c r="D1003">
        <f>_xlfn.XLOOKUP(A1003,'Medical Examinations'!$A$1:$A$2336,'Medical Examinations'!$D$1:$D$2336,0)</f>
        <v>5.8</v>
      </c>
      <c r="E1003" t="str">
        <f>_xlfn.XLOOKUP(A1003,'Medical Examinations'!$A$1:$A$2336,'Medical Examinations'!$E$1:$E$2336,0)</f>
        <v>No</v>
      </c>
      <c r="F1003" t="str">
        <f>_xlfn.XLOOKUP(A1003,'Medical Examinations'!$A$1:$A$2336,'Medical Examinations'!$F$1:$F$2336,0)</f>
        <v>No</v>
      </c>
      <c r="G1003" t="str">
        <f>_xlfn.XLOOKUP(A1003,'Medical Examinations'!$A$1:$A$2336,'Medical Examinations'!$G$1:$G$2336,0)</f>
        <v>No</v>
      </c>
      <c r="H1003">
        <f>_xlfn.XLOOKUP(A1003,'Medical Examinations'!$A$1:$A$2336,'Medical Examinations'!$H$1:$H$2336,0)</f>
        <v>0</v>
      </c>
      <c r="I1003" t="str">
        <f>_xlfn.XLOOKUP(A1003,'Medical Examinations'!$A$1:$A$2336,'Medical Examinations'!$I$1:$I$2336,0)</f>
        <v>No</v>
      </c>
      <c r="J1003" t="str">
        <f>_xlfn.XLOOKUP(A1003,'Medical Examinations'!A1003:A3346,'Medical Examinations'!C1003:C3346,0)</f>
        <v>Obese</v>
      </c>
      <c r="K1003">
        <f>_xlfn.XLOOKUP(A1003,'Medical Examinations'!$A$1:$A$2344,'Medical Examinations'!$D$1:$D$2344,0)</f>
        <v>5.8</v>
      </c>
      <c r="L1003" t="str">
        <f>_xlfn.XLOOKUP(A1003,'Hospitalisation Details'!$A$1:$A$2344,'Hospitalisation Details'!$E$1:$E$2344,0)</f>
        <v>28-Jun-1976</v>
      </c>
      <c r="M1003">
        <f>_xlfn.XLOOKUP(A1003,'Hospitalisation Details'!$A$1:$A$2344,'Hospitalisation Details'!$I$1:$I$2344,0)</f>
        <v>11217.35</v>
      </c>
      <c r="N1003" t="str">
        <f>_xlfn.XLOOKUP(A1003,'Hospitalisation Details'!$A$1:$A$2344,'Hospitalisation Details'!$J$1:$J$2344,0)</f>
        <v>tier - 3</v>
      </c>
      <c r="O1003" t="str">
        <f>_xlfn.XLOOKUP(A1003,'Hospitalisation Details'!$A$1:$A$2344,'Hospitalisation Details'!$K$1:$K$2344,0)</f>
        <v>tier - 2</v>
      </c>
      <c r="P1003" t="str">
        <f>_xlfn.XLOOKUP(A1003,'Hospitalisation Details'!$A$1:$A$2344,'Hospitalisation Details'!$L$1:$L$2344,0)</f>
        <v>R1025</v>
      </c>
      <c r="Q1003">
        <f>_xlfn.XLOOKUP(A1003,'Hospitalisation Details'!$A$1:$A$2344,'Hospitalisation Details'!$F$1:$F$2344,0)</f>
        <v>46</v>
      </c>
    </row>
    <row r="1004" spans="1:17" ht="15.75" x14ac:dyDescent="0.25">
      <c r="A1004" s="1" t="s">
        <v>1366</v>
      </c>
      <c r="B1004" t="str">
        <f>_xlfn.XLOOKUP(A1004,'Customer Names'!$A$1:$A$2336,'Customer Names'!$C$1:$C$2336,0)</f>
        <v xml:space="preserve">  Jenessa</v>
      </c>
      <c r="C1004">
        <f>_xlfn.XLOOKUP(A1004,'Medical Examinations'!$A$1:$A$2336,'Medical Examinations'!$B$1:$B$2336,0)</f>
        <v>31.73</v>
      </c>
      <c r="D1004">
        <f>_xlfn.XLOOKUP(A1004,'Medical Examinations'!$A$1:$A$2336,'Medical Examinations'!$D$1:$D$2336,0)</f>
        <v>7.32</v>
      </c>
      <c r="E1004" t="str">
        <f>_xlfn.XLOOKUP(A1004,'Medical Examinations'!$A$1:$A$2336,'Medical Examinations'!$E$1:$E$2336,0)</f>
        <v>No</v>
      </c>
      <c r="F1004" t="str">
        <f>_xlfn.XLOOKUP(A1004,'Medical Examinations'!$A$1:$A$2336,'Medical Examinations'!$F$1:$F$2336,0)</f>
        <v>No</v>
      </c>
      <c r="G1004" t="str">
        <f>_xlfn.XLOOKUP(A1004,'Medical Examinations'!$A$1:$A$2336,'Medical Examinations'!$G$1:$G$2336,0)</f>
        <v>No</v>
      </c>
      <c r="H1004">
        <f>_xlfn.XLOOKUP(A1004,'Medical Examinations'!$A$1:$A$2336,'Medical Examinations'!$H$1:$H$2336,0)</f>
        <v>2</v>
      </c>
      <c r="I1004" t="str">
        <f>_xlfn.XLOOKUP(A1004,'Medical Examinations'!$A$1:$A$2336,'Medical Examinations'!$I$1:$I$2336,0)</f>
        <v>No</v>
      </c>
      <c r="J1004" t="str">
        <f>_xlfn.XLOOKUP(A1004,'Medical Examinations'!A1004:A3347,'Medical Examinations'!C1004:C3347,0)</f>
        <v>Obese</v>
      </c>
      <c r="K1004">
        <f>_xlfn.XLOOKUP(A1004,'Medical Examinations'!$A$1:$A$2344,'Medical Examinations'!$D$1:$D$2344,0)</f>
        <v>7.32</v>
      </c>
      <c r="L1004" t="str">
        <f>_xlfn.XLOOKUP(A1004,'Hospitalisation Details'!$A$1:$A$2344,'Hospitalisation Details'!$E$1:$E$2344,0)</f>
        <v>14-Jun-1970</v>
      </c>
      <c r="M1004">
        <f>_xlfn.XLOOKUP(A1004,'Hospitalisation Details'!$A$1:$A$2344,'Hospitalisation Details'!$I$1:$I$2344,0)</f>
        <v>11187.66</v>
      </c>
      <c r="N1004" t="str">
        <f>_xlfn.XLOOKUP(A1004,'Hospitalisation Details'!$A$1:$A$2344,'Hospitalisation Details'!$J$1:$J$2344,0)</f>
        <v>tier - 3</v>
      </c>
      <c r="O1004" t="str">
        <f>_xlfn.XLOOKUP(A1004,'Hospitalisation Details'!$A$1:$A$2344,'Hospitalisation Details'!$K$1:$K$2344,0)</f>
        <v>tier - 2</v>
      </c>
      <c r="P1004" t="str">
        <f>_xlfn.XLOOKUP(A1004,'Hospitalisation Details'!$A$1:$A$2344,'Hospitalisation Details'!$L$1:$L$2344,0)</f>
        <v>R1012</v>
      </c>
      <c r="Q1004">
        <f>_xlfn.XLOOKUP(A1004,'Hospitalisation Details'!$A$1:$A$2344,'Hospitalisation Details'!$F$1:$F$2344,0)</f>
        <v>53</v>
      </c>
    </row>
    <row r="1005" spans="1:17" ht="15.75" x14ac:dyDescent="0.25">
      <c r="A1005" s="1" t="s">
        <v>1365</v>
      </c>
      <c r="B1005" t="str">
        <f>_xlfn.XLOOKUP(A1005,'Customer Names'!$A$1:$A$2336,'Customer Names'!$C$1:$C$2336,0)</f>
        <v xml:space="preserve">  Ryan M</v>
      </c>
      <c r="C1005">
        <f>_xlfn.XLOOKUP(A1005,'Medical Examinations'!$A$1:$A$2336,'Medical Examinations'!$B$1:$B$2336,0)</f>
        <v>30.7</v>
      </c>
      <c r="D1005">
        <f>_xlfn.XLOOKUP(A1005,'Medical Examinations'!$A$1:$A$2336,'Medical Examinations'!$D$1:$D$2336,0)</f>
        <v>5.16</v>
      </c>
      <c r="E1005" t="str">
        <f>_xlfn.XLOOKUP(A1005,'Medical Examinations'!$A$1:$A$2336,'Medical Examinations'!$E$1:$E$2336,0)</f>
        <v>No</v>
      </c>
      <c r="F1005" t="str">
        <f>_xlfn.XLOOKUP(A1005,'Medical Examinations'!$A$1:$A$2336,'Medical Examinations'!$F$1:$F$2336,0)</f>
        <v>No</v>
      </c>
      <c r="G1005" t="str">
        <f>_xlfn.XLOOKUP(A1005,'Medical Examinations'!$A$1:$A$2336,'Medical Examinations'!$G$1:$G$2336,0)</f>
        <v>No</v>
      </c>
      <c r="H1005">
        <f>_xlfn.XLOOKUP(A1005,'Medical Examinations'!$A$1:$A$2336,'Medical Examinations'!$H$1:$H$2336,0)</f>
        <v>2</v>
      </c>
      <c r="I1005" t="str">
        <f>_xlfn.XLOOKUP(A1005,'Medical Examinations'!$A$1:$A$2336,'Medical Examinations'!$I$1:$I$2336,0)</f>
        <v>No</v>
      </c>
      <c r="J1005" t="str">
        <f>_xlfn.XLOOKUP(A1005,'Medical Examinations'!A1005:A3348,'Medical Examinations'!C1005:C3348,0)</f>
        <v>Obese</v>
      </c>
      <c r="K1005">
        <f>_xlfn.XLOOKUP(A1005,'Medical Examinations'!$A$1:$A$2344,'Medical Examinations'!$D$1:$D$2344,0)</f>
        <v>5.16</v>
      </c>
      <c r="L1005" t="str">
        <f>_xlfn.XLOOKUP(A1005,'Hospitalisation Details'!$A$1:$A$2344,'Hospitalisation Details'!$E$1:$E$2344,0)</f>
        <v>3-Sep-1972</v>
      </c>
      <c r="M1005">
        <f>_xlfn.XLOOKUP(A1005,'Hospitalisation Details'!$A$1:$A$2344,'Hospitalisation Details'!$I$1:$I$2344,0)</f>
        <v>11186.2</v>
      </c>
      <c r="N1005" t="str">
        <f>_xlfn.XLOOKUP(A1005,'Hospitalisation Details'!$A$1:$A$2344,'Hospitalisation Details'!$J$1:$J$2344,0)</f>
        <v>tier - 3</v>
      </c>
      <c r="O1005" t="str">
        <f>_xlfn.XLOOKUP(A1005,'Hospitalisation Details'!$A$1:$A$2344,'Hospitalisation Details'!$K$1:$K$2344,0)</f>
        <v>tier - 2</v>
      </c>
      <c r="P1005" t="str">
        <f>_xlfn.XLOOKUP(A1005,'Hospitalisation Details'!$A$1:$A$2344,'Hospitalisation Details'!$L$1:$L$2344,0)</f>
        <v>R1021</v>
      </c>
      <c r="Q1005">
        <f>_xlfn.XLOOKUP(A1005,'Hospitalisation Details'!$A$1:$A$2344,'Hospitalisation Details'!$F$1:$F$2344,0)</f>
        <v>50</v>
      </c>
    </row>
    <row r="1006" spans="1:17" ht="15.75" x14ac:dyDescent="0.25">
      <c r="A1006" s="1" t="s">
        <v>1364</v>
      </c>
      <c r="B1006" t="str">
        <f>_xlfn.XLOOKUP(A1006,'Customer Names'!$A$1:$A$2336,'Customer Names'!$C$1:$C$2336,0)</f>
        <v xml:space="preserve">  Thomas</v>
      </c>
      <c r="C1006">
        <f>_xlfn.XLOOKUP(A1006,'Medical Examinations'!$A$1:$A$2336,'Medical Examinations'!$B$1:$B$2336,0)</f>
        <v>25.934999999999999</v>
      </c>
      <c r="D1006">
        <f>_xlfn.XLOOKUP(A1006,'Medical Examinations'!$A$1:$A$2336,'Medical Examinations'!$D$1:$D$2336,0)</f>
        <v>5.96</v>
      </c>
      <c r="E1006" t="str">
        <f>_xlfn.XLOOKUP(A1006,'Medical Examinations'!$A$1:$A$2336,'Medical Examinations'!$E$1:$E$2336,0)</f>
        <v>No</v>
      </c>
      <c r="F1006" t="str">
        <f>_xlfn.XLOOKUP(A1006,'Medical Examinations'!$A$1:$A$2336,'Medical Examinations'!$F$1:$F$2336,0)</f>
        <v>No</v>
      </c>
      <c r="G1006" t="str">
        <f>_xlfn.XLOOKUP(A1006,'Medical Examinations'!$A$1:$A$2336,'Medical Examinations'!$G$1:$G$2336,0)</f>
        <v>No</v>
      </c>
      <c r="H1006">
        <f>_xlfn.XLOOKUP(A1006,'Medical Examinations'!$A$1:$A$2336,'Medical Examinations'!$H$1:$H$2336,0)</f>
        <v>2</v>
      </c>
      <c r="I1006" t="str">
        <f>_xlfn.XLOOKUP(A1006,'Medical Examinations'!$A$1:$A$2336,'Medical Examinations'!$I$1:$I$2336,0)</f>
        <v>No</v>
      </c>
      <c r="J1006" t="str">
        <f>_xlfn.XLOOKUP(A1006,'Medical Examinations'!A1006:A3349,'Medical Examinations'!C1006:C3349,0)</f>
        <v>Overweight</v>
      </c>
      <c r="K1006">
        <f>_xlfn.XLOOKUP(A1006,'Medical Examinations'!$A$1:$A$2344,'Medical Examinations'!$D$1:$D$2344,0)</f>
        <v>5.96</v>
      </c>
      <c r="L1006" t="str">
        <f>_xlfn.XLOOKUP(A1006,'Hospitalisation Details'!$A$1:$A$2344,'Hospitalisation Details'!$E$1:$E$2344,0)</f>
        <v>6-Aug-1966</v>
      </c>
      <c r="M1006">
        <f>_xlfn.XLOOKUP(A1006,'Hospitalisation Details'!$A$1:$A$2344,'Hospitalisation Details'!$I$1:$I$2344,0)</f>
        <v>11165.42</v>
      </c>
      <c r="N1006" t="str">
        <f>_xlfn.XLOOKUP(A1006,'Hospitalisation Details'!$A$1:$A$2344,'Hospitalisation Details'!$J$1:$J$2344,0)</f>
        <v>tier - 3</v>
      </c>
      <c r="O1006" t="str">
        <f>_xlfn.XLOOKUP(A1006,'Hospitalisation Details'!$A$1:$A$2344,'Hospitalisation Details'!$K$1:$K$2344,0)</f>
        <v>tier - 1</v>
      </c>
      <c r="P1006" t="str">
        <f>_xlfn.XLOOKUP(A1006,'Hospitalisation Details'!$A$1:$A$2344,'Hospitalisation Details'!$L$1:$L$2344,0)</f>
        <v>R1016</v>
      </c>
      <c r="Q1006">
        <f>_xlfn.XLOOKUP(A1006,'Hospitalisation Details'!$A$1:$A$2344,'Hospitalisation Details'!$F$1:$F$2344,0)</f>
        <v>56</v>
      </c>
    </row>
    <row r="1007" spans="1:17" ht="15.75" x14ac:dyDescent="0.25">
      <c r="A1007" s="1" t="s">
        <v>1363</v>
      </c>
      <c r="B1007" t="str">
        <f>_xlfn.XLOOKUP(A1007,'Customer Names'!$A$1:$A$2336,'Customer Names'!$C$1:$C$2336,0)</f>
        <v xml:space="preserve">  Amanda N</v>
      </c>
      <c r="C1007">
        <f>_xlfn.XLOOKUP(A1007,'Medical Examinations'!$A$1:$A$2336,'Medical Examinations'!$B$1:$B$2336,0)</f>
        <v>35.9</v>
      </c>
      <c r="D1007">
        <f>_xlfn.XLOOKUP(A1007,'Medical Examinations'!$A$1:$A$2336,'Medical Examinations'!$D$1:$D$2336,0)</f>
        <v>4.8499999999999996</v>
      </c>
      <c r="E1007" t="str">
        <f>_xlfn.XLOOKUP(A1007,'Medical Examinations'!$A$1:$A$2336,'Medical Examinations'!$E$1:$E$2336,0)</f>
        <v>No</v>
      </c>
      <c r="F1007" t="str">
        <f>_xlfn.XLOOKUP(A1007,'Medical Examinations'!$A$1:$A$2336,'Medical Examinations'!$F$1:$F$2336,0)</f>
        <v>No</v>
      </c>
      <c r="G1007" t="str">
        <f>_xlfn.XLOOKUP(A1007,'Medical Examinations'!$A$1:$A$2336,'Medical Examinations'!$G$1:$G$2336,0)</f>
        <v>Yes</v>
      </c>
      <c r="H1007">
        <f>_xlfn.XLOOKUP(A1007,'Medical Examinations'!$A$1:$A$2336,'Medical Examinations'!$H$1:$H$2336,0)</f>
        <v>1</v>
      </c>
      <c r="I1007" t="str">
        <f>_xlfn.XLOOKUP(A1007,'Medical Examinations'!$A$1:$A$2336,'Medical Examinations'!$I$1:$I$2336,0)</f>
        <v>No</v>
      </c>
      <c r="J1007" t="str">
        <f>_xlfn.XLOOKUP(A1007,'Medical Examinations'!A1007:A3350,'Medical Examinations'!C1007:C3350,0)</f>
        <v>Obese</v>
      </c>
      <c r="K1007">
        <f>_xlfn.XLOOKUP(A1007,'Medical Examinations'!$A$1:$A$2344,'Medical Examinations'!$D$1:$D$2344,0)</f>
        <v>4.8499999999999996</v>
      </c>
      <c r="L1007" t="str">
        <f>_xlfn.XLOOKUP(A1007,'Hospitalisation Details'!$A$1:$A$2344,'Hospitalisation Details'!$E$1:$E$2344,0)</f>
        <v>25-Jun-1969</v>
      </c>
      <c r="M1007">
        <f>_xlfn.XLOOKUP(A1007,'Hospitalisation Details'!$A$1:$A$2344,'Hospitalisation Details'!$I$1:$I$2344,0)</f>
        <v>11163.57</v>
      </c>
      <c r="N1007" t="str">
        <f>_xlfn.XLOOKUP(A1007,'Hospitalisation Details'!$A$1:$A$2344,'Hospitalisation Details'!$J$1:$J$2344,0)</f>
        <v>tier - 3</v>
      </c>
      <c r="O1007" t="str">
        <f>_xlfn.XLOOKUP(A1007,'Hospitalisation Details'!$A$1:$A$2344,'Hospitalisation Details'!$K$1:$K$2344,0)</f>
        <v>tier - 2</v>
      </c>
      <c r="P1007" t="str">
        <f>_xlfn.XLOOKUP(A1007,'Hospitalisation Details'!$A$1:$A$2344,'Hospitalisation Details'!$L$1:$L$2344,0)</f>
        <v>R1011</v>
      </c>
      <c r="Q1007">
        <f>_xlfn.XLOOKUP(A1007,'Hospitalisation Details'!$A$1:$A$2344,'Hospitalisation Details'!$F$1:$F$2344,0)</f>
        <v>53</v>
      </c>
    </row>
    <row r="1008" spans="1:17" ht="15.75" x14ac:dyDescent="0.25">
      <c r="A1008" s="1" t="s">
        <v>1362</v>
      </c>
      <c r="B1008" t="str">
        <f>_xlfn.XLOOKUP(A1008,'Customer Names'!$A$1:$A$2336,'Customer Names'!$C$1:$C$2336,0)</f>
        <v xml:space="preserve">  Teresa P</v>
      </c>
      <c r="C1008">
        <f>_xlfn.XLOOKUP(A1008,'Medical Examinations'!$A$1:$A$2336,'Medical Examinations'!$B$1:$B$2336,0)</f>
        <v>26.7</v>
      </c>
      <c r="D1008">
        <f>_xlfn.XLOOKUP(A1008,'Medical Examinations'!$A$1:$A$2336,'Medical Examinations'!$D$1:$D$2336,0)</f>
        <v>5.09</v>
      </c>
      <c r="E1008" t="str">
        <f>_xlfn.XLOOKUP(A1008,'Medical Examinations'!$A$1:$A$2336,'Medical Examinations'!$E$1:$E$2336,0)</f>
        <v>No</v>
      </c>
      <c r="F1008" t="str">
        <f>_xlfn.XLOOKUP(A1008,'Medical Examinations'!$A$1:$A$2336,'Medical Examinations'!$F$1:$F$2336,0)</f>
        <v>No</v>
      </c>
      <c r="G1008" t="str">
        <f>_xlfn.XLOOKUP(A1008,'Medical Examinations'!$A$1:$A$2336,'Medical Examinations'!$G$1:$G$2336,0)</f>
        <v>Yes</v>
      </c>
      <c r="H1008">
        <f>_xlfn.XLOOKUP(A1008,'Medical Examinations'!$A$1:$A$2336,'Medical Examinations'!$H$1:$H$2336,0)</f>
        <v>1</v>
      </c>
      <c r="I1008" t="str">
        <f>_xlfn.XLOOKUP(A1008,'Medical Examinations'!$A$1:$A$2336,'Medical Examinations'!$I$1:$I$2336,0)</f>
        <v>No</v>
      </c>
      <c r="J1008" t="str">
        <f>_xlfn.XLOOKUP(A1008,'Medical Examinations'!A1008:A3351,'Medical Examinations'!C1008:C3351,0)</f>
        <v>Overweight</v>
      </c>
      <c r="K1008">
        <f>_xlfn.XLOOKUP(A1008,'Medical Examinations'!$A$1:$A$2344,'Medical Examinations'!$D$1:$D$2344,0)</f>
        <v>5.09</v>
      </c>
      <c r="L1008" t="str">
        <f>_xlfn.XLOOKUP(A1008,'Hospitalisation Details'!$A$1:$A$2344,'Hospitalisation Details'!$E$1:$E$2344,0)</f>
        <v>30-Nov-1969</v>
      </c>
      <c r="M1008">
        <f>_xlfn.XLOOKUP(A1008,'Hospitalisation Details'!$A$1:$A$2344,'Hospitalisation Details'!$I$1:$I$2344,0)</f>
        <v>11150.78</v>
      </c>
      <c r="N1008" t="str">
        <f>_xlfn.XLOOKUP(A1008,'Hospitalisation Details'!$A$1:$A$2344,'Hospitalisation Details'!$J$1:$J$2344,0)</f>
        <v>tier - 3</v>
      </c>
      <c r="O1008" t="str">
        <f>_xlfn.XLOOKUP(A1008,'Hospitalisation Details'!$A$1:$A$2344,'Hospitalisation Details'!$K$1:$K$2344,0)</f>
        <v>tier - 2</v>
      </c>
      <c r="P1008" t="str">
        <f>_xlfn.XLOOKUP(A1008,'Hospitalisation Details'!$A$1:$A$2344,'Hospitalisation Details'!$L$1:$L$2344,0)</f>
        <v>R1011</v>
      </c>
      <c r="Q1008">
        <f>_xlfn.XLOOKUP(A1008,'Hospitalisation Details'!$A$1:$A$2344,'Hospitalisation Details'!$F$1:$F$2344,0)</f>
        <v>53</v>
      </c>
    </row>
    <row r="1009" spans="1:17" ht="15.75" x14ac:dyDescent="0.25">
      <c r="A1009" s="1" t="s">
        <v>1361</v>
      </c>
      <c r="B1009" t="str">
        <f>_xlfn.XLOOKUP(A1009,'Customer Names'!$A$1:$A$2336,'Customer Names'!$C$1:$C$2336,0)</f>
        <v xml:space="preserve">  Dorian</v>
      </c>
      <c r="C1009">
        <f>_xlfn.XLOOKUP(A1009,'Medical Examinations'!$A$1:$A$2336,'Medical Examinations'!$B$1:$B$2336,0)</f>
        <v>33.71</v>
      </c>
      <c r="D1009">
        <f>_xlfn.XLOOKUP(A1009,'Medical Examinations'!$A$1:$A$2336,'Medical Examinations'!$D$1:$D$2336,0)</f>
        <v>4.9400000000000004</v>
      </c>
      <c r="E1009" t="str">
        <f>_xlfn.XLOOKUP(A1009,'Medical Examinations'!$A$1:$A$2336,'Medical Examinations'!$E$1:$E$2336,0)</f>
        <v>No</v>
      </c>
      <c r="F1009" t="str">
        <f>_xlfn.XLOOKUP(A1009,'Medical Examinations'!$A$1:$A$2336,'Medical Examinations'!$F$1:$F$2336,0)</f>
        <v>No</v>
      </c>
      <c r="G1009" t="str">
        <f>_xlfn.XLOOKUP(A1009,'Medical Examinations'!$A$1:$A$2336,'Medical Examinations'!$G$1:$G$2336,0)</f>
        <v>No</v>
      </c>
      <c r="H1009">
        <f>_xlfn.XLOOKUP(A1009,'Medical Examinations'!$A$1:$A$2336,'Medical Examinations'!$H$1:$H$2336,0)</f>
        <v>0</v>
      </c>
      <c r="I1009" t="str">
        <f>_xlfn.XLOOKUP(A1009,'Medical Examinations'!$A$1:$A$2336,'Medical Examinations'!$I$1:$I$2336,0)</f>
        <v>No</v>
      </c>
      <c r="J1009" t="str">
        <f>_xlfn.XLOOKUP(A1009,'Medical Examinations'!A1009:A3352,'Medical Examinations'!C1009:C3352,0)</f>
        <v>Obese</v>
      </c>
      <c r="K1009">
        <f>_xlfn.XLOOKUP(A1009,'Medical Examinations'!$A$1:$A$2344,'Medical Examinations'!$D$1:$D$2344,0)</f>
        <v>4.9400000000000004</v>
      </c>
      <c r="L1009" t="str">
        <f>_xlfn.XLOOKUP(A1009,'Hospitalisation Details'!$A$1:$A$2344,'Hospitalisation Details'!$E$1:$E$2344,0)</f>
        <v>20-Aug-1980</v>
      </c>
      <c r="M1009">
        <f>_xlfn.XLOOKUP(A1009,'Hospitalisation Details'!$A$1:$A$2344,'Hospitalisation Details'!$I$1:$I$2344,0)</f>
        <v>11103.33</v>
      </c>
      <c r="N1009" t="str">
        <f>_xlfn.XLOOKUP(A1009,'Hospitalisation Details'!$A$1:$A$2344,'Hospitalisation Details'!$J$1:$J$2344,0)</f>
        <v>tier - 3</v>
      </c>
      <c r="O1009" t="str">
        <f>_xlfn.XLOOKUP(A1009,'Hospitalisation Details'!$A$1:$A$2344,'Hospitalisation Details'!$K$1:$K$2344,0)</f>
        <v>tier - 1</v>
      </c>
      <c r="P1009" t="str">
        <f>_xlfn.XLOOKUP(A1009,'Hospitalisation Details'!$A$1:$A$2344,'Hospitalisation Details'!$L$1:$L$2344,0)</f>
        <v>R1021</v>
      </c>
      <c r="Q1009">
        <f>_xlfn.XLOOKUP(A1009,'Hospitalisation Details'!$A$1:$A$2344,'Hospitalisation Details'!$F$1:$F$2344,0)</f>
        <v>42</v>
      </c>
    </row>
    <row r="1010" spans="1:17" ht="15.75" x14ac:dyDescent="0.25">
      <c r="A1010" s="1" t="s">
        <v>1360</v>
      </c>
      <c r="B1010" t="str">
        <f>_xlfn.XLOOKUP(A1010,'Customer Names'!$A$1:$A$2336,'Customer Names'!$C$1:$C$2336,0)</f>
        <v xml:space="preserve">  Amy</v>
      </c>
      <c r="C1010">
        <f>_xlfn.XLOOKUP(A1010,'Medical Examinations'!$A$1:$A$2336,'Medical Examinations'!$B$1:$B$2336,0)</f>
        <v>41.91</v>
      </c>
      <c r="D1010">
        <f>_xlfn.XLOOKUP(A1010,'Medical Examinations'!$A$1:$A$2336,'Medical Examinations'!$D$1:$D$2336,0)</f>
        <v>4.92</v>
      </c>
      <c r="E1010" t="str">
        <f>_xlfn.XLOOKUP(A1010,'Medical Examinations'!$A$1:$A$2336,'Medical Examinations'!$E$1:$E$2336,0)</f>
        <v>No</v>
      </c>
      <c r="F1010" t="str">
        <f>_xlfn.XLOOKUP(A1010,'Medical Examinations'!$A$1:$A$2336,'Medical Examinations'!$F$1:$F$2336,0)</f>
        <v>No</v>
      </c>
      <c r="G1010" t="str">
        <f>_xlfn.XLOOKUP(A1010,'Medical Examinations'!$A$1:$A$2336,'Medical Examinations'!$G$1:$G$2336,0)</f>
        <v>No</v>
      </c>
      <c r="H1010">
        <f>_xlfn.XLOOKUP(A1010,'Medical Examinations'!$A$1:$A$2336,'Medical Examinations'!$H$1:$H$2336,0)</f>
        <v>2</v>
      </c>
      <c r="I1010" t="str">
        <f>_xlfn.XLOOKUP(A1010,'Medical Examinations'!$A$1:$A$2336,'Medical Examinations'!$I$1:$I$2336,0)</f>
        <v>No</v>
      </c>
      <c r="J1010" t="str">
        <f>_xlfn.XLOOKUP(A1010,'Medical Examinations'!A1010:A3353,'Medical Examinations'!C1010:C3353,0)</f>
        <v>Obese</v>
      </c>
      <c r="K1010">
        <f>_xlfn.XLOOKUP(A1010,'Medical Examinations'!$A$1:$A$2344,'Medical Examinations'!$D$1:$D$2344,0)</f>
        <v>4.92</v>
      </c>
      <c r="L1010" t="str">
        <f>_xlfn.XLOOKUP(A1010,'Hospitalisation Details'!$A$1:$A$2344,'Hospitalisation Details'!$E$1:$E$2344,0)</f>
        <v>5-Jul-1966</v>
      </c>
      <c r="M1010">
        <f>_xlfn.XLOOKUP(A1010,'Hospitalisation Details'!$A$1:$A$2344,'Hospitalisation Details'!$I$1:$I$2344,0)</f>
        <v>11093.62</v>
      </c>
      <c r="N1010" t="str">
        <f>_xlfn.XLOOKUP(A1010,'Hospitalisation Details'!$A$1:$A$2344,'Hospitalisation Details'!$J$1:$J$2344,0)</f>
        <v>tier - 3</v>
      </c>
      <c r="O1010" t="str">
        <f>_xlfn.XLOOKUP(A1010,'Hospitalisation Details'!$A$1:$A$2344,'Hospitalisation Details'!$K$1:$K$2344,0)</f>
        <v>tier - 1</v>
      </c>
      <c r="P1010" t="str">
        <f>_xlfn.XLOOKUP(A1010,'Hospitalisation Details'!$A$1:$A$2344,'Hospitalisation Details'!$L$1:$L$2344,0)</f>
        <v>R1013</v>
      </c>
      <c r="Q1010">
        <f>_xlfn.XLOOKUP(A1010,'Hospitalisation Details'!$A$1:$A$2344,'Hospitalisation Details'!$F$1:$F$2344,0)</f>
        <v>56</v>
      </c>
    </row>
    <row r="1011" spans="1:17" ht="15.75" x14ac:dyDescent="0.25">
      <c r="A1011" s="1" t="s">
        <v>1359</v>
      </c>
      <c r="B1011" t="str">
        <f>_xlfn.XLOOKUP(A1011,'Customer Names'!$A$1:$A$2336,'Customer Names'!$C$1:$C$2336,0)</f>
        <v xml:space="preserve">  Aberu</v>
      </c>
      <c r="C1011">
        <f>_xlfn.XLOOKUP(A1011,'Medical Examinations'!$A$1:$A$2336,'Medical Examinations'!$B$1:$B$2336,0)</f>
        <v>39.82</v>
      </c>
      <c r="D1011">
        <f>_xlfn.XLOOKUP(A1011,'Medical Examinations'!$A$1:$A$2336,'Medical Examinations'!$D$1:$D$2336,0)</f>
        <v>6.05</v>
      </c>
      <c r="E1011" t="str">
        <f>_xlfn.XLOOKUP(A1011,'Medical Examinations'!$A$1:$A$2336,'Medical Examinations'!$E$1:$E$2336,0)</f>
        <v>No</v>
      </c>
      <c r="F1011" t="str">
        <f>_xlfn.XLOOKUP(A1011,'Medical Examinations'!$A$1:$A$2336,'Medical Examinations'!$F$1:$F$2336,0)</f>
        <v>No</v>
      </c>
      <c r="G1011" t="str">
        <f>_xlfn.XLOOKUP(A1011,'Medical Examinations'!$A$1:$A$2336,'Medical Examinations'!$G$1:$G$2336,0)</f>
        <v>No</v>
      </c>
      <c r="H1011">
        <f>_xlfn.XLOOKUP(A1011,'Medical Examinations'!$A$1:$A$2336,'Medical Examinations'!$H$1:$H$2336,0)</f>
        <v>2</v>
      </c>
      <c r="I1011" t="str">
        <f>_xlfn.XLOOKUP(A1011,'Medical Examinations'!$A$1:$A$2336,'Medical Examinations'!$I$1:$I$2336,0)</f>
        <v>No</v>
      </c>
      <c r="J1011" t="str">
        <f>_xlfn.XLOOKUP(A1011,'Medical Examinations'!A1011:A3354,'Medical Examinations'!C1011:C3354,0)</f>
        <v>Obese</v>
      </c>
      <c r="K1011">
        <f>_xlfn.XLOOKUP(A1011,'Medical Examinations'!$A$1:$A$2344,'Medical Examinations'!$D$1:$D$2344,0)</f>
        <v>6.05</v>
      </c>
      <c r="L1011" t="str">
        <f>_xlfn.XLOOKUP(A1011,'Hospitalisation Details'!$A$1:$A$2344,'Hospitalisation Details'!$E$1:$E$2344,0)</f>
        <v>9-Sep-1966</v>
      </c>
      <c r="M1011">
        <f>_xlfn.XLOOKUP(A1011,'Hospitalisation Details'!$A$1:$A$2344,'Hospitalisation Details'!$I$1:$I$2344,0)</f>
        <v>11090.72</v>
      </c>
      <c r="N1011" t="str">
        <f>_xlfn.XLOOKUP(A1011,'Hospitalisation Details'!$A$1:$A$2344,'Hospitalisation Details'!$J$1:$J$2344,0)</f>
        <v>tier - 3</v>
      </c>
      <c r="O1011" t="str">
        <f>_xlfn.XLOOKUP(A1011,'Hospitalisation Details'!$A$1:$A$2344,'Hospitalisation Details'!$K$1:$K$2344,0)</f>
        <v>tier - 1</v>
      </c>
      <c r="P1011" t="str">
        <f>_xlfn.XLOOKUP(A1011,'Hospitalisation Details'!$A$1:$A$2344,'Hospitalisation Details'!$L$1:$L$2344,0)</f>
        <v>R1013</v>
      </c>
      <c r="Q1011">
        <f>_xlfn.XLOOKUP(A1011,'Hospitalisation Details'!$A$1:$A$2344,'Hospitalisation Details'!$F$1:$F$2344,0)</f>
        <v>56</v>
      </c>
    </row>
    <row r="1012" spans="1:17" ht="15.75" x14ac:dyDescent="0.25">
      <c r="A1012" s="1" t="s">
        <v>1358</v>
      </c>
      <c r="B1012" t="str">
        <f>_xlfn.XLOOKUP(A1012,'Customer Names'!$A$1:$A$2336,'Customer Names'!$C$1:$C$2336,0)</f>
        <v xml:space="preserve">  Ashley</v>
      </c>
      <c r="C1012">
        <f>_xlfn.XLOOKUP(A1012,'Medical Examinations'!$A$1:$A$2336,'Medical Examinations'!$B$1:$B$2336,0)</f>
        <v>28.12</v>
      </c>
      <c r="D1012">
        <f>_xlfn.XLOOKUP(A1012,'Medical Examinations'!$A$1:$A$2336,'Medical Examinations'!$D$1:$D$2336,0)</f>
        <v>4.67</v>
      </c>
      <c r="E1012" t="str">
        <f>_xlfn.XLOOKUP(A1012,'Medical Examinations'!$A$1:$A$2336,'Medical Examinations'!$E$1:$E$2336,0)</f>
        <v>No</v>
      </c>
      <c r="F1012" t="str">
        <f>_xlfn.XLOOKUP(A1012,'Medical Examinations'!$A$1:$A$2336,'Medical Examinations'!$F$1:$F$2336,0)</f>
        <v>No</v>
      </c>
      <c r="G1012" t="str">
        <f>_xlfn.XLOOKUP(A1012,'Medical Examinations'!$A$1:$A$2336,'Medical Examinations'!$G$1:$G$2336,0)</f>
        <v>No</v>
      </c>
      <c r="H1012">
        <f>_xlfn.XLOOKUP(A1012,'Medical Examinations'!$A$1:$A$2336,'Medical Examinations'!$H$1:$H$2336,0)</f>
        <v>2</v>
      </c>
      <c r="I1012" t="str">
        <f>_xlfn.XLOOKUP(A1012,'Medical Examinations'!$A$1:$A$2336,'Medical Examinations'!$I$1:$I$2336,0)</f>
        <v>No</v>
      </c>
      <c r="J1012" t="str">
        <f>_xlfn.XLOOKUP(A1012,'Medical Examinations'!A1012:A3355,'Medical Examinations'!C1012:C3355,0)</f>
        <v>Overweight</v>
      </c>
      <c r="K1012">
        <f>_xlfn.XLOOKUP(A1012,'Medical Examinations'!$A$1:$A$2344,'Medical Examinations'!$D$1:$D$2344,0)</f>
        <v>4.67</v>
      </c>
      <c r="L1012" t="str">
        <f>_xlfn.XLOOKUP(A1012,'Hospitalisation Details'!$A$1:$A$2344,'Hospitalisation Details'!$E$1:$E$2344,0)</f>
        <v>7-Oct-1972</v>
      </c>
      <c r="M1012">
        <f>_xlfn.XLOOKUP(A1012,'Hospitalisation Details'!$A$1:$A$2344,'Hospitalisation Details'!$I$1:$I$2344,0)</f>
        <v>11085.59</v>
      </c>
      <c r="N1012" t="str">
        <f>_xlfn.XLOOKUP(A1012,'Hospitalisation Details'!$A$1:$A$2344,'Hospitalisation Details'!$J$1:$J$2344,0)</f>
        <v>tier - 3</v>
      </c>
      <c r="O1012" t="str">
        <f>_xlfn.XLOOKUP(A1012,'Hospitalisation Details'!$A$1:$A$2344,'Hospitalisation Details'!$K$1:$K$2344,0)</f>
        <v>tier - 2</v>
      </c>
      <c r="P1012" t="str">
        <f>_xlfn.XLOOKUP(A1012,'Hospitalisation Details'!$A$1:$A$2344,'Hospitalisation Details'!$L$1:$L$2344,0)</f>
        <v>R1012</v>
      </c>
      <c r="Q1012">
        <f>_xlfn.XLOOKUP(A1012,'Hospitalisation Details'!$A$1:$A$2344,'Hospitalisation Details'!$F$1:$F$2344,0)</f>
        <v>50</v>
      </c>
    </row>
    <row r="1013" spans="1:17" ht="15.75" x14ac:dyDescent="0.25">
      <c r="A1013" s="1" t="s">
        <v>1357</v>
      </c>
      <c r="B1013" t="str">
        <f>_xlfn.XLOOKUP(A1013,'Customer Names'!$A$1:$A$2336,'Customer Names'!$C$1:$C$2336,0)</f>
        <v xml:space="preserve">  Anna E</v>
      </c>
      <c r="C1013">
        <f>_xlfn.XLOOKUP(A1013,'Medical Examinations'!$A$1:$A$2336,'Medical Examinations'!$B$1:$B$2336,0)</f>
        <v>26.98</v>
      </c>
      <c r="D1013">
        <f>_xlfn.XLOOKUP(A1013,'Medical Examinations'!$A$1:$A$2336,'Medical Examinations'!$D$1:$D$2336,0)</f>
        <v>9.81</v>
      </c>
      <c r="E1013" t="str">
        <f>_xlfn.XLOOKUP(A1013,'Medical Examinations'!$A$1:$A$2336,'Medical Examinations'!$E$1:$E$2336,0)</f>
        <v>No</v>
      </c>
      <c r="F1013" t="str">
        <f>_xlfn.XLOOKUP(A1013,'Medical Examinations'!$A$1:$A$2336,'Medical Examinations'!$F$1:$F$2336,0)</f>
        <v>No</v>
      </c>
      <c r="G1013" t="str">
        <f>_xlfn.XLOOKUP(A1013,'Medical Examinations'!$A$1:$A$2336,'Medical Examinations'!$G$1:$G$2336,0)</f>
        <v>No</v>
      </c>
      <c r="H1013">
        <f>_xlfn.XLOOKUP(A1013,'Medical Examinations'!$A$1:$A$2336,'Medical Examinations'!$H$1:$H$2336,0)</f>
        <v>0</v>
      </c>
      <c r="I1013" t="str">
        <f>_xlfn.XLOOKUP(A1013,'Medical Examinations'!$A$1:$A$2336,'Medical Examinations'!$I$1:$I$2336,0)</f>
        <v>No</v>
      </c>
      <c r="J1013" t="str">
        <f>_xlfn.XLOOKUP(A1013,'Medical Examinations'!A1013:A3356,'Medical Examinations'!C1013:C3356,0)</f>
        <v>Overweight</v>
      </c>
      <c r="K1013">
        <f>_xlfn.XLOOKUP(A1013,'Medical Examinations'!$A$1:$A$2344,'Medical Examinations'!$D$1:$D$2344,0)</f>
        <v>9.81</v>
      </c>
      <c r="L1013" t="str">
        <f>_xlfn.XLOOKUP(A1013,'Hospitalisation Details'!$A$1:$A$2344,'Hospitalisation Details'!$E$1:$E$2344,0)</f>
        <v>4-Sep-1967</v>
      </c>
      <c r="M1013">
        <f>_xlfn.XLOOKUP(A1013,'Hospitalisation Details'!$A$1:$A$2344,'Hospitalisation Details'!$I$1:$I$2344,0)</f>
        <v>11082.58</v>
      </c>
      <c r="N1013" t="str">
        <f>_xlfn.XLOOKUP(A1013,'Hospitalisation Details'!$A$1:$A$2344,'Hospitalisation Details'!$J$1:$J$2344,0)</f>
        <v>tier - 3</v>
      </c>
      <c r="O1013" t="str">
        <f>_xlfn.XLOOKUP(A1013,'Hospitalisation Details'!$A$1:$A$2344,'Hospitalisation Details'!$K$1:$K$2344,0)</f>
        <v>tier - 2</v>
      </c>
      <c r="P1013" t="str">
        <f>_xlfn.XLOOKUP(A1013,'Hospitalisation Details'!$A$1:$A$2344,'Hospitalisation Details'!$L$1:$L$2344,0)</f>
        <v>R1012</v>
      </c>
      <c r="Q1013">
        <f>_xlfn.XLOOKUP(A1013,'Hospitalisation Details'!$A$1:$A$2344,'Hospitalisation Details'!$F$1:$F$2344,0)</f>
        <v>55</v>
      </c>
    </row>
    <row r="1014" spans="1:17" ht="15.75" x14ac:dyDescent="0.25">
      <c r="A1014" s="1" t="s">
        <v>1356</v>
      </c>
      <c r="B1014" t="str">
        <f>_xlfn.XLOOKUP(A1014,'Customer Names'!$A$1:$A$2336,'Customer Names'!$C$1:$C$2336,0)</f>
        <v xml:space="preserve">  Tania K</v>
      </c>
      <c r="C1014">
        <f>_xlfn.XLOOKUP(A1014,'Medical Examinations'!$A$1:$A$2336,'Medical Examinations'!$B$1:$B$2336,0)</f>
        <v>27.2</v>
      </c>
      <c r="D1014">
        <f>_xlfn.XLOOKUP(A1014,'Medical Examinations'!$A$1:$A$2336,'Medical Examinations'!$D$1:$D$2336,0)</f>
        <v>6.06</v>
      </c>
      <c r="E1014" t="str">
        <f>_xlfn.XLOOKUP(A1014,'Medical Examinations'!$A$1:$A$2336,'Medical Examinations'!$E$1:$E$2336,0)</f>
        <v>No</v>
      </c>
      <c r="F1014" t="str">
        <f>_xlfn.XLOOKUP(A1014,'Medical Examinations'!$A$1:$A$2336,'Medical Examinations'!$F$1:$F$2336,0)</f>
        <v>No</v>
      </c>
      <c r="G1014" t="str">
        <f>_xlfn.XLOOKUP(A1014,'Medical Examinations'!$A$1:$A$2336,'Medical Examinations'!$G$1:$G$2336,0)</f>
        <v>No</v>
      </c>
      <c r="H1014">
        <f>_xlfn.XLOOKUP(A1014,'Medical Examinations'!$A$1:$A$2336,'Medical Examinations'!$H$1:$H$2336,0)</f>
        <v>2</v>
      </c>
      <c r="I1014" t="str">
        <f>_xlfn.XLOOKUP(A1014,'Medical Examinations'!$A$1:$A$2336,'Medical Examinations'!$I$1:$I$2336,0)</f>
        <v>No</v>
      </c>
      <c r="J1014" t="str">
        <f>_xlfn.XLOOKUP(A1014,'Medical Examinations'!A1014:A3357,'Medical Examinations'!C1014:C3357,0)</f>
        <v>Overweight</v>
      </c>
      <c r="K1014">
        <f>_xlfn.XLOOKUP(A1014,'Medical Examinations'!$A$1:$A$2344,'Medical Examinations'!$D$1:$D$2344,0)</f>
        <v>6.06</v>
      </c>
      <c r="L1014" t="str">
        <f>_xlfn.XLOOKUP(A1014,'Hospitalisation Details'!$A$1:$A$2344,'Hospitalisation Details'!$E$1:$E$2344,0)</f>
        <v>20-Nov-1966</v>
      </c>
      <c r="M1014">
        <f>_xlfn.XLOOKUP(A1014,'Hospitalisation Details'!$A$1:$A$2344,'Hospitalisation Details'!$I$1:$I$2344,0)</f>
        <v>11073.18</v>
      </c>
      <c r="N1014" t="str">
        <f>_xlfn.XLOOKUP(A1014,'Hospitalisation Details'!$A$1:$A$2344,'Hospitalisation Details'!$J$1:$J$2344,0)</f>
        <v>tier - 3</v>
      </c>
      <c r="O1014" t="str">
        <f>_xlfn.XLOOKUP(A1014,'Hospitalisation Details'!$A$1:$A$2344,'Hospitalisation Details'!$K$1:$K$2344,0)</f>
        <v>tier - 3</v>
      </c>
      <c r="P1014" t="str">
        <f>_xlfn.XLOOKUP(A1014,'Hospitalisation Details'!$A$1:$A$2344,'Hospitalisation Details'!$L$1:$L$2344,0)</f>
        <v>R1011</v>
      </c>
      <c r="Q1014">
        <f>_xlfn.XLOOKUP(A1014,'Hospitalisation Details'!$A$1:$A$2344,'Hospitalisation Details'!$F$1:$F$2344,0)</f>
        <v>56</v>
      </c>
    </row>
    <row r="1015" spans="1:17" ht="15.75" x14ac:dyDescent="0.25">
      <c r="A1015" s="1" t="s">
        <v>1355</v>
      </c>
      <c r="B1015" t="str">
        <f>_xlfn.XLOOKUP(A1015,'Customer Names'!$A$1:$A$2336,'Customer Names'!$C$1:$C$2336,0)</f>
        <v xml:space="preserve">  Ashley E</v>
      </c>
      <c r="C1015">
        <f>_xlfn.XLOOKUP(A1015,'Medical Examinations'!$A$1:$A$2336,'Medical Examinations'!$B$1:$B$2336,0)</f>
        <v>25.3</v>
      </c>
      <c r="D1015">
        <f>_xlfn.XLOOKUP(A1015,'Medical Examinations'!$A$1:$A$2336,'Medical Examinations'!$D$1:$D$2336,0)</f>
        <v>5.19</v>
      </c>
      <c r="E1015" t="str">
        <f>_xlfn.XLOOKUP(A1015,'Medical Examinations'!$A$1:$A$2336,'Medical Examinations'!$E$1:$E$2336,0)</f>
        <v>No</v>
      </c>
      <c r="F1015" t="str">
        <f>_xlfn.XLOOKUP(A1015,'Medical Examinations'!$A$1:$A$2336,'Medical Examinations'!$F$1:$F$2336,0)</f>
        <v>No</v>
      </c>
      <c r="G1015" t="str">
        <f>_xlfn.XLOOKUP(A1015,'Medical Examinations'!$A$1:$A$2336,'Medical Examinations'!$G$1:$G$2336,0)</f>
        <v>No</v>
      </c>
      <c r="H1015">
        <f>_xlfn.XLOOKUP(A1015,'Medical Examinations'!$A$1:$A$2336,'Medical Examinations'!$H$1:$H$2336,0)</f>
        <v>2</v>
      </c>
      <c r="I1015" t="str">
        <f>_xlfn.XLOOKUP(A1015,'Medical Examinations'!$A$1:$A$2336,'Medical Examinations'!$I$1:$I$2336,0)</f>
        <v>No</v>
      </c>
      <c r="J1015" t="str">
        <f>_xlfn.XLOOKUP(A1015,'Medical Examinations'!A1015:A3358,'Medical Examinations'!C1015:C3358,0)</f>
        <v>Overweight</v>
      </c>
      <c r="K1015">
        <f>_xlfn.XLOOKUP(A1015,'Medical Examinations'!$A$1:$A$2344,'Medical Examinations'!$D$1:$D$2344,0)</f>
        <v>5.19</v>
      </c>
      <c r="L1015" t="str">
        <f>_xlfn.XLOOKUP(A1015,'Hospitalisation Details'!$A$1:$A$2344,'Hospitalisation Details'!$E$1:$E$2344,0)</f>
        <v>7-Nov-1966</v>
      </c>
      <c r="M1015">
        <f>_xlfn.XLOOKUP(A1015,'Hospitalisation Details'!$A$1:$A$2344,'Hospitalisation Details'!$I$1:$I$2344,0)</f>
        <v>11070.54</v>
      </c>
      <c r="N1015" t="str">
        <f>_xlfn.XLOOKUP(A1015,'Hospitalisation Details'!$A$1:$A$2344,'Hospitalisation Details'!$J$1:$J$2344,0)</f>
        <v>tier - 3</v>
      </c>
      <c r="O1015" t="str">
        <f>_xlfn.XLOOKUP(A1015,'Hospitalisation Details'!$A$1:$A$2344,'Hospitalisation Details'!$K$1:$K$2344,0)</f>
        <v>tier - 3</v>
      </c>
      <c r="P1015" t="str">
        <f>_xlfn.XLOOKUP(A1015,'Hospitalisation Details'!$A$1:$A$2344,'Hospitalisation Details'!$L$1:$L$2344,0)</f>
        <v>R1011</v>
      </c>
      <c r="Q1015">
        <f>_xlfn.XLOOKUP(A1015,'Hospitalisation Details'!$A$1:$A$2344,'Hospitalisation Details'!$F$1:$F$2344,0)</f>
        <v>56</v>
      </c>
    </row>
    <row r="1016" spans="1:17" ht="15.75" x14ac:dyDescent="0.25">
      <c r="A1016" s="1" t="s">
        <v>1354</v>
      </c>
      <c r="B1016" t="str">
        <f>_xlfn.XLOOKUP(A1016,'Customer Names'!$A$1:$A$2336,'Customer Names'!$C$1:$C$2336,0)</f>
        <v xml:space="preserve">  Aleksandra</v>
      </c>
      <c r="C1016">
        <f>_xlfn.XLOOKUP(A1016,'Medical Examinations'!$A$1:$A$2336,'Medical Examinations'!$B$1:$B$2336,0)</f>
        <v>30.25</v>
      </c>
      <c r="D1016">
        <f>_xlfn.XLOOKUP(A1016,'Medical Examinations'!$A$1:$A$2336,'Medical Examinations'!$D$1:$D$2336,0)</f>
        <v>10.16</v>
      </c>
      <c r="E1016" t="str">
        <f>_xlfn.XLOOKUP(A1016,'Medical Examinations'!$A$1:$A$2336,'Medical Examinations'!$E$1:$E$2336,0)</f>
        <v>No</v>
      </c>
      <c r="F1016" t="str">
        <f>_xlfn.XLOOKUP(A1016,'Medical Examinations'!$A$1:$A$2336,'Medical Examinations'!$F$1:$F$2336,0)</f>
        <v>No</v>
      </c>
      <c r="G1016" t="str">
        <f>_xlfn.XLOOKUP(A1016,'Medical Examinations'!$A$1:$A$2336,'Medical Examinations'!$G$1:$G$2336,0)</f>
        <v>No</v>
      </c>
      <c r="H1016">
        <f>_xlfn.XLOOKUP(A1016,'Medical Examinations'!$A$1:$A$2336,'Medical Examinations'!$H$1:$H$2336,0)</f>
        <v>0</v>
      </c>
      <c r="I1016" t="str">
        <f>_xlfn.XLOOKUP(A1016,'Medical Examinations'!$A$1:$A$2336,'Medical Examinations'!$I$1:$I$2336,0)</f>
        <v>No</v>
      </c>
      <c r="J1016" t="str">
        <f>_xlfn.XLOOKUP(A1016,'Medical Examinations'!A1016:A3359,'Medical Examinations'!C1016:C3359,0)</f>
        <v>Obese</v>
      </c>
      <c r="K1016">
        <f>_xlfn.XLOOKUP(A1016,'Medical Examinations'!$A$1:$A$2344,'Medical Examinations'!$D$1:$D$2344,0)</f>
        <v>10.16</v>
      </c>
      <c r="L1016" t="str">
        <f>_xlfn.XLOOKUP(A1016,'Hospitalisation Details'!$A$1:$A$2344,'Hospitalisation Details'!$E$1:$E$2344,0)</f>
        <v>9-Nov-1971</v>
      </c>
      <c r="M1016">
        <f>_xlfn.XLOOKUP(A1016,'Hospitalisation Details'!$A$1:$A$2344,'Hospitalisation Details'!$I$1:$I$2344,0)</f>
        <v>11068.77</v>
      </c>
      <c r="N1016" t="str">
        <f>_xlfn.XLOOKUP(A1016,'Hospitalisation Details'!$A$1:$A$2344,'Hospitalisation Details'!$J$1:$J$2344,0)</f>
        <v>tier - 3</v>
      </c>
      <c r="O1016" t="str">
        <f>_xlfn.XLOOKUP(A1016,'Hospitalisation Details'!$A$1:$A$2344,'Hospitalisation Details'!$K$1:$K$2344,0)</f>
        <v>tier - 2</v>
      </c>
      <c r="P1016" t="str">
        <f>_xlfn.XLOOKUP(A1016,'Hospitalisation Details'!$A$1:$A$2344,'Hospitalisation Details'!$L$1:$L$2344,0)</f>
        <v>R1012</v>
      </c>
      <c r="Q1016">
        <f>_xlfn.XLOOKUP(A1016,'Hospitalisation Details'!$A$1:$A$2344,'Hospitalisation Details'!$F$1:$F$2344,0)</f>
        <v>51</v>
      </c>
    </row>
    <row r="1017" spans="1:17" ht="15.75" x14ac:dyDescent="0.25">
      <c r="A1017" s="1" t="s">
        <v>1353</v>
      </c>
      <c r="B1017" t="str">
        <f>_xlfn.XLOOKUP(A1017,'Customer Names'!$A$1:$A$2336,'Customer Names'!$C$1:$C$2336,0)</f>
        <v xml:space="preserve">  Valery L</v>
      </c>
      <c r="C1017">
        <f>_xlfn.XLOOKUP(A1017,'Medical Examinations'!$A$1:$A$2336,'Medical Examinations'!$B$1:$B$2336,0)</f>
        <v>54</v>
      </c>
      <c r="D1017">
        <f>_xlfn.XLOOKUP(A1017,'Medical Examinations'!$A$1:$A$2336,'Medical Examinations'!$D$1:$D$2336,0)</f>
        <v>4.68</v>
      </c>
      <c r="E1017" t="str">
        <f>_xlfn.XLOOKUP(A1017,'Medical Examinations'!$A$1:$A$2336,'Medical Examinations'!$E$1:$E$2336,0)</f>
        <v>No</v>
      </c>
      <c r="F1017" t="str">
        <f>_xlfn.XLOOKUP(A1017,'Medical Examinations'!$A$1:$A$2336,'Medical Examinations'!$F$1:$F$2336,0)</f>
        <v>yes</v>
      </c>
      <c r="G1017" t="str">
        <f>_xlfn.XLOOKUP(A1017,'Medical Examinations'!$A$1:$A$2336,'Medical Examinations'!$G$1:$G$2336,0)</f>
        <v>No</v>
      </c>
      <c r="H1017">
        <f>_xlfn.XLOOKUP(A1017,'Medical Examinations'!$A$1:$A$2336,'Medical Examinations'!$H$1:$H$2336,0)</f>
        <v>2</v>
      </c>
      <c r="I1017" t="str">
        <f>_xlfn.XLOOKUP(A1017,'Medical Examinations'!$A$1:$A$2336,'Medical Examinations'!$I$1:$I$2336,0)</f>
        <v>No</v>
      </c>
      <c r="J1017" t="str">
        <f>_xlfn.XLOOKUP(A1017,'Medical Examinations'!A1017:A3360,'Medical Examinations'!C1017:C3360,0)</f>
        <v>Obese</v>
      </c>
      <c r="K1017">
        <f>_xlfn.XLOOKUP(A1017,'Medical Examinations'!$A$1:$A$2344,'Medical Examinations'!$D$1:$D$2344,0)</f>
        <v>4.68</v>
      </c>
      <c r="L1017" t="str">
        <f>_xlfn.XLOOKUP(A1017,'Hospitalisation Details'!$A$1:$A$2344,'Hospitalisation Details'!$E$1:$E$2344,0)</f>
        <v>18-Sep-2000</v>
      </c>
      <c r="M1017">
        <f>_xlfn.XLOOKUP(A1017,'Hospitalisation Details'!$A$1:$A$2344,'Hospitalisation Details'!$I$1:$I$2344,0)</f>
        <v>11068.7</v>
      </c>
      <c r="N1017" t="str">
        <f>_xlfn.XLOOKUP(A1017,'Hospitalisation Details'!$A$1:$A$2344,'Hospitalisation Details'!$J$1:$J$2344,0)</f>
        <v>tier - 3</v>
      </c>
      <c r="O1017" t="str">
        <f>_xlfn.XLOOKUP(A1017,'Hospitalisation Details'!$A$1:$A$2344,'Hospitalisation Details'!$K$1:$K$2344,0)</f>
        <v>tier - 1</v>
      </c>
      <c r="P1017" t="str">
        <f>_xlfn.XLOOKUP(A1017,'Hospitalisation Details'!$A$1:$A$2344,'Hospitalisation Details'!$L$1:$L$2344,0)</f>
        <v>R1011</v>
      </c>
      <c r="Q1017">
        <f>_xlfn.XLOOKUP(A1017,'Hospitalisation Details'!$A$1:$A$2344,'Hospitalisation Details'!$F$1:$F$2344,0)</f>
        <v>22</v>
      </c>
    </row>
    <row r="1018" spans="1:17" ht="15.75" x14ac:dyDescent="0.25">
      <c r="A1018" s="1" t="s">
        <v>1352</v>
      </c>
      <c r="B1018" t="str">
        <f>_xlfn.XLOOKUP(A1018,'Customer Names'!$A$1:$A$2336,'Customer Names'!$C$1:$C$2336,0)</f>
        <v xml:space="preserve">  Joanna G</v>
      </c>
      <c r="C1018">
        <f>_xlfn.XLOOKUP(A1018,'Medical Examinations'!$A$1:$A$2336,'Medical Examinations'!$B$1:$B$2336,0)</f>
        <v>51.86</v>
      </c>
      <c r="D1018">
        <f>_xlfn.XLOOKUP(A1018,'Medical Examinations'!$A$1:$A$2336,'Medical Examinations'!$D$1:$D$2336,0)</f>
        <v>5.32</v>
      </c>
      <c r="E1018" t="str">
        <f>_xlfn.XLOOKUP(A1018,'Medical Examinations'!$A$1:$A$2336,'Medical Examinations'!$E$1:$E$2336,0)</f>
        <v>No</v>
      </c>
      <c r="F1018" t="str">
        <f>_xlfn.XLOOKUP(A1018,'Medical Examinations'!$A$1:$A$2336,'Medical Examinations'!$F$1:$F$2336,0)</f>
        <v>No</v>
      </c>
      <c r="G1018" t="str">
        <f>_xlfn.XLOOKUP(A1018,'Medical Examinations'!$A$1:$A$2336,'Medical Examinations'!$G$1:$G$2336,0)</f>
        <v>No</v>
      </c>
      <c r="H1018">
        <f>_xlfn.XLOOKUP(A1018,'Medical Examinations'!$A$1:$A$2336,'Medical Examinations'!$H$1:$H$2336,0)</f>
        <v>0</v>
      </c>
      <c r="I1018" t="str">
        <f>_xlfn.XLOOKUP(A1018,'Medical Examinations'!$A$1:$A$2336,'Medical Examinations'!$I$1:$I$2336,0)</f>
        <v>No</v>
      </c>
      <c r="J1018" t="str">
        <f>_xlfn.XLOOKUP(A1018,'Medical Examinations'!A1018:A3361,'Medical Examinations'!C1018:C3361,0)</f>
        <v>Obese</v>
      </c>
      <c r="K1018">
        <f>_xlfn.XLOOKUP(A1018,'Medical Examinations'!$A$1:$A$2344,'Medical Examinations'!$D$1:$D$2344,0)</f>
        <v>5.32</v>
      </c>
      <c r="L1018" t="str">
        <f>_xlfn.XLOOKUP(A1018,'Hospitalisation Details'!$A$1:$A$2344,'Hospitalisation Details'!$E$1:$E$2344,0)</f>
        <v>17-Dec-2001</v>
      </c>
      <c r="M1018">
        <f>_xlfn.XLOOKUP(A1018,'Hospitalisation Details'!$A$1:$A$2344,'Hospitalisation Details'!$I$1:$I$2344,0)</f>
        <v>11046.02</v>
      </c>
      <c r="N1018" t="str">
        <f>_xlfn.XLOOKUP(A1018,'Hospitalisation Details'!$A$1:$A$2344,'Hospitalisation Details'!$J$1:$J$2344,0)</f>
        <v>tier - 3</v>
      </c>
      <c r="O1018" t="str">
        <f>_xlfn.XLOOKUP(A1018,'Hospitalisation Details'!$A$1:$A$2344,'Hospitalisation Details'!$K$1:$K$2344,0)</f>
        <v>tier - 1</v>
      </c>
      <c r="P1018" t="str">
        <f>_xlfn.XLOOKUP(A1018,'Hospitalisation Details'!$A$1:$A$2344,'Hospitalisation Details'!$L$1:$L$2344,0)</f>
        <v>R1026</v>
      </c>
      <c r="Q1018">
        <f>_xlfn.XLOOKUP(A1018,'Hospitalisation Details'!$A$1:$A$2344,'Hospitalisation Details'!$F$1:$F$2344,0)</f>
        <v>21</v>
      </c>
    </row>
    <row r="1019" spans="1:17" ht="15.75" x14ac:dyDescent="0.25">
      <c r="A1019" s="1" t="s">
        <v>1351</v>
      </c>
      <c r="B1019" t="str">
        <f>_xlfn.XLOOKUP(A1019,'Customer Names'!$A$1:$A$2336,'Customer Names'!$C$1:$C$2336,0)</f>
        <v xml:space="preserve">  Stefanie F</v>
      </c>
      <c r="C1019">
        <f>_xlfn.XLOOKUP(A1019,'Medical Examinations'!$A$1:$A$2336,'Medical Examinations'!$B$1:$B$2336,0)</f>
        <v>31.39</v>
      </c>
      <c r="D1019">
        <f>_xlfn.XLOOKUP(A1019,'Medical Examinations'!$A$1:$A$2336,'Medical Examinations'!$D$1:$D$2336,0)</f>
        <v>6.99</v>
      </c>
      <c r="E1019" t="str">
        <f>_xlfn.XLOOKUP(A1019,'Medical Examinations'!$A$1:$A$2336,'Medical Examinations'!$E$1:$E$2336,0)</f>
        <v>No</v>
      </c>
      <c r="F1019" t="str">
        <f>_xlfn.XLOOKUP(A1019,'Medical Examinations'!$A$1:$A$2336,'Medical Examinations'!$F$1:$F$2336,0)</f>
        <v>No</v>
      </c>
      <c r="G1019" t="str">
        <f>_xlfn.XLOOKUP(A1019,'Medical Examinations'!$A$1:$A$2336,'Medical Examinations'!$G$1:$G$2336,0)</f>
        <v>No</v>
      </c>
      <c r="H1019">
        <f>_xlfn.XLOOKUP(A1019,'Medical Examinations'!$A$1:$A$2336,'Medical Examinations'!$H$1:$H$2336,0)</f>
        <v>0</v>
      </c>
      <c r="I1019" t="str">
        <f>_xlfn.XLOOKUP(A1019,'Medical Examinations'!$A$1:$A$2336,'Medical Examinations'!$I$1:$I$2336,0)</f>
        <v>No</v>
      </c>
      <c r="J1019" t="str">
        <f>_xlfn.XLOOKUP(A1019,'Medical Examinations'!A1019:A3362,'Medical Examinations'!C1019:C3362,0)</f>
        <v>Obese</v>
      </c>
      <c r="K1019">
        <f>_xlfn.XLOOKUP(A1019,'Medical Examinations'!$A$1:$A$2344,'Medical Examinations'!$D$1:$D$2344,0)</f>
        <v>6.99</v>
      </c>
      <c r="L1019" t="str">
        <f>_xlfn.XLOOKUP(A1019,'Hospitalisation Details'!$A$1:$A$2344,'Hospitalisation Details'!$E$1:$E$2344,0)</f>
        <v>30-Aug-1974</v>
      </c>
      <c r="M1019">
        <f>_xlfn.XLOOKUP(A1019,'Hospitalisation Details'!$A$1:$A$2344,'Hospitalisation Details'!$I$1:$I$2344,0)</f>
        <v>11037.85</v>
      </c>
      <c r="N1019" t="str">
        <f>_xlfn.XLOOKUP(A1019,'Hospitalisation Details'!$A$1:$A$2344,'Hospitalisation Details'!$J$1:$J$2344,0)</f>
        <v>tier - 3</v>
      </c>
      <c r="O1019" t="str">
        <f>_xlfn.XLOOKUP(A1019,'Hospitalisation Details'!$A$1:$A$2344,'Hospitalisation Details'!$K$1:$K$2344,0)</f>
        <v>tier - 2</v>
      </c>
      <c r="P1019" t="str">
        <f>_xlfn.XLOOKUP(A1019,'Hospitalisation Details'!$A$1:$A$2344,'Hospitalisation Details'!$L$1:$L$2344,0)</f>
        <v>R1025</v>
      </c>
      <c r="Q1019">
        <f>_xlfn.XLOOKUP(A1019,'Hospitalisation Details'!$A$1:$A$2344,'Hospitalisation Details'!$F$1:$F$2344,0)</f>
        <v>48</v>
      </c>
    </row>
    <row r="1020" spans="1:17" ht="15.75" x14ac:dyDescent="0.25">
      <c r="A1020" s="1" t="s">
        <v>1350</v>
      </c>
      <c r="B1020" t="str">
        <f>_xlfn.XLOOKUP(A1020,'Customer Names'!$A$1:$A$2336,'Customer Names'!$C$1:$C$2336,0)</f>
        <v xml:space="preserve">  Stephen</v>
      </c>
      <c r="C1020">
        <f>_xlfn.XLOOKUP(A1020,'Medical Examinations'!$A$1:$A$2336,'Medical Examinations'!$B$1:$B$2336,0)</f>
        <v>39.97</v>
      </c>
      <c r="D1020">
        <f>_xlfn.XLOOKUP(A1020,'Medical Examinations'!$A$1:$A$2336,'Medical Examinations'!$D$1:$D$2336,0)</f>
        <v>5.55</v>
      </c>
      <c r="E1020" t="str">
        <f>_xlfn.XLOOKUP(A1020,'Medical Examinations'!$A$1:$A$2336,'Medical Examinations'!$E$1:$E$2336,0)</f>
        <v>No</v>
      </c>
      <c r="F1020" t="str">
        <f>_xlfn.XLOOKUP(A1020,'Medical Examinations'!$A$1:$A$2336,'Medical Examinations'!$F$1:$F$2336,0)</f>
        <v>No</v>
      </c>
      <c r="G1020" t="str">
        <f>_xlfn.XLOOKUP(A1020,'Medical Examinations'!$A$1:$A$2336,'Medical Examinations'!$G$1:$G$2336,0)</f>
        <v>No</v>
      </c>
      <c r="H1020">
        <f>_xlfn.XLOOKUP(A1020,'Medical Examinations'!$A$1:$A$2336,'Medical Examinations'!$H$1:$H$2336,0)</f>
        <v>0</v>
      </c>
      <c r="I1020" t="str">
        <f>_xlfn.XLOOKUP(A1020,'Medical Examinations'!$A$1:$A$2336,'Medical Examinations'!$I$1:$I$2336,0)</f>
        <v>No</v>
      </c>
      <c r="J1020" t="str">
        <f>_xlfn.XLOOKUP(A1020,'Medical Examinations'!A1020:A3363,'Medical Examinations'!C1020:C3363,0)</f>
        <v>Obese</v>
      </c>
      <c r="K1020">
        <f>_xlfn.XLOOKUP(A1020,'Medical Examinations'!$A$1:$A$2344,'Medical Examinations'!$D$1:$D$2344,0)</f>
        <v>5.55</v>
      </c>
      <c r="L1020" t="str">
        <f>_xlfn.XLOOKUP(A1020,'Hospitalisation Details'!$A$1:$A$2344,'Hospitalisation Details'!$E$1:$E$2344,0)</f>
        <v>25-Oct-1989</v>
      </c>
      <c r="M1020">
        <f>_xlfn.XLOOKUP(A1020,'Hospitalisation Details'!$A$1:$A$2344,'Hospitalisation Details'!$I$1:$I$2344,0)</f>
        <v>11037.51</v>
      </c>
      <c r="N1020" t="str">
        <f>_xlfn.XLOOKUP(A1020,'Hospitalisation Details'!$A$1:$A$2344,'Hospitalisation Details'!$J$1:$J$2344,0)</f>
        <v>tier - 3</v>
      </c>
      <c r="O1020" t="str">
        <f>_xlfn.XLOOKUP(A1020,'Hospitalisation Details'!$A$1:$A$2344,'Hospitalisation Details'!$K$1:$K$2344,0)</f>
        <v>tier - 1</v>
      </c>
      <c r="P1020" t="str">
        <f>_xlfn.XLOOKUP(A1020,'Hospitalisation Details'!$A$1:$A$2344,'Hospitalisation Details'!$L$1:$L$2344,0)</f>
        <v>R1012</v>
      </c>
      <c r="Q1020">
        <f>_xlfn.XLOOKUP(A1020,'Hospitalisation Details'!$A$1:$A$2344,'Hospitalisation Details'!$F$1:$F$2344,0)</f>
        <v>33</v>
      </c>
    </row>
    <row r="1021" spans="1:17" ht="15.75" x14ac:dyDescent="0.25">
      <c r="A1021" s="1" t="s">
        <v>1349</v>
      </c>
      <c r="B1021" t="str">
        <f>_xlfn.XLOOKUP(A1021,'Customer Names'!$A$1:$A$2336,'Customer Names'!$C$1:$C$2336,0)</f>
        <v xml:space="preserve">  Liza J</v>
      </c>
      <c r="C1021">
        <f>_xlfn.XLOOKUP(A1021,'Medical Examinations'!$A$1:$A$2336,'Medical Examinations'!$B$1:$B$2336,0)</f>
        <v>41.23</v>
      </c>
      <c r="D1021">
        <f>_xlfn.XLOOKUP(A1021,'Medical Examinations'!$A$1:$A$2336,'Medical Examinations'!$D$1:$D$2336,0)</f>
        <v>6.94</v>
      </c>
      <c r="E1021" t="str">
        <f>_xlfn.XLOOKUP(A1021,'Medical Examinations'!$A$1:$A$2336,'Medical Examinations'!$E$1:$E$2336,0)</f>
        <v>No</v>
      </c>
      <c r="F1021" t="str">
        <f>_xlfn.XLOOKUP(A1021,'Medical Examinations'!$A$1:$A$2336,'Medical Examinations'!$F$1:$F$2336,0)</f>
        <v>No</v>
      </c>
      <c r="G1021" t="str">
        <f>_xlfn.XLOOKUP(A1021,'Medical Examinations'!$A$1:$A$2336,'Medical Examinations'!$G$1:$G$2336,0)</f>
        <v>No</v>
      </c>
      <c r="H1021">
        <f>_xlfn.XLOOKUP(A1021,'Medical Examinations'!$A$1:$A$2336,'Medical Examinations'!$H$1:$H$2336,0)</f>
        <v>0</v>
      </c>
      <c r="I1021" t="str">
        <f>_xlfn.XLOOKUP(A1021,'Medical Examinations'!$A$1:$A$2336,'Medical Examinations'!$I$1:$I$2336,0)</f>
        <v>No</v>
      </c>
      <c r="J1021" t="str">
        <f>_xlfn.XLOOKUP(A1021,'Medical Examinations'!A1021:A3364,'Medical Examinations'!C1021:C3364,0)</f>
        <v>Obese</v>
      </c>
      <c r="K1021">
        <f>_xlfn.XLOOKUP(A1021,'Medical Examinations'!$A$1:$A$2344,'Medical Examinations'!$D$1:$D$2344,0)</f>
        <v>6.94</v>
      </c>
      <c r="L1021" t="str">
        <f>_xlfn.XLOOKUP(A1021,'Hospitalisation Details'!$A$1:$A$2344,'Hospitalisation Details'!$E$1:$E$2344,0)</f>
        <v>10-Dec-1974</v>
      </c>
      <c r="M1021">
        <f>_xlfn.XLOOKUP(A1021,'Hospitalisation Details'!$A$1:$A$2344,'Hospitalisation Details'!$I$1:$I$2344,0)</f>
        <v>11033.66</v>
      </c>
      <c r="N1021" t="str">
        <f>_xlfn.XLOOKUP(A1021,'Hospitalisation Details'!$A$1:$A$2344,'Hospitalisation Details'!$J$1:$J$2344,0)</f>
        <v>tier - 3</v>
      </c>
      <c r="O1021" t="str">
        <f>_xlfn.XLOOKUP(A1021,'Hospitalisation Details'!$A$1:$A$2344,'Hospitalisation Details'!$K$1:$K$2344,0)</f>
        <v>tier - 3</v>
      </c>
      <c r="P1021" t="str">
        <f>_xlfn.XLOOKUP(A1021,'Hospitalisation Details'!$A$1:$A$2344,'Hospitalisation Details'!$L$1:$L$2344,0)</f>
        <v>R1012</v>
      </c>
      <c r="Q1021">
        <f>_xlfn.XLOOKUP(A1021,'Hospitalisation Details'!$A$1:$A$2344,'Hospitalisation Details'!$F$1:$F$2344,0)</f>
        <v>48</v>
      </c>
    </row>
    <row r="1022" spans="1:17" ht="15.75" x14ac:dyDescent="0.25">
      <c r="A1022" s="1" t="s">
        <v>1348</v>
      </c>
      <c r="B1022" t="str">
        <f>_xlfn.XLOOKUP(A1022,'Customer Names'!$A$1:$A$2336,'Customer Names'!$C$1:$C$2336,0)</f>
        <v xml:space="preserve">  Ian M</v>
      </c>
      <c r="C1022">
        <f>_xlfn.XLOOKUP(A1022,'Medical Examinations'!$A$1:$A$2336,'Medical Examinations'!$B$1:$B$2336,0)</f>
        <v>49.45</v>
      </c>
      <c r="D1022">
        <f>_xlfn.XLOOKUP(A1022,'Medical Examinations'!$A$1:$A$2336,'Medical Examinations'!$D$1:$D$2336,0)</f>
        <v>4.2</v>
      </c>
      <c r="E1022" t="str">
        <f>_xlfn.XLOOKUP(A1022,'Medical Examinations'!$A$1:$A$2336,'Medical Examinations'!$E$1:$E$2336,0)</f>
        <v>No</v>
      </c>
      <c r="F1022" t="str">
        <f>_xlfn.XLOOKUP(A1022,'Medical Examinations'!$A$1:$A$2336,'Medical Examinations'!$F$1:$F$2336,0)</f>
        <v>No</v>
      </c>
      <c r="G1022" t="str">
        <f>_xlfn.XLOOKUP(A1022,'Medical Examinations'!$A$1:$A$2336,'Medical Examinations'!$G$1:$G$2336,0)</f>
        <v>No</v>
      </c>
      <c r="H1022">
        <f>_xlfn.XLOOKUP(A1022,'Medical Examinations'!$A$1:$A$2336,'Medical Examinations'!$H$1:$H$2336,0)</f>
        <v>0</v>
      </c>
      <c r="I1022" t="str">
        <f>_xlfn.XLOOKUP(A1022,'Medical Examinations'!$A$1:$A$2336,'Medical Examinations'!$I$1:$I$2336,0)</f>
        <v>No</v>
      </c>
      <c r="J1022" t="str">
        <f>_xlfn.XLOOKUP(A1022,'Medical Examinations'!A1022:A3365,'Medical Examinations'!C1022:C3365,0)</f>
        <v>Obese</v>
      </c>
      <c r="K1022">
        <f>_xlfn.XLOOKUP(A1022,'Medical Examinations'!$A$1:$A$2344,'Medical Examinations'!$D$1:$D$2344,0)</f>
        <v>4.2</v>
      </c>
      <c r="L1022" t="str">
        <f>_xlfn.XLOOKUP(A1022,'Hospitalisation Details'!$A$1:$A$2344,'Hospitalisation Details'!$E$1:$E$2344,0)</f>
        <v>21-Jul-1996</v>
      </c>
      <c r="M1022">
        <f>_xlfn.XLOOKUP(A1022,'Hospitalisation Details'!$A$1:$A$2344,'Hospitalisation Details'!$I$1:$I$2344,0)</f>
        <v>11028.56</v>
      </c>
      <c r="N1022" t="str">
        <f>_xlfn.XLOOKUP(A1022,'Hospitalisation Details'!$A$1:$A$2344,'Hospitalisation Details'!$J$1:$J$2344,0)</f>
        <v>tier - 3</v>
      </c>
      <c r="O1022" t="str">
        <f>_xlfn.XLOOKUP(A1022,'Hospitalisation Details'!$A$1:$A$2344,'Hospitalisation Details'!$K$1:$K$2344,0)</f>
        <v>tier - 3</v>
      </c>
      <c r="P1022" t="str">
        <f>_xlfn.XLOOKUP(A1022,'Hospitalisation Details'!$A$1:$A$2344,'Hospitalisation Details'!$L$1:$L$2344,0)</f>
        <v>R1012</v>
      </c>
      <c r="Q1022">
        <f>_xlfn.XLOOKUP(A1022,'Hospitalisation Details'!$A$1:$A$2344,'Hospitalisation Details'!$F$1:$F$2344,0)</f>
        <v>26</v>
      </c>
    </row>
    <row r="1023" spans="1:17" ht="15.75" x14ac:dyDescent="0.25">
      <c r="A1023" s="1" t="s">
        <v>1347</v>
      </c>
      <c r="B1023" t="str">
        <f>_xlfn.XLOOKUP(A1023,'Customer Names'!$A$1:$A$2336,'Customer Names'!$C$1:$C$2336,0)</f>
        <v xml:space="preserve">  Claudia L</v>
      </c>
      <c r="C1023">
        <f>_xlfn.XLOOKUP(A1023,'Medical Examinations'!$A$1:$A$2336,'Medical Examinations'!$B$1:$B$2336,0)</f>
        <v>41.04</v>
      </c>
      <c r="D1023">
        <f>_xlfn.XLOOKUP(A1023,'Medical Examinations'!$A$1:$A$2336,'Medical Examinations'!$D$1:$D$2336,0)</f>
        <v>5.59</v>
      </c>
      <c r="E1023" t="str">
        <f>_xlfn.XLOOKUP(A1023,'Medical Examinations'!$A$1:$A$2336,'Medical Examinations'!$E$1:$E$2336,0)</f>
        <v>No</v>
      </c>
      <c r="F1023" t="str">
        <f>_xlfn.XLOOKUP(A1023,'Medical Examinations'!$A$1:$A$2336,'Medical Examinations'!$F$1:$F$2336,0)</f>
        <v>No</v>
      </c>
      <c r="G1023" t="str">
        <f>_xlfn.XLOOKUP(A1023,'Medical Examinations'!$A$1:$A$2336,'Medical Examinations'!$G$1:$G$2336,0)</f>
        <v>No</v>
      </c>
      <c r="H1023">
        <f>_xlfn.XLOOKUP(A1023,'Medical Examinations'!$A$1:$A$2336,'Medical Examinations'!$H$1:$H$2336,0)</f>
        <v>0</v>
      </c>
      <c r="I1023" t="str">
        <f>_xlfn.XLOOKUP(A1023,'Medical Examinations'!$A$1:$A$2336,'Medical Examinations'!$I$1:$I$2336,0)</f>
        <v>No</v>
      </c>
      <c r="J1023" t="str">
        <f>_xlfn.XLOOKUP(A1023,'Medical Examinations'!A1023:A3366,'Medical Examinations'!C1023:C3366,0)</f>
        <v>Obese</v>
      </c>
      <c r="K1023">
        <f>_xlfn.XLOOKUP(A1023,'Medical Examinations'!$A$1:$A$2344,'Medical Examinations'!$D$1:$D$2344,0)</f>
        <v>5.59</v>
      </c>
      <c r="L1023" t="str">
        <f>_xlfn.XLOOKUP(A1023,'Hospitalisation Details'!$A$1:$A$2344,'Hospitalisation Details'!$E$1:$E$2344,0)</f>
        <v>26-Jun-1991</v>
      </c>
      <c r="M1023">
        <f>_xlfn.XLOOKUP(A1023,'Hospitalisation Details'!$A$1:$A$2344,'Hospitalisation Details'!$I$1:$I$2344,0)</f>
        <v>11018.05</v>
      </c>
      <c r="N1023" t="str">
        <f>_xlfn.XLOOKUP(A1023,'Hospitalisation Details'!$A$1:$A$2344,'Hospitalisation Details'!$J$1:$J$2344,0)</f>
        <v>tier - 3</v>
      </c>
      <c r="O1023" t="str">
        <f>_xlfn.XLOOKUP(A1023,'Hospitalisation Details'!$A$1:$A$2344,'Hospitalisation Details'!$K$1:$K$2344,0)</f>
        <v>tier - 2</v>
      </c>
      <c r="P1023" t="str">
        <f>_xlfn.XLOOKUP(A1023,'Hospitalisation Details'!$A$1:$A$2344,'Hospitalisation Details'!$L$1:$L$2344,0)</f>
        <v>R1012</v>
      </c>
      <c r="Q1023">
        <f>_xlfn.XLOOKUP(A1023,'Hospitalisation Details'!$A$1:$A$2344,'Hospitalisation Details'!$F$1:$F$2344,0)</f>
        <v>31</v>
      </c>
    </row>
    <row r="1024" spans="1:17" ht="15.75" x14ac:dyDescent="0.25">
      <c r="A1024" s="1" t="s">
        <v>1346</v>
      </c>
      <c r="B1024" t="str">
        <f>_xlfn.XLOOKUP(A1024,'Customer Names'!$A$1:$A$2336,'Customer Names'!$C$1:$C$2336,0)</f>
        <v xml:space="preserve">  Jessica M</v>
      </c>
      <c r="C1024">
        <f>_xlfn.XLOOKUP(A1024,'Medical Examinations'!$A$1:$A$2336,'Medical Examinations'!$B$1:$B$2336,0)</f>
        <v>27.93</v>
      </c>
      <c r="D1024">
        <f>_xlfn.XLOOKUP(A1024,'Medical Examinations'!$A$1:$A$2336,'Medical Examinations'!$D$1:$D$2336,0)</f>
        <v>9.9600000000000009</v>
      </c>
      <c r="E1024" t="str">
        <f>_xlfn.XLOOKUP(A1024,'Medical Examinations'!$A$1:$A$2336,'Medical Examinations'!$E$1:$E$2336,0)</f>
        <v>No</v>
      </c>
      <c r="F1024" t="str">
        <f>_xlfn.XLOOKUP(A1024,'Medical Examinations'!$A$1:$A$2336,'Medical Examinations'!$F$1:$F$2336,0)</f>
        <v>No</v>
      </c>
      <c r="G1024" t="str">
        <f>_xlfn.XLOOKUP(A1024,'Medical Examinations'!$A$1:$A$2336,'Medical Examinations'!$G$1:$G$2336,0)</f>
        <v>No</v>
      </c>
      <c r="H1024">
        <f>_xlfn.XLOOKUP(A1024,'Medical Examinations'!$A$1:$A$2336,'Medical Examinations'!$H$1:$H$2336,0)</f>
        <v>0</v>
      </c>
      <c r="I1024" t="str">
        <f>_xlfn.XLOOKUP(A1024,'Medical Examinations'!$A$1:$A$2336,'Medical Examinations'!$I$1:$I$2336,0)</f>
        <v>No</v>
      </c>
      <c r="J1024" t="str">
        <f>_xlfn.XLOOKUP(A1024,'Medical Examinations'!A1024:A3367,'Medical Examinations'!C1024:C3367,0)</f>
        <v>Overweight</v>
      </c>
      <c r="K1024">
        <f>_xlfn.XLOOKUP(A1024,'Medical Examinations'!$A$1:$A$2344,'Medical Examinations'!$D$1:$D$2344,0)</f>
        <v>9.9600000000000009</v>
      </c>
      <c r="L1024" t="str">
        <f>_xlfn.XLOOKUP(A1024,'Hospitalisation Details'!$A$1:$A$2344,'Hospitalisation Details'!$E$1:$E$2344,0)</f>
        <v>15-Dec-1974</v>
      </c>
      <c r="M1024">
        <f>_xlfn.XLOOKUP(A1024,'Hospitalisation Details'!$A$1:$A$2344,'Hospitalisation Details'!$I$1:$I$2344,0)</f>
        <v>11015.17</v>
      </c>
      <c r="N1024" t="str">
        <f>_xlfn.XLOOKUP(A1024,'Hospitalisation Details'!$A$1:$A$2344,'Hospitalisation Details'!$J$1:$J$2344,0)</f>
        <v>tier - 3</v>
      </c>
      <c r="O1024" t="str">
        <f>_xlfn.XLOOKUP(A1024,'Hospitalisation Details'!$A$1:$A$2344,'Hospitalisation Details'!$K$1:$K$2344,0)</f>
        <v>tier - 1</v>
      </c>
      <c r="P1024" t="str">
        <f>_xlfn.XLOOKUP(A1024,'Hospitalisation Details'!$A$1:$A$2344,'Hospitalisation Details'!$L$1:$L$2344,0)</f>
        <v>R1012</v>
      </c>
      <c r="Q1024">
        <f>_xlfn.XLOOKUP(A1024,'Hospitalisation Details'!$A$1:$A$2344,'Hospitalisation Details'!$F$1:$F$2344,0)</f>
        <v>48</v>
      </c>
    </row>
    <row r="1025" spans="1:17" ht="15.75" x14ac:dyDescent="0.25">
      <c r="A1025" s="1" t="s">
        <v>1345</v>
      </c>
      <c r="B1025" t="str">
        <f>_xlfn.XLOOKUP(A1025,'Customer Names'!$A$1:$A$2336,'Customer Names'!$C$1:$C$2336,0)</f>
        <v xml:space="preserve">  Billy Jr</v>
      </c>
      <c r="C1025">
        <f>_xlfn.XLOOKUP(A1025,'Medical Examinations'!$A$1:$A$2336,'Medical Examinations'!$B$1:$B$2336,0)</f>
        <v>21.01</v>
      </c>
      <c r="D1025">
        <f>_xlfn.XLOOKUP(A1025,'Medical Examinations'!$A$1:$A$2336,'Medical Examinations'!$D$1:$D$2336,0)</f>
        <v>7.37</v>
      </c>
      <c r="E1025" t="str">
        <f>_xlfn.XLOOKUP(A1025,'Medical Examinations'!$A$1:$A$2336,'Medical Examinations'!$E$1:$E$2336,0)</f>
        <v>No</v>
      </c>
      <c r="F1025" t="str">
        <f>_xlfn.XLOOKUP(A1025,'Medical Examinations'!$A$1:$A$2336,'Medical Examinations'!$F$1:$F$2336,0)</f>
        <v>No</v>
      </c>
      <c r="G1025" t="str">
        <f>_xlfn.XLOOKUP(A1025,'Medical Examinations'!$A$1:$A$2336,'Medical Examinations'!$G$1:$G$2336,0)</f>
        <v>No</v>
      </c>
      <c r="H1025">
        <f>_xlfn.XLOOKUP(A1025,'Medical Examinations'!$A$1:$A$2336,'Medical Examinations'!$H$1:$H$2336,0)</f>
        <v>0</v>
      </c>
      <c r="I1025" t="str">
        <f>_xlfn.XLOOKUP(A1025,'Medical Examinations'!$A$1:$A$2336,'Medical Examinations'!$I$1:$I$2336,0)</f>
        <v>No</v>
      </c>
      <c r="J1025" t="str">
        <f>_xlfn.XLOOKUP(A1025,'Medical Examinations'!A1025:A3368,'Medical Examinations'!C1025:C3368,0)</f>
        <v>Normal weight</v>
      </c>
      <c r="K1025">
        <f>_xlfn.XLOOKUP(A1025,'Medical Examinations'!$A$1:$A$2344,'Medical Examinations'!$D$1:$D$2344,0)</f>
        <v>7.37</v>
      </c>
      <c r="L1025" t="str">
        <f>_xlfn.XLOOKUP(A1025,'Hospitalisation Details'!$A$1:$A$2344,'Hospitalisation Details'!$E$1:$E$2344,0)</f>
        <v>24-Oct-1968</v>
      </c>
      <c r="M1025">
        <f>_xlfn.XLOOKUP(A1025,'Hospitalisation Details'!$A$1:$A$2344,'Hospitalisation Details'!$I$1:$I$2344,0)</f>
        <v>11013.71</v>
      </c>
      <c r="N1025" t="str">
        <f>_xlfn.XLOOKUP(A1025,'Hospitalisation Details'!$A$1:$A$2344,'Hospitalisation Details'!$J$1:$J$2344,0)</f>
        <v>tier - 3</v>
      </c>
      <c r="O1025" t="str">
        <f>_xlfn.XLOOKUP(A1025,'Hospitalisation Details'!$A$1:$A$2344,'Hospitalisation Details'!$K$1:$K$2344,0)</f>
        <v>tier - 1</v>
      </c>
      <c r="P1025" t="str">
        <f>_xlfn.XLOOKUP(A1025,'Hospitalisation Details'!$A$1:$A$2344,'Hospitalisation Details'!$L$1:$L$2344,0)</f>
        <v>R1013</v>
      </c>
      <c r="Q1025">
        <f>_xlfn.XLOOKUP(A1025,'Hospitalisation Details'!$A$1:$A$2344,'Hospitalisation Details'!$F$1:$F$2344,0)</f>
        <v>54</v>
      </c>
    </row>
    <row r="1026" spans="1:17" ht="15.75" x14ac:dyDescent="0.25">
      <c r="A1026" s="1" t="s">
        <v>1344</v>
      </c>
      <c r="B1026" t="str">
        <f>_xlfn.XLOOKUP(A1026,'Customer Names'!$A$1:$A$2336,'Customer Names'!$C$1:$C$2336,0)</f>
        <v xml:space="preserve">  David</v>
      </c>
      <c r="C1026">
        <f>_xlfn.XLOOKUP(A1026,'Medical Examinations'!$A$1:$A$2336,'Medical Examinations'!$B$1:$B$2336,0)</f>
        <v>52.37</v>
      </c>
      <c r="D1026">
        <f>_xlfn.XLOOKUP(A1026,'Medical Examinations'!$A$1:$A$2336,'Medical Examinations'!$D$1:$D$2336,0)</f>
        <v>5.0599999999999996</v>
      </c>
      <c r="E1026" t="str">
        <f>_xlfn.XLOOKUP(A1026,'Medical Examinations'!$A$1:$A$2336,'Medical Examinations'!$E$1:$E$2336,0)</f>
        <v>No</v>
      </c>
      <c r="F1026" t="str">
        <f>_xlfn.XLOOKUP(A1026,'Medical Examinations'!$A$1:$A$2336,'Medical Examinations'!$F$1:$F$2336,0)</f>
        <v>yes</v>
      </c>
      <c r="G1026" t="str">
        <f>_xlfn.XLOOKUP(A1026,'Medical Examinations'!$A$1:$A$2336,'Medical Examinations'!$G$1:$G$2336,0)</f>
        <v>No</v>
      </c>
      <c r="H1026">
        <f>_xlfn.XLOOKUP(A1026,'Medical Examinations'!$A$1:$A$2336,'Medical Examinations'!$H$1:$H$2336,0)</f>
        <v>2</v>
      </c>
      <c r="I1026" t="str">
        <f>_xlfn.XLOOKUP(A1026,'Medical Examinations'!$A$1:$A$2336,'Medical Examinations'!$I$1:$I$2336,0)</f>
        <v>No</v>
      </c>
      <c r="J1026" t="str">
        <f>_xlfn.XLOOKUP(A1026,'Medical Examinations'!A1026:A3369,'Medical Examinations'!C1026:C3369,0)</f>
        <v>Obese</v>
      </c>
      <c r="K1026">
        <f>_xlfn.XLOOKUP(A1026,'Medical Examinations'!$A$1:$A$2344,'Medical Examinations'!$D$1:$D$2344,0)</f>
        <v>5.0599999999999996</v>
      </c>
      <c r="L1026" t="str">
        <f>_xlfn.XLOOKUP(A1026,'Hospitalisation Details'!$A$1:$A$2344,'Hospitalisation Details'!$E$1:$E$2344,0)</f>
        <v>17-Sep-2000</v>
      </c>
      <c r="M1026">
        <f>_xlfn.XLOOKUP(A1026,'Hospitalisation Details'!$A$1:$A$2344,'Hospitalisation Details'!$I$1:$I$2344,0)</f>
        <v>10991.58</v>
      </c>
      <c r="N1026" t="str">
        <f>_xlfn.XLOOKUP(A1026,'Hospitalisation Details'!$A$1:$A$2344,'Hospitalisation Details'!$J$1:$J$2344,0)</f>
        <v>tier - 3</v>
      </c>
      <c r="O1026" t="str">
        <f>_xlfn.XLOOKUP(A1026,'Hospitalisation Details'!$A$1:$A$2344,'Hospitalisation Details'!$K$1:$K$2344,0)</f>
        <v>tier - 3</v>
      </c>
      <c r="P1026" t="str">
        <f>_xlfn.XLOOKUP(A1026,'Hospitalisation Details'!$A$1:$A$2344,'Hospitalisation Details'!$L$1:$L$2344,0)</f>
        <v>R1012</v>
      </c>
      <c r="Q1026">
        <f>_xlfn.XLOOKUP(A1026,'Hospitalisation Details'!$A$1:$A$2344,'Hospitalisation Details'!$F$1:$F$2344,0)</f>
        <v>22</v>
      </c>
    </row>
    <row r="1027" spans="1:17" ht="15.75" x14ac:dyDescent="0.25">
      <c r="A1027" s="1" t="s">
        <v>1343</v>
      </c>
      <c r="B1027" t="str">
        <f>_xlfn.XLOOKUP(A1027,'Customer Names'!$A$1:$A$2336,'Customer Names'!$C$1:$C$2336,0)</f>
        <v xml:space="preserve">  Tim</v>
      </c>
      <c r="C1027">
        <f>_xlfn.XLOOKUP(A1027,'Medical Examinations'!$A$1:$A$2336,'Medical Examinations'!$B$1:$B$2336,0)</f>
        <v>40.369999999999997</v>
      </c>
      <c r="D1027">
        <f>_xlfn.XLOOKUP(A1027,'Medical Examinations'!$A$1:$A$2336,'Medical Examinations'!$D$1:$D$2336,0)</f>
        <v>8.2100000000000009</v>
      </c>
      <c r="E1027" t="str">
        <f>_xlfn.XLOOKUP(A1027,'Medical Examinations'!$A$1:$A$2336,'Medical Examinations'!$E$1:$E$2336,0)</f>
        <v>No</v>
      </c>
      <c r="F1027" t="str">
        <f>_xlfn.XLOOKUP(A1027,'Medical Examinations'!$A$1:$A$2336,'Medical Examinations'!$F$1:$F$2336,0)</f>
        <v>No</v>
      </c>
      <c r="G1027" t="str">
        <f>_xlfn.XLOOKUP(A1027,'Medical Examinations'!$A$1:$A$2336,'Medical Examinations'!$G$1:$G$2336,0)</f>
        <v>No</v>
      </c>
      <c r="H1027">
        <f>_xlfn.XLOOKUP(A1027,'Medical Examinations'!$A$1:$A$2336,'Medical Examinations'!$H$1:$H$2336,0)</f>
        <v>0</v>
      </c>
      <c r="I1027" t="str">
        <f>_xlfn.XLOOKUP(A1027,'Medical Examinations'!$A$1:$A$2336,'Medical Examinations'!$I$1:$I$2336,0)</f>
        <v>No</v>
      </c>
      <c r="J1027" t="str">
        <f>_xlfn.XLOOKUP(A1027,'Medical Examinations'!A1027:A3370,'Medical Examinations'!C1027:C3370,0)</f>
        <v>Obese</v>
      </c>
      <c r="K1027">
        <f>_xlfn.XLOOKUP(A1027,'Medical Examinations'!$A$1:$A$2344,'Medical Examinations'!$D$1:$D$2344,0)</f>
        <v>8.2100000000000009</v>
      </c>
      <c r="L1027" t="str">
        <f>_xlfn.XLOOKUP(A1027,'Hospitalisation Details'!$A$1:$A$2344,'Hospitalisation Details'!$E$1:$E$2344,0)</f>
        <v>18-Dec-1965</v>
      </c>
      <c r="M1027">
        <f>_xlfn.XLOOKUP(A1027,'Hospitalisation Details'!$A$1:$A$2344,'Hospitalisation Details'!$I$1:$I$2344,0)</f>
        <v>10982.5</v>
      </c>
      <c r="N1027" t="str">
        <f>_xlfn.XLOOKUP(A1027,'Hospitalisation Details'!$A$1:$A$2344,'Hospitalisation Details'!$J$1:$J$2344,0)</f>
        <v>tier - 3</v>
      </c>
      <c r="O1027" t="str">
        <f>_xlfn.XLOOKUP(A1027,'Hospitalisation Details'!$A$1:$A$2344,'Hospitalisation Details'!$K$1:$K$2344,0)</f>
        <v>tier - 3</v>
      </c>
      <c r="P1027" t="str">
        <f>_xlfn.XLOOKUP(A1027,'Hospitalisation Details'!$A$1:$A$2344,'Hospitalisation Details'!$L$1:$L$2344,0)</f>
        <v>R1013</v>
      </c>
      <c r="Q1027">
        <f>_xlfn.XLOOKUP(A1027,'Hospitalisation Details'!$A$1:$A$2344,'Hospitalisation Details'!$F$1:$F$2344,0)</f>
        <v>57</v>
      </c>
    </row>
    <row r="1028" spans="1:17" ht="15.75" x14ac:dyDescent="0.25">
      <c r="A1028" s="1" t="s">
        <v>1342</v>
      </c>
      <c r="B1028" t="str">
        <f>_xlfn.XLOOKUP(A1028,'Customer Names'!$A$1:$A$2336,'Customer Names'!$C$1:$C$2336,0)</f>
        <v xml:space="preserve">  Emma M</v>
      </c>
      <c r="C1028">
        <f>_xlfn.XLOOKUP(A1028,'Medical Examinations'!$A$1:$A$2336,'Medical Examinations'!$B$1:$B$2336,0)</f>
        <v>41.47</v>
      </c>
      <c r="D1028">
        <f>_xlfn.XLOOKUP(A1028,'Medical Examinations'!$A$1:$A$2336,'Medical Examinations'!$D$1:$D$2336,0)</f>
        <v>10.34</v>
      </c>
      <c r="E1028" t="str">
        <f>_xlfn.XLOOKUP(A1028,'Medical Examinations'!$A$1:$A$2336,'Medical Examinations'!$E$1:$E$2336,0)</f>
        <v>No</v>
      </c>
      <c r="F1028" t="str">
        <f>_xlfn.XLOOKUP(A1028,'Medical Examinations'!$A$1:$A$2336,'Medical Examinations'!$F$1:$F$2336,0)</f>
        <v>No</v>
      </c>
      <c r="G1028" t="str">
        <f>_xlfn.XLOOKUP(A1028,'Medical Examinations'!$A$1:$A$2336,'Medical Examinations'!$G$1:$G$2336,0)</f>
        <v>No</v>
      </c>
      <c r="H1028">
        <f>_xlfn.XLOOKUP(A1028,'Medical Examinations'!$A$1:$A$2336,'Medical Examinations'!$H$1:$H$2336,0)</f>
        <v>2</v>
      </c>
      <c r="I1028" t="str">
        <f>_xlfn.XLOOKUP(A1028,'Medical Examinations'!$A$1:$A$2336,'Medical Examinations'!$I$1:$I$2336,0)</f>
        <v>No</v>
      </c>
      <c r="J1028" t="str">
        <f>_xlfn.XLOOKUP(A1028,'Medical Examinations'!A1028:A3371,'Medical Examinations'!C1028:C3371,0)</f>
        <v>Obese</v>
      </c>
      <c r="K1028">
        <f>_xlfn.XLOOKUP(A1028,'Medical Examinations'!$A$1:$A$2344,'Medical Examinations'!$D$1:$D$2344,0)</f>
        <v>10.34</v>
      </c>
      <c r="L1028" t="str">
        <f>_xlfn.XLOOKUP(A1028,'Hospitalisation Details'!$A$1:$A$2344,'Hospitalisation Details'!$E$1:$E$2344,0)</f>
        <v>21-Oct-1973</v>
      </c>
      <c r="M1028">
        <f>_xlfn.XLOOKUP(A1028,'Hospitalisation Details'!$A$1:$A$2344,'Hospitalisation Details'!$I$1:$I$2344,0)</f>
        <v>10977.21</v>
      </c>
      <c r="N1028" t="str">
        <f>_xlfn.XLOOKUP(A1028,'Hospitalisation Details'!$A$1:$A$2344,'Hospitalisation Details'!$J$1:$J$2344,0)</f>
        <v>tier - 3</v>
      </c>
      <c r="O1028" t="str">
        <f>_xlfn.XLOOKUP(A1028,'Hospitalisation Details'!$A$1:$A$2344,'Hospitalisation Details'!$K$1:$K$2344,0)</f>
        <v>tier - 1</v>
      </c>
      <c r="P1028" t="str">
        <f>_xlfn.XLOOKUP(A1028,'Hospitalisation Details'!$A$1:$A$2344,'Hospitalisation Details'!$L$1:$L$2344,0)</f>
        <v>R1013</v>
      </c>
      <c r="Q1028">
        <f>_xlfn.XLOOKUP(A1028,'Hospitalisation Details'!$A$1:$A$2344,'Hospitalisation Details'!$F$1:$F$2344,0)</f>
        <v>49</v>
      </c>
    </row>
    <row r="1029" spans="1:17" ht="15.75" x14ac:dyDescent="0.25">
      <c r="A1029" s="1" t="s">
        <v>1341</v>
      </c>
      <c r="B1029" t="str">
        <f>_xlfn.XLOOKUP(A1029,'Customer Names'!$A$1:$A$2336,'Customer Names'!$C$1:$C$2336,0)</f>
        <v xml:space="preserve">  Tim</v>
      </c>
      <c r="C1029">
        <f>_xlfn.XLOOKUP(A1029,'Medical Examinations'!$A$1:$A$2336,'Medical Examinations'!$B$1:$B$2336,0)</f>
        <v>33.725000000000001</v>
      </c>
      <c r="D1029">
        <f>_xlfn.XLOOKUP(A1029,'Medical Examinations'!$A$1:$A$2336,'Medical Examinations'!$D$1:$D$2336,0)</f>
        <v>5.51</v>
      </c>
      <c r="E1029" t="str">
        <f>_xlfn.XLOOKUP(A1029,'Medical Examinations'!$A$1:$A$2336,'Medical Examinations'!$E$1:$E$2336,0)</f>
        <v>No</v>
      </c>
      <c r="F1029" t="str">
        <f>_xlfn.XLOOKUP(A1029,'Medical Examinations'!$A$1:$A$2336,'Medical Examinations'!$F$1:$F$2336,0)</f>
        <v>No</v>
      </c>
      <c r="G1029" t="str">
        <f>_xlfn.XLOOKUP(A1029,'Medical Examinations'!$A$1:$A$2336,'Medical Examinations'!$G$1:$G$2336,0)</f>
        <v>No</v>
      </c>
      <c r="H1029">
        <f>_xlfn.XLOOKUP(A1029,'Medical Examinations'!$A$1:$A$2336,'Medical Examinations'!$H$1:$H$2336,0)</f>
        <v>2</v>
      </c>
      <c r="I1029" t="str">
        <f>_xlfn.XLOOKUP(A1029,'Medical Examinations'!$A$1:$A$2336,'Medical Examinations'!$I$1:$I$2336,0)</f>
        <v>No</v>
      </c>
      <c r="J1029" t="str">
        <f>_xlfn.XLOOKUP(A1029,'Medical Examinations'!A1029:A3372,'Medical Examinations'!C1029:C3372,0)</f>
        <v>Obese</v>
      </c>
      <c r="K1029">
        <f>_xlfn.XLOOKUP(A1029,'Medical Examinations'!$A$1:$A$2344,'Medical Examinations'!$D$1:$D$2344,0)</f>
        <v>5.51</v>
      </c>
      <c r="L1029" t="str">
        <f>_xlfn.XLOOKUP(A1029,'Hospitalisation Details'!$A$1:$A$2344,'Hospitalisation Details'!$E$1:$E$2344,0)</f>
        <v>9-Jul-1966</v>
      </c>
      <c r="M1029">
        <f>_xlfn.XLOOKUP(A1029,'Hospitalisation Details'!$A$1:$A$2344,'Hospitalisation Details'!$I$1:$I$2344,0)</f>
        <v>10976.25</v>
      </c>
      <c r="N1029" t="str">
        <f>_xlfn.XLOOKUP(A1029,'Hospitalisation Details'!$A$1:$A$2344,'Hospitalisation Details'!$J$1:$J$2344,0)</f>
        <v>tier - 3</v>
      </c>
      <c r="O1029" t="str">
        <f>_xlfn.XLOOKUP(A1029,'Hospitalisation Details'!$A$1:$A$2344,'Hospitalisation Details'!$K$1:$K$2344,0)</f>
        <v>tier - 2</v>
      </c>
      <c r="P1029" t="str">
        <f>_xlfn.XLOOKUP(A1029,'Hospitalisation Details'!$A$1:$A$2344,'Hospitalisation Details'!$L$1:$L$2344,0)</f>
        <v>R1012</v>
      </c>
      <c r="Q1029">
        <f>_xlfn.XLOOKUP(A1029,'Hospitalisation Details'!$A$1:$A$2344,'Hospitalisation Details'!$F$1:$F$2344,0)</f>
        <v>56</v>
      </c>
    </row>
    <row r="1030" spans="1:17" ht="15.75" x14ac:dyDescent="0.25">
      <c r="A1030" s="1" t="s">
        <v>1340</v>
      </c>
      <c r="B1030" t="str">
        <f>_xlfn.XLOOKUP(A1030,'Customer Names'!$A$1:$A$2336,'Customer Names'!$C$1:$C$2336,0)</f>
        <v xml:space="preserve">  Patrick</v>
      </c>
      <c r="C1030">
        <f>_xlfn.XLOOKUP(A1030,'Medical Examinations'!$A$1:$A$2336,'Medical Examinations'!$B$1:$B$2336,0)</f>
        <v>28.1</v>
      </c>
      <c r="D1030">
        <f>_xlfn.XLOOKUP(A1030,'Medical Examinations'!$A$1:$A$2336,'Medical Examinations'!$D$1:$D$2336,0)</f>
        <v>11.2</v>
      </c>
      <c r="E1030" t="str">
        <f>_xlfn.XLOOKUP(A1030,'Medical Examinations'!$A$1:$A$2336,'Medical Examinations'!$E$1:$E$2336,0)</f>
        <v>No</v>
      </c>
      <c r="F1030" t="str">
        <f>_xlfn.XLOOKUP(A1030,'Medical Examinations'!$A$1:$A$2336,'Medical Examinations'!$F$1:$F$2336,0)</f>
        <v>No</v>
      </c>
      <c r="G1030" t="str">
        <f>_xlfn.XLOOKUP(A1030,'Medical Examinations'!$A$1:$A$2336,'Medical Examinations'!$G$1:$G$2336,0)</f>
        <v>No</v>
      </c>
      <c r="H1030">
        <f>_xlfn.XLOOKUP(A1030,'Medical Examinations'!$A$1:$A$2336,'Medical Examinations'!$H$1:$H$2336,0)</f>
        <v>0</v>
      </c>
      <c r="I1030" t="str">
        <f>_xlfn.XLOOKUP(A1030,'Medical Examinations'!$A$1:$A$2336,'Medical Examinations'!$I$1:$I$2336,0)</f>
        <v>No</v>
      </c>
      <c r="J1030" t="str">
        <f>_xlfn.XLOOKUP(A1030,'Medical Examinations'!A1030:A3373,'Medical Examinations'!C1030:C3373,0)</f>
        <v>Overweight</v>
      </c>
      <c r="K1030">
        <f>_xlfn.XLOOKUP(A1030,'Medical Examinations'!$A$1:$A$2344,'Medical Examinations'!$D$1:$D$2344,0)</f>
        <v>11.2</v>
      </c>
      <c r="L1030" t="str">
        <f>_xlfn.XLOOKUP(A1030,'Hospitalisation Details'!$A$1:$A$2344,'Hospitalisation Details'!$E$1:$E$2344,0)</f>
        <v>19-Jun-1965</v>
      </c>
      <c r="M1030">
        <f>_xlfn.XLOOKUP(A1030,'Hospitalisation Details'!$A$1:$A$2344,'Hospitalisation Details'!$I$1:$I$2344,0)</f>
        <v>10965.45</v>
      </c>
      <c r="N1030" t="str">
        <f>_xlfn.XLOOKUP(A1030,'Hospitalisation Details'!$A$1:$A$2344,'Hospitalisation Details'!$J$1:$J$2344,0)</f>
        <v>tier - 3</v>
      </c>
      <c r="O1030" t="str">
        <f>_xlfn.XLOOKUP(A1030,'Hospitalisation Details'!$A$1:$A$2344,'Hospitalisation Details'!$K$1:$K$2344,0)</f>
        <v>tier - 2</v>
      </c>
      <c r="P1030" t="str">
        <f>_xlfn.XLOOKUP(A1030,'Hospitalisation Details'!$A$1:$A$2344,'Hospitalisation Details'!$L$1:$L$2344,0)</f>
        <v>R1011</v>
      </c>
      <c r="Q1030">
        <f>_xlfn.XLOOKUP(A1030,'Hospitalisation Details'!$A$1:$A$2344,'Hospitalisation Details'!$F$1:$F$2344,0)</f>
        <v>58</v>
      </c>
    </row>
    <row r="1031" spans="1:17" ht="15.75" x14ac:dyDescent="0.25">
      <c r="A1031" s="1" t="s">
        <v>1339</v>
      </c>
      <c r="B1031" t="str">
        <f>_xlfn.XLOOKUP(A1031,'Customer Names'!$A$1:$A$2336,'Customer Names'!$C$1:$C$2336,0)</f>
        <v xml:space="preserve">  Bridget K</v>
      </c>
      <c r="C1031">
        <f>_xlfn.XLOOKUP(A1031,'Medical Examinations'!$A$1:$A$2336,'Medical Examinations'!$B$1:$B$2336,0)</f>
        <v>37.43</v>
      </c>
      <c r="D1031">
        <f>_xlfn.XLOOKUP(A1031,'Medical Examinations'!$A$1:$A$2336,'Medical Examinations'!$D$1:$D$2336,0)</f>
        <v>4.3499999999999996</v>
      </c>
      <c r="E1031" t="str">
        <f>_xlfn.XLOOKUP(A1031,'Medical Examinations'!$A$1:$A$2336,'Medical Examinations'!$E$1:$E$2336,0)</f>
        <v>No</v>
      </c>
      <c r="F1031" t="str">
        <f>_xlfn.XLOOKUP(A1031,'Medical Examinations'!$A$1:$A$2336,'Medical Examinations'!$F$1:$F$2336,0)</f>
        <v>No</v>
      </c>
      <c r="G1031" t="str">
        <f>_xlfn.XLOOKUP(A1031,'Medical Examinations'!$A$1:$A$2336,'Medical Examinations'!$G$1:$G$2336,0)</f>
        <v>Yes</v>
      </c>
      <c r="H1031">
        <f>_xlfn.XLOOKUP(A1031,'Medical Examinations'!$A$1:$A$2336,'Medical Examinations'!$H$1:$H$2336,0)</f>
        <v>1</v>
      </c>
      <c r="I1031" t="str">
        <f>_xlfn.XLOOKUP(A1031,'Medical Examinations'!$A$1:$A$2336,'Medical Examinations'!$I$1:$I$2336,0)</f>
        <v>No</v>
      </c>
      <c r="J1031" t="str">
        <f>_xlfn.XLOOKUP(A1031,'Medical Examinations'!A1031:A3374,'Medical Examinations'!C1031:C3374,0)</f>
        <v>Obese</v>
      </c>
      <c r="K1031">
        <f>_xlfn.XLOOKUP(A1031,'Medical Examinations'!$A$1:$A$2344,'Medical Examinations'!$D$1:$D$2344,0)</f>
        <v>4.3499999999999996</v>
      </c>
      <c r="L1031" t="str">
        <f>_xlfn.XLOOKUP(A1031,'Hospitalisation Details'!$A$1:$A$2344,'Hospitalisation Details'!$E$1:$E$2344,0)</f>
        <v>14-Aug-1969</v>
      </c>
      <c r="M1031">
        <f>_xlfn.XLOOKUP(A1031,'Hospitalisation Details'!$A$1:$A$2344,'Hospitalisation Details'!$I$1:$I$2344,0)</f>
        <v>10959.69</v>
      </c>
      <c r="N1031" t="str">
        <f>_xlfn.XLOOKUP(A1031,'Hospitalisation Details'!$A$1:$A$2344,'Hospitalisation Details'!$J$1:$J$2344,0)</f>
        <v>tier - 3</v>
      </c>
      <c r="O1031" t="str">
        <f>_xlfn.XLOOKUP(A1031,'Hospitalisation Details'!$A$1:$A$2344,'Hospitalisation Details'!$K$1:$K$2344,0)</f>
        <v>tier - 3</v>
      </c>
      <c r="P1031" t="str">
        <f>_xlfn.XLOOKUP(A1031,'Hospitalisation Details'!$A$1:$A$2344,'Hospitalisation Details'!$L$1:$L$2344,0)</f>
        <v>R1012</v>
      </c>
      <c r="Q1031">
        <f>_xlfn.XLOOKUP(A1031,'Hospitalisation Details'!$A$1:$A$2344,'Hospitalisation Details'!$F$1:$F$2344,0)</f>
        <v>53</v>
      </c>
    </row>
    <row r="1032" spans="1:17" ht="15.75" x14ac:dyDescent="0.25">
      <c r="A1032" s="1" t="s">
        <v>1338</v>
      </c>
      <c r="B1032" t="str">
        <f>_xlfn.XLOOKUP(A1032,'Customer Names'!$A$1:$A$2336,'Customer Names'!$C$1:$C$2336,0)</f>
        <v xml:space="preserve">  Gabriel</v>
      </c>
      <c r="C1032">
        <f>_xlfn.XLOOKUP(A1032,'Medical Examinations'!$A$1:$A$2336,'Medical Examinations'!$B$1:$B$2336,0)</f>
        <v>23.7</v>
      </c>
      <c r="D1032">
        <f>_xlfn.XLOOKUP(A1032,'Medical Examinations'!$A$1:$A$2336,'Medical Examinations'!$D$1:$D$2336,0)</f>
        <v>10.45</v>
      </c>
      <c r="E1032" t="str">
        <f>_xlfn.XLOOKUP(A1032,'Medical Examinations'!$A$1:$A$2336,'Medical Examinations'!$E$1:$E$2336,0)</f>
        <v>No</v>
      </c>
      <c r="F1032" t="str">
        <f>_xlfn.XLOOKUP(A1032,'Medical Examinations'!$A$1:$A$2336,'Medical Examinations'!$F$1:$F$2336,0)</f>
        <v>No</v>
      </c>
      <c r="G1032" t="str">
        <f>_xlfn.XLOOKUP(A1032,'Medical Examinations'!$A$1:$A$2336,'Medical Examinations'!$G$1:$G$2336,0)</f>
        <v>No</v>
      </c>
      <c r="H1032">
        <f>_xlfn.XLOOKUP(A1032,'Medical Examinations'!$A$1:$A$2336,'Medical Examinations'!$H$1:$H$2336,0)</f>
        <v>0</v>
      </c>
      <c r="I1032" t="str">
        <f>_xlfn.XLOOKUP(A1032,'Medical Examinations'!$A$1:$A$2336,'Medical Examinations'!$I$1:$I$2336,0)</f>
        <v>No</v>
      </c>
      <c r="J1032" t="str">
        <f>_xlfn.XLOOKUP(A1032,'Medical Examinations'!A1032:A3375,'Medical Examinations'!C1032:C3375,0)</f>
        <v>Normal weight</v>
      </c>
      <c r="K1032">
        <f>_xlfn.XLOOKUP(A1032,'Medical Examinations'!$A$1:$A$2344,'Medical Examinations'!$D$1:$D$2344,0)</f>
        <v>10.45</v>
      </c>
      <c r="L1032" t="str">
        <f>_xlfn.XLOOKUP(A1032,'Hospitalisation Details'!$A$1:$A$2344,'Hospitalisation Details'!$E$1:$E$2344,0)</f>
        <v>4-Dec-1965</v>
      </c>
      <c r="M1032">
        <f>_xlfn.XLOOKUP(A1032,'Hospitalisation Details'!$A$1:$A$2344,'Hospitalisation Details'!$I$1:$I$2344,0)</f>
        <v>10959.33</v>
      </c>
      <c r="N1032" t="str">
        <f>_xlfn.XLOOKUP(A1032,'Hospitalisation Details'!$A$1:$A$2344,'Hospitalisation Details'!$J$1:$J$2344,0)</f>
        <v>tier - 3</v>
      </c>
      <c r="O1032" t="str">
        <f>_xlfn.XLOOKUP(A1032,'Hospitalisation Details'!$A$1:$A$2344,'Hospitalisation Details'!$K$1:$K$2344,0)</f>
        <v>tier - 3</v>
      </c>
      <c r="P1032" t="str">
        <f>_xlfn.XLOOKUP(A1032,'Hospitalisation Details'!$A$1:$A$2344,'Hospitalisation Details'!$L$1:$L$2344,0)</f>
        <v>R1011</v>
      </c>
      <c r="Q1032">
        <f>_xlfn.XLOOKUP(A1032,'Hospitalisation Details'!$A$1:$A$2344,'Hospitalisation Details'!$F$1:$F$2344,0)</f>
        <v>57</v>
      </c>
    </row>
    <row r="1033" spans="1:17" ht="15.75" x14ac:dyDescent="0.25">
      <c r="A1033" s="1" t="s">
        <v>1337</v>
      </c>
      <c r="B1033" t="str">
        <f>_xlfn.XLOOKUP(A1033,'Customer Names'!$A$1:$A$2336,'Customer Names'!$C$1:$C$2336,0)</f>
        <v xml:space="preserve">  Natasha</v>
      </c>
      <c r="C1033">
        <f>_xlfn.XLOOKUP(A1033,'Medical Examinations'!$A$1:$A$2336,'Medical Examinations'!$B$1:$B$2336,0)</f>
        <v>24.795000000000002</v>
      </c>
      <c r="D1033">
        <f>_xlfn.XLOOKUP(A1033,'Medical Examinations'!$A$1:$A$2336,'Medical Examinations'!$D$1:$D$2336,0)</f>
        <v>4.07</v>
      </c>
      <c r="E1033" t="str">
        <f>_xlfn.XLOOKUP(A1033,'Medical Examinations'!$A$1:$A$2336,'Medical Examinations'!$E$1:$E$2336,0)</f>
        <v>No</v>
      </c>
      <c r="F1033" t="str">
        <f>_xlfn.XLOOKUP(A1033,'Medical Examinations'!$A$1:$A$2336,'Medical Examinations'!$F$1:$F$2336,0)</f>
        <v>No</v>
      </c>
      <c r="G1033" t="str">
        <f>_xlfn.XLOOKUP(A1033,'Medical Examinations'!$A$1:$A$2336,'Medical Examinations'!$G$1:$G$2336,0)</f>
        <v>Yes</v>
      </c>
      <c r="H1033">
        <f>_xlfn.XLOOKUP(A1033,'Medical Examinations'!$A$1:$A$2336,'Medical Examinations'!$H$1:$H$2336,0)</f>
        <v>1</v>
      </c>
      <c r="I1033" t="str">
        <f>_xlfn.XLOOKUP(A1033,'Medical Examinations'!$A$1:$A$2336,'Medical Examinations'!$I$1:$I$2336,0)</f>
        <v>No</v>
      </c>
      <c r="J1033" t="str">
        <f>_xlfn.XLOOKUP(A1033,'Medical Examinations'!A1033:A3376,'Medical Examinations'!C1033:C3376,0)</f>
        <v>Normal weight</v>
      </c>
      <c r="K1033">
        <f>_xlfn.XLOOKUP(A1033,'Medical Examinations'!$A$1:$A$2344,'Medical Examinations'!$D$1:$D$2344,0)</f>
        <v>4.07</v>
      </c>
      <c r="L1033" t="str">
        <f>_xlfn.XLOOKUP(A1033,'Hospitalisation Details'!$A$1:$A$2344,'Hospitalisation Details'!$E$1:$E$2344,0)</f>
        <v>10-Nov-1969</v>
      </c>
      <c r="M1033">
        <f>_xlfn.XLOOKUP(A1033,'Hospitalisation Details'!$A$1:$A$2344,'Hospitalisation Details'!$I$1:$I$2344,0)</f>
        <v>10942.13</v>
      </c>
      <c r="N1033" t="str">
        <f>_xlfn.XLOOKUP(A1033,'Hospitalisation Details'!$A$1:$A$2344,'Hospitalisation Details'!$J$1:$J$2344,0)</f>
        <v>tier - 3</v>
      </c>
      <c r="O1033" t="str">
        <f>_xlfn.XLOOKUP(A1033,'Hospitalisation Details'!$A$1:$A$2344,'Hospitalisation Details'!$K$1:$K$2344,0)</f>
        <v>tier - 3</v>
      </c>
      <c r="P1033" t="str">
        <f>_xlfn.XLOOKUP(A1033,'Hospitalisation Details'!$A$1:$A$2344,'Hospitalisation Details'!$L$1:$L$2344,0)</f>
        <v>R1012</v>
      </c>
      <c r="Q1033">
        <f>_xlfn.XLOOKUP(A1033,'Hospitalisation Details'!$A$1:$A$2344,'Hospitalisation Details'!$F$1:$F$2344,0)</f>
        <v>53</v>
      </c>
    </row>
    <row r="1034" spans="1:17" ht="15.75" x14ac:dyDescent="0.25">
      <c r="A1034" s="1" t="s">
        <v>1336</v>
      </c>
      <c r="B1034" t="str">
        <f>_xlfn.XLOOKUP(A1034,'Customer Names'!$A$1:$A$2336,'Customer Names'!$C$1:$C$2336,0)</f>
        <v xml:space="preserve">  Abby A</v>
      </c>
      <c r="C1034">
        <f>_xlfn.XLOOKUP(A1034,'Medical Examinations'!$A$1:$A$2336,'Medical Examinations'!$B$1:$B$2336,0)</f>
        <v>31.9</v>
      </c>
      <c r="D1034">
        <f>_xlfn.XLOOKUP(A1034,'Medical Examinations'!$A$1:$A$2336,'Medical Examinations'!$D$1:$D$2336,0)</f>
        <v>8.34</v>
      </c>
      <c r="E1034" t="str">
        <f>_xlfn.XLOOKUP(A1034,'Medical Examinations'!$A$1:$A$2336,'Medical Examinations'!$E$1:$E$2336,0)</f>
        <v>No</v>
      </c>
      <c r="F1034" t="str">
        <f>_xlfn.XLOOKUP(A1034,'Medical Examinations'!$A$1:$A$2336,'Medical Examinations'!$F$1:$F$2336,0)</f>
        <v>No</v>
      </c>
      <c r="G1034" t="str">
        <f>_xlfn.XLOOKUP(A1034,'Medical Examinations'!$A$1:$A$2336,'Medical Examinations'!$G$1:$G$2336,0)</f>
        <v>No</v>
      </c>
      <c r="H1034">
        <f>_xlfn.XLOOKUP(A1034,'Medical Examinations'!$A$1:$A$2336,'Medical Examinations'!$H$1:$H$2336,0)</f>
        <v>0</v>
      </c>
      <c r="I1034" t="str">
        <f>_xlfn.XLOOKUP(A1034,'Medical Examinations'!$A$1:$A$2336,'Medical Examinations'!$I$1:$I$2336,0)</f>
        <v>No</v>
      </c>
      <c r="J1034" t="str">
        <f>_xlfn.XLOOKUP(A1034,'Medical Examinations'!A1034:A3377,'Medical Examinations'!C1034:C3377,0)</f>
        <v>Obese</v>
      </c>
      <c r="K1034">
        <f>_xlfn.XLOOKUP(A1034,'Medical Examinations'!$A$1:$A$2344,'Medical Examinations'!$D$1:$D$2344,0)</f>
        <v>8.34</v>
      </c>
      <c r="L1034" t="str">
        <f>_xlfn.XLOOKUP(A1034,'Hospitalisation Details'!$A$1:$A$2344,'Hospitalisation Details'!$E$1:$E$2344,0)</f>
        <v>12-Nov-1968</v>
      </c>
      <c r="M1034">
        <f>_xlfn.XLOOKUP(A1034,'Hospitalisation Details'!$A$1:$A$2344,'Hospitalisation Details'!$I$1:$I$2344,0)</f>
        <v>10928.85</v>
      </c>
      <c r="N1034" t="str">
        <f>_xlfn.XLOOKUP(A1034,'Hospitalisation Details'!$A$1:$A$2344,'Hospitalisation Details'!$J$1:$J$2344,0)</f>
        <v>tier - 3</v>
      </c>
      <c r="O1034" t="str">
        <f>_xlfn.XLOOKUP(A1034,'Hospitalisation Details'!$A$1:$A$2344,'Hospitalisation Details'!$K$1:$K$2344,0)</f>
        <v>tier - 3</v>
      </c>
      <c r="P1034" t="str">
        <f>_xlfn.XLOOKUP(A1034,'Hospitalisation Details'!$A$1:$A$2344,'Hospitalisation Details'!$L$1:$L$2344,0)</f>
        <v>R1013</v>
      </c>
      <c r="Q1034">
        <f>_xlfn.XLOOKUP(A1034,'Hospitalisation Details'!$A$1:$A$2344,'Hospitalisation Details'!$F$1:$F$2344,0)</f>
        <v>54</v>
      </c>
    </row>
    <row r="1035" spans="1:17" ht="15.75" x14ac:dyDescent="0.25">
      <c r="A1035" s="1" t="s">
        <v>1335</v>
      </c>
      <c r="B1035" t="str">
        <f>_xlfn.XLOOKUP(A1035,'Customer Names'!$A$1:$A$2336,'Customer Names'!$C$1:$C$2336,0)</f>
        <v xml:space="preserve">  Michelle</v>
      </c>
      <c r="C1035">
        <f>_xlfn.XLOOKUP(A1035,'Medical Examinations'!$A$1:$A$2336,'Medical Examinations'!$B$1:$B$2336,0)</f>
        <v>32.68</v>
      </c>
      <c r="D1035">
        <f>_xlfn.XLOOKUP(A1035,'Medical Examinations'!$A$1:$A$2336,'Medical Examinations'!$D$1:$D$2336,0)</f>
        <v>7.41</v>
      </c>
      <c r="E1035" t="str">
        <f>_xlfn.XLOOKUP(A1035,'Medical Examinations'!$A$1:$A$2336,'Medical Examinations'!$E$1:$E$2336,0)</f>
        <v>No</v>
      </c>
      <c r="F1035" t="str">
        <f>_xlfn.XLOOKUP(A1035,'Medical Examinations'!$A$1:$A$2336,'Medical Examinations'!$F$1:$F$2336,0)</f>
        <v>No</v>
      </c>
      <c r="G1035" t="str">
        <f>_xlfn.XLOOKUP(A1035,'Medical Examinations'!$A$1:$A$2336,'Medical Examinations'!$G$1:$G$2336,0)</f>
        <v>No</v>
      </c>
      <c r="H1035">
        <f>_xlfn.XLOOKUP(A1035,'Medical Examinations'!$A$1:$A$2336,'Medical Examinations'!$H$1:$H$2336,0)</f>
        <v>0</v>
      </c>
      <c r="I1035" t="str">
        <f>_xlfn.XLOOKUP(A1035,'Medical Examinations'!$A$1:$A$2336,'Medical Examinations'!$I$1:$I$2336,0)</f>
        <v>No</v>
      </c>
      <c r="J1035" t="str">
        <f>_xlfn.XLOOKUP(A1035,'Medical Examinations'!A1035:A3378,'Medical Examinations'!C1035:C3378,0)</f>
        <v>Obese</v>
      </c>
      <c r="K1035">
        <f>_xlfn.XLOOKUP(A1035,'Medical Examinations'!$A$1:$A$2344,'Medical Examinations'!$D$1:$D$2344,0)</f>
        <v>7.41</v>
      </c>
      <c r="L1035" t="str">
        <f>_xlfn.XLOOKUP(A1035,'Hospitalisation Details'!$A$1:$A$2344,'Hospitalisation Details'!$E$1:$E$2344,0)</f>
        <v>13-Nov-1968</v>
      </c>
      <c r="M1035">
        <f>_xlfn.XLOOKUP(A1035,'Hospitalisation Details'!$A$1:$A$2344,'Hospitalisation Details'!$I$1:$I$2344,0)</f>
        <v>10923.93</v>
      </c>
      <c r="N1035" t="str">
        <f>_xlfn.XLOOKUP(A1035,'Hospitalisation Details'!$A$1:$A$2344,'Hospitalisation Details'!$J$1:$J$2344,0)</f>
        <v>tier - 3</v>
      </c>
      <c r="O1035" t="str">
        <f>_xlfn.XLOOKUP(A1035,'Hospitalisation Details'!$A$1:$A$2344,'Hospitalisation Details'!$K$1:$K$2344,0)</f>
        <v>tier - 1</v>
      </c>
      <c r="P1035" t="str">
        <f>_xlfn.XLOOKUP(A1035,'Hospitalisation Details'!$A$1:$A$2344,'Hospitalisation Details'!$L$1:$L$2344,0)</f>
        <v>R1024</v>
      </c>
      <c r="Q1035">
        <f>_xlfn.XLOOKUP(A1035,'Hospitalisation Details'!$A$1:$A$2344,'Hospitalisation Details'!$F$1:$F$2344,0)</f>
        <v>54</v>
      </c>
    </row>
    <row r="1036" spans="1:17" ht="15.75" x14ac:dyDescent="0.25">
      <c r="A1036" s="1" t="s">
        <v>1334</v>
      </c>
      <c r="B1036" t="str">
        <f>_xlfn.XLOOKUP(A1036,'Customer Names'!$A$1:$A$2336,'Customer Names'!$C$1:$C$2336,0)</f>
        <v xml:space="preserve">  Mckendree</v>
      </c>
      <c r="C1036">
        <f>_xlfn.XLOOKUP(A1036,'Medical Examinations'!$A$1:$A$2336,'Medical Examinations'!$B$1:$B$2336,0)</f>
        <v>47.13</v>
      </c>
      <c r="D1036">
        <f>_xlfn.XLOOKUP(A1036,'Medical Examinations'!$A$1:$A$2336,'Medical Examinations'!$D$1:$D$2336,0)</f>
        <v>4.3099999999999996</v>
      </c>
      <c r="E1036" t="str">
        <f>_xlfn.XLOOKUP(A1036,'Medical Examinations'!$A$1:$A$2336,'Medical Examinations'!$E$1:$E$2336,0)</f>
        <v>No</v>
      </c>
      <c r="F1036" t="str">
        <f>_xlfn.XLOOKUP(A1036,'Medical Examinations'!$A$1:$A$2336,'Medical Examinations'!$F$1:$F$2336,0)</f>
        <v>No</v>
      </c>
      <c r="G1036" t="str">
        <f>_xlfn.XLOOKUP(A1036,'Medical Examinations'!$A$1:$A$2336,'Medical Examinations'!$G$1:$G$2336,0)</f>
        <v>No</v>
      </c>
      <c r="H1036">
        <f>_xlfn.XLOOKUP(A1036,'Medical Examinations'!$A$1:$A$2336,'Medical Examinations'!$H$1:$H$2336,0)</f>
        <v>0</v>
      </c>
      <c r="I1036" t="str">
        <f>_xlfn.XLOOKUP(A1036,'Medical Examinations'!$A$1:$A$2336,'Medical Examinations'!$I$1:$I$2336,0)</f>
        <v>No</v>
      </c>
      <c r="J1036" t="str">
        <f>_xlfn.XLOOKUP(A1036,'Medical Examinations'!A1036:A3379,'Medical Examinations'!C1036:C3379,0)</f>
        <v>Obese</v>
      </c>
      <c r="K1036">
        <f>_xlfn.XLOOKUP(A1036,'Medical Examinations'!$A$1:$A$2344,'Medical Examinations'!$D$1:$D$2344,0)</f>
        <v>4.3099999999999996</v>
      </c>
      <c r="L1036" t="str">
        <f>_xlfn.XLOOKUP(A1036,'Hospitalisation Details'!$A$1:$A$2344,'Hospitalisation Details'!$E$1:$E$2344,0)</f>
        <v>6-Sep-1994</v>
      </c>
      <c r="M1036">
        <f>_xlfn.XLOOKUP(A1036,'Hospitalisation Details'!$A$1:$A$2344,'Hospitalisation Details'!$I$1:$I$2344,0)</f>
        <v>10886.66</v>
      </c>
      <c r="N1036" t="str">
        <f>_xlfn.XLOOKUP(A1036,'Hospitalisation Details'!$A$1:$A$2344,'Hospitalisation Details'!$J$1:$J$2344,0)</f>
        <v>tier - 3</v>
      </c>
      <c r="O1036" t="str">
        <f>_xlfn.XLOOKUP(A1036,'Hospitalisation Details'!$A$1:$A$2344,'Hospitalisation Details'!$K$1:$K$2344,0)</f>
        <v>tier - 3</v>
      </c>
      <c r="P1036" t="str">
        <f>_xlfn.XLOOKUP(A1036,'Hospitalisation Details'!$A$1:$A$2344,'Hospitalisation Details'!$L$1:$L$2344,0)</f>
        <v>R1012</v>
      </c>
      <c r="Q1036">
        <f>_xlfn.XLOOKUP(A1036,'Hospitalisation Details'!$A$1:$A$2344,'Hospitalisation Details'!$F$1:$F$2344,0)</f>
        <v>28</v>
      </c>
    </row>
    <row r="1037" spans="1:17" ht="15.75" x14ac:dyDescent="0.25">
      <c r="A1037" s="1" t="s">
        <v>1333</v>
      </c>
      <c r="B1037" t="str">
        <f>_xlfn.XLOOKUP(A1037,'Customer Names'!$A$1:$A$2336,'Customer Names'!$C$1:$C$2336,0)</f>
        <v xml:space="preserve">  Tara</v>
      </c>
      <c r="C1037">
        <f>_xlfn.XLOOKUP(A1037,'Medical Examinations'!$A$1:$A$2336,'Medical Examinations'!$B$1:$B$2336,0)</f>
        <v>36.67</v>
      </c>
      <c r="D1037">
        <f>_xlfn.XLOOKUP(A1037,'Medical Examinations'!$A$1:$A$2336,'Medical Examinations'!$D$1:$D$2336,0)</f>
        <v>10.83</v>
      </c>
      <c r="E1037" t="str">
        <f>_xlfn.XLOOKUP(A1037,'Medical Examinations'!$A$1:$A$2336,'Medical Examinations'!$E$1:$E$2336,0)</f>
        <v>No</v>
      </c>
      <c r="F1037" t="str">
        <f>_xlfn.XLOOKUP(A1037,'Medical Examinations'!$A$1:$A$2336,'Medical Examinations'!$F$1:$F$2336,0)</f>
        <v>No</v>
      </c>
      <c r="G1037" t="str">
        <f>_xlfn.XLOOKUP(A1037,'Medical Examinations'!$A$1:$A$2336,'Medical Examinations'!$G$1:$G$2336,0)</f>
        <v>No</v>
      </c>
      <c r="H1037">
        <f>_xlfn.XLOOKUP(A1037,'Medical Examinations'!$A$1:$A$2336,'Medical Examinations'!$H$1:$H$2336,0)</f>
        <v>0</v>
      </c>
      <c r="I1037" t="str">
        <f>_xlfn.XLOOKUP(A1037,'Medical Examinations'!$A$1:$A$2336,'Medical Examinations'!$I$1:$I$2336,0)</f>
        <v>No</v>
      </c>
      <c r="J1037" t="str">
        <f>_xlfn.XLOOKUP(A1037,'Medical Examinations'!A1037:A3380,'Medical Examinations'!C1037:C3380,0)</f>
        <v>Obese</v>
      </c>
      <c r="K1037">
        <f>_xlfn.XLOOKUP(A1037,'Medical Examinations'!$A$1:$A$2344,'Medical Examinations'!$D$1:$D$2344,0)</f>
        <v>10.83</v>
      </c>
      <c r="L1037" t="str">
        <f>_xlfn.XLOOKUP(A1037,'Hospitalisation Details'!$A$1:$A$2344,'Hospitalisation Details'!$E$1:$E$2344,0)</f>
        <v>20-Dec-1971</v>
      </c>
      <c r="M1037">
        <f>_xlfn.XLOOKUP(A1037,'Hospitalisation Details'!$A$1:$A$2344,'Hospitalisation Details'!$I$1:$I$2344,0)</f>
        <v>10848.13</v>
      </c>
      <c r="N1037" t="str">
        <f>_xlfn.XLOOKUP(A1037,'Hospitalisation Details'!$A$1:$A$2344,'Hospitalisation Details'!$J$1:$J$2344,0)</f>
        <v>tier - 3</v>
      </c>
      <c r="O1037" t="str">
        <f>_xlfn.XLOOKUP(A1037,'Hospitalisation Details'!$A$1:$A$2344,'Hospitalisation Details'!$K$1:$K$2344,0)</f>
        <v>tier - 3</v>
      </c>
      <c r="P1037" t="str">
        <f>_xlfn.XLOOKUP(A1037,'Hospitalisation Details'!$A$1:$A$2344,'Hospitalisation Details'!$L$1:$L$2344,0)</f>
        <v>R1012</v>
      </c>
      <c r="Q1037">
        <f>_xlfn.XLOOKUP(A1037,'Hospitalisation Details'!$A$1:$A$2344,'Hospitalisation Details'!$F$1:$F$2344,0)</f>
        <v>51</v>
      </c>
    </row>
    <row r="1038" spans="1:17" ht="15.75" x14ac:dyDescent="0.25">
      <c r="A1038" s="1" t="s">
        <v>1332</v>
      </c>
      <c r="B1038" t="str">
        <f>_xlfn.XLOOKUP(A1038,'Customer Names'!$A$1:$A$2336,'Customer Names'!$C$1:$C$2336,0)</f>
        <v xml:space="preserve">  Daniel</v>
      </c>
      <c r="C1038">
        <f>_xlfn.XLOOKUP(A1038,'Medical Examinations'!$A$1:$A$2336,'Medical Examinations'!$B$1:$B$2336,0)</f>
        <v>33.630000000000003</v>
      </c>
      <c r="D1038">
        <f>_xlfn.XLOOKUP(A1038,'Medical Examinations'!$A$1:$A$2336,'Medical Examinations'!$D$1:$D$2336,0)</f>
        <v>11.31</v>
      </c>
      <c r="E1038" t="str">
        <f>_xlfn.XLOOKUP(A1038,'Medical Examinations'!$A$1:$A$2336,'Medical Examinations'!$E$1:$E$2336,0)</f>
        <v>No</v>
      </c>
      <c r="F1038" t="str">
        <f>_xlfn.XLOOKUP(A1038,'Medical Examinations'!$A$1:$A$2336,'Medical Examinations'!$F$1:$F$2336,0)</f>
        <v>No</v>
      </c>
      <c r="G1038" t="str">
        <f>_xlfn.XLOOKUP(A1038,'Medical Examinations'!$A$1:$A$2336,'Medical Examinations'!$G$1:$G$2336,0)</f>
        <v>No</v>
      </c>
      <c r="H1038">
        <f>_xlfn.XLOOKUP(A1038,'Medical Examinations'!$A$1:$A$2336,'Medical Examinations'!$H$1:$H$2336,0)</f>
        <v>0</v>
      </c>
      <c r="I1038" t="str">
        <f>_xlfn.XLOOKUP(A1038,'Medical Examinations'!$A$1:$A$2336,'Medical Examinations'!$I$1:$I$2336,0)</f>
        <v>No</v>
      </c>
      <c r="J1038" t="str">
        <f>_xlfn.XLOOKUP(A1038,'Medical Examinations'!A1038:A3381,'Medical Examinations'!C1038:C3381,0)</f>
        <v>Obese</v>
      </c>
      <c r="K1038">
        <f>_xlfn.XLOOKUP(A1038,'Medical Examinations'!$A$1:$A$2344,'Medical Examinations'!$D$1:$D$2344,0)</f>
        <v>11.31</v>
      </c>
      <c r="L1038" t="str">
        <f>_xlfn.XLOOKUP(A1038,'Hospitalisation Details'!$A$1:$A$2344,'Hospitalisation Details'!$E$1:$E$2344,0)</f>
        <v>28-Jul-1968</v>
      </c>
      <c r="M1038">
        <f>_xlfn.XLOOKUP(A1038,'Hospitalisation Details'!$A$1:$A$2344,'Hospitalisation Details'!$I$1:$I$2344,0)</f>
        <v>10825.25</v>
      </c>
      <c r="N1038" t="str">
        <f>_xlfn.XLOOKUP(A1038,'Hospitalisation Details'!$A$1:$A$2344,'Hospitalisation Details'!$J$1:$J$2344,0)</f>
        <v>tier - 3</v>
      </c>
      <c r="O1038" t="str">
        <f>_xlfn.XLOOKUP(A1038,'Hospitalisation Details'!$A$1:$A$2344,'Hospitalisation Details'!$K$1:$K$2344,0)</f>
        <v>tier - 3</v>
      </c>
      <c r="P1038" t="str">
        <f>_xlfn.XLOOKUP(A1038,'Hospitalisation Details'!$A$1:$A$2344,'Hospitalisation Details'!$L$1:$L$2344,0)</f>
        <v>R1012</v>
      </c>
      <c r="Q1038">
        <f>_xlfn.XLOOKUP(A1038,'Hospitalisation Details'!$A$1:$A$2344,'Hospitalisation Details'!$F$1:$F$2344,0)</f>
        <v>54</v>
      </c>
    </row>
    <row r="1039" spans="1:17" ht="15.75" x14ac:dyDescent="0.25">
      <c r="A1039" s="1" t="s">
        <v>1331</v>
      </c>
      <c r="B1039" t="str">
        <f>_xlfn.XLOOKUP(A1039,'Customer Names'!$A$1:$A$2336,'Customer Names'!$C$1:$C$2336,0)</f>
        <v xml:space="preserve">  Joshua P</v>
      </c>
      <c r="C1039">
        <f>_xlfn.XLOOKUP(A1039,'Medical Examinations'!$A$1:$A$2336,'Medical Examinations'!$B$1:$B$2336,0)</f>
        <v>32.67</v>
      </c>
      <c r="D1039">
        <f>_xlfn.XLOOKUP(A1039,'Medical Examinations'!$A$1:$A$2336,'Medical Examinations'!$D$1:$D$2336,0)</f>
        <v>11.81</v>
      </c>
      <c r="E1039" t="str">
        <f>_xlfn.XLOOKUP(A1039,'Medical Examinations'!$A$1:$A$2336,'Medical Examinations'!$E$1:$E$2336,0)</f>
        <v>No</v>
      </c>
      <c r="F1039" t="str">
        <f>_xlfn.XLOOKUP(A1039,'Medical Examinations'!$A$1:$A$2336,'Medical Examinations'!$F$1:$F$2336,0)</f>
        <v>No</v>
      </c>
      <c r="G1039" t="str">
        <f>_xlfn.XLOOKUP(A1039,'Medical Examinations'!$A$1:$A$2336,'Medical Examinations'!$G$1:$G$2336,0)</f>
        <v>No</v>
      </c>
      <c r="H1039">
        <f>_xlfn.XLOOKUP(A1039,'Medical Examinations'!$A$1:$A$2336,'Medical Examinations'!$H$1:$H$2336,0)</f>
        <v>0</v>
      </c>
      <c r="I1039" t="str">
        <f>_xlfn.XLOOKUP(A1039,'Medical Examinations'!$A$1:$A$2336,'Medical Examinations'!$I$1:$I$2336,0)</f>
        <v>No</v>
      </c>
      <c r="J1039" t="str">
        <f>_xlfn.XLOOKUP(A1039,'Medical Examinations'!A1039:A3382,'Medical Examinations'!C1039:C3382,0)</f>
        <v>Obese</v>
      </c>
      <c r="K1039">
        <f>_xlfn.XLOOKUP(A1039,'Medical Examinations'!$A$1:$A$2344,'Medical Examinations'!$D$1:$D$2344,0)</f>
        <v>11.81</v>
      </c>
      <c r="L1039" t="str">
        <f>_xlfn.XLOOKUP(A1039,'Hospitalisation Details'!$A$1:$A$2344,'Hospitalisation Details'!$E$1:$E$2344,0)</f>
        <v>2-Oct-1967</v>
      </c>
      <c r="M1039">
        <f>_xlfn.XLOOKUP(A1039,'Hospitalisation Details'!$A$1:$A$2344,'Hospitalisation Details'!$I$1:$I$2344,0)</f>
        <v>10807.49</v>
      </c>
      <c r="N1039" t="str">
        <f>_xlfn.XLOOKUP(A1039,'Hospitalisation Details'!$A$1:$A$2344,'Hospitalisation Details'!$J$1:$J$2344,0)</f>
        <v>tier - 3</v>
      </c>
      <c r="O1039" t="str">
        <f>_xlfn.XLOOKUP(A1039,'Hospitalisation Details'!$A$1:$A$2344,'Hospitalisation Details'!$K$1:$K$2344,0)</f>
        <v>tier - 2</v>
      </c>
      <c r="P1039" t="str">
        <f>_xlfn.XLOOKUP(A1039,'Hospitalisation Details'!$A$1:$A$2344,'Hospitalisation Details'!$L$1:$L$2344,0)</f>
        <v>R1013</v>
      </c>
      <c r="Q1039">
        <f>_xlfn.XLOOKUP(A1039,'Hospitalisation Details'!$A$1:$A$2344,'Hospitalisation Details'!$F$1:$F$2344,0)</f>
        <v>55</v>
      </c>
    </row>
    <row r="1040" spans="1:17" ht="15.75" x14ac:dyDescent="0.25">
      <c r="A1040" s="1" t="s">
        <v>1330</v>
      </c>
      <c r="B1040" t="str">
        <f>_xlfn.XLOOKUP(A1040,'Customer Names'!$A$1:$A$2336,'Customer Names'!$C$1:$C$2336,0)</f>
        <v xml:space="preserve">  Erin C</v>
      </c>
      <c r="C1040">
        <f>_xlfn.XLOOKUP(A1040,'Medical Examinations'!$A$1:$A$2336,'Medical Examinations'!$B$1:$B$2336,0)</f>
        <v>33.299999999999997</v>
      </c>
      <c r="D1040">
        <f>_xlfn.XLOOKUP(A1040,'Medical Examinations'!$A$1:$A$2336,'Medical Examinations'!$D$1:$D$2336,0)</f>
        <v>8.26</v>
      </c>
      <c r="E1040" t="str">
        <f>_xlfn.XLOOKUP(A1040,'Medical Examinations'!$A$1:$A$2336,'Medical Examinations'!$E$1:$E$2336,0)</f>
        <v>No</v>
      </c>
      <c r="F1040" t="str">
        <f>_xlfn.XLOOKUP(A1040,'Medical Examinations'!$A$1:$A$2336,'Medical Examinations'!$F$1:$F$2336,0)</f>
        <v>No</v>
      </c>
      <c r="G1040" t="str">
        <f>_xlfn.XLOOKUP(A1040,'Medical Examinations'!$A$1:$A$2336,'Medical Examinations'!$G$1:$G$2336,0)</f>
        <v>No</v>
      </c>
      <c r="H1040">
        <f>_xlfn.XLOOKUP(A1040,'Medical Examinations'!$A$1:$A$2336,'Medical Examinations'!$H$1:$H$2336,0)</f>
        <v>2</v>
      </c>
      <c r="I1040" t="str">
        <f>_xlfn.XLOOKUP(A1040,'Medical Examinations'!$A$1:$A$2336,'Medical Examinations'!$I$1:$I$2336,0)</f>
        <v>No</v>
      </c>
      <c r="J1040" t="str">
        <f>_xlfn.XLOOKUP(A1040,'Medical Examinations'!A1040:A3383,'Medical Examinations'!C1040:C3383,0)</f>
        <v>Obese</v>
      </c>
      <c r="K1040">
        <f>_xlfn.XLOOKUP(A1040,'Medical Examinations'!$A$1:$A$2344,'Medical Examinations'!$D$1:$D$2344,0)</f>
        <v>8.26</v>
      </c>
      <c r="L1040" t="str">
        <f>_xlfn.XLOOKUP(A1040,'Hospitalisation Details'!$A$1:$A$2344,'Hospitalisation Details'!$E$1:$E$2344,0)</f>
        <v>18-Dec-1970</v>
      </c>
      <c r="M1040">
        <f>_xlfn.XLOOKUP(A1040,'Hospitalisation Details'!$A$1:$A$2344,'Hospitalisation Details'!$I$1:$I$2344,0)</f>
        <v>10806.84</v>
      </c>
      <c r="N1040" t="str">
        <f>_xlfn.XLOOKUP(A1040,'Hospitalisation Details'!$A$1:$A$2344,'Hospitalisation Details'!$J$1:$J$2344,0)</f>
        <v>tier - 3</v>
      </c>
      <c r="O1040" t="str">
        <f>_xlfn.XLOOKUP(A1040,'Hospitalisation Details'!$A$1:$A$2344,'Hospitalisation Details'!$K$1:$K$2344,0)</f>
        <v>tier - 2</v>
      </c>
      <c r="P1040" t="str">
        <f>_xlfn.XLOOKUP(A1040,'Hospitalisation Details'!$A$1:$A$2344,'Hospitalisation Details'!$L$1:$L$2344,0)</f>
        <v>R1011</v>
      </c>
      <c r="Q1040">
        <f>_xlfn.XLOOKUP(A1040,'Hospitalisation Details'!$A$1:$A$2344,'Hospitalisation Details'!$F$1:$F$2344,0)</f>
        <v>52</v>
      </c>
    </row>
    <row r="1041" spans="1:17" ht="15.75" x14ac:dyDescent="0.25">
      <c r="A1041" s="1" t="s">
        <v>1329</v>
      </c>
      <c r="B1041" t="str">
        <f>_xlfn.XLOOKUP(A1041,'Customer Names'!$A$1:$A$2336,'Customer Names'!$C$1:$C$2336,0)</f>
        <v xml:space="preserve">  Shure</v>
      </c>
      <c r="C1041">
        <f>_xlfn.XLOOKUP(A1041,'Medical Examinations'!$A$1:$A$2336,'Medical Examinations'!$B$1:$B$2336,0)</f>
        <v>30.78</v>
      </c>
      <c r="D1041">
        <f>_xlfn.XLOOKUP(A1041,'Medical Examinations'!$A$1:$A$2336,'Medical Examinations'!$D$1:$D$2336,0)</f>
        <v>10.74</v>
      </c>
      <c r="E1041" t="str">
        <f>_xlfn.XLOOKUP(A1041,'Medical Examinations'!$A$1:$A$2336,'Medical Examinations'!$E$1:$E$2336,0)</f>
        <v>No</v>
      </c>
      <c r="F1041" t="str">
        <f>_xlfn.XLOOKUP(A1041,'Medical Examinations'!$A$1:$A$2336,'Medical Examinations'!$F$1:$F$2336,0)</f>
        <v>No</v>
      </c>
      <c r="G1041" t="str">
        <f>_xlfn.XLOOKUP(A1041,'Medical Examinations'!$A$1:$A$2336,'Medical Examinations'!$G$1:$G$2336,0)</f>
        <v>No</v>
      </c>
      <c r="H1041">
        <f>_xlfn.XLOOKUP(A1041,'Medical Examinations'!$A$1:$A$2336,'Medical Examinations'!$H$1:$H$2336,0)</f>
        <v>2</v>
      </c>
      <c r="I1041" t="str">
        <f>_xlfn.XLOOKUP(A1041,'Medical Examinations'!$A$1:$A$2336,'Medical Examinations'!$I$1:$I$2336,0)</f>
        <v>No</v>
      </c>
      <c r="J1041" t="str">
        <f>_xlfn.XLOOKUP(A1041,'Medical Examinations'!A1041:A3384,'Medical Examinations'!C1041:C3384,0)</f>
        <v>Obese</v>
      </c>
      <c r="K1041">
        <f>_xlfn.XLOOKUP(A1041,'Medical Examinations'!$A$1:$A$2344,'Medical Examinations'!$D$1:$D$2344,0)</f>
        <v>10.74</v>
      </c>
      <c r="L1041" t="str">
        <f>_xlfn.XLOOKUP(A1041,'Hospitalisation Details'!$A$1:$A$2344,'Hospitalisation Details'!$E$1:$E$2344,0)</f>
        <v>28-Oct-1970</v>
      </c>
      <c r="M1041">
        <f>_xlfn.XLOOKUP(A1041,'Hospitalisation Details'!$A$1:$A$2344,'Hospitalisation Details'!$I$1:$I$2344,0)</f>
        <v>10797.34</v>
      </c>
      <c r="N1041" t="str">
        <f>_xlfn.XLOOKUP(A1041,'Hospitalisation Details'!$A$1:$A$2344,'Hospitalisation Details'!$J$1:$J$2344,0)</f>
        <v>tier - 3</v>
      </c>
      <c r="O1041" t="str">
        <f>_xlfn.XLOOKUP(A1041,'Hospitalisation Details'!$A$1:$A$2344,'Hospitalisation Details'!$K$1:$K$2344,0)</f>
        <v>tier - 2</v>
      </c>
      <c r="P1041" t="str">
        <f>_xlfn.XLOOKUP(A1041,'Hospitalisation Details'!$A$1:$A$2344,'Hospitalisation Details'!$L$1:$L$2344,0)</f>
        <v>R1023</v>
      </c>
      <c r="Q1041">
        <f>_xlfn.XLOOKUP(A1041,'Hospitalisation Details'!$A$1:$A$2344,'Hospitalisation Details'!$F$1:$F$2344,0)</f>
        <v>52</v>
      </c>
    </row>
    <row r="1042" spans="1:17" ht="15.75" x14ac:dyDescent="0.25">
      <c r="A1042" s="1" t="s">
        <v>1328</v>
      </c>
      <c r="B1042" t="str">
        <f>_xlfn.XLOOKUP(A1042,'Customer Names'!$A$1:$A$2336,'Customer Names'!$C$1:$C$2336,0)</f>
        <v xml:space="preserve">  Richard</v>
      </c>
      <c r="C1042">
        <f>_xlfn.XLOOKUP(A1042,'Medical Examinations'!$A$1:$A$2336,'Medical Examinations'!$B$1:$B$2336,0)</f>
        <v>28.975000000000001</v>
      </c>
      <c r="D1042">
        <f>_xlfn.XLOOKUP(A1042,'Medical Examinations'!$A$1:$A$2336,'Medical Examinations'!$D$1:$D$2336,0)</f>
        <v>7.69</v>
      </c>
      <c r="E1042" t="str">
        <f>_xlfn.XLOOKUP(A1042,'Medical Examinations'!$A$1:$A$2336,'Medical Examinations'!$E$1:$E$2336,0)</f>
        <v>No</v>
      </c>
      <c r="F1042" t="str">
        <f>_xlfn.XLOOKUP(A1042,'Medical Examinations'!$A$1:$A$2336,'Medical Examinations'!$F$1:$F$2336,0)</f>
        <v>No</v>
      </c>
      <c r="G1042" t="str">
        <f>_xlfn.XLOOKUP(A1042,'Medical Examinations'!$A$1:$A$2336,'Medical Examinations'!$G$1:$G$2336,0)</f>
        <v>No</v>
      </c>
      <c r="H1042">
        <f>_xlfn.XLOOKUP(A1042,'Medical Examinations'!$A$1:$A$2336,'Medical Examinations'!$H$1:$H$2336,0)</f>
        <v>0</v>
      </c>
      <c r="I1042" t="str">
        <f>_xlfn.XLOOKUP(A1042,'Medical Examinations'!$A$1:$A$2336,'Medical Examinations'!$I$1:$I$2336,0)</f>
        <v>No</v>
      </c>
      <c r="J1042" t="str">
        <f>_xlfn.XLOOKUP(A1042,'Medical Examinations'!A1042:A3385,'Medical Examinations'!C1042:C3385,0)</f>
        <v>Overweight</v>
      </c>
      <c r="K1042">
        <f>_xlfn.XLOOKUP(A1042,'Medical Examinations'!$A$1:$A$2344,'Medical Examinations'!$D$1:$D$2344,0)</f>
        <v>7.69</v>
      </c>
      <c r="L1042" t="str">
        <f>_xlfn.XLOOKUP(A1042,'Hospitalisation Details'!$A$1:$A$2344,'Hospitalisation Details'!$E$1:$E$2344,0)</f>
        <v>23-Oct-1967</v>
      </c>
      <c r="M1042">
        <f>_xlfn.XLOOKUP(A1042,'Hospitalisation Details'!$A$1:$A$2344,'Hospitalisation Details'!$I$1:$I$2344,0)</f>
        <v>10796.35</v>
      </c>
      <c r="N1042" t="str">
        <f>_xlfn.XLOOKUP(A1042,'Hospitalisation Details'!$A$1:$A$2344,'Hospitalisation Details'!$J$1:$J$2344,0)</f>
        <v>tier - 3</v>
      </c>
      <c r="O1042" t="str">
        <f>_xlfn.XLOOKUP(A1042,'Hospitalisation Details'!$A$1:$A$2344,'Hospitalisation Details'!$K$1:$K$2344,0)</f>
        <v>tier - 1</v>
      </c>
      <c r="P1042" t="str">
        <f>_xlfn.XLOOKUP(A1042,'Hospitalisation Details'!$A$1:$A$2344,'Hospitalisation Details'!$L$1:$L$2344,0)</f>
        <v>R1019</v>
      </c>
      <c r="Q1042">
        <f>_xlfn.XLOOKUP(A1042,'Hospitalisation Details'!$A$1:$A$2344,'Hospitalisation Details'!$F$1:$F$2344,0)</f>
        <v>55</v>
      </c>
    </row>
    <row r="1043" spans="1:17" ht="15.75" x14ac:dyDescent="0.25">
      <c r="A1043" s="1" t="s">
        <v>1327</v>
      </c>
      <c r="B1043" t="str">
        <f>_xlfn.XLOOKUP(A1043,'Customer Names'!$A$1:$A$2336,'Customer Names'!$C$1:$C$2336,0)</f>
        <v xml:space="preserve">  Brenda</v>
      </c>
      <c r="C1043">
        <f>_xlfn.XLOOKUP(A1043,'Medical Examinations'!$A$1:$A$2336,'Medical Examinations'!$B$1:$B$2336,0)</f>
        <v>33.4</v>
      </c>
      <c r="D1043">
        <f>_xlfn.XLOOKUP(A1043,'Medical Examinations'!$A$1:$A$2336,'Medical Examinations'!$D$1:$D$2336,0)</f>
        <v>4.84</v>
      </c>
      <c r="E1043" t="str">
        <f>_xlfn.XLOOKUP(A1043,'Medical Examinations'!$A$1:$A$2336,'Medical Examinations'!$E$1:$E$2336,0)</f>
        <v>No</v>
      </c>
      <c r="F1043" t="str">
        <f>_xlfn.XLOOKUP(A1043,'Medical Examinations'!$A$1:$A$2336,'Medical Examinations'!$F$1:$F$2336,0)</f>
        <v>No</v>
      </c>
      <c r="G1043" t="str">
        <f>_xlfn.XLOOKUP(A1043,'Medical Examinations'!$A$1:$A$2336,'Medical Examinations'!$G$1:$G$2336,0)</f>
        <v>No</v>
      </c>
      <c r="H1043">
        <f>_xlfn.XLOOKUP(A1043,'Medical Examinations'!$A$1:$A$2336,'Medical Examinations'!$H$1:$H$2336,0)</f>
        <v>0</v>
      </c>
      <c r="I1043" t="str">
        <f>_xlfn.XLOOKUP(A1043,'Medical Examinations'!$A$1:$A$2336,'Medical Examinations'!$I$1:$I$2336,0)</f>
        <v>No</v>
      </c>
      <c r="J1043" t="str">
        <f>_xlfn.XLOOKUP(A1043,'Medical Examinations'!A1043:A3386,'Medical Examinations'!C1043:C3386,0)</f>
        <v>Obese</v>
      </c>
      <c r="K1043">
        <f>_xlfn.XLOOKUP(A1043,'Medical Examinations'!$A$1:$A$2344,'Medical Examinations'!$D$1:$D$2344,0)</f>
        <v>4.84</v>
      </c>
      <c r="L1043" t="str">
        <f>_xlfn.XLOOKUP(A1043,'Hospitalisation Details'!$A$1:$A$2344,'Hospitalisation Details'!$E$1:$E$2344,0)</f>
        <v>24-Dec-1999</v>
      </c>
      <c r="M1043">
        <f>_xlfn.XLOOKUP(A1043,'Hospitalisation Details'!$A$1:$A$2344,'Hospitalisation Details'!$I$1:$I$2344,0)</f>
        <v>10795.94</v>
      </c>
      <c r="N1043" t="str">
        <f>_xlfn.XLOOKUP(A1043,'Hospitalisation Details'!$A$1:$A$2344,'Hospitalisation Details'!$J$1:$J$2344,0)</f>
        <v>tier - 3</v>
      </c>
      <c r="O1043" t="str">
        <f>_xlfn.XLOOKUP(A1043,'Hospitalisation Details'!$A$1:$A$2344,'Hospitalisation Details'!$K$1:$K$2344,0)</f>
        <v>tier - 1</v>
      </c>
      <c r="P1043" t="str">
        <f>_xlfn.XLOOKUP(A1043,'Hospitalisation Details'!$A$1:$A$2344,'Hospitalisation Details'!$L$1:$L$2344,0)</f>
        <v>R1011</v>
      </c>
      <c r="Q1043">
        <f>_xlfn.XLOOKUP(A1043,'Hospitalisation Details'!$A$1:$A$2344,'Hospitalisation Details'!$F$1:$F$2344,0)</f>
        <v>23</v>
      </c>
    </row>
    <row r="1044" spans="1:17" ht="15.75" x14ac:dyDescent="0.25">
      <c r="A1044" s="1" t="s">
        <v>1326</v>
      </c>
      <c r="B1044" t="str">
        <f>_xlfn.XLOOKUP(A1044,'Customer Names'!$A$1:$A$2336,'Customer Names'!$C$1:$C$2336,0)</f>
        <v xml:space="preserve">  Joseph M</v>
      </c>
      <c r="C1044">
        <f>_xlfn.XLOOKUP(A1044,'Medical Examinations'!$A$1:$A$2336,'Medical Examinations'!$B$1:$B$2336,0)</f>
        <v>21.5</v>
      </c>
      <c r="D1044">
        <f>_xlfn.XLOOKUP(A1044,'Medical Examinations'!$A$1:$A$2336,'Medical Examinations'!$D$1:$D$2336,0)</f>
        <v>9.77</v>
      </c>
      <c r="E1044" t="str">
        <f>_xlfn.XLOOKUP(A1044,'Medical Examinations'!$A$1:$A$2336,'Medical Examinations'!$E$1:$E$2336,0)</f>
        <v>No</v>
      </c>
      <c r="F1044" t="str">
        <f>_xlfn.XLOOKUP(A1044,'Medical Examinations'!$A$1:$A$2336,'Medical Examinations'!$F$1:$F$2336,0)</f>
        <v>No</v>
      </c>
      <c r="G1044" t="str">
        <f>_xlfn.XLOOKUP(A1044,'Medical Examinations'!$A$1:$A$2336,'Medical Examinations'!$G$1:$G$2336,0)</f>
        <v>No</v>
      </c>
      <c r="H1044">
        <f>_xlfn.XLOOKUP(A1044,'Medical Examinations'!$A$1:$A$2336,'Medical Examinations'!$H$1:$H$2336,0)</f>
        <v>0</v>
      </c>
      <c r="I1044" t="str">
        <f>_xlfn.XLOOKUP(A1044,'Medical Examinations'!$A$1:$A$2336,'Medical Examinations'!$I$1:$I$2336,0)</f>
        <v>No</v>
      </c>
      <c r="J1044" t="str">
        <f>_xlfn.XLOOKUP(A1044,'Medical Examinations'!A1044:A3387,'Medical Examinations'!C1044:C3387,0)</f>
        <v>Normal weight</v>
      </c>
      <c r="K1044">
        <f>_xlfn.XLOOKUP(A1044,'Medical Examinations'!$A$1:$A$2344,'Medical Examinations'!$D$1:$D$2344,0)</f>
        <v>9.77</v>
      </c>
      <c r="L1044" t="str">
        <f>_xlfn.XLOOKUP(A1044,'Hospitalisation Details'!$A$1:$A$2344,'Hospitalisation Details'!$E$1:$E$2344,0)</f>
        <v>11-Nov-1967</v>
      </c>
      <c r="M1044">
        <f>_xlfn.XLOOKUP(A1044,'Hospitalisation Details'!$A$1:$A$2344,'Hospitalisation Details'!$I$1:$I$2344,0)</f>
        <v>10791.96</v>
      </c>
      <c r="N1044" t="str">
        <f>_xlfn.XLOOKUP(A1044,'Hospitalisation Details'!$A$1:$A$2344,'Hospitalisation Details'!$J$1:$J$2344,0)</f>
        <v>tier - 3</v>
      </c>
      <c r="O1044" t="str">
        <f>_xlfn.XLOOKUP(A1044,'Hospitalisation Details'!$A$1:$A$2344,'Hospitalisation Details'!$K$1:$K$2344,0)</f>
        <v>tier - 2</v>
      </c>
      <c r="P1044" t="str">
        <f>_xlfn.XLOOKUP(A1044,'Hospitalisation Details'!$A$1:$A$2344,'Hospitalisation Details'!$L$1:$L$2344,0)</f>
        <v>R1011</v>
      </c>
      <c r="Q1044">
        <f>_xlfn.XLOOKUP(A1044,'Hospitalisation Details'!$A$1:$A$2344,'Hospitalisation Details'!$F$1:$F$2344,0)</f>
        <v>55</v>
      </c>
    </row>
    <row r="1045" spans="1:17" ht="15.75" x14ac:dyDescent="0.25">
      <c r="A1045" s="1" t="s">
        <v>1325</v>
      </c>
      <c r="B1045" t="str">
        <f>_xlfn.XLOOKUP(A1045,'Customer Names'!$A$1:$A$2336,'Customer Names'!$C$1:$C$2336,0)</f>
        <v xml:space="preserve">  Stephen J</v>
      </c>
      <c r="C1045">
        <f>_xlfn.XLOOKUP(A1045,'Medical Examinations'!$A$1:$A$2336,'Medical Examinations'!$B$1:$B$2336,0)</f>
        <v>38.14</v>
      </c>
      <c r="D1045">
        <f>_xlfn.XLOOKUP(A1045,'Medical Examinations'!$A$1:$A$2336,'Medical Examinations'!$D$1:$D$2336,0)</f>
        <v>5.84</v>
      </c>
      <c r="E1045" t="str">
        <f>_xlfn.XLOOKUP(A1045,'Medical Examinations'!$A$1:$A$2336,'Medical Examinations'!$E$1:$E$2336,0)</f>
        <v>No</v>
      </c>
      <c r="F1045" t="str">
        <f>_xlfn.XLOOKUP(A1045,'Medical Examinations'!$A$1:$A$2336,'Medical Examinations'!$F$1:$F$2336,0)</f>
        <v>No</v>
      </c>
      <c r="G1045" t="str">
        <f>_xlfn.XLOOKUP(A1045,'Medical Examinations'!$A$1:$A$2336,'Medical Examinations'!$G$1:$G$2336,0)</f>
        <v>No</v>
      </c>
      <c r="H1045">
        <f>_xlfn.XLOOKUP(A1045,'Medical Examinations'!$A$1:$A$2336,'Medical Examinations'!$H$1:$H$2336,0)</f>
        <v>0</v>
      </c>
      <c r="I1045" t="str">
        <f>_xlfn.XLOOKUP(A1045,'Medical Examinations'!$A$1:$A$2336,'Medical Examinations'!$I$1:$I$2336,0)</f>
        <v>No</v>
      </c>
      <c r="J1045" t="str">
        <f>_xlfn.XLOOKUP(A1045,'Medical Examinations'!A1045:A3388,'Medical Examinations'!C1045:C3388,0)</f>
        <v>Obese</v>
      </c>
      <c r="K1045">
        <f>_xlfn.XLOOKUP(A1045,'Medical Examinations'!$A$1:$A$2344,'Medical Examinations'!$D$1:$D$2344,0)</f>
        <v>5.84</v>
      </c>
      <c r="L1045" t="str">
        <f>_xlfn.XLOOKUP(A1045,'Hospitalisation Details'!$A$1:$A$2344,'Hospitalisation Details'!$E$1:$E$2344,0)</f>
        <v>25-Nov-1989</v>
      </c>
      <c r="M1045">
        <f>_xlfn.XLOOKUP(A1045,'Hospitalisation Details'!$A$1:$A$2344,'Hospitalisation Details'!$I$1:$I$2344,0)</f>
        <v>10769.75</v>
      </c>
      <c r="N1045" t="str">
        <f>_xlfn.XLOOKUP(A1045,'Hospitalisation Details'!$A$1:$A$2344,'Hospitalisation Details'!$J$1:$J$2344,0)</f>
        <v>tier - 3</v>
      </c>
      <c r="O1045" t="str">
        <f>_xlfn.XLOOKUP(A1045,'Hospitalisation Details'!$A$1:$A$2344,'Hospitalisation Details'!$K$1:$K$2344,0)</f>
        <v>tier - 2</v>
      </c>
      <c r="P1045" t="str">
        <f>_xlfn.XLOOKUP(A1045,'Hospitalisation Details'!$A$1:$A$2344,'Hospitalisation Details'!$L$1:$L$2344,0)</f>
        <v>R1022</v>
      </c>
      <c r="Q1045">
        <f>_xlfn.XLOOKUP(A1045,'Hospitalisation Details'!$A$1:$A$2344,'Hospitalisation Details'!$F$1:$F$2344,0)</f>
        <v>33</v>
      </c>
    </row>
    <row r="1046" spans="1:17" ht="15.75" x14ac:dyDescent="0.25">
      <c r="A1046" s="1" t="s">
        <v>1324</v>
      </c>
      <c r="B1046" t="str">
        <f>_xlfn.XLOOKUP(A1046,'Customer Names'!$A$1:$A$2336,'Customer Names'!$C$1:$C$2336,0)</f>
        <v xml:space="preserve">  Kathya</v>
      </c>
      <c r="C1046">
        <f>_xlfn.XLOOKUP(A1046,'Medical Examinations'!$A$1:$A$2336,'Medical Examinations'!$B$1:$B$2336,0)</f>
        <v>35.42</v>
      </c>
      <c r="D1046">
        <f>_xlfn.XLOOKUP(A1046,'Medical Examinations'!$A$1:$A$2336,'Medical Examinations'!$D$1:$D$2336,0)</f>
        <v>8.6999999999999993</v>
      </c>
      <c r="E1046" t="str">
        <f>_xlfn.XLOOKUP(A1046,'Medical Examinations'!$A$1:$A$2336,'Medical Examinations'!$E$1:$E$2336,0)</f>
        <v>No</v>
      </c>
      <c r="F1046" t="str">
        <f>_xlfn.XLOOKUP(A1046,'Medical Examinations'!$A$1:$A$2336,'Medical Examinations'!$F$1:$F$2336,0)</f>
        <v>No</v>
      </c>
      <c r="G1046" t="str">
        <f>_xlfn.XLOOKUP(A1046,'Medical Examinations'!$A$1:$A$2336,'Medical Examinations'!$G$1:$G$2336,0)</f>
        <v>No</v>
      </c>
      <c r="H1046">
        <f>_xlfn.XLOOKUP(A1046,'Medical Examinations'!$A$1:$A$2336,'Medical Examinations'!$H$1:$H$2336,0)</f>
        <v>1</v>
      </c>
      <c r="I1046" t="str">
        <f>_xlfn.XLOOKUP(A1046,'Medical Examinations'!$A$1:$A$2336,'Medical Examinations'!$I$1:$I$2336,0)</f>
        <v>No</v>
      </c>
      <c r="J1046" t="str">
        <f>_xlfn.XLOOKUP(A1046,'Medical Examinations'!A1046:A3389,'Medical Examinations'!C1046:C3389,0)</f>
        <v>Obese</v>
      </c>
      <c r="K1046">
        <f>_xlfn.XLOOKUP(A1046,'Medical Examinations'!$A$1:$A$2344,'Medical Examinations'!$D$1:$D$2344,0)</f>
        <v>8.6999999999999993</v>
      </c>
      <c r="L1046" t="str">
        <f>_xlfn.XLOOKUP(A1046,'Hospitalisation Details'!$A$1:$A$2344,'Hospitalisation Details'!$E$1:$E$2344,0)</f>
        <v>29-Aug-1986</v>
      </c>
      <c r="M1046">
        <f>_xlfn.XLOOKUP(A1046,'Hospitalisation Details'!$A$1:$A$2344,'Hospitalisation Details'!$I$1:$I$2344,0)</f>
        <v>10749.02</v>
      </c>
      <c r="N1046" t="str">
        <f>_xlfn.XLOOKUP(A1046,'Hospitalisation Details'!$A$1:$A$2344,'Hospitalisation Details'!$J$1:$J$2344,0)</f>
        <v>tier - 3</v>
      </c>
      <c r="O1046" t="str">
        <f>_xlfn.XLOOKUP(A1046,'Hospitalisation Details'!$A$1:$A$2344,'Hospitalisation Details'!$K$1:$K$2344,0)</f>
        <v>tier - 1</v>
      </c>
      <c r="P1046" t="str">
        <f>_xlfn.XLOOKUP(A1046,'Hospitalisation Details'!$A$1:$A$2344,'Hospitalisation Details'!$L$1:$L$2344,0)</f>
        <v>R1026</v>
      </c>
      <c r="Q1046">
        <f>_xlfn.XLOOKUP(A1046,'Hospitalisation Details'!$A$1:$A$2344,'Hospitalisation Details'!$F$1:$F$2344,0)</f>
        <v>36</v>
      </c>
    </row>
    <row r="1047" spans="1:17" ht="15.75" x14ac:dyDescent="0.25">
      <c r="A1047" s="1" t="s">
        <v>1323</v>
      </c>
      <c r="B1047" t="str">
        <f>_xlfn.XLOOKUP(A1047,'Customer Names'!$A$1:$A$2336,'Customer Names'!$C$1:$C$2336,0)</f>
        <v xml:space="preserve">  Wesley</v>
      </c>
      <c r="C1047">
        <f>_xlfn.XLOOKUP(A1047,'Medical Examinations'!$A$1:$A$2336,'Medical Examinations'!$B$1:$B$2336,0)</f>
        <v>35.625</v>
      </c>
      <c r="D1047">
        <f>_xlfn.XLOOKUP(A1047,'Medical Examinations'!$A$1:$A$2336,'Medical Examinations'!$D$1:$D$2336,0)</f>
        <v>10.79</v>
      </c>
      <c r="E1047" t="str">
        <f>_xlfn.XLOOKUP(A1047,'Medical Examinations'!$A$1:$A$2336,'Medical Examinations'!$E$1:$E$2336,0)</f>
        <v>No</v>
      </c>
      <c r="F1047" t="str">
        <f>_xlfn.XLOOKUP(A1047,'Medical Examinations'!$A$1:$A$2336,'Medical Examinations'!$F$1:$F$2336,0)</f>
        <v>No</v>
      </c>
      <c r="G1047" t="str">
        <f>_xlfn.XLOOKUP(A1047,'Medical Examinations'!$A$1:$A$2336,'Medical Examinations'!$G$1:$G$2336,0)</f>
        <v>No</v>
      </c>
      <c r="H1047">
        <f>_xlfn.XLOOKUP(A1047,'Medical Examinations'!$A$1:$A$2336,'Medical Examinations'!$H$1:$H$2336,0)</f>
        <v>0</v>
      </c>
      <c r="I1047" t="str">
        <f>_xlfn.XLOOKUP(A1047,'Medical Examinations'!$A$1:$A$2336,'Medical Examinations'!$I$1:$I$2336,0)</f>
        <v>No</v>
      </c>
      <c r="J1047" t="str">
        <f>_xlfn.XLOOKUP(A1047,'Medical Examinations'!A1047:A3390,'Medical Examinations'!C1047:C3390,0)</f>
        <v>Obese</v>
      </c>
      <c r="K1047">
        <f>_xlfn.XLOOKUP(A1047,'Medical Examinations'!$A$1:$A$2344,'Medical Examinations'!$D$1:$D$2344,0)</f>
        <v>10.79</v>
      </c>
      <c r="L1047" t="str">
        <f>_xlfn.XLOOKUP(A1047,'Hospitalisation Details'!$A$1:$A$2344,'Hospitalisation Details'!$E$1:$E$2344,0)</f>
        <v>9-Dec-1974</v>
      </c>
      <c r="M1047">
        <f>_xlfn.XLOOKUP(A1047,'Hospitalisation Details'!$A$1:$A$2344,'Hospitalisation Details'!$I$1:$I$2344,0)</f>
        <v>10736.87</v>
      </c>
      <c r="N1047" t="str">
        <f>_xlfn.XLOOKUP(A1047,'Hospitalisation Details'!$A$1:$A$2344,'Hospitalisation Details'!$J$1:$J$2344,0)</f>
        <v>tier - 3</v>
      </c>
      <c r="O1047" t="str">
        <f>_xlfn.XLOOKUP(A1047,'Hospitalisation Details'!$A$1:$A$2344,'Hospitalisation Details'!$K$1:$K$2344,0)</f>
        <v>tier - 1</v>
      </c>
      <c r="P1047" t="str">
        <f>_xlfn.XLOOKUP(A1047,'Hospitalisation Details'!$A$1:$A$2344,'Hospitalisation Details'!$L$1:$L$2344,0)</f>
        <v>R1016</v>
      </c>
      <c r="Q1047">
        <f>_xlfn.XLOOKUP(A1047,'Hospitalisation Details'!$A$1:$A$2344,'Hospitalisation Details'!$F$1:$F$2344,0)</f>
        <v>48</v>
      </c>
    </row>
    <row r="1048" spans="1:17" ht="15.75" x14ac:dyDescent="0.25">
      <c r="A1048" s="1" t="s">
        <v>1322</v>
      </c>
      <c r="B1048" t="str">
        <f>_xlfn.XLOOKUP(A1048,'Customer Names'!$A$1:$A$2336,'Customer Names'!$C$1:$C$2336,0)</f>
        <v xml:space="preserve">  Tim</v>
      </c>
      <c r="C1048">
        <f>_xlfn.XLOOKUP(A1048,'Medical Examinations'!$A$1:$A$2336,'Medical Examinations'!$B$1:$B$2336,0)</f>
        <v>45.51</v>
      </c>
      <c r="D1048">
        <f>_xlfn.XLOOKUP(A1048,'Medical Examinations'!$A$1:$A$2336,'Medical Examinations'!$D$1:$D$2336,0)</f>
        <v>4.32</v>
      </c>
      <c r="E1048" t="str">
        <f>_xlfn.XLOOKUP(A1048,'Medical Examinations'!$A$1:$A$2336,'Medical Examinations'!$E$1:$E$2336,0)</f>
        <v>No</v>
      </c>
      <c r="F1048" t="str">
        <f>_xlfn.XLOOKUP(A1048,'Medical Examinations'!$A$1:$A$2336,'Medical Examinations'!$F$1:$F$2336,0)</f>
        <v>No</v>
      </c>
      <c r="G1048" t="str">
        <f>_xlfn.XLOOKUP(A1048,'Medical Examinations'!$A$1:$A$2336,'Medical Examinations'!$G$1:$G$2336,0)</f>
        <v>No</v>
      </c>
      <c r="H1048">
        <f>_xlfn.XLOOKUP(A1048,'Medical Examinations'!$A$1:$A$2336,'Medical Examinations'!$H$1:$H$2336,0)</f>
        <v>1</v>
      </c>
      <c r="I1048" t="str">
        <f>_xlfn.XLOOKUP(A1048,'Medical Examinations'!$A$1:$A$2336,'Medical Examinations'!$I$1:$I$2336,0)</f>
        <v>No</v>
      </c>
      <c r="J1048" t="str">
        <f>_xlfn.XLOOKUP(A1048,'Medical Examinations'!A1048:A3391,'Medical Examinations'!C1048:C3391,0)</f>
        <v>Obese</v>
      </c>
      <c r="K1048">
        <f>_xlfn.XLOOKUP(A1048,'Medical Examinations'!$A$1:$A$2344,'Medical Examinations'!$D$1:$D$2344,0)</f>
        <v>4.32</v>
      </c>
      <c r="L1048" t="str">
        <f>_xlfn.XLOOKUP(A1048,'Hospitalisation Details'!$A$1:$A$2344,'Hospitalisation Details'!$E$1:$E$2344,0)</f>
        <v>25-Jun-1992</v>
      </c>
      <c r="M1048">
        <f>_xlfn.XLOOKUP(A1048,'Hospitalisation Details'!$A$1:$A$2344,'Hospitalisation Details'!$I$1:$I$2344,0)</f>
        <v>10719.57</v>
      </c>
      <c r="N1048" t="str">
        <f>_xlfn.XLOOKUP(A1048,'Hospitalisation Details'!$A$1:$A$2344,'Hospitalisation Details'!$J$1:$J$2344,0)</f>
        <v>tier - 3</v>
      </c>
      <c r="O1048" t="str">
        <f>_xlfn.XLOOKUP(A1048,'Hospitalisation Details'!$A$1:$A$2344,'Hospitalisation Details'!$K$1:$K$2344,0)</f>
        <v>tier - 1</v>
      </c>
      <c r="P1048" t="str">
        <f>_xlfn.XLOOKUP(A1048,'Hospitalisation Details'!$A$1:$A$2344,'Hospitalisation Details'!$L$1:$L$2344,0)</f>
        <v>R1012</v>
      </c>
      <c r="Q1048">
        <f>_xlfn.XLOOKUP(A1048,'Hospitalisation Details'!$A$1:$A$2344,'Hospitalisation Details'!$F$1:$F$2344,0)</f>
        <v>30</v>
      </c>
    </row>
    <row r="1049" spans="1:17" ht="15.75" x14ac:dyDescent="0.25">
      <c r="A1049" s="1" t="s">
        <v>1321</v>
      </c>
      <c r="B1049" t="str">
        <f>_xlfn.XLOOKUP(A1049,'Customer Names'!$A$1:$A$2336,'Customer Names'!$C$1:$C$2336,0)</f>
        <v xml:space="preserve">  Jamie L</v>
      </c>
      <c r="C1049">
        <f>_xlfn.XLOOKUP(A1049,'Medical Examinations'!$A$1:$A$2336,'Medical Examinations'!$B$1:$B$2336,0)</f>
        <v>37.1</v>
      </c>
      <c r="D1049">
        <f>_xlfn.XLOOKUP(A1049,'Medical Examinations'!$A$1:$A$2336,'Medical Examinations'!$D$1:$D$2336,0)</f>
        <v>7.19</v>
      </c>
      <c r="E1049" t="str">
        <f>_xlfn.XLOOKUP(A1049,'Medical Examinations'!$A$1:$A$2336,'Medical Examinations'!$E$1:$E$2336,0)</f>
        <v>No</v>
      </c>
      <c r="F1049" t="str">
        <f>_xlfn.XLOOKUP(A1049,'Medical Examinations'!$A$1:$A$2336,'Medical Examinations'!$F$1:$F$2336,0)</f>
        <v>No</v>
      </c>
      <c r="G1049" t="str">
        <f>_xlfn.XLOOKUP(A1049,'Medical Examinations'!$A$1:$A$2336,'Medical Examinations'!$G$1:$G$2336,0)</f>
        <v>No</v>
      </c>
      <c r="H1049">
        <f>_xlfn.XLOOKUP(A1049,'Medical Examinations'!$A$1:$A$2336,'Medical Examinations'!$H$1:$H$2336,0)</f>
        <v>0</v>
      </c>
      <c r="I1049" t="str">
        <f>_xlfn.XLOOKUP(A1049,'Medical Examinations'!$A$1:$A$2336,'Medical Examinations'!$I$1:$I$2336,0)</f>
        <v>No</v>
      </c>
      <c r="J1049" t="str">
        <f>_xlfn.XLOOKUP(A1049,'Medical Examinations'!A1049:A3392,'Medical Examinations'!C1049:C3392,0)</f>
        <v>Obese</v>
      </c>
      <c r="K1049">
        <f>_xlfn.XLOOKUP(A1049,'Medical Examinations'!$A$1:$A$2344,'Medical Examinations'!$D$1:$D$2344,0)</f>
        <v>7.19</v>
      </c>
      <c r="L1049" t="str">
        <f>_xlfn.XLOOKUP(A1049,'Hospitalisation Details'!$A$1:$A$2344,'Hospitalisation Details'!$E$1:$E$2344,0)</f>
        <v>5-Oct-1967</v>
      </c>
      <c r="M1049">
        <f>_xlfn.XLOOKUP(A1049,'Hospitalisation Details'!$A$1:$A$2344,'Hospitalisation Details'!$I$1:$I$2344,0)</f>
        <v>10713.64</v>
      </c>
      <c r="N1049" t="str">
        <f>_xlfn.XLOOKUP(A1049,'Hospitalisation Details'!$A$1:$A$2344,'Hospitalisation Details'!$J$1:$J$2344,0)</f>
        <v>tier - 3</v>
      </c>
      <c r="O1049" t="str">
        <f>_xlfn.XLOOKUP(A1049,'Hospitalisation Details'!$A$1:$A$2344,'Hospitalisation Details'!$K$1:$K$2344,0)</f>
        <v>tier - 3</v>
      </c>
      <c r="P1049" t="str">
        <f>_xlfn.XLOOKUP(A1049,'Hospitalisation Details'!$A$1:$A$2344,'Hospitalisation Details'!$L$1:$L$2344,0)</f>
        <v>R1011</v>
      </c>
      <c r="Q1049">
        <f>_xlfn.XLOOKUP(A1049,'Hospitalisation Details'!$A$1:$A$2344,'Hospitalisation Details'!$F$1:$F$2344,0)</f>
        <v>55</v>
      </c>
    </row>
    <row r="1050" spans="1:17" ht="15.75" x14ac:dyDescent="0.25">
      <c r="A1050" s="1" t="s">
        <v>1320</v>
      </c>
      <c r="B1050" t="str">
        <f>_xlfn.XLOOKUP(A1050,'Customer Names'!$A$1:$A$2336,'Customer Names'!$C$1:$C$2336,0)</f>
        <v xml:space="preserve">  Alexandra</v>
      </c>
      <c r="C1050">
        <f>_xlfn.XLOOKUP(A1050,'Medical Examinations'!$A$1:$A$2336,'Medical Examinations'!$B$1:$B$2336,0)</f>
        <v>30.5</v>
      </c>
      <c r="D1050">
        <f>_xlfn.XLOOKUP(A1050,'Medical Examinations'!$A$1:$A$2336,'Medical Examinations'!$D$1:$D$2336,0)</f>
        <v>11.94</v>
      </c>
      <c r="E1050" t="str">
        <f>_xlfn.XLOOKUP(A1050,'Medical Examinations'!$A$1:$A$2336,'Medical Examinations'!$E$1:$E$2336,0)</f>
        <v>No</v>
      </c>
      <c r="F1050" t="str">
        <f>_xlfn.XLOOKUP(A1050,'Medical Examinations'!$A$1:$A$2336,'Medical Examinations'!$F$1:$F$2336,0)</f>
        <v>No</v>
      </c>
      <c r="G1050" t="str">
        <f>_xlfn.XLOOKUP(A1050,'Medical Examinations'!$A$1:$A$2336,'Medical Examinations'!$G$1:$G$2336,0)</f>
        <v>No</v>
      </c>
      <c r="H1050">
        <f>_xlfn.XLOOKUP(A1050,'Medical Examinations'!$A$1:$A$2336,'Medical Examinations'!$H$1:$H$2336,0)</f>
        <v>0</v>
      </c>
      <c r="I1050" t="str">
        <f>_xlfn.XLOOKUP(A1050,'Medical Examinations'!$A$1:$A$2336,'Medical Examinations'!$I$1:$I$2336,0)</f>
        <v>No</v>
      </c>
      <c r="J1050" t="str">
        <f>_xlfn.XLOOKUP(A1050,'Medical Examinations'!A1050:A3393,'Medical Examinations'!C1050:C3393,0)</f>
        <v>Obese</v>
      </c>
      <c r="K1050">
        <f>_xlfn.XLOOKUP(A1050,'Medical Examinations'!$A$1:$A$2344,'Medical Examinations'!$D$1:$D$2344,0)</f>
        <v>11.94</v>
      </c>
      <c r="L1050" t="str">
        <f>_xlfn.XLOOKUP(A1050,'Hospitalisation Details'!$A$1:$A$2344,'Hospitalisation Details'!$E$1:$E$2344,0)</f>
        <v>30-Jul-1967</v>
      </c>
      <c r="M1050">
        <f>_xlfn.XLOOKUP(A1050,'Hospitalisation Details'!$A$1:$A$2344,'Hospitalisation Details'!$I$1:$I$2344,0)</f>
        <v>10704.47</v>
      </c>
      <c r="N1050" t="str">
        <f>_xlfn.XLOOKUP(A1050,'Hospitalisation Details'!$A$1:$A$2344,'Hospitalisation Details'!$J$1:$J$2344,0)</f>
        <v>tier - 3</v>
      </c>
      <c r="O1050" t="str">
        <f>_xlfn.XLOOKUP(A1050,'Hospitalisation Details'!$A$1:$A$2344,'Hospitalisation Details'!$K$1:$K$2344,0)</f>
        <v>tier - 2</v>
      </c>
      <c r="P1050" t="str">
        <f>_xlfn.XLOOKUP(A1050,'Hospitalisation Details'!$A$1:$A$2344,'Hospitalisation Details'!$L$1:$L$2344,0)</f>
        <v>R1011</v>
      </c>
      <c r="Q1050">
        <f>_xlfn.XLOOKUP(A1050,'Hospitalisation Details'!$A$1:$A$2344,'Hospitalisation Details'!$F$1:$F$2344,0)</f>
        <v>55</v>
      </c>
    </row>
    <row r="1051" spans="1:17" ht="15.75" x14ac:dyDescent="0.25">
      <c r="A1051" s="1" t="s">
        <v>1319</v>
      </c>
      <c r="B1051" t="str">
        <f>_xlfn.XLOOKUP(A1051,'Customer Names'!$A$1:$A$2336,'Customer Names'!$C$1:$C$2336,0)</f>
        <v xml:space="preserve">  Tiffany</v>
      </c>
      <c r="C1051">
        <f>_xlfn.XLOOKUP(A1051,'Medical Examinations'!$A$1:$A$2336,'Medical Examinations'!$B$1:$B$2336,0)</f>
        <v>28.16</v>
      </c>
      <c r="D1051">
        <f>_xlfn.XLOOKUP(A1051,'Medical Examinations'!$A$1:$A$2336,'Medical Examinations'!$D$1:$D$2336,0)</f>
        <v>5.56</v>
      </c>
      <c r="E1051" t="str">
        <f>_xlfn.XLOOKUP(A1051,'Medical Examinations'!$A$1:$A$2336,'Medical Examinations'!$E$1:$E$2336,0)</f>
        <v>No</v>
      </c>
      <c r="F1051" t="str">
        <f>_xlfn.XLOOKUP(A1051,'Medical Examinations'!$A$1:$A$2336,'Medical Examinations'!$F$1:$F$2336,0)</f>
        <v>No</v>
      </c>
      <c r="G1051" t="str">
        <f>_xlfn.XLOOKUP(A1051,'Medical Examinations'!$A$1:$A$2336,'Medical Examinations'!$G$1:$G$2336,0)</f>
        <v>No</v>
      </c>
      <c r="H1051">
        <f>_xlfn.XLOOKUP(A1051,'Medical Examinations'!$A$1:$A$2336,'Medical Examinations'!$H$1:$H$2336,0)</f>
        <v>2</v>
      </c>
      <c r="I1051" t="str">
        <f>_xlfn.XLOOKUP(A1051,'Medical Examinations'!$A$1:$A$2336,'Medical Examinations'!$I$1:$I$2336,0)</f>
        <v>No</v>
      </c>
      <c r="J1051" t="str">
        <f>_xlfn.XLOOKUP(A1051,'Medical Examinations'!A1051:A3394,'Medical Examinations'!C1051:C3394,0)</f>
        <v>Overweight</v>
      </c>
      <c r="K1051">
        <f>_xlfn.XLOOKUP(A1051,'Medical Examinations'!$A$1:$A$2344,'Medical Examinations'!$D$1:$D$2344,0)</f>
        <v>5.56</v>
      </c>
      <c r="L1051" t="str">
        <f>_xlfn.XLOOKUP(A1051,'Hospitalisation Details'!$A$1:$A$2344,'Hospitalisation Details'!$E$1:$E$2344,0)</f>
        <v>24-Oct-1972</v>
      </c>
      <c r="M1051">
        <f>_xlfn.XLOOKUP(A1051,'Hospitalisation Details'!$A$1:$A$2344,'Hospitalisation Details'!$I$1:$I$2344,0)</f>
        <v>10702.64</v>
      </c>
      <c r="N1051" t="str">
        <f>_xlfn.XLOOKUP(A1051,'Hospitalisation Details'!$A$1:$A$2344,'Hospitalisation Details'!$J$1:$J$2344,0)</f>
        <v>tier - 3</v>
      </c>
      <c r="O1051" t="str">
        <f>_xlfn.XLOOKUP(A1051,'Hospitalisation Details'!$A$1:$A$2344,'Hospitalisation Details'!$K$1:$K$2344,0)</f>
        <v>tier - 3</v>
      </c>
      <c r="P1051" t="str">
        <f>_xlfn.XLOOKUP(A1051,'Hospitalisation Details'!$A$1:$A$2344,'Hospitalisation Details'!$L$1:$L$2344,0)</f>
        <v>R1013</v>
      </c>
      <c r="Q1051">
        <f>_xlfn.XLOOKUP(A1051,'Hospitalisation Details'!$A$1:$A$2344,'Hospitalisation Details'!$F$1:$F$2344,0)</f>
        <v>50</v>
      </c>
    </row>
    <row r="1052" spans="1:17" ht="15.75" x14ac:dyDescent="0.25">
      <c r="A1052" s="1" t="s">
        <v>1318</v>
      </c>
      <c r="B1052" t="str">
        <f>_xlfn.XLOOKUP(A1052,'Customer Names'!$A$1:$A$2336,'Customer Names'!$C$1:$C$2336,0)</f>
        <v xml:space="preserve">  Rebecca J</v>
      </c>
      <c r="C1052">
        <f>_xlfn.XLOOKUP(A1052,'Medical Examinations'!$A$1:$A$2336,'Medical Examinations'!$B$1:$B$2336,0)</f>
        <v>29.1</v>
      </c>
      <c r="D1052">
        <f>_xlfn.XLOOKUP(A1052,'Medical Examinations'!$A$1:$A$2336,'Medical Examinations'!$D$1:$D$2336,0)</f>
        <v>5.64</v>
      </c>
      <c r="E1052" t="str">
        <f>_xlfn.XLOOKUP(A1052,'Medical Examinations'!$A$1:$A$2336,'Medical Examinations'!$E$1:$E$2336,0)</f>
        <v>No</v>
      </c>
      <c r="F1052" t="str">
        <f>_xlfn.XLOOKUP(A1052,'Medical Examinations'!$A$1:$A$2336,'Medical Examinations'!$F$1:$F$2336,0)</f>
        <v>No</v>
      </c>
      <c r="G1052" t="str">
        <f>_xlfn.XLOOKUP(A1052,'Medical Examinations'!$A$1:$A$2336,'Medical Examinations'!$G$1:$G$2336,0)</f>
        <v>No</v>
      </c>
      <c r="H1052">
        <f>_xlfn.XLOOKUP(A1052,'Medical Examinations'!$A$1:$A$2336,'Medical Examinations'!$H$1:$H$2336,0)</f>
        <v>0</v>
      </c>
      <c r="I1052" t="str">
        <f>_xlfn.XLOOKUP(A1052,'Medical Examinations'!$A$1:$A$2336,'Medical Examinations'!$I$1:$I$2336,0)</f>
        <v>No</v>
      </c>
      <c r="J1052" t="str">
        <f>_xlfn.XLOOKUP(A1052,'Medical Examinations'!A1052:A3395,'Medical Examinations'!C1052:C3395,0)</f>
        <v>Overweight</v>
      </c>
      <c r="K1052">
        <f>_xlfn.XLOOKUP(A1052,'Medical Examinations'!$A$1:$A$2344,'Medical Examinations'!$D$1:$D$2344,0)</f>
        <v>5.64</v>
      </c>
      <c r="L1052" t="str">
        <f>_xlfn.XLOOKUP(A1052,'Hospitalisation Details'!$A$1:$A$2344,'Hospitalisation Details'!$E$1:$E$2344,0)</f>
        <v>30-Sep-1976</v>
      </c>
      <c r="M1052">
        <f>_xlfn.XLOOKUP(A1052,'Hospitalisation Details'!$A$1:$A$2344,'Hospitalisation Details'!$I$1:$I$2344,0)</f>
        <v>10698.38</v>
      </c>
      <c r="N1052" t="str">
        <f>_xlfn.XLOOKUP(A1052,'Hospitalisation Details'!$A$1:$A$2344,'Hospitalisation Details'!$J$1:$J$2344,0)</f>
        <v>tier - 3</v>
      </c>
      <c r="O1052" t="str">
        <f>_xlfn.XLOOKUP(A1052,'Hospitalisation Details'!$A$1:$A$2344,'Hospitalisation Details'!$K$1:$K$2344,0)</f>
        <v>tier - 1</v>
      </c>
      <c r="P1052" t="str">
        <f>_xlfn.XLOOKUP(A1052,'Hospitalisation Details'!$A$1:$A$2344,'Hospitalisation Details'!$L$1:$L$2344,0)</f>
        <v>R1025</v>
      </c>
      <c r="Q1052">
        <f>_xlfn.XLOOKUP(A1052,'Hospitalisation Details'!$A$1:$A$2344,'Hospitalisation Details'!$F$1:$F$2344,0)</f>
        <v>46</v>
      </c>
    </row>
    <row r="1053" spans="1:17" ht="15.75" x14ac:dyDescent="0.25">
      <c r="A1053" s="1" t="s">
        <v>1317</v>
      </c>
      <c r="B1053" t="str">
        <f>_xlfn.XLOOKUP(A1053,'Customer Names'!$A$1:$A$2336,'Customer Names'!$C$1:$C$2336,0)</f>
        <v xml:space="preserve">  Austin T</v>
      </c>
      <c r="C1053">
        <f>_xlfn.XLOOKUP(A1053,'Medical Examinations'!$A$1:$A$2336,'Medical Examinations'!$B$1:$B$2336,0)</f>
        <v>30.22</v>
      </c>
      <c r="D1053">
        <f>_xlfn.XLOOKUP(A1053,'Medical Examinations'!$A$1:$A$2336,'Medical Examinations'!$D$1:$D$2336,0)</f>
        <v>4.6500000000000004</v>
      </c>
      <c r="E1053" t="str">
        <f>_xlfn.XLOOKUP(A1053,'Medical Examinations'!$A$1:$A$2336,'Medical Examinations'!$E$1:$E$2336,0)</f>
        <v>No</v>
      </c>
      <c r="F1053" t="str">
        <f>_xlfn.XLOOKUP(A1053,'Medical Examinations'!$A$1:$A$2336,'Medical Examinations'!$F$1:$F$2336,0)</f>
        <v>No</v>
      </c>
      <c r="G1053" t="str">
        <f>_xlfn.XLOOKUP(A1053,'Medical Examinations'!$A$1:$A$2336,'Medical Examinations'!$G$1:$G$2336,0)</f>
        <v>No</v>
      </c>
      <c r="H1053">
        <f>_xlfn.XLOOKUP(A1053,'Medical Examinations'!$A$1:$A$2336,'Medical Examinations'!$H$1:$H$2336,0)</f>
        <v>0</v>
      </c>
      <c r="I1053" t="str">
        <f>_xlfn.XLOOKUP(A1053,'Medical Examinations'!$A$1:$A$2336,'Medical Examinations'!$I$1:$I$2336,0)</f>
        <v>No</v>
      </c>
      <c r="J1053" t="str">
        <f>_xlfn.XLOOKUP(A1053,'Medical Examinations'!A1053:A3396,'Medical Examinations'!C1053:C3396,0)</f>
        <v>Obese</v>
      </c>
      <c r="K1053">
        <f>_xlfn.XLOOKUP(A1053,'Medical Examinations'!$A$1:$A$2344,'Medical Examinations'!$D$1:$D$2344,0)</f>
        <v>4.6500000000000004</v>
      </c>
      <c r="L1053" t="str">
        <f>_xlfn.XLOOKUP(A1053,'Hospitalisation Details'!$A$1:$A$2344,'Hospitalisation Details'!$E$1:$E$2344,0)</f>
        <v>2-Aug-1977</v>
      </c>
      <c r="M1053">
        <f>_xlfn.XLOOKUP(A1053,'Hospitalisation Details'!$A$1:$A$2344,'Hospitalisation Details'!$I$1:$I$2344,0)</f>
        <v>10690.11</v>
      </c>
      <c r="N1053" t="str">
        <f>_xlfn.XLOOKUP(A1053,'Hospitalisation Details'!$A$1:$A$2344,'Hospitalisation Details'!$J$1:$J$2344,0)</f>
        <v>tier - 3</v>
      </c>
      <c r="O1053" t="str">
        <f>_xlfn.XLOOKUP(A1053,'Hospitalisation Details'!$A$1:$A$2344,'Hospitalisation Details'!$K$1:$K$2344,0)</f>
        <v>tier - 2</v>
      </c>
      <c r="P1053" t="str">
        <f>_xlfn.XLOOKUP(A1053,'Hospitalisation Details'!$A$1:$A$2344,'Hospitalisation Details'!$L$1:$L$2344,0)</f>
        <v>R1021</v>
      </c>
      <c r="Q1053">
        <f>_xlfn.XLOOKUP(A1053,'Hospitalisation Details'!$A$1:$A$2344,'Hospitalisation Details'!$F$1:$F$2344,0)</f>
        <v>45</v>
      </c>
    </row>
    <row r="1054" spans="1:17" ht="15.75" x14ac:dyDescent="0.25">
      <c r="A1054" s="1" t="s">
        <v>1316</v>
      </c>
      <c r="B1054" t="str">
        <f>_xlfn.XLOOKUP(A1054,'Customer Names'!$A$1:$A$2336,'Customer Names'!$C$1:$C$2336,0)</f>
        <v xml:space="preserve">  Jamie T</v>
      </c>
      <c r="C1054">
        <f>_xlfn.XLOOKUP(A1054,'Medical Examinations'!$A$1:$A$2336,'Medical Examinations'!$B$1:$B$2336,0)</f>
        <v>24.29</v>
      </c>
      <c r="D1054">
        <f>_xlfn.XLOOKUP(A1054,'Medical Examinations'!$A$1:$A$2336,'Medical Examinations'!$D$1:$D$2336,0)</f>
        <v>9.0500000000000007</v>
      </c>
      <c r="E1054" t="str">
        <f>_xlfn.XLOOKUP(A1054,'Medical Examinations'!$A$1:$A$2336,'Medical Examinations'!$E$1:$E$2336,0)</f>
        <v>No</v>
      </c>
      <c r="F1054" t="str">
        <f>_xlfn.XLOOKUP(A1054,'Medical Examinations'!$A$1:$A$2336,'Medical Examinations'!$F$1:$F$2336,0)</f>
        <v>No</v>
      </c>
      <c r="G1054" t="str">
        <f>_xlfn.XLOOKUP(A1054,'Medical Examinations'!$A$1:$A$2336,'Medical Examinations'!$G$1:$G$2336,0)</f>
        <v>No</v>
      </c>
      <c r="H1054">
        <f>_xlfn.XLOOKUP(A1054,'Medical Examinations'!$A$1:$A$2336,'Medical Examinations'!$H$1:$H$2336,0)</f>
        <v>0</v>
      </c>
      <c r="I1054" t="str">
        <f>_xlfn.XLOOKUP(A1054,'Medical Examinations'!$A$1:$A$2336,'Medical Examinations'!$I$1:$I$2336,0)</f>
        <v>No</v>
      </c>
      <c r="J1054" t="str">
        <f>_xlfn.XLOOKUP(A1054,'Medical Examinations'!A1054:A3397,'Medical Examinations'!C1054:C3397,0)</f>
        <v>Normal weight</v>
      </c>
      <c r="K1054">
        <f>_xlfn.XLOOKUP(A1054,'Medical Examinations'!$A$1:$A$2344,'Medical Examinations'!$D$1:$D$2344,0)</f>
        <v>9.0500000000000007</v>
      </c>
      <c r="L1054" t="str">
        <f>_xlfn.XLOOKUP(A1054,'Hospitalisation Details'!$A$1:$A$2344,'Hospitalisation Details'!$E$1:$E$2344,0)</f>
        <v>7-Sep-1962</v>
      </c>
      <c r="M1054">
        <f>_xlfn.XLOOKUP(A1054,'Hospitalisation Details'!$A$1:$A$2344,'Hospitalisation Details'!$I$1:$I$2344,0)</f>
        <v>10676.83</v>
      </c>
      <c r="N1054" t="str">
        <f>_xlfn.XLOOKUP(A1054,'Hospitalisation Details'!$A$1:$A$2344,'Hospitalisation Details'!$J$1:$J$2344,0)</f>
        <v>tier - 3</v>
      </c>
      <c r="O1054" t="str">
        <f>_xlfn.XLOOKUP(A1054,'Hospitalisation Details'!$A$1:$A$2344,'Hospitalisation Details'!$K$1:$K$2344,0)</f>
        <v>tier - 3</v>
      </c>
      <c r="P1054" t="str">
        <f>_xlfn.XLOOKUP(A1054,'Hospitalisation Details'!$A$1:$A$2344,'Hospitalisation Details'!$L$1:$L$2344,0)</f>
        <v>R1013</v>
      </c>
      <c r="Q1054">
        <f>_xlfn.XLOOKUP(A1054,'Hospitalisation Details'!$A$1:$A$2344,'Hospitalisation Details'!$F$1:$F$2344,0)</f>
        <v>60</v>
      </c>
    </row>
    <row r="1055" spans="1:17" ht="15.75" x14ac:dyDescent="0.25">
      <c r="A1055" s="1" t="s">
        <v>1315</v>
      </c>
      <c r="B1055" t="str">
        <f>_xlfn.XLOOKUP(A1055,'Customer Names'!$A$1:$A$2336,'Customer Names'!$C$1:$C$2336,0)</f>
        <v xml:space="preserve">  Matthew T</v>
      </c>
      <c r="C1055">
        <f>_xlfn.XLOOKUP(A1055,'Medical Examinations'!$A$1:$A$2336,'Medical Examinations'!$B$1:$B$2336,0)</f>
        <v>29.39</v>
      </c>
      <c r="D1055">
        <f>_xlfn.XLOOKUP(A1055,'Medical Examinations'!$A$1:$A$2336,'Medical Examinations'!$D$1:$D$2336,0)</f>
        <v>4.5199999999999996</v>
      </c>
      <c r="E1055" t="str">
        <f>_xlfn.XLOOKUP(A1055,'Medical Examinations'!$A$1:$A$2336,'Medical Examinations'!$E$1:$E$2336,0)</f>
        <v>No</v>
      </c>
      <c r="F1055" t="str">
        <f>_xlfn.XLOOKUP(A1055,'Medical Examinations'!$A$1:$A$2336,'Medical Examinations'!$F$1:$F$2336,0)</f>
        <v>No</v>
      </c>
      <c r="G1055" t="str">
        <f>_xlfn.XLOOKUP(A1055,'Medical Examinations'!$A$1:$A$2336,'Medical Examinations'!$G$1:$G$2336,0)</f>
        <v>No</v>
      </c>
      <c r="H1055">
        <f>_xlfn.XLOOKUP(A1055,'Medical Examinations'!$A$1:$A$2336,'Medical Examinations'!$H$1:$H$2336,0)</f>
        <v>0</v>
      </c>
      <c r="I1055" t="str">
        <f>_xlfn.XLOOKUP(A1055,'Medical Examinations'!$A$1:$A$2336,'Medical Examinations'!$I$1:$I$2336,0)</f>
        <v>No</v>
      </c>
      <c r="J1055" t="str">
        <f>_xlfn.XLOOKUP(A1055,'Medical Examinations'!A1055:A3398,'Medical Examinations'!C1055:C3398,0)</f>
        <v>Overweight</v>
      </c>
      <c r="K1055">
        <f>_xlfn.XLOOKUP(A1055,'Medical Examinations'!$A$1:$A$2344,'Medical Examinations'!$D$1:$D$2344,0)</f>
        <v>4.5199999999999996</v>
      </c>
      <c r="L1055" t="str">
        <f>_xlfn.XLOOKUP(A1055,'Hospitalisation Details'!$A$1:$A$2344,'Hospitalisation Details'!$E$1:$E$2344,0)</f>
        <v>22-Nov-1976</v>
      </c>
      <c r="M1055">
        <f>_xlfn.XLOOKUP(A1055,'Hospitalisation Details'!$A$1:$A$2344,'Hospitalisation Details'!$I$1:$I$2344,0)</f>
        <v>10665.44</v>
      </c>
      <c r="N1055" t="str">
        <f>_xlfn.XLOOKUP(A1055,'Hospitalisation Details'!$A$1:$A$2344,'Hospitalisation Details'!$J$1:$J$2344,0)</f>
        <v>tier - 3</v>
      </c>
      <c r="O1055" t="str">
        <f>_xlfn.XLOOKUP(A1055,'Hospitalisation Details'!$A$1:$A$2344,'Hospitalisation Details'!$K$1:$K$2344,0)</f>
        <v>tier - 2</v>
      </c>
      <c r="P1055" t="str">
        <f>_xlfn.XLOOKUP(A1055,'Hospitalisation Details'!$A$1:$A$2344,'Hospitalisation Details'!$L$1:$L$2344,0)</f>
        <v>R1021</v>
      </c>
      <c r="Q1055">
        <f>_xlfn.XLOOKUP(A1055,'Hospitalisation Details'!$A$1:$A$2344,'Hospitalisation Details'!$F$1:$F$2344,0)</f>
        <v>46</v>
      </c>
    </row>
    <row r="1056" spans="1:17" ht="15.75" x14ac:dyDescent="0.25">
      <c r="A1056" s="1" t="s">
        <v>1314</v>
      </c>
      <c r="B1056" t="str">
        <f>_xlfn.XLOOKUP(A1056,'Customer Names'!$A$1:$A$2336,'Customer Names'!$C$1:$C$2336,0)</f>
        <v xml:space="preserve">  Emily</v>
      </c>
      <c r="C1056">
        <f>_xlfn.XLOOKUP(A1056,'Medical Examinations'!$A$1:$A$2336,'Medical Examinations'!$B$1:$B$2336,0)</f>
        <v>25.66</v>
      </c>
      <c r="D1056">
        <f>_xlfn.XLOOKUP(A1056,'Medical Examinations'!$A$1:$A$2336,'Medical Examinations'!$D$1:$D$2336,0)</f>
        <v>4.62</v>
      </c>
      <c r="E1056" t="str">
        <f>_xlfn.XLOOKUP(A1056,'Medical Examinations'!$A$1:$A$2336,'Medical Examinations'!$E$1:$E$2336,0)</f>
        <v>No</v>
      </c>
      <c r="F1056" t="str">
        <f>_xlfn.XLOOKUP(A1056,'Medical Examinations'!$A$1:$A$2336,'Medical Examinations'!$F$1:$F$2336,0)</f>
        <v>No</v>
      </c>
      <c r="G1056" t="str">
        <f>_xlfn.XLOOKUP(A1056,'Medical Examinations'!$A$1:$A$2336,'Medical Examinations'!$G$1:$G$2336,0)</f>
        <v>No</v>
      </c>
      <c r="H1056">
        <f>_xlfn.XLOOKUP(A1056,'Medical Examinations'!$A$1:$A$2336,'Medical Examinations'!$H$1:$H$2336,0)</f>
        <v>1</v>
      </c>
      <c r="I1056" t="str">
        <f>_xlfn.XLOOKUP(A1056,'Medical Examinations'!$A$1:$A$2336,'Medical Examinations'!$I$1:$I$2336,0)</f>
        <v>No</v>
      </c>
      <c r="J1056" t="str">
        <f>_xlfn.XLOOKUP(A1056,'Medical Examinations'!A1056:A3399,'Medical Examinations'!C1056:C3399,0)</f>
        <v>Overweight</v>
      </c>
      <c r="K1056">
        <f>_xlfn.XLOOKUP(A1056,'Medical Examinations'!$A$1:$A$2344,'Medical Examinations'!$D$1:$D$2344,0)</f>
        <v>4.62</v>
      </c>
      <c r="L1056" t="str">
        <f>_xlfn.XLOOKUP(A1056,'Hospitalisation Details'!$A$1:$A$2344,'Hospitalisation Details'!$E$1:$E$2344,0)</f>
        <v>8-Aug-1964</v>
      </c>
      <c r="M1056">
        <f>_xlfn.XLOOKUP(A1056,'Hospitalisation Details'!$A$1:$A$2344,'Hospitalisation Details'!$I$1:$I$2344,0)</f>
        <v>10627.81</v>
      </c>
      <c r="N1056" t="str">
        <f>_xlfn.XLOOKUP(A1056,'Hospitalisation Details'!$A$1:$A$2344,'Hospitalisation Details'!$J$1:$J$2344,0)</f>
        <v>tier - 3</v>
      </c>
      <c r="O1056" t="str">
        <f>_xlfn.XLOOKUP(A1056,'Hospitalisation Details'!$A$1:$A$2344,'Hospitalisation Details'!$K$1:$K$2344,0)</f>
        <v>tier - 3</v>
      </c>
      <c r="P1056" t="str">
        <f>_xlfn.XLOOKUP(A1056,'Hospitalisation Details'!$A$1:$A$2344,'Hospitalisation Details'!$L$1:$L$2344,0)</f>
        <v>R1013</v>
      </c>
      <c r="Q1056">
        <f>_xlfn.XLOOKUP(A1056,'Hospitalisation Details'!$A$1:$A$2344,'Hospitalisation Details'!$F$1:$F$2344,0)</f>
        <v>58</v>
      </c>
    </row>
    <row r="1057" spans="1:17" ht="15.75" x14ac:dyDescent="0.25">
      <c r="A1057" s="1" t="s">
        <v>1313</v>
      </c>
      <c r="B1057" t="str">
        <f>_xlfn.XLOOKUP(A1057,'Customer Names'!$A$1:$A$2336,'Customer Names'!$C$1:$C$2336,0)</f>
        <v xml:space="preserve">  Gillian</v>
      </c>
      <c r="C1057">
        <f>_xlfn.XLOOKUP(A1057,'Medical Examinations'!$A$1:$A$2336,'Medical Examinations'!$B$1:$B$2336,0)</f>
        <v>39.11</v>
      </c>
      <c r="D1057">
        <f>_xlfn.XLOOKUP(A1057,'Medical Examinations'!$A$1:$A$2336,'Medical Examinations'!$D$1:$D$2336,0)</f>
        <v>5.87</v>
      </c>
      <c r="E1057" t="str">
        <f>_xlfn.XLOOKUP(A1057,'Medical Examinations'!$A$1:$A$2336,'Medical Examinations'!$E$1:$E$2336,0)</f>
        <v>No</v>
      </c>
      <c r="F1057" t="str">
        <f>_xlfn.XLOOKUP(A1057,'Medical Examinations'!$A$1:$A$2336,'Medical Examinations'!$F$1:$F$2336,0)</f>
        <v>No</v>
      </c>
      <c r="G1057" t="str">
        <f>_xlfn.XLOOKUP(A1057,'Medical Examinations'!$A$1:$A$2336,'Medical Examinations'!$G$1:$G$2336,0)</f>
        <v>No</v>
      </c>
      <c r="H1057">
        <f>_xlfn.XLOOKUP(A1057,'Medical Examinations'!$A$1:$A$2336,'Medical Examinations'!$H$1:$H$2336,0)</f>
        <v>0</v>
      </c>
      <c r="I1057" t="str">
        <f>_xlfn.XLOOKUP(A1057,'Medical Examinations'!$A$1:$A$2336,'Medical Examinations'!$I$1:$I$2336,0)</f>
        <v>No</v>
      </c>
      <c r="J1057" t="str">
        <f>_xlfn.XLOOKUP(A1057,'Medical Examinations'!A1057:A3400,'Medical Examinations'!C1057:C3400,0)</f>
        <v>Obese</v>
      </c>
      <c r="K1057">
        <f>_xlfn.XLOOKUP(A1057,'Medical Examinations'!$A$1:$A$2344,'Medical Examinations'!$D$1:$D$2344,0)</f>
        <v>5.87</v>
      </c>
      <c r="L1057" t="str">
        <f>_xlfn.XLOOKUP(A1057,'Hospitalisation Details'!$A$1:$A$2344,'Hospitalisation Details'!$E$1:$E$2344,0)</f>
        <v>6-Jul-1990</v>
      </c>
      <c r="M1057">
        <f>_xlfn.XLOOKUP(A1057,'Hospitalisation Details'!$A$1:$A$2344,'Hospitalisation Details'!$I$1:$I$2344,0)</f>
        <v>10620.26</v>
      </c>
      <c r="N1057" t="str">
        <f>_xlfn.XLOOKUP(A1057,'Hospitalisation Details'!$A$1:$A$2344,'Hospitalisation Details'!$J$1:$J$2344,0)</f>
        <v>tier - 3</v>
      </c>
      <c r="O1057" t="str">
        <f>_xlfn.XLOOKUP(A1057,'Hospitalisation Details'!$A$1:$A$2344,'Hospitalisation Details'!$K$1:$K$2344,0)</f>
        <v>tier - 3</v>
      </c>
      <c r="P1057" t="str">
        <f>_xlfn.XLOOKUP(A1057,'Hospitalisation Details'!$A$1:$A$2344,'Hospitalisation Details'!$L$1:$L$2344,0)</f>
        <v>R1012</v>
      </c>
      <c r="Q1057">
        <f>_xlfn.XLOOKUP(A1057,'Hospitalisation Details'!$A$1:$A$2344,'Hospitalisation Details'!$F$1:$F$2344,0)</f>
        <v>32</v>
      </c>
    </row>
    <row r="1058" spans="1:17" ht="15.75" x14ac:dyDescent="0.25">
      <c r="A1058" s="1" t="s">
        <v>1312</v>
      </c>
      <c r="B1058" t="str">
        <f>_xlfn.XLOOKUP(A1058,'Customer Names'!$A$1:$A$2336,'Customer Names'!$C$1:$C$2336,0)</f>
        <v xml:space="preserve">  Brenn E</v>
      </c>
      <c r="C1058">
        <f>_xlfn.XLOOKUP(A1058,'Medical Examinations'!$A$1:$A$2336,'Medical Examinations'!$B$1:$B$2336,0)</f>
        <v>43.78</v>
      </c>
      <c r="D1058">
        <f>_xlfn.XLOOKUP(A1058,'Medical Examinations'!$A$1:$A$2336,'Medical Examinations'!$D$1:$D$2336,0)</f>
        <v>5.71</v>
      </c>
      <c r="E1058" t="str">
        <f>_xlfn.XLOOKUP(A1058,'Medical Examinations'!$A$1:$A$2336,'Medical Examinations'!$E$1:$E$2336,0)</f>
        <v>No</v>
      </c>
      <c r="F1058" t="str">
        <f>_xlfn.XLOOKUP(A1058,'Medical Examinations'!$A$1:$A$2336,'Medical Examinations'!$F$1:$F$2336,0)</f>
        <v>No</v>
      </c>
      <c r="G1058" t="str">
        <f>_xlfn.XLOOKUP(A1058,'Medical Examinations'!$A$1:$A$2336,'Medical Examinations'!$G$1:$G$2336,0)</f>
        <v>No</v>
      </c>
      <c r="H1058">
        <f>_xlfn.XLOOKUP(A1058,'Medical Examinations'!$A$1:$A$2336,'Medical Examinations'!$H$1:$H$2336,0)</f>
        <v>1</v>
      </c>
      <c r="I1058" t="str">
        <f>_xlfn.XLOOKUP(A1058,'Medical Examinations'!$A$1:$A$2336,'Medical Examinations'!$I$1:$I$2336,0)</f>
        <v>No</v>
      </c>
      <c r="J1058" t="str">
        <f>_xlfn.XLOOKUP(A1058,'Medical Examinations'!A1058:A3401,'Medical Examinations'!C1058:C3401,0)</f>
        <v>Obese</v>
      </c>
      <c r="K1058">
        <f>_xlfn.XLOOKUP(A1058,'Medical Examinations'!$A$1:$A$2344,'Medical Examinations'!$D$1:$D$2344,0)</f>
        <v>5.71</v>
      </c>
      <c r="L1058" t="str">
        <f>_xlfn.XLOOKUP(A1058,'Hospitalisation Details'!$A$1:$A$2344,'Hospitalisation Details'!$E$1:$E$2344,0)</f>
        <v>23-Jul-1992</v>
      </c>
      <c r="M1058">
        <f>_xlfn.XLOOKUP(A1058,'Hospitalisation Details'!$A$1:$A$2344,'Hospitalisation Details'!$I$1:$I$2344,0)</f>
        <v>10617.04</v>
      </c>
      <c r="N1058" t="str">
        <f>_xlfn.XLOOKUP(A1058,'Hospitalisation Details'!$A$1:$A$2344,'Hospitalisation Details'!$J$1:$J$2344,0)</f>
        <v>tier - 3</v>
      </c>
      <c r="O1058" t="str">
        <f>_xlfn.XLOOKUP(A1058,'Hospitalisation Details'!$A$1:$A$2344,'Hospitalisation Details'!$K$1:$K$2344,0)</f>
        <v>tier - 3</v>
      </c>
      <c r="P1058" t="str">
        <f>_xlfn.XLOOKUP(A1058,'Hospitalisation Details'!$A$1:$A$2344,'Hospitalisation Details'!$L$1:$L$2344,0)</f>
        <v>R1026</v>
      </c>
      <c r="Q1058">
        <f>_xlfn.XLOOKUP(A1058,'Hospitalisation Details'!$A$1:$A$2344,'Hospitalisation Details'!$F$1:$F$2344,0)</f>
        <v>30</v>
      </c>
    </row>
    <row r="1059" spans="1:17" ht="15.75" x14ac:dyDescent="0.25">
      <c r="A1059" s="1" t="s">
        <v>1311</v>
      </c>
      <c r="B1059" t="str">
        <f>_xlfn.XLOOKUP(A1059,'Customer Names'!$A$1:$A$2336,'Customer Names'!$C$1:$C$2336,0)</f>
        <v xml:space="preserve">  Lisa M</v>
      </c>
      <c r="C1059">
        <f>_xlfn.XLOOKUP(A1059,'Medical Examinations'!$A$1:$A$2336,'Medical Examinations'!$B$1:$B$2336,0)</f>
        <v>24.35</v>
      </c>
      <c r="D1059">
        <f>_xlfn.XLOOKUP(A1059,'Medical Examinations'!$A$1:$A$2336,'Medical Examinations'!$D$1:$D$2336,0)</f>
        <v>9.08</v>
      </c>
      <c r="E1059" t="str">
        <f>_xlfn.XLOOKUP(A1059,'Medical Examinations'!$A$1:$A$2336,'Medical Examinations'!$E$1:$E$2336,0)</f>
        <v>No</v>
      </c>
      <c r="F1059" t="str">
        <f>_xlfn.XLOOKUP(A1059,'Medical Examinations'!$A$1:$A$2336,'Medical Examinations'!$F$1:$F$2336,0)</f>
        <v>No</v>
      </c>
      <c r="G1059" t="str">
        <f>_xlfn.XLOOKUP(A1059,'Medical Examinations'!$A$1:$A$2336,'Medical Examinations'!$G$1:$G$2336,0)</f>
        <v>No</v>
      </c>
      <c r="H1059">
        <f>_xlfn.XLOOKUP(A1059,'Medical Examinations'!$A$1:$A$2336,'Medical Examinations'!$H$1:$H$2336,0)</f>
        <v>0</v>
      </c>
      <c r="I1059" t="str">
        <f>_xlfn.XLOOKUP(A1059,'Medical Examinations'!$A$1:$A$2336,'Medical Examinations'!$I$1:$I$2336,0)</f>
        <v>No</v>
      </c>
      <c r="J1059" t="str">
        <f>_xlfn.XLOOKUP(A1059,'Medical Examinations'!A1059:A3402,'Medical Examinations'!C1059:C3402,0)</f>
        <v>Normal weight</v>
      </c>
      <c r="K1059">
        <f>_xlfn.XLOOKUP(A1059,'Medical Examinations'!$A$1:$A$2344,'Medical Examinations'!$D$1:$D$2344,0)</f>
        <v>9.08</v>
      </c>
      <c r="L1059" t="str">
        <f>_xlfn.XLOOKUP(A1059,'Hospitalisation Details'!$A$1:$A$2344,'Hospitalisation Details'!$E$1:$E$2344,0)</f>
        <v>27-Jun-1965</v>
      </c>
      <c r="M1059">
        <f>_xlfn.XLOOKUP(A1059,'Hospitalisation Details'!$A$1:$A$2344,'Hospitalisation Details'!$I$1:$I$2344,0)</f>
        <v>10608.67</v>
      </c>
      <c r="N1059" t="str">
        <f>_xlfn.XLOOKUP(A1059,'Hospitalisation Details'!$A$1:$A$2344,'Hospitalisation Details'!$J$1:$J$2344,0)</f>
        <v>tier - 3</v>
      </c>
      <c r="O1059" t="str">
        <f>_xlfn.XLOOKUP(A1059,'Hospitalisation Details'!$A$1:$A$2344,'Hospitalisation Details'!$K$1:$K$2344,0)</f>
        <v>tier - 3</v>
      </c>
      <c r="P1059" t="str">
        <f>_xlfn.XLOOKUP(A1059,'Hospitalisation Details'!$A$1:$A$2344,'Hospitalisation Details'!$L$1:$L$2344,0)</f>
        <v>R1012</v>
      </c>
      <c r="Q1059">
        <f>_xlfn.XLOOKUP(A1059,'Hospitalisation Details'!$A$1:$A$2344,'Hospitalisation Details'!$F$1:$F$2344,0)</f>
        <v>57</v>
      </c>
    </row>
    <row r="1060" spans="1:17" ht="15.75" x14ac:dyDescent="0.25">
      <c r="A1060" s="1" t="s">
        <v>1310</v>
      </c>
      <c r="B1060" t="str">
        <f>_xlfn.XLOOKUP(A1060,'Customer Names'!$A$1:$A$2336,'Customer Names'!$C$1:$C$2336,0)</f>
        <v xml:space="preserve">  Matt</v>
      </c>
      <c r="C1060">
        <f>_xlfn.XLOOKUP(A1060,'Medical Examinations'!$A$1:$A$2336,'Medical Examinations'!$B$1:$B$2336,0)</f>
        <v>40.299999999999997</v>
      </c>
      <c r="D1060">
        <f>_xlfn.XLOOKUP(A1060,'Medical Examinations'!$A$1:$A$2336,'Medical Examinations'!$D$1:$D$2336,0)</f>
        <v>5.3</v>
      </c>
      <c r="E1060" t="str">
        <f>_xlfn.XLOOKUP(A1060,'Medical Examinations'!$A$1:$A$2336,'Medical Examinations'!$E$1:$E$2336,0)</f>
        <v>No</v>
      </c>
      <c r="F1060" t="str">
        <f>_xlfn.XLOOKUP(A1060,'Medical Examinations'!$A$1:$A$2336,'Medical Examinations'!$F$1:$F$2336,0)</f>
        <v>No</v>
      </c>
      <c r="G1060" t="str">
        <f>_xlfn.XLOOKUP(A1060,'Medical Examinations'!$A$1:$A$2336,'Medical Examinations'!$G$1:$G$2336,0)</f>
        <v>No</v>
      </c>
      <c r="H1060">
        <f>_xlfn.XLOOKUP(A1060,'Medical Examinations'!$A$1:$A$2336,'Medical Examinations'!$H$1:$H$2336,0)</f>
        <v>2</v>
      </c>
      <c r="I1060" t="str">
        <f>_xlfn.XLOOKUP(A1060,'Medical Examinations'!$A$1:$A$2336,'Medical Examinations'!$I$1:$I$2336,0)</f>
        <v>No</v>
      </c>
      <c r="J1060" t="str">
        <f>_xlfn.XLOOKUP(A1060,'Medical Examinations'!A1060:A3403,'Medical Examinations'!C1060:C3403,0)</f>
        <v>Obese</v>
      </c>
      <c r="K1060">
        <f>_xlfn.XLOOKUP(A1060,'Medical Examinations'!$A$1:$A$2344,'Medical Examinations'!$D$1:$D$2344,0)</f>
        <v>5.3</v>
      </c>
      <c r="L1060" t="str">
        <f>_xlfn.XLOOKUP(A1060,'Hospitalisation Details'!$A$1:$A$2344,'Hospitalisation Details'!$E$1:$E$2344,0)</f>
        <v>2-Jul-1966</v>
      </c>
      <c r="M1060">
        <f>_xlfn.XLOOKUP(A1060,'Hospitalisation Details'!$A$1:$A$2344,'Hospitalisation Details'!$I$1:$I$2344,0)</f>
        <v>10602.39</v>
      </c>
      <c r="N1060" t="str">
        <f>_xlfn.XLOOKUP(A1060,'Hospitalisation Details'!$A$1:$A$2344,'Hospitalisation Details'!$J$1:$J$2344,0)</f>
        <v>tier - 3</v>
      </c>
      <c r="O1060" t="str">
        <f>_xlfn.XLOOKUP(A1060,'Hospitalisation Details'!$A$1:$A$2344,'Hospitalisation Details'!$K$1:$K$2344,0)</f>
        <v>tier - 3</v>
      </c>
      <c r="P1060" t="str">
        <f>_xlfn.XLOOKUP(A1060,'Hospitalisation Details'!$A$1:$A$2344,'Hospitalisation Details'!$L$1:$L$2344,0)</f>
        <v>R1011</v>
      </c>
      <c r="Q1060">
        <f>_xlfn.XLOOKUP(A1060,'Hospitalisation Details'!$A$1:$A$2344,'Hospitalisation Details'!$F$1:$F$2344,0)</f>
        <v>56</v>
      </c>
    </row>
    <row r="1061" spans="1:17" ht="15.75" x14ac:dyDescent="0.25">
      <c r="A1061" s="1" t="s">
        <v>1309</v>
      </c>
      <c r="B1061" t="str">
        <f>_xlfn.XLOOKUP(A1061,'Customer Names'!$A$1:$A$2336,'Customer Names'!$C$1:$C$2336,0)</f>
        <v xml:space="preserve">  Thomas A</v>
      </c>
      <c r="C1061">
        <f>_xlfn.XLOOKUP(A1061,'Medical Examinations'!$A$1:$A$2336,'Medical Examinations'!$B$1:$B$2336,0)</f>
        <v>32.774999999999999</v>
      </c>
      <c r="D1061">
        <f>_xlfn.XLOOKUP(A1061,'Medical Examinations'!$A$1:$A$2336,'Medical Examinations'!$D$1:$D$2336,0)</f>
        <v>11.76</v>
      </c>
      <c r="E1061" t="str">
        <f>_xlfn.XLOOKUP(A1061,'Medical Examinations'!$A$1:$A$2336,'Medical Examinations'!$E$1:$E$2336,0)</f>
        <v>No</v>
      </c>
      <c r="F1061" t="str">
        <f>_xlfn.XLOOKUP(A1061,'Medical Examinations'!$A$1:$A$2336,'Medical Examinations'!$F$1:$F$2336,0)</f>
        <v>No</v>
      </c>
      <c r="G1061" t="str">
        <f>_xlfn.XLOOKUP(A1061,'Medical Examinations'!$A$1:$A$2336,'Medical Examinations'!$G$1:$G$2336,0)</f>
        <v>No</v>
      </c>
      <c r="H1061">
        <f>_xlfn.XLOOKUP(A1061,'Medical Examinations'!$A$1:$A$2336,'Medical Examinations'!$H$1:$H$2336,0)</f>
        <v>0</v>
      </c>
      <c r="I1061" t="str">
        <f>_xlfn.XLOOKUP(A1061,'Medical Examinations'!$A$1:$A$2336,'Medical Examinations'!$I$1:$I$2336,0)</f>
        <v>No</v>
      </c>
      <c r="J1061" t="str">
        <f>_xlfn.XLOOKUP(A1061,'Medical Examinations'!A1061:A3404,'Medical Examinations'!C1061:C3404,0)</f>
        <v>Obese</v>
      </c>
      <c r="K1061">
        <f>_xlfn.XLOOKUP(A1061,'Medical Examinations'!$A$1:$A$2344,'Medical Examinations'!$D$1:$D$2344,0)</f>
        <v>11.76</v>
      </c>
      <c r="L1061" t="str">
        <f>_xlfn.XLOOKUP(A1061,'Hospitalisation Details'!$A$1:$A$2344,'Hospitalisation Details'!$E$1:$E$2344,0)</f>
        <v>23-Jun-1967</v>
      </c>
      <c r="M1061">
        <f>_xlfn.XLOOKUP(A1061,'Hospitalisation Details'!$A$1:$A$2344,'Hospitalisation Details'!$I$1:$I$2344,0)</f>
        <v>10601.63</v>
      </c>
      <c r="N1061" t="str">
        <f>_xlfn.XLOOKUP(A1061,'Hospitalisation Details'!$A$1:$A$2344,'Hospitalisation Details'!$J$1:$J$2344,0)</f>
        <v>tier - 3</v>
      </c>
      <c r="O1061" t="str">
        <f>_xlfn.XLOOKUP(A1061,'Hospitalisation Details'!$A$1:$A$2344,'Hospitalisation Details'!$K$1:$K$2344,0)</f>
        <v>tier - 2</v>
      </c>
      <c r="P1061" t="str">
        <f>_xlfn.XLOOKUP(A1061,'Hospitalisation Details'!$A$1:$A$2344,'Hospitalisation Details'!$L$1:$L$2344,0)</f>
        <v>R1012</v>
      </c>
      <c r="Q1061">
        <f>_xlfn.XLOOKUP(A1061,'Hospitalisation Details'!$A$1:$A$2344,'Hospitalisation Details'!$F$1:$F$2344,0)</f>
        <v>55</v>
      </c>
    </row>
    <row r="1062" spans="1:17" ht="15.75" x14ac:dyDescent="0.25">
      <c r="A1062" s="1" t="s">
        <v>1308</v>
      </c>
      <c r="B1062" t="str">
        <f>_xlfn.XLOOKUP(A1062,'Customer Names'!$A$1:$A$2336,'Customer Names'!$C$1:$C$2336,0)</f>
        <v xml:space="preserve">  Kevin J</v>
      </c>
      <c r="C1062">
        <f>_xlfn.XLOOKUP(A1062,'Medical Examinations'!$A$1:$A$2336,'Medical Examinations'!$B$1:$B$2336,0)</f>
        <v>39.6</v>
      </c>
      <c r="D1062">
        <f>_xlfn.XLOOKUP(A1062,'Medical Examinations'!$A$1:$A$2336,'Medical Examinations'!$D$1:$D$2336,0)</f>
        <v>5.1100000000000003</v>
      </c>
      <c r="E1062" t="str">
        <f>_xlfn.XLOOKUP(A1062,'Medical Examinations'!$A$1:$A$2336,'Medical Examinations'!$E$1:$E$2336,0)</f>
        <v>No</v>
      </c>
      <c r="F1062" t="str">
        <f>_xlfn.XLOOKUP(A1062,'Medical Examinations'!$A$1:$A$2336,'Medical Examinations'!$F$1:$F$2336,0)</f>
        <v>No</v>
      </c>
      <c r="G1062" t="str">
        <f>_xlfn.XLOOKUP(A1062,'Medical Examinations'!$A$1:$A$2336,'Medical Examinations'!$G$1:$G$2336,0)</f>
        <v>No</v>
      </c>
      <c r="H1062">
        <f>_xlfn.XLOOKUP(A1062,'Medical Examinations'!$A$1:$A$2336,'Medical Examinations'!$H$1:$H$2336,0)</f>
        <v>2</v>
      </c>
      <c r="I1062" t="str">
        <f>_xlfn.XLOOKUP(A1062,'Medical Examinations'!$A$1:$A$2336,'Medical Examinations'!$I$1:$I$2336,0)</f>
        <v>No</v>
      </c>
      <c r="J1062" t="str">
        <f>_xlfn.XLOOKUP(A1062,'Medical Examinations'!A1062:A3405,'Medical Examinations'!C1062:C3405,0)</f>
        <v>Obese</v>
      </c>
      <c r="K1062">
        <f>_xlfn.XLOOKUP(A1062,'Medical Examinations'!$A$1:$A$2344,'Medical Examinations'!$D$1:$D$2344,0)</f>
        <v>5.1100000000000003</v>
      </c>
      <c r="L1062" t="str">
        <f>_xlfn.XLOOKUP(A1062,'Hospitalisation Details'!$A$1:$A$2344,'Hospitalisation Details'!$E$1:$E$2344,0)</f>
        <v>20-Jul-1966</v>
      </c>
      <c r="M1062">
        <f>_xlfn.XLOOKUP(A1062,'Hospitalisation Details'!$A$1:$A$2344,'Hospitalisation Details'!$I$1:$I$2344,0)</f>
        <v>10601.41</v>
      </c>
      <c r="N1062" t="str">
        <f>_xlfn.XLOOKUP(A1062,'Hospitalisation Details'!$A$1:$A$2344,'Hospitalisation Details'!$J$1:$J$2344,0)</f>
        <v>tier - 3</v>
      </c>
      <c r="O1062" t="str">
        <f>_xlfn.XLOOKUP(A1062,'Hospitalisation Details'!$A$1:$A$2344,'Hospitalisation Details'!$K$1:$K$2344,0)</f>
        <v>tier - 2</v>
      </c>
      <c r="P1062" t="str">
        <f>_xlfn.XLOOKUP(A1062,'Hospitalisation Details'!$A$1:$A$2344,'Hospitalisation Details'!$L$1:$L$2344,0)</f>
        <v>R1011</v>
      </c>
      <c r="Q1062">
        <f>_xlfn.XLOOKUP(A1062,'Hospitalisation Details'!$A$1:$A$2344,'Hospitalisation Details'!$F$1:$F$2344,0)</f>
        <v>56</v>
      </c>
    </row>
    <row r="1063" spans="1:17" ht="15.75" x14ac:dyDescent="0.25">
      <c r="A1063" s="1" t="s">
        <v>1307</v>
      </c>
      <c r="B1063" t="str">
        <f>_xlfn.XLOOKUP(A1063,'Customer Names'!$A$1:$A$2336,'Customer Names'!$C$1:$C$2336,0)</f>
        <v xml:space="preserve">  William H</v>
      </c>
      <c r="C1063">
        <f>_xlfn.XLOOKUP(A1063,'Medical Examinations'!$A$1:$A$2336,'Medical Examinations'!$B$1:$B$2336,0)</f>
        <v>30.97</v>
      </c>
      <c r="D1063">
        <f>_xlfn.XLOOKUP(A1063,'Medical Examinations'!$A$1:$A$2336,'Medical Examinations'!$D$1:$D$2336,0)</f>
        <v>5.54</v>
      </c>
      <c r="E1063" t="str">
        <f>_xlfn.XLOOKUP(A1063,'Medical Examinations'!$A$1:$A$2336,'Medical Examinations'!$E$1:$E$2336,0)</f>
        <v>No</v>
      </c>
      <c r="F1063" t="str">
        <f>_xlfn.XLOOKUP(A1063,'Medical Examinations'!$A$1:$A$2336,'Medical Examinations'!$F$1:$F$2336,0)</f>
        <v>No</v>
      </c>
      <c r="G1063" t="str">
        <f>_xlfn.XLOOKUP(A1063,'Medical Examinations'!$A$1:$A$2336,'Medical Examinations'!$G$1:$G$2336,0)</f>
        <v>No</v>
      </c>
      <c r="H1063">
        <f>_xlfn.XLOOKUP(A1063,'Medical Examinations'!$A$1:$A$2336,'Medical Examinations'!$H$1:$H$2336,0)</f>
        <v>2</v>
      </c>
      <c r="I1063" t="str">
        <f>_xlfn.XLOOKUP(A1063,'Medical Examinations'!$A$1:$A$2336,'Medical Examinations'!$I$1:$I$2336,0)</f>
        <v>No</v>
      </c>
      <c r="J1063" t="str">
        <f>_xlfn.XLOOKUP(A1063,'Medical Examinations'!A1063:A3406,'Medical Examinations'!C1063:C3406,0)</f>
        <v>Obese</v>
      </c>
      <c r="K1063">
        <f>_xlfn.XLOOKUP(A1063,'Medical Examinations'!$A$1:$A$2344,'Medical Examinations'!$D$1:$D$2344,0)</f>
        <v>5.54</v>
      </c>
      <c r="L1063" t="str">
        <f>_xlfn.XLOOKUP(A1063,'Hospitalisation Details'!$A$1:$A$2344,'Hospitalisation Details'!$E$1:$E$2344,0)</f>
        <v>14-Dec-1972</v>
      </c>
      <c r="M1063">
        <f>_xlfn.XLOOKUP(A1063,'Hospitalisation Details'!$A$1:$A$2344,'Hospitalisation Details'!$I$1:$I$2344,0)</f>
        <v>10600.55</v>
      </c>
      <c r="N1063" t="str">
        <f>_xlfn.XLOOKUP(A1063,'Hospitalisation Details'!$A$1:$A$2344,'Hospitalisation Details'!$J$1:$J$2344,0)</f>
        <v>tier - 3</v>
      </c>
      <c r="O1063" t="str">
        <f>_xlfn.XLOOKUP(A1063,'Hospitalisation Details'!$A$1:$A$2344,'Hospitalisation Details'!$K$1:$K$2344,0)</f>
        <v>tier - 1</v>
      </c>
      <c r="P1063" t="str">
        <f>_xlfn.XLOOKUP(A1063,'Hospitalisation Details'!$A$1:$A$2344,'Hospitalisation Details'!$L$1:$L$2344,0)</f>
        <v>R1012</v>
      </c>
      <c r="Q1063">
        <f>_xlfn.XLOOKUP(A1063,'Hospitalisation Details'!$A$1:$A$2344,'Hospitalisation Details'!$F$1:$F$2344,0)</f>
        <v>50</v>
      </c>
    </row>
    <row r="1064" spans="1:17" ht="15.75" x14ac:dyDescent="0.25">
      <c r="A1064" s="1" t="s">
        <v>1306</v>
      </c>
      <c r="B1064" t="str">
        <f>_xlfn.XLOOKUP(A1064,'Customer Names'!$A$1:$A$2336,'Customer Names'!$C$1:$C$2336,0)</f>
        <v xml:space="preserve">  Gal</v>
      </c>
      <c r="C1064">
        <f>_xlfn.XLOOKUP(A1064,'Medical Examinations'!$A$1:$A$2336,'Medical Examinations'!$B$1:$B$2336,0)</f>
        <v>27.645</v>
      </c>
      <c r="D1064">
        <f>_xlfn.XLOOKUP(A1064,'Medical Examinations'!$A$1:$A$2336,'Medical Examinations'!$D$1:$D$2336,0)</f>
        <v>8.8699999999999992</v>
      </c>
      <c r="E1064" t="str">
        <f>_xlfn.XLOOKUP(A1064,'Medical Examinations'!$A$1:$A$2336,'Medical Examinations'!$E$1:$E$2336,0)</f>
        <v>No</v>
      </c>
      <c r="F1064" t="str">
        <f>_xlfn.XLOOKUP(A1064,'Medical Examinations'!$A$1:$A$2336,'Medical Examinations'!$F$1:$F$2336,0)</f>
        <v>No</v>
      </c>
      <c r="G1064" t="str">
        <f>_xlfn.XLOOKUP(A1064,'Medical Examinations'!$A$1:$A$2336,'Medical Examinations'!$G$1:$G$2336,0)</f>
        <v>No</v>
      </c>
      <c r="H1064">
        <f>_xlfn.XLOOKUP(A1064,'Medical Examinations'!$A$1:$A$2336,'Medical Examinations'!$H$1:$H$2336,0)</f>
        <v>0</v>
      </c>
      <c r="I1064" t="str">
        <f>_xlfn.XLOOKUP(A1064,'Medical Examinations'!$A$1:$A$2336,'Medical Examinations'!$I$1:$I$2336,0)</f>
        <v>No</v>
      </c>
      <c r="J1064" t="str">
        <f>_xlfn.XLOOKUP(A1064,'Medical Examinations'!A1064:A3407,'Medical Examinations'!C1064:C3407,0)</f>
        <v>Overweight</v>
      </c>
      <c r="K1064">
        <f>_xlfn.XLOOKUP(A1064,'Medical Examinations'!$A$1:$A$2344,'Medical Examinations'!$D$1:$D$2344,0)</f>
        <v>8.8699999999999992</v>
      </c>
      <c r="L1064" t="str">
        <f>_xlfn.XLOOKUP(A1064,'Hospitalisation Details'!$A$1:$A$2344,'Hospitalisation Details'!$E$1:$E$2344,0)</f>
        <v>29-Nov-1967</v>
      </c>
      <c r="M1064">
        <f>_xlfn.XLOOKUP(A1064,'Hospitalisation Details'!$A$1:$A$2344,'Hospitalisation Details'!$I$1:$I$2344,0)</f>
        <v>10594.5</v>
      </c>
      <c r="N1064" t="str">
        <f>_xlfn.XLOOKUP(A1064,'Hospitalisation Details'!$A$1:$A$2344,'Hospitalisation Details'!$J$1:$J$2344,0)</f>
        <v>tier - 3</v>
      </c>
      <c r="O1064" t="str">
        <f>_xlfn.XLOOKUP(A1064,'Hospitalisation Details'!$A$1:$A$2344,'Hospitalisation Details'!$K$1:$K$2344,0)</f>
        <v>tier - 1</v>
      </c>
      <c r="P1064" t="str">
        <f>_xlfn.XLOOKUP(A1064,'Hospitalisation Details'!$A$1:$A$2344,'Hospitalisation Details'!$L$1:$L$2344,0)</f>
        <v>R1012</v>
      </c>
      <c r="Q1064">
        <f>_xlfn.XLOOKUP(A1064,'Hospitalisation Details'!$A$1:$A$2344,'Hospitalisation Details'!$F$1:$F$2344,0)</f>
        <v>55</v>
      </c>
    </row>
    <row r="1065" spans="1:17" ht="15.75" x14ac:dyDescent="0.25">
      <c r="A1065" s="1" t="s">
        <v>1305</v>
      </c>
      <c r="B1065" t="str">
        <f>_xlfn.XLOOKUP(A1065,'Customer Names'!$A$1:$A$2336,'Customer Names'!$C$1:$C$2336,0)</f>
        <v xml:space="preserve">  Anton</v>
      </c>
      <c r="C1065">
        <f>_xlfn.XLOOKUP(A1065,'Medical Examinations'!$A$1:$A$2336,'Medical Examinations'!$B$1:$B$2336,0)</f>
        <v>34.43</v>
      </c>
      <c r="D1065">
        <f>_xlfn.XLOOKUP(A1065,'Medical Examinations'!$A$1:$A$2336,'Medical Examinations'!$D$1:$D$2336,0)</f>
        <v>5.96</v>
      </c>
      <c r="E1065" t="str">
        <f>_xlfn.XLOOKUP(A1065,'Medical Examinations'!$A$1:$A$2336,'Medical Examinations'!$E$1:$E$2336,0)</f>
        <v>No</v>
      </c>
      <c r="F1065" t="str">
        <f>_xlfn.XLOOKUP(A1065,'Medical Examinations'!$A$1:$A$2336,'Medical Examinations'!$F$1:$F$2336,0)</f>
        <v>No</v>
      </c>
      <c r="G1065" t="str">
        <f>_xlfn.XLOOKUP(A1065,'Medical Examinations'!$A$1:$A$2336,'Medical Examinations'!$G$1:$G$2336,0)</f>
        <v>No</v>
      </c>
      <c r="H1065">
        <f>_xlfn.XLOOKUP(A1065,'Medical Examinations'!$A$1:$A$2336,'Medical Examinations'!$H$1:$H$2336,0)</f>
        <v>2</v>
      </c>
      <c r="I1065" t="str">
        <f>_xlfn.XLOOKUP(A1065,'Medical Examinations'!$A$1:$A$2336,'Medical Examinations'!$I$1:$I$2336,0)</f>
        <v>No</v>
      </c>
      <c r="J1065" t="str">
        <f>_xlfn.XLOOKUP(A1065,'Medical Examinations'!A1065:A3408,'Medical Examinations'!C1065:C3408,0)</f>
        <v>Obese</v>
      </c>
      <c r="K1065">
        <f>_xlfn.XLOOKUP(A1065,'Medical Examinations'!$A$1:$A$2344,'Medical Examinations'!$D$1:$D$2344,0)</f>
        <v>5.96</v>
      </c>
      <c r="L1065" t="str">
        <f>_xlfn.XLOOKUP(A1065,'Hospitalisation Details'!$A$1:$A$2344,'Hospitalisation Details'!$E$1:$E$2344,0)</f>
        <v>3-Nov-1966</v>
      </c>
      <c r="M1065">
        <f>_xlfn.XLOOKUP(A1065,'Hospitalisation Details'!$A$1:$A$2344,'Hospitalisation Details'!$I$1:$I$2344,0)</f>
        <v>10594.23</v>
      </c>
      <c r="N1065" t="str">
        <f>_xlfn.XLOOKUP(A1065,'Hospitalisation Details'!$A$1:$A$2344,'Hospitalisation Details'!$J$1:$J$2344,0)</f>
        <v>tier - 3</v>
      </c>
      <c r="O1065" t="str">
        <f>_xlfn.XLOOKUP(A1065,'Hospitalisation Details'!$A$1:$A$2344,'Hospitalisation Details'!$K$1:$K$2344,0)</f>
        <v>tier - 3</v>
      </c>
      <c r="P1065" t="str">
        <f>_xlfn.XLOOKUP(A1065,'Hospitalisation Details'!$A$1:$A$2344,'Hospitalisation Details'!$L$1:$L$2344,0)</f>
        <v>R1013</v>
      </c>
      <c r="Q1065">
        <f>_xlfn.XLOOKUP(A1065,'Hospitalisation Details'!$A$1:$A$2344,'Hospitalisation Details'!$F$1:$F$2344,0)</f>
        <v>56</v>
      </c>
    </row>
    <row r="1066" spans="1:17" ht="15.75" x14ac:dyDescent="0.25">
      <c r="A1066" s="1" t="s">
        <v>1304</v>
      </c>
      <c r="B1066" t="str">
        <f>_xlfn.XLOOKUP(A1066,'Customer Names'!$A$1:$A$2336,'Customer Names'!$C$1:$C$2336,0)</f>
        <v xml:space="preserve">  Yazmin</v>
      </c>
      <c r="C1066">
        <f>_xlfn.XLOOKUP(A1066,'Medical Examinations'!$A$1:$A$2336,'Medical Examinations'!$B$1:$B$2336,0)</f>
        <v>39.6</v>
      </c>
      <c r="D1066">
        <f>_xlfn.XLOOKUP(A1066,'Medical Examinations'!$A$1:$A$2336,'Medical Examinations'!$D$1:$D$2336,0)</f>
        <v>4.4400000000000004</v>
      </c>
      <c r="E1066" t="str">
        <f>_xlfn.XLOOKUP(A1066,'Medical Examinations'!$A$1:$A$2336,'Medical Examinations'!$E$1:$E$2336,0)</f>
        <v>No</v>
      </c>
      <c r="F1066" t="str">
        <f>_xlfn.XLOOKUP(A1066,'Medical Examinations'!$A$1:$A$2336,'Medical Examinations'!$F$1:$F$2336,0)</f>
        <v>No</v>
      </c>
      <c r="G1066" t="str">
        <f>_xlfn.XLOOKUP(A1066,'Medical Examinations'!$A$1:$A$2336,'Medical Examinations'!$G$1:$G$2336,0)</f>
        <v>Yes</v>
      </c>
      <c r="H1066">
        <f>_xlfn.XLOOKUP(A1066,'Medical Examinations'!$A$1:$A$2336,'Medical Examinations'!$H$1:$H$2336,0)</f>
        <v>1</v>
      </c>
      <c r="I1066" t="str">
        <f>_xlfn.XLOOKUP(A1066,'Medical Examinations'!$A$1:$A$2336,'Medical Examinations'!$I$1:$I$2336,0)</f>
        <v>No</v>
      </c>
      <c r="J1066" t="str">
        <f>_xlfn.XLOOKUP(A1066,'Medical Examinations'!A1066:A3409,'Medical Examinations'!C1066:C3409,0)</f>
        <v>Obese</v>
      </c>
      <c r="K1066">
        <f>_xlfn.XLOOKUP(A1066,'Medical Examinations'!$A$1:$A$2344,'Medical Examinations'!$D$1:$D$2344,0)</f>
        <v>4.4400000000000004</v>
      </c>
      <c r="L1066" t="str">
        <f>_xlfn.XLOOKUP(A1066,'Hospitalisation Details'!$A$1:$A$2344,'Hospitalisation Details'!$E$1:$E$2344,0)</f>
        <v>25-Dec-1969</v>
      </c>
      <c r="M1066">
        <f>_xlfn.XLOOKUP(A1066,'Hospitalisation Details'!$A$1:$A$2344,'Hospitalisation Details'!$I$1:$I$2344,0)</f>
        <v>10579.71</v>
      </c>
      <c r="N1066" t="str">
        <f>_xlfn.XLOOKUP(A1066,'Hospitalisation Details'!$A$1:$A$2344,'Hospitalisation Details'!$J$1:$J$2344,0)</f>
        <v>tier - 3</v>
      </c>
      <c r="O1066" t="str">
        <f>_xlfn.XLOOKUP(A1066,'Hospitalisation Details'!$A$1:$A$2344,'Hospitalisation Details'!$K$1:$K$2344,0)</f>
        <v>tier - 3</v>
      </c>
      <c r="P1066" t="str">
        <f>_xlfn.XLOOKUP(A1066,'Hospitalisation Details'!$A$1:$A$2344,'Hospitalisation Details'!$L$1:$L$2344,0)</f>
        <v>R1013</v>
      </c>
      <c r="Q1066">
        <f>_xlfn.XLOOKUP(A1066,'Hospitalisation Details'!$A$1:$A$2344,'Hospitalisation Details'!$F$1:$F$2344,0)</f>
        <v>53</v>
      </c>
    </row>
    <row r="1067" spans="1:17" ht="15.75" x14ac:dyDescent="0.25">
      <c r="A1067" s="1" t="s">
        <v>1303</v>
      </c>
      <c r="B1067" t="str">
        <f>_xlfn.XLOOKUP(A1067,'Customer Names'!$A$1:$A$2336,'Customer Names'!$C$1:$C$2336,0)</f>
        <v xml:space="preserve">  Florian</v>
      </c>
      <c r="C1067">
        <f>_xlfn.XLOOKUP(A1067,'Medical Examinations'!$A$1:$A$2336,'Medical Examinations'!$B$1:$B$2336,0)</f>
        <v>22.1</v>
      </c>
      <c r="D1067">
        <f>_xlfn.XLOOKUP(A1067,'Medical Examinations'!$A$1:$A$2336,'Medical Examinations'!$D$1:$D$2336,0)</f>
        <v>4.6500000000000004</v>
      </c>
      <c r="E1067" t="str">
        <f>_xlfn.XLOOKUP(A1067,'Medical Examinations'!$A$1:$A$2336,'Medical Examinations'!$E$1:$E$2336,0)</f>
        <v>No</v>
      </c>
      <c r="F1067" t="str">
        <f>_xlfn.XLOOKUP(A1067,'Medical Examinations'!$A$1:$A$2336,'Medical Examinations'!$F$1:$F$2336,0)</f>
        <v>No</v>
      </c>
      <c r="G1067" t="str">
        <f>_xlfn.XLOOKUP(A1067,'Medical Examinations'!$A$1:$A$2336,'Medical Examinations'!$G$1:$G$2336,0)</f>
        <v>No</v>
      </c>
      <c r="H1067">
        <f>_xlfn.XLOOKUP(A1067,'Medical Examinations'!$A$1:$A$2336,'Medical Examinations'!$H$1:$H$2336,0)</f>
        <v>2</v>
      </c>
      <c r="I1067" t="str">
        <f>_xlfn.XLOOKUP(A1067,'Medical Examinations'!$A$1:$A$2336,'Medical Examinations'!$I$1:$I$2336,0)</f>
        <v>No</v>
      </c>
      <c r="J1067" t="str">
        <f>_xlfn.XLOOKUP(A1067,'Medical Examinations'!A1067:A3410,'Medical Examinations'!C1067:C3410,0)</f>
        <v>Normal weight</v>
      </c>
      <c r="K1067">
        <f>_xlfn.XLOOKUP(A1067,'Medical Examinations'!$A$1:$A$2344,'Medical Examinations'!$D$1:$D$2344,0)</f>
        <v>4.6500000000000004</v>
      </c>
      <c r="L1067" t="str">
        <f>_xlfn.XLOOKUP(A1067,'Hospitalisation Details'!$A$1:$A$2344,'Hospitalisation Details'!$E$1:$E$2344,0)</f>
        <v>11-Dec-1966</v>
      </c>
      <c r="M1067">
        <f>_xlfn.XLOOKUP(A1067,'Hospitalisation Details'!$A$1:$A$2344,'Hospitalisation Details'!$I$1:$I$2344,0)</f>
        <v>10577.09</v>
      </c>
      <c r="N1067" t="str">
        <f>_xlfn.XLOOKUP(A1067,'Hospitalisation Details'!$A$1:$A$2344,'Hospitalisation Details'!$J$1:$J$2344,0)</f>
        <v>tier - 3</v>
      </c>
      <c r="O1067" t="str">
        <f>_xlfn.XLOOKUP(A1067,'Hospitalisation Details'!$A$1:$A$2344,'Hospitalisation Details'!$K$1:$K$2344,0)</f>
        <v>tier - 3</v>
      </c>
      <c r="P1067" t="str">
        <f>_xlfn.XLOOKUP(A1067,'Hospitalisation Details'!$A$1:$A$2344,'Hospitalisation Details'!$L$1:$L$2344,0)</f>
        <v>R1011</v>
      </c>
      <c r="Q1067">
        <f>_xlfn.XLOOKUP(A1067,'Hospitalisation Details'!$A$1:$A$2344,'Hospitalisation Details'!$F$1:$F$2344,0)</f>
        <v>56</v>
      </c>
    </row>
    <row r="1068" spans="1:17" ht="15.75" x14ac:dyDescent="0.25">
      <c r="A1068" s="1" t="s">
        <v>1302</v>
      </c>
      <c r="B1068" t="str">
        <f>_xlfn.XLOOKUP(A1068,'Customer Names'!$A$1:$A$2336,'Customer Names'!$C$1:$C$2336,0)</f>
        <v xml:space="preserve">  Karen L</v>
      </c>
      <c r="C1068">
        <f>_xlfn.XLOOKUP(A1068,'Medical Examinations'!$A$1:$A$2336,'Medical Examinations'!$B$1:$B$2336,0)</f>
        <v>33.25</v>
      </c>
      <c r="D1068">
        <f>_xlfn.XLOOKUP(A1068,'Medical Examinations'!$A$1:$A$2336,'Medical Examinations'!$D$1:$D$2336,0)</f>
        <v>5.64</v>
      </c>
      <c r="E1068" t="str">
        <f>_xlfn.XLOOKUP(A1068,'Medical Examinations'!$A$1:$A$2336,'Medical Examinations'!$E$1:$E$2336,0)</f>
        <v>No</v>
      </c>
      <c r="F1068" t="str">
        <f>_xlfn.XLOOKUP(A1068,'Medical Examinations'!$A$1:$A$2336,'Medical Examinations'!$F$1:$F$2336,0)</f>
        <v>No</v>
      </c>
      <c r="G1068" t="str">
        <f>_xlfn.XLOOKUP(A1068,'Medical Examinations'!$A$1:$A$2336,'Medical Examinations'!$G$1:$G$2336,0)</f>
        <v>Yes</v>
      </c>
      <c r="H1068">
        <f>_xlfn.XLOOKUP(A1068,'Medical Examinations'!$A$1:$A$2336,'Medical Examinations'!$H$1:$H$2336,0)</f>
        <v>1</v>
      </c>
      <c r="I1068" t="str">
        <f>_xlfn.XLOOKUP(A1068,'Medical Examinations'!$A$1:$A$2336,'Medical Examinations'!$I$1:$I$2336,0)</f>
        <v>No</v>
      </c>
      <c r="J1068" t="str">
        <f>_xlfn.XLOOKUP(A1068,'Medical Examinations'!A1068:A3411,'Medical Examinations'!C1068:C3411,0)</f>
        <v>Obese</v>
      </c>
      <c r="K1068">
        <f>_xlfn.XLOOKUP(A1068,'Medical Examinations'!$A$1:$A$2344,'Medical Examinations'!$D$1:$D$2344,0)</f>
        <v>5.64</v>
      </c>
      <c r="L1068" t="str">
        <f>_xlfn.XLOOKUP(A1068,'Hospitalisation Details'!$A$1:$A$2344,'Hospitalisation Details'!$E$1:$E$2344,0)</f>
        <v>17-Jul-1969</v>
      </c>
      <c r="M1068">
        <f>_xlfn.XLOOKUP(A1068,'Hospitalisation Details'!$A$1:$A$2344,'Hospitalisation Details'!$I$1:$I$2344,0)</f>
        <v>10564.88</v>
      </c>
      <c r="N1068" t="str">
        <f>_xlfn.XLOOKUP(A1068,'Hospitalisation Details'!$A$1:$A$2344,'Hospitalisation Details'!$J$1:$J$2344,0)</f>
        <v>tier - 3</v>
      </c>
      <c r="O1068" t="str">
        <f>_xlfn.XLOOKUP(A1068,'Hospitalisation Details'!$A$1:$A$2344,'Hospitalisation Details'!$K$1:$K$2344,0)</f>
        <v>tier - 1</v>
      </c>
      <c r="P1068" t="str">
        <f>_xlfn.XLOOKUP(A1068,'Hospitalisation Details'!$A$1:$A$2344,'Hospitalisation Details'!$L$1:$L$2344,0)</f>
        <v>R1024</v>
      </c>
      <c r="Q1068">
        <f>_xlfn.XLOOKUP(A1068,'Hospitalisation Details'!$A$1:$A$2344,'Hospitalisation Details'!$F$1:$F$2344,0)</f>
        <v>53</v>
      </c>
    </row>
    <row r="1069" spans="1:17" ht="15.75" x14ac:dyDescent="0.25">
      <c r="A1069" s="1" t="s">
        <v>1301</v>
      </c>
      <c r="B1069" t="str">
        <f>_xlfn.XLOOKUP(A1069,'Customer Names'!$A$1:$A$2336,'Customer Names'!$C$1:$C$2336,0)</f>
        <v xml:space="preserve">  Scott</v>
      </c>
      <c r="C1069">
        <f>_xlfn.XLOOKUP(A1069,'Medical Examinations'!$A$1:$A$2336,'Medical Examinations'!$B$1:$B$2336,0)</f>
        <v>33.33</v>
      </c>
      <c r="D1069">
        <f>_xlfn.XLOOKUP(A1069,'Medical Examinations'!$A$1:$A$2336,'Medical Examinations'!$D$1:$D$2336,0)</f>
        <v>10.19</v>
      </c>
      <c r="E1069" t="str">
        <f>_xlfn.XLOOKUP(A1069,'Medical Examinations'!$A$1:$A$2336,'Medical Examinations'!$E$1:$E$2336,0)</f>
        <v>No</v>
      </c>
      <c r="F1069" t="str">
        <f>_xlfn.XLOOKUP(A1069,'Medical Examinations'!$A$1:$A$2336,'Medical Examinations'!$F$1:$F$2336,0)</f>
        <v>No</v>
      </c>
      <c r="G1069" t="str">
        <f>_xlfn.XLOOKUP(A1069,'Medical Examinations'!$A$1:$A$2336,'Medical Examinations'!$G$1:$G$2336,0)</f>
        <v>No</v>
      </c>
      <c r="H1069">
        <f>_xlfn.XLOOKUP(A1069,'Medical Examinations'!$A$1:$A$2336,'Medical Examinations'!$H$1:$H$2336,0)</f>
        <v>0</v>
      </c>
      <c r="I1069" t="str">
        <f>_xlfn.XLOOKUP(A1069,'Medical Examinations'!$A$1:$A$2336,'Medical Examinations'!$I$1:$I$2336,0)</f>
        <v>No</v>
      </c>
      <c r="J1069" t="str">
        <f>_xlfn.XLOOKUP(A1069,'Medical Examinations'!A1069:A3412,'Medical Examinations'!C1069:C3412,0)</f>
        <v>Obese</v>
      </c>
      <c r="K1069">
        <f>_xlfn.XLOOKUP(A1069,'Medical Examinations'!$A$1:$A$2344,'Medical Examinations'!$D$1:$D$2344,0)</f>
        <v>10.19</v>
      </c>
      <c r="L1069" t="str">
        <f>_xlfn.XLOOKUP(A1069,'Hospitalisation Details'!$A$1:$A$2344,'Hospitalisation Details'!$E$1:$E$2344,0)</f>
        <v>29-Jun-1971</v>
      </c>
      <c r="M1069">
        <f>_xlfn.XLOOKUP(A1069,'Hospitalisation Details'!$A$1:$A$2344,'Hospitalisation Details'!$I$1:$I$2344,0)</f>
        <v>10560.49</v>
      </c>
      <c r="N1069" t="str">
        <f>_xlfn.XLOOKUP(A1069,'Hospitalisation Details'!$A$1:$A$2344,'Hospitalisation Details'!$J$1:$J$2344,0)</f>
        <v>tier - 3</v>
      </c>
      <c r="O1069" t="str">
        <f>_xlfn.XLOOKUP(A1069,'Hospitalisation Details'!$A$1:$A$2344,'Hospitalisation Details'!$K$1:$K$2344,0)</f>
        <v>tier - 2</v>
      </c>
      <c r="P1069" t="str">
        <f>_xlfn.XLOOKUP(A1069,'Hospitalisation Details'!$A$1:$A$2344,'Hospitalisation Details'!$L$1:$L$2344,0)</f>
        <v>R1013</v>
      </c>
      <c r="Q1069">
        <f>_xlfn.XLOOKUP(A1069,'Hospitalisation Details'!$A$1:$A$2344,'Hospitalisation Details'!$F$1:$F$2344,0)</f>
        <v>51</v>
      </c>
    </row>
    <row r="1070" spans="1:17" ht="15.75" x14ac:dyDescent="0.25">
      <c r="A1070" s="1" t="s">
        <v>1300</v>
      </c>
      <c r="B1070" t="str">
        <f>_xlfn.XLOOKUP(A1070,'Customer Names'!$A$1:$A$2336,'Customer Names'!$C$1:$C$2336,0)</f>
        <v xml:space="preserve">  Claire</v>
      </c>
      <c r="C1070">
        <f>_xlfn.XLOOKUP(A1070,'Medical Examinations'!$A$1:$A$2336,'Medical Examinations'!$B$1:$B$2336,0)</f>
        <v>30.5</v>
      </c>
      <c r="D1070">
        <f>_xlfn.XLOOKUP(A1070,'Medical Examinations'!$A$1:$A$2336,'Medical Examinations'!$D$1:$D$2336,0)</f>
        <v>10.79</v>
      </c>
      <c r="E1070" t="str">
        <f>_xlfn.XLOOKUP(A1070,'Medical Examinations'!$A$1:$A$2336,'Medical Examinations'!$E$1:$E$2336,0)</f>
        <v>No</v>
      </c>
      <c r="F1070" t="str">
        <f>_xlfn.XLOOKUP(A1070,'Medical Examinations'!$A$1:$A$2336,'Medical Examinations'!$F$1:$F$2336,0)</f>
        <v>No</v>
      </c>
      <c r="G1070" t="str">
        <f>_xlfn.XLOOKUP(A1070,'Medical Examinations'!$A$1:$A$2336,'Medical Examinations'!$G$1:$G$2336,0)</f>
        <v>No</v>
      </c>
      <c r="H1070">
        <f>_xlfn.XLOOKUP(A1070,'Medical Examinations'!$A$1:$A$2336,'Medical Examinations'!$H$1:$H$2336,0)</f>
        <v>0</v>
      </c>
      <c r="I1070" t="str">
        <f>_xlfn.XLOOKUP(A1070,'Medical Examinations'!$A$1:$A$2336,'Medical Examinations'!$I$1:$I$2336,0)</f>
        <v>No</v>
      </c>
      <c r="J1070" t="str">
        <f>_xlfn.XLOOKUP(A1070,'Medical Examinations'!A1070:A3413,'Medical Examinations'!C1070:C3413,0)</f>
        <v>Obese</v>
      </c>
      <c r="K1070">
        <f>_xlfn.XLOOKUP(A1070,'Medical Examinations'!$A$1:$A$2344,'Medical Examinations'!$D$1:$D$2344,0)</f>
        <v>10.79</v>
      </c>
      <c r="L1070" t="str">
        <f>_xlfn.XLOOKUP(A1070,'Hospitalisation Details'!$A$1:$A$2344,'Hospitalisation Details'!$E$1:$E$2344,0)</f>
        <v>26-Sep-1971</v>
      </c>
      <c r="M1070">
        <f>_xlfn.XLOOKUP(A1070,'Hospitalisation Details'!$A$1:$A$2344,'Hospitalisation Details'!$I$1:$I$2344,0)</f>
        <v>10546.48</v>
      </c>
      <c r="N1070" t="str">
        <f>_xlfn.XLOOKUP(A1070,'Hospitalisation Details'!$A$1:$A$2344,'Hospitalisation Details'!$J$1:$J$2344,0)</f>
        <v>tier - 3</v>
      </c>
      <c r="O1070" t="str">
        <f>_xlfn.XLOOKUP(A1070,'Hospitalisation Details'!$A$1:$A$2344,'Hospitalisation Details'!$K$1:$K$2344,0)</f>
        <v>tier - 3</v>
      </c>
      <c r="P1070" t="str">
        <f>_xlfn.XLOOKUP(A1070,'Hospitalisation Details'!$A$1:$A$2344,'Hospitalisation Details'!$L$1:$L$2344,0)</f>
        <v>R1011</v>
      </c>
      <c r="Q1070">
        <f>_xlfn.XLOOKUP(A1070,'Hospitalisation Details'!$A$1:$A$2344,'Hospitalisation Details'!$F$1:$F$2344,0)</f>
        <v>51</v>
      </c>
    </row>
    <row r="1071" spans="1:17" ht="15.75" x14ac:dyDescent="0.25">
      <c r="A1071" s="1" t="s">
        <v>1299</v>
      </c>
      <c r="B1071" t="str">
        <f>_xlfn.XLOOKUP(A1071,'Customer Names'!$A$1:$A$2336,'Customer Names'!$C$1:$C$2336,0)</f>
        <v xml:space="preserve">  Lynn M</v>
      </c>
      <c r="C1071">
        <f>_xlfn.XLOOKUP(A1071,'Medical Examinations'!$A$1:$A$2336,'Medical Examinations'!$B$1:$B$2336,0)</f>
        <v>30.3</v>
      </c>
      <c r="D1071">
        <f>_xlfn.XLOOKUP(A1071,'Medical Examinations'!$A$1:$A$2336,'Medical Examinations'!$D$1:$D$2336,0)</f>
        <v>4.24</v>
      </c>
      <c r="E1071" t="str">
        <f>_xlfn.XLOOKUP(A1071,'Medical Examinations'!$A$1:$A$2336,'Medical Examinations'!$E$1:$E$2336,0)</f>
        <v>No</v>
      </c>
      <c r="F1071" t="str">
        <f>_xlfn.XLOOKUP(A1071,'Medical Examinations'!$A$1:$A$2336,'Medical Examinations'!$F$1:$F$2336,0)</f>
        <v>No</v>
      </c>
      <c r="G1071" t="str">
        <f>_xlfn.XLOOKUP(A1071,'Medical Examinations'!$A$1:$A$2336,'Medical Examinations'!$G$1:$G$2336,0)</f>
        <v>No</v>
      </c>
      <c r="H1071">
        <f>_xlfn.XLOOKUP(A1071,'Medical Examinations'!$A$1:$A$2336,'Medical Examinations'!$H$1:$H$2336,0)</f>
        <v>0</v>
      </c>
      <c r="I1071" t="str">
        <f>_xlfn.XLOOKUP(A1071,'Medical Examinations'!$A$1:$A$2336,'Medical Examinations'!$I$1:$I$2336,0)</f>
        <v>No</v>
      </c>
      <c r="J1071" t="str">
        <f>_xlfn.XLOOKUP(A1071,'Medical Examinations'!A1071:A3414,'Medical Examinations'!C1071:C3414,0)</f>
        <v>Obese</v>
      </c>
      <c r="K1071">
        <f>_xlfn.XLOOKUP(A1071,'Medical Examinations'!$A$1:$A$2344,'Medical Examinations'!$D$1:$D$2344,0)</f>
        <v>4.24</v>
      </c>
      <c r="L1071" t="str">
        <f>_xlfn.XLOOKUP(A1071,'Hospitalisation Details'!$A$1:$A$2344,'Hospitalisation Details'!$E$1:$E$2344,0)</f>
        <v>25-Oct-1977</v>
      </c>
      <c r="M1071">
        <f>_xlfn.XLOOKUP(A1071,'Hospitalisation Details'!$A$1:$A$2344,'Hospitalisation Details'!$I$1:$I$2344,0)</f>
        <v>10495.6</v>
      </c>
      <c r="N1071" t="str">
        <f>_xlfn.XLOOKUP(A1071,'Hospitalisation Details'!$A$1:$A$2344,'Hospitalisation Details'!$J$1:$J$2344,0)</f>
        <v>tier - 3</v>
      </c>
      <c r="O1071" t="str">
        <f>_xlfn.XLOOKUP(A1071,'Hospitalisation Details'!$A$1:$A$2344,'Hospitalisation Details'!$K$1:$K$2344,0)</f>
        <v>tier - 1</v>
      </c>
      <c r="P1071" t="str">
        <f>_xlfn.XLOOKUP(A1071,'Hospitalisation Details'!$A$1:$A$2344,'Hospitalisation Details'!$L$1:$L$2344,0)</f>
        <v>R1012</v>
      </c>
      <c r="Q1071">
        <f>_xlfn.XLOOKUP(A1071,'Hospitalisation Details'!$A$1:$A$2344,'Hospitalisation Details'!$F$1:$F$2344,0)</f>
        <v>45</v>
      </c>
    </row>
    <row r="1072" spans="1:17" ht="15.75" x14ac:dyDescent="0.25">
      <c r="A1072" s="1" t="s">
        <v>1298</v>
      </c>
      <c r="B1072" t="str">
        <f>_xlfn.XLOOKUP(A1072,'Customer Names'!$A$1:$A$2336,'Customer Names'!$C$1:$C$2336,0)</f>
        <v xml:space="preserve">  Sharon</v>
      </c>
      <c r="C1072">
        <f>_xlfn.XLOOKUP(A1072,'Medical Examinations'!$A$1:$A$2336,'Medical Examinations'!$B$1:$B$2336,0)</f>
        <v>26.22</v>
      </c>
      <c r="D1072">
        <f>_xlfn.XLOOKUP(A1072,'Medical Examinations'!$A$1:$A$2336,'Medical Examinations'!$D$1:$D$2336,0)</f>
        <v>5.83</v>
      </c>
      <c r="E1072" t="str">
        <f>_xlfn.XLOOKUP(A1072,'Medical Examinations'!$A$1:$A$2336,'Medical Examinations'!$E$1:$E$2336,0)</f>
        <v>No</v>
      </c>
      <c r="F1072" t="str">
        <f>_xlfn.XLOOKUP(A1072,'Medical Examinations'!$A$1:$A$2336,'Medical Examinations'!$F$1:$F$2336,0)</f>
        <v>No</v>
      </c>
      <c r="G1072" t="str">
        <f>_xlfn.XLOOKUP(A1072,'Medical Examinations'!$A$1:$A$2336,'Medical Examinations'!$G$1:$G$2336,0)</f>
        <v>No</v>
      </c>
      <c r="H1072">
        <f>_xlfn.XLOOKUP(A1072,'Medical Examinations'!$A$1:$A$2336,'Medical Examinations'!$H$1:$H$2336,0)</f>
        <v>2</v>
      </c>
      <c r="I1072" t="str">
        <f>_xlfn.XLOOKUP(A1072,'Medical Examinations'!$A$1:$A$2336,'Medical Examinations'!$I$1:$I$2336,0)</f>
        <v>No</v>
      </c>
      <c r="J1072" t="str">
        <f>_xlfn.XLOOKUP(A1072,'Medical Examinations'!A1072:A3415,'Medical Examinations'!C1072:C3415,0)</f>
        <v>Overweight</v>
      </c>
      <c r="K1072">
        <f>_xlfn.XLOOKUP(A1072,'Medical Examinations'!$A$1:$A$2344,'Medical Examinations'!$D$1:$D$2344,0)</f>
        <v>5.83</v>
      </c>
      <c r="L1072" t="str">
        <f>_xlfn.XLOOKUP(A1072,'Hospitalisation Details'!$A$1:$A$2344,'Hospitalisation Details'!$E$1:$E$2344,0)</f>
        <v>19-Oct-1972</v>
      </c>
      <c r="M1072">
        <f>_xlfn.XLOOKUP(A1072,'Hospitalisation Details'!$A$1:$A$2344,'Hospitalisation Details'!$I$1:$I$2344,0)</f>
        <v>10493.95</v>
      </c>
      <c r="N1072" t="str">
        <f>_xlfn.XLOOKUP(A1072,'Hospitalisation Details'!$A$1:$A$2344,'Hospitalisation Details'!$J$1:$J$2344,0)</f>
        <v>tier - 3</v>
      </c>
      <c r="O1072" t="str">
        <f>_xlfn.XLOOKUP(A1072,'Hospitalisation Details'!$A$1:$A$2344,'Hospitalisation Details'!$K$1:$K$2344,0)</f>
        <v>tier - 1</v>
      </c>
      <c r="P1072" t="str">
        <f>_xlfn.XLOOKUP(A1072,'Hospitalisation Details'!$A$1:$A$2344,'Hospitalisation Details'!$L$1:$L$2344,0)</f>
        <v>R1012</v>
      </c>
      <c r="Q1072">
        <f>_xlfn.XLOOKUP(A1072,'Hospitalisation Details'!$A$1:$A$2344,'Hospitalisation Details'!$F$1:$F$2344,0)</f>
        <v>50</v>
      </c>
    </row>
    <row r="1073" spans="1:17" ht="15.75" x14ac:dyDescent="0.25">
      <c r="A1073" s="1" t="s">
        <v>1297</v>
      </c>
      <c r="B1073" t="str">
        <f>_xlfn.XLOOKUP(A1073,'Customer Names'!$A$1:$A$2336,'Customer Names'!$C$1:$C$2336,0)</f>
        <v xml:space="preserve">  Candice</v>
      </c>
      <c r="C1073">
        <f>_xlfn.XLOOKUP(A1073,'Medical Examinations'!$A$1:$A$2336,'Medical Examinations'!$B$1:$B$2336,0)</f>
        <v>29.99</v>
      </c>
      <c r="D1073">
        <f>_xlfn.XLOOKUP(A1073,'Medical Examinations'!$A$1:$A$2336,'Medical Examinations'!$D$1:$D$2336,0)</f>
        <v>11.85</v>
      </c>
      <c r="E1073" t="str">
        <f>_xlfn.XLOOKUP(A1073,'Medical Examinations'!$A$1:$A$2336,'Medical Examinations'!$E$1:$E$2336,0)</f>
        <v>No</v>
      </c>
      <c r="F1073" t="str">
        <f>_xlfn.XLOOKUP(A1073,'Medical Examinations'!$A$1:$A$2336,'Medical Examinations'!$F$1:$F$2336,0)</f>
        <v>No</v>
      </c>
      <c r="G1073" t="str">
        <f>_xlfn.XLOOKUP(A1073,'Medical Examinations'!$A$1:$A$2336,'Medical Examinations'!$G$1:$G$2336,0)</f>
        <v>No</v>
      </c>
      <c r="H1073">
        <f>_xlfn.XLOOKUP(A1073,'Medical Examinations'!$A$1:$A$2336,'Medical Examinations'!$H$1:$H$2336,0)</f>
        <v>0</v>
      </c>
      <c r="I1073" t="str">
        <f>_xlfn.XLOOKUP(A1073,'Medical Examinations'!$A$1:$A$2336,'Medical Examinations'!$I$1:$I$2336,0)</f>
        <v>No</v>
      </c>
      <c r="J1073" t="str">
        <f>_xlfn.XLOOKUP(A1073,'Medical Examinations'!A1073:A3416,'Medical Examinations'!C1073:C3416,0)</f>
        <v>Obese</v>
      </c>
      <c r="K1073">
        <f>_xlfn.XLOOKUP(A1073,'Medical Examinations'!$A$1:$A$2344,'Medical Examinations'!$D$1:$D$2344,0)</f>
        <v>11.85</v>
      </c>
      <c r="L1073" t="str">
        <f>_xlfn.XLOOKUP(A1073,'Hospitalisation Details'!$A$1:$A$2344,'Hospitalisation Details'!$E$1:$E$2344,0)</f>
        <v>21-Aug-1978</v>
      </c>
      <c r="M1073">
        <f>_xlfn.XLOOKUP(A1073,'Hospitalisation Details'!$A$1:$A$2344,'Hospitalisation Details'!$I$1:$I$2344,0)</f>
        <v>10486.55</v>
      </c>
      <c r="N1073" t="str">
        <f>_xlfn.XLOOKUP(A1073,'Hospitalisation Details'!$A$1:$A$2344,'Hospitalisation Details'!$J$1:$J$2344,0)</f>
        <v>tier - 3</v>
      </c>
      <c r="O1073" t="str">
        <f>_xlfn.XLOOKUP(A1073,'Hospitalisation Details'!$A$1:$A$2344,'Hospitalisation Details'!$K$1:$K$2344,0)</f>
        <v>tier - 3</v>
      </c>
      <c r="P1073" t="str">
        <f>_xlfn.XLOOKUP(A1073,'Hospitalisation Details'!$A$1:$A$2344,'Hospitalisation Details'!$L$1:$L$2344,0)</f>
        <v>R1025</v>
      </c>
      <c r="Q1073">
        <f>_xlfn.XLOOKUP(A1073,'Hospitalisation Details'!$A$1:$A$2344,'Hospitalisation Details'!$F$1:$F$2344,0)</f>
        <v>44</v>
      </c>
    </row>
    <row r="1074" spans="1:17" ht="15.75" x14ac:dyDescent="0.25">
      <c r="A1074" s="1" t="s">
        <v>1296</v>
      </c>
      <c r="B1074" t="str">
        <f>_xlfn.XLOOKUP(A1074,'Customer Names'!$A$1:$A$2336,'Customer Names'!$C$1:$C$2336,0)</f>
        <v xml:space="preserve">  Jennifer D</v>
      </c>
      <c r="C1074">
        <f>_xlfn.XLOOKUP(A1074,'Medical Examinations'!$A$1:$A$2336,'Medical Examinations'!$B$1:$B$2336,0)</f>
        <v>36.380000000000003</v>
      </c>
      <c r="D1074">
        <f>_xlfn.XLOOKUP(A1074,'Medical Examinations'!$A$1:$A$2336,'Medical Examinations'!$D$1:$D$2336,0)</f>
        <v>5.98</v>
      </c>
      <c r="E1074" t="str">
        <f>_xlfn.XLOOKUP(A1074,'Medical Examinations'!$A$1:$A$2336,'Medical Examinations'!$E$1:$E$2336,0)</f>
        <v>No</v>
      </c>
      <c r="F1074" t="str">
        <f>_xlfn.XLOOKUP(A1074,'Medical Examinations'!$A$1:$A$2336,'Medical Examinations'!$F$1:$F$2336,0)</f>
        <v>No</v>
      </c>
      <c r="G1074" t="str">
        <f>_xlfn.XLOOKUP(A1074,'Medical Examinations'!$A$1:$A$2336,'Medical Examinations'!$G$1:$G$2336,0)</f>
        <v>No</v>
      </c>
      <c r="H1074">
        <f>_xlfn.XLOOKUP(A1074,'Medical Examinations'!$A$1:$A$2336,'Medical Examinations'!$H$1:$H$2336,0)</f>
        <v>1</v>
      </c>
      <c r="I1074" t="str">
        <f>_xlfn.XLOOKUP(A1074,'Medical Examinations'!$A$1:$A$2336,'Medical Examinations'!$I$1:$I$2336,0)</f>
        <v>No</v>
      </c>
      <c r="J1074" t="str">
        <f>_xlfn.XLOOKUP(A1074,'Medical Examinations'!A1074:A3417,'Medical Examinations'!C1074:C3417,0)</f>
        <v>Obese</v>
      </c>
      <c r="K1074">
        <f>_xlfn.XLOOKUP(A1074,'Medical Examinations'!$A$1:$A$2344,'Medical Examinations'!$D$1:$D$2344,0)</f>
        <v>5.98</v>
      </c>
      <c r="L1074" t="str">
        <f>_xlfn.XLOOKUP(A1074,'Hospitalisation Details'!$A$1:$A$2344,'Hospitalisation Details'!$E$1:$E$2344,0)</f>
        <v>28-Jun-1987</v>
      </c>
      <c r="M1074">
        <f>_xlfn.XLOOKUP(A1074,'Hospitalisation Details'!$A$1:$A$2344,'Hospitalisation Details'!$I$1:$I$2344,0)</f>
        <v>10464.83</v>
      </c>
      <c r="N1074" t="str">
        <f>_xlfn.XLOOKUP(A1074,'Hospitalisation Details'!$A$1:$A$2344,'Hospitalisation Details'!$J$1:$J$2344,0)</f>
        <v>tier - 3</v>
      </c>
      <c r="O1074" t="str">
        <f>_xlfn.XLOOKUP(A1074,'Hospitalisation Details'!$A$1:$A$2344,'Hospitalisation Details'!$K$1:$K$2344,0)</f>
        <v>tier - 1</v>
      </c>
      <c r="P1074" t="str">
        <f>_xlfn.XLOOKUP(A1074,'Hospitalisation Details'!$A$1:$A$2344,'Hospitalisation Details'!$L$1:$L$2344,0)</f>
        <v>R1012</v>
      </c>
      <c r="Q1074">
        <f>_xlfn.XLOOKUP(A1074,'Hospitalisation Details'!$A$1:$A$2344,'Hospitalisation Details'!$F$1:$F$2344,0)</f>
        <v>35</v>
      </c>
    </row>
    <row r="1075" spans="1:17" ht="15.75" x14ac:dyDescent="0.25">
      <c r="A1075" s="1" t="s">
        <v>1295</v>
      </c>
      <c r="B1075" t="str">
        <f>_xlfn.XLOOKUP(A1075,'Customer Names'!$A$1:$A$2336,'Customer Names'!$C$1:$C$2336,0)</f>
        <v xml:space="preserve">  Eric</v>
      </c>
      <c r="C1075">
        <f>_xlfn.XLOOKUP(A1075,'Medical Examinations'!$A$1:$A$2336,'Medical Examinations'!$B$1:$B$2336,0)</f>
        <v>31.16</v>
      </c>
      <c r="D1075">
        <f>_xlfn.XLOOKUP(A1075,'Medical Examinations'!$A$1:$A$2336,'Medical Examinations'!$D$1:$D$2336,0)</f>
        <v>4.26</v>
      </c>
      <c r="E1075" t="str">
        <f>_xlfn.XLOOKUP(A1075,'Medical Examinations'!$A$1:$A$2336,'Medical Examinations'!$E$1:$E$2336,0)</f>
        <v>No</v>
      </c>
      <c r="F1075" t="str">
        <f>_xlfn.XLOOKUP(A1075,'Medical Examinations'!$A$1:$A$2336,'Medical Examinations'!$F$1:$F$2336,0)</f>
        <v>No</v>
      </c>
      <c r="G1075" t="str">
        <f>_xlfn.XLOOKUP(A1075,'Medical Examinations'!$A$1:$A$2336,'Medical Examinations'!$G$1:$G$2336,0)</f>
        <v>Yes</v>
      </c>
      <c r="H1075">
        <f>_xlfn.XLOOKUP(A1075,'Medical Examinations'!$A$1:$A$2336,'Medical Examinations'!$H$1:$H$2336,0)</f>
        <v>1</v>
      </c>
      <c r="I1075" t="str">
        <f>_xlfn.XLOOKUP(A1075,'Medical Examinations'!$A$1:$A$2336,'Medical Examinations'!$I$1:$I$2336,0)</f>
        <v>No</v>
      </c>
      <c r="J1075" t="str">
        <f>_xlfn.XLOOKUP(A1075,'Medical Examinations'!A1075:A3418,'Medical Examinations'!C1075:C3418,0)</f>
        <v>Obese</v>
      </c>
      <c r="K1075">
        <f>_xlfn.XLOOKUP(A1075,'Medical Examinations'!$A$1:$A$2344,'Medical Examinations'!$D$1:$D$2344,0)</f>
        <v>4.26</v>
      </c>
      <c r="L1075" t="str">
        <f>_xlfn.XLOOKUP(A1075,'Hospitalisation Details'!$A$1:$A$2344,'Hospitalisation Details'!$E$1:$E$2344,0)</f>
        <v>22-Sep-1969</v>
      </c>
      <c r="M1075">
        <f>_xlfn.XLOOKUP(A1075,'Hospitalisation Details'!$A$1:$A$2344,'Hospitalisation Details'!$I$1:$I$2344,0)</f>
        <v>10461.98</v>
      </c>
      <c r="N1075" t="str">
        <f>_xlfn.XLOOKUP(A1075,'Hospitalisation Details'!$A$1:$A$2344,'Hospitalisation Details'!$J$1:$J$2344,0)</f>
        <v>tier - 3</v>
      </c>
      <c r="O1075" t="str">
        <f>_xlfn.XLOOKUP(A1075,'Hospitalisation Details'!$A$1:$A$2344,'Hospitalisation Details'!$K$1:$K$2344,0)</f>
        <v>tier - 1</v>
      </c>
      <c r="P1075" t="str">
        <f>_xlfn.XLOOKUP(A1075,'Hospitalisation Details'!$A$1:$A$2344,'Hospitalisation Details'!$L$1:$L$2344,0)</f>
        <v>R1012</v>
      </c>
      <c r="Q1075">
        <f>_xlfn.XLOOKUP(A1075,'Hospitalisation Details'!$A$1:$A$2344,'Hospitalisation Details'!$F$1:$F$2344,0)</f>
        <v>53</v>
      </c>
    </row>
    <row r="1076" spans="1:17" ht="15.75" x14ac:dyDescent="0.25">
      <c r="A1076" s="1" t="s">
        <v>1294</v>
      </c>
      <c r="B1076" t="str">
        <f>_xlfn.XLOOKUP(A1076,'Customer Names'!$A$1:$A$2336,'Customer Names'!$C$1:$C$2336,0)</f>
        <v xml:space="preserve">  Bryan</v>
      </c>
      <c r="C1076">
        <f>_xlfn.XLOOKUP(A1076,'Medical Examinations'!$A$1:$A$2336,'Medical Examinations'!$B$1:$B$2336,0)</f>
        <v>25.55</v>
      </c>
      <c r="D1076">
        <f>_xlfn.XLOOKUP(A1076,'Medical Examinations'!$A$1:$A$2336,'Medical Examinations'!$D$1:$D$2336,0)</f>
        <v>4.96</v>
      </c>
      <c r="E1076" t="str">
        <f>_xlfn.XLOOKUP(A1076,'Medical Examinations'!$A$1:$A$2336,'Medical Examinations'!$E$1:$E$2336,0)</f>
        <v>No</v>
      </c>
      <c r="F1076" t="str">
        <f>_xlfn.XLOOKUP(A1076,'Medical Examinations'!$A$1:$A$2336,'Medical Examinations'!$F$1:$F$2336,0)</f>
        <v>No</v>
      </c>
      <c r="G1076" t="str">
        <f>_xlfn.XLOOKUP(A1076,'Medical Examinations'!$A$1:$A$2336,'Medical Examinations'!$G$1:$G$2336,0)</f>
        <v>No</v>
      </c>
      <c r="H1076">
        <f>_xlfn.XLOOKUP(A1076,'Medical Examinations'!$A$1:$A$2336,'Medical Examinations'!$H$1:$H$2336,0)</f>
        <v>1</v>
      </c>
      <c r="I1076" t="str">
        <f>_xlfn.XLOOKUP(A1076,'Medical Examinations'!$A$1:$A$2336,'Medical Examinations'!$I$1:$I$2336,0)</f>
        <v>No</v>
      </c>
      <c r="J1076" t="str">
        <f>_xlfn.XLOOKUP(A1076,'Medical Examinations'!A1076:A3419,'Medical Examinations'!C1076:C3419,0)</f>
        <v>Overweight</v>
      </c>
      <c r="K1076">
        <f>_xlfn.XLOOKUP(A1076,'Medical Examinations'!$A$1:$A$2344,'Medical Examinations'!$D$1:$D$2344,0)</f>
        <v>4.96</v>
      </c>
      <c r="L1076" t="str">
        <f>_xlfn.XLOOKUP(A1076,'Hospitalisation Details'!$A$1:$A$2344,'Hospitalisation Details'!$E$1:$E$2344,0)</f>
        <v>27-Jul-1964</v>
      </c>
      <c r="M1076">
        <f>_xlfn.XLOOKUP(A1076,'Hospitalisation Details'!$A$1:$A$2344,'Hospitalisation Details'!$I$1:$I$2344,0)</f>
        <v>10459.19</v>
      </c>
      <c r="N1076" t="str">
        <f>_xlfn.XLOOKUP(A1076,'Hospitalisation Details'!$A$1:$A$2344,'Hospitalisation Details'!$J$1:$J$2344,0)</f>
        <v>tier - 3</v>
      </c>
      <c r="O1076" t="str">
        <f>_xlfn.XLOOKUP(A1076,'Hospitalisation Details'!$A$1:$A$2344,'Hospitalisation Details'!$K$1:$K$2344,0)</f>
        <v>tier - 1</v>
      </c>
      <c r="P1076" t="str">
        <f>_xlfn.XLOOKUP(A1076,'Hospitalisation Details'!$A$1:$A$2344,'Hospitalisation Details'!$L$1:$L$2344,0)</f>
        <v>R1013</v>
      </c>
      <c r="Q1076">
        <f>_xlfn.XLOOKUP(A1076,'Hospitalisation Details'!$A$1:$A$2344,'Hospitalisation Details'!$F$1:$F$2344,0)</f>
        <v>58</v>
      </c>
    </row>
    <row r="1077" spans="1:17" ht="15.75" x14ac:dyDescent="0.25">
      <c r="A1077" s="1" t="s">
        <v>1293</v>
      </c>
      <c r="B1077" t="str">
        <f>_xlfn.XLOOKUP(A1077,'Customer Names'!$A$1:$A$2336,'Customer Names'!$C$1:$C$2336,0)</f>
        <v xml:space="preserve">  Devon R</v>
      </c>
      <c r="C1077">
        <f>_xlfn.XLOOKUP(A1077,'Medical Examinations'!$A$1:$A$2336,'Medical Examinations'!$B$1:$B$2336,0)</f>
        <v>28.77</v>
      </c>
      <c r="D1077">
        <f>_xlfn.XLOOKUP(A1077,'Medical Examinations'!$A$1:$A$2336,'Medical Examinations'!$D$1:$D$2336,0)</f>
        <v>4</v>
      </c>
      <c r="E1077" t="str">
        <f>_xlfn.XLOOKUP(A1077,'Medical Examinations'!$A$1:$A$2336,'Medical Examinations'!$E$1:$E$2336,0)</f>
        <v>No</v>
      </c>
      <c r="F1077" t="str">
        <f>_xlfn.XLOOKUP(A1077,'Medical Examinations'!$A$1:$A$2336,'Medical Examinations'!$F$1:$F$2336,0)</f>
        <v>No</v>
      </c>
      <c r="G1077" t="str">
        <f>_xlfn.XLOOKUP(A1077,'Medical Examinations'!$A$1:$A$2336,'Medical Examinations'!$G$1:$G$2336,0)</f>
        <v>No</v>
      </c>
      <c r="H1077">
        <f>_xlfn.XLOOKUP(A1077,'Medical Examinations'!$A$1:$A$2336,'Medical Examinations'!$H$1:$H$2336,0)</f>
        <v>0</v>
      </c>
      <c r="I1077" t="str">
        <f>_xlfn.XLOOKUP(A1077,'Medical Examinations'!$A$1:$A$2336,'Medical Examinations'!$I$1:$I$2336,0)</f>
        <v>No</v>
      </c>
      <c r="J1077" t="str">
        <f>_xlfn.XLOOKUP(A1077,'Medical Examinations'!A1077:A3420,'Medical Examinations'!C1077:C3420,0)</f>
        <v>Overweight</v>
      </c>
      <c r="K1077">
        <f>_xlfn.XLOOKUP(A1077,'Medical Examinations'!$A$1:$A$2344,'Medical Examinations'!$D$1:$D$2344,0)</f>
        <v>4</v>
      </c>
      <c r="L1077" t="str">
        <f>_xlfn.XLOOKUP(A1077,'Hospitalisation Details'!$A$1:$A$2344,'Hospitalisation Details'!$E$1:$E$2344,0)</f>
        <v>3-Aug-1976</v>
      </c>
      <c r="M1077">
        <f>_xlfn.XLOOKUP(A1077,'Hospitalisation Details'!$A$1:$A$2344,'Hospitalisation Details'!$I$1:$I$2344,0)</f>
        <v>10455.14</v>
      </c>
      <c r="N1077" t="str">
        <f>_xlfn.XLOOKUP(A1077,'Hospitalisation Details'!$A$1:$A$2344,'Hospitalisation Details'!$J$1:$J$2344,0)</f>
        <v>tier - 3</v>
      </c>
      <c r="O1077" t="str">
        <f>_xlfn.XLOOKUP(A1077,'Hospitalisation Details'!$A$1:$A$2344,'Hospitalisation Details'!$K$1:$K$2344,0)</f>
        <v>tier - 2</v>
      </c>
      <c r="P1077" t="str">
        <f>_xlfn.XLOOKUP(A1077,'Hospitalisation Details'!$A$1:$A$2344,'Hospitalisation Details'!$L$1:$L$2344,0)</f>
        <v>R1021</v>
      </c>
      <c r="Q1077">
        <f>_xlfn.XLOOKUP(A1077,'Hospitalisation Details'!$A$1:$A$2344,'Hospitalisation Details'!$F$1:$F$2344,0)</f>
        <v>46</v>
      </c>
    </row>
    <row r="1078" spans="1:17" ht="15.75" x14ac:dyDescent="0.25">
      <c r="A1078" s="1" t="s">
        <v>1292</v>
      </c>
      <c r="B1078" t="str">
        <f>_xlfn.XLOOKUP(A1078,'Customer Names'!$A$1:$A$2336,'Customer Names'!$C$1:$C$2336,0)</f>
        <v xml:space="preserve">  Elena</v>
      </c>
      <c r="C1078">
        <f>_xlfn.XLOOKUP(A1078,'Medical Examinations'!$A$1:$A$2336,'Medical Examinations'!$B$1:$B$2336,0)</f>
        <v>23.14</v>
      </c>
      <c r="D1078">
        <f>_xlfn.XLOOKUP(A1078,'Medical Examinations'!$A$1:$A$2336,'Medical Examinations'!$D$1:$D$2336,0)</f>
        <v>4.1500000000000004</v>
      </c>
      <c r="E1078" t="str">
        <f>_xlfn.XLOOKUP(A1078,'Medical Examinations'!$A$1:$A$2336,'Medical Examinations'!$E$1:$E$2336,0)</f>
        <v>No</v>
      </c>
      <c r="F1078" t="str">
        <f>_xlfn.XLOOKUP(A1078,'Medical Examinations'!$A$1:$A$2336,'Medical Examinations'!$F$1:$F$2336,0)</f>
        <v>No</v>
      </c>
      <c r="G1078" t="str">
        <f>_xlfn.XLOOKUP(A1078,'Medical Examinations'!$A$1:$A$2336,'Medical Examinations'!$G$1:$G$2336,0)</f>
        <v>No</v>
      </c>
      <c r="H1078">
        <f>_xlfn.XLOOKUP(A1078,'Medical Examinations'!$A$1:$A$2336,'Medical Examinations'!$H$1:$H$2336,0)</f>
        <v>1</v>
      </c>
      <c r="I1078" t="str">
        <f>_xlfn.XLOOKUP(A1078,'Medical Examinations'!$A$1:$A$2336,'Medical Examinations'!$I$1:$I$2336,0)</f>
        <v>No</v>
      </c>
      <c r="J1078" t="str">
        <f>_xlfn.XLOOKUP(A1078,'Medical Examinations'!A1078:A3421,'Medical Examinations'!C1078:C3421,0)</f>
        <v>Normal weight</v>
      </c>
      <c r="K1078">
        <f>_xlfn.XLOOKUP(A1078,'Medical Examinations'!$A$1:$A$2344,'Medical Examinations'!$D$1:$D$2344,0)</f>
        <v>4.1500000000000004</v>
      </c>
      <c r="L1078" t="str">
        <f>_xlfn.XLOOKUP(A1078,'Hospitalisation Details'!$A$1:$A$2344,'Hospitalisation Details'!$E$1:$E$2344,0)</f>
        <v>14-Oct-1964</v>
      </c>
      <c r="M1078">
        <f>_xlfn.XLOOKUP(A1078,'Hospitalisation Details'!$A$1:$A$2344,'Hospitalisation Details'!$I$1:$I$2344,0)</f>
        <v>10455.1</v>
      </c>
      <c r="N1078" t="str">
        <f>_xlfn.XLOOKUP(A1078,'Hospitalisation Details'!$A$1:$A$2344,'Hospitalisation Details'!$J$1:$J$2344,0)</f>
        <v>tier - 3</v>
      </c>
      <c r="O1078" t="str">
        <f>_xlfn.XLOOKUP(A1078,'Hospitalisation Details'!$A$1:$A$2344,'Hospitalisation Details'!$K$1:$K$2344,0)</f>
        <v>tier - 1</v>
      </c>
      <c r="P1078" t="str">
        <f>_xlfn.XLOOKUP(A1078,'Hospitalisation Details'!$A$1:$A$2344,'Hospitalisation Details'!$L$1:$L$2344,0)</f>
        <v>R1012</v>
      </c>
      <c r="Q1078">
        <f>_xlfn.XLOOKUP(A1078,'Hospitalisation Details'!$A$1:$A$2344,'Hospitalisation Details'!$F$1:$F$2344,0)</f>
        <v>58</v>
      </c>
    </row>
    <row r="1079" spans="1:17" ht="15.75" x14ac:dyDescent="0.25">
      <c r="A1079" s="1" t="s">
        <v>1291</v>
      </c>
      <c r="B1079" t="str">
        <f>_xlfn.XLOOKUP(A1079,'Customer Names'!$A$1:$A$2336,'Customer Names'!$C$1:$C$2336,0)</f>
        <v xml:space="preserve">  Chris</v>
      </c>
      <c r="C1079">
        <f>_xlfn.XLOOKUP(A1079,'Medical Examinations'!$A$1:$A$2336,'Medical Examinations'!$B$1:$B$2336,0)</f>
        <v>39.6</v>
      </c>
      <c r="D1079">
        <f>_xlfn.XLOOKUP(A1079,'Medical Examinations'!$A$1:$A$2336,'Medical Examinations'!$D$1:$D$2336,0)</f>
        <v>11.36</v>
      </c>
      <c r="E1079" t="str">
        <f>_xlfn.XLOOKUP(A1079,'Medical Examinations'!$A$1:$A$2336,'Medical Examinations'!$E$1:$E$2336,0)</f>
        <v>No</v>
      </c>
      <c r="F1079" t="str">
        <f>_xlfn.XLOOKUP(A1079,'Medical Examinations'!$A$1:$A$2336,'Medical Examinations'!$F$1:$F$2336,0)</f>
        <v>No</v>
      </c>
      <c r="G1079" t="str">
        <f>_xlfn.XLOOKUP(A1079,'Medical Examinations'!$A$1:$A$2336,'Medical Examinations'!$G$1:$G$2336,0)</f>
        <v>No</v>
      </c>
      <c r="H1079">
        <f>_xlfn.XLOOKUP(A1079,'Medical Examinations'!$A$1:$A$2336,'Medical Examinations'!$H$1:$H$2336,0)</f>
        <v>0</v>
      </c>
      <c r="I1079" t="str">
        <f>_xlfn.XLOOKUP(A1079,'Medical Examinations'!$A$1:$A$2336,'Medical Examinations'!$I$1:$I$2336,0)</f>
        <v>No</v>
      </c>
      <c r="J1079" t="str">
        <f>_xlfn.XLOOKUP(A1079,'Medical Examinations'!A1079:A3422,'Medical Examinations'!C1079:C3422,0)</f>
        <v>Obese</v>
      </c>
      <c r="K1079">
        <f>_xlfn.XLOOKUP(A1079,'Medical Examinations'!$A$1:$A$2344,'Medical Examinations'!$D$1:$D$2344,0)</f>
        <v>11.36</v>
      </c>
      <c r="L1079" t="str">
        <f>_xlfn.XLOOKUP(A1079,'Hospitalisation Details'!$A$1:$A$2344,'Hospitalisation Details'!$E$1:$E$2344,0)</f>
        <v>8-Nov-1968</v>
      </c>
      <c r="M1079">
        <f>_xlfn.XLOOKUP(A1079,'Hospitalisation Details'!$A$1:$A$2344,'Hospitalisation Details'!$I$1:$I$2344,0)</f>
        <v>10450.549999999999</v>
      </c>
      <c r="N1079" t="str">
        <f>_xlfn.XLOOKUP(A1079,'Hospitalisation Details'!$A$1:$A$2344,'Hospitalisation Details'!$J$1:$J$2344,0)</f>
        <v>tier - 3</v>
      </c>
      <c r="O1079" t="str">
        <f>_xlfn.XLOOKUP(A1079,'Hospitalisation Details'!$A$1:$A$2344,'Hospitalisation Details'!$K$1:$K$2344,0)</f>
        <v>tier - 1</v>
      </c>
      <c r="P1079" t="str">
        <f>_xlfn.XLOOKUP(A1079,'Hospitalisation Details'!$A$1:$A$2344,'Hospitalisation Details'!$L$1:$L$2344,0)</f>
        <v>R1011</v>
      </c>
      <c r="Q1079">
        <f>_xlfn.XLOOKUP(A1079,'Hospitalisation Details'!$A$1:$A$2344,'Hospitalisation Details'!$F$1:$F$2344,0)</f>
        <v>54</v>
      </c>
    </row>
    <row r="1080" spans="1:17" ht="15.75" x14ac:dyDescent="0.25">
      <c r="A1080" s="1" t="s">
        <v>1290</v>
      </c>
      <c r="B1080" t="str">
        <f>_xlfn.XLOOKUP(A1080,'Customer Names'!$A$1:$A$2336,'Customer Names'!$C$1:$C$2336,0)</f>
        <v xml:space="preserve">  Bert</v>
      </c>
      <c r="C1080">
        <f>_xlfn.XLOOKUP(A1080,'Medical Examinations'!$A$1:$A$2336,'Medical Examinations'!$B$1:$B$2336,0)</f>
        <v>29.2</v>
      </c>
      <c r="D1080">
        <f>_xlfn.XLOOKUP(A1080,'Medical Examinations'!$A$1:$A$2336,'Medical Examinations'!$D$1:$D$2336,0)</f>
        <v>7.53</v>
      </c>
      <c r="E1080" t="str">
        <f>_xlfn.XLOOKUP(A1080,'Medical Examinations'!$A$1:$A$2336,'Medical Examinations'!$E$1:$E$2336,0)</f>
        <v>No</v>
      </c>
      <c r="F1080" t="str">
        <f>_xlfn.XLOOKUP(A1080,'Medical Examinations'!$A$1:$A$2336,'Medical Examinations'!$F$1:$F$2336,0)</f>
        <v>No</v>
      </c>
      <c r="G1080" t="str">
        <f>_xlfn.XLOOKUP(A1080,'Medical Examinations'!$A$1:$A$2336,'Medical Examinations'!$G$1:$G$2336,0)</f>
        <v>No</v>
      </c>
      <c r="H1080">
        <f>_xlfn.XLOOKUP(A1080,'Medical Examinations'!$A$1:$A$2336,'Medical Examinations'!$H$1:$H$2336,0)</f>
        <v>0</v>
      </c>
      <c r="I1080" t="str">
        <f>_xlfn.XLOOKUP(A1080,'Medical Examinations'!$A$1:$A$2336,'Medical Examinations'!$I$1:$I$2336,0)</f>
        <v>No</v>
      </c>
      <c r="J1080" t="str">
        <f>_xlfn.XLOOKUP(A1080,'Medical Examinations'!A1080:A3423,'Medical Examinations'!C1080:C3423,0)</f>
        <v>Overweight</v>
      </c>
      <c r="K1080">
        <f>_xlfn.XLOOKUP(A1080,'Medical Examinations'!$A$1:$A$2344,'Medical Examinations'!$D$1:$D$2344,0)</f>
        <v>7.53</v>
      </c>
      <c r="L1080" t="str">
        <f>_xlfn.XLOOKUP(A1080,'Hospitalisation Details'!$A$1:$A$2344,'Hospitalisation Details'!$E$1:$E$2344,0)</f>
        <v>29-Aug-1968</v>
      </c>
      <c r="M1080">
        <f>_xlfn.XLOOKUP(A1080,'Hospitalisation Details'!$A$1:$A$2344,'Hospitalisation Details'!$I$1:$I$2344,0)</f>
        <v>10436.1</v>
      </c>
      <c r="N1080" t="str">
        <f>_xlfn.XLOOKUP(A1080,'Hospitalisation Details'!$A$1:$A$2344,'Hospitalisation Details'!$J$1:$J$2344,0)</f>
        <v>tier - 3</v>
      </c>
      <c r="O1080" t="str">
        <f>_xlfn.XLOOKUP(A1080,'Hospitalisation Details'!$A$1:$A$2344,'Hospitalisation Details'!$K$1:$K$2344,0)</f>
        <v>tier - 3</v>
      </c>
      <c r="P1080" t="str">
        <f>_xlfn.XLOOKUP(A1080,'Hospitalisation Details'!$A$1:$A$2344,'Hospitalisation Details'!$L$1:$L$2344,0)</f>
        <v>R1011</v>
      </c>
      <c r="Q1080">
        <f>_xlfn.XLOOKUP(A1080,'Hospitalisation Details'!$A$1:$A$2344,'Hospitalisation Details'!$F$1:$F$2344,0)</f>
        <v>54</v>
      </c>
    </row>
    <row r="1081" spans="1:17" ht="15.75" x14ac:dyDescent="0.25">
      <c r="A1081" s="1" t="s">
        <v>1289</v>
      </c>
      <c r="B1081" t="str">
        <f>_xlfn.XLOOKUP(A1081,'Customer Names'!$A$1:$A$2336,'Customer Names'!$C$1:$C$2336,0)</f>
        <v xml:space="preserve">  John P</v>
      </c>
      <c r="C1081">
        <f>_xlfn.XLOOKUP(A1081,'Medical Examinations'!$A$1:$A$2336,'Medical Examinations'!$B$1:$B$2336,0)</f>
        <v>32.774999999999999</v>
      </c>
      <c r="D1081">
        <f>_xlfn.XLOOKUP(A1081,'Medical Examinations'!$A$1:$A$2336,'Medical Examinations'!$D$1:$D$2336,0)</f>
        <v>7.95</v>
      </c>
      <c r="E1081" t="str">
        <f>_xlfn.XLOOKUP(A1081,'Medical Examinations'!$A$1:$A$2336,'Medical Examinations'!$E$1:$E$2336,0)</f>
        <v>No</v>
      </c>
      <c r="F1081" t="str">
        <f>_xlfn.XLOOKUP(A1081,'Medical Examinations'!$A$1:$A$2336,'Medical Examinations'!$F$1:$F$2336,0)</f>
        <v>No</v>
      </c>
      <c r="G1081" t="str">
        <f>_xlfn.XLOOKUP(A1081,'Medical Examinations'!$A$1:$A$2336,'Medical Examinations'!$G$1:$G$2336,0)</f>
        <v>No</v>
      </c>
      <c r="H1081">
        <f>_xlfn.XLOOKUP(A1081,'Medical Examinations'!$A$1:$A$2336,'Medical Examinations'!$H$1:$H$2336,0)</f>
        <v>0</v>
      </c>
      <c r="I1081" t="str">
        <f>_xlfn.XLOOKUP(A1081,'Medical Examinations'!$A$1:$A$2336,'Medical Examinations'!$I$1:$I$2336,0)</f>
        <v>No</v>
      </c>
      <c r="J1081" t="str">
        <f>_xlfn.XLOOKUP(A1081,'Medical Examinations'!A1081:A3424,'Medical Examinations'!C1081:C3424,0)</f>
        <v>Obese</v>
      </c>
      <c r="K1081">
        <f>_xlfn.XLOOKUP(A1081,'Medical Examinations'!$A$1:$A$2344,'Medical Examinations'!$D$1:$D$2344,0)</f>
        <v>7.95</v>
      </c>
      <c r="L1081" t="str">
        <f>_xlfn.XLOOKUP(A1081,'Hospitalisation Details'!$A$1:$A$2344,'Hospitalisation Details'!$E$1:$E$2344,0)</f>
        <v>23-Aug-1968</v>
      </c>
      <c r="M1081">
        <f>_xlfn.XLOOKUP(A1081,'Hospitalisation Details'!$A$1:$A$2344,'Hospitalisation Details'!$I$1:$I$2344,0)</f>
        <v>10435.07</v>
      </c>
      <c r="N1081" t="str">
        <f>_xlfn.XLOOKUP(A1081,'Hospitalisation Details'!$A$1:$A$2344,'Hospitalisation Details'!$J$1:$J$2344,0)</f>
        <v>tier - 3</v>
      </c>
      <c r="O1081" t="str">
        <f>_xlfn.XLOOKUP(A1081,'Hospitalisation Details'!$A$1:$A$2344,'Hospitalisation Details'!$K$1:$K$2344,0)</f>
        <v>tier - 1</v>
      </c>
      <c r="P1081" t="str">
        <f>_xlfn.XLOOKUP(A1081,'Hospitalisation Details'!$A$1:$A$2344,'Hospitalisation Details'!$L$1:$L$2344,0)</f>
        <v>R1016</v>
      </c>
      <c r="Q1081">
        <f>_xlfn.XLOOKUP(A1081,'Hospitalisation Details'!$A$1:$A$2344,'Hospitalisation Details'!$F$1:$F$2344,0)</f>
        <v>54</v>
      </c>
    </row>
    <row r="1082" spans="1:17" ht="15.75" x14ac:dyDescent="0.25">
      <c r="A1082" s="1" t="s">
        <v>1288</v>
      </c>
      <c r="B1082" t="str">
        <f>_xlfn.XLOOKUP(A1082,'Customer Names'!$A$1:$A$2336,'Customer Names'!$C$1:$C$2336,0)</f>
        <v xml:space="preserve">  Daniel P</v>
      </c>
      <c r="C1082">
        <f>_xlfn.XLOOKUP(A1082,'Medical Examinations'!$A$1:$A$2336,'Medical Examinations'!$B$1:$B$2336,0)</f>
        <v>24.035</v>
      </c>
      <c r="D1082">
        <f>_xlfn.XLOOKUP(A1082,'Medical Examinations'!$A$1:$A$2336,'Medical Examinations'!$D$1:$D$2336,0)</f>
        <v>8.5</v>
      </c>
      <c r="E1082" t="str">
        <f>_xlfn.XLOOKUP(A1082,'Medical Examinations'!$A$1:$A$2336,'Medical Examinations'!$E$1:$E$2336,0)</f>
        <v>No</v>
      </c>
      <c r="F1082" t="str">
        <f>_xlfn.XLOOKUP(A1082,'Medical Examinations'!$A$1:$A$2336,'Medical Examinations'!$F$1:$F$2336,0)</f>
        <v>No</v>
      </c>
      <c r="G1082" t="str">
        <f>_xlfn.XLOOKUP(A1082,'Medical Examinations'!$A$1:$A$2336,'Medical Examinations'!$G$1:$G$2336,0)</f>
        <v>No</v>
      </c>
      <c r="H1082">
        <f>_xlfn.XLOOKUP(A1082,'Medical Examinations'!$A$1:$A$2336,'Medical Examinations'!$H$1:$H$2336,0)</f>
        <v>0</v>
      </c>
      <c r="I1082" t="str">
        <f>_xlfn.XLOOKUP(A1082,'Medical Examinations'!$A$1:$A$2336,'Medical Examinations'!$I$1:$I$2336,0)</f>
        <v>No</v>
      </c>
      <c r="J1082" t="str">
        <f>_xlfn.XLOOKUP(A1082,'Medical Examinations'!A1082:A3425,'Medical Examinations'!C1082:C3425,0)</f>
        <v>Normal weight</v>
      </c>
      <c r="K1082">
        <f>_xlfn.XLOOKUP(A1082,'Medical Examinations'!$A$1:$A$2344,'Medical Examinations'!$D$1:$D$2344,0)</f>
        <v>8.5</v>
      </c>
      <c r="L1082" t="str">
        <f>_xlfn.XLOOKUP(A1082,'Hospitalisation Details'!$A$1:$A$2344,'Hospitalisation Details'!$E$1:$E$2344,0)</f>
        <v>27-Dec-1968</v>
      </c>
      <c r="M1082">
        <f>_xlfn.XLOOKUP(A1082,'Hospitalisation Details'!$A$1:$A$2344,'Hospitalisation Details'!$I$1:$I$2344,0)</f>
        <v>10422.92</v>
      </c>
      <c r="N1082" t="str">
        <f>_xlfn.XLOOKUP(A1082,'Hospitalisation Details'!$A$1:$A$2344,'Hospitalisation Details'!$J$1:$J$2344,0)</f>
        <v>tier - 3</v>
      </c>
      <c r="O1082" t="str">
        <f>_xlfn.XLOOKUP(A1082,'Hospitalisation Details'!$A$1:$A$2344,'Hospitalisation Details'!$K$1:$K$2344,0)</f>
        <v>tier - 1</v>
      </c>
      <c r="P1082" t="str">
        <f>_xlfn.XLOOKUP(A1082,'Hospitalisation Details'!$A$1:$A$2344,'Hospitalisation Details'!$L$1:$L$2344,0)</f>
        <v>R1017</v>
      </c>
      <c r="Q1082">
        <f>_xlfn.XLOOKUP(A1082,'Hospitalisation Details'!$A$1:$A$2344,'Hospitalisation Details'!$F$1:$F$2344,0)</f>
        <v>54</v>
      </c>
    </row>
    <row r="1083" spans="1:17" ht="15.75" x14ac:dyDescent="0.25">
      <c r="A1083" s="1" t="s">
        <v>1287</v>
      </c>
      <c r="B1083" t="str">
        <f>_xlfn.XLOOKUP(A1083,'Customer Names'!$A$1:$A$2336,'Customer Names'!$C$1:$C$2336,0)</f>
        <v xml:space="preserve">  Lisa K</v>
      </c>
      <c r="C1083">
        <f>_xlfn.XLOOKUP(A1083,'Medical Examinations'!$A$1:$A$2336,'Medical Examinations'!$B$1:$B$2336,0)</f>
        <v>30.55</v>
      </c>
      <c r="D1083">
        <f>_xlfn.XLOOKUP(A1083,'Medical Examinations'!$A$1:$A$2336,'Medical Examinations'!$D$1:$D$2336,0)</f>
        <v>5.89</v>
      </c>
      <c r="E1083" t="str">
        <f>_xlfn.XLOOKUP(A1083,'Medical Examinations'!$A$1:$A$2336,'Medical Examinations'!$E$1:$E$2336,0)</f>
        <v>No</v>
      </c>
      <c r="F1083" t="str">
        <f>_xlfn.XLOOKUP(A1083,'Medical Examinations'!$A$1:$A$2336,'Medical Examinations'!$F$1:$F$2336,0)</f>
        <v>No</v>
      </c>
      <c r="G1083" t="str">
        <f>_xlfn.XLOOKUP(A1083,'Medical Examinations'!$A$1:$A$2336,'Medical Examinations'!$G$1:$G$2336,0)</f>
        <v>Yes</v>
      </c>
      <c r="H1083">
        <f>_xlfn.XLOOKUP(A1083,'Medical Examinations'!$A$1:$A$2336,'Medical Examinations'!$H$1:$H$2336,0)</f>
        <v>1</v>
      </c>
      <c r="I1083" t="str">
        <f>_xlfn.XLOOKUP(A1083,'Medical Examinations'!$A$1:$A$2336,'Medical Examinations'!$I$1:$I$2336,0)</f>
        <v>No</v>
      </c>
      <c r="J1083" t="str">
        <f>_xlfn.XLOOKUP(A1083,'Medical Examinations'!A1083:A3426,'Medical Examinations'!C1083:C3426,0)</f>
        <v>Obese</v>
      </c>
      <c r="K1083">
        <f>_xlfn.XLOOKUP(A1083,'Medical Examinations'!$A$1:$A$2344,'Medical Examinations'!$D$1:$D$2344,0)</f>
        <v>5.89</v>
      </c>
      <c r="L1083" t="str">
        <f>_xlfn.XLOOKUP(A1083,'Hospitalisation Details'!$A$1:$A$2344,'Hospitalisation Details'!$E$1:$E$2344,0)</f>
        <v>25-Nov-1979</v>
      </c>
      <c r="M1083">
        <f>_xlfn.XLOOKUP(A1083,'Hospitalisation Details'!$A$1:$A$2344,'Hospitalisation Details'!$I$1:$I$2344,0)</f>
        <v>10419.65</v>
      </c>
      <c r="N1083" t="str">
        <f>_xlfn.XLOOKUP(A1083,'Hospitalisation Details'!$A$1:$A$2344,'Hospitalisation Details'!$J$1:$J$2344,0)</f>
        <v>tier - 3</v>
      </c>
      <c r="O1083" t="str">
        <f>_xlfn.XLOOKUP(A1083,'Hospitalisation Details'!$A$1:$A$2344,'Hospitalisation Details'!$K$1:$K$2344,0)</f>
        <v>tier - 2</v>
      </c>
      <c r="P1083" t="str">
        <f>_xlfn.XLOOKUP(A1083,'Hospitalisation Details'!$A$1:$A$2344,'Hospitalisation Details'!$L$1:$L$2344,0)</f>
        <v>R1025</v>
      </c>
      <c r="Q1083">
        <f>_xlfn.XLOOKUP(A1083,'Hospitalisation Details'!$A$1:$A$2344,'Hospitalisation Details'!$F$1:$F$2344,0)</f>
        <v>43</v>
      </c>
    </row>
    <row r="1084" spans="1:17" ht="15.75" x14ac:dyDescent="0.25">
      <c r="A1084" s="1" t="s">
        <v>1286</v>
      </c>
      <c r="B1084" t="str">
        <f>_xlfn.XLOOKUP(A1084,'Customer Names'!$A$1:$A$2336,'Customer Names'!$C$1:$C$2336,0)</f>
        <v xml:space="preserve">  Kristine</v>
      </c>
      <c r="C1084">
        <f>_xlfn.XLOOKUP(A1084,'Medical Examinations'!$A$1:$A$2336,'Medical Examinations'!$B$1:$B$2336,0)</f>
        <v>28.81</v>
      </c>
      <c r="D1084">
        <f>_xlfn.XLOOKUP(A1084,'Medical Examinations'!$A$1:$A$2336,'Medical Examinations'!$D$1:$D$2336,0)</f>
        <v>8.76</v>
      </c>
      <c r="E1084" t="str">
        <f>_xlfn.XLOOKUP(A1084,'Medical Examinations'!$A$1:$A$2336,'Medical Examinations'!$E$1:$E$2336,0)</f>
        <v>No</v>
      </c>
      <c r="F1084" t="str">
        <f>_xlfn.XLOOKUP(A1084,'Medical Examinations'!$A$1:$A$2336,'Medical Examinations'!$F$1:$F$2336,0)</f>
        <v>No</v>
      </c>
      <c r="G1084" t="str">
        <f>_xlfn.XLOOKUP(A1084,'Medical Examinations'!$A$1:$A$2336,'Medical Examinations'!$G$1:$G$2336,0)</f>
        <v>No</v>
      </c>
      <c r="H1084">
        <f>_xlfn.XLOOKUP(A1084,'Medical Examinations'!$A$1:$A$2336,'Medical Examinations'!$H$1:$H$2336,0)</f>
        <v>2</v>
      </c>
      <c r="I1084" t="str">
        <f>_xlfn.XLOOKUP(A1084,'Medical Examinations'!$A$1:$A$2336,'Medical Examinations'!$I$1:$I$2336,0)</f>
        <v>No</v>
      </c>
      <c r="J1084" t="str">
        <f>_xlfn.XLOOKUP(A1084,'Medical Examinations'!A1084:A3427,'Medical Examinations'!C1084:C3427,0)</f>
        <v>Overweight</v>
      </c>
      <c r="K1084">
        <f>_xlfn.XLOOKUP(A1084,'Medical Examinations'!$A$1:$A$2344,'Medical Examinations'!$D$1:$D$2344,0)</f>
        <v>8.76</v>
      </c>
      <c r="L1084" t="str">
        <f>_xlfn.XLOOKUP(A1084,'Hospitalisation Details'!$A$1:$A$2344,'Hospitalisation Details'!$E$1:$E$2344,0)</f>
        <v>11-Oct-1973</v>
      </c>
      <c r="M1084">
        <f>_xlfn.XLOOKUP(A1084,'Hospitalisation Details'!$A$1:$A$2344,'Hospitalisation Details'!$I$1:$I$2344,0)</f>
        <v>10419.59</v>
      </c>
      <c r="N1084" t="str">
        <f>_xlfn.XLOOKUP(A1084,'Hospitalisation Details'!$A$1:$A$2344,'Hospitalisation Details'!$J$1:$J$2344,0)</f>
        <v>tier - 3</v>
      </c>
      <c r="O1084" t="str">
        <f>_xlfn.XLOOKUP(A1084,'Hospitalisation Details'!$A$1:$A$2344,'Hospitalisation Details'!$K$1:$K$2344,0)</f>
        <v>tier - 2</v>
      </c>
      <c r="P1084" t="str">
        <f>_xlfn.XLOOKUP(A1084,'Hospitalisation Details'!$A$1:$A$2344,'Hospitalisation Details'!$L$1:$L$2344,0)</f>
        <v>R1025</v>
      </c>
      <c r="Q1084">
        <f>_xlfn.XLOOKUP(A1084,'Hospitalisation Details'!$A$1:$A$2344,'Hospitalisation Details'!$F$1:$F$2344,0)</f>
        <v>49</v>
      </c>
    </row>
    <row r="1085" spans="1:17" ht="15.75" x14ac:dyDescent="0.25">
      <c r="A1085" s="1" t="s">
        <v>1285</v>
      </c>
      <c r="B1085" t="str">
        <f>_xlfn.XLOOKUP(A1085,'Customer Names'!$A$1:$A$2336,'Customer Names'!$C$1:$C$2336,0)</f>
        <v xml:space="preserve">  Paul A</v>
      </c>
      <c r="C1085">
        <f>_xlfn.XLOOKUP(A1085,'Medical Examinations'!$A$1:$A$2336,'Medical Examinations'!$B$1:$B$2336,0)</f>
        <v>31.66</v>
      </c>
      <c r="D1085">
        <f>_xlfn.XLOOKUP(A1085,'Medical Examinations'!$A$1:$A$2336,'Medical Examinations'!$D$1:$D$2336,0)</f>
        <v>4.1100000000000003</v>
      </c>
      <c r="E1085" t="str">
        <f>_xlfn.XLOOKUP(A1085,'Medical Examinations'!$A$1:$A$2336,'Medical Examinations'!$E$1:$E$2336,0)</f>
        <v>No</v>
      </c>
      <c r="F1085" t="str">
        <f>_xlfn.XLOOKUP(A1085,'Medical Examinations'!$A$1:$A$2336,'Medical Examinations'!$F$1:$F$2336,0)</f>
        <v>No</v>
      </c>
      <c r="G1085" t="str">
        <f>_xlfn.XLOOKUP(A1085,'Medical Examinations'!$A$1:$A$2336,'Medical Examinations'!$G$1:$G$2336,0)</f>
        <v>No</v>
      </c>
      <c r="H1085">
        <f>_xlfn.XLOOKUP(A1085,'Medical Examinations'!$A$1:$A$2336,'Medical Examinations'!$H$1:$H$2336,0)</f>
        <v>0</v>
      </c>
      <c r="I1085" t="str">
        <f>_xlfn.XLOOKUP(A1085,'Medical Examinations'!$A$1:$A$2336,'Medical Examinations'!$I$1:$I$2336,0)</f>
        <v>No</v>
      </c>
      <c r="J1085" t="str">
        <f>_xlfn.XLOOKUP(A1085,'Medical Examinations'!A1085:A3428,'Medical Examinations'!C1085:C3428,0)</f>
        <v>Obese</v>
      </c>
      <c r="K1085">
        <f>_xlfn.XLOOKUP(A1085,'Medical Examinations'!$A$1:$A$2344,'Medical Examinations'!$D$1:$D$2344,0)</f>
        <v>4.1100000000000003</v>
      </c>
      <c r="L1085" t="str">
        <f>_xlfn.XLOOKUP(A1085,'Hospitalisation Details'!$A$1:$A$2344,'Hospitalisation Details'!$E$1:$E$2344,0)</f>
        <v>24-Oct-1980</v>
      </c>
      <c r="M1085">
        <f>_xlfn.XLOOKUP(A1085,'Hospitalisation Details'!$A$1:$A$2344,'Hospitalisation Details'!$I$1:$I$2344,0)</f>
        <v>10407.98</v>
      </c>
      <c r="N1085" t="str">
        <f>_xlfn.XLOOKUP(A1085,'Hospitalisation Details'!$A$1:$A$2344,'Hospitalisation Details'!$J$1:$J$2344,0)</f>
        <v>tier - 3</v>
      </c>
      <c r="O1085" t="str">
        <f>_xlfn.XLOOKUP(A1085,'Hospitalisation Details'!$A$1:$A$2344,'Hospitalisation Details'!$K$1:$K$2344,0)</f>
        <v>tier - 1</v>
      </c>
      <c r="P1085" t="str">
        <f>_xlfn.XLOOKUP(A1085,'Hospitalisation Details'!$A$1:$A$2344,'Hospitalisation Details'!$L$1:$L$2344,0)</f>
        <v>R1021</v>
      </c>
      <c r="Q1085">
        <f>_xlfn.XLOOKUP(A1085,'Hospitalisation Details'!$A$1:$A$2344,'Hospitalisation Details'!$F$1:$F$2344,0)</f>
        <v>42</v>
      </c>
    </row>
    <row r="1086" spans="1:17" ht="15.75" x14ac:dyDescent="0.25">
      <c r="A1086" s="1" t="s">
        <v>1284</v>
      </c>
      <c r="B1086" t="str">
        <f>_xlfn.XLOOKUP(A1086,'Customer Names'!$A$1:$A$2336,'Customer Names'!$C$1:$C$2336,0)</f>
        <v xml:space="preserve">  Bryan</v>
      </c>
      <c r="C1086">
        <f>_xlfn.XLOOKUP(A1086,'Medical Examinations'!$A$1:$A$2336,'Medical Examinations'!$B$1:$B$2336,0)</f>
        <v>28.215</v>
      </c>
      <c r="D1086">
        <f>_xlfn.XLOOKUP(A1086,'Medical Examinations'!$A$1:$A$2336,'Medical Examinations'!$D$1:$D$2336,0)</f>
        <v>7.56</v>
      </c>
      <c r="E1086" t="str">
        <f>_xlfn.XLOOKUP(A1086,'Medical Examinations'!$A$1:$A$2336,'Medical Examinations'!$E$1:$E$2336,0)</f>
        <v>No</v>
      </c>
      <c r="F1086" t="str">
        <f>_xlfn.XLOOKUP(A1086,'Medical Examinations'!$A$1:$A$2336,'Medical Examinations'!$F$1:$F$2336,0)</f>
        <v>No</v>
      </c>
      <c r="G1086" t="str">
        <f>_xlfn.XLOOKUP(A1086,'Medical Examinations'!$A$1:$A$2336,'Medical Examinations'!$G$1:$G$2336,0)</f>
        <v>No</v>
      </c>
      <c r="H1086">
        <f>_xlfn.XLOOKUP(A1086,'Medical Examinations'!$A$1:$A$2336,'Medical Examinations'!$H$1:$H$2336,0)</f>
        <v>1</v>
      </c>
      <c r="I1086" t="str">
        <f>_xlfn.XLOOKUP(A1086,'Medical Examinations'!$A$1:$A$2336,'Medical Examinations'!$I$1:$I$2336,0)</f>
        <v>No</v>
      </c>
      <c r="J1086" t="str">
        <f>_xlfn.XLOOKUP(A1086,'Medical Examinations'!A1086:A3429,'Medical Examinations'!C1086:C3429,0)</f>
        <v>Overweight</v>
      </c>
      <c r="K1086">
        <f>_xlfn.XLOOKUP(A1086,'Medical Examinations'!$A$1:$A$2344,'Medical Examinations'!$D$1:$D$2344,0)</f>
        <v>7.56</v>
      </c>
      <c r="L1086" t="str">
        <f>_xlfn.XLOOKUP(A1086,'Hospitalisation Details'!$A$1:$A$2344,'Hospitalisation Details'!$E$1:$E$2344,0)</f>
        <v>5-Jun-1975</v>
      </c>
      <c r="M1086">
        <f>_xlfn.XLOOKUP(A1086,'Hospitalisation Details'!$A$1:$A$2344,'Hospitalisation Details'!$I$1:$I$2344,0)</f>
        <v>10407.09</v>
      </c>
      <c r="N1086" t="str">
        <f>_xlfn.XLOOKUP(A1086,'Hospitalisation Details'!$A$1:$A$2344,'Hospitalisation Details'!$J$1:$J$2344,0)</f>
        <v>tier - 3</v>
      </c>
      <c r="O1086" t="str">
        <f>_xlfn.XLOOKUP(A1086,'Hospitalisation Details'!$A$1:$A$2344,'Hospitalisation Details'!$K$1:$K$2344,0)</f>
        <v>tier - 1</v>
      </c>
      <c r="P1086" t="str">
        <f>_xlfn.XLOOKUP(A1086,'Hospitalisation Details'!$A$1:$A$2344,'Hospitalisation Details'!$L$1:$L$2344,0)</f>
        <v>R1015</v>
      </c>
      <c r="Q1086">
        <f>_xlfn.XLOOKUP(A1086,'Hospitalisation Details'!$A$1:$A$2344,'Hospitalisation Details'!$F$1:$F$2344,0)</f>
        <v>48</v>
      </c>
    </row>
    <row r="1087" spans="1:17" ht="15.75" x14ac:dyDescent="0.25">
      <c r="A1087" s="1" t="s">
        <v>1283</v>
      </c>
      <c r="B1087" t="str">
        <f>_xlfn.XLOOKUP(A1087,'Customer Names'!$A$1:$A$2336,'Customer Names'!$C$1:$C$2336,0)</f>
        <v xml:space="preserve">  Chris</v>
      </c>
      <c r="C1087">
        <f>_xlfn.XLOOKUP(A1087,'Medical Examinations'!$A$1:$A$2336,'Medical Examinations'!$B$1:$B$2336,0)</f>
        <v>26.12</v>
      </c>
      <c r="D1087">
        <f>_xlfn.XLOOKUP(A1087,'Medical Examinations'!$A$1:$A$2336,'Medical Examinations'!$D$1:$D$2336,0)</f>
        <v>4.17</v>
      </c>
      <c r="E1087" t="str">
        <f>_xlfn.XLOOKUP(A1087,'Medical Examinations'!$A$1:$A$2336,'Medical Examinations'!$E$1:$E$2336,0)</f>
        <v>No</v>
      </c>
      <c r="F1087" t="str">
        <f>_xlfn.XLOOKUP(A1087,'Medical Examinations'!$A$1:$A$2336,'Medical Examinations'!$F$1:$F$2336,0)</f>
        <v>No</v>
      </c>
      <c r="G1087" t="str">
        <f>_xlfn.XLOOKUP(A1087,'Medical Examinations'!$A$1:$A$2336,'Medical Examinations'!$G$1:$G$2336,0)</f>
        <v>Yes</v>
      </c>
      <c r="H1087">
        <f>_xlfn.XLOOKUP(A1087,'Medical Examinations'!$A$1:$A$2336,'Medical Examinations'!$H$1:$H$2336,0)</f>
        <v>1</v>
      </c>
      <c r="I1087" t="str">
        <f>_xlfn.XLOOKUP(A1087,'Medical Examinations'!$A$1:$A$2336,'Medical Examinations'!$I$1:$I$2336,0)</f>
        <v>No</v>
      </c>
      <c r="J1087" t="str">
        <f>_xlfn.XLOOKUP(A1087,'Medical Examinations'!A1087:A3430,'Medical Examinations'!C1087:C3430,0)</f>
        <v>Overweight</v>
      </c>
      <c r="K1087">
        <f>_xlfn.XLOOKUP(A1087,'Medical Examinations'!$A$1:$A$2344,'Medical Examinations'!$D$1:$D$2344,0)</f>
        <v>4.17</v>
      </c>
      <c r="L1087" t="str">
        <f>_xlfn.XLOOKUP(A1087,'Hospitalisation Details'!$A$1:$A$2344,'Hospitalisation Details'!$E$1:$E$2344,0)</f>
        <v>7-Jul-1969</v>
      </c>
      <c r="M1087">
        <f>_xlfn.XLOOKUP(A1087,'Hospitalisation Details'!$A$1:$A$2344,'Hospitalisation Details'!$I$1:$I$2344,0)</f>
        <v>10403.27</v>
      </c>
      <c r="N1087" t="str">
        <f>_xlfn.XLOOKUP(A1087,'Hospitalisation Details'!$A$1:$A$2344,'Hospitalisation Details'!$J$1:$J$2344,0)</f>
        <v>tier - 3</v>
      </c>
      <c r="O1087" t="str">
        <f>_xlfn.XLOOKUP(A1087,'Hospitalisation Details'!$A$1:$A$2344,'Hospitalisation Details'!$K$1:$K$2344,0)</f>
        <v>tier - 2</v>
      </c>
      <c r="P1087" t="str">
        <f>_xlfn.XLOOKUP(A1087,'Hospitalisation Details'!$A$1:$A$2344,'Hospitalisation Details'!$L$1:$L$2344,0)</f>
        <v>R1020</v>
      </c>
      <c r="Q1087">
        <f>_xlfn.XLOOKUP(A1087,'Hospitalisation Details'!$A$1:$A$2344,'Hospitalisation Details'!$F$1:$F$2344,0)</f>
        <v>53</v>
      </c>
    </row>
    <row r="1088" spans="1:17" ht="15.75" x14ac:dyDescent="0.25">
      <c r="A1088" s="1" t="s">
        <v>1282</v>
      </c>
      <c r="B1088" t="str">
        <f>_xlfn.XLOOKUP(A1088,'Customer Names'!$A$1:$A$2336,'Customer Names'!$C$1:$C$2336,0)</f>
        <v xml:space="preserve">  Milah B</v>
      </c>
      <c r="C1088">
        <f>_xlfn.XLOOKUP(A1088,'Medical Examinations'!$A$1:$A$2336,'Medical Examinations'!$B$1:$B$2336,0)</f>
        <v>36.630000000000003</v>
      </c>
      <c r="D1088">
        <f>_xlfn.XLOOKUP(A1088,'Medical Examinations'!$A$1:$A$2336,'Medical Examinations'!$D$1:$D$2336,0)</f>
        <v>11.42</v>
      </c>
      <c r="E1088" t="str">
        <f>_xlfn.XLOOKUP(A1088,'Medical Examinations'!$A$1:$A$2336,'Medical Examinations'!$E$1:$E$2336,0)</f>
        <v>No</v>
      </c>
      <c r="F1088" t="str">
        <f>_xlfn.XLOOKUP(A1088,'Medical Examinations'!$A$1:$A$2336,'Medical Examinations'!$F$1:$F$2336,0)</f>
        <v>No</v>
      </c>
      <c r="G1088" t="str">
        <f>_xlfn.XLOOKUP(A1088,'Medical Examinations'!$A$1:$A$2336,'Medical Examinations'!$G$1:$G$2336,0)</f>
        <v>No</v>
      </c>
      <c r="H1088">
        <f>_xlfn.XLOOKUP(A1088,'Medical Examinations'!$A$1:$A$2336,'Medical Examinations'!$H$1:$H$2336,0)</f>
        <v>2</v>
      </c>
      <c r="I1088" t="str">
        <f>_xlfn.XLOOKUP(A1088,'Medical Examinations'!$A$1:$A$2336,'Medical Examinations'!$I$1:$I$2336,0)</f>
        <v>No</v>
      </c>
      <c r="J1088" t="str">
        <f>_xlfn.XLOOKUP(A1088,'Medical Examinations'!A1088:A3431,'Medical Examinations'!C1088:C3431,0)</f>
        <v>Obese</v>
      </c>
      <c r="K1088">
        <f>_xlfn.XLOOKUP(A1088,'Medical Examinations'!$A$1:$A$2344,'Medical Examinations'!$D$1:$D$2344,0)</f>
        <v>11.42</v>
      </c>
      <c r="L1088" t="str">
        <f>_xlfn.XLOOKUP(A1088,'Hospitalisation Details'!$A$1:$A$2344,'Hospitalisation Details'!$E$1:$E$2344,0)</f>
        <v>19-Sep-1973</v>
      </c>
      <c r="M1088">
        <f>_xlfn.XLOOKUP(A1088,'Hospitalisation Details'!$A$1:$A$2344,'Hospitalisation Details'!$I$1:$I$2344,0)</f>
        <v>10381.48</v>
      </c>
      <c r="N1088" t="str">
        <f>_xlfn.XLOOKUP(A1088,'Hospitalisation Details'!$A$1:$A$2344,'Hospitalisation Details'!$J$1:$J$2344,0)</f>
        <v>tier - 3</v>
      </c>
      <c r="O1088" t="str">
        <f>_xlfn.XLOOKUP(A1088,'Hospitalisation Details'!$A$1:$A$2344,'Hospitalisation Details'!$K$1:$K$2344,0)</f>
        <v>tier - 3</v>
      </c>
      <c r="P1088" t="str">
        <f>_xlfn.XLOOKUP(A1088,'Hospitalisation Details'!$A$1:$A$2344,'Hospitalisation Details'!$L$1:$L$2344,0)</f>
        <v>R1013</v>
      </c>
      <c r="Q1088">
        <f>_xlfn.XLOOKUP(A1088,'Hospitalisation Details'!$A$1:$A$2344,'Hospitalisation Details'!$F$1:$F$2344,0)</f>
        <v>49</v>
      </c>
    </row>
    <row r="1089" spans="1:17" ht="15.75" x14ac:dyDescent="0.25">
      <c r="A1089" s="1" t="s">
        <v>1281</v>
      </c>
      <c r="B1089" t="str">
        <f>_xlfn.XLOOKUP(A1089,'Customer Names'!$A$1:$A$2336,'Customer Names'!$C$1:$C$2336,0)</f>
        <v xml:space="preserve">  Annette M</v>
      </c>
      <c r="C1089">
        <f>_xlfn.XLOOKUP(A1089,'Medical Examinations'!$A$1:$A$2336,'Medical Examinations'!$B$1:$B$2336,0)</f>
        <v>33.344999999999999</v>
      </c>
      <c r="D1089">
        <f>_xlfn.XLOOKUP(A1089,'Medical Examinations'!$A$1:$A$2336,'Medical Examinations'!$D$1:$D$2336,0)</f>
        <v>7.33</v>
      </c>
      <c r="E1089" t="str">
        <f>_xlfn.XLOOKUP(A1089,'Medical Examinations'!$A$1:$A$2336,'Medical Examinations'!$E$1:$E$2336,0)</f>
        <v>No</v>
      </c>
      <c r="F1089" t="str">
        <f>_xlfn.XLOOKUP(A1089,'Medical Examinations'!$A$1:$A$2336,'Medical Examinations'!$F$1:$F$2336,0)</f>
        <v>No</v>
      </c>
      <c r="G1089" t="str">
        <f>_xlfn.XLOOKUP(A1089,'Medical Examinations'!$A$1:$A$2336,'Medical Examinations'!$G$1:$G$2336,0)</f>
        <v>No</v>
      </c>
      <c r="H1089">
        <f>_xlfn.XLOOKUP(A1089,'Medical Examinations'!$A$1:$A$2336,'Medical Examinations'!$H$1:$H$2336,0)</f>
        <v>2</v>
      </c>
      <c r="I1089" t="str">
        <f>_xlfn.XLOOKUP(A1089,'Medical Examinations'!$A$1:$A$2336,'Medical Examinations'!$I$1:$I$2336,0)</f>
        <v>No</v>
      </c>
      <c r="J1089" t="str">
        <f>_xlfn.XLOOKUP(A1089,'Medical Examinations'!A1089:A3432,'Medical Examinations'!C1089:C3432,0)</f>
        <v>Obese</v>
      </c>
      <c r="K1089">
        <f>_xlfn.XLOOKUP(A1089,'Medical Examinations'!$A$1:$A$2344,'Medical Examinations'!$D$1:$D$2344,0)</f>
        <v>7.33</v>
      </c>
      <c r="L1089" t="str">
        <f>_xlfn.XLOOKUP(A1089,'Hospitalisation Details'!$A$1:$A$2344,'Hospitalisation Details'!$E$1:$E$2344,0)</f>
        <v>29-Sep-1973</v>
      </c>
      <c r="M1089">
        <f>_xlfn.XLOOKUP(A1089,'Hospitalisation Details'!$A$1:$A$2344,'Hospitalisation Details'!$I$1:$I$2344,0)</f>
        <v>10370.91</v>
      </c>
      <c r="N1089" t="str">
        <f>_xlfn.XLOOKUP(A1089,'Hospitalisation Details'!$A$1:$A$2344,'Hospitalisation Details'!$J$1:$J$2344,0)</f>
        <v>tier - 3</v>
      </c>
      <c r="O1089" t="str">
        <f>_xlfn.XLOOKUP(A1089,'Hospitalisation Details'!$A$1:$A$2344,'Hospitalisation Details'!$K$1:$K$2344,0)</f>
        <v>tier - 3</v>
      </c>
      <c r="P1089" t="str">
        <f>_xlfn.XLOOKUP(A1089,'Hospitalisation Details'!$A$1:$A$2344,'Hospitalisation Details'!$L$1:$L$2344,0)</f>
        <v>R1024</v>
      </c>
      <c r="Q1089">
        <f>_xlfn.XLOOKUP(A1089,'Hospitalisation Details'!$A$1:$A$2344,'Hospitalisation Details'!$F$1:$F$2344,0)</f>
        <v>49</v>
      </c>
    </row>
    <row r="1090" spans="1:17" ht="15.75" x14ac:dyDescent="0.25">
      <c r="A1090" s="1" t="s">
        <v>1280</v>
      </c>
      <c r="B1090" t="str">
        <f>_xlfn.XLOOKUP(A1090,'Customer Names'!$A$1:$A$2336,'Customer Names'!$C$1:$C$2336,0)</f>
        <v xml:space="preserve">  Yoko</v>
      </c>
      <c r="C1090">
        <f>_xlfn.XLOOKUP(A1090,'Medical Examinations'!$A$1:$A$2336,'Medical Examinations'!$B$1:$B$2336,0)</f>
        <v>27.11</v>
      </c>
      <c r="D1090">
        <f>_xlfn.XLOOKUP(A1090,'Medical Examinations'!$A$1:$A$2336,'Medical Examinations'!$D$1:$D$2336,0)</f>
        <v>6.7</v>
      </c>
      <c r="E1090" t="str">
        <f>_xlfn.XLOOKUP(A1090,'Medical Examinations'!$A$1:$A$2336,'Medical Examinations'!$E$1:$E$2336,0)</f>
        <v>No</v>
      </c>
      <c r="F1090" t="str">
        <f>_xlfn.XLOOKUP(A1090,'Medical Examinations'!$A$1:$A$2336,'Medical Examinations'!$F$1:$F$2336,0)</f>
        <v>No</v>
      </c>
      <c r="G1090" t="str">
        <f>_xlfn.XLOOKUP(A1090,'Medical Examinations'!$A$1:$A$2336,'Medical Examinations'!$G$1:$G$2336,0)</f>
        <v>No</v>
      </c>
      <c r="H1090">
        <f>_xlfn.XLOOKUP(A1090,'Medical Examinations'!$A$1:$A$2336,'Medical Examinations'!$H$1:$H$2336,0)</f>
        <v>0</v>
      </c>
      <c r="I1090" t="str">
        <f>_xlfn.XLOOKUP(A1090,'Medical Examinations'!$A$1:$A$2336,'Medical Examinations'!$I$1:$I$2336,0)</f>
        <v>No</v>
      </c>
      <c r="J1090" t="str">
        <f>_xlfn.XLOOKUP(A1090,'Medical Examinations'!A1090:A3433,'Medical Examinations'!C1090:C3433,0)</f>
        <v>Overweight</v>
      </c>
      <c r="K1090">
        <f>_xlfn.XLOOKUP(A1090,'Medical Examinations'!$A$1:$A$2344,'Medical Examinations'!$D$1:$D$2344,0)</f>
        <v>6.7</v>
      </c>
      <c r="L1090" t="str">
        <f>_xlfn.XLOOKUP(A1090,'Hospitalisation Details'!$A$1:$A$2344,'Hospitalisation Details'!$E$1:$E$2344,0)</f>
        <v>6-Sep-1971</v>
      </c>
      <c r="M1090">
        <f>_xlfn.XLOOKUP(A1090,'Hospitalisation Details'!$A$1:$A$2344,'Hospitalisation Details'!$I$1:$I$2344,0)</f>
        <v>10356.67</v>
      </c>
      <c r="N1090" t="str">
        <f>_xlfn.XLOOKUP(A1090,'Hospitalisation Details'!$A$1:$A$2344,'Hospitalisation Details'!$J$1:$J$2344,0)</f>
        <v>tier - 3</v>
      </c>
      <c r="O1090" t="str">
        <f>_xlfn.XLOOKUP(A1090,'Hospitalisation Details'!$A$1:$A$2344,'Hospitalisation Details'!$K$1:$K$2344,0)</f>
        <v>tier - 1</v>
      </c>
      <c r="P1090" t="str">
        <f>_xlfn.XLOOKUP(A1090,'Hospitalisation Details'!$A$1:$A$2344,'Hospitalisation Details'!$L$1:$L$2344,0)</f>
        <v>R1025</v>
      </c>
      <c r="Q1090">
        <f>_xlfn.XLOOKUP(A1090,'Hospitalisation Details'!$A$1:$A$2344,'Hospitalisation Details'!$F$1:$F$2344,0)</f>
        <v>51</v>
      </c>
    </row>
    <row r="1091" spans="1:17" ht="15.75" x14ac:dyDescent="0.25">
      <c r="A1091" s="1" t="s">
        <v>1279</v>
      </c>
      <c r="B1091" t="str">
        <f>_xlfn.XLOOKUP(A1091,'Customer Names'!$A$1:$A$2336,'Customer Names'!$C$1:$C$2336,0)</f>
        <v xml:space="preserve">  Laura</v>
      </c>
      <c r="C1091">
        <f>_xlfn.XLOOKUP(A1091,'Medical Examinations'!$A$1:$A$2336,'Medical Examinations'!$B$1:$B$2336,0)</f>
        <v>26.6</v>
      </c>
      <c r="D1091">
        <f>_xlfn.XLOOKUP(A1091,'Medical Examinations'!$A$1:$A$2336,'Medical Examinations'!$D$1:$D$2336,0)</f>
        <v>5.27</v>
      </c>
      <c r="E1091" t="str">
        <f>_xlfn.XLOOKUP(A1091,'Medical Examinations'!$A$1:$A$2336,'Medical Examinations'!$E$1:$E$2336,0)</f>
        <v>No</v>
      </c>
      <c r="F1091" t="str">
        <f>_xlfn.XLOOKUP(A1091,'Medical Examinations'!$A$1:$A$2336,'Medical Examinations'!$F$1:$F$2336,0)</f>
        <v>No</v>
      </c>
      <c r="G1091" t="str">
        <f>_xlfn.XLOOKUP(A1091,'Medical Examinations'!$A$1:$A$2336,'Medical Examinations'!$G$1:$G$2336,0)</f>
        <v>Yes</v>
      </c>
      <c r="H1091">
        <f>_xlfn.XLOOKUP(A1091,'Medical Examinations'!$A$1:$A$2336,'Medical Examinations'!$H$1:$H$2336,0)</f>
        <v>1</v>
      </c>
      <c r="I1091" t="str">
        <f>_xlfn.XLOOKUP(A1091,'Medical Examinations'!$A$1:$A$2336,'Medical Examinations'!$I$1:$I$2336,0)</f>
        <v>No</v>
      </c>
      <c r="J1091" t="str">
        <f>_xlfn.XLOOKUP(A1091,'Medical Examinations'!A1091:A3434,'Medical Examinations'!C1091:C3434,0)</f>
        <v>Overweight</v>
      </c>
      <c r="K1091">
        <f>_xlfn.XLOOKUP(A1091,'Medical Examinations'!$A$1:$A$2344,'Medical Examinations'!$D$1:$D$2344,0)</f>
        <v>5.27</v>
      </c>
      <c r="L1091" t="str">
        <f>_xlfn.XLOOKUP(A1091,'Hospitalisation Details'!$A$1:$A$2344,'Hospitalisation Details'!$E$1:$E$2344,0)</f>
        <v>17-Jun-1969</v>
      </c>
      <c r="M1091">
        <f>_xlfn.XLOOKUP(A1091,'Hospitalisation Details'!$A$1:$A$2344,'Hospitalisation Details'!$I$1:$I$2344,0)</f>
        <v>10355.64</v>
      </c>
      <c r="N1091" t="str">
        <f>_xlfn.XLOOKUP(A1091,'Hospitalisation Details'!$A$1:$A$2344,'Hospitalisation Details'!$J$1:$J$2344,0)</f>
        <v>tier - 3</v>
      </c>
      <c r="O1091" t="str">
        <f>_xlfn.XLOOKUP(A1091,'Hospitalisation Details'!$A$1:$A$2344,'Hospitalisation Details'!$K$1:$K$2344,0)</f>
        <v>tier - 1</v>
      </c>
      <c r="P1091" t="str">
        <f>_xlfn.XLOOKUP(A1091,'Hospitalisation Details'!$A$1:$A$2344,'Hospitalisation Details'!$L$1:$L$2344,0)</f>
        <v>R1012</v>
      </c>
      <c r="Q1091">
        <f>_xlfn.XLOOKUP(A1091,'Hospitalisation Details'!$A$1:$A$2344,'Hospitalisation Details'!$F$1:$F$2344,0)</f>
        <v>54</v>
      </c>
    </row>
    <row r="1092" spans="1:17" ht="15.75" x14ac:dyDescent="0.25">
      <c r="A1092" s="1" t="s">
        <v>1278</v>
      </c>
      <c r="B1092" t="str">
        <f>_xlfn.XLOOKUP(A1092,'Customer Names'!$A$1:$A$2336,'Customer Names'!$C$1:$C$2336,0)</f>
        <v xml:space="preserve">  Tess A</v>
      </c>
      <c r="C1092">
        <f>_xlfn.XLOOKUP(A1092,'Medical Examinations'!$A$1:$A$2336,'Medical Examinations'!$B$1:$B$2336,0)</f>
        <v>30.41</v>
      </c>
      <c r="D1092">
        <f>_xlfn.XLOOKUP(A1092,'Medical Examinations'!$A$1:$A$2336,'Medical Examinations'!$D$1:$D$2336,0)</f>
        <v>7.72</v>
      </c>
      <c r="E1092" t="str">
        <f>_xlfn.XLOOKUP(A1092,'Medical Examinations'!$A$1:$A$2336,'Medical Examinations'!$E$1:$E$2336,0)</f>
        <v>No</v>
      </c>
      <c r="F1092" t="str">
        <f>_xlfn.XLOOKUP(A1092,'Medical Examinations'!$A$1:$A$2336,'Medical Examinations'!$F$1:$F$2336,0)</f>
        <v>No</v>
      </c>
      <c r="G1092" t="str">
        <f>_xlfn.XLOOKUP(A1092,'Medical Examinations'!$A$1:$A$2336,'Medical Examinations'!$G$1:$G$2336,0)</f>
        <v>No</v>
      </c>
      <c r="H1092">
        <f>_xlfn.XLOOKUP(A1092,'Medical Examinations'!$A$1:$A$2336,'Medical Examinations'!$H$1:$H$2336,0)</f>
        <v>0</v>
      </c>
      <c r="I1092" t="str">
        <f>_xlfn.XLOOKUP(A1092,'Medical Examinations'!$A$1:$A$2336,'Medical Examinations'!$I$1:$I$2336,0)</f>
        <v>No</v>
      </c>
      <c r="J1092" t="str">
        <f>_xlfn.XLOOKUP(A1092,'Medical Examinations'!A1092:A3435,'Medical Examinations'!C1092:C3435,0)</f>
        <v>Obese</v>
      </c>
      <c r="K1092">
        <f>_xlfn.XLOOKUP(A1092,'Medical Examinations'!$A$1:$A$2344,'Medical Examinations'!$D$1:$D$2344,0)</f>
        <v>7.72</v>
      </c>
      <c r="L1092" t="str">
        <f>_xlfn.XLOOKUP(A1092,'Hospitalisation Details'!$A$1:$A$2344,'Hospitalisation Details'!$E$1:$E$2344,0)</f>
        <v>29-Sep-1974</v>
      </c>
      <c r="M1092">
        <f>_xlfn.XLOOKUP(A1092,'Hospitalisation Details'!$A$1:$A$2344,'Hospitalisation Details'!$I$1:$I$2344,0)</f>
        <v>10352.48</v>
      </c>
      <c r="N1092" t="str">
        <f>_xlfn.XLOOKUP(A1092,'Hospitalisation Details'!$A$1:$A$2344,'Hospitalisation Details'!$J$1:$J$2344,0)</f>
        <v>tier - 3</v>
      </c>
      <c r="O1092" t="str">
        <f>_xlfn.XLOOKUP(A1092,'Hospitalisation Details'!$A$1:$A$2344,'Hospitalisation Details'!$K$1:$K$2344,0)</f>
        <v>tier - 1</v>
      </c>
      <c r="P1092" t="str">
        <f>_xlfn.XLOOKUP(A1092,'Hospitalisation Details'!$A$1:$A$2344,'Hospitalisation Details'!$L$1:$L$2344,0)</f>
        <v>R1012</v>
      </c>
      <c r="Q1092">
        <f>_xlfn.XLOOKUP(A1092,'Hospitalisation Details'!$A$1:$A$2344,'Hospitalisation Details'!$F$1:$F$2344,0)</f>
        <v>48</v>
      </c>
    </row>
    <row r="1093" spans="1:17" ht="15.75" x14ac:dyDescent="0.25">
      <c r="A1093" s="1" t="s">
        <v>1277</v>
      </c>
      <c r="B1093" t="str">
        <f>_xlfn.XLOOKUP(A1093,'Customer Names'!$A$1:$A$2336,'Customer Names'!$C$1:$C$2336,0)</f>
        <v xml:space="preserve">  William G</v>
      </c>
      <c r="C1093">
        <f>_xlfn.XLOOKUP(A1093,'Medical Examinations'!$A$1:$A$2336,'Medical Examinations'!$B$1:$B$2336,0)</f>
        <v>28.98</v>
      </c>
      <c r="D1093">
        <f>_xlfn.XLOOKUP(A1093,'Medical Examinations'!$A$1:$A$2336,'Medical Examinations'!$D$1:$D$2336,0)</f>
        <v>8.68</v>
      </c>
      <c r="E1093" t="str">
        <f>_xlfn.XLOOKUP(A1093,'Medical Examinations'!$A$1:$A$2336,'Medical Examinations'!$E$1:$E$2336,0)</f>
        <v>No</v>
      </c>
      <c r="F1093" t="str">
        <f>_xlfn.XLOOKUP(A1093,'Medical Examinations'!$A$1:$A$2336,'Medical Examinations'!$F$1:$F$2336,0)</f>
        <v>No</v>
      </c>
      <c r="G1093" t="str">
        <f>_xlfn.XLOOKUP(A1093,'Medical Examinations'!$A$1:$A$2336,'Medical Examinations'!$G$1:$G$2336,0)</f>
        <v>No</v>
      </c>
      <c r="H1093">
        <f>_xlfn.XLOOKUP(A1093,'Medical Examinations'!$A$1:$A$2336,'Medical Examinations'!$H$1:$H$2336,0)</f>
        <v>2</v>
      </c>
      <c r="I1093" t="str">
        <f>_xlfn.XLOOKUP(A1093,'Medical Examinations'!$A$1:$A$2336,'Medical Examinations'!$I$1:$I$2336,0)</f>
        <v>No</v>
      </c>
      <c r="J1093" t="str">
        <f>_xlfn.XLOOKUP(A1093,'Medical Examinations'!A1093:A3436,'Medical Examinations'!C1093:C3436,0)</f>
        <v>Overweight</v>
      </c>
      <c r="K1093">
        <f>_xlfn.XLOOKUP(A1093,'Medical Examinations'!$A$1:$A$2344,'Medical Examinations'!$D$1:$D$2344,0)</f>
        <v>8.68</v>
      </c>
      <c r="L1093" t="str">
        <f>_xlfn.XLOOKUP(A1093,'Hospitalisation Details'!$A$1:$A$2344,'Hospitalisation Details'!$E$1:$E$2344,0)</f>
        <v>8-Aug-1973</v>
      </c>
      <c r="M1093">
        <f>_xlfn.XLOOKUP(A1093,'Hospitalisation Details'!$A$1:$A$2344,'Hospitalisation Details'!$I$1:$I$2344,0)</f>
        <v>10345.93</v>
      </c>
      <c r="N1093" t="str">
        <f>_xlfn.XLOOKUP(A1093,'Hospitalisation Details'!$A$1:$A$2344,'Hospitalisation Details'!$J$1:$J$2344,0)</f>
        <v>tier - 3</v>
      </c>
      <c r="O1093" t="str">
        <f>_xlfn.XLOOKUP(A1093,'Hospitalisation Details'!$A$1:$A$2344,'Hospitalisation Details'!$K$1:$K$2344,0)</f>
        <v>tier - 2</v>
      </c>
      <c r="P1093" t="str">
        <f>_xlfn.XLOOKUP(A1093,'Hospitalisation Details'!$A$1:$A$2344,'Hospitalisation Details'!$L$1:$L$2344,0)</f>
        <v>R1021</v>
      </c>
      <c r="Q1093">
        <f>_xlfn.XLOOKUP(A1093,'Hospitalisation Details'!$A$1:$A$2344,'Hospitalisation Details'!$F$1:$F$2344,0)</f>
        <v>49</v>
      </c>
    </row>
    <row r="1094" spans="1:17" ht="15.75" x14ac:dyDescent="0.25">
      <c r="A1094" s="1" t="s">
        <v>1276</v>
      </c>
      <c r="B1094" t="str">
        <f>_xlfn.XLOOKUP(A1094,'Customer Names'!$A$1:$A$2336,'Customer Names'!$C$1:$C$2336,0)</f>
        <v xml:space="preserve">  Paige</v>
      </c>
      <c r="C1094">
        <f>_xlfn.XLOOKUP(A1094,'Medical Examinations'!$A$1:$A$2336,'Medical Examinations'!$B$1:$B$2336,0)</f>
        <v>31.24</v>
      </c>
      <c r="D1094">
        <f>_xlfn.XLOOKUP(A1094,'Medical Examinations'!$A$1:$A$2336,'Medical Examinations'!$D$1:$D$2336,0)</f>
        <v>9.8000000000000007</v>
      </c>
      <c r="E1094" t="str">
        <f>_xlfn.XLOOKUP(A1094,'Medical Examinations'!$A$1:$A$2336,'Medical Examinations'!$E$1:$E$2336,0)</f>
        <v>No</v>
      </c>
      <c r="F1094" t="str">
        <f>_xlfn.XLOOKUP(A1094,'Medical Examinations'!$A$1:$A$2336,'Medical Examinations'!$F$1:$F$2336,0)</f>
        <v>No</v>
      </c>
      <c r="G1094" t="str">
        <f>_xlfn.XLOOKUP(A1094,'Medical Examinations'!$A$1:$A$2336,'Medical Examinations'!$G$1:$G$2336,0)</f>
        <v>No</v>
      </c>
      <c r="H1094">
        <f>_xlfn.XLOOKUP(A1094,'Medical Examinations'!$A$1:$A$2336,'Medical Examinations'!$H$1:$H$2336,0)</f>
        <v>0</v>
      </c>
      <c r="I1094" t="str">
        <f>_xlfn.XLOOKUP(A1094,'Medical Examinations'!$A$1:$A$2336,'Medical Examinations'!$I$1:$I$2336,0)</f>
        <v>No</v>
      </c>
      <c r="J1094" t="str">
        <f>_xlfn.XLOOKUP(A1094,'Medical Examinations'!A1094:A3437,'Medical Examinations'!C1094:C3437,0)</f>
        <v>Obese</v>
      </c>
      <c r="K1094">
        <f>_xlfn.XLOOKUP(A1094,'Medical Examinations'!$A$1:$A$2344,'Medical Examinations'!$D$1:$D$2344,0)</f>
        <v>9.8000000000000007</v>
      </c>
      <c r="L1094" t="str">
        <f>_xlfn.XLOOKUP(A1094,'Hospitalisation Details'!$A$1:$A$2344,'Hospitalisation Details'!$E$1:$E$2344,0)</f>
        <v>19-Jul-1968</v>
      </c>
      <c r="M1094">
        <f>_xlfn.XLOOKUP(A1094,'Hospitalisation Details'!$A$1:$A$2344,'Hospitalisation Details'!$I$1:$I$2344,0)</f>
        <v>10338.93</v>
      </c>
      <c r="N1094" t="str">
        <f>_xlfn.XLOOKUP(A1094,'Hospitalisation Details'!$A$1:$A$2344,'Hospitalisation Details'!$J$1:$J$2344,0)</f>
        <v>tier - 3</v>
      </c>
      <c r="O1094" t="str">
        <f>_xlfn.XLOOKUP(A1094,'Hospitalisation Details'!$A$1:$A$2344,'Hospitalisation Details'!$K$1:$K$2344,0)</f>
        <v>tier - 1</v>
      </c>
      <c r="P1094" t="str">
        <f>_xlfn.XLOOKUP(A1094,'Hospitalisation Details'!$A$1:$A$2344,'Hospitalisation Details'!$L$1:$L$2344,0)</f>
        <v>R1013</v>
      </c>
      <c r="Q1094">
        <f>_xlfn.XLOOKUP(A1094,'Hospitalisation Details'!$A$1:$A$2344,'Hospitalisation Details'!$F$1:$F$2344,0)</f>
        <v>54</v>
      </c>
    </row>
    <row r="1095" spans="1:17" ht="15.75" x14ac:dyDescent="0.25">
      <c r="A1095" s="1" t="s">
        <v>1275</v>
      </c>
      <c r="B1095" t="str">
        <f>_xlfn.XLOOKUP(A1095,'Customer Names'!$A$1:$A$2336,'Customer Names'!$C$1:$C$2336,0)</f>
        <v xml:space="preserve">  Matthew J</v>
      </c>
      <c r="C1095">
        <f>_xlfn.XLOOKUP(A1095,'Medical Examinations'!$A$1:$A$2336,'Medical Examinations'!$B$1:$B$2336,0)</f>
        <v>31.54</v>
      </c>
      <c r="D1095">
        <f>_xlfn.XLOOKUP(A1095,'Medical Examinations'!$A$1:$A$2336,'Medical Examinations'!$D$1:$D$2336,0)</f>
        <v>4.4400000000000004</v>
      </c>
      <c r="E1095" t="str">
        <f>_xlfn.XLOOKUP(A1095,'Medical Examinations'!$A$1:$A$2336,'Medical Examinations'!$E$1:$E$2336,0)</f>
        <v>No</v>
      </c>
      <c r="F1095" t="str">
        <f>_xlfn.XLOOKUP(A1095,'Medical Examinations'!$A$1:$A$2336,'Medical Examinations'!$F$1:$F$2336,0)</f>
        <v>No</v>
      </c>
      <c r="G1095" t="str">
        <f>_xlfn.XLOOKUP(A1095,'Medical Examinations'!$A$1:$A$2336,'Medical Examinations'!$G$1:$G$2336,0)</f>
        <v>No</v>
      </c>
      <c r="H1095">
        <f>_xlfn.XLOOKUP(A1095,'Medical Examinations'!$A$1:$A$2336,'Medical Examinations'!$H$1:$H$2336,0)</f>
        <v>0</v>
      </c>
      <c r="I1095" t="str">
        <f>_xlfn.XLOOKUP(A1095,'Medical Examinations'!$A$1:$A$2336,'Medical Examinations'!$I$1:$I$2336,0)</f>
        <v>No</v>
      </c>
      <c r="J1095" t="str">
        <f>_xlfn.XLOOKUP(A1095,'Medical Examinations'!A1095:A3438,'Medical Examinations'!C1095:C3438,0)</f>
        <v>Obese</v>
      </c>
      <c r="K1095">
        <f>_xlfn.XLOOKUP(A1095,'Medical Examinations'!$A$1:$A$2344,'Medical Examinations'!$D$1:$D$2344,0)</f>
        <v>4.4400000000000004</v>
      </c>
      <c r="L1095" t="str">
        <f>_xlfn.XLOOKUP(A1095,'Hospitalisation Details'!$A$1:$A$2344,'Hospitalisation Details'!$E$1:$E$2344,0)</f>
        <v>21-Jul-1982</v>
      </c>
      <c r="M1095">
        <f>_xlfn.XLOOKUP(A1095,'Hospitalisation Details'!$A$1:$A$2344,'Hospitalisation Details'!$I$1:$I$2344,0)</f>
        <v>10329.06</v>
      </c>
      <c r="N1095" t="str">
        <f>_xlfn.XLOOKUP(A1095,'Hospitalisation Details'!$A$1:$A$2344,'Hospitalisation Details'!$J$1:$J$2344,0)</f>
        <v>tier - 3</v>
      </c>
      <c r="O1095" t="str">
        <f>_xlfn.XLOOKUP(A1095,'Hospitalisation Details'!$A$1:$A$2344,'Hospitalisation Details'!$K$1:$K$2344,0)</f>
        <v>tier - 1</v>
      </c>
      <c r="P1095" t="str">
        <f>_xlfn.XLOOKUP(A1095,'Hospitalisation Details'!$A$1:$A$2344,'Hospitalisation Details'!$L$1:$L$2344,0)</f>
        <v>R1021</v>
      </c>
      <c r="Q1095">
        <f>_xlfn.XLOOKUP(A1095,'Hospitalisation Details'!$A$1:$A$2344,'Hospitalisation Details'!$F$1:$F$2344,0)</f>
        <v>40</v>
      </c>
    </row>
    <row r="1096" spans="1:17" ht="15.75" x14ac:dyDescent="0.25">
      <c r="A1096" s="1" t="s">
        <v>1274</v>
      </c>
      <c r="B1096" t="str">
        <f>_xlfn.XLOOKUP(A1096,'Customer Names'!$A$1:$A$2336,'Customer Names'!$C$1:$C$2336,0)</f>
        <v xml:space="preserve">  Matthew</v>
      </c>
      <c r="C1096">
        <f>_xlfn.XLOOKUP(A1096,'Medical Examinations'!$A$1:$A$2336,'Medical Examinations'!$B$1:$B$2336,0)</f>
        <v>38.6</v>
      </c>
      <c r="D1096">
        <f>_xlfn.XLOOKUP(A1096,'Medical Examinations'!$A$1:$A$2336,'Medical Examinations'!$D$1:$D$2336,0)</f>
        <v>7.19</v>
      </c>
      <c r="E1096" t="str">
        <f>_xlfn.XLOOKUP(A1096,'Medical Examinations'!$A$1:$A$2336,'Medical Examinations'!$E$1:$E$2336,0)</f>
        <v>No</v>
      </c>
      <c r="F1096" t="str">
        <f>_xlfn.XLOOKUP(A1096,'Medical Examinations'!$A$1:$A$2336,'Medical Examinations'!$F$1:$F$2336,0)</f>
        <v>No</v>
      </c>
      <c r="G1096" t="str">
        <f>_xlfn.XLOOKUP(A1096,'Medical Examinations'!$A$1:$A$2336,'Medical Examinations'!$G$1:$G$2336,0)</f>
        <v>No</v>
      </c>
      <c r="H1096">
        <f>_xlfn.XLOOKUP(A1096,'Medical Examinations'!$A$1:$A$2336,'Medical Examinations'!$H$1:$H$2336,0)</f>
        <v>2</v>
      </c>
      <c r="I1096" t="str">
        <f>_xlfn.XLOOKUP(A1096,'Medical Examinations'!$A$1:$A$2336,'Medical Examinations'!$I$1:$I$2336,0)</f>
        <v>No</v>
      </c>
      <c r="J1096" t="str">
        <f>_xlfn.XLOOKUP(A1096,'Medical Examinations'!A1096:A3439,'Medical Examinations'!C1096:C3439,0)</f>
        <v>Obese</v>
      </c>
      <c r="K1096">
        <f>_xlfn.XLOOKUP(A1096,'Medical Examinations'!$A$1:$A$2344,'Medical Examinations'!$D$1:$D$2344,0)</f>
        <v>7.19</v>
      </c>
      <c r="L1096" t="str">
        <f>_xlfn.XLOOKUP(A1096,'Hospitalisation Details'!$A$1:$A$2344,'Hospitalisation Details'!$E$1:$E$2344,0)</f>
        <v>1-Dec-1970</v>
      </c>
      <c r="M1096">
        <f>_xlfn.XLOOKUP(A1096,'Hospitalisation Details'!$A$1:$A$2344,'Hospitalisation Details'!$I$1:$I$2344,0)</f>
        <v>10325.209999999999</v>
      </c>
      <c r="N1096" t="str">
        <f>_xlfn.XLOOKUP(A1096,'Hospitalisation Details'!$A$1:$A$2344,'Hospitalisation Details'!$J$1:$J$2344,0)</f>
        <v>tier - 3</v>
      </c>
      <c r="O1096" t="str">
        <f>_xlfn.XLOOKUP(A1096,'Hospitalisation Details'!$A$1:$A$2344,'Hospitalisation Details'!$K$1:$K$2344,0)</f>
        <v>tier - 3</v>
      </c>
      <c r="P1096" t="str">
        <f>_xlfn.XLOOKUP(A1096,'Hospitalisation Details'!$A$1:$A$2344,'Hospitalisation Details'!$L$1:$L$2344,0)</f>
        <v>R1011</v>
      </c>
      <c r="Q1096">
        <f>_xlfn.XLOOKUP(A1096,'Hospitalisation Details'!$A$1:$A$2344,'Hospitalisation Details'!$F$1:$F$2344,0)</f>
        <v>52</v>
      </c>
    </row>
    <row r="1097" spans="1:17" ht="15.75" x14ac:dyDescent="0.25">
      <c r="A1097" s="1" t="s">
        <v>1273</v>
      </c>
      <c r="B1097" t="str">
        <f>_xlfn.XLOOKUP(A1097,'Customer Names'!$A$1:$A$2336,'Customer Names'!$C$1:$C$2336,0)</f>
        <v xml:space="preserve">  Maria</v>
      </c>
      <c r="C1097">
        <f>_xlfn.XLOOKUP(A1097,'Medical Examinations'!$A$1:$A$2336,'Medical Examinations'!$B$1:$B$2336,0)</f>
        <v>37.950000000000003</v>
      </c>
      <c r="D1097">
        <f>_xlfn.XLOOKUP(A1097,'Medical Examinations'!$A$1:$A$2336,'Medical Examinations'!$D$1:$D$2336,0)</f>
        <v>6.06</v>
      </c>
      <c r="E1097" t="str">
        <f>_xlfn.XLOOKUP(A1097,'Medical Examinations'!$A$1:$A$2336,'Medical Examinations'!$E$1:$E$2336,0)</f>
        <v>No</v>
      </c>
      <c r="F1097" t="str">
        <f>_xlfn.XLOOKUP(A1097,'Medical Examinations'!$A$1:$A$2336,'Medical Examinations'!$F$1:$F$2336,0)</f>
        <v>No</v>
      </c>
      <c r="G1097" t="str">
        <f>_xlfn.XLOOKUP(A1097,'Medical Examinations'!$A$1:$A$2336,'Medical Examinations'!$G$1:$G$2336,0)</f>
        <v>No</v>
      </c>
      <c r="H1097">
        <f>_xlfn.XLOOKUP(A1097,'Medical Examinations'!$A$1:$A$2336,'Medical Examinations'!$H$1:$H$2336,0)</f>
        <v>0</v>
      </c>
      <c r="I1097" t="str">
        <f>_xlfn.XLOOKUP(A1097,'Medical Examinations'!$A$1:$A$2336,'Medical Examinations'!$I$1:$I$2336,0)</f>
        <v>No</v>
      </c>
      <c r="J1097" t="str">
        <f>_xlfn.XLOOKUP(A1097,'Medical Examinations'!A1097:A3440,'Medical Examinations'!C1097:C3440,0)</f>
        <v>Obese</v>
      </c>
      <c r="K1097">
        <f>_xlfn.XLOOKUP(A1097,'Medical Examinations'!$A$1:$A$2344,'Medical Examinations'!$D$1:$D$2344,0)</f>
        <v>6.06</v>
      </c>
      <c r="L1097" t="str">
        <f>_xlfn.XLOOKUP(A1097,'Hospitalisation Details'!$A$1:$A$2344,'Hospitalisation Details'!$E$1:$E$2344,0)</f>
        <v>21-Aug-1991</v>
      </c>
      <c r="M1097">
        <f>_xlfn.XLOOKUP(A1097,'Hospitalisation Details'!$A$1:$A$2344,'Hospitalisation Details'!$I$1:$I$2344,0)</f>
        <v>10322.9</v>
      </c>
      <c r="N1097" t="str">
        <f>_xlfn.XLOOKUP(A1097,'Hospitalisation Details'!$A$1:$A$2344,'Hospitalisation Details'!$J$1:$J$2344,0)</f>
        <v>tier - 3</v>
      </c>
      <c r="O1097" t="str">
        <f>_xlfn.XLOOKUP(A1097,'Hospitalisation Details'!$A$1:$A$2344,'Hospitalisation Details'!$K$1:$K$2344,0)</f>
        <v>tier - 1</v>
      </c>
      <c r="P1097" t="str">
        <f>_xlfn.XLOOKUP(A1097,'Hospitalisation Details'!$A$1:$A$2344,'Hospitalisation Details'!$L$1:$L$2344,0)</f>
        <v>R1026</v>
      </c>
      <c r="Q1097">
        <f>_xlfn.XLOOKUP(A1097,'Hospitalisation Details'!$A$1:$A$2344,'Hospitalisation Details'!$F$1:$F$2344,0)</f>
        <v>31</v>
      </c>
    </row>
    <row r="1098" spans="1:17" ht="15.75" x14ac:dyDescent="0.25">
      <c r="A1098" s="1" t="s">
        <v>1272</v>
      </c>
      <c r="B1098" t="str">
        <f>_xlfn.XLOOKUP(A1098,'Customer Names'!$A$1:$A$2336,'Customer Names'!$C$1:$C$2336,0)</f>
        <v xml:space="preserve">  Stephanie D</v>
      </c>
      <c r="C1098">
        <f>_xlfn.XLOOKUP(A1098,'Medical Examinations'!$A$1:$A$2336,'Medical Examinations'!$B$1:$B$2336,0)</f>
        <v>38.97</v>
      </c>
      <c r="D1098">
        <f>_xlfn.XLOOKUP(A1098,'Medical Examinations'!$A$1:$A$2336,'Medical Examinations'!$D$1:$D$2336,0)</f>
        <v>5.12</v>
      </c>
      <c r="E1098" t="str">
        <f>_xlfn.XLOOKUP(A1098,'Medical Examinations'!$A$1:$A$2336,'Medical Examinations'!$E$1:$E$2336,0)</f>
        <v>No</v>
      </c>
      <c r="F1098" t="str">
        <f>_xlfn.XLOOKUP(A1098,'Medical Examinations'!$A$1:$A$2336,'Medical Examinations'!$F$1:$F$2336,0)</f>
        <v>No</v>
      </c>
      <c r="G1098" t="str">
        <f>_xlfn.XLOOKUP(A1098,'Medical Examinations'!$A$1:$A$2336,'Medical Examinations'!$G$1:$G$2336,0)</f>
        <v>No</v>
      </c>
      <c r="H1098">
        <f>_xlfn.XLOOKUP(A1098,'Medical Examinations'!$A$1:$A$2336,'Medical Examinations'!$H$1:$H$2336,0)</f>
        <v>0</v>
      </c>
      <c r="I1098" t="str">
        <f>_xlfn.XLOOKUP(A1098,'Medical Examinations'!$A$1:$A$2336,'Medical Examinations'!$I$1:$I$2336,0)</f>
        <v>No</v>
      </c>
      <c r="J1098" t="str">
        <f>_xlfn.XLOOKUP(A1098,'Medical Examinations'!A1098:A3441,'Medical Examinations'!C1098:C3441,0)</f>
        <v>Obese</v>
      </c>
      <c r="K1098">
        <f>_xlfn.XLOOKUP(A1098,'Medical Examinations'!$A$1:$A$2344,'Medical Examinations'!$D$1:$D$2344,0)</f>
        <v>5.12</v>
      </c>
      <c r="L1098" t="str">
        <f>_xlfn.XLOOKUP(A1098,'Hospitalisation Details'!$A$1:$A$2344,'Hospitalisation Details'!$E$1:$E$2344,0)</f>
        <v>17-Nov-1991</v>
      </c>
      <c r="M1098">
        <f>_xlfn.XLOOKUP(A1098,'Hospitalisation Details'!$A$1:$A$2344,'Hospitalisation Details'!$I$1:$I$2344,0)</f>
        <v>10315.91</v>
      </c>
      <c r="N1098" t="str">
        <f>_xlfn.XLOOKUP(A1098,'Hospitalisation Details'!$A$1:$A$2344,'Hospitalisation Details'!$J$1:$J$2344,0)</f>
        <v>tier - 3</v>
      </c>
      <c r="O1098" t="str">
        <f>_xlfn.XLOOKUP(A1098,'Hospitalisation Details'!$A$1:$A$2344,'Hospitalisation Details'!$K$1:$K$2344,0)</f>
        <v>tier - 2</v>
      </c>
      <c r="P1098" t="str">
        <f>_xlfn.XLOOKUP(A1098,'Hospitalisation Details'!$A$1:$A$2344,'Hospitalisation Details'!$L$1:$L$2344,0)</f>
        <v>R1012</v>
      </c>
      <c r="Q1098">
        <f>_xlfn.XLOOKUP(A1098,'Hospitalisation Details'!$A$1:$A$2344,'Hospitalisation Details'!$F$1:$F$2344,0)</f>
        <v>31</v>
      </c>
    </row>
    <row r="1099" spans="1:17" ht="15.75" x14ac:dyDescent="0.25">
      <c r="A1099" s="1" t="s">
        <v>1271</v>
      </c>
      <c r="B1099" t="str">
        <f>_xlfn.XLOOKUP(A1099,'Customer Names'!$A$1:$A$2336,'Customer Names'!$C$1:$C$2336,0)</f>
        <v xml:space="preserve">  Tiffany</v>
      </c>
      <c r="C1099">
        <f>_xlfn.XLOOKUP(A1099,'Medical Examinations'!$A$1:$A$2336,'Medical Examinations'!$B$1:$B$2336,0)</f>
        <v>21.2</v>
      </c>
      <c r="D1099">
        <f>_xlfn.XLOOKUP(A1099,'Medical Examinations'!$A$1:$A$2336,'Medical Examinations'!$D$1:$D$2336,0)</f>
        <v>10.72</v>
      </c>
      <c r="E1099" t="str">
        <f>_xlfn.XLOOKUP(A1099,'Medical Examinations'!$A$1:$A$2336,'Medical Examinations'!$E$1:$E$2336,0)</f>
        <v>No</v>
      </c>
      <c r="F1099" t="str">
        <f>_xlfn.XLOOKUP(A1099,'Medical Examinations'!$A$1:$A$2336,'Medical Examinations'!$F$1:$F$2336,0)</f>
        <v>No</v>
      </c>
      <c r="G1099" t="str">
        <f>_xlfn.XLOOKUP(A1099,'Medical Examinations'!$A$1:$A$2336,'Medical Examinations'!$G$1:$G$2336,0)</f>
        <v>No</v>
      </c>
      <c r="H1099">
        <f>_xlfn.XLOOKUP(A1099,'Medical Examinations'!$A$1:$A$2336,'Medical Examinations'!$H$1:$H$2336,0)</f>
        <v>0</v>
      </c>
      <c r="I1099" t="str">
        <f>_xlfn.XLOOKUP(A1099,'Medical Examinations'!$A$1:$A$2336,'Medical Examinations'!$I$1:$I$2336,0)</f>
        <v>No</v>
      </c>
      <c r="J1099" t="str">
        <f>_xlfn.XLOOKUP(A1099,'Medical Examinations'!A1099:A3442,'Medical Examinations'!C1099:C3442,0)</f>
        <v>Normal weight</v>
      </c>
      <c r="K1099">
        <f>_xlfn.XLOOKUP(A1099,'Medical Examinations'!$A$1:$A$2344,'Medical Examinations'!$D$1:$D$2344,0)</f>
        <v>10.72</v>
      </c>
      <c r="L1099" t="str">
        <f>_xlfn.XLOOKUP(A1099,'Hospitalisation Details'!$A$1:$A$2344,'Hospitalisation Details'!$E$1:$E$2344,0)</f>
        <v>12-Jul-1962</v>
      </c>
      <c r="M1099">
        <f>_xlfn.XLOOKUP(A1099,'Hospitalisation Details'!$A$1:$A$2344,'Hospitalisation Details'!$I$1:$I$2344,0)</f>
        <v>10310.780000000001</v>
      </c>
      <c r="N1099" t="str">
        <f>_xlfn.XLOOKUP(A1099,'Hospitalisation Details'!$A$1:$A$2344,'Hospitalisation Details'!$J$1:$J$2344,0)</f>
        <v>tier - 3</v>
      </c>
      <c r="O1099" t="str">
        <f>_xlfn.XLOOKUP(A1099,'Hospitalisation Details'!$A$1:$A$2344,'Hospitalisation Details'!$K$1:$K$2344,0)</f>
        <v>tier - 3</v>
      </c>
      <c r="P1099" t="str">
        <f>_xlfn.XLOOKUP(A1099,'Hospitalisation Details'!$A$1:$A$2344,'Hospitalisation Details'!$L$1:$L$2344,0)</f>
        <v>R1012</v>
      </c>
      <c r="Q1099">
        <f>_xlfn.XLOOKUP(A1099,'Hospitalisation Details'!$A$1:$A$2344,'Hospitalisation Details'!$F$1:$F$2344,0)</f>
        <v>60</v>
      </c>
    </row>
    <row r="1100" spans="1:17" ht="15.75" x14ac:dyDescent="0.25">
      <c r="A1100" s="1" t="s">
        <v>1270</v>
      </c>
      <c r="B1100" t="str">
        <f>_xlfn.XLOOKUP(A1100,'Customer Names'!$A$1:$A$2336,'Customer Names'!$C$1:$C$2336,0)</f>
        <v xml:space="preserve">  Sara M</v>
      </c>
      <c r="C1100">
        <f>_xlfn.XLOOKUP(A1100,'Medical Examinations'!$A$1:$A$2336,'Medical Examinations'!$B$1:$B$2336,0)</f>
        <v>23.96</v>
      </c>
      <c r="D1100">
        <f>_xlfn.XLOOKUP(A1100,'Medical Examinations'!$A$1:$A$2336,'Medical Examinations'!$D$1:$D$2336,0)</f>
        <v>9.58</v>
      </c>
      <c r="E1100" t="str">
        <f>_xlfn.XLOOKUP(A1100,'Medical Examinations'!$A$1:$A$2336,'Medical Examinations'!$E$1:$E$2336,0)</f>
        <v>No</v>
      </c>
      <c r="F1100" t="str">
        <f>_xlfn.XLOOKUP(A1100,'Medical Examinations'!$A$1:$A$2336,'Medical Examinations'!$F$1:$F$2336,0)</f>
        <v>No</v>
      </c>
      <c r="G1100" t="str">
        <f>_xlfn.XLOOKUP(A1100,'Medical Examinations'!$A$1:$A$2336,'Medical Examinations'!$G$1:$G$2336,0)</f>
        <v>Yes</v>
      </c>
      <c r="H1100">
        <f>_xlfn.XLOOKUP(A1100,'Medical Examinations'!$A$1:$A$2336,'Medical Examinations'!$H$1:$H$2336,0)</f>
        <v>1</v>
      </c>
      <c r="I1100" t="str">
        <f>_xlfn.XLOOKUP(A1100,'Medical Examinations'!$A$1:$A$2336,'Medical Examinations'!$I$1:$I$2336,0)</f>
        <v>No</v>
      </c>
      <c r="J1100" t="str">
        <f>_xlfn.XLOOKUP(A1100,'Medical Examinations'!A1100:A3443,'Medical Examinations'!C1100:C3443,0)</f>
        <v>Normal weight</v>
      </c>
      <c r="K1100">
        <f>_xlfn.XLOOKUP(A1100,'Medical Examinations'!$A$1:$A$2344,'Medical Examinations'!$D$1:$D$2344,0)</f>
        <v>9.58</v>
      </c>
      <c r="L1100" t="str">
        <f>_xlfn.XLOOKUP(A1100,'Hospitalisation Details'!$A$1:$A$2344,'Hospitalisation Details'!$E$1:$E$2344,0)</f>
        <v>24-Sep-1963</v>
      </c>
      <c r="M1100">
        <f>_xlfn.XLOOKUP(A1100,'Hospitalisation Details'!$A$1:$A$2344,'Hospitalisation Details'!$I$1:$I$2344,0)</f>
        <v>10308.040000000001</v>
      </c>
      <c r="N1100" t="str">
        <f>_xlfn.XLOOKUP(A1100,'Hospitalisation Details'!$A$1:$A$2344,'Hospitalisation Details'!$J$1:$J$2344,0)</f>
        <v>tier - 3</v>
      </c>
      <c r="O1100" t="str">
        <f>_xlfn.XLOOKUP(A1100,'Hospitalisation Details'!$A$1:$A$2344,'Hospitalisation Details'!$K$1:$K$2344,0)</f>
        <v>tier - 1</v>
      </c>
      <c r="P1100" t="str">
        <f>_xlfn.XLOOKUP(A1100,'Hospitalisation Details'!$A$1:$A$2344,'Hospitalisation Details'!$L$1:$L$2344,0)</f>
        <v>R1013</v>
      </c>
      <c r="Q1100">
        <f>_xlfn.XLOOKUP(A1100,'Hospitalisation Details'!$A$1:$A$2344,'Hospitalisation Details'!$F$1:$F$2344,0)</f>
        <v>59</v>
      </c>
    </row>
    <row r="1101" spans="1:17" ht="15.75" x14ac:dyDescent="0.25">
      <c r="A1101" s="1" t="s">
        <v>1269</v>
      </c>
      <c r="B1101" t="str">
        <f>_xlfn.XLOOKUP(A1101,'Customer Names'!$A$1:$A$2336,'Customer Names'!$C$1:$C$2336,0)</f>
        <v xml:space="preserve">  Scott A</v>
      </c>
      <c r="C1101">
        <f>_xlfn.XLOOKUP(A1101,'Medical Examinations'!$A$1:$A$2336,'Medical Examinations'!$B$1:$B$2336,0)</f>
        <v>35.93</v>
      </c>
      <c r="D1101">
        <f>_xlfn.XLOOKUP(A1101,'Medical Examinations'!$A$1:$A$2336,'Medical Examinations'!$D$1:$D$2336,0)</f>
        <v>6.4</v>
      </c>
      <c r="E1101" t="str">
        <f>_xlfn.XLOOKUP(A1101,'Medical Examinations'!$A$1:$A$2336,'Medical Examinations'!$E$1:$E$2336,0)</f>
        <v>No</v>
      </c>
      <c r="F1101" t="str">
        <f>_xlfn.XLOOKUP(A1101,'Medical Examinations'!$A$1:$A$2336,'Medical Examinations'!$F$1:$F$2336,0)</f>
        <v>No</v>
      </c>
      <c r="G1101" t="str">
        <f>_xlfn.XLOOKUP(A1101,'Medical Examinations'!$A$1:$A$2336,'Medical Examinations'!$G$1:$G$2336,0)</f>
        <v>No</v>
      </c>
      <c r="H1101">
        <f>_xlfn.XLOOKUP(A1101,'Medical Examinations'!$A$1:$A$2336,'Medical Examinations'!$H$1:$H$2336,0)</f>
        <v>1</v>
      </c>
      <c r="I1101" t="str">
        <f>_xlfn.XLOOKUP(A1101,'Medical Examinations'!$A$1:$A$2336,'Medical Examinations'!$I$1:$I$2336,0)</f>
        <v>No</v>
      </c>
      <c r="J1101" t="str">
        <f>_xlfn.XLOOKUP(A1101,'Medical Examinations'!A1101:A3444,'Medical Examinations'!C1101:C3444,0)</f>
        <v>Obese</v>
      </c>
      <c r="K1101">
        <f>_xlfn.XLOOKUP(A1101,'Medical Examinations'!$A$1:$A$2344,'Medical Examinations'!$D$1:$D$2344,0)</f>
        <v>6.4</v>
      </c>
      <c r="L1101" t="str">
        <f>_xlfn.XLOOKUP(A1101,'Hospitalisation Details'!$A$1:$A$2344,'Hospitalisation Details'!$E$1:$E$2344,0)</f>
        <v>14-Sep-1988</v>
      </c>
      <c r="M1101">
        <f>_xlfn.XLOOKUP(A1101,'Hospitalisation Details'!$A$1:$A$2344,'Hospitalisation Details'!$I$1:$I$2344,0)</f>
        <v>10276.99</v>
      </c>
      <c r="N1101" t="str">
        <f>_xlfn.XLOOKUP(A1101,'Hospitalisation Details'!$A$1:$A$2344,'Hospitalisation Details'!$J$1:$J$2344,0)</f>
        <v>tier - 3</v>
      </c>
      <c r="O1101" t="str">
        <f>_xlfn.XLOOKUP(A1101,'Hospitalisation Details'!$A$1:$A$2344,'Hospitalisation Details'!$K$1:$K$2344,0)</f>
        <v>tier - 1</v>
      </c>
      <c r="P1101" t="str">
        <f>_xlfn.XLOOKUP(A1101,'Hospitalisation Details'!$A$1:$A$2344,'Hospitalisation Details'!$L$1:$L$2344,0)</f>
        <v>R1021</v>
      </c>
      <c r="Q1101">
        <f>_xlfn.XLOOKUP(A1101,'Hospitalisation Details'!$A$1:$A$2344,'Hospitalisation Details'!$F$1:$F$2344,0)</f>
        <v>34</v>
      </c>
    </row>
    <row r="1102" spans="1:17" ht="15.75" x14ac:dyDescent="0.25">
      <c r="A1102" s="1" t="s">
        <v>1268</v>
      </c>
      <c r="B1102" t="str">
        <f>_xlfn.XLOOKUP(A1102,'Customer Names'!$A$1:$A$2336,'Customer Names'!$C$1:$C$2336,0)</f>
        <v xml:space="preserve">  Lauren</v>
      </c>
      <c r="C1102">
        <f>_xlfn.XLOOKUP(A1102,'Medical Examinations'!$A$1:$A$2336,'Medical Examinations'!$B$1:$B$2336,0)</f>
        <v>26.11</v>
      </c>
      <c r="D1102">
        <f>_xlfn.XLOOKUP(A1102,'Medical Examinations'!$A$1:$A$2336,'Medical Examinations'!$D$1:$D$2336,0)</f>
        <v>6.8</v>
      </c>
      <c r="E1102" t="str">
        <f>_xlfn.XLOOKUP(A1102,'Medical Examinations'!$A$1:$A$2336,'Medical Examinations'!$E$1:$E$2336,0)</f>
        <v>No</v>
      </c>
      <c r="F1102" t="str">
        <f>_xlfn.XLOOKUP(A1102,'Medical Examinations'!$A$1:$A$2336,'Medical Examinations'!$F$1:$F$2336,0)</f>
        <v>No</v>
      </c>
      <c r="G1102" t="str">
        <f>_xlfn.XLOOKUP(A1102,'Medical Examinations'!$A$1:$A$2336,'Medical Examinations'!$G$1:$G$2336,0)</f>
        <v>No</v>
      </c>
      <c r="H1102">
        <f>_xlfn.XLOOKUP(A1102,'Medical Examinations'!$A$1:$A$2336,'Medical Examinations'!$H$1:$H$2336,0)</f>
        <v>2</v>
      </c>
      <c r="I1102" t="str">
        <f>_xlfn.XLOOKUP(A1102,'Medical Examinations'!$A$1:$A$2336,'Medical Examinations'!$I$1:$I$2336,0)</f>
        <v>No</v>
      </c>
      <c r="J1102" t="str">
        <f>_xlfn.XLOOKUP(A1102,'Medical Examinations'!A1102:A3445,'Medical Examinations'!C1102:C3445,0)</f>
        <v>Overweight</v>
      </c>
      <c r="K1102">
        <f>_xlfn.XLOOKUP(A1102,'Medical Examinations'!$A$1:$A$2344,'Medical Examinations'!$D$1:$D$2344,0)</f>
        <v>6.8</v>
      </c>
      <c r="L1102" t="str">
        <f>_xlfn.XLOOKUP(A1102,'Hospitalisation Details'!$A$1:$A$2344,'Hospitalisation Details'!$E$1:$E$2344,0)</f>
        <v>21-Jun-1970</v>
      </c>
      <c r="M1102">
        <f>_xlfn.XLOOKUP(A1102,'Hospitalisation Details'!$A$1:$A$2344,'Hospitalisation Details'!$I$1:$I$2344,0)</f>
        <v>10274.33</v>
      </c>
      <c r="N1102" t="str">
        <f>_xlfn.XLOOKUP(A1102,'Hospitalisation Details'!$A$1:$A$2344,'Hospitalisation Details'!$J$1:$J$2344,0)</f>
        <v>tier - 3</v>
      </c>
      <c r="O1102" t="str">
        <f>_xlfn.XLOOKUP(A1102,'Hospitalisation Details'!$A$1:$A$2344,'Hospitalisation Details'!$K$1:$K$2344,0)</f>
        <v>tier - 1</v>
      </c>
      <c r="P1102" t="str">
        <f>_xlfn.XLOOKUP(A1102,'Hospitalisation Details'!$A$1:$A$2344,'Hospitalisation Details'!$L$1:$L$2344,0)</f>
        <v>R1024</v>
      </c>
      <c r="Q1102">
        <f>_xlfn.XLOOKUP(A1102,'Hospitalisation Details'!$A$1:$A$2344,'Hospitalisation Details'!$F$1:$F$2344,0)</f>
        <v>53</v>
      </c>
    </row>
    <row r="1103" spans="1:17" ht="15.75" x14ac:dyDescent="0.25">
      <c r="A1103" s="1" t="s">
        <v>1267</v>
      </c>
      <c r="B1103" t="str">
        <f>_xlfn.XLOOKUP(A1103,'Customer Names'!$A$1:$A$2336,'Customer Names'!$C$1:$C$2336,0)</f>
        <v xml:space="preserve">  Scott</v>
      </c>
      <c r="C1103">
        <f>_xlfn.XLOOKUP(A1103,'Medical Examinations'!$A$1:$A$2336,'Medical Examinations'!$B$1:$B$2336,0)</f>
        <v>32.299999999999997</v>
      </c>
      <c r="D1103">
        <f>_xlfn.XLOOKUP(A1103,'Medical Examinations'!$A$1:$A$2336,'Medical Examinations'!$D$1:$D$2336,0)</f>
        <v>9.48</v>
      </c>
      <c r="E1103" t="str">
        <f>_xlfn.XLOOKUP(A1103,'Medical Examinations'!$A$1:$A$2336,'Medical Examinations'!$E$1:$E$2336,0)</f>
        <v>No</v>
      </c>
      <c r="F1103" t="str">
        <f>_xlfn.XLOOKUP(A1103,'Medical Examinations'!$A$1:$A$2336,'Medical Examinations'!$F$1:$F$2336,0)</f>
        <v>No</v>
      </c>
      <c r="G1103" t="str">
        <f>_xlfn.XLOOKUP(A1103,'Medical Examinations'!$A$1:$A$2336,'Medical Examinations'!$G$1:$G$2336,0)</f>
        <v>No</v>
      </c>
      <c r="H1103">
        <f>_xlfn.XLOOKUP(A1103,'Medical Examinations'!$A$1:$A$2336,'Medical Examinations'!$H$1:$H$2336,0)</f>
        <v>2</v>
      </c>
      <c r="I1103" t="str">
        <f>_xlfn.XLOOKUP(A1103,'Medical Examinations'!$A$1:$A$2336,'Medical Examinations'!$I$1:$I$2336,0)</f>
        <v>No</v>
      </c>
      <c r="J1103" t="str">
        <f>_xlfn.XLOOKUP(A1103,'Medical Examinations'!A1103:A3446,'Medical Examinations'!C1103:C3446,0)</f>
        <v>Obese</v>
      </c>
      <c r="K1103">
        <f>_xlfn.XLOOKUP(A1103,'Medical Examinations'!$A$1:$A$2344,'Medical Examinations'!$D$1:$D$2344,0)</f>
        <v>9.48</v>
      </c>
      <c r="L1103" t="str">
        <f>_xlfn.XLOOKUP(A1103,'Hospitalisation Details'!$A$1:$A$2344,'Hospitalisation Details'!$E$1:$E$2344,0)</f>
        <v>27-Nov-1973</v>
      </c>
      <c r="M1103">
        <f>_xlfn.XLOOKUP(A1103,'Hospitalisation Details'!$A$1:$A$2344,'Hospitalisation Details'!$I$1:$I$2344,0)</f>
        <v>10269.459999999999</v>
      </c>
      <c r="N1103" t="str">
        <f>_xlfn.XLOOKUP(A1103,'Hospitalisation Details'!$A$1:$A$2344,'Hospitalisation Details'!$J$1:$J$2344,0)</f>
        <v>tier - 3</v>
      </c>
      <c r="O1103" t="str">
        <f>_xlfn.XLOOKUP(A1103,'Hospitalisation Details'!$A$1:$A$2344,'Hospitalisation Details'!$K$1:$K$2344,0)</f>
        <v>tier - 3</v>
      </c>
      <c r="P1103" t="str">
        <f>_xlfn.XLOOKUP(A1103,'Hospitalisation Details'!$A$1:$A$2344,'Hospitalisation Details'!$L$1:$L$2344,0)</f>
        <v>R1012</v>
      </c>
      <c r="Q1103">
        <f>_xlfn.XLOOKUP(A1103,'Hospitalisation Details'!$A$1:$A$2344,'Hospitalisation Details'!$F$1:$F$2344,0)</f>
        <v>49</v>
      </c>
    </row>
    <row r="1104" spans="1:17" ht="15.75" x14ac:dyDescent="0.25">
      <c r="A1104" s="1" t="s">
        <v>1266</v>
      </c>
      <c r="B1104" t="str">
        <f>_xlfn.XLOOKUP(A1104,'Customer Names'!$A$1:$A$2336,'Customer Names'!$C$1:$C$2336,0)</f>
        <v xml:space="preserve">  Brian A</v>
      </c>
      <c r="C1104">
        <f>_xlfn.XLOOKUP(A1104,'Medical Examinations'!$A$1:$A$2336,'Medical Examinations'!$B$1:$B$2336,0)</f>
        <v>28.69</v>
      </c>
      <c r="D1104">
        <f>_xlfn.XLOOKUP(A1104,'Medical Examinations'!$A$1:$A$2336,'Medical Examinations'!$D$1:$D$2336,0)</f>
        <v>7.45</v>
      </c>
      <c r="E1104" t="str">
        <f>_xlfn.XLOOKUP(A1104,'Medical Examinations'!$A$1:$A$2336,'Medical Examinations'!$E$1:$E$2336,0)</f>
        <v>No</v>
      </c>
      <c r="F1104" t="str">
        <f>_xlfn.XLOOKUP(A1104,'Medical Examinations'!$A$1:$A$2336,'Medical Examinations'!$F$1:$F$2336,0)</f>
        <v>No</v>
      </c>
      <c r="G1104" t="str">
        <f>_xlfn.XLOOKUP(A1104,'Medical Examinations'!$A$1:$A$2336,'Medical Examinations'!$G$1:$G$2336,0)</f>
        <v>No</v>
      </c>
      <c r="H1104">
        <f>_xlfn.XLOOKUP(A1104,'Medical Examinations'!$A$1:$A$2336,'Medical Examinations'!$H$1:$H$2336,0)</f>
        <v>2</v>
      </c>
      <c r="I1104" t="str">
        <f>_xlfn.XLOOKUP(A1104,'Medical Examinations'!$A$1:$A$2336,'Medical Examinations'!$I$1:$I$2336,0)</f>
        <v>No</v>
      </c>
      <c r="J1104" t="str">
        <f>_xlfn.XLOOKUP(A1104,'Medical Examinations'!A1104:A3447,'Medical Examinations'!C1104:C3447,0)</f>
        <v>Overweight</v>
      </c>
      <c r="K1104">
        <f>_xlfn.XLOOKUP(A1104,'Medical Examinations'!$A$1:$A$2344,'Medical Examinations'!$D$1:$D$2344,0)</f>
        <v>7.45</v>
      </c>
      <c r="L1104" t="str">
        <f>_xlfn.XLOOKUP(A1104,'Hospitalisation Details'!$A$1:$A$2344,'Hospitalisation Details'!$E$1:$E$2344,0)</f>
        <v>5-Sep-1973</v>
      </c>
      <c r="M1104">
        <f>_xlfn.XLOOKUP(A1104,'Hospitalisation Details'!$A$1:$A$2344,'Hospitalisation Details'!$I$1:$I$2344,0)</f>
        <v>10264.44</v>
      </c>
      <c r="N1104" t="str">
        <f>_xlfn.XLOOKUP(A1104,'Hospitalisation Details'!$A$1:$A$2344,'Hospitalisation Details'!$J$1:$J$2344,0)</f>
        <v>tier - 3</v>
      </c>
      <c r="O1104" t="str">
        <f>_xlfn.XLOOKUP(A1104,'Hospitalisation Details'!$A$1:$A$2344,'Hospitalisation Details'!$K$1:$K$2344,0)</f>
        <v>tier - 2</v>
      </c>
      <c r="P1104" t="str">
        <f>_xlfn.XLOOKUP(A1104,'Hospitalisation Details'!$A$1:$A$2344,'Hospitalisation Details'!$L$1:$L$2344,0)</f>
        <v>R1012</v>
      </c>
      <c r="Q1104">
        <f>_xlfn.XLOOKUP(A1104,'Hospitalisation Details'!$A$1:$A$2344,'Hospitalisation Details'!$F$1:$F$2344,0)</f>
        <v>49</v>
      </c>
    </row>
    <row r="1105" spans="1:17" ht="15.75" x14ac:dyDescent="0.25">
      <c r="A1105" s="1" t="s">
        <v>1265</v>
      </c>
      <c r="B1105" t="str">
        <f>_xlfn.XLOOKUP(A1105,'Customer Names'!$A$1:$A$2336,'Customer Names'!$C$1:$C$2336,0)</f>
        <v xml:space="preserve">  Kaitlin R</v>
      </c>
      <c r="C1105">
        <f>_xlfn.XLOOKUP(A1105,'Medical Examinations'!$A$1:$A$2336,'Medical Examinations'!$B$1:$B$2336,0)</f>
        <v>31.28</v>
      </c>
      <c r="D1105">
        <f>_xlfn.XLOOKUP(A1105,'Medical Examinations'!$A$1:$A$2336,'Medical Examinations'!$D$1:$D$2336,0)</f>
        <v>6.94</v>
      </c>
      <c r="E1105" t="str">
        <f>_xlfn.XLOOKUP(A1105,'Medical Examinations'!$A$1:$A$2336,'Medical Examinations'!$E$1:$E$2336,0)</f>
        <v>No</v>
      </c>
      <c r="F1105" t="str">
        <f>_xlfn.XLOOKUP(A1105,'Medical Examinations'!$A$1:$A$2336,'Medical Examinations'!$F$1:$F$2336,0)</f>
        <v>No</v>
      </c>
      <c r="G1105" t="str">
        <f>_xlfn.XLOOKUP(A1105,'Medical Examinations'!$A$1:$A$2336,'Medical Examinations'!$G$1:$G$2336,0)</f>
        <v>No</v>
      </c>
      <c r="H1105">
        <f>_xlfn.XLOOKUP(A1105,'Medical Examinations'!$A$1:$A$2336,'Medical Examinations'!$H$1:$H$2336,0)</f>
        <v>1</v>
      </c>
      <c r="I1105" t="str">
        <f>_xlfn.XLOOKUP(A1105,'Medical Examinations'!$A$1:$A$2336,'Medical Examinations'!$I$1:$I$2336,0)</f>
        <v>No</v>
      </c>
      <c r="J1105" t="str">
        <f>_xlfn.XLOOKUP(A1105,'Medical Examinations'!A1105:A3448,'Medical Examinations'!C1105:C3448,0)</f>
        <v>Obese</v>
      </c>
      <c r="K1105">
        <f>_xlfn.XLOOKUP(A1105,'Medical Examinations'!$A$1:$A$2344,'Medical Examinations'!$D$1:$D$2344,0)</f>
        <v>6.94</v>
      </c>
      <c r="L1105" t="str">
        <f>_xlfn.XLOOKUP(A1105,'Hospitalisation Details'!$A$1:$A$2344,'Hospitalisation Details'!$E$1:$E$2344,0)</f>
        <v>15-Aug-1975</v>
      </c>
      <c r="M1105">
        <f>_xlfn.XLOOKUP(A1105,'Hospitalisation Details'!$A$1:$A$2344,'Hospitalisation Details'!$I$1:$I$2344,0)</f>
        <v>10259.129999999999</v>
      </c>
      <c r="N1105" t="str">
        <f>_xlfn.XLOOKUP(A1105,'Hospitalisation Details'!$A$1:$A$2344,'Hospitalisation Details'!$J$1:$J$2344,0)</f>
        <v>tier - 3</v>
      </c>
      <c r="O1105" t="str">
        <f>_xlfn.XLOOKUP(A1105,'Hospitalisation Details'!$A$1:$A$2344,'Hospitalisation Details'!$K$1:$K$2344,0)</f>
        <v>tier - 2</v>
      </c>
      <c r="P1105" t="str">
        <f>_xlfn.XLOOKUP(A1105,'Hospitalisation Details'!$A$1:$A$2344,'Hospitalisation Details'!$L$1:$L$2344,0)</f>
        <v>R1011</v>
      </c>
      <c r="Q1105">
        <f>_xlfn.XLOOKUP(A1105,'Hospitalisation Details'!$A$1:$A$2344,'Hospitalisation Details'!$F$1:$F$2344,0)</f>
        <v>47</v>
      </c>
    </row>
    <row r="1106" spans="1:17" ht="15.75" x14ac:dyDescent="0.25">
      <c r="A1106" s="1" t="s">
        <v>1264</v>
      </c>
      <c r="B1106" t="str">
        <f>_xlfn.XLOOKUP(A1106,'Customer Names'!$A$1:$A$2336,'Customer Names'!$C$1:$C$2336,0)</f>
        <v xml:space="preserve">  Mohammad</v>
      </c>
      <c r="C1106">
        <f>_xlfn.XLOOKUP(A1106,'Medical Examinations'!$A$1:$A$2336,'Medical Examinations'!$B$1:$B$2336,0)</f>
        <v>30.21</v>
      </c>
      <c r="D1106">
        <f>_xlfn.XLOOKUP(A1106,'Medical Examinations'!$A$1:$A$2336,'Medical Examinations'!$D$1:$D$2336,0)</f>
        <v>7.83</v>
      </c>
      <c r="E1106" t="str">
        <f>_xlfn.XLOOKUP(A1106,'Medical Examinations'!$A$1:$A$2336,'Medical Examinations'!$E$1:$E$2336,0)</f>
        <v>No</v>
      </c>
      <c r="F1106" t="str">
        <f>_xlfn.XLOOKUP(A1106,'Medical Examinations'!$A$1:$A$2336,'Medical Examinations'!$F$1:$F$2336,0)</f>
        <v>No</v>
      </c>
      <c r="G1106" t="str">
        <f>_xlfn.XLOOKUP(A1106,'Medical Examinations'!$A$1:$A$2336,'Medical Examinations'!$G$1:$G$2336,0)</f>
        <v>No</v>
      </c>
      <c r="H1106">
        <f>_xlfn.XLOOKUP(A1106,'Medical Examinations'!$A$1:$A$2336,'Medical Examinations'!$H$1:$H$2336,0)</f>
        <v>0</v>
      </c>
      <c r="I1106" t="str">
        <f>_xlfn.XLOOKUP(A1106,'Medical Examinations'!$A$1:$A$2336,'Medical Examinations'!$I$1:$I$2336,0)</f>
        <v>No</v>
      </c>
      <c r="J1106" t="str">
        <f>_xlfn.XLOOKUP(A1106,'Medical Examinations'!A1106:A3449,'Medical Examinations'!C1106:C3449,0)</f>
        <v>Obese</v>
      </c>
      <c r="K1106">
        <f>_xlfn.XLOOKUP(A1106,'Medical Examinations'!$A$1:$A$2344,'Medical Examinations'!$D$1:$D$2344,0)</f>
        <v>7.83</v>
      </c>
      <c r="L1106" t="str">
        <f>_xlfn.XLOOKUP(A1106,'Hospitalisation Details'!$A$1:$A$2344,'Hospitalisation Details'!$E$1:$E$2344,0)</f>
        <v>23-Sep-1968</v>
      </c>
      <c r="M1106">
        <f>_xlfn.XLOOKUP(A1106,'Hospitalisation Details'!$A$1:$A$2344,'Hospitalisation Details'!$I$1:$I$2344,0)</f>
        <v>10231.5</v>
      </c>
      <c r="N1106" t="str">
        <f>_xlfn.XLOOKUP(A1106,'Hospitalisation Details'!$A$1:$A$2344,'Hospitalisation Details'!$J$1:$J$2344,0)</f>
        <v>tier - 3</v>
      </c>
      <c r="O1106" t="str">
        <f>_xlfn.XLOOKUP(A1106,'Hospitalisation Details'!$A$1:$A$2344,'Hospitalisation Details'!$K$1:$K$2344,0)</f>
        <v>tier - 1</v>
      </c>
      <c r="P1106" t="str">
        <f>_xlfn.XLOOKUP(A1106,'Hospitalisation Details'!$A$1:$A$2344,'Hospitalisation Details'!$L$1:$L$2344,0)</f>
        <v>R1012</v>
      </c>
      <c r="Q1106">
        <f>_xlfn.XLOOKUP(A1106,'Hospitalisation Details'!$A$1:$A$2344,'Hospitalisation Details'!$F$1:$F$2344,0)</f>
        <v>54</v>
      </c>
    </row>
    <row r="1107" spans="1:17" ht="15.75" x14ac:dyDescent="0.25">
      <c r="A1107" s="1" t="s">
        <v>1263</v>
      </c>
      <c r="B1107" t="str">
        <f>_xlfn.XLOOKUP(A1107,'Customer Names'!$A$1:$A$2336,'Customer Names'!$C$1:$C$2336,0)</f>
        <v xml:space="preserve">  Charlie</v>
      </c>
      <c r="C1107">
        <f>_xlfn.XLOOKUP(A1107,'Medical Examinations'!$A$1:$A$2336,'Medical Examinations'!$B$1:$B$2336,0)</f>
        <v>38.28</v>
      </c>
      <c r="D1107">
        <f>_xlfn.XLOOKUP(A1107,'Medical Examinations'!$A$1:$A$2336,'Medical Examinations'!$D$1:$D$2336,0)</f>
        <v>10.17</v>
      </c>
      <c r="E1107" t="str">
        <f>_xlfn.XLOOKUP(A1107,'Medical Examinations'!$A$1:$A$2336,'Medical Examinations'!$E$1:$E$2336,0)</f>
        <v>No</v>
      </c>
      <c r="F1107" t="str">
        <f>_xlfn.XLOOKUP(A1107,'Medical Examinations'!$A$1:$A$2336,'Medical Examinations'!$F$1:$F$2336,0)</f>
        <v>No</v>
      </c>
      <c r="G1107" t="str">
        <f>_xlfn.XLOOKUP(A1107,'Medical Examinations'!$A$1:$A$2336,'Medical Examinations'!$G$1:$G$2336,0)</f>
        <v>No</v>
      </c>
      <c r="H1107">
        <f>_xlfn.XLOOKUP(A1107,'Medical Examinations'!$A$1:$A$2336,'Medical Examinations'!$H$1:$H$2336,0)</f>
        <v>0</v>
      </c>
      <c r="I1107" t="str">
        <f>_xlfn.XLOOKUP(A1107,'Medical Examinations'!$A$1:$A$2336,'Medical Examinations'!$I$1:$I$2336,0)</f>
        <v>No</v>
      </c>
      <c r="J1107" t="str">
        <f>_xlfn.XLOOKUP(A1107,'Medical Examinations'!A1107:A3450,'Medical Examinations'!C1107:C3450,0)</f>
        <v>Obese</v>
      </c>
      <c r="K1107">
        <f>_xlfn.XLOOKUP(A1107,'Medical Examinations'!$A$1:$A$2344,'Medical Examinations'!$D$1:$D$2344,0)</f>
        <v>10.17</v>
      </c>
      <c r="L1107" t="str">
        <f>_xlfn.XLOOKUP(A1107,'Hospitalisation Details'!$A$1:$A$2344,'Hospitalisation Details'!$E$1:$E$2344,0)</f>
        <v>28-Jun-1967</v>
      </c>
      <c r="M1107">
        <f>_xlfn.XLOOKUP(A1107,'Hospitalisation Details'!$A$1:$A$2344,'Hospitalisation Details'!$I$1:$I$2344,0)</f>
        <v>10226.280000000001</v>
      </c>
      <c r="N1107" t="str">
        <f>_xlfn.XLOOKUP(A1107,'Hospitalisation Details'!$A$1:$A$2344,'Hospitalisation Details'!$J$1:$J$2344,0)</f>
        <v>tier - 3</v>
      </c>
      <c r="O1107" t="str">
        <f>_xlfn.XLOOKUP(A1107,'Hospitalisation Details'!$A$1:$A$2344,'Hospitalisation Details'!$K$1:$K$2344,0)</f>
        <v>tier - 3</v>
      </c>
      <c r="P1107" t="str">
        <f>_xlfn.XLOOKUP(A1107,'Hospitalisation Details'!$A$1:$A$2344,'Hospitalisation Details'!$L$1:$L$2344,0)</f>
        <v>R1013</v>
      </c>
      <c r="Q1107">
        <f>_xlfn.XLOOKUP(A1107,'Hospitalisation Details'!$A$1:$A$2344,'Hospitalisation Details'!$F$1:$F$2344,0)</f>
        <v>55</v>
      </c>
    </row>
    <row r="1108" spans="1:17" ht="15.75" x14ac:dyDescent="0.25">
      <c r="A1108" s="1" t="s">
        <v>1262</v>
      </c>
      <c r="B1108" t="str">
        <f>_xlfn.XLOOKUP(A1108,'Customer Names'!$A$1:$A$2336,'Customer Names'!$C$1:$C$2336,0)</f>
        <v xml:space="preserve">  Brent</v>
      </c>
      <c r="C1108">
        <f>_xlfn.XLOOKUP(A1108,'Medical Examinations'!$A$1:$A$2336,'Medical Examinations'!$B$1:$B$2336,0)</f>
        <v>29.9</v>
      </c>
      <c r="D1108">
        <f>_xlfn.XLOOKUP(A1108,'Medical Examinations'!$A$1:$A$2336,'Medical Examinations'!$D$1:$D$2336,0)</f>
        <v>8.9600000000000009</v>
      </c>
      <c r="E1108" t="str">
        <f>_xlfn.XLOOKUP(A1108,'Medical Examinations'!$A$1:$A$2336,'Medical Examinations'!$E$1:$E$2336,0)</f>
        <v>No</v>
      </c>
      <c r="F1108" t="str">
        <f>_xlfn.XLOOKUP(A1108,'Medical Examinations'!$A$1:$A$2336,'Medical Examinations'!$F$1:$F$2336,0)</f>
        <v>No</v>
      </c>
      <c r="G1108" t="str">
        <f>_xlfn.XLOOKUP(A1108,'Medical Examinations'!$A$1:$A$2336,'Medical Examinations'!$G$1:$G$2336,0)</f>
        <v>No</v>
      </c>
      <c r="H1108">
        <f>_xlfn.XLOOKUP(A1108,'Medical Examinations'!$A$1:$A$2336,'Medical Examinations'!$H$1:$H$2336,0)</f>
        <v>0</v>
      </c>
      <c r="I1108" t="str">
        <f>_xlfn.XLOOKUP(A1108,'Medical Examinations'!$A$1:$A$2336,'Medical Examinations'!$I$1:$I$2336,0)</f>
        <v>No</v>
      </c>
      <c r="J1108" t="str">
        <f>_xlfn.XLOOKUP(A1108,'Medical Examinations'!A1108:A3451,'Medical Examinations'!C1108:C3451,0)</f>
        <v>Overweight</v>
      </c>
      <c r="K1108">
        <f>_xlfn.XLOOKUP(A1108,'Medical Examinations'!$A$1:$A$2344,'Medical Examinations'!$D$1:$D$2344,0)</f>
        <v>8.9600000000000009</v>
      </c>
      <c r="L1108" t="str">
        <f>_xlfn.XLOOKUP(A1108,'Hospitalisation Details'!$A$1:$A$2344,'Hospitalisation Details'!$E$1:$E$2344,0)</f>
        <v>26-Sep-1967</v>
      </c>
      <c r="M1108">
        <f>_xlfn.XLOOKUP(A1108,'Hospitalisation Details'!$A$1:$A$2344,'Hospitalisation Details'!$I$1:$I$2344,0)</f>
        <v>10214.64</v>
      </c>
      <c r="N1108" t="str">
        <f>_xlfn.XLOOKUP(A1108,'Hospitalisation Details'!$A$1:$A$2344,'Hospitalisation Details'!$J$1:$J$2344,0)</f>
        <v>tier - 3</v>
      </c>
      <c r="O1108" t="str">
        <f>_xlfn.XLOOKUP(A1108,'Hospitalisation Details'!$A$1:$A$2344,'Hospitalisation Details'!$K$1:$K$2344,0)</f>
        <v>tier - 2</v>
      </c>
      <c r="P1108" t="str">
        <f>_xlfn.XLOOKUP(A1108,'Hospitalisation Details'!$A$1:$A$2344,'Hospitalisation Details'!$L$1:$L$2344,0)</f>
        <v>R1011</v>
      </c>
      <c r="Q1108">
        <f>_xlfn.XLOOKUP(A1108,'Hospitalisation Details'!$A$1:$A$2344,'Hospitalisation Details'!$F$1:$F$2344,0)</f>
        <v>55</v>
      </c>
    </row>
    <row r="1109" spans="1:17" ht="15.75" x14ac:dyDescent="0.25">
      <c r="A1109" s="1" t="s">
        <v>1261</v>
      </c>
      <c r="B1109" t="str">
        <f>_xlfn.XLOOKUP(A1109,'Customer Names'!$A$1:$A$2336,'Customer Names'!$C$1:$C$2336,0)</f>
        <v xml:space="preserve">  Kelli M</v>
      </c>
      <c r="C1109">
        <f>_xlfn.XLOOKUP(A1109,'Medical Examinations'!$A$1:$A$2336,'Medical Examinations'!$B$1:$B$2336,0)</f>
        <v>23.18</v>
      </c>
      <c r="D1109">
        <f>_xlfn.XLOOKUP(A1109,'Medical Examinations'!$A$1:$A$2336,'Medical Examinations'!$D$1:$D$2336,0)</f>
        <v>6.96</v>
      </c>
      <c r="E1109" t="str">
        <f>_xlfn.XLOOKUP(A1109,'Medical Examinations'!$A$1:$A$2336,'Medical Examinations'!$E$1:$E$2336,0)</f>
        <v>No</v>
      </c>
      <c r="F1109" t="str">
        <f>_xlfn.XLOOKUP(A1109,'Medical Examinations'!$A$1:$A$2336,'Medical Examinations'!$F$1:$F$2336,0)</f>
        <v>No</v>
      </c>
      <c r="G1109" t="str">
        <f>_xlfn.XLOOKUP(A1109,'Medical Examinations'!$A$1:$A$2336,'Medical Examinations'!$G$1:$G$2336,0)</f>
        <v>No</v>
      </c>
      <c r="H1109">
        <f>_xlfn.XLOOKUP(A1109,'Medical Examinations'!$A$1:$A$2336,'Medical Examinations'!$H$1:$H$2336,0)</f>
        <v>2</v>
      </c>
      <c r="I1109" t="str">
        <f>_xlfn.XLOOKUP(A1109,'Medical Examinations'!$A$1:$A$2336,'Medical Examinations'!$I$1:$I$2336,0)</f>
        <v>No</v>
      </c>
      <c r="J1109" t="str">
        <f>_xlfn.XLOOKUP(A1109,'Medical Examinations'!A1109:A3452,'Medical Examinations'!C1109:C3452,0)</f>
        <v>Normal weight</v>
      </c>
      <c r="K1109">
        <f>_xlfn.XLOOKUP(A1109,'Medical Examinations'!$A$1:$A$2344,'Medical Examinations'!$D$1:$D$2344,0)</f>
        <v>6.96</v>
      </c>
      <c r="L1109" t="str">
        <f>_xlfn.XLOOKUP(A1109,'Hospitalisation Details'!$A$1:$A$2344,'Hospitalisation Details'!$E$1:$E$2344,0)</f>
        <v>24-Dec-1970</v>
      </c>
      <c r="M1109">
        <f>_xlfn.XLOOKUP(A1109,'Hospitalisation Details'!$A$1:$A$2344,'Hospitalisation Details'!$I$1:$I$2344,0)</f>
        <v>10197.77</v>
      </c>
      <c r="N1109" t="str">
        <f>_xlfn.XLOOKUP(A1109,'Hospitalisation Details'!$A$1:$A$2344,'Hospitalisation Details'!$J$1:$J$2344,0)</f>
        <v>tier - 3</v>
      </c>
      <c r="O1109" t="str">
        <f>_xlfn.XLOOKUP(A1109,'Hospitalisation Details'!$A$1:$A$2344,'Hospitalisation Details'!$K$1:$K$2344,0)</f>
        <v>tier - 1</v>
      </c>
      <c r="P1109" t="str">
        <f>_xlfn.XLOOKUP(A1109,'Hospitalisation Details'!$A$1:$A$2344,'Hospitalisation Details'!$L$1:$L$2344,0)</f>
        <v>R1024</v>
      </c>
      <c r="Q1109">
        <f>_xlfn.XLOOKUP(A1109,'Hospitalisation Details'!$A$1:$A$2344,'Hospitalisation Details'!$F$1:$F$2344,0)</f>
        <v>52</v>
      </c>
    </row>
    <row r="1110" spans="1:17" ht="15.75" x14ac:dyDescent="0.25">
      <c r="A1110" s="1" t="s">
        <v>1260</v>
      </c>
      <c r="B1110" t="str">
        <f>_xlfn.XLOOKUP(A1110,'Customer Names'!$A$1:$A$2336,'Customer Names'!$C$1:$C$2336,0)</f>
        <v xml:space="preserve">  Sheridan H</v>
      </c>
      <c r="C1110">
        <f>_xlfn.XLOOKUP(A1110,'Medical Examinations'!$A$1:$A$2336,'Medical Examinations'!$B$1:$B$2336,0)</f>
        <v>33.020000000000003</v>
      </c>
      <c r="D1110">
        <f>_xlfn.XLOOKUP(A1110,'Medical Examinations'!$A$1:$A$2336,'Medical Examinations'!$D$1:$D$2336,0)</f>
        <v>5.07</v>
      </c>
      <c r="E1110" t="str">
        <f>_xlfn.XLOOKUP(A1110,'Medical Examinations'!$A$1:$A$2336,'Medical Examinations'!$E$1:$E$2336,0)</f>
        <v>No</v>
      </c>
      <c r="F1110" t="str">
        <f>_xlfn.XLOOKUP(A1110,'Medical Examinations'!$A$1:$A$2336,'Medical Examinations'!$F$1:$F$2336,0)</f>
        <v>No</v>
      </c>
      <c r="G1110" t="str">
        <f>_xlfn.XLOOKUP(A1110,'Medical Examinations'!$A$1:$A$2336,'Medical Examinations'!$G$1:$G$2336,0)</f>
        <v>No</v>
      </c>
      <c r="H1110">
        <f>_xlfn.XLOOKUP(A1110,'Medical Examinations'!$A$1:$A$2336,'Medical Examinations'!$H$1:$H$2336,0)</f>
        <v>0</v>
      </c>
      <c r="I1110" t="str">
        <f>_xlfn.XLOOKUP(A1110,'Medical Examinations'!$A$1:$A$2336,'Medical Examinations'!$I$1:$I$2336,0)</f>
        <v>No</v>
      </c>
      <c r="J1110" t="str">
        <f>_xlfn.XLOOKUP(A1110,'Medical Examinations'!A1110:A3453,'Medical Examinations'!C1110:C3453,0)</f>
        <v>Obese</v>
      </c>
      <c r="K1110">
        <f>_xlfn.XLOOKUP(A1110,'Medical Examinations'!$A$1:$A$2344,'Medical Examinations'!$D$1:$D$2344,0)</f>
        <v>5.07</v>
      </c>
      <c r="L1110" t="str">
        <f>_xlfn.XLOOKUP(A1110,'Hospitalisation Details'!$A$1:$A$2344,'Hospitalisation Details'!$E$1:$E$2344,0)</f>
        <v>16-Oct-1985</v>
      </c>
      <c r="M1110">
        <f>_xlfn.XLOOKUP(A1110,'Hospitalisation Details'!$A$1:$A$2344,'Hospitalisation Details'!$I$1:$I$2344,0)</f>
        <v>10191.82</v>
      </c>
      <c r="N1110" t="str">
        <f>_xlfn.XLOOKUP(A1110,'Hospitalisation Details'!$A$1:$A$2344,'Hospitalisation Details'!$J$1:$J$2344,0)</f>
        <v>tier - 3</v>
      </c>
      <c r="O1110" t="str">
        <f>_xlfn.XLOOKUP(A1110,'Hospitalisation Details'!$A$1:$A$2344,'Hospitalisation Details'!$K$1:$K$2344,0)</f>
        <v>tier - 2</v>
      </c>
      <c r="P1110" t="str">
        <f>_xlfn.XLOOKUP(A1110,'Hospitalisation Details'!$A$1:$A$2344,'Hospitalisation Details'!$L$1:$L$2344,0)</f>
        <v>R1026</v>
      </c>
      <c r="Q1110">
        <f>_xlfn.XLOOKUP(A1110,'Hospitalisation Details'!$A$1:$A$2344,'Hospitalisation Details'!$F$1:$F$2344,0)</f>
        <v>37</v>
      </c>
    </row>
    <row r="1111" spans="1:17" ht="15.75" x14ac:dyDescent="0.25">
      <c r="A1111" s="1" t="s">
        <v>1259</v>
      </c>
      <c r="B1111" t="str">
        <f>_xlfn.XLOOKUP(A1111,'Customer Names'!$A$1:$A$2336,'Customer Names'!$C$1:$C$2336,0)</f>
        <v xml:space="preserve">  Sarah M</v>
      </c>
      <c r="C1111">
        <f>_xlfn.XLOOKUP(A1111,'Medical Examinations'!$A$1:$A$2336,'Medical Examinations'!$B$1:$B$2336,0)</f>
        <v>27.29</v>
      </c>
      <c r="D1111">
        <f>_xlfn.XLOOKUP(A1111,'Medical Examinations'!$A$1:$A$2336,'Medical Examinations'!$D$1:$D$2336,0)</f>
        <v>5.85</v>
      </c>
      <c r="E1111" t="str">
        <f>_xlfn.XLOOKUP(A1111,'Medical Examinations'!$A$1:$A$2336,'Medical Examinations'!$E$1:$E$2336,0)</f>
        <v>No</v>
      </c>
      <c r="F1111" t="str">
        <f>_xlfn.XLOOKUP(A1111,'Medical Examinations'!$A$1:$A$2336,'Medical Examinations'!$F$1:$F$2336,0)</f>
        <v>No</v>
      </c>
      <c r="G1111" t="str">
        <f>_xlfn.XLOOKUP(A1111,'Medical Examinations'!$A$1:$A$2336,'Medical Examinations'!$G$1:$G$2336,0)</f>
        <v>No</v>
      </c>
      <c r="H1111">
        <f>_xlfn.XLOOKUP(A1111,'Medical Examinations'!$A$1:$A$2336,'Medical Examinations'!$H$1:$H$2336,0)</f>
        <v>2</v>
      </c>
      <c r="I1111" t="str">
        <f>_xlfn.XLOOKUP(A1111,'Medical Examinations'!$A$1:$A$2336,'Medical Examinations'!$I$1:$I$2336,0)</f>
        <v>No</v>
      </c>
      <c r="J1111" t="str">
        <f>_xlfn.XLOOKUP(A1111,'Medical Examinations'!A1111:A3454,'Medical Examinations'!C1111:C3454,0)</f>
        <v>Overweight</v>
      </c>
      <c r="K1111">
        <f>_xlfn.XLOOKUP(A1111,'Medical Examinations'!$A$1:$A$2344,'Medical Examinations'!$D$1:$D$2344,0)</f>
        <v>5.85</v>
      </c>
      <c r="L1111" t="str">
        <f>_xlfn.XLOOKUP(A1111,'Hospitalisation Details'!$A$1:$A$2344,'Hospitalisation Details'!$E$1:$E$2344,0)</f>
        <v>10-Jul-1972</v>
      </c>
      <c r="M1111">
        <f>_xlfn.XLOOKUP(A1111,'Hospitalisation Details'!$A$1:$A$2344,'Hospitalisation Details'!$I$1:$I$2344,0)</f>
        <v>10160.870000000001</v>
      </c>
      <c r="N1111" t="str">
        <f>_xlfn.XLOOKUP(A1111,'Hospitalisation Details'!$A$1:$A$2344,'Hospitalisation Details'!$J$1:$J$2344,0)</f>
        <v>tier - 3</v>
      </c>
      <c r="O1111" t="str">
        <f>_xlfn.XLOOKUP(A1111,'Hospitalisation Details'!$A$1:$A$2344,'Hospitalisation Details'!$K$1:$K$2344,0)</f>
        <v>tier - 3</v>
      </c>
      <c r="P1111" t="str">
        <f>_xlfn.XLOOKUP(A1111,'Hospitalisation Details'!$A$1:$A$2344,'Hospitalisation Details'!$L$1:$L$2344,0)</f>
        <v>R1025</v>
      </c>
      <c r="Q1111">
        <f>_xlfn.XLOOKUP(A1111,'Hospitalisation Details'!$A$1:$A$2344,'Hospitalisation Details'!$F$1:$F$2344,0)</f>
        <v>50</v>
      </c>
    </row>
    <row r="1112" spans="1:17" ht="15.75" x14ac:dyDescent="0.25">
      <c r="A1112" s="1" t="s">
        <v>1258</v>
      </c>
      <c r="B1112" t="str">
        <f>_xlfn.XLOOKUP(A1112,'Customer Names'!$A$1:$A$2336,'Customer Names'!$C$1:$C$2336,0)</f>
        <v xml:space="preserve">  Jennifer</v>
      </c>
      <c r="C1112">
        <f>_xlfn.XLOOKUP(A1112,'Medical Examinations'!$A$1:$A$2336,'Medical Examinations'!$B$1:$B$2336,0)</f>
        <v>23.18</v>
      </c>
      <c r="D1112">
        <f>_xlfn.XLOOKUP(A1112,'Medical Examinations'!$A$1:$A$2336,'Medical Examinations'!$D$1:$D$2336,0)</f>
        <v>10.56</v>
      </c>
      <c r="E1112" t="str">
        <f>_xlfn.XLOOKUP(A1112,'Medical Examinations'!$A$1:$A$2336,'Medical Examinations'!$E$1:$E$2336,0)</f>
        <v>No</v>
      </c>
      <c r="F1112" t="str">
        <f>_xlfn.XLOOKUP(A1112,'Medical Examinations'!$A$1:$A$2336,'Medical Examinations'!$F$1:$F$2336,0)</f>
        <v>No</v>
      </c>
      <c r="G1112" t="str">
        <f>_xlfn.XLOOKUP(A1112,'Medical Examinations'!$A$1:$A$2336,'Medical Examinations'!$G$1:$G$2336,0)</f>
        <v>No</v>
      </c>
      <c r="H1112">
        <f>_xlfn.XLOOKUP(A1112,'Medical Examinations'!$A$1:$A$2336,'Medical Examinations'!$H$1:$H$2336,0)</f>
        <v>2</v>
      </c>
      <c r="I1112" t="str">
        <f>_xlfn.XLOOKUP(A1112,'Medical Examinations'!$A$1:$A$2336,'Medical Examinations'!$I$1:$I$2336,0)</f>
        <v>No</v>
      </c>
      <c r="J1112" t="str">
        <f>_xlfn.XLOOKUP(A1112,'Medical Examinations'!A1112:A3455,'Medical Examinations'!C1112:C3455,0)</f>
        <v>Normal weight</v>
      </c>
      <c r="K1112">
        <f>_xlfn.XLOOKUP(A1112,'Medical Examinations'!$A$1:$A$2344,'Medical Examinations'!$D$1:$D$2344,0)</f>
        <v>10.56</v>
      </c>
      <c r="L1112" t="str">
        <f>_xlfn.XLOOKUP(A1112,'Hospitalisation Details'!$A$1:$A$2344,'Hospitalisation Details'!$E$1:$E$2344,0)</f>
        <v>13-Oct-1973</v>
      </c>
      <c r="M1112">
        <f>_xlfn.XLOOKUP(A1112,'Hospitalisation Details'!$A$1:$A$2344,'Hospitalisation Details'!$I$1:$I$2344,0)</f>
        <v>10156.780000000001</v>
      </c>
      <c r="N1112" t="str">
        <f>_xlfn.XLOOKUP(A1112,'Hospitalisation Details'!$A$1:$A$2344,'Hospitalisation Details'!$J$1:$J$2344,0)</f>
        <v>tier - 3</v>
      </c>
      <c r="O1112" t="str">
        <f>_xlfn.XLOOKUP(A1112,'Hospitalisation Details'!$A$1:$A$2344,'Hospitalisation Details'!$K$1:$K$2344,0)</f>
        <v>tier - 2</v>
      </c>
      <c r="P1112" t="str">
        <f>_xlfn.XLOOKUP(A1112,'Hospitalisation Details'!$A$1:$A$2344,'Hospitalisation Details'!$L$1:$L$2344,0)</f>
        <v>R1012</v>
      </c>
      <c r="Q1112">
        <f>_xlfn.XLOOKUP(A1112,'Hospitalisation Details'!$A$1:$A$2344,'Hospitalisation Details'!$F$1:$F$2344,0)</f>
        <v>49</v>
      </c>
    </row>
    <row r="1113" spans="1:17" ht="15.75" x14ac:dyDescent="0.25">
      <c r="A1113" s="1" t="s">
        <v>1257</v>
      </c>
      <c r="B1113" t="str">
        <f>_xlfn.XLOOKUP(A1113,'Customer Names'!$A$1:$A$2336,'Customer Names'!$C$1:$C$2336,0)</f>
        <v xml:space="preserve">  Laura J</v>
      </c>
      <c r="C1113">
        <f>_xlfn.XLOOKUP(A1113,'Medical Examinations'!$A$1:$A$2336,'Medical Examinations'!$B$1:$B$2336,0)</f>
        <v>32.659999999999997</v>
      </c>
      <c r="D1113">
        <f>_xlfn.XLOOKUP(A1113,'Medical Examinations'!$A$1:$A$2336,'Medical Examinations'!$D$1:$D$2336,0)</f>
        <v>8.92</v>
      </c>
      <c r="E1113" t="str">
        <f>_xlfn.XLOOKUP(A1113,'Medical Examinations'!$A$1:$A$2336,'Medical Examinations'!$E$1:$E$2336,0)</f>
        <v>No</v>
      </c>
      <c r="F1113" t="str">
        <f>_xlfn.XLOOKUP(A1113,'Medical Examinations'!$A$1:$A$2336,'Medical Examinations'!$F$1:$F$2336,0)</f>
        <v>No</v>
      </c>
      <c r="G1113" t="str">
        <f>_xlfn.XLOOKUP(A1113,'Medical Examinations'!$A$1:$A$2336,'Medical Examinations'!$G$1:$G$2336,0)</f>
        <v>No</v>
      </c>
      <c r="H1113">
        <f>_xlfn.XLOOKUP(A1113,'Medical Examinations'!$A$1:$A$2336,'Medical Examinations'!$H$1:$H$2336,0)</f>
        <v>0</v>
      </c>
      <c r="I1113" t="str">
        <f>_xlfn.XLOOKUP(A1113,'Medical Examinations'!$A$1:$A$2336,'Medical Examinations'!$I$1:$I$2336,0)</f>
        <v>No</v>
      </c>
      <c r="J1113" t="str">
        <f>_xlfn.XLOOKUP(A1113,'Medical Examinations'!A1113:A3456,'Medical Examinations'!C1113:C3456,0)</f>
        <v>Obese</v>
      </c>
      <c r="K1113">
        <f>_xlfn.XLOOKUP(A1113,'Medical Examinations'!$A$1:$A$2344,'Medical Examinations'!$D$1:$D$2344,0)</f>
        <v>8.92</v>
      </c>
      <c r="L1113" t="str">
        <f>_xlfn.XLOOKUP(A1113,'Hospitalisation Details'!$A$1:$A$2344,'Hospitalisation Details'!$E$1:$E$2344,0)</f>
        <v>12-Jun-1981</v>
      </c>
      <c r="M1113">
        <f>_xlfn.XLOOKUP(A1113,'Hospitalisation Details'!$A$1:$A$2344,'Hospitalisation Details'!$I$1:$I$2344,0)</f>
        <v>10146.129999999999</v>
      </c>
      <c r="N1113" t="str">
        <f>_xlfn.XLOOKUP(A1113,'Hospitalisation Details'!$A$1:$A$2344,'Hospitalisation Details'!$J$1:$J$2344,0)</f>
        <v>tier - 3</v>
      </c>
      <c r="O1113" t="str">
        <f>_xlfn.XLOOKUP(A1113,'Hospitalisation Details'!$A$1:$A$2344,'Hospitalisation Details'!$K$1:$K$2344,0)</f>
        <v>tier - 1</v>
      </c>
      <c r="P1113" t="str">
        <f>_xlfn.XLOOKUP(A1113,'Hospitalisation Details'!$A$1:$A$2344,'Hospitalisation Details'!$L$1:$L$2344,0)</f>
        <v>R1025</v>
      </c>
      <c r="Q1113">
        <f>_xlfn.XLOOKUP(A1113,'Hospitalisation Details'!$A$1:$A$2344,'Hospitalisation Details'!$F$1:$F$2344,0)</f>
        <v>42</v>
      </c>
    </row>
    <row r="1114" spans="1:17" ht="15.75" x14ac:dyDescent="0.25">
      <c r="A1114" s="1" t="s">
        <v>1256</v>
      </c>
      <c r="B1114" t="str">
        <f>_xlfn.XLOOKUP(A1114,'Customer Names'!$A$1:$A$2336,'Customer Names'!$C$1:$C$2336,0)</f>
        <v xml:space="preserve">  Thomas</v>
      </c>
      <c r="C1114">
        <f>_xlfn.XLOOKUP(A1114,'Medical Examinations'!$A$1:$A$2336,'Medical Examinations'!$B$1:$B$2336,0)</f>
        <v>30.78</v>
      </c>
      <c r="D1114">
        <f>_xlfn.XLOOKUP(A1114,'Medical Examinations'!$A$1:$A$2336,'Medical Examinations'!$D$1:$D$2336,0)</f>
        <v>8.6300000000000008</v>
      </c>
      <c r="E1114" t="str">
        <f>_xlfn.XLOOKUP(A1114,'Medical Examinations'!$A$1:$A$2336,'Medical Examinations'!$E$1:$E$2336,0)</f>
        <v>No</v>
      </c>
      <c r="F1114" t="str">
        <f>_xlfn.XLOOKUP(A1114,'Medical Examinations'!$A$1:$A$2336,'Medical Examinations'!$F$1:$F$2336,0)</f>
        <v>No</v>
      </c>
      <c r="G1114" t="str">
        <f>_xlfn.XLOOKUP(A1114,'Medical Examinations'!$A$1:$A$2336,'Medical Examinations'!$G$1:$G$2336,0)</f>
        <v>No</v>
      </c>
      <c r="H1114">
        <f>_xlfn.XLOOKUP(A1114,'Medical Examinations'!$A$1:$A$2336,'Medical Examinations'!$H$1:$H$2336,0)</f>
        <v>0</v>
      </c>
      <c r="I1114" t="str">
        <f>_xlfn.XLOOKUP(A1114,'Medical Examinations'!$A$1:$A$2336,'Medical Examinations'!$I$1:$I$2336,0)</f>
        <v>No</v>
      </c>
      <c r="J1114" t="str">
        <f>_xlfn.XLOOKUP(A1114,'Medical Examinations'!A1114:A3457,'Medical Examinations'!C1114:C3457,0)</f>
        <v>Obese</v>
      </c>
      <c r="K1114">
        <f>_xlfn.XLOOKUP(A1114,'Medical Examinations'!$A$1:$A$2344,'Medical Examinations'!$D$1:$D$2344,0)</f>
        <v>8.6300000000000008</v>
      </c>
      <c r="L1114" t="str">
        <f>_xlfn.XLOOKUP(A1114,'Hospitalisation Details'!$A$1:$A$2344,'Hospitalisation Details'!$E$1:$E$2344,0)</f>
        <v>30-Dec-1974</v>
      </c>
      <c r="M1114">
        <f>_xlfn.XLOOKUP(A1114,'Hospitalisation Details'!$A$1:$A$2344,'Hospitalisation Details'!$I$1:$I$2344,0)</f>
        <v>10141.14</v>
      </c>
      <c r="N1114" t="str">
        <f>_xlfn.XLOOKUP(A1114,'Hospitalisation Details'!$A$1:$A$2344,'Hospitalisation Details'!$J$1:$J$2344,0)</f>
        <v>tier - 3</v>
      </c>
      <c r="O1114" t="str">
        <f>_xlfn.XLOOKUP(A1114,'Hospitalisation Details'!$A$1:$A$2344,'Hospitalisation Details'!$K$1:$K$2344,0)</f>
        <v>tier - 1</v>
      </c>
      <c r="P1114" t="str">
        <f>_xlfn.XLOOKUP(A1114,'Hospitalisation Details'!$A$1:$A$2344,'Hospitalisation Details'!$L$1:$L$2344,0)</f>
        <v>R1016</v>
      </c>
      <c r="Q1114">
        <f>_xlfn.XLOOKUP(A1114,'Hospitalisation Details'!$A$1:$A$2344,'Hospitalisation Details'!$F$1:$F$2344,0)</f>
        <v>48</v>
      </c>
    </row>
    <row r="1115" spans="1:17" ht="15.75" x14ac:dyDescent="0.25">
      <c r="A1115" s="1" t="s">
        <v>1255</v>
      </c>
      <c r="B1115" t="str">
        <f>_xlfn.XLOOKUP(A1115,'Customer Names'!$A$1:$A$2336,'Customer Names'!$C$1:$C$2336,0)</f>
        <v xml:space="preserve">  Gisele</v>
      </c>
      <c r="C1115">
        <f>_xlfn.XLOOKUP(A1115,'Medical Examinations'!$A$1:$A$2336,'Medical Examinations'!$B$1:$B$2336,0)</f>
        <v>47.2</v>
      </c>
      <c r="D1115">
        <f>_xlfn.XLOOKUP(A1115,'Medical Examinations'!$A$1:$A$2336,'Medical Examinations'!$D$1:$D$2336,0)</f>
        <v>6.29</v>
      </c>
      <c r="E1115" t="str">
        <f>_xlfn.XLOOKUP(A1115,'Medical Examinations'!$A$1:$A$2336,'Medical Examinations'!$E$1:$E$2336,0)</f>
        <v>No</v>
      </c>
      <c r="F1115" t="str">
        <f>_xlfn.XLOOKUP(A1115,'Medical Examinations'!$A$1:$A$2336,'Medical Examinations'!$F$1:$F$2336,0)</f>
        <v>No</v>
      </c>
      <c r="G1115" t="str">
        <f>_xlfn.XLOOKUP(A1115,'Medical Examinations'!$A$1:$A$2336,'Medical Examinations'!$G$1:$G$2336,0)</f>
        <v>Yes</v>
      </c>
      <c r="H1115">
        <f>_xlfn.XLOOKUP(A1115,'Medical Examinations'!$A$1:$A$2336,'Medical Examinations'!$H$1:$H$2336,0)</f>
        <v>1</v>
      </c>
      <c r="I1115" t="str">
        <f>_xlfn.XLOOKUP(A1115,'Medical Examinations'!$A$1:$A$2336,'Medical Examinations'!$I$1:$I$2336,0)</f>
        <v>No</v>
      </c>
      <c r="J1115" t="str">
        <f>_xlfn.XLOOKUP(A1115,'Medical Examinations'!A1115:A3458,'Medical Examinations'!C1115:C3458,0)</f>
        <v>Obese</v>
      </c>
      <c r="K1115">
        <f>_xlfn.XLOOKUP(A1115,'Medical Examinations'!$A$1:$A$2344,'Medical Examinations'!$D$1:$D$2344,0)</f>
        <v>6.29</v>
      </c>
      <c r="L1115" t="str">
        <f>_xlfn.XLOOKUP(A1115,'Hospitalisation Details'!$A$1:$A$2344,'Hospitalisation Details'!$E$1:$E$2344,0)</f>
        <v>5-Sep-1997</v>
      </c>
      <c r="M1115">
        <f>_xlfn.XLOOKUP(A1115,'Hospitalisation Details'!$A$1:$A$2344,'Hospitalisation Details'!$I$1:$I$2344,0)</f>
        <v>10139.84</v>
      </c>
      <c r="N1115" t="str">
        <f>_xlfn.XLOOKUP(A1115,'Hospitalisation Details'!$A$1:$A$2344,'Hospitalisation Details'!$J$1:$J$2344,0)</f>
        <v>tier - 3</v>
      </c>
      <c r="O1115" t="str">
        <f>_xlfn.XLOOKUP(A1115,'Hospitalisation Details'!$A$1:$A$2344,'Hospitalisation Details'!$K$1:$K$2344,0)</f>
        <v>tier - 2</v>
      </c>
      <c r="P1115" t="str">
        <f>_xlfn.XLOOKUP(A1115,'Hospitalisation Details'!$A$1:$A$2344,'Hospitalisation Details'!$L$1:$L$2344,0)</f>
        <v>R1012</v>
      </c>
      <c r="Q1115">
        <f>_xlfn.XLOOKUP(A1115,'Hospitalisation Details'!$A$1:$A$2344,'Hospitalisation Details'!$F$1:$F$2344,0)</f>
        <v>25</v>
      </c>
    </row>
    <row r="1116" spans="1:17" ht="15.75" x14ac:dyDescent="0.25">
      <c r="A1116" s="1" t="s">
        <v>1254</v>
      </c>
      <c r="B1116" t="str">
        <f>_xlfn.XLOOKUP(A1116,'Customer Names'!$A$1:$A$2336,'Customer Names'!$C$1:$C$2336,0)</f>
        <v xml:space="preserve">  Myra L</v>
      </c>
      <c r="C1116">
        <f>_xlfn.XLOOKUP(A1116,'Medical Examinations'!$A$1:$A$2336,'Medical Examinations'!$B$1:$B$2336,0)</f>
        <v>31.6</v>
      </c>
      <c r="D1116">
        <f>_xlfn.XLOOKUP(A1116,'Medical Examinations'!$A$1:$A$2336,'Medical Examinations'!$D$1:$D$2336,0)</f>
        <v>5.75</v>
      </c>
      <c r="E1116" t="str">
        <f>_xlfn.XLOOKUP(A1116,'Medical Examinations'!$A$1:$A$2336,'Medical Examinations'!$E$1:$E$2336,0)</f>
        <v>No</v>
      </c>
      <c r="F1116" t="str">
        <f>_xlfn.XLOOKUP(A1116,'Medical Examinations'!$A$1:$A$2336,'Medical Examinations'!$F$1:$F$2336,0)</f>
        <v>No</v>
      </c>
      <c r="G1116" t="str">
        <f>_xlfn.XLOOKUP(A1116,'Medical Examinations'!$A$1:$A$2336,'Medical Examinations'!$G$1:$G$2336,0)</f>
        <v>No</v>
      </c>
      <c r="H1116">
        <f>_xlfn.XLOOKUP(A1116,'Medical Examinations'!$A$1:$A$2336,'Medical Examinations'!$H$1:$H$2336,0)</f>
        <v>2</v>
      </c>
      <c r="I1116" t="str">
        <f>_xlfn.XLOOKUP(A1116,'Medical Examinations'!$A$1:$A$2336,'Medical Examinations'!$I$1:$I$2336,0)</f>
        <v>No</v>
      </c>
      <c r="J1116" t="str">
        <f>_xlfn.XLOOKUP(A1116,'Medical Examinations'!A1116:A3459,'Medical Examinations'!C1116:C3459,0)</f>
        <v>Obese</v>
      </c>
      <c r="K1116">
        <f>_xlfn.XLOOKUP(A1116,'Medical Examinations'!$A$1:$A$2344,'Medical Examinations'!$D$1:$D$2344,0)</f>
        <v>5.75</v>
      </c>
      <c r="L1116" t="str">
        <f>_xlfn.XLOOKUP(A1116,'Hospitalisation Details'!$A$1:$A$2344,'Hospitalisation Details'!$E$1:$E$2344,0)</f>
        <v>16-Nov-1972</v>
      </c>
      <c r="M1116">
        <f>_xlfn.XLOOKUP(A1116,'Hospitalisation Details'!$A$1:$A$2344,'Hospitalisation Details'!$I$1:$I$2344,0)</f>
        <v>10118.42</v>
      </c>
      <c r="N1116" t="str">
        <f>_xlfn.XLOOKUP(A1116,'Hospitalisation Details'!$A$1:$A$2344,'Hospitalisation Details'!$J$1:$J$2344,0)</f>
        <v>tier - 3</v>
      </c>
      <c r="O1116" t="str">
        <f>_xlfn.XLOOKUP(A1116,'Hospitalisation Details'!$A$1:$A$2344,'Hospitalisation Details'!$K$1:$K$2344,0)</f>
        <v>tier - 3</v>
      </c>
      <c r="P1116" t="str">
        <f>_xlfn.XLOOKUP(A1116,'Hospitalisation Details'!$A$1:$A$2344,'Hospitalisation Details'!$L$1:$L$2344,0)</f>
        <v>R1011</v>
      </c>
      <c r="Q1116">
        <f>_xlfn.XLOOKUP(A1116,'Hospitalisation Details'!$A$1:$A$2344,'Hospitalisation Details'!$F$1:$F$2344,0)</f>
        <v>50</v>
      </c>
    </row>
    <row r="1117" spans="1:17" ht="15.75" x14ac:dyDescent="0.25">
      <c r="A1117" s="1" t="s">
        <v>1253</v>
      </c>
      <c r="B1117" t="str">
        <f>_xlfn.XLOOKUP(A1117,'Customer Names'!$A$1:$A$2336,'Customer Names'!$C$1:$C$2336,0)</f>
        <v xml:space="preserve">  Melissa M</v>
      </c>
      <c r="C1117">
        <f>_xlfn.XLOOKUP(A1117,'Medical Examinations'!$A$1:$A$2336,'Medical Examinations'!$B$1:$B$2336,0)</f>
        <v>33.914999999999999</v>
      </c>
      <c r="D1117">
        <f>_xlfn.XLOOKUP(A1117,'Medical Examinations'!$A$1:$A$2336,'Medical Examinations'!$D$1:$D$2336,0)</f>
        <v>6.66</v>
      </c>
      <c r="E1117" t="str">
        <f>_xlfn.XLOOKUP(A1117,'Medical Examinations'!$A$1:$A$2336,'Medical Examinations'!$E$1:$E$2336,0)</f>
        <v>No</v>
      </c>
      <c r="F1117" t="str">
        <f>_xlfn.XLOOKUP(A1117,'Medical Examinations'!$A$1:$A$2336,'Medical Examinations'!$F$1:$F$2336,0)</f>
        <v>No</v>
      </c>
      <c r="G1117" t="str">
        <f>_xlfn.XLOOKUP(A1117,'Medical Examinations'!$A$1:$A$2336,'Medical Examinations'!$G$1:$G$2336,0)</f>
        <v>No</v>
      </c>
      <c r="H1117">
        <f>_xlfn.XLOOKUP(A1117,'Medical Examinations'!$A$1:$A$2336,'Medical Examinations'!$H$1:$H$2336,0)</f>
        <v>1</v>
      </c>
      <c r="I1117" t="str">
        <f>_xlfn.XLOOKUP(A1117,'Medical Examinations'!$A$1:$A$2336,'Medical Examinations'!$I$1:$I$2336,0)</f>
        <v>No</v>
      </c>
      <c r="J1117" t="str">
        <f>_xlfn.XLOOKUP(A1117,'Medical Examinations'!A1117:A3460,'Medical Examinations'!C1117:C3460,0)</f>
        <v>Obese</v>
      </c>
      <c r="K1117">
        <f>_xlfn.XLOOKUP(A1117,'Medical Examinations'!$A$1:$A$2344,'Medical Examinations'!$D$1:$D$2344,0)</f>
        <v>6.66</v>
      </c>
      <c r="L1117" t="str">
        <f>_xlfn.XLOOKUP(A1117,'Hospitalisation Details'!$A$1:$A$2344,'Hospitalisation Details'!$E$1:$E$2344,0)</f>
        <v>2-Jul-1975</v>
      </c>
      <c r="M1117">
        <f>_xlfn.XLOOKUP(A1117,'Hospitalisation Details'!$A$1:$A$2344,'Hospitalisation Details'!$I$1:$I$2344,0)</f>
        <v>10115.01</v>
      </c>
      <c r="N1117" t="str">
        <f>_xlfn.XLOOKUP(A1117,'Hospitalisation Details'!$A$1:$A$2344,'Hospitalisation Details'!$J$1:$J$2344,0)</f>
        <v>tier - 3</v>
      </c>
      <c r="O1117" t="str">
        <f>_xlfn.XLOOKUP(A1117,'Hospitalisation Details'!$A$1:$A$2344,'Hospitalisation Details'!$K$1:$K$2344,0)</f>
        <v>tier - 3</v>
      </c>
      <c r="P1117" t="str">
        <f>_xlfn.XLOOKUP(A1117,'Hospitalisation Details'!$A$1:$A$2344,'Hospitalisation Details'!$L$1:$L$2344,0)</f>
        <v>R1012</v>
      </c>
      <c r="Q1117">
        <f>_xlfn.XLOOKUP(A1117,'Hospitalisation Details'!$A$1:$A$2344,'Hospitalisation Details'!$F$1:$F$2344,0)</f>
        <v>47</v>
      </c>
    </row>
    <row r="1118" spans="1:17" ht="15.75" x14ac:dyDescent="0.25">
      <c r="A1118" s="1" t="s">
        <v>1252</v>
      </c>
      <c r="B1118" t="str">
        <f>_xlfn.XLOOKUP(A1118,'Customer Names'!$A$1:$A$2336,'Customer Names'!$C$1:$C$2336,0)</f>
        <v xml:space="preserve">  Eleanor F</v>
      </c>
      <c r="C1118">
        <f>_xlfn.XLOOKUP(A1118,'Medical Examinations'!$A$1:$A$2336,'Medical Examinations'!$B$1:$B$2336,0)</f>
        <v>23.54</v>
      </c>
      <c r="D1118">
        <f>_xlfn.XLOOKUP(A1118,'Medical Examinations'!$A$1:$A$2336,'Medical Examinations'!$D$1:$D$2336,0)</f>
        <v>5.0999999999999996</v>
      </c>
      <c r="E1118" t="str">
        <f>_xlfn.XLOOKUP(A1118,'Medical Examinations'!$A$1:$A$2336,'Medical Examinations'!$E$1:$E$2336,0)</f>
        <v>No</v>
      </c>
      <c r="F1118" t="str">
        <f>_xlfn.XLOOKUP(A1118,'Medical Examinations'!$A$1:$A$2336,'Medical Examinations'!$F$1:$F$2336,0)</f>
        <v>No</v>
      </c>
      <c r="G1118" t="str">
        <f>_xlfn.XLOOKUP(A1118,'Medical Examinations'!$A$1:$A$2336,'Medical Examinations'!$G$1:$G$2336,0)</f>
        <v>No</v>
      </c>
      <c r="H1118">
        <f>_xlfn.XLOOKUP(A1118,'Medical Examinations'!$A$1:$A$2336,'Medical Examinations'!$H$1:$H$2336,0)</f>
        <v>2</v>
      </c>
      <c r="I1118" t="str">
        <f>_xlfn.XLOOKUP(A1118,'Medical Examinations'!$A$1:$A$2336,'Medical Examinations'!$I$1:$I$2336,0)</f>
        <v>No</v>
      </c>
      <c r="J1118" t="str">
        <f>_xlfn.XLOOKUP(A1118,'Medical Examinations'!A1118:A3461,'Medical Examinations'!C1118:C3461,0)</f>
        <v>Normal weight</v>
      </c>
      <c r="K1118">
        <f>_xlfn.XLOOKUP(A1118,'Medical Examinations'!$A$1:$A$2344,'Medical Examinations'!$D$1:$D$2344,0)</f>
        <v>5.0999999999999996</v>
      </c>
      <c r="L1118" t="str">
        <f>_xlfn.XLOOKUP(A1118,'Hospitalisation Details'!$A$1:$A$2344,'Hospitalisation Details'!$E$1:$E$2344,0)</f>
        <v>8-Aug-1972</v>
      </c>
      <c r="M1118">
        <f>_xlfn.XLOOKUP(A1118,'Hospitalisation Details'!$A$1:$A$2344,'Hospitalisation Details'!$I$1:$I$2344,0)</f>
        <v>10107.219999999999</v>
      </c>
      <c r="N1118" t="str">
        <f>_xlfn.XLOOKUP(A1118,'Hospitalisation Details'!$A$1:$A$2344,'Hospitalisation Details'!$J$1:$J$2344,0)</f>
        <v>tier - 3</v>
      </c>
      <c r="O1118" t="str">
        <f>_xlfn.XLOOKUP(A1118,'Hospitalisation Details'!$A$1:$A$2344,'Hospitalisation Details'!$K$1:$K$2344,0)</f>
        <v>tier - 1</v>
      </c>
      <c r="P1118" t="str">
        <f>_xlfn.XLOOKUP(A1118,'Hospitalisation Details'!$A$1:$A$2344,'Hospitalisation Details'!$L$1:$L$2344,0)</f>
        <v>R1013</v>
      </c>
      <c r="Q1118">
        <f>_xlfn.XLOOKUP(A1118,'Hospitalisation Details'!$A$1:$A$2344,'Hospitalisation Details'!$F$1:$F$2344,0)</f>
        <v>50</v>
      </c>
    </row>
    <row r="1119" spans="1:17" ht="15.75" x14ac:dyDescent="0.25">
      <c r="A1119" s="1" t="s">
        <v>1251</v>
      </c>
      <c r="B1119" t="str">
        <f>_xlfn.XLOOKUP(A1119,'Customer Names'!$A$1:$A$2336,'Customer Names'!$C$1:$C$2336,0)</f>
        <v xml:space="preserve">  Elizabeth</v>
      </c>
      <c r="C1119">
        <f>_xlfn.XLOOKUP(A1119,'Medical Examinations'!$A$1:$A$2336,'Medical Examinations'!$B$1:$B$2336,0)</f>
        <v>27.074999999999999</v>
      </c>
      <c r="D1119">
        <f>_xlfn.XLOOKUP(A1119,'Medical Examinations'!$A$1:$A$2336,'Medical Examinations'!$D$1:$D$2336,0)</f>
        <v>4.41</v>
      </c>
      <c r="E1119" t="str">
        <f>_xlfn.XLOOKUP(A1119,'Medical Examinations'!$A$1:$A$2336,'Medical Examinations'!$E$1:$E$2336,0)</f>
        <v>No</v>
      </c>
      <c r="F1119" t="str">
        <f>_xlfn.XLOOKUP(A1119,'Medical Examinations'!$A$1:$A$2336,'Medical Examinations'!$F$1:$F$2336,0)</f>
        <v>No</v>
      </c>
      <c r="G1119" t="str">
        <f>_xlfn.XLOOKUP(A1119,'Medical Examinations'!$A$1:$A$2336,'Medical Examinations'!$G$1:$G$2336,0)</f>
        <v>No</v>
      </c>
      <c r="H1119">
        <f>_xlfn.XLOOKUP(A1119,'Medical Examinations'!$A$1:$A$2336,'Medical Examinations'!$H$1:$H$2336,0)</f>
        <v>2</v>
      </c>
      <c r="I1119" t="str">
        <f>_xlfn.XLOOKUP(A1119,'Medical Examinations'!$A$1:$A$2336,'Medical Examinations'!$I$1:$I$2336,0)</f>
        <v>No</v>
      </c>
      <c r="J1119" t="str">
        <f>_xlfn.XLOOKUP(A1119,'Medical Examinations'!A1119:A3462,'Medical Examinations'!C1119:C3462,0)</f>
        <v>Overweight</v>
      </c>
      <c r="K1119">
        <f>_xlfn.XLOOKUP(A1119,'Medical Examinations'!$A$1:$A$2344,'Medical Examinations'!$D$1:$D$2344,0)</f>
        <v>4.41</v>
      </c>
      <c r="L1119" t="str">
        <f>_xlfn.XLOOKUP(A1119,'Hospitalisation Details'!$A$1:$A$2344,'Hospitalisation Details'!$E$1:$E$2344,0)</f>
        <v>19-Oct-1972</v>
      </c>
      <c r="M1119">
        <f>_xlfn.XLOOKUP(A1119,'Hospitalisation Details'!$A$1:$A$2344,'Hospitalisation Details'!$I$1:$I$2344,0)</f>
        <v>10106.129999999999</v>
      </c>
      <c r="N1119" t="str">
        <f>_xlfn.XLOOKUP(A1119,'Hospitalisation Details'!$A$1:$A$2344,'Hospitalisation Details'!$J$1:$J$2344,0)</f>
        <v>tier - 3</v>
      </c>
      <c r="O1119" t="str">
        <f>_xlfn.XLOOKUP(A1119,'Hospitalisation Details'!$A$1:$A$2344,'Hospitalisation Details'!$K$1:$K$2344,0)</f>
        <v>tier - 1</v>
      </c>
      <c r="P1119" t="str">
        <f>_xlfn.XLOOKUP(A1119,'Hospitalisation Details'!$A$1:$A$2344,'Hospitalisation Details'!$L$1:$L$2344,0)</f>
        <v>R1024</v>
      </c>
      <c r="Q1119">
        <f>_xlfn.XLOOKUP(A1119,'Hospitalisation Details'!$A$1:$A$2344,'Hospitalisation Details'!$F$1:$F$2344,0)</f>
        <v>50</v>
      </c>
    </row>
    <row r="1120" spans="1:17" ht="15.75" x14ac:dyDescent="0.25">
      <c r="A1120" s="1" t="s">
        <v>1250</v>
      </c>
      <c r="B1120" t="str">
        <f>_xlfn.XLOOKUP(A1120,'Customer Names'!$A$1:$A$2336,'Customer Names'!$C$1:$C$2336,0)</f>
        <v xml:space="preserve">  Kenneth</v>
      </c>
      <c r="C1120">
        <f>_xlfn.XLOOKUP(A1120,'Medical Examinations'!$A$1:$A$2336,'Medical Examinations'!$B$1:$B$2336,0)</f>
        <v>25.8</v>
      </c>
      <c r="D1120">
        <f>_xlfn.XLOOKUP(A1120,'Medical Examinations'!$A$1:$A$2336,'Medical Examinations'!$D$1:$D$2336,0)</f>
        <v>5.52</v>
      </c>
      <c r="E1120" t="str">
        <f>_xlfn.XLOOKUP(A1120,'Medical Examinations'!$A$1:$A$2336,'Medical Examinations'!$E$1:$E$2336,0)</f>
        <v>No</v>
      </c>
      <c r="F1120" t="str">
        <f>_xlfn.XLOOKUP(A1120,'Medical Examinations'!$A$1:$A$2336,'Medical Examinations'!$F$1:$F$2336,0)</f>
        <v>No</v>
      </c>
      <c r="G1120" t="str">
        <f>_xlfn.XLOOKUP(A1120,'Medical Examinations'!$A$1:$A$2336,'Medical Examinations'!$G$1:$G$2336,0)</f>
        <v>No</v>
      </c>
      <c r="H1120">
        <f>_xlfn.XLOOKUP(A1120,'Medical Examinations'!$A$1:$A$2336,'Medical Examinations'!$H$1:$H$2336,0)</f>
        <v>0</v>
      </c>
      <c r="I1120" t="str">
        <f>_xlfn.XLOOKUP(A1120,'Medical Examinations'!$A$1:$A$2336,'Medical Examinations'!$I$1:$I$2336,0)</f>
        <v>No</v>
      </c>
      <c r="J1120" t="str">
        <f>_xlfn.XLOOKUP(A1120,'Medical Examinations'!A1120:A3463,'Medical Examinations'!C1120:C3463,0)</f>
        <v>Overweight</v>
      </c>
      <c r="K1120">
        <f>_xlfn.XLOOKUP(A1120,'Medical Examinations'!$A$1:$A$2344,'Medical Examinations'!$D$1:$D$2344,0)</f>
        <v>5.52</v>
      </c>
      <c r="L1120" t="str">
        <f>_xlfn.XLOOKUP(A1120,'Hospitalisation Details'!$A$1:$A$2344,'Hospitalisation Details'!$E$1:$E$2344,0)</f>
        <v>19-Dec-1976</v>
      </c>
      <c r="M1120">
        <f>_xlfn.XLOOKUP(A1120,'Hospitalisation Details'!$A$1:$A$2344,'Hospitalisation Details'!$I$1:$I$2344,0)</f>
        <v>10096.969999999999</v>
      </c>
      <c r="N1120" t="str">
        <f>_xlfn.XLOOKUP(A1120,'Hospitalisation Details'!$A$1:$A$2344,'Hospitalisation Details'!$J$1:$J$2344,0)</f>
        <v>tier - 3</v>
      </c>
      <c r="O1120" t="str">
        <f>_xlfn.XLOOKUP(A1120,'Hospitalisation Details'!$A$1:$A$2344,'Hospitalisation Details'!$K$1:$K$2344,0)</f>
        <v>tier - 2</v>
      </c>
      <c r="P1120" t="str">
        <f>_xlfn.XLOOKUP(A1120,'Hospitalisation Details'!$A$1:$A$2344,'Hospitalisation Details'!$L$1:$L$2344,0)</f>
        <v>R1011</v>
      </c>
      <c r="Q1120">
        <f>_xlfn.XLOOKUP(A1120,'Hospitalisation Details'!$A$1:$A$2344,'Hospitalisation Details'!$F$1:$F$2344,0)</f>
        <v>46</v>
      </c>
    </row>
    <row r="1121" spans="1:17" ht="15.75" x14ac:dyDescent="0.25">
      <c r="A1121" s="1" t="s">
        <v>1249</v>
      </c>
      <c r="B1121" t="str">
        <f>_xlfn.XLOOKUP(A1121,'Customer Names'!$A$1:$A$2336,'Customer Names'!$C$1:$C$2336,0)</f>
        <v xml:space="preserve">  Robert G</v>
      </c>
      <c r="C1121">
        <f>_xlfn.XLOOKUP(A1121,'Medical Examinations'!$A$1:$A$2336,'Medical Examinations'!$B$1:$B$2336,0)</f>
        <v>36.1</v>
      </c>
      <c r="D1121">
        <f>_xlfn.XLOOKUP(A1121,'Medical Examinations'!$A$1:$A$2336,'Medical Examinations'!$D$1:$D$2336,0)</f>
        <v>4.62</v>
      </c>
      <c r="E1121" t="str">
        <f>_xlfn.XLOOKUP(A1121,'Medical Examinations'!$A$1:$A$2336,'Medical Examinations'!$E$1:$E$2336,0)</f>
        <v>No</v>
      </c>
      <c r="F1121" t="str">
        <f>_xlfn.XLOOKUP(A1121,'Medical Examinations'!$A$1:$A$2336,'Medical Examinations'!$F$1:$F$2336,0)</f>
        <v>No</v>
      </c>
      <c r="G1121" t="str">
        <f>_xlfn.XLOOKUP(A1121,'Medical Examinations'!$A$1:$A$2336,'Medical Examinations'!$G$1:$G$2336,0)</f>
        <v>Yes</v>
      </c>
      <c r="H1121">
        <f>_xlfn.XLOOKUP(A1121,'Medical Examinations'!$A$1:$A$2336,'Medical Examinations'!$H$1:$H$2336,0)</f>
        <v>1</v>
      </c>
      <c r="I1121" t="str">
        <f>_xlfn.XLOOKUP(A1121,'Medical Examinations'!$A$1:$A$2336,'Medical Examinations'!$I$1:$I$2336,0)</f>
        <v>No</v>
      </c>
      <c r="J1121" t="str">
        <f>_xlfn.XLOOKUP(A1121,'Medical Examinations'!A1121:A3464,'Medical Examinations'!C1121:C3464,0)</f>
        <v>Obese</v>
      </c>
      <c r="K1121">
        <f>_xlfn.XLOOKUP(A1121,'Medical Examinations'!$A$1:$A$2344,'Medical Examinations'!$D$1:$D$2344,0)</f>
        <v>4.62</v>
      </c>
      <c r="L1121" t="str">
        <f>_xlfn.XLOOKUP(A1121,'Hospitalisation Details'!$A$1:$A$2344,'Hospitalisation Details'!$E$1:$E$2344,0)</f>
        <v>3-Jul-1969</v>
      </c>
      <c r="M1121">
        <f>_xlfn.XLOOKUP(A1121,'Hospitalisation Details'!$A$1:$A$2344,'Hospitalisation Details'!$I$1:$I$2344,0)</f>
        <v>10085.85</v>
      </c>
      <c r="N1121" t="str">
        <f>_xlfn.XLOOKUP(A1121,'Hospitalisation Details'!$A$1:$A$2344,'Hospitalisation Details'!$J$1:$J$2344,0)</f>
        <v>tier - 3</v>
      </c>
      <c r="O1121" t="str">
        <f>_xlfn.XLOOKUP(A1121,'Hospitalisation Details'!$A$1:$A$2344,'Hospitalisation Details'!$K$1:$K$2344,0)</f>
        <v>tier - 3</v>
      </c>
      <c r="P1121" t="str">
        <f>_xlfn.XLOOKUP(A1121,'Hospitalisation Details'!$A$1:$A$2344,'Hospitalisation Details'!$L$1:$L$2344,0)</f>
        <v>R1011</v>
      </c>
      <c r="Q1121">
        <f>_xlfn.XLOOKUP(A1121,'Hospitalisation Details'!$A$1:$A$2344,'Hospitalisation Details'!$F$1:$F$2344,0)</f>
        <v>53</v>
      </c>
    </row>
    <row r="1122" spans="1:17" ht="15.75" x14ac:dyDescent="0.25">
      <c r="A1122" s="1" t="s">
        <v>1248</v>
      </c>
      <c r="B1122" t="str">
        <f>_xlfn.XLOOKUP(A1122,'Customer Names'!$A$1:$A$2336,'Customer Names'!$C$1:$C$2336,0)</f>
        <v xml:space="preserve">  Thomas C</v>
      </c>
      <c r="C1122">
        <f>_xlfn.XLOOKUP(A1122,'Medical Examinations'!$A$1:$A$2336,'Medical Examinations'!$B$1:$B$2336,0)</f>
        <v>30.495000000000001</v>
      </c>
      <c r="D1122">
        <f>_xlfn.XLOOKUP(A1122,'Medical Examinations'!$A$1:$A$2336,'Medical Examinations'!$D$1:$D$2336,0)</f>
        <v>5.74</v>
      </c>
      <c r="E1122" t="str">
        <f>_xlfn.XLOOKUP(A1122,'Medical Examinations'!$A$1:$A$2336,'Medical Examinations'!$E$1:$E$2336,0)</f>
        <v>No</v>
      </c>
      <c r="F1122" t="str">
        <f>_xlfn.XLOOKUP(A1122,'Medical Examinations'!$A$1:$A$2336,'Medical Examinations'!$F$1:$F$2336,0)</f>
        <v>No</v>
      </c>
      <c r="G1122" t="str">
        <f>_xlfn.XLOOKUP(A1122,'Medical Examinations'!$A$1:$A$2336,'Medical Examinations'!$G$1:$G$2336,0)</f>
        <v>Yes</v>
      </c>
      <c r="H1122">
        <f>_xlfn.XLOOKUP(A1122,'Medical Examinations'!$A$1:$A$2336,'Medical Examinations'!$H$1:$H$2336,0)</f>
        <v>1</v>
      </c>
      <c r="I1122" t="str">
        <f>_xlfn.XLOOKUP(A1122,'Medical Examinations'!$A$1:$A$2336,'Medical Examinations'!$I$1:$I$2336,0)</f>
        <v>No</v>
      </c>
      <c r="J1122" t="str">
        <f>_xlfn.XLOOKUP(A1122,'Medical Examinations'!A1122:A3465,'Medical Examinations'!C1122:C3465,0)</f>
        <v>Obese</v>
      </c>
      <c r="K1122">
        <f>_xlfn.XLOOKUP(A1122,'Medical Examinations'!$A$1:$A$2344,'Medical Examinations'!$D$1:$D$2344,0)</f>
        <v>5.74</v>
      </c>
      <c r="L1122" t="str">
        <f>_xlfn.XLOOKUP(A1122,'Hospitalisation Details'!$A$1:$A$2344,'Hospitalisation Details'!$E$1:$E$2344,0)</f>
        <v>27-Oct-1969</v>
      </c>
      <c r="M1122">
        <f>_xlfn.XLOOKUP(A1122,'Hospitalisation Details'!$A$1:$A$2344,'Hospitalisation Details'!$I$1:$I$2344,0)</f>
        <v>10072.06</v>
      </c>
      <c r="N1122" t="str">
        <f>_xlfn.XLOOKUP(A1122,'Hospitalisation Details'!$A$1:$A$2344,'Hospitalisation Details'!$J$1:$J$2344,0)</f>
        <v>tier - 3</v>
      </c>
      <c r="O1122" t="str">
        <f>_xlfn.XLOOKUP(A1122,'Hospitalisation Details'!$A$1:$A$2344,'Hospitalisation Details'!$K$1:$K$2344,0)</f>
        <v>tier - 1</v>
      </c>
      <c r="P1122" t="str">
        <f>_xlfn.XLOOKUP(A1122,'Hospitalisation Details'!$A$1:$A$2344,'Hospitalisation Details'!$L$1:$L$2344,0)</f>
        <v>R1017</v>
      </c>
      <c r="Q1122">
        <f>_xlfn.XLOOKUP(A1122,'Hospitalisation Details'!$A$1:$A$2344,'Hospitalisation Details'!$F$1:$F$2344,0)</f>
        <v>53</v>
      </c>
    </row>
    <row r="1123" spans="1:17" ht="15.75" x14ac:dyDescent="0.25">
      <c r="A1123" s="1" t="s">
        <v>1247</v>
      </c>
      <c r="B1123" t="str">
        <f>_xlfn.XLOOKUP(A1123,'Customer Names'!$A$1:$A$2336,'Customer Names'!$C$1:$C$2336,0)</f>
        <v xml:space="preserve">  Matthew J</v>
      </c>
      <c r="C1123">
        <f>_xlfn.XLOOKUP(A1123,'Medical Examinations'!$A$1:$A$2336,'Medical Examinations'!$B$1:$B$2336,0)</f>
        <v>21.4</v>
      </c>
      <c r="D1123">
        <f>_xlfn.XLOOKUP(A1123,'Medical Examinations'!$A$1:$A$2336,'Medical Examinations'!$D$1:$D$2336,0)</f>
        <v>6.3</v>
      </c>
      <c r="E1123" t="str">
        <f>_xlfn.XLOOKUP(A1123,'Medical Examinations'!$A$1:$A$2336,'Medical Examinations'!$E$1:$E$2336,0)</f>
        <v>No</v>
      </c>
      <c r="F1123" t="str">
        <f>_xlfn.XLOOKUP(A1123,'Medical Examinations'!$A$1:$A$2336,'Medical Examinations'!$F$1:$F$2336,0)</f>
        <v>No</v>
      </c>
      <c r="G1123" t="str">
        <f>_xlfn.XLOOKUP(A1123,'Medical Examinations'!$A$1:$A$2336,'Medical Examinations'!$G$1:$G$2336,0)</f>
        <v>Yes</v>
      </c>
      <c r="H1123">
        <f>_xlfn.XLOOKUP(A1123,'Medical Examinations'!$A$1:$A$2336,'Medical Examinations'!$H$1:$H$2336,0)</f>
        <v>1</v>
      </c>
      <c r="I1123" t="str">
        <f>_xlfn.XLOOKUP(A1123,'Medical Examinations'!$A$1:$A$2336,'Medical Examinations'!$I$1:$I$2336,0)</f>
        <v>No</v>
      </c>
      <c r="J1123" t="str">
        <f>_xlfn.XLOOKUP(A1123,'Medical Examinations'!A1123:A3466,'Medical Examinations'!C1123:C3466,0)</f>
        <v>Normal weight</v>
      </c>
      <c r="K1123">
        <f>_xlfn.XLOOKUP(A1123,'Medical Examinations'!$A$1:$A$2344,'Medical Examinations'!$D$1:$D$2344,0)</f>
        <v>6.3</v>
      </c>
      <c r="L1123" t="str">
        <f>_xlfn.XLOOKUP(A1123,'Hospitalisation Details'!$A$1:$A$2344,'Hospitalisation Details'!$E$1:$E$2344,0)</f>
        <v>22-Aug-1969</v>
      </c>
      <c r="M1123">
        <f>_xlfn.XLOOKUP(A1123,'Hospitalisation Details'!$A$1:$A$2344,'Hospitalisation Details'!$I$1:$I$2344,0)</f>
        <v>10065.41</v>
      </c>
      <c r="N1123" t="str">
        <f>_xlfn.XLOOKUP(A1123,'Hospitalisation Details'!$A$1:$A$2344,'Hospitalisation Details'!$J$1:$J$2344,0)</f>
        <v>tier - 3</v>
      </c>
      <c r="O1123" t="str">
        <f>_xlfn.XLOOKUP(A1123,'Hospitalisation Details'!$A$1:$A$2344,'Hospitalisation Details'!$K$1:$K$2344,0)</f>
        <v>tier - 2</v>
      </c>
      <c r="P1123" t="str">
        <f>_xlfn.XLOOKUP(A1123,'Hospitalisation Details'!$A$1:$A$2344,'Hospitalisation Details'!$L$1:$L$2344,0)</f>
        <v>R1011</v>
      </c>
      <c r="Q1123">
        <f>_xlfn.XLOOKUP(A1123,'Hospitalisation Details'!$A$1:$A$2344,'Hospitalisation Details'!$F$1:$F$2344,0)</f>
        <v>53</v>
      </c>
    </row>
    <row r="1124" spans="1:17" ht="15.75" x14ac:dyDescent="0.25">
      <c r="A1124" s="1" t="s">
        <v>1246</v>
      </c>
      <c r="B1124" t="str">
        <f>_xlfn.XLOOKUP(A1124,'Customer Names'!$A$1:$A$2336,'Customer Names'!$C$1:$C$2336,0)</f>
        <v xml:space="preserve">  Mallory D</v>
      </c>
      <c r="C1124">
        <f>_xlfn.XLOOKUP(A1124,'Medical Examinations'!$A$1:$A$2336,'Medical Examinations'!$B$1:$B$2336,0)</f>
        <v>32.299999999999997</v>
      </c>
      <c r="D1124">
        <f>_xlfn.XLOOKUP(A1124,'Medical Examinations'!$A$1:$A$2336,'Medical Examinations'!$D$1:$D$2336,0)</f>
        <v>10.27</v>
      </c>
      <c r="E1124" t="str">
        <f>_xlfn.XLOOKUP(A1124,'Medical Examinations'!$A$1:$A$2336,'Medical Examinations'!$E$1:$E$2336,0)</f>
        <v>No</v>
      </c>
      <c r="F1124" t="str">
        <f>_xlfn.XLOOKUP(A1124,'Medical Examinations'!$A$1:$A$2336,'Medical Examinations'!$F$1:$F$2336,0)</f>
        <v>No</v>
      </c>
      <c r="G1124" t="str">
        <f>_xlfn.XLOOKUP(A1124,'Medical Examinations'!$A$1:$A$2336,'Medical Examinations'!$G$1:$G$2336,0)</f>
        <v>No</v>
      </c>
      <c r="H1124">
        <f>_xlfn.XLOOKUP(A1124,'Medical Examinations'!$A$1:$A$2336,'Medical Examinations'!$H$1:$H$2336,0)</f>
        <v>0</v>
      </c>
      <c r="I1124" t="str">
        <f>_xlfn.XLOOKUP(A1124,'Medical Examinations'!$A$1:$A$2336,'Medical Examinations'!$I$1:$I$2336,0)</f>
        <v>No</v>
      </c>
      <c r="J1124" t="str">
        <f>_xlfn.XLOOKUP(A1124,'Medical Examinations'!A1124:A3467,'Medical Examinations'!C1124:C3467,0)</f>
        <v>Obese</v>
      </c>
      <c r="K1124">
        <f>_xlfn.XLOOKUP(A1124,'Medical Examinations'!$A$1:$A$2344,'Medical Examinations'!$D$1:$D$2344,0)</f>
        <v>10.27</v>
      </c>
      <c r="L1124" t="str">
        <f>_xlfn.XLOOKUP(A1124,'Hospitalisation Details'!$A$1:$A$2344,'Hospitalisation Details'!$E$1:$E$2344,0)</f>
        <v>30-Aug-1974</v>
      </c>
      <c r="M1124">
        <f>_xlfn.XLOOKUP(A1124,'Hospitalisation Details'!$A$1:$A$2344,'Hospitalisation Details'!$I$1:$I$2344,0)</f>
        <v>10043.25</v>
      </c>
      <c r="N1124" t="str">
        <f>_xlfn.XLOOKUP(A1124,'Hospitalisation Details'!$A$1:$A$2344,'Hospitalisation Details'!$J$1:$J$2344,0)</f>
        <v>tier - 3</v>
      </c>
      <c r="O1124" t="str">
        <f>_xlfn.XLOOKUP(A1124,'Hospitalisation Details'!$A$1:$A$2344,'Hospitalisation Details'!$K$1:$K$2344,0)</f>
        <v>tier - 2</v>
      </c>
      <c r="P1124" t="str">
        <f>_xlfn.XLOOKUP(A1124,'Hospitalisation Details'!$A$1:$A$2344,'Hospitalisation Details'!$L$1:$L$2344,0)</f>
        <v>R1024</v>
      </c>
      <c r="Q1124">
        <f>_xlfn.XLOOKUP(A1124,'Hospitalisation Details'!$A$1:$A$2344,'Hospitalisation Details'!$F$1:$F$2344,0)</f>
        <v>48</v>
      </c>
    </row>
    <row r="1125" spans="1:17" ht="15.75" x14ac:dyDescent="0.25">
      <c r="A1125" s="1" t="s">
        <v>1245</v>
      </c>
      <c r="B1125" t="str">
        <f>_xlfn.XLOOKUP(A1125,'Customer Names'!$A$1:$A$2336,'Customer Names'!$C$1:$C$2336,0)</f>
        <v xml:space="preserve">  Christopher D</v>
      </c>
      <c r="C1125">
        <f>_xlfn.XLOOKUP(A1125,'Medical Examinations'!$A$1:$A$2336,'Medical Examinations'!$B$1:$B$2336,0)</f>
        <v>29.78</v>
      </c>
      <c r="D1125">
        <f>_xlfn.XLOOKUP(A1125,'Medical Examinations'!$A$1:$A$2336,'Medical Examinations'!$D$1:$D$2336,0)</f>
        <v>5.85</v>
      </c>
      <c r="E1125" t="str">
        <f>_xlfn.XLOOKUP(A1125,'Medical Examinations'!$A$1:$A$2336,'Medical Examinations'!$E$1:$E$2336,0)</f>
        <v>No</v>
      </c>
      <c r="F1125" t="str">
        <f>_xlfn.XLOOKUP(A1125,'Medical Examinations'!$A$1:$A$2336,'Medical Examinations'!$F$1:$F$2336,0)</f>
        <v>No</v>
      </c>
      <c r="G1125" t="str">
        <f>_xlfn.XLOOKUP(A1125,'Medical Examinations'!$A$1:$A$2336,'Medical Examinations'!$G$1:$G$2336,0)</f>
        <v>Yes</v>
      </c>
      <c r="H1125">
        <f>_xlfn.XLOOKUP(A1125,'Medical Examinations'!$A$1:$A$2336,'Medical Examinations'!$H$1:$H$2336,0)</f>
        <v>1</v>
      </c>
      <c r="I1125" t="str">
        <f>_xlfn.XLOOKUP(A1125,'Medical Examinations'!$A$1:$A$2336,'Medical Examinations'!$I$1:$I$2336,0)</f>
        <v>No</v>
      </c>
      <c r="J1125" t="str">
        <f>_xlfn.XLOOKUP(A1125,'Medical Examinations'!A1125:A3468,'Medical Examinations'!C1125:C3468,0)</f>
        <v>Overweight</v>
      </c>
      <c r="K1125">
        <f>_xlfn.XLOOKUP(A1125,'Medical Examinations'!$A$1:$A$2344,'Medical Examinations'!$D$1:$D$2344,0)</f>
        <v>5.85</v>
      </c>
      <c r="L1125" t="str">
        <f>_xlfn.XLOOKUP(A1125,'Hospitalisation Details'!$A$1:$A$2344,'Hospitalisation Details'!$E$1:$E$2344,0)</f>
        <v>28-Dec-1979</v>
      </c>
      <c r="M1125">
        <f>_xlfn.XLOOKUP(A1125,'Hospitalisation Details'!$A$1:$A$2344,'Hospitalisation Details'!$I$1:$I$2344,0)</f>
        <v>10027.15</v>
      </c>
      <c r="N1125" t="str">
        <f>_xlfn.XLOOKUP(A1125,'Hospitalisation Details'!$A$1:$A$2344,'Hospitalisation Details'!$J$1:$J$2344,0)</f>
        <v>tier - 3</v>
      </c>
      <c r="O1125" t="str">
        <f>_xlfn.XLOOKUP(A1125,'Hospitalisation Details'!$A$1:$A$2344,'Hospitalisation Details'!$K$1:$K$2344,0)</f>
        <v>tier - 1</v>
      </c>
      <c r="P1125" t="str">
        <f>_xlfn.XLOOKUP(A1125,'Hospitalisation Details'!$A$1:$A$2344,'Hospitalisation Details'!$L$1:$L$2344,0)</f>
        <v>R1021</v>
      </c>
      <c r="Q1125">
        <f>_xlfn.XLOOKUP(A1125,'Hospitalisation Details'!$A$1:$A$2344,'Hospitalisation Details'!$F$1:$F$2344,0)</f>
        <v>43</v>
      </c>
    </row>
    <row r="1126" spans="1:17" ht="15.75" x14ac:dyDescent="0.25">
      <c r="A1126" s="1" t="s">
        <v>1244</v>
      </c>
      <c r="B1126" t="str">
        <f>_xlfn.XLOOKUP(A1126,'Customer Names'!$A$1:$A$2336,'Customer Names'!$C$1:$C$2336,0)</f>
        <v xml:space="preserve">  Jamie</v>
      </c>
      <c r="C1126">
        <f>_xlfn.XLOOKUP(A1126,'Medical Examinations'!$A$1:$A$2336,'Medical Examinations'!$B$1:$B$2336,0)</f>
        <v>34.76</v>
      </c>
      <c r="D1126">
        <f>_xlfn.XLOOKUP(A1126,'Medical Examinations'!$A$1:$A$2336,'Medical Examinations'!$D$1:$D$2336,0)</f>
        <v>5.92</v>
      </c>
      <c r="E1126" t="str">
        <f>_xlfn.XLOOKUP(A1126,'Medical Examinations'!$A$1:$A$2336,'Medical Examinations'!$E$1:$E$2336,0)</f>
        <v>No</v>
      </c>
      <c r="F1126" t="str">
        <f>_xlfn.XLOOKUP(A1126,'Medical Examinations'!$A$1:$A$2336,'Medical Examinations'!$F$1:$F$2336,0)</f>
        <v>No</v>
      </c>
      <c r="G1126" t="str">
        <f>_xlfn.XLOOKUP(A1126,'Medical Examinations'!$A$1:$A$2336,'Medical Examinations'!$G$1:$G$2336,0)</f>
        <v>No</v>
      </c>
      <c r="H1126">
        <f>_xlfn.XLOOKUP(A1126,'Medical Examinations'!$A$1:$A$2336,'Medical Examinations'!$H$1:$H$2336,0)</f>
        <v>1</v>
      </c>
      <c r="I1126" t="str">
        <f>_xlfn.XLOOKUP(A1126,'Medical Examinations'!$A$1:$A$2336,'Medical Examinations'!$I$1:$I$2336,0)</f>
        <v>No</v>
      </c>
      <c r="J1126" t="str">
        <f>_xlfn.XLOOKUP(A1126,'Medical Examinations'!A1126:A3469,'Medical Examinations'!C1126:C3469,0)</f>
        <v>Obese</v>
      </c>
      <c r="K1126">
        <f>_xlfn.XLOOKUP(A1126,'Medical Examinations'!$A$1:$A$2344,'Medical Examinations'!$D$1:$D$2344,0)</f>
        <v>5.92</v>
      </c>
      <c r="L1126" t="str">
        <f>_xlfn.XLOOKUP(A1126,'Hospitalisation Details'!$A$1:$A$2344,'Hospitalisation Details'!$E$1:$E$2344,0)</f>
        <v>3-Jul-1988</v>
      </c>
      <c r="M1126">
        <f>_xlfn.XLOOKUP(A1126,'Hospitalisation Details'!$A$1:$A$2344,'Hospitalisation Details'!$I$1:$I$2344,0)</f>
        <v>10011.44</v>
      </c>
      <c r="N1126" t="str">
        <f>_xlfn.XLOOKUP(A1126,'Hospitalisation Details'!$A$1:$A$2344,'Hospitalisation Details'!$J$1:$J$2344,0)</f>
        <v>tier - 3</v>
      </c>
      <c r="O1126" t="str">
        <f>_xlfn.XLOOKUP(A1126,'Hospitalisation Details'!$A$1:$A$2344,'Hospitalisation Details'!$K$1:$K$2344,0)</f>
        <v>tier - 3</v>
      </c>
      <c r="P1126" t="str">
        <f>_xlfn.XLOOKUP(A1126,'Hospitalisation Details'!$A$1:$A$2344,'Hospitalisation Details'!$L$1:$L$2344,0)</f>
        <v>R1026</v>
      </c>
      <c r="Q1126">
        <f>_xlfn.XLOOKUP(A1126,'Hospitalisation Details'!$A$1:$A$2344,'Hospitalisation Details'!$F$1:$F$2344,0)</f>
        <v>34</v>
      </c>
    </row>
    <row r="1127" spans="1:17" ht="15.75" x14ac:dyDescent="0.25">
      <c r="A1127" s="1" t="s">
        <v>1243</v>
      </c>
      <c r="B1127" t="str">
        <f>_xlfn.XLOOKUP(A1127,'Customer Names'!$A$1:$A$2336,'Customer Names'!$C$1:$C$2336,0)</f>
        <v xml:space="preserve">  Ariell</v>
      </c>
      <c r="C1127">
        <f>_xlfn.XLOOKUP(A1127,'Medical Examinations'!$A$1:$A$2336,'Medical Examinations'!$B$1:$B$2336,0)</f>
        <v>18.335000000000001</v>
      </c>
      <c r="D1127">
        <f>_xlfn.XLOOKUP(A1127,'Medical Examinations'!$A$1:$A$2336,'Medical Examinations'!$D$1:$D$2336,0)</f>
        <v>10.01</v>
      </c>
      <c r="E1127" t="str">
        <f>_xlfn.XLOOKUP(A1127,'Medical Examinations'!$A$1:$A$2336,'Medical Examinations'!$E$1:$E$2336,0)</f>
        <v>No</v>
      </c>
      <c r="F1127" t="str">
        <f>_xlfn.XLOOKUP(A1127,'Medical Examinations'!$A$1:$A$2336,'Medical Examinations'!$F$1:$F$2336,0)</f>
        <v>No</v>
      </c>
      <c r="G1127" t="str">
        <f>_xlfn.XLOOKUP(A1127,'Medical Examinations'!$A$1:$A$2336,'Medical Examinations'!$G$1:$G$2336,0)</f>
        <v>No</v>
      </c>
      <c r="H1127">
        <f>_xlfn.XLOOKUP(A1127,'Medical Examinations'!$A$1:$A$2336,'Medical Examinations'!$H$1:$H$2336,0)</f>
        <v>2</v>
      </c>
      <c r="I1127" t="str">
        <f>_xlfn.XLOOKUP(A1127,'Medical Examinations'!$A$1:$A$2336,'Medical Examinations'!$I$1:$I$2336,0)</f>
        <v>No</v>
      </c>
      <c r="J1127" t="str">
        <f>_xlfn.XLOOKUP(A1127,'Medical Examinations'!A1127:A3470,'Medical Examinations'!C1127:C3470,0)</f>
        <v>Underweight</v>
      </c>
      <c r="K1127">
        <f>_xlfn.XLOOKUP(A1127,'Medical Examinations'!$A$1:$A$2344,'Medical Examinations'!$D$1:$D$2344,0)</f>
        <v>10.01</v>
      </c>
      <c r="L1127" t="str">
        <f>_xlfn.XLOOKUP(A1127,'Hospitalisation Details'!$A$1:$A$2344,'Hospitalisation Details'!$E$1:$E$2344,0)</f>
        <v>11-Aug-1970</v>
      </c>
      <c r="M1127">
        <f>_xlfn.XLOOKUP(A1127,'Hospitalisation Details'!$A$1:$A$2344,'Hospitalisation Details'!$I$1:$I$2344,0)</f>
        <v>9991.0400000000009</v>
      </c>
      <c r="N1127" t="str">
        <f>_xlfn.XLOOKUP(A1127,'Hospitalisation Details'!$A$1:$A$2344,'Hospitalisation Details'!$J$1:$J$2344,0)</f>
        <v>tier - 2</v>
      </c>
      <c r="O1127" t="str">
        <f>_xlfn.XLOOKUP(A1127,'Hospitalisation Details'!$A$1:$A$2344,'Hospitalisation Details'!$K$1:$K$2344,0)</f>
        <v>tier - 3</v>
      </c>
      <c r="P1127" t="str">
        <f>_xlfn.XLOOKUP(A1127,'Hospitalisation Details'!$A$1:$A$2344,'Hospitalisation Details'!$L$1:$L$2344,0)</f>
        <v>R1012</v>
      </c>
      <c r="Q1127">
        <f>_xlfn.XLOOKUP(A1127,'Hospitalisation Details'!$A$1:$A$2344,'Hospitalisation Details'!$F$1:$F$2344,0)</f>
        <v>52</v>
      </c>
    </row>
    <row r="1128" spans="1:17" ht="15.75" x14ac:dyDescent="0.25">
      <c r="A1128" s="1" t="s">
        <v>1242</v>
      </c>
      <c r="B1128" t="str">
        <f>_xlfn.XLOOKUP(A1128,'Customer Names'!$A$1:$A$2336,'Customer Names'!$C$1:$C$2336,0)</f>
        <v xml:space="preserve">  Christopher</v>
      </c>
      <c r="C1128">
        <f>_xlfn.XLOOKUP(A1128,'Medical Examinations'!$A$1:$A$2336,'Medical Examinations'!$B$1:$B$2336,0)</f>
        <v>32.299999999999997</v>
      </c>
      <c r="D1128">
        <f>_xlfn.XLOOKUP(A1128,'Medical Examinations'!$A$1:$A$2336,'Medical Examinations'!$D$1:$D$2336,0)</f>
        <v>9.59</v>
      </c>
      <c r="E1128" t="str">
        <f>_xlfn.XLOOKUP(A1128,'Medical Examinations'!$A$1:$A$2336,'Medical Examinations'!$E$1:$E$2336,0)</f>
        <v>No</v>
      </c>
      <c r="F1128" t="str">
        <f>_xlfn.XLOOKUP(A1128,'Medical Examinations'!$A$1:$A$2336,'Medical Examinations'!$F$1:$F$2336,0)</f>
        <v>No</v>
      </c>
      <c r="G1128" t="str">
        <f>_xlfn.XLOOKUP(A1128,'Medical Examinations'!$A$1:$A$2336,'Medical Examinations'!$G$1:$G$2336,0)</f>
        <v>No</v>
      </c>
      <c r="H1128">
        <f>_xlfn.XLOOKUP(A1128,'Medical Examinations'!$A$1:$A$2336,'Medical Examinations'!$H$1:$H$2336,0)</f>
        <v>0</v>
      </c>
      <c r="I1128" t="str">
        <f>_xlfn.XLOOKUP(A1128,'Medical Examinations'!$A$1:$A$2336,'Medical Examinations'!$I$1:$I$2336,0)</f>
        <v>No</v>
      </c>
      <c r="J1128" t="str">
        <f>_xlfn.XLOOKUP(A1128,'Medical Examinations'!A1128:A3471,'Medical Examinations'!C1128:C3471,0)</f>
        <v>Obese</v>
      </c>
      <c r="K1128">
        <f>_xlfn.XLOOKUP(A1128,'Medical Examinations'!$A$1:$A$2344,'Medical Examinations'!$D$1:$D$2344,0)</f>
        <v>9.59</v>
      </c>
      <c r="L1128" t="str">
        <f>_xlfn.XLOOKUP(A1128,'Hospitalisation Details'!$A$1:$A$2344,'Hospitalisation Details'!$E$1:$E$2344,0)</f>
        <v>6-Oct-1971</v>
      </c>
      <c r="M1128">
        <f>_xlfn.XLOOKUP(A1128,'Hospitalisation Details'!$A$1:$A$2344,'Hospitalisation Details'!$I$1:$I$2344,0)</f>
        <v>9964.06</v>
      </c>
      <c r="N1128" t="str">
        <f>_xlfn.XLOOKUP(A1128,'Hospitalisation Details'!$A$1:$A$2344,'Hospitalisation Details'!$J$1:$J$2344,0)</f>
        <v>tier - 2</v>
      </c>
      <c r="O1128" t="str">
        <f>_xlfn.XLOOKUP(A1128,'Hospitalisation Details'!$A$1:$A$2344,'Hospitalisation Details'!$K$1:$K$2344,0)</f>
        <v>tier - 2</v>
      </c>
      <c r="P1128" t="str">
        <f>_xlfn.XLOOKUP(A1128,'Hospitalisation Details'!$A$1:$A$2344,'Hospitalisation Details'!$L$1:$L$2344,0)</f>
        <v>R1019</v>
      </c>
      <c r="Q1128">
        <f>_xlfn.XLOOKUP(A1128,'Hospitalisation Details'!$A$1:$A$2344,'Hospitalisation Details'!$F$1:$F$2344,0)</f>
        <v>51</v>
      </c>
    </row>
    <row r="1129" spans="1:17" ht="15.75" x14ac:dyDescent="0.25">
      <c r="A1129" s="1" t="s">
        <v>1241</v>
      </c>
      <c r="B1129" t="str">
        <f>_xlfn.XLOOKUP(A1129,'Customer Names'!$A$1:$A$2336,'Customer Names'!$C$1:$C$2336,0)</f>
        <v xml:space="preserve">  Ryan</v>
      </c>
      <c r="C1129">
        <f>_xlfn.XLOOKUP(A1129,'Medical Examinations'!$A$1:$A$2336,'Medical Examinations'!$B$1:$B$2336,0)</f>
        <v>27.74</v>
      </c>
      <c r="D1129">
        <f>_xlfn.XLOOKUP(A1129,'Medical Examinations'!$A$1:$A$2336,'Medical Examinations'!$D$1:$D$2336,0)</f>
        <v>10.37</v>
      </c>
      <c r="E1129" t="str">
        <f>_xlfn.XLOOKUP(A1129,'Medical Examinations'!$A$1:$A$2336,'Medical Examinations'!$E$1:$E$2336,0)</f>
        <v>No</v>
      </c>
      <c r="F1129" t="str">
        <f>_xlfn.XLOOKUP(A1129,'Medical Examinations'!$A$1:$A$2336,'Medical Examinations'!$F$1:$F$2336,0)</f>
        <v>No</v>
      </c>
      <c r="G1129" t="str">
        <f>_xlfn.XLOOKUP(A1129,'Medical Examinations'!$A$1:$A$2336,'Medical Examinations'!$G$1:$G$2336,0)</f>
        <v>No</v>
      </c>
      <c r="H1129">
        <f>_xlfn.XLOOKUP(A1129,'Medical Examinations'!$A$1:$A$2336,'Medical Examinations'!$H$1:$H$2336,0)</f>
        <v>0</v>
      </c>
      <c r="I1129" t="str">
        <f>_xlfn.XLOOKUP(A1129,'Medical Examinations'!$A$1:$A$2336,'Medical Examinations'!$I$1:$I$2336,0)</f>
        <v>No</v>
      </c>
      <c r="J1129" t="str">
        <f>_xlfn.XLOOKUP(A1129,'Medical Examinations'!A1129:A3472,'Medical Examinations'!C1129:C3472,0)</f>
        <v>Overweight</v>
      </c>
      <c r="K1129">
        <f>_xlfn.XLOOKUP(A1129,'Medical Examinations'!$A$1:$A$2344,'Medical Examinations'!$D$1:$D$2344,0)</f>
        <v>10.37</v>
      </c>
      <c r="L1129" t="str">
        <f>_xlfn.XLOOKUP(A1129,'Hospitalisation Details'!$A$1:$A$2344,'Hospitalisation Details'!$E$1:$E$2344,0)</f>
        <v>26-Dec-1971</v>
      </c>
      <c r="M1129">
        <f>_xlfn.XLOOKUP(A1129,'Hospitalisation Details'!$A$1:$A$2344,'Hospitalisation Details'!$I$1:$I$2344,0)</f>
        <v>9957.7199999999993</v>
      </c>
      <c r="N1129" t="str">
        <f>_xlfn.XLOOKUP(A1129,'Hospitalisation Details'!$A$1:$A$2344,'Hospitalisation Details'!$J$1:$J$2344,0)</f>
        <v>tier - 2</v>
      </c>
      <c r="O1129" t="str">
        <f>_xlfn.XLOOKUP(A1129,'Hospitalisation Details'!$A$1:$A$2344,'Hospitalisation Details'!$K$1:$K$2344,0)</f>
        <v>tier - 3</v>
      </c>
      <c r="P1129" t="str">
        <f>_xlfn.XLOOKUP(A1129,'Hospitalisation Details'!$A$1:$A$2344,'Hospitalisation Details'!$L$1:$L$2344,0)</f>
        <v>R1018</v>
      </c>
      <c r="Q1129">
        <f>_xlfn.XLOOKUP(A1129,'Hospitalisation Details'!$A$1:$A$2344,'Hospitalisation Details'!$F$1:$F$2344,0)</f>
        <v>51</v>
      </c>
    </row>
    <row r="1130" spans="1:17" ht="15.75" x14ac:dyDescent="0.25">
      <c r="A1130" s="1" t="s">
        <v>1240</v>
      </c>
      <c r="B1130" t="str">
        <f>_xlfn.XLOOKUP(A1130,'Customer Names'!$A$1:$A$2336,'Customer Names'!$C$1:$C$2336,0)</f>
        <v xml:space="preserve">  Thomas B</v>
      </c>
      <c r="C1130">
        <f>_xlfn.XLOOKUP(A1130,'Medical Examinations'!$A$1:$A$2336,'Medical Examinations'!$B$1:$B$2336,0)</f>
        <v>24</v>
      </c>
      <c r="D1130">
        <f>_xlfn.XLOOKUP(A1130,'Medical Examinations'!$A$1:$A$2336,'Medical Examinations'!$D$1:$D$2336,0)</f>
        <v>4.01</v>
      </c>
      <c r="E1130" t="str">
        <f>_xlfn.XLOOKUP(A1130,'Medical Examinations'!$A$1:$A$2336,'Medical Examinations'!$E$1:$E$2336,0)</f>
        <v>No</v>
      </c>
      <c r="F1130" t="str">
        <f>_xlfn.XLOOKUP(A1130,'Medical Examinations'!$A$1:$A$2336,'Medical Examinations'!$F$1:$F$2336,0)</f>
        <v>No</v>
      </c>
      <c r="G1130" t="str">
        <f>_xlfn.XLOOKUP(A1130,'Medical Examinations'!$A$1:$A$2336,'Medical Examinations'!$G$1:$G$2336,0)</f>
        <v>No</v>
      </c>
      <c r="H1130">
        <f>_xlfn.XLOOKUP(A1130,'Medical Examinations'!$A$1:$A$2336,'Medical Examinations'!$H$1:$H$2336,0)</f>
        <v>1</v>
      </c>
      <c r="I1130" t="str">
        <f>_xlfn.XLOOKUP(A1130,'Medical Examinations'!$A$1:$A$2336,'Medical Examinations'!$I$1:$I$2336,0)</f>
        <v>No</v>
      </c>
      <c r="J1130" t="str">
        <f>_xlfn.XLOOKUP(A1130,'Medical Examinations'!A1130:A3473,'Medical Examinations'!C1130:C3473,0)</f>
        <v>Normal weight</v>
      </c>
      <c r="K1130">
        <f>_xlfn.XLOOKUP(A1130,'Medical Examinations'!$A$1:$A$2344,'Medical Examinations'!$D$1:$D$2344,0)</f>
        <v>4.01</v>
      </c>
      <c r="L1130" t="str">
        <f>_xlfn.XLOOKUP(A1130,'Hospitalisation Details'!$A$1:$A$2344,'Hospitalisation Details'!$E$1:$E$2344,0)</f>
        <v>11-Sep-1964</v>
      </c>
      <c r="M1130">
        <f>_xlfn.XLOOKUP(A1130,'Hospitalisation Details'!$A$1:$A$2344,'Hospitalisation Details'!$I$1:$I$2344,0)</f>
        <v>9933.44</v>
      </c>
      <c r="N1130" t="str">
        <f>_xlfn.XLOOKUP(A1130,'Hospitalisation Details'!$A$1:$A$2344,'Hospitalisation Details'!$J$1:$J$2344,0)</f>
        <v>tier - 3</v>
      </c>
      <c r="O1130" t="str">
        <f>_xlfn.XLOOKUP(A1130,'Hospitalisation Details'!$A$1:$A$2344,'Hospitalisation Details'!$K$1:$K$2344,0)</f>
        <v>tier - 3</v>
      </c>
      <c r="P1130" t="str">
        <f>_xlfn.XLOOKUP(A1130,'Hospitalisation Details'!$A$1:$A$2344,'Hospitalisation Details'!$L$1:$L$2344,0)</f>
        <v>R1013</v>
      </c>
      <c r="Q1130">
        <f>_xlfn.XLOOKUP(A1130,'Hospitalisation Details'!$A$1:$A$2344,'Hospitalisation Details'!$F$1:$F$2344,0)</f>
        <v>58</v>
      </c>
    </row>
    <row r="1131" spans="1:17" ht="15.75" x14ac:dyDescent="0.25">
      <c r="A1131" s="1" t="s">
        <v>1239</v>
      </c>
      <c r="B1131" t="str">
        <f>_xlfn.XLOOKUP(A1131,'Customer Names'!$A$1:$A$2336,'Customer Names'!$C$1:$C$2336,0)</f>
        <v xml:space="preserve">  Katie</v>
      </c>
      <c r="C1131">
        <f>_xlfn.XLOOKUP(A1131,'Medical Examinations'!$A$1:$A$2336,'Medical Examinations'!$B$1:$B$2336,0)</f>
        <v>31.78</v>
      </c>
      <c r="D1131">
        <f>_xlfn.XLOOKUP(A1131,'Medical Examinations'!$A$1:$A$2336,'Medical Examinations'!$D$1:$D$2336,0)</f>
        <v>4.24</v>
      </c>
      <c r="E1131" t="str">
        <f>_xlfn.XLOOKUP(A1131,'Medical Examinations'!$A$1:$A$2336,'Medical Examinations'!$E$1:$E$2336,0)</f>
        <v>No</v>
      </c>
      <c r="F1131" t="str">
        <f>_xlfn.XLOOKUP(A1131,'Medical Examinations'!$A$1:$A$2336,'Medical Examinations'!$F$1:$F$2336,0)</f>
        <v>No</v>
      </c>
      <c r="G1131" t="str">
        <f>_xlfn.XLOOKUP(A1131,'Medical Examinations'!$A$1:$A$2336,'Medical Examinations'!$G$1:$G$2336,0)</f>
        <v>Yes</v>
      </c>
      <c r="H1131">
        <f>_xlfn.XLOOKUP(A1131,'Medical Examinations'!$A$1:$A$2336,'Medical Examinations'!$H$1:$H$2336,0)</f>
        <v>1</v>
      </c>
      <c r="I1131" t="str">
        <f>_xlfn.XLOOKUP(A1131,'Medical Examinations'!$A$1:$A$2336,'Medical Examinations'!$I$1:$I$2336,0)</f>
        <v>No</v>
      </c>
      <c r="J1131" t="str">
        <f>_xlfn.XLOOKUP(A1131,'Medical Examinations'!A1131:A3474,'Medical Examinations'!C1131:C3474,0)</f>
        <v>Obese</v>
      </c>
      <c r="K1131">
        <f>_xlfn.XLOOKUP(A1131,'Medical Examinations'!$A$1:$A$2344,'Medical Examinations'!$D$1:$D$2344,0)</f>
        <v>4.24</v>
      </c>
      <c r="L1131" t="str">
        <f>_xlfn.XLOOKUP(A1131,'Hospitalisation Details'!$A$1:$A$2344,'Hospitalisation Details'!$E$1:$E$2344,0)</f>
        <v>3-Dec-1983</v>
      </c>
      <c r="M1131">
        <f>_xlfn.XLOOKUP(A1131,'Hospitalisation Details'!$A$1:$A$2344,'Hospitalisation Details'!$I$1:$I$2344,0)</f>
        <v>9931.9599999999991</v>
      </c>
      <c r="N1131" t="str">
        <f>_xlfn.XLOOKUP(A1131,'Hospitalisation Details'!$A$1:$A$2344,'Hospitalisation Details'!$J$1:$J$2344,0)</f>
        <v>tier - 2</v>
      </c>
      <c r="O1131" t="str">
        <f>_xlfn.XLOOKUP(A1131,'Hospitalisation Details'!$A$1:$A$2344,'Hospitalisation Details'!$K$1:$K$2344,0)</f>
        <v>tier - 2</v>
      </c>
      <c r="P1131" t="str">
        <f>_xlfn.XLOOKUP(A1131,'Hospitalisation Details'!$A$1:$A$2344,'Hospitalisation Details'!$L$1:$L$2344,0)</f>
        <v>R1012</v>
      </c>
      <c r="Q1131">
        <f>_xlfn.XLOOKUP(A1131,'Hospitalisation Details'!$A$1:$A$2344,'Hospitalisation Details'!$F$1:$F$2344,0)</f>
        <v>39</v>
      </c>
    </row>
    <row r="1132" spans="1:17" ht="15.75" x14ac:dyDescent="0.25">
      <c r="A1132" s="1" t="s">
        <v>1238</v>
      </c>
      <c r="B1132" t="str">
        <f>_xlfn.XLOOKUP(A1132,'Customer Names'!$A$1:$A$2336,'Customer Names'!$C$1:$C$2336,0)</f>
        <v xml:space="preserve">  Rachelle L</v>
      </c>
      <c r="C1132">
        <f>_xlfn.XLOOKUP(A1132,'Medical Examinations'!$A$1:$A$2336,'Medical Examinations'!$B$1:$B$2336,0)</f>
        <v>32.25</v>
      </c>
      <c r="D1132">
        <f>_xlfn.XLOOKUP(A1132,'Medical Examinations'!$A$1:$A$2336,'Medical Examinations'!$D$1:$D$2336,0)</f>
        <v>5.36</v>
      </c>
      <c r="E1132" t="str">
        <f>_xlfn.XLOOKUP(A1132,'Medical Examinations'!$A$1:$A$2336,'Medical Examinations'!$E$1:$E$2336,0)</f>
        <v>No</v>
      </c>
      <c r="F1132" t="str">
        <f>_xlfn.XLOOKUP(A1132,'Medical Examinations'!$A$1:$A$2336,'Medical Examinations'!$F$1:$F$2336,0)</f>
        <v>No</v>
      </c>
      <c r="G1132" t="str">
        <f>_xlfn.XLOOKUP(A1132,'Medical Examinations'!$A$1:$A$2336,'Medical Examinations'!$G$1:$G$2336,0)</f>
        <v>No</v>
      </c>
      <c r="H1132">
        <f>_xlfn.XLOOKUP(A1132,'Medical Examinations'!$A$1:$A$2336,'Medical Examinations'!$H$1:$H$2336,0)</f>
        <v>0</v>
      </c>
      <c r="I1132" t="str">
        <f>_xlfn.XLOOKUP(A1132,'Medical Examinations'!$A$1:$A$2336,'Medical Examinations'!$I$1:$I$2336,0)</f>
        <v>No</v>
      </c>
      <c r="J1132" t="str">
        <f>_xlfn.XLOOKUP(A1132,'Medical Examinations'!A1132:A3475,'Medical Examinations'!C1132:C3475,0)</f>
        <v>Obese</v>
      </c>
      <c r="K1132">
        <f>_xlfn.XLOOKUP(A1132,'Medical Examinations'!$A$1:$A$2344,'Medical Examinations'!$D$1:$D$2344,0)</f>
        <v>5.36</v>
      </c>
      <c r="L1132" t="str">
        <f>_xlfn.XLOOKUP(A1132,'Hospitalisation Details'!$A$1:$A$2344,'Hospitalisation Details'!$E$1:$E$2344,0)</f>
        <v>19-Aug-1985</v>
      </c>
      <c r="M1132">
        <f>_xlfn.XLOOKUP(A1132,'Hospitalisation Details'!$A$1:$A$2344,'Hospitalisation Details'!$I$1:$I$2344,0)</f>
        <v>9930.64</v>
      </c>
      <c r="N1132" t="str">
        <f>_xlfn.XLOOKUP(A1132,'Hospitalisation Details'!$A$1:$A$2344,'Hospitalisation Details'!$J$1:$J$2344,0)</f>
        <v>tier - 2</v>
      </c>
      <c r="O1132" t="str">
        <f>_xlfn.XLOOKUP(A1132,'Hospitalisation Details'!$A$1:$A$2344,'Hospitalisation Details'!$K$1:$K$2344,0)</f>
        <v>tier - 3</v>
      </c>
      <c r="P1132" t="str">
        <f>_xlfn.XLOOKUP(A1132,'Hospitalisation Details'!$A$1:$A$2344,'Hospitalisation Details'!$L$1:$L$2344,0)</f>
        <v>R1025</v>
      </c>
      <c r="Q1132">
        <f>_xlfn.XLOOKUP(A1132,'Hospitalisation Details'!$A$1:$A$2344,'Hospitalisation Details'!$F$1:$F$2344,0)</f>
        <v>37</v>
      </c>
    </row>
    <row r="1133" spans="1:17" ht="15.75" x14ac:dyDescent="0.25">
      <c r="A1133" s="1" t="s">
        <v>1237</v>
      </c>
      <c r="B1133" t="str">
        <f>_xlfn.XLOOKUP(A1133,'Customer Names'!$A$1:$A$2336,'Customer Names'!$C$1:$C$2336,0)</f>
        <v xml:space="preserve">  Colleen</v>
      </c>
      <c r="C1133">
        <f>_xlfn.XLOOKUP(A1133,'Medical Examinations'!$A$1:$A$2336,'Medical Examinations'!$B$1:$B$2336,0)</f>
        <v>30.114999999999998</v>
      </c>
      <c r="D1133">
        <f>_xlfn.XLOOKUP(A1133,'Medical Examinations'!$A$1:$A$2336,'Medical Examinations'!$D$1:$D$2336,0)</f>
        <v>4.99</v>
      </c>
      <c r="E1133" t="str">
        <f>_xlfn.XLOOKUP(A1133,'Medical Examinations'!$A$1:$A$2336,'Medical Examinations'!$E$1:$E$2336,0)</f>
        <v>No</v>
      </c>
      <c r="F1133" t="str">
        <f>_xlfn.XLOOKUP(A1133,'Medical Examinations'!$A$1:$A$2336,'Medical Examinations'!$F$1:$F$2336,0)</f>
        <v>No</v>
      </c>
      <c r="G1133" t="str">
        <f>_xlfn.XLOOKUP(A1133,'Medical Examinations'!$A$1:$A$2336,'Medical Examinations'!$G$1:$G$2336,0)</f>
        <v>No</v>
      </c>
      <c r="H1133">
        <f>_xlfn.XLOOKUP(A1133,'Medical Examinations'!$A$1:$A$2336,'Medical Examinations'!$H$1:$H$2336,0)</f>
        <v>2</v>
      </c>
      <c r="I1133" t="str">
        <f>_xlfn.XLOOKUP(A1133,'Medical Examinations'!$A$1:$A$2336,'Medical Examinations'!$I$1:$I$2336,0)</f>
        <v>No</v>
      </c>
      <c r="J1133" t="str">
        <f>_xlfn.XLOOKUP(A1133,'Medical Examinations'!A1133:A3476,'Medical Examinations'!C1133:C3476,0)</f>
        <v>Obese</v>
      </c>
      <c r="K1133">
        <f>_xlfn.XLOOKUP(A1133,'Medical Examinations'!$A$1:$A$2344,'Medical Examinations'!$D$1:$D$2344,0)</f>
        <v>4.99</v>
      </c>
      <c r="L1133" t="str">
        <f>_xlfn.XLOOKUP(A1133,'Hospitalisation Details'!$A$1:$A$2344,'Hospitalisation Details'!$E$1:$E$2344,0)</f>
        <v>14-Sep-1972</v>
      </c>
      <c r="M1133">
        <f>_xlfn.XLOOKUP(A1133,'Hospitalisation Details'!$A$1:$A$2344,'Hospitalisation Details'!$I$1:$I$2344,0)</f>
        <v>9910.36</v>
      </c>
      <c r="N1133" t="str">
        <f>_xlfn.XLOOKUP(A1133,'Hospitalisation Details'!$A$1:$A$2344,'Hospitalisation Details'!$J$1:$J$2344,0)</f>
        <v>tier - 2</v>
      </c>
      <c r="O1133" t="str">
        <f>_xlfn.XLOOKUP(A1133,'Hospitalisation Details'!$A$1:$A$2344,'Hospitalisation Details'!$K$1:$K$2344,0)</f>
        <v>tier - 3</v>
      </c>
      <c r="P1133" t="str">
        <f>_xlfn.XLOOKUP(A1133,'Hospitalisation Details'!$A$1:$A$2344,'Hospitalisation Details'!$L$1:$L$2344,0)</f>
        <v>R1012</v>
      </c>
      <c r="Q1133">
        <f>_xlfn.XLOOKUP(A1133,'Hospitalisation Details'!$A$1:$A$2344,'Hospitalisation Details'!$F$1:$F$2344,0)</f>
        <v>50</v>
      </c>
    </row>
    <row r="1134" spans="1:17" ht="15.75" x14ac:dyDescent="0.25">
      <c r="A1134" s="1" t="s">
        <v>1236</v>
      </c>
      <c r="B1134" t="str">
        <f>_xlfn.XLOOKUP(A1134,'Customer Names'!$A$1:$A$2336,'Customer Names'!$C$1:$C$2336,0)</f>
        <v xml:space="preserve">  Gregory A</v>
      </c>
      <c r="C1134">
        <f>_xlfn.XLOOKUP(A1134,'Medical Examinations'!$A$1:$A$2336,'Medical Examinations'!$B$1:$B$2336,0)</f>
        <v>22.41</v>
      </c>
      <c r="D1134">
        <f>_xlfn.XLOOKUP(A1134,'Medical Examinations'!$A$1:$A$2336,'Medical Examinations'!$D$1:$D$2336,0)</f>
        <v>8.68</v>
      </c>
      <c r="E1134" t="str">
        <f>_xlfn.XLOOKUP(A1134,'Medical Examinations'!$A$1:$A$2336,'Medical Examinations'!$E$1:$E$2336,0)</f>
        <v>No</v>
      </c>
      <c r="F1134" t="str">
        <f>_xlfn.XLOOKUP(A1134,'Medical Examinations'!$A$1:$A$2336,'Medical Examinations'!$F$1:$F$2336,0)</f>
        <v>No</v>
      </c>
      <c r="G1134" t="str">
        <f>_xlfn.XLOOKUP(A1134,'Medical Examinations'!$A$1:$A$2336,'Medical Examinations'!$G$1:$G$2336,0)</f>
        <v>No</v>
      </c>
      <c r="H1134">
        <f>_xlfn.XLOOKUP(A1134,'Medical Examinations'!$A$1:$A$2336,'Medical Examinations'!$H$1:$H$2336,0)</f>
        <v>0</v>
      </c>
      <c r="I1134" t="str">
        <f>_xlfn.XLOOKUP(A1134,'Medical Examinations'!$A$1:$A$2336,'Medical Examinations'!$I$1:$I$2336,0)</f>
        <v>No</v>
      </c>
      <c r="J1134" t="str">
        <f>_xlfn.XLOOKUP(A1134,'Medical Examinations'!A1134:A3477,'Medical Examinations'!C1134:C3477,0)</f>
        <v>Normal weight</v>
      </c>
      <c r="K1134">
        <f>_xlfn.XLOOKUP(A1134,'Medical Examinations'!$A$1:$A$2344,'Medical Examinations'!$D$1:$D$2344,0)</f>
        <v>8.68</v>
      </c>
      <c r="L1134" t="str">
        <f>_xlfn.XLOOKUP(A1134,'Hospitalisation Details'!$A$1:$A$2344,'Hospitalisation Details'!$E$1:$E$2344,0)</f>
        <v>17-Aug-1962</v>
      </c>
      <c r="M1134">
        <f>_xlfn.XLOOKUP(A1134,'Hospitalisation Details'!$A$1:$A$2344,'Hospitalisation Details'!$I$1:$I$2344,0)</f>
        <v>9907.83</v>
      </c>
      <c r="N1134" t="str">
        <f>_xlfn.XLOOKUP(A1134,'Hospitalisation Details'!$A$1:$A$2344,'Hospitalisation Details'!$J$1:$J$2344,0)</f>
        <v>tier - 3</v>
      </c>
      <c r="O1134" t="str">
        <f>_xlfn.XLOOKUP(A1134,'Hospitalisation Details'!$A$1:$A$2344,'Hospitalisation Details'!$K$1:$K$2344,0)</f>
        <v>tier - 2</v>
      </c>
      <c r="P1134" t="str">
        <f>_xlfn.XLOOKUP(A1134,'Hospitalisation Details'!$A$1:$A$2344,'Hospitalisation Details'!$L$1:$L$2344,0)</f>
        <v>R1013</v>
      </c>
      <c r="Q1134">
        <f>_xlfn.XLOOKUP(A1134,'Hospitalisation Details'!$A$1:$A$2344,'Hospitalisation Details'!$F$1:$F$2344,0)</f>
        <v>60</v>
      </c>
    </row>
    <row r="1135" spans="1:17" ht="15.75" x14ac:dyDescent="0.25">
      <c r="A1135" s="1" t="s">
        <v>1235</v>
      </c>
      <c r="B1135" t="str">
        <f>_xlfn.XLOOKUP(A1135,'Customer Names'!$A$1:$A$2336,'Customer Names'!$C$1:$C$2336,0)</f>
        <v xml:space="preserve">  Lara</v>
      </c>
      <c r="C1135">
        <f>_xlfn.XLOOKUP(A1135,'Medical Examinations'!$A$1:$A$2336,'Medical Examinations'!$B$1:$B$2336,0)</f>
        <v>45.72</v>
      </c>
      <c r="D1135">
        <f>_xlfn.XLOOKUP(A1135,'Medical Examinations'!$A$1:$A$2336,'Medical Examinations'!$D$1:$D$2336,0)</f>
        <v>4.2300000000000004</v>
      </c>
      <c r="E1135" t="str">
        <f>_xlfn.XLOOKUP(A1135,'Medical Examinations'!$A$1:$A$2336,'Medical Examinations'!$E$1:$E$2336,0)</f>
        <v>No</v>
      </c>
      <c r="F1135" t="str">
        <f>_xlfn.XLOOKUP(A1135,'Medical Examinations'!$A$1:$A$2336,'Medical Examinations'!$F$1:$F$2336,0)</f>
        <v>No</v>
      </c>
      <c r="G1135" t="str">
        <f>_xlfn.XLOOKUP(A1135,'Medical Examinations'!$A$1:$A$2336,'Medical Examinations'!$G$1:$G$2336,0)</f>
        <v>No</v>
      </c>
      <c r="H1135">
        <f>_xlfn.XLOOKUP(A1135,'Medical Examinations'!$A$1:$A$2336,'Medical Examinations'!$H$1:$H$2336,0)</f>
        <v>0</v>
      </c>
      <c r="I1135" t="str">
        <f>_xlfn.XLOOKUP(A1135,'Medical Examinations'!$A$1:$A$2336,'Medical Examinations'!$I$1:$I$2336,0)</f>
        <v>No</v>
      </c>
      <c r="J1135" t="str">
        <f>_xlfn.XLOOKUP(A1135,'Medical Examinations'!A1135:A3478,'Medical Examinations'!C1135:C3478,0)</f>
        <v>Obese</v>
      </c>
      <c r="K1135">
        <f>_xlfn.XLOOKUP(A1135,'Medical Examinations'!$A$1:$A$2344,'Medical Examinations'!$D$1:$D$2344,0)</f>
        <v>4.2300000000000004</v>
      </c>
      <c r="L1135" t="str">
        <f>_xlfn.XLOOKUP(A1135,'Hospitalisation Details'!$A$1:$A$2344,'Hospitalisation Details'!$E$1:$E$2344,0)</f>
        <v>8-Jul-1996</v>
      </c>
      <c r="M1135">
        <f>_xlfn.XLOOKUP(A1135,'Hospitalisation Details'!$A$1:$A$2344,'Hospitalisation Details'!$I$1:$I$2344,0)</f>
        <v>9894.69</v>
      </c>
      <c r="N1135" t="str">
        <f>_xlfn.XLOOKUP(A1135,'Hospitalisation Details'!$A$1:$A$2344,'Hospitalisation Details'!$J$1:$J$2344,0)</f>
        <v>tier - 2</v>
      </c>
      <c r="O1135" t="str">
        <f>_xlfn.XLOOKUP(A1135,'Hospitalisation Details'!$A$1:$A$2344,'Hospitalisation Details'!$K$1:$K$2344,0)</f>
        <v>tier - 3</v>
      </c>
      <c r="P1135" t="str">
        <f>_xlfn.XLOOKUP(A1135,'Hospitalisation Details'!$A$1:$A$2344,'Hospitalisation Details'!$L$1:$L$2344,0)</f>
        <v>R1012</v>
      </c>
      <c r="Q1135">
        <f>_xlfn.XLOOKUP(A1135,'Hospitalisation Details'!$A$1:$A$2344,'Hospitalisation Details'!$F$1:$F$2344,0)</f>
        <v>26</v>
      </c>
    </row>
    <row r="1136" spans="1:17" ht="15.75" x14ac:dyDescent="0.25">
      <c r="A1136" s="1" t="s">
        <v>1234</v>
      </c>
      <c r="B1136" t="str">
        <f>_xlfn.XLOOKUP(A1136,'Customer Names'!$A$1:$A$2336,'Customer Names'!$C$1:$C$2336,0)</f>
        <v xml:space="preserve">  Megan</v>
      </c>
      <c r="C1136">
        <f>_xlfn.XLOOKUP(A1136,'Medical Examinations'!$A$1:$A$2336,'Medical Examinations'!$B$1:$B$2336,0)</f>
        <v>25</v>
      </c>
      <c r="D1136">
        <f>_xlfn.XLOOKUP(A1136,'Medical Examinations'!$A$1:$A$2336,'Medical Examinations'!$D$1:$D$2336,0)</f>
        <v>5.32</v>
      </c>
      <c r="E1136" t="str">
        <f>_xlfn.XLOOKUP(A1136,'Medical Examinations'!$A$1:$A$2336,'Medical Examinations'!$E$1:$E$2336,0)</f>
        <v>No</v>
      </c>
      <c r="F1136" t="str">
        <f>_xlfn.XLOOKUP(A1136,'Medical Examinations'!$A$1:$A$2336,'Medical Examinations'!$F$1:$F$2336,0)</f>
        <v>No</v>
      </c>
      <c r="G1136" t="str">
        <f>_xlfn.XLOOKUP(A1136,'Medical Examinations'!$A$1:$A$2336,'Medical Examinations'!$G$1:$G$2336,0)</f>
        <v>No</v>
      </c>
      <c r="H1136">
        <f>_xlfn.XLOOKUP(A1136,'Medical Examinations'!$A$1:$A$2336,'Medical Examinations'!$H$1:$H$2336,0)</f>
        <v>2</v>
      </c>
      <c r="I1136" t="str">
        <f>_xlfn.XLOOKUP(A1136,'Medical Examinations'!$A$1:$A$2336,'Medical Examinations'!$I$1:$I$2336,0)</f>
        <v>No</v>
      </c>
      <c r="J1136" t="str">
        <f>_xlfn.XLOOKUP(A1136,'Medical Examinations'!A1136:A3479,'Medical Examinations'!C1136:C3479,0)</f>
        <v>Overweight</v>
      </c>
      <c r="K1136">
        <f>_xlfn.XLOOKUP(A1136,'Medical Examinations'!$A$1:$A$2344,'Medical Examinations'!$D$1:$D$2344,0)</f>
        <v>5.32</v>
      </c>
      <c r="L1136" t="str">
        <f>_xlfn.XLOOKUP(A1136,'Hospitalisation Details'!$A$1:$A$2344,'Hospitalisation Details'!$E$1:$E$2344,0)</f>
        <v>5-Nov-1966</v>
      </c>
      <c r="M1136">
        <f>_xlfn.XLOOKUP(A1136,'Hospitalisation Details'!$A$1:$A$2344,'Hospitalisation Details'!$I$1:$I$2344,0)</f>
        <v>9890.23</v>
      </c>
      <c r="N1136" t="str">
        <f>_xlfn.XLOOKUP(A1136,'Hospitalisation Details'!$A$1:$A$2344,'Hospitalisation Details'!$J$1:$J$2344,0)</f>
        <v>tier - 3</v>
      </c>
      <c r="O1136" t="str">
        <f>_xlfn.XLOOKUP(A1136,'Hospitalisation Details'!$A$1:$A$2344,'Hospitalisation Details'!$K$1:$K$2344,0)</f>
        <v>tier - 3</v>
      </c>
      <c r="P1136" t="str">
        <f>_xlfn.XLOOKUP(A1136,'Hospitalisation Details'!$A$1:$A$2344,'Hospitalisation Details'!$L$1:$L$2344,0)</f>
        <v>R1013</v>
      </c>
      <c r="Q1136">
        <f>_xlfn.XLOOKUP(A1136,'Hospitalisation Details'!$A$1:$A$2344,'Hospitalisation Details'!$F$1:$F$2344,0)</f>
        <v>56</v>
      </c>
    </row>
    <row r="1137" spans="1:17" ht="15.75" x14ac:dyDescent="0.25">
      <c r="A1137" s="1" t="s">
        <v>1233</v>
      </c>
      <c r="B1137" t="str">
        <f>_xlfn.XLOOKUP(A1137,'Customer Names'!$A$1:$A$2336,'Customer Names'!$C$1:$C$2336,0)</f>
        <v xml:space="preserve">  Sara</v>
      </c>
      <c r="C1137">
        <f>_xlfn.XLOOKUP(A1137,'Medical Examinations'!$A$1:$A$2336,'Medical Examinations'!$B$1:$B$2336,0)</f>
        <v>39.5</v>
      </c>
      <c r="D1137">
        <f>_xlfn.XLOOKUP(A1137,'Medical Examinations'!$A$1:$A$2336,'Medical Examinations'!$D$1:$D$2336,0)</f>
        <v>6.66</v>
      </c>
      <c r="E1137" t="str">
        <f>_xlfn.XLOOKUP(A1137,'Medical Examinations'!$A$1:$A$2336,'Medical Examinations'!$E$1:$E$2336,0)</f>
        <v>No</v>
      </c>
      <c r="F1137" t="str">
        <f>_xlfn.XLOOKUP(A1137,'Medical Examinations'!$A$1:$A$2336,'Medical Examinations'!$F$1:$F$2336,0)</f>
        <v>No</v>
      </c>
      <c r="G1137" t="str">
        <f>_xlfn.XLOOKUP(A1137,'Medical Examinations'!$A$1:$A$2336,'Medical Examinations'!$G$1:$G$2336,0)</f>
        <v>No</v>
      </c>
      <c r="H1137">
        <f>_xlfn.XLOOKUP(A1137,'Medical Examinations'!$A$1:$A$2336,'Medical Examinations'!$H$1:$H$2336,0)</f>
        <v>0</v>
      </c>
      <c r="I1137" t="str">
        <f>_xlfn.XLOOKUP(A1137,'Medical Examinations'!$A$1:$A$2336,'Medical Examinations'!$I$1:$I$2336,0)</f>
        <v>No</v>
      </c>
      <c r="J1137" t="str">
        <f>_xlfn.XLOOKUP(A1137,'Medical Examinations'!A1137:A3480,'Medical Examinations'!C1137:C3480,0)</f>
        <v>Obese</v>
      </c>
      <c r="K1137">
        <f>_xlfn.XLOOKUP(A1137,'Medical Examinations'!$A$1:$A$2344,'Medical Examinations'!$D$1:$D$2344,0)</f>
        <v>6.66</v>
      </c>
      <c r="L1137" t="str">
        <f>_xlfn.XLOOKUP(A1137,'Hospitalisation Details'!$A$1:$A$2344,'Hospitalisation Details'!$E$1:$E$2344,0)</f>
        <v>8-Nov-1971</v>
      </c>
      <c r="M1137">
        <f>_xlfn.XLOOKUP(A1137,'Hospitalisation Details'!$A$1:$A$2344,'Hospitalisation Details'!$I$1:$I$2344,0)</f>
        <v>9880.07</v>
      </c>
      <c r="N1137" t="str">
        <f>_xlfn.XLOOKUP(A1137,'Hospitalisation Details'!$A$1:$A$2344,'Hospitalisation Details'!$J$1:$J$2344,0)</f>
        <v>tier - 2</v>
      </c>
      <c r="O1137" t="str">
        <f>_xlfn.XLOOKUP(A1137,'Hospitalisation Details'!$A$1:$A$2344,'Hospitalisation Details'!$K$1:$K$2344,0)</f>
        <v>tier - 3</v>
      </c>
      <c r="P1137" t="str">
        <f>_xlfn.XLOOKUP(A1137,'Hospitalisation Details'!$A$1:$A$2344,'Hospitalisation Details'!$L$1:$L$2344,0)</f>
        <v>R1011</v>
      </c>
      <c r="Q1137">
        <f>_xlfn.XLOOKUP(A1137,'Hospitalisation Details'!$A$1:$A$2344,'Hospitalisation Details'!$F$1:$F$2344,0)</f>
        <v>51</v>
      </c>
    </row>
    <row r="1138" spans="1:17" ht="15.75" x14ac:dyDescent="0.25">
      <c r="A1138" s="1" t="s">
        <v>1232</v>
      </c>
      <c r="B1138" t="str">
        <f>_xlfn.XLOOKUP(A1138,'Customer Names'!$A$1:$A$2336,'Customer Names'!$C$1:$C$2336,0)</f>
        <v xml:space="preserve">  Lucie J</v>
      </c>
      <c r="C1138">
        <f>_xlfn.XLOOKUP(A1138,'Medical Examinations'!$A$1:$A$2336,'Medical Examinations'!$B$1:$B$2336,0)</f>
        <v>37.729999999999997</v>
      </c>
      <c r="D1138">
        <f>_xlfn.XLOOKUP(A1138,'Medical Examinations'!$A$1:$A$2336,'Medical Examinations'!$D$1:$D$2336,0)</f>
        <v>7.4</v>
      </c>
      <c r="E1138" t="str">
        <f>_xlfn.XLOOKUP(A1138,'Medical Examinations'!$A$1:$A$2336,'Medical Examinations'!$E$1:$E$2336,0)</f>
        <v>No</v>
      </c>
      <c r="F1138" t="str">
        <f>_xlfn.XLOOKUP(A1138,'Medical Examinations'!$A$1:$A$2336,'Medical Examinations'!$F$1:$F$2336,0)</f>
        <v>No</v>
      </c>
      <c r="G1138" t="str">
        <f>_xlfn.XLOOKUP(A1138,'Medical Examinations'!$A$1:$A$2336,'Medical Examinations'!$G$1:$G$2336,0)</f>
        <v>No</v>
      </c>
      <c r="H1138">
        <f>_xlfn.XLOOKUP(A1138,'Medical Examinations'!$A$1:$A$2336,'Medical Examinations'!$H$1:$H$2336,0)</f>
        <v>0</v>
      </c>
      <c r="I1138" t="str">
        <f>_xlfn.XLOOKUP(A1138,'Medical Examinations'!$A$1:$A$2336,'Medical Examinations'!$I$1:$I$2336,0)</f>
        <v>No</v>
      </c>
      <c r="J1138" t="str">
        <f>_xlfn.XLOOKUP(A1138,'Medical Examinations'!A1138:A3481,'Medical Examinations'!C1138:C3481,0)</f>
        <v>Obese</v>
      </c>
      <c r="K1138">
        <f>_xlfn.XLOOKUP(A1138,'Medical Examinations'!$A$1:$A$2344,'Medical Examinations'!$D$1:$D$2344,0)</f>
        <v>7.4</v>
      </c>
      <c r="L1138" t="str">
        <f>_xlfn.XLOOKUP(A1138,'Hospitalisation Details'!$A$1:$A$2344,'Hospitalisation Details'!$E$1:$E$2344,0)</f>
        <v>3-Oct-1971</v>
      </c>
      <c r="M1138">
        <f>_xlfn.XLOOKUP(A1138,'Hospitalisation Details'!$A$1:$A$2344,'Hospitalisation Details'!$I$1:$I$2344,0)</f>
        <v>9877.61</v>
      </c>
      <c r="N1138" t="str">
        <f>_xlfn.XLOOKUP(A1138,'Hospitalisation Details'!$A$1:$A$2344,'Hospitalisation Details'!$J$1:$J$2344,0)</f>
        <v>tier - 2</v>
      </c>
      <c r="O1138" t="str">
        <f>_xlfn.XLOOKUP(A1138,'Hospitalisation Details'!$A$1:$A$2344,'Hospitalisation Details'!$K$1:$K$2344,0)</f>
        <v>tier - 1</v>
      </c>
      <c r="P1138" t="str">
        <f>_xlfn.XLOOKUP(A1138,'Hospitalisation Details'!$A$1:$A$2344,'Hospitalisation Details'!$L$1:$L$2344,0)</f>
        <v>R1013</v>
      </c>
      <c r="Q1138">
        <f>_xlfn.XLOOKUP(A1138,'Hospitalisation Details'!$A$1:$A$2344,'Hospitalisation Details'!$F$1:$F$2344,0)</f>
        <v>51</v>
      </c>
    </row>
    <row r="1139" spans="1:17" ht="15.75" x14ac:dyDescent="0.25">
      <c r="A1139" s="1" t="s">
        <v>1231</v>
      </c>
      <c r="B1139" t="str">
        <f>_xlfn.XLOOKUP(A1139,'Customer Names'!$A$1:$A$2336,'Customer Names'!$C$1:$C$2336,0)</f>
        <v xml:space="preserve">  Elizabeth S</v>
      </c>
      <c r="C1139">
        <f>_xlfn.XLOOKUP(A1139,'Medical Examinations'!$A$1:$A$2336,'Medical Examinations'!$B$1:$B$2336,0)</f>
        <v>40.659999999999997</v>
      </c>
      <c r="D1139">
        <f>_xlfn.XLOOKUP(A1139,'Medical Examinations'!$A$1:$A$2336,'Medical Examinations'!$D$1:$D$2336,0)</f>
        <v>10.08</v>
      </c>
      <c r="E1139" t="str">
        <f>_xlfn.XLOOKUP(A1139,'Medical Examinations'!$A$1:$A$2336,'Medical Examinations'!$E$1:$E$2336,0)</f>
        <v>No</v>
      </c>
      <c r="F1139" t="str">
        <f>_xlfn.XLOOKUP(A1139,'Medical Examinations'!$A$1:$A$2336,'Medical Examinations'!$F$1:$F$2336,0)</f>
        <v>No</v>
      </c>
      <c r="G1139" t="str">
        <f>_xlfn.XLOOKUP(A1139,'Medical Examinations'!$A$1:$A$2336,'Medical Examinations'!$G$1:$G$2336,0)</f>
        <v>No</v>
      </c>
      <c r="H1139">
        <f>_xlfn.XLOOKUP(A1139,'Medical Examinations'!$A$1:$A$2336,'Medical Examinations'!$H$1:$H$2336,0)</f>
        <v>0</v>
      </c>
      <c r="I1139" t="str">
        <f>_xlfn.XLOOKUP(A1139,'Medical Examinations'!$A$1:$A$2336,'Medical Examinations'!$I$1:$I$2336,0)</f>
        <v>No</v>
      </c>
      <c r="J1139" t="str">
        <f>_xlfn.XLOOKUP(A1139,'Medical Examinations'!A1139:A3482,'Medical Examinations'!C1139:C3482,0)</f>
        <v>Obese</v>
      </c>
      <c r="K1139">
        <f>_xlfn.XLOOKUP(A1139,'Medical Examinations'!$A$1:$A$2344,'Medical Examinations'!$D$1:$D$2344,0)</f>
        <v>10.08</v>
      </c>
      <c r="L1139" t="str">
        <f>_xlfn.XLOOKUP(A1139,'Hospitalisation Details'!$A$1:$A$2344,'Hospitalisation Details'!$E$1:$E$2344,0)</f>
        <v>3-Jul-1971</v>
      </c>
      <c r="M1139">
        <f>_xlfn.XLOOKUP(A1139,'Hospitalisation Details'!$A$1:$A$2344,'Hospitalisation Details'!$I$1:$I$2344,0)</f>
        <v>9875.68</v>
      </c>
      <c r="N1139" t="str">
        <f>_xlfn.XLOOKUP(A1139,'Hospitalisation Details'!$A$1:$A$2344,'Hospitalisation Details'!$J$1:$J$2344,0)</f>
        <v>tier - 2</v>
      </c>
      <c r="O1139" t="str">
        <f>_xlfn.XLOOKUP(A1139,'Hospitalisation Details'!$A$1:$A$2344,'Hospitalisation Details'!$K$1:$K$2344,0)</f>
        <v>tier - 3</v>
      </c>
      <c r="P1139" t="str">
        <f>_xlfn.XLOOKUP(A1139,'Hospitalisation Details'!$A$1:$A$2344,'Hospitalisation Details'!$L$1:$L$2344,0)</f>
        <v>R1024</v>
      </c>
      <c r="Q1139">
        <f>_xlfn.XLOOKUP(A1139,'Hospitalisation Details'!$A$1:$A$2344,'Hospitalisation Details'!$F$1:$F$2344,0)</f>
        <v>51</v>
      </c>
    </row>
    <row r="1140" spans="1:17" ht="15.75" x14ac:dyDescent="0.25">
      <c r="A1140" s="1" t="s">
        <v>1230</v>
      </c>
      <c r="B1140" t="str">
        <f>_xlfn.XLOOKUP(A1140,'Customer Names'!$A$1:$A$2336,'Customer Names'!$C$1:$C$2336,0)</f>
        <v xml:space="preserve">  Carma S</v>
      </c>
      <c r="C1140">
        <f>_xlfn.XLOOKUP(A1140,'Medical Examinations'!$A$1:$A$2336,'Medical Examinations'!$B$1:$B$2336,0)</f>
        <v>34.200000000000003</v>
      </c>
      <c r="D1140">
        <f>_xlfn.XLOOKUP(A1140,'Medical Examinations'!$A$1:$A$2336,'Medical Examinations'!$D$1:$D$2336,0)</f>
        <v>8.58</v>
      </c>
      <c r="E1140" t="str">
        <f>_xlfn.XLOOKUP(A1140,'Medical Examinations'!$A$1:$A$2336,'Medical Examinations'!$E$1:$E$2336,0)</f>
        <v>No</v>
      </c>
      <c r="F1140" t="str">
        <f>_xlfn.XLOOKUP(A1140,'Medical Examinations'!$A$1:$A$2336,'Medical Examinations'!$F$1:$F$2336,0)</f>
        <v>No</v>
      </c>
      <c r="G1140" t="str">
        <f>_xlfn.XLOOKUP(A1140,'Medical Examinations'!$A$1:$A$2336,'Medical Examinations'!$G$1:$G$2336,0)</f>
        <v>No</v>
      </c>
      <c r="H1140">
        <f>_xlfn.XLOOKUP(A1140,'Medical Examinations'!$A$1:$A$2336,'Medical Examinations'!$H$1:$H$2336,0)</f>
        <v>0</v>
      </c>
      <c r="I1140" t="str">
        <f>_xlfn.XLOOKUP(A1140,'Medical Examinations'!$A$1:$A$2336,'Medical Examinations'!$I$1:$I$2336,0)</f>
        <v>No</v>
      </c>
      <c r="J1140" t="str">
        <f>_xlfn.XLOOKUP(A1140,'Medical Examinations'!A1140:A3483,'Medical Examinations'!C1140:C3483,0)</f>
        <v>Obese</v>
      </c>
      <c r="K1140">
        <f>_xlfn.XLOOKUP(A1140,'Medical Examinations'!$A$1:$A$2344,'Medical Examinations'!$D$1:$D$2344,0)</f>
        <v>8.58</v>
      </c>
      <c r="L1140" t="str">
        <f>_xlfn.XLOOKUP(A1140,'Hospitalisation Details'!$A$1:$A$2344,'Hospitalisation Details'!$E$1:$E$2344,0)</f>
        <v>22-Dec-1971</v>
      </c>
      <c r="M1140">
        <f>_xlfn.XLOOKUP(A1140,'Hospitalisation Details'!$A$1:$A$2344,'Hospitalisation Details'!$I$1:$I$2344,0)</f>
        <v>9872.7000000000007</v>
      </c>
      <c r="N1140" t="str">
        <f>_xlfn.XLOOKUP(A1140,'Hospitalisation Details'!$A$1:$A$2344,'Hospitalisation Details'!$J$1:$J$2344,0)</f>
        <v>tier - 2</v>
      </c>
      <c r="O1140" t="str">
        <f>_xlfn.XLOOKUP(A1140,'Hospitalisation Details'!$A$1:$A$2344,'Hospitalisation Details'!$K$1:$K$2344,0)</f>
        <v>tier - 2</v>
      </c>
      <c r="P1140" t="str">
        <f>_xlfn.XLOOKUP(A1140,'Hospitalisation Details'!$A$1:$A$2344,'Hospitalisation Details'!$L$1:$L$2344,0)</f>
        <v>R1011</v>
      </c>
      <c r="Q1140">
        <f>_xlfn.XLOOKUP(A1140,'Hospitalisation Details'!$A$1:$A$2344,'Hospitalisation Details'!$F$1:$F$2344,0)</f>
        <v>51</v>
      </c>
    </row>
    <row r="1141" spans="1:17" ht="15.75" x14ac:dyDescent="0.25">
      <c r="A1141" s="1" t="s">
        <v>1229</v>
      </c>
      <c r="B1141" t="str">
        <f>_xlfn.XLOOKUP(A1141,'Customer Names'!$A$1:$A$2336,'Customer Names'!$C$1:$C$2336,0)</f>
        <v xml:space="preserve">  Ryan</v>
      </c>
      <c r="C1141">
        <f>_xlfn.XLOOKUP(A1141,'Medical Examinations'!$A$1:$A$2336,'Medical Examinations'!$B$1:$B$2336,0)</f>
        <v>46.51</v>
      </c>
      <c r="D1141">
        <f>_xlfn.XLOOKUP(A1141,'Medical Examinations'!$A$1:$A$2336,'Medical Examinations'!$D$1:$D$2336,0)</f>
        <v>5.84</v>
      </c>
      <c r="E1141" t="str">
        <f>_xlfn.XLOOKUP(A1141,'Medical Examinations'!$A$1:$A$2336,'Medical Examinations'!$E$1:$E$2336,0)</f>
        <v>No</v>
      </c>
      <c r="F1141" t="str">
        <f>_xlfn.XLOOKUP(A1141,'Medical Examinations'!$A$1:$A$2336,'Medical Examinations'!$F$1:$F$2336,0)</f>
        <v>No</v>
      </c>
      <c r="G1141" t="str">
        <f>_xlfn.XLOOKUP(A1141,'Medical Examinations'!$A$1:$A$2336,'Medical Examinations'!$G$1:$G$2336,0)</f>
        <v>No</v>
      </c>
      <c r="H1141">
        <f>_xlfn.XLOOKUP(A1141,'Medical Examinations'!$A$1:$A$2336,'Medical Examinations'!$H$1:$H$2336,0)</f>
        <v>1</v>
      </c>
      <c r="I1141" t="str">
        <f>_xlfn.XLOOKUP(A1141,'Medical Examinations'!$A$1:$A$2336,'Medical Examinations'!$I$1:$I$2336,0)</f>
        <v>No</v>
      </c>
      <c r="J1141" t="str">
        <f>_xlfn.XLOOKUP(A1141,'Medical Examinations'!A1141:A3484,'Medical Examinations'!C1141:C3484,0)</f>
        <v>Obese</v>
      </c>
      <c r="K1141">
        <f>_xlfn.XLOOKUP(A1141,'Medical Examinations'!$A$1:$A$2344,'Medical Examinations'!$D$1:$D$2344,0)</f>
        <v>5.84</v>
      </c>
      <c r="L1141" t="str">
        <f>_xlfn.XLOOKUP(A1141,'Hospitalisation Details'!$A$1:$A$2344,'Hospitalisation Details'!$E$1:$E$2344,0)</f>
        <v>6-Jul-1998</v>
      </c>
      <c r="M1141">
        <f>_xlfn.XLOOKUP(A1141,'Hospitalisation Details'!$A$1:$A$2344,'Hospitalisation Details'!$I$1:$I$2344,0)</f>
        <v>9870.59</v>
      </c>
      <c r="N1141" t="str">
        <f>_xlfn.XLOOKUP(A1141,'Hospitalisation Details'!$A$1:$A$2344,'Hospitalisation Details'!$J$1:$J$2344,0)</f>
        <v>tier - 2</v>
      </c>
      <c r="O1141" t="str">
        <f>_xlfn.XLOOKUP(A1141,'Hospitalisation Details'!$A$1:$A$2344,'Hospitalisation Details'!$K$1:$K$2344,0)</f>
        <v>tier - 2</v>
      </c>
      <c r="P1141" t="str">
        <f>_xlfn.XLOOKUP(A1141,'Hospitalisation Details'!$A$1:$A$2344,'Hospitalisation Details'!$L$1:$L$2344,0)</f>
        <v>R1023</v>
      </c>
      <c r="Q1141">
        <f>_xlfn.XLOOKUP(A1141,'Hospitalisation Details'!$A$1:$A$2344,'Hospitalisation Details'!$F$1:$F$2344,0)</f>
        <v>24</v>
      </c>
    </row>
    <row r="1142" spans="1:17" ht="15.75" x14ac:dyDescent="0.25">
      <c r="A1142" s="1" t="s">
        <v>1228</v>
      </c>
      <c r="B1142" t="str">
        <f>_xlfn.XLOOKUP(A1142,'Customer Names'!$A$1:$A$2336,'Customer Names'!$C$1:$C$2336,0)</f>
        <v xml:space="preserve">  Daniel</v>
      </c>
      <c r="C1142">
        <f>_xlfn.XLOOKUP(A1142,'Medical Examinations'!$A$1:$A$2336,'Medical Examinations'!$B$1:$B$2336,0)</f>
        <v>28.88</v>
      </c>
      <c r="D1142">
        <f>_xlfn.XLOOKUP(A1142,'Medical Examinations'!$A$1:$A$2336,'Medical Examinations'!$D$1:$D$2336,0)</f>
        <v>4.8600000000000003</v>
      </c>
      <c r="E1142" t="str">
        <f>_xlfn.XLOOKUP(A1142,'Medical Examinations'!$A$1:$A$2336,'Medical Examinations'!$E$1:$E$2336,0)</f>
        <v>No</v>
      </c>
      <c r="F1142" t="str">
        <f>_xlfn.XLOOKUP(A1142,'Medical Examinations'!$A$1:$A$2336,'Medical Examinations'!$F$1:$F$2336,0)</f>
        <v>No</v>
      </c>
      <c r="G1142" t="str">
        <f>_xlfn.XLOOKUP(A1142,'Medical Examinations'!$A$1:$A$2336,'Medical Examinations'!$G$1:$G$2336,0)</f>
        <v>Yes</v>
      </c>
      <c r="H1142">
        <f>_xlfn.XLOOKUP(A1142,'Medical Examinations'!$A$1:$A$2336,'Medical Examinations'!$H$1:$H$2336,0)</f>
        <v>1</v>
      </c>
      <c r="I1142" t="str">
        <f>_xlfn.XLOOKUP(A1142,'Medical Examinations'!$A$1:$A$2336,'Medical Examinations'!$I$1:$I$2336,0)</f>
        <v>No</v>
      </c>
      <c r="J1142" t="str">
        <f>_xlfn.XLOOKUP(A1142,'Medical Examinations'!A1142:A3485,'Medical Examinations'!C1142:C3485,0)</f>
        <v>Overweight</v>
      </c>
      <c r="K1142">
        <f>_xlfn.XLOOKUP(A1142,'Medical Examinations'!$A$1:$A$2344,'Medical Examinations'!$D$1:$D$2344,0)</f>
        <v>4.8600000000000003</v>
      </c>
      <c r="L1142" t="str">
        <f>_xlfn.XLOOKUP(A1142,'Hospitalisation Details'!$A$1:$A$2344,'Hospitalisation Details'!$E$1:$E$2344,0)</f>
        <v>13-Aug-1969</v>
      </c>
      <c r="M1142">
        <f>_xlfn.XLOOKUP(A1142,'Hospitalisation Details'!$A$1:$A$2344,'Hospitalisation Details'!$I$1:$I$2344,0)</f>
        <v>9869.81</v>
      </c>
      <c r="N1142" t="str">
        <f>_xlfn.XLOOKUP(A1142,'Hospitalisation Details'!$A$1:$A$2344,'Hospitalisation Details'!$J$1:$J$2344,0)</f>
        <v>tier - 3</v>
      </c>
      <c r="O1142" t="str">
        <f>_xlfn.XLOOKUP(A1142,'Hospitalisation Details'!$A$1:$A$2344,'Hospitalisation Details'!$K$1:$K$2344,0)</f>
        <v>tier - 3</v>
      </c>
      <c r="P1142" t="str">
        <f>_xlfn.XLOOKUP(A1142,'Hospitalisation Details'!$A$1:$A$2344,'Hospitalisation Details'!$L$1:$L$2344,0)</f>
        <v>R1012</v>
      </c>
      <c r="Q1142">
        <f>_xlfn.XLOOKUP(A1142,'Hospitalisation Details'!$A$1:$A$2344,'Hospitalisation Details'!$F$1:$F$2344,0)</f>
        <v>53</v>
      </c>
    </row>
    <row r="1143" spans="1:17" ht="15.75" x14ac:dyDescent="0.25">
      <c r="A1143" s="1" t="s">
        <v>1227</v>
      </c>
      <c r="B1143" t="str">
        <f>_xlfn.XLOOKUP(A1143,'Customer Names'!$A$1:$A$2336,'Customer Names'!$C$1:$C$2336,0)</f>
        <v xml:space="preserve">  Sarah</v>
      </c>
      <c r="C1143">
        <f>_xlfn.XLOOKUP(A1143,'Medical Examinations'!$A$1:$A$2336,'Medical Examinations'!$B$1:$B$2336,0)</f>
        <v>33.914999999999999</v>
      </c>
      <c r="D1143">
        <f>_xlfn.XLOOKUP(A1143,'Medical Examinations'!$A$1:$A$2336,'Medical Examinations'!$D$1:$D$2336,0)</f>
        <v>11.52</v>
      </c>
      <c r="E1143" t="str">
        <f>_xlfn.XLOOKUP(A1143,'Medical Examinations'!$A$1:$A$2336,'Medical Examinations'!$E$1:$E$2336,0)</f>
        <v>No</v>
      </c>
      <c r="F1143" t="str">
        <f>_xlfn.XLOOKUP(A1143,'Medical Examinations'!$A$1:$A$2336,'Medical Examinations'!$F$1:$F$2336,0)</f>
        <v>No</v>
      </c>
      <c r="G1143" t="str">
        <f>_xlfn.XLOOKUP(A1143,'Medical Examinations'!$A$1:$A$2336,'Medical Examinations'!$G$1:$G$2336,0)</f>
        <v>No</v>
      </c>
      <c r="H1143">
        <f>_xlfn.XLOOKUP(A1143,'Medical Examinations'!$A$1:$A$2336,'Medical Examinations'!$H$1:$H$2336,0)</f>
        <v>0</v>
      </c>
      <c r="I1143" t="str">
        <f>_xlfn.XLOOKUP(A1143,'Medical Examinations'!$A$1:$A$2336,'Medical Examinations'!$I$1:$I$2336,0)</f>
        <v>No</v>
      </c>
      <c r="J1143" t="str">
        <f>_xlfn.XLOOKUP(A1143,'Medical Examinations'!A1143:A3486,'Medical Examinations'!C1143:C3486,0)</f>
        <v>Obese</v>
      </c>
      <c r="K1143">
        <f>_xlfn.XLOOKUP(A1143,'Medical Examinations'!$A$1:$A$2344,'Medical Examinations'!$D$1:$D$2344,0)</f>
        <v>11.52</v>
      </c>
      <c r="L1143" t="str">
        <f>_xlfn.XLOOKUP(A1143,'Hospitalisation Details'!$A$1:$A$2344,'Hospitalisation Details'!$E$1:$E$2344,0)</f>
        <v>9-Nov-1971</v>
      </c>
      <c r="M1143">
        <f>_xlfn.XLOOKUP(A1143,'Hospitalisation Details'!$A$1:$A$2344,'Hospitalisation Details'!$I$1:$I$2344,0)</f>
        <v>9866.2999999999993</v>
      </c>
      <c r="N1143" t="str">
        <f>_xlfn.XLOOKUP(A1143,'Hospitalisation Details'!$A$1:$A$2344,'Hospitalisation Details'!$J$1:$J$2344,0)</f>
        <v>tier - 2</v>
      </c>
      <c r="O1143" t="str">
        <f>_xlfn.XLOOKUP(A1143,'Hospitalisation Details'!$A$1:$A$2344,'Hospitalisation Details'!$K$1:$K$2344,0)</f>
        <v>tier - 3</v>
      </c>
      <c r="P1143" t="str">
        <f>_xlfn.XLOOKUP(A1143,'Hospitalisation Details'!$A$1:$A$2344,'Hospitalisation Details'!$L$1:$L$2344,0)</f>
        <v>R1024</v>
      </c>
      <c r="Q1143">
        <f>_xlfn.XLOOKUP(A1143,'Hospitalisation Details'!$A$1:$A$2344,'Hospitalisation Details'!$F$1:$F$2344,0)</f>
        <v>51</v>
      </c>
    </row>
    <row r="1144" spans="1:17" ht="15.75" x14ac:dyDescent="0.25">
      <c r="A1144" s="1" t="s">
        <v>1226</v>
      </c>
      <c r="B1144" t="str">
        <f>_xlfn.XLOOKUP(A1144,'Customer Names'!$A$1:$A$2336,'Customer Names'!$C$1:$C$2336,0)</f>
        <v xml:space="preserve">  Matthew J</v>
      </c>
      <c r="C1144">
        <f>_xlfn.XLOOKUP(A1144,'Medical Examinations'!$A$1:$A$2336,'Medical Examinations'!$B$1:$B$2336,0)</f>
        <v>24.32</v>
      </c>
      <c r="D1144">
        <f>_xlfn.XLOOKUP(A1144,'Medical Examinations'!$A$1:$A$2336,'Medical Examinations'!$D$1:$D$2336,0)</f>
        <v>6.15</v>
      </c>
      <c r="E1144" t="str">
        <f>_xlfn.XLOOKUP(A1144,'Medical Examinations'!$A$1:$A$2336,'Medical Examinations'!$E$1:$E$2336,0)</f>
        <v>No</v>
      </c>
      <c r="F1144" t="str">
        <f>_xlfn.XLOOKUP(A1144,'Medical Examinations'!$A$1:$A$2336,'Medical Examinations'!$F$1:$F$2336,0)</f>
        <v>No</v>
      </c>
      <c r="G1144" t="str">
        <f>_xlfn.XLOOKUP(A1144,'Medical Examinations'!$A$1:$A$2336,'Medical Examinations'!$G$1:$G$2336,0)</f>
        <v>Yes</v>
      </c>
      <c r="H1144">
        <f>_xlfn.XLOOKUP(A1144,'Medical Examinations'!$A$1:$A$2336,'Medical Examinations'!$H$1:$H$2336,0)</f>
        <v>1</v>
      </c>
      <c r="I1144" t="str">
        <f>_xlfn.XLOOKUP(A1144,'Medical Examinations'!$A$1:$A$2336,'Medical Examinations'!$I$1:$I$2336,0)</f>
        <v>No</v>
      </c>
      <c r="J1144" t="str">
        <f>_xlfn.XLOOKUP(A1144,'Medical Examinations'!A1144:A3487,'Medical Examinations'!C1144:C3487,0)</f>
        <v>Normal weight</v>
      </c>
      <c r="K1144">
        <f>_xlfn.XLOOKUP(A1144,'Medical Examinations'!$A$1:$A$2344,'Medical Examinations'!$D$1:$D$2344,0)</f>
        <v>6.15</v>
      </c>
      <c r="L1144" t="str">
        <f>_xlfn.XLOOKUP(A1144,'Hospitalisation Details'!$A$1:$A$2344,'Hospitalisation Details'!$E$1:$E$2344,0)</f>
        <v>20-Oct-1969</v>
      </c>
      <c r="M1144">
        <f>_xlfn.XLOOKUP(A1144,'Hospitalisation Details'!$A$1:$A$2344,'Hospitalisation Details'!$I$1:$I$2344,0)</f>
        <v>9863.4699999999993</v>
      </c>
      <c r="N1144" t="str">
        <f>_xlfn.XLOOKUP(A1144,'Hospitalisation Details'!$A$1:$A$2344,'Hospitalisation Details'!$J$1:$J$2344,0)</f>
        <v>tier - 3</v>
      </c>
      <c r="O1144" t="str">
        <f>_xlfn.XLOOKUP(A1144,'Hospitalisation Details'!$A$1:$A$2344,'Hospitalisation Details'!$K$1:$K$2344,0)</f>
        <v>tier - 3</v>
      </c>
      <c r="P1144" t="str">
        <f>_xlfn.XLOOKUP(A1144,'Hospitalisation Details'!$A$1:$A$2344,'Hospitalisation Details'!$L$1:$L$2344,0)</f>
        <v>R1012</v>
      </c>
      <c r="Q1144">
        <f>_xlfn.XLOOKUP(A1144,'Hospitalisation Details'!$A$1:$A$2344,'Hospitalisation Details'!$F$1:$F$2344,0)</f>
        <v>53</v>
      </c>
    </row>
    <row r="1145" spans="1:17" ht="15.75" x14ac:dyDescent="0.25">
      <c r="A1145" s="1" t="s">
        <v>1225</v>
      </c>
      <c r="B1145" t="str">
        <f>_xlfn.XLOOKUP(A1145,'Customer Names'!$A$1:$A$2336,'Customer Names'!$C$1:$C$2336,0)</f>
        <v xml:space="preserve">  Francesca</v>
      </c>
      <c r="C1145">
        <f>_xlfn.XLOOKUP(A1145,'Medical Examinations'!$A$1:$A$2336,'Medical Examinations'!$B$1:$B$2336,0)</f>
        <v>25.8</v>
      </c>
      <c r="D1145">
        <f>_xlfn.XLOOKUP(A1145,'Medical Examinations'!$A$1:$A$2336,'Medical Examinations'!$D$1:$D$2336,0)</f>
        <v>9.94</v>
      </c>
      <c r="E1145" t="str">
        <f>_xlfn.XLOOKUP(A1145,'Medical Examinations'!$A$1:$A$2336,'Medical Examinations'!$E$1:$E$2336,0)</f>
        <v>No</v>
      </c>
      <c r="F1145" t="str">
        <f>_xlfn.XLOOKUP(A1145,'Medical Examinations'!$A$1:$A$2336,'Medical Examinations'!$F$1:$F$2336,0)</f>
        <v>No</v>
      </c>
      <c r="G1145" t="str">
        <f>_xlfn.XLOOKUP(A1145,'Medical Examinations'!$A$1:$A$2336,'Medical Examinations'!$G$1:$G$2336,0)</f>
        <v>No</v>
      </c>
      <c r="H1145">
        <f>_xlfn.XLOOKUP(A1145,'Medical Examinations'!$A$1:$A$2336,'Medical Examinations'!$H$1:$H$2336,0)</f>
        <v>0</v>
      </c>
      <c r="I1145" t="str">
        <f>_xlfn.XLOOKUP(A1145,'Medical Examinations'!$A$1:$A$2336,'Medical Examinations'!$I$1:$I$2336,0)</f>
        <v>No</v>
      </c>
      <c r="J1145" t="str">
        <f>_xlfn.XLOOKUP(A1145,'Medical Examinations'!A1145:A3488,'Medical Examinations'!C1145:C3488,0)</f>
        <v>Overweight</v>
      </c>
      <c r="K1145">
        <f>_xlfn.XLOOKUP(A1145,'Medical Examinations'!$A$1:$A$2344,'Medical Examinations'!$D$1:$D$2344,0)</f>
        <v>9.94</v>
      </c>
      <c r="L1145" t="str">
        <f>_xlfn.XLOOKUP(A1145,'Hospitalisation Details'!$A$1:$A$2344,'Hospitalisation Details'!$E$1:$E$2344,0)</f>
        <v>17-Jul-1971</v>
      </c>
      <c r="M1145">
        <f>_xlfn.XLOOKUP(A1145,'Hospitalisation Details'!$A$1:$A$2344,'Hospitalisation Details'!$I$1:$I$2344,0)</f>
        <v>9861.0300000000007</v>
      </c>
      <c r="N1145" t="str">
        <f>_xlfn.XLOOKUP(A1145,'Hospitalisation Details'!$A$1:$A$2344,'Hospitalisation Details'!$J$1:$J$2344,0)</f>
        <v>tier - 2</v>
      </c>
      <c r="O1145" t="str">
        <f>_xlfn.XLOOKUP(A1145,'Hospitalisation Details'!$A$1:$A$2344,'Hospitalisation Details'!$K$1:$K$2344,0)</f>
        <v>tier - 2</v>
      </c>
      <c r="P1145" t="str">
        <f>_xlfn.XLOOKUP(A1145,'Hospitalisation Details'!$A$1:$A$2344,'Hospitalisation Details'!$L$1:$L$2344,0)</f>
        <v>R1011</v>
      </c>
      <c r="Q1145">
        <f>_xlfn.XLOOKUP(A1145,'Hospitalisation Details'!$A$1:$A$2344,'Hospitalisation Details'!$F$1:$F$2344,0)</f>
        <v>51</v>
      </c>
    </row>
    <row r="1146" spans="1:17" ht="15.75" x14ac:dyDescent="0.25">
      <c r="A1146" s="1" t="s">
        <v>1224</v>
      </c>
      <c r="B1146" t="str">
        <f>_xlfn.XLOOKUP(A1146,'Customer Names'!$A$1:$A$2336,'Customer Names'!$C$1:$C$2336,0)</f>
        <v xml:space="preserve">  Nicole</v>
      </c>
      <c r="C1146">
        <f>_xlfn.XLOOKUP(A1146,'Medical Examinations'!$A$1:$A$2336,'Medical Examinations'!$B$1:$B$2336,0)</f>
        <v>21.56</v>
      </c>
      <c r="D1146">
        <f>_xlfn.XLOOKUP(A1146,'Medical Examinations'!$A$1:$A$2336,'Medical Examinations'!$D$1:$D$2336,0)</f>
        <v>10.56</v>
      </c>
      <c r="E1146" t="str">
        <f>_xlfn.XLOOKUP(A1146,'Medical Examinations'!$A$1:$A$2336,'Medical Examinations'!$E$1:$E$2336,0)</f>
        <v>No</v>
      </c>
      <c r="F1146" t="str">
        <f>_xlfn.XLOOKUP(A1146,'Medical Examinations'!$A$1:$A$2336,'Medical Examinations'!$F$1:$F$2336,0)</f>
        <v>No</v>
      </c>
      <c r="G1146" t="str">
        <f>_xlfn.XLOOKUP(A1146,'Medical Examinations'!$A$1:$A$2336,'Medical Examinations'!$G$1:$G$2336,0)</f>
        <v>No</v>
      </c>
      <c r="H1146">
        <f>_xlfn.XLOOKUP(A1146,'Medical Examinations'!$A$1:$A$2336,'Medical Examinations'!$H$1:$H$2336,0)</f>
        <v>0</v>
      </c>
      <c r="I1146" t="str">
        <f>_xlfn.XLOOKUP(A1146,'Medical Examinations'!$A$1:$A$2336,'Medical Examinations'!$I$1:$I$2336,0)</f>
        <v>No</v>
      </c>
      <c r="J1146" t="str">
        <f>_xlfn.XLOOKUP(A1146,'Medical Examinations'!A1146:A3489,'Medical Examinations'!C1146:C3489,0)</f>
        <v>Normal weight</v>
      </c>
      <c r="K1146">
        <f>_xlfn.XLOOKUP(A1146,'Medical Examinations'!$A$1:$A$2344,'Medical Examinations'!$D$1:$D$2344,0)</f>
        <v>10.56</v>
      </c>
      <c r="L1146" t="str">
        <f>_xlfn.XLOOKUP(A1146,'Hospitalisation Details'!$A$1:$A$2344,'Hospitalisation Details'!$E$1:$E$2344,0)</f>
        <v>23-Oct-1971</v>
      </c>
      <c r="M1146">
        <f>_xlfn.XLOOKUP(A1146,'Hospitalisation Details'!$A$1:$A$2344,'Hospitalisation Details'!$I$1:$I$2344,0)</f>
        <v>9855.1299999999992</v>
      </c>
      <c r="N1146" t="str">
        <f>_xlfn.XLOOKUP(A1146,'Hospitalisation Details'!$A$1:$A$2344,'Hospitalisation Details'!$J$1:$J$2344,0)</f>
        <v>tier - 2</v>
      </c>
      <c r="O1146" t="str">
        <f>_xlfn.XLOOKUP(A1146,'Hospitalisation Details'!$A$1:$A$2344,'Hospitalisation Details'!$K$1:$K$2344,0)</f>
        <v>tier - 3</v>
      </c>
      <c r="P1146" t="str">
        <f>_xlfn.XLOOKUP(A1146,'Hospitalisation Details'!$A$1:$A$2344,'Hospitalisation Details'!$L$1:$L$2344,0)</f>
        <v>R1013</v>
      </c>
      <c r="Q1146">
        <f>_xlfn.XLOOKUP(A1146,'Hospitalisation Details'!$A$1:$A$2344,'Hospitalisation Details'!$F$1:$F$2344,0)</f>
        <v>51</v>
      </c>
    </row>
    <row r="1147" spans="1:17" ht="15.75" x14ac:dyDescent="0.25">
      <c r="A1147" s="1" t="s">
        <v>1223</v>
      </c>
      <c r="B1147" t="str">
        <f>_xlfn.XLOOKUP(A1147,'Customer Names'!$A$1:$A$2336,'Customer Names'!$C$1:$C$2336,0)</f>
        <v xml:space="preserve">  Toshiyuki</v>
      </c>
      <c r="C1147">
        <f>_xlfn.XLOOKUP(A1147,'Medical Examinations'!$A$1:$A$2336,'Medical Examinations'!$B$1:$B$2336,0)</f>
        <v>31.6</v>
      </c>
      <c r="D1147">
        <f>_xlfn.XLOOKUP(A1147,'Medical Examinations'!$A$1:$A$2336,'Medical Examinations'!$D$1:$D$2336,0)</f>
        <v>6.79</v>
      </c>
      <c r="E1147" t="str">
        <f>_xlfn.XLOOKUP(A1147,'Medical Examinations'!$A$1:$A$2336,'Medical Examinations'!$E$1:$E$2336,0)</f>
        <v>No</v>
      </c>
      <c r="F1147" t="str">
        <f>_xlfn.XLOOKUP(A1147,'Medical Examinations'!$A$1:$A$2336,'Medical Examinations'!$F$1:$F$2336,0)</f>
        <v>No</v>
      </c>
      <c r="G1147" t="str">
        <f>_xlfn.XLOOKUP(A1147,'Medical Examinations'!$A$1:$A$2336,'Medical Examinations'!$G$1:$G$2336,0)</f>
        <v>No</v>
      </c>
      <c r="H1147">
        <f>_xlfn.XLOOKUP(A1147,'Medical Examinations'!$A$1:$A$2336,'Medical Examinations'!$H$1:$H$2336,0)</f>
        <v>0</v>
      </c>
      <c r="I1147" t="str">
        <f>_xlfn.XLOOKUP(A1147,'Medical Examinations'!$A$1:$A$2336,'Medical Examinations'!$I$1:$I$2336,0)</f>
        <v>No</v>
      </c>
      <c r="J1147" t="str">
        <f>_xlfn.XLOOKUP(A1147,'Medical Examinations'!A1147:A3490,'Medical Examinations'!C1147:C3490,0)</f>
        <v>Obese</v>
      </c>
      <c r="K1147">
        <f>_xlfn.XLOOKUP(A1147,'Medical Examinations'!$A$1:$A$2344,'Medical Examinations'!$D$1:$D$2344,0)</f>
        <v>6.79</v>
      </c>
      <c r="L1147" t="str">
        <f>_xlfn.XLOOKUP(A1147,'Hospitalisation Details'!$A$1:$A$2344,'Hospitalisation Details'!$E$1:$E$2344,0)</f>
        <v>4-Nov-1968</v>
      </c>
      <c r="M1147">
        <f>_xlfn.XLOOKUP(A1147,'Hospitalisation Details'!$A$1:$A$2344,'Hospitalisation Details'!$I$1:$I$2344,0)</f>
        <v>9850.43</v>
      </c>
      <c r="N1147" t="str">
        <f>_xlfn.XLOOKUP(A1147,'Hospitalisation Details'!$A$1:$A$2344,'Hospitalisation Details'!$J$1:$J$2344,0)</f>
        <v>tier - 3</v>
      </c>
      <c r="O1147" t="str">
        <f>_xlfn.XLOOKUP(A1147,'Hospitalisation Details'!$A$1:$A$2344,'Hospitalisation Details'!$K$1:$K$2344,0)</f>
        <v>tier - 3</v>
      </c>
      <c r="P1147" t="str">
        <f>_xlfn.XLOOKUP(A1147,'Hospitalisation Details'!$A$1:$A$2344,'Hospitalisation Details'!$L$1:$L$2344,0)</f>
        <v>R1011</v>
      </c>
      <c r="Q1147">
        <f>_xlfn.XLOOKUP(A1147,'Hospitalisation Details'!$A$1:$A$2344,'Hospitalisation Details'!$F$1:$F$2344,0)</f>
        <v>54</v>
      </c>
    </row>
    <row r="1148" spans="1:17" ht="15.75" x14ac:dyDescent="0.25">
      <c r="A1148" s="1" t="s">
        <v>1222</v>
      </c>
      <c r="B1148" t="str">
        <f>_xlfn.XLOOKUP(A1148,'Customer Names'!$A$1:$A$2336,'Customer Names'!$C$1:$C$2336,0)</f>
        <v xml:space="preserve">  Tom L</v>
      </c>
      <c r="C1148">
        <f>_xlfn.XLOOKUP(A1148,'Medical Examinations'!$A$1:$A$2336,'Medical Examinations'!$B$1:$B$2336,0)</f>
        <v>42.93</v>
      </c>
      <c r="D1148">
        <f>_xlfn.XLOOKUP(A1148,'Medical Examinations'!$A$1:$A$2336,'Medical Examinations'!$D$1:$D$2336,0)</f>
        <v>4.8</v>
      </c>
      <c r="E1148" t="str">
        <f>_xlfn.XLOOKUP(A1148,'Medical Examinations'!$A$1:$A$2336,'Medical Examinations'!$E$1:$E$2336,0)</f>
        <v>No</v>
      </c>
      <c r="F1148" t="str">
        <f>_xlfn.XLOOKUP(A1148,'Medical Examinations'!$A$1:$A$2336,'Medical Examinations'!$F$1:$F$2336,0)</f>
        <v>No</v>
      </c>
      <c r="G1148" t="str">
        <f>_xlfn.XLOOKUP(A1148,'Medical Examinations'!$A$1:$A$2336,'Medical Examinations'!$G$1:$G$2336,0)</f>
        <v>No</v>
      </c>
      <c r="H1148">
        <f>_xlfn.XLOOKUP(A1148,'Medical Examinations'!$A$1:$A$2336,'Medical Examinations'!$H$1:$H$2336,0)</f>
        <v>1</v>
      </c>
      <c r="I1148" t="str">
        <f>_xlfn.XLOOKUP(A1148,'Medical Examinations'!$A$1:$A$2336,'Medical Examinations'!$I$1:$I$2336,0)</f>
        <v>No</v>
      </c>
      <c r="J1148" t="str">
        <f>_xlfn.XLOOKUP(A1148,'Medical Examinations'!A1148:A3491,'Medical Examinations'!C1148:C3491,0)</f>
        <v>Obese</v>
      </c>
      <c r="K1148">
        <f>_xlfn.XLOOKUP(A1148,'Medical Examinations'!$A$1:$A$2344,'Medical Examinations'!$D$1:$D$2344,0)</f>
        <v>4.8</v>
      </c>
      <c r="L1148" t="str">
        <f>_xlfn.XLOOKUP(A1148,'Hospitalisation Details'!$A$1:$A$2344,'Hospitalisation Details'!$E$1:$E$2344,0)</f>
        <v>13-Aug-1992</v>
      </c>
      <c r="M1148">
        <f>_xlfn.XLOOKUP(A1148,'Hospitalisation Details'!$A$1:$A$2344,'Hospitalisation Details'!$I$1:$I$2344,0)</f>
        <v>9844.4500000000007</v>
      </c>
      <c r="N1148" t="str">
        <f>_xlfn.XLOOKUP(A1148,'Hospitalisation Details'!$A$1:$A$2344,'Hospitalisation Details'!$J$1:$J$2344,0)</f>
        <v>tier - 2</v>
      </c>
      <c r="O1148" t="str">
        <f>_xlfn.XLOOKUP(A1148,'Hospitalisation Details'!$A$1:$A$2344,'Hospitalisation Details'!$K$1:$K$2344,0)</f>
        <v>tier - 1</v>
      </c>
      <c r="P1148" t="str">
        <f>_xlfn.XLOOKUP(A1148,'Hospitalisation Details'!$A$1:$A$2344,'Hospitalisation Details'!$L$1:$L$2344,0)</f>
        <v>R1012</v>
      </c>
      <c r="Q1148">
        <f>_xlfn.XLOOKUP(A1148,'Hospitalisation Details'!$A$1:$A$2344,'Hospitalisation Details'!$F$1:$F$2344,0)</f>
        <v>30</v>
      </c>
    </row>
    <row r="1149" spans="1:17" ht="15.75" x14ac:dyDescent="0.25">
      <c r="A1149" s="1" t="s">
        <v>1221</v>
      </c>
      <c r="B1149" t="str">
        <f>_xlfn.XLOOKUP(A1149,'Customer Names'!$A$1:$A$2336,'Customer Names'!$C$1:$C$2336,0)</f>
        <v xml:space="preserve">  Brian</v>
      </c>
      <c r="C1149">
        <f>_xlfn.XLOOKUP(A1149,'Medical Examinations'!$A$1:$A$2336,'Medical Examinations'!$B$1:$B$2336,0)</f>
        <v>26.72</v>
      </c>
      <c r="D1149">
        <f>_xlfn.XLOOKUP(A1149,'Medical Examinations'!$A$1:$A$2336,'Medical Examinations'!$D$1:$D$2336,0)</f>
        <v>5.75</v>
      </c>
      <c r="E1149" t="str">
        <f>_xlfn.XLOOKUP(A1149,'Medical Examinations'!$A$1:$A$2336,'Medical Examinations'!$E$1:$E$2336,0)</f>
        <v>No</v>
      </c>
      <c r="F1149" t="str">
        <f>_xlfn.XLOOKUP(A1149,'Medical Examinations'!$A$1:$A$2336,'Medical Examinations'!$F$1:$F$2336,0)</f>
        <v>No</v>
      </c>
      <c r="G1149" t="str">
        <f>_xlfn.XLOOKUP(A1149,'Medical Examinations'!$A$1:$A$2336,'Medical Examinations'!$G$1:$G$2336,0)</f>
        <v>No</v>
      </c>
      <c r="H1149">
        <f>_xlfn.XLOOKUP(A1149,'Medical Examinations'!$A$1:$A$2336,'Medical Examinations'!$H$1:$H$2336,0)</f>
        <v>2</v>
      </c>
      <c r="I1149" t="str">
        <f>_xlfn.XLOOKUP(A1149,'Medical Examinations'!$A$1:$A$2336,'Medical Examinations'!$I$1:$I$2336,0)</f>
        <v>No</v>
      </c>
      <c r="J1149" t="str">
        <f>_xlfn.XLOOKUP(A1149,'Medical Examinations'!A1149:A3492,'Medical Examinations'!C1149:C3492,0)</f>
        <v>Overweight</v>
      </c>
      <c r="K1149">
        <f>_xlfn.XLOOKUP(A1149,'Medical Examinations'!$A$1:$A$2344,'Medical Examinations'!$D$1:$D$2344,0)</f>
        <v>5.75</v>
      </c>
      <c r="L1149" t="str">
        <f>_xlfn.XLOOKUP(A1149,'Hospitalisation Details'!$A$1:$A$2344,'Hospitalisation Details'!$E$1:$E$2344,0)</f>
        <v>26-Sep-1972</v>
      </c>
      <c r="M1149">
        <f>_xlfn.XLOOKUP(A1149,'Hospitalisation Details'!$A$1:$A$2344,'Hospitalisation Details'!$I$1:$I$2344,0)</f>
        <v>9836.2099999999991</v>
      </c>
      <c r="N1149" t="str">
        <f>_xlfn.XLOOKUP(A1149,'Hospitalisation Details'!$A$1:$A$2344,'Hospitalisation Details'!$J$1:$J$2344,0)</f>
        <v>tier - 2</v>
      </c>
      <c r="O1149" t="str">
        <f>_xlfn.XLOOKUP(A1149,'Hospitalisation Details'!$A$1:$A$2344,'Hospitalisation Details'!$K$1:$K$2344,0)</f>
        <v>tier - 3</v>
      </c>
      <c r="P1149" t="str">
        <f>_xlfn.XLOOKUP(A1149,'Hospitalisation Details'!$A$1:$A$2344,'Hospitalisation Details'!$L$1:$L$2344,0)</f>
        <v>R1021</v>
      </c>
      <c r="Q1149">
        <f>_xlfn.XLOOKUP(A1149,'Hospitalisation Details'!$A$1:$A$2344,'Hospitalisation Details'!$F$1:$F$2344,0)</f>
        <v>50</v>
      </c>
    </row>
    <row r="1150" spans="1:17" ht="15.75" x14ac:dyDescent="0.25">
      <c r="A1150" s="1" t="s">
        <v>1220</v>
      </c>
      <c r="B1150" t="str">
        <f>_xlfn.XLOOKUP(A1150,'Customer Names'!$A$1:$A$2336,'Customer Names'!$C$1:$C$2336,0)</f>
        <v xml:space="preserve">  Matthew</v>
      </c>
      <c r="C1150">
        <f>_xlfn.XLOOKUP(A1150,'Medical Examinations'!$A$1:$A$2336,'Medical Examinations'!$B$1:$B$2336,0)</f>
        <v>26.67</v>
      </c>
      <c r="D1150">
        <f>_xlfn.XLOOKUP(A1150,'Medical Examinations'!$A$1:$A$2336,'Medical Examinations'!$D$1:$D$2336,0)</f>
        <v>5.81</v>
      </c>
      <c r="E1150" t="str">
        <f>_xlfn.XLOOKUP(A1150,'Medical Examinations'!$A$1:$A$2336,'Medical Examinations'!$E$1:$E$2336,0)</f>
        <v>No</v>
      </c>
      <c r="F1150" t="str">
        <f>_xlfn.XLOOKUP(A1150,'Medical Examinations'!$A$1:$A$2336,'Medical Examinations'!$F$1:$F$2336,0)</f>
        <v>No</v>
      </c>
      <c r="G1150" t="str">
        <f>_xlfn.XLOOKUP(A1150,'Medical Examinations'!$A$1:$A$2336,'Medical Examinations'!$G$1:$G$2336,0)</f>
        <v>No</v>
      </c>
      <c r="H1150">
        <f>_xlfn.XLOOKUP(A1150,'Medical Examinations'!$A$1:$A$2336,'Medical Examinations'!$H$1:$H$2336,0)</f>
        <v>2</v>
      </c>
      <c r="I1150" t="str">
        <f>_xlfn.XLOOKUP(A1150,'Medical Examinations'!$A$1:$A$2336,'Medical Examinations'!$I$1:$I$2336,0)</f>
        <v>No</v>
      </c>
      <c r="J1150" t="str">
        <f>_xlfn.XLOOKUP(A1150,'Medical Examinations'!A1150:A3493,'Medical Examinations'!C1150:C3493,0)</f>
        <v>Overweight</v>
      </c>
      <c r="K1150">
        <f>_xlfn.XLOOKUP(A1150,'Medical Examinations'!$A$1:$A$2344,'Medical Examinations'!$D$1:$D$2344,0)</f>
        <v>5.81</v>
      </c>
      <c r="L1150" t="str">
        <f>_xlfn.XLOOKUP(A1150,'Hospitalisation Details'!$A$1:$A$2344,'Hospitalisation Details'!$E$1:$E$2344,0)</f>
        <v>28-Jun-1972</v>
      </c>
      <c r="M1150">
        <f>_xlfn.XLOOKUP(A1150,'Hospitalisation Details'!$A$1:$A$2344,'Hospitalisation Details'!$I$1:$I$2344,0)</f>
        <v>9819.25</v>
      </c>
      <c r="N1150" t="str">
        <f>_xlfn.XLOOKUP(A1150,'Hospitalisation Details'!$A$1:$A$2344,'Hospitalisation Details'!$J$1:$J$2344,0)</f>
        <v>tier - 2</v>
      </c>
      <c r="O1150" t="str">
        <f>_xlfn.XLOOKUP(A1150,'Hospitalisation Details'!$A$1:$A$2344,'Hospitalisation Details'!$K$1:$K$2344,0)</f>
        <v>tier - 2</v>
      </c>
      <c r="P1150" t="str">
        <f>_xlfn.XLOOKUP(A1150,'Hospitalisation Details'!$A$1:$A$2344,'Hospitalisation Details'!$L$1:$L$2344,0)</f>
        <v>R1021</v>
      </c>
      <c r="Q1150">
        <f>_xlfn.XLOOKUP(A1150,'Hospitalisation Details'!$A$1:$A$2344,'Hospitalisation Details'!$F$1:$F$2344,0)</f>
        <v>50</v>
      </c>
    </row>
    <row r="1151" spans="1:17" ht="15.75" x14ac:dyDescent="0.25">
      <c r="A1151" s="1" t="s">
        <v>1219</v>
      </c>
      <c r="B1151" t="str">
        <f>_xlfn.XLOOKUP(A1151,'Customer Names'!$A$1:$A$2336,'Customer Names'!$C$1:$C$2336,0)</f>
        <v xml:space="preserve">  Julee</v>
      </c>
      <c r="C1151">
        <f>_xlfn.XLOOKUP(A1151,'Medical Examinations'!$A$1:$A$2336,'Medical Examinations'!$B$1:$B$2336,0)</f>
        <v>42.68</v>
      </c>
      <c r="D1151">
        <f>_xlfn.XLOOKUP(A1151,'Medical Examinations'!$A$1:$A$2336,'Medical Examinations'!$D$1:$D$2336,0)</f>
        <v>9.2799999999999994</v>
      </c>
      <c r="E1151" t="str">
        <f>_xlfn.XLOOKUP(A1151,'Medical Examinations'!$A$1:$A$2336,'Medical Examinations'!$E$1:$E$2336,0)</f>
        <v>No</v>
      </c>
      <c r="F1151" t="str">
        <f>_xlfn.XLOOKUP(A1151,'Medical Examinations'!$A$1:$A$2336,'Medical Examinations'!$F$1:$F$2336,0)</f>
        <v>No</v>
      </c>
      <c r="G1151" t="str">
        <f>_xlfn.XLOOKUP(A1151,'Medical Examinations'!$A$1:$A$2336,'Medical Examinations'!$G$1:$G$2336,0)</f>
        <v>No</v>
      </c>
      <c r="H1151">
        <f>_xlfn.XLOOKUP(A1151,'Medical Examinations'!$A$1:$A$2336,'Medical Examinations'!$H$1:$H$2336,0)</f>
        <v>2</v>
      </c>
      <c r="I1151" t="str">
        <f>_xlfn.XLOOKUP(A1151,'Medical Examinations'!$A$1:$A$2336,'Medical Examinations'!$I$1:$I$2336,0)</f>
        <v>No</v>
      </c>
      <c r="J1151" t="str">
        <f>_xlfn.XLOOKUP(A1151,'Medical Examinations'!A1151:A3494,'Medical Examinations'!C1151:C3494,0)</f>
        <v>Obese</v>
      </c>
      <c r="K1151">
        <f>_xlfn.XLOOKUP(A1151,'Medical Examinations'!$A$1:$A$2344,'Medical Examinations'!$D$1:$D$2344,0)</f>
        <v>9.2799999999999994</v>
      </c>
      <c r="L1151" t="str">
        <f>_xlfn.XLOOKUP(A1151,'Hospitalisation Details'!$A$1:$A$2344,'Hospitalisation Details'!$E$1:$E$2344,0)</f>
        <v>17-Sep-1973</v>
      </c>
      <c r="M1151">
        <f>_xlfn.XLOOKUP(A1151,'Hospitalisation Details'!$A$1:$A$2344,'Hospitalisation Details'!$I$1:$I$2344,0)</f>
        <v>9800.89</v>
      </c>
      <c r="N1151" t="str">
        <f>_xlfn.XLOOKUP(A1151,'Hospitalisation Details'!$A$1:$A$2344,'Hospitalisation Details'!$J$1:$J$2344,0)</f>
        <v>tier - 2</v>
      </c>
      <c r="O1151" t="str">
        <f>_xlfn.XLOOKUP(A1151,'Hospitalisation Details'!$A$1:$A$2344,'Hospitalisation Details'!$K$1:$K$2344,0)</f>
        <v>tier - 1</v>
      </c>
      <c r="P1151" t="str">
        <f>_xlfn.XLOOKUP(A1151,'Hospitalisation Details'!$A$1:$A$2344,'Hospitalisation Details'!$L$1:$L$2344,0)</f>
        <v>R1013</v>
      </c>
      <c r="Q1151">
        <f>_xlfn.XLOOKUP(A1151,'Hospitalisation Details'!$A$1:$A$2344,'Hospitalisation Details'!$F$1:$F$2344,0)</f>
        <v>49</v>
      </c>
    </row>
    <row r="1152" spans="1:17" ht="15.75" x14ac:dyDescent="0.25">
      <c r="A1152" s="1" t="s">
        <v>1218</v>
      </c>
      <c r="B1152" t="str">
        <f>_xlfn.XLOOKUP(A1152,'Customer Names'!$A$1:$A$2336,'Customer Names'!$C$1:$C$2336,0)</f>
        <v xml:space="preserve">  Christopher M</v>
      </c>
      <c r="C1152">
        <f>_xlfn.XLOOKUP(A1152,'Medical Examinations'!$A$1:$A$2336,'Medical Examinations'!$B$1:$B$2336,0)</f>
        <v>24.31</v>
      </c>
      <c r="D1152">
        <f>_xlfn.XLOOKUP(A1152,'Medical Examinations'!$A$1:$A$2336,'Medical Examinations'!$D$1:$D$2336,0)</f>
        <v>6.37</v>
      </c>
      <c r="E1152" t="str">
        <f>_xlfn.XLOOKUP(A1152,'Medical Examinations'!$A$1:$A$2336,'Medical Examinations'!$E$1:$E$2336,0)</f>
        <v>No</v>
      </c>
      <c r="F1152" t="str">
        <f>_xlfn.XLOOKUP(A1152,'Medical Examinations'!$A$1:$A$2336,'Medical Examinations'!$F$1:$F$2336,0)</f>
        <v>No</v>
      </c>
      <c r="G1152" t="str">
        <f>_xlfn.XLOOKUP(A1152,'Medical Examinations'!$A$1:$A$2336,'Medical Examinations'!$G$1:$G$2336,0)</f>
        <v>No</v>
      </c>
      <c r="H1152">
        <f>_xlfn.XLOOKUP(A1152,'Medical Examinations'!$A$1:$A$2336,'Medical Examinations'!$H$1:$H$2336,0)</f>
        <v>0</v>
      </c>
      <c r="I1152" t="str">
        <f>_xlfn.XLOOKUP(A1152,'Medical Examinations'!$A$1:$A$2336,'Medical Examinations'!$I$1:$I$2336,0)</f>
        <v>No</v>
      </c>
      <c r="J1152" t="str">
        <f>_xlfn.XLOOKUP(A1152,'Medical Examinations'!A1152:A3495,'Medical Examinations'!C1152:C3495,0)</f>
        <v>Normal weight</v>
      </c>
      <c r="K1152">
        <f>_xlfn.XLOOKUP(A1152,'Medical Examinations'!$A$1:$A$2344,'Medical Examinations'!$D$1:$D$2344,0)</f>
        <v>6.37</v>
      </c>
      <c r="L1152" t="str">
        <f>_xlfn.XLOOKUP(A1152,'Hospitalisation Details'!$A$1:$A$2344,'Hospitalisation Details'!$E$1:$E$2344,0)</f>
        <v>7-Jun-1977</v>
      </c>
      <c r="M1152">
        <f>_xlfn.XLOOKUP(A1152,'Hospitalisation Details'!$A$1:$A$2344,'Hospitalisation Details'!$I$1:$I$2344,0)</f>
        <v>9788.8700000000008</v>
      </c>
      <c r="N1152" t="str">
        <f>_xlfn.XLOOKUP(A1152,'Hospitalisation Details'!$A$1:$A$2344,'Hospitalisation Details'!$J$1:$J$2344,0)</f>
        <v>tier - 3</v>
      </c>
      <c r="O1152" t="str">
        <f>_xlfn.XLOOKUP(A1152,'Hospitalisation Details'!$A$1:$A$2344,'Hospitalisation Details'!$K$1:$K$2344,0)</f>
        <v>tier - 2</v>
      </c>
      <c r="P1152" t="str">
        <f>_xlfn.XLOOKUP(A1152,'Hospitalisation Details'!$A$1:$A$2344,'Hospitalisation Details'!$L$1:$L$2344,0)</f>
        <v>R1013</v>
      </c>
      <c r="Q1152">
        <f>_xlfn.XLOOKUP(A1152,'Hospitalisation Details'!$A$1:$A$2344,'Hospitalisation Details'!$F$1:$F$2344,0)</f>
        <v>46</v>
      </c>
    </row>
    <row r="1153" spans="1:17" ht="15.75" x14ac:dyDescent="0.25">
      <c r="A1153" s="1" t="s">
        <v>1217</v>
      </c>
      <c r="B1153" t="str">
        <f>_xlfn.XLOOKUP(A1153,'Customer Names'!$A$1:$A$2336,'Customer Names'!$C$1:$C$2336,0)</f>
        <v xml:space="preserve">  Ciaran</v>
      </c>
      <c r="C1153">
        <f>_xlfn.XLOOKUP(A1153,'Medical Examinations'!$A$1:$A$2336,'Medical Examinations'!$B$1:$B$2336,0)</f>
        <v>44.75</v>
      </c>
      <c r="D1153">
        <f>_xlfn.XLOOKUP(A1153,'Medical Examinations'!$A$1:$A$2336,'Medical Examinations'!$D$1:$D$2336,0)</f>
        <v>5.09</v>
      </c>
      <c r="E1153" t="str">
        <f>_xlfn.XLOOKUP(A1153,'Medical Examinations'!$A$1:$A$2336,'Medical Examinations'!$E$1:$E$2336,0)</f>
        <v>No</v>
      </c>
      <c r="F1153" t="str">
        <f>_xlfn.XLOOKUP(A1153,'Medical Examinations'!$A$1:$A$2336,'Medical Examinations'!$F$1:$F$2336,0)</f>
        <v>No</v>
      </c>
      <c r="G1153" t="str">
        <f>_xlfn.XLOOKUP(A1153,'Medical Examinations'!$A$1:$A$2336,'Medical Examinations'!$G$1:$G$2336,0)</f>
        <v>No</v>
      </c>
      <c r="H1153">
        <f>_xlfn.XLOOKUP(A1153,'Medical Examinations'!$A$1:$A$2336,'Medical Examinations'!$H$1:$H$2336,0)</f>
        <v>0</v>
      </c>
      <c r="I1153" t="str">
        <f>_xlfn.XLOOKUP(A1153,'Medical Examinations'!$A$1:$A$2336,'Medical Examinations'!$I$1:$I$2336,0)</f>
        <v>No</v>
      </c>
      <c r="J1153" t="str">
        <f>_xlfn.XLOOKUP(A1153,'Medical Examinations'!A1153:A3496,'Medical Examinations'!C1153:C3496,0)</f>
        <v>Obese</v>
      </c>
      <c r="K1153">
        <f>_xlfn.XLOOKUP(A1153,'Medical Examinations'!$A$1:$A$2344,'Medical Examinations'!$D$1:$D$2344,0)</f>
        <v>5.09</v>
      </c>
      <c r="L1153" t="str">
        <f>_xlfn.XLOOKUP(A1153,'Hospitalisation Details'!$A$1:$A$2344,'Hospitalisation Details'!$E$1:$E$2344,0)</f>
        <v>8-Aug-1996</v>
      </c>
      <c r="M1153">
        <f>_xlfn.XLOOKUP(A1153,'Hospitalisation Details'!$A$1:$A$2344,'Hospitalisation Details'!$I$1:$I$2344,0)</f>
        <v>9787.32</v>
      </c>
      <c r="N1153" t="str">
        <f>_xlfn.XLOOKUP(A1153,'Hospitalisation Details'!$A$1:$A$2344,'Hospitalisation Details'!$J$1:$J$2344,0)</f>
        <v>tier - 2</v>
      </c>
      <c r="O1153" t="str">
        <f>_xlfn.XLOOKUP(A1153,'Hospitalisation Details'!$A$1:$A$2344,'Hospitalisation Details'!$K$1:$K$2344,0)</f>
        <v>tier - 3</v>
      </c>
      <c r="P1153" t="str">
        <f>_xlfn.XLOOKUP(A1153,'Hospitalisation Details'!$A$1:$A$2344,'Hospitalisation Details'!$L$1:$L$2344,0)</f>
        <v>R1023</v>
      </c>
      <c r="Q1153">
        <f>_xlfn.XLOOKUP(A1153,'Hospitalisation Details'!$A$1:$A$2344,'Hospitalisation Details'!$F$1:$F$2344,0)</f>
        <v>26</v>
      </c>
    </row>
    <row r="1154" spans="1:17" ht="15.75" x14ac:dyDescent="0.25">
      <c r="A1154" s="1" t="s">
        <v>1216</v>
      </c>
      <c r="B1154" t="str">
        <f>_xlfn.XLOOKUP(A1154,'Customer Names'!$A$1:$A$2336,'Customer Names'!$C$1:$C$2336,0)</f>
        <v xml:space="preserve">  Kara</v>
      </c>
      <c r="C1154">
        <f>_xlfn.XLOOKUP(A1154,'Medical Examinations'!$A$1:$A$2336,'Medical Examinations'!$B$1:$B$2336,0)</f>
        <v>30.78</v>
      </c>
      <c r="D1154">
        <f>_xlfn.XLOOKUP(A1154,'Medical Examinations'!$A$1:$A$2336,'Medical Examinations'!$D$1:$D$2336,0)</f>
        <v>7.94</v>
      </c>
      <c r="E1154" t="str">
        <f>_xlfn.XLOOKUP(A1154,'Medical Examinations'!$A$1:$A$2336,'Medical Examinations'!$E$1:$E$2336,0)</f>
        <v>No</v>
      </c>
      <c r="F1154" t="str">
        <f>_xlfn.XLOOKUP(A1154,'Medical Examinations'!$A$1:$A$2336,'Medical Examinations'!$F$1:$F$2336,0)</f>
        <v>No</v>
      </c>
      <c r="G1154" t="str">
        <f>_xlfn.XLOOKUP(A1154,'Medical Examinations'!$A$1:$A$2336,'Medical Examinations'!$G$1:$G$2336,0)</f>
        <v>No</v>
      </c>
      <c r="H1154">
        <f>_xlfn.XLOOKUP(A1154,'Medical Examinations'!$A$1:$A$2336,'Medical Examinations'!$H$1:$H$2336,0)</f>
        <v>2</v>
      </c>
      <c r="I1154" t="str">
        <f>_xlfn.XLOOKUP(A1154,'Medical Examinations'!$A$1:$A$2336,'Medical Examinations'!$I$1:$I$2336,0)</f>
        <v>No</v>
      </c>
      <c r="J1154" t="str">
        <f>_xlfn.XLOOKUP(A1154,'Medical Examinations'!A1154:A3497,'Medical Examinations'!C1154:C3497,0)</f>
        <v>Obese</v>
      </c>
      <c r="K1154">
        <f>_xlfn.XLOOKUP(A1154,'Medical Examinations'!$A$1:$A$2344,'Medical Examinations'!$D$1:$D$2344,0)</f>
        <v>7.94</v>
      </c>
      <c r="L1154" t="str">
        <f>_xlfn.XLOOKUP(A1154,'Hospitalisation Details'!$A$1:$A$2344,'Hospitalisation Details'!$E$1:$E$2344,0)</f>
        <v>7-Jul-1973</v>
      </c>
      <c r="M1154">
        <f>_xlfn.XLOOKUP(A1154,'Hospitalisation Details'!$A$1:$A$2344,'Hospitalisation Details'!$I$1:$I$2344,0)</f>
        <v>9778.35</v>
      </c>
      <c r="N1154" t="str">
        <f>_xlfn.XLOOKUP(A1154,'Hospitalisation Details'!$A$1:$A$2344,'Hospitalisation Details'!$J$1:$J$2344,0)</f>
        <v>tier - 2</v>
      </c>
      <c r="O1154" t="str">
        <f>_xlfn.XLOOKUP(A1154,'Hospitalisation Details'!$A$1:$A$2344,'Hospitalisation Details'!$K$1:$K$2344,0)</f>
        <v>tier - 2</v>
      </c>
      <c r="P1154" t="str">
        <f>_xlfn.XLOOKUP(A1154,'Hospitalisation Details'!$A$1:$A$2344,'Hospitalisation Details'!$L$1:$L$2344,0)</f>
        <v>R1024</v>
      </c>
      <c r="Q1154">
        <f>_xlfn.XLOOKUP(A1154,'Hospitalisation Details'!$A$1:$A$2344,'Hospitalisation Details'!$F$1:$F$2344,0)</f>
        <v>49</v>
      </c>
    </row>
    <row r="1155" spans="1:17" ht="15.75" x14ac:dyDescent="0.25">
      <c r="A1155" s="1" t="s">
        <v>1215</v>
      </c>
      <c r="B1155" t="str">
        <f>_xlfn.XLOOKUP(A1155,'Customer Names'!$A$1:$A$2336,'Customer Names'!$C$1:$C$2336,0)</f>
        <v xml:space="preserve">  Makie</v>
      </c>
      <c r="C1155">
        <f>_xlfn.XLOOKUP(A1155,'Medical Examinations'!$A$1:$A$2336,'Medical Examinations'!$B$1:$B$2336,0)</f>
        <v>21.86</v>
      </c>
      <c r="D1155">
        <f>_xlfn.XLOOKUP(A1155,'Medical Examinations'!$A$1:$A$2336,'Medical Examinations'!$D$1:$D$2336,0)</f>
        <v>10.95</v>
      </c>
      <c r="E1155" t="str">
        <f>_xlfn.XLOOKUP(A1155,'Medical Examinations'!$A$1:$A$2336,'Medical Examinations'!$E$1:$E$2336,0)</f>
        <v>No</v>
      </c>
      <c r="F1155" t="str">
        <f>_xlfn.XLOOKUP(A1155,'Medical Examinations'!$A$1:$A$2336,'Medical Examinations'!$F$1:$F$2336,0)</f>
        <v>No</v>
      </c>
      <c r="G1155" t="str">
        <f>_xlfn.XLOOKUP(A1155,'Medical Examinations'!$A$1:$A$2336,'Medical Examinations'!$G$1:$G$2336,0)</f>
        <v>No</v>
      </c>
      <c r="H1155">
        <f>_xlfn.XLOOKUP(A1155,'Medical Examinations'!$A$1:$A$2336,'Medical Examinations'!$H$1:$H$2336,0)</f>
        <v>0</v>
      </c>
      <c r="I1155" t="str">
        <f>_xlfn.XLOOKUP(A1155,'Medical Examinations'!$A$1:$A$2336,'Medical Examinations'!$I$1:$I$2336,0)</f>
        <v>No</v>
      </c>
      <c r="J1155" t="str">
        <f>_xlfn.XLOOKUP(A1155,'Medical Examinations'!A1155:A3498,'Medical Examinations'!C1155:C3498,0)</f>
        <v>Normal weight</v>
      </c>
      <c r="K1155">
        <f>_xlfn.XLOOKUP(A1155,'Medical Examinations'!$A$1:$A$2344,'Medical Examinations'!$D$1:$D$2344,0)</f>
        <v>10.95</v>
      </c>
      <c r="L1155" t="str">
        <f>_xlfn.XLOOKUP(A1155,'Hospitalisation Details'!$A$1:$A$2344,'Hospitalisation Details'!$E$1:$E$2344,0)</f>
        <v>5-Sep-1965</v>
      </c>
      <c r="M1155">
        <f>_xlfn.XLOOKUP(A1155,'Hospitalisation Details'!$A$1:$A$2344,'Hospitalisation Details'!$I$1:$I$2344,0)</f>
        <v>9764.08</v>
      </c>
      <c r="N1155" t="str">
        <f>_xlfn.XLOOKUP(A1155,'Hospitalisation Details'!$A$1:$A$2344,'Hospitalisation Details'!$J$1:$J$2344,0)</f>
        <v>tier - 3</v>
      </c>
      <c r="O1155" t="str">
        <f>_xlfn.XLOOKUP(A1155,'Hospitalisation Details'!$A$1:$A$2344,'Hospitalisation Details'!$K$1:$K$2344,0)</f>
        <v>tier - 1</v>
      </c>
      <c r="P1155" t="str">
        <f>_xlfn.XLOOKUP(A1155,'Hospitalisation Details'!$A$1:$A$2344,'Hospitalisation Details'!$L$1:$L$2344,0)</f>
        <v>R1012</v>
      </c>
      <c r="Q1155">
        <f>_xlfn.XLOOKUP(A1155,'Hospitalisation Details'!$A$1:$A$2344,'Hospitalisation Details'!$F$1:$F$2344,0)</f>
        <v>57</v>
      </c>
    </row>
    <row r="1156" spans="1:17" ht="15.75" x14ac:dyDescent="0.25">
      <c r="A1156" s="1" t="s">
        <v>1214</v>
      </c>
      <c r="B1156" t="str">
        <f>_xlfn.XLOOKUP(A1156,'Customer Names'!$A$1:$A$2336,'Customer Names'!$C$1:$C$2336,0)</f>
        <v xml:space="preserve">  Emily E</v>
      </c>
      <c r="C1156">
        <f>_xlfn.XLOOKUP(A1156,'Medical Examinations'!$A$1:$A$2336,'Medical Examinations'!$B$1:$B$2336,0)</f>
        <v>49.09</v>
      </c>
      <c r="D1156">
        <f>_xlfn.XLOOKUP(A1156,'Medical Examinations'!$A$1:$A$2336,'Medical Examinations'!$D$1:$D$2336,0)</f>
        <v>6.3</v>
      </c>
      <c r="E1156" t="str">
        <f>_xlfn.XLOOKUP(A1156,'Medical Examinations'!$A$1:$A$2336,'Medical Examinations'!$E$1:$E$2336,0)</f>
        <v>No</v>
      </c>
      <c r="F1156" t="str">
        <f>_xlfn.XLOOKUP(A1156,'Medical Examinations'!$A$1:$A$2336,'Medical Examinations'!$F$1:$F$2336,0)</f>
        <v>No</v>
      </c>
      <c r="G1156" t="str">
        <f>_xlfn.XLOOKUP(A1156,'Medical Examinations'!$A$1:$A$2336,'Medical Examinations'!$G$1:$G$2336,0)</f>
        <v>No</v>
      </c>
      <c r="H1156">
        <f>_xlfn.XLOOKUP(A1156,'Medical Examinations'!$A$1:$A$2336,'Medical Examinations'!$H$1:$H$2336,0)</f>
        <v>0</v>
      </c>
      <c r="I1156" t="str">
        <f>_xlfn.XLOOKUP(A1156,'Medical Examinations'!$A$1:$A$2336,'Medical Examinations'!$I$1:$I$2336,0)</f>
        <v>No</v>
      </c>
      <c r="J1156" t="str">
        <f>_xlfn.XLOOKUP(A1156,'Medical Examinations'!A1156:A3499,'Medical Examinations'!C1156:C3499,0)</f>
        <v>Obese</v>
      </c>
      <c r="K1156">
        <f>_xlfn.XLOOKUP(A1156,'Medical Examinations'!$A$1:$A$2344,'Medical Examinations'!$D$1:$D$2344,0)</f>
        <v>6.3</v>
      </c>
      <c r="L1156" t="str">
        <f>_xlfn.XLOOKUP(A1156,'Hospitalisation Details'!$A$1:$A$2344,'Hospitalisation Details'!$E$1:$E$2344,0)</f>
        <v>14-Jul-2001</v>
      </c>
      <c r="M1156">
        <f>_xlfn.XLOOKUP(A1156,'Hospitalisation Details'!$A$1:$A$2344,'Hospitalisation Details'!$I$1:$I$2344,0)</f>
        <v>9753.49</v>
      </c>
      <c r="N1156" t="str">
        <f>_xlfn.XLOOKUP(A1156,'Hospitalisation Details'!$A$1:$A$2344,'Hospitalisation Details'!$J$1:$J$2344,0)</f>
        <v>tier - 2</v>
      </c>
      <c r="O1156" t="str">
        <f>_xlfn.XLOOKUP(A1156,'Hospitalisation Details'!$A$1:$A$2344,'Hospitalisation Details'!$K$1:$K$2344,0)</f>
        <v>tier - 2</v>
      </c>
      <c r="P1156" t="str">
        <f>_xlfn.XLOOKUP(A1156,'Hospitalisation Details'!$A$1:$A$2344,'Hospitalisation Details'!$L$1:$L$2344,0)</f>
        <v>R1012</v>
      </c>
      <c r="Q1156">
        <f>_xlfn.XLOOKUP(A1156,'Hospitalisation Details'!$A$1:$A$2344,'Hospitalisation Details'!$F$1:$F$2344,0)</f>
        <v>21</v>
      </c>
    </row>
    <row r="1157" spans="1:17" ht="15.75" x14ac:dyDescent="0.25">
      <c r="A1157" s="1" t="s">
        <v>1213</v>
      </c>
      <c r="B1157" t="str">
        <f>_xlfn.XLOOKUP(A1157,'Customer Names'!$A$1:$A$2336,'Customer Names'!$C$1:$C$2336,0)</f>
        <v xml:space="preserve">  Cary</v>
      </c>
      <c r="C1157">
        <f>_xlfn.XLOOKUP(A1157,'Medical Examinations'!$A$1:$A$2336,'Medical Examinations'!$B$1:$B$2336,0)</f>
        <v>47.74</v>
      </c>
      <c r="D1157">
        <f>_xlfn.XLOOKUP(A1157,'Medical Examinations'!$A$1:$A$2336,'Medical Examinations'!$D$1:$D$2336,0)</f>
        <v>8.0500000000000007</v>
      </c>
      <c r="E1157" t="str">
        <f>_xlfn.XLOOKUP(A1157,'Medical Examinations'!$A$1:$A$2336,'Medical Examinations'!$E$1:$E$2336,0)</f>
        <v>No</v>
      </c>
      <c r="F1157" t="str">
        <f>_xlfn.XLOOKUP(A1157,'Medical Examinations'!$A$1:$A$2336,'Medical Examinations'!$F$1:$F$2336,0)</f>
        <v>No</v>
      </c>
      <c r="G1157" t="str">
        <f>_xlfn.XLOOKUP(A1157,'Medical Examinations'!$A$1:$A$2336,'Medical Examinations'!$G$1:$G$2336,0)</f>
        <v>No</v>
      </c>
      <c r="H1157">
        <f>_xlfn.XLOOKUP(A1157,'Medical Examinations'!$A$1:$A$2336,'Medical Examinations'!$H$1:$H$2336,0)</f>
        <v>2</v>
      </c>
      <c r="I1157" t="str">
        <f>_xlfn.XLOOKUP(A1157,'Medical Examinations'!$A$1:$A$2336,'Medical Examinations'!$I$1:$I$2336,0)</f>
        <v>No</v>
      </c>
      <c r="J1157" t="str">
        <f>_xlfn.XLOOKUP(A1157,'Medical Examinations'!A1157:A3500,'Medical Examinations'!C1157:C3500,0)</f>
        <v>Obese</v>
      </c>
      <c r="K1157">
        <f>_xlfn.XLOOKUP(A1157,'Medical Examinations'!$A$1:$A$2344,'Medical Examinations'!$D$1:$D$2344,0)</f>
        <v>8.0500000000000007</v>
      </c>
      <c r="L1157" t="str">
        <f>_xlfn.XLOOKUP(A1157,'Hospitalisation Details'!$A$1:$A$2344,'Hospitalisation Details'!$E$1:$E$2344,0)</f>
        <v>4-Jul-1970</v>
      </c>
      <c r="M1157">
        <f>_xlfn.XLOOKUP(A1157,'Hospitalisation Details'!$A$1:$A$2344,'Hospitalisation Details'!$I$1:$I$2344,0)</f>
        <v>9748.91</v>
      </c>
      <c r="N1157" t="str">
        <f>_xlfn.XLOOKUP(A1157,'Hospitalisation Details'!$A$1:$A$2344,'Hospitalisation Details'!$J$1:$J$2344,0)</f>
        <v>tier - 2</v>
      </c>
      <c r="O1157" t="str">
        <f>_xlfn.XLOOKUP(A1157,'Hospitalisation Details'!$A$1:$A$2344,'Hospitalisation Details'!$K$1:$K$2344,0)</f>
        <v>tier - 1</v>
      </c>
      <c r="P1157" t="str">
        <f>_xlfn.XLOOKUP(A1157,'Hospitalisation Details'!$A$1:$A$2344,'Hospitalisation Details'!$L$1:$L$2344,0)</f>
        <v>R1013</v>
      </c>
      <c r="Q1157">
        <f>_xlfn.XLOOKUP(A1157,'Hospitalisation Details'!$A$1:$A$2344,'Hospitalisation Details'!$F$1:$F$2344,0)</f>
        <v>52</v>
      </c>
    </row>
    <row r="1158" spans="1:17" ht="15.75" x14ac:dyDescent="0.25">
      <c r="A1158" s="1" t="s">
        <v>1212</v>
      </c>
      <c r="B1158" t="str">
        <f>_xlfn.XLOOKUP(A1158,'Customer Names'!$A$1:$A$2336,'Customer Names'!$C$1:$C$2336,0)</f>
        <v xml:space="preserve">  Steven</v>
      </c>
      <c r="C1158">
        <f>_xlfn.XLOOKUP(A1158,'Medical Examinations'!$A$1:$A$2336,'Medical Examinations'!$B$1:$B$2336,0)</f>
        <v>30.2</v>
      </c>
      <c r="D1158">
        <f>_xlfn.XLOOKUP(A1158,'Medical Examinations'!$A$1:$A$2336,'Medical Examinations'!$D$1:$D$2336,0)</f>
        <v>9.8800000000000008</v>
      </c>
      <c r="E1158" t="str">
        <f>_xlfn.XLOOKUP(A1158,'Medical Examinations'!$A$1:$A$2336,'Medical Examinations'!$E$1:$E$2336,0)</f>
        <v>No</v>
      </c>
      <c r="F1158" t="str">
        <f>_xlfn.XLOOKUP(A1158,'Medical Examinations'!$A$1:$A$2336,'Medical Examinations'!$F$1:$F$2336,0)</f>
        <v>No</v>
      </c>
      <c r="G1158" t="str">
        <f>_xlfn.XLOOKUP(A1158,'Medical Examinations'!$A$1:$A$2336,'Medical Examinations'!$G$1:$G$2336,0)</f>
        <v>No</v>
      </c>
      <c r="H1158">
        <f>_xlfn.XLOOKUP(A1158,'Medical Examinations'!$A$1:$A$2336,'Medical Examinations'!$H$1:$H$2336,0)</f>
        <v>2</v>
      </c>
      <c r="I1158" t="str">
        <f>_xlfn.XLOOKUP(A1158,'Medical Examinations'!$A$1:$A$2336,'Medical Examinations'!$I$1:$I$2336,0)</f>
        <v>No</v>
      </c>
      <c r="J1158" t="str">
        <f>_xlfn.XLOOKUP(A1158,'Medical Examinations'!A1158:A3501,'Medical Examinations'!C1158:C3501,0)</f>
        <v>Obese</v>
      </c>
      <c r="K1158">
        <f>_xlfn.XLOOKUP(A1158,'Medical Examinations'!$A$1:$A$2344,'Medical Examinations'!$D$1:$D$2344,0)</f>
        <v>9.8800000000000008</v>
      </c>
      <c r="L1158" t="str">
        <f>_xlfn.XLOOKUP(A1158,'Hospitalisation Details'!$A$1:$A$2344,'Hospitalisation Details'!$E$1:$E$2344,0)</f>
        <v>18-Aug-1970</v>
      </c>
      <c r="M1158">
        <f>_xlfn.XLOOKUP(A1158,'Hospitalisation Details'!$A$1:$A$2344,'Hospitalisation Details'!$I$1:$I$2344,0)</f>
        <v>9724.5300000000007</v>
      </c>
      <c r="N1158" t="str">
        <f>_xlfn.XLOOKUP(A1158,'Hospitalisation Details'!$A$1:$A$2344,'Hospitalisation Details'!$J$1:$J$2344,0)</f>
        <v>tier - 3</v>
      </c>
      <c r="O1158" t="str">
        <f>_xlfn.XLOOKUP(A1158,'Hospitalisation Details'!$A$1:$A$2344,'Hospitalisation Details'!$K$1:$K$2344,0)</f>
        <v>tier - 1</v>
      </c>
      <c r="P1158" t="str">
        <f>_xlfn.XLOOKUP(A1158,'Hospitalisation Details'!$A$1:$A$2344,'Hospitalisation Details'!$L$1:$L$2344,0)</f>
        <v>R1011</v>
      </c>
      <c r="Q1158">
        <f>_xlfn.XLOOKUP(A1158,'Hospitalisation Details'!$A$1:$A$2344,'Hospitalisation Details'!$F$1:$F$2344,0)</f>
        <v>52</v>
      </c>
    </row>
    <row r="1159" spans="1:17" ht="15.75" x14ac:dyDescent="0.25">
      <c r="A1159" s="1" t="s">
        <v>1211</v>
      </c>
      <c r="B1159" t="str">
        <f>_xlfn.XLOOKUP(A1159,'Customer Names'!$A$1:$A$2336,'Customer Names'!$C$1:$C$2336,0)</f>
        <v xml:space="preserve">  Jose Antonio Sr</v>
      </c>
      <c r="C1159">
        <f>_xlfn.XLOOKUP(A1159,'Medical Examinations'!$A$1:$A$2336,'Medical Examinations'!$B$1:$B$2336,0)</f>
        <v>33.25</v>
      </c>
      <c r="D1159">
        <f>_xlfn.XLOOKUP(A1159,'Medical Examinations'!$A$1:$A$2336,'Medical Examinations'!$D$1:$D$2336,0)</f>
        <v>7.42</v>
      </c>
      <c r="E1159" t="str">
        <f>_xlfn.XLOOKUP(A1159,'Medical Examinations'!$A$1:$A$2336,'Medical Examinations'!$E$1:$E$2336,0)</f>
        <v>No</v>
      </c>
      <c r="F1159" t="str">
        <f>_xlfn.XLOOKUP(A1159,'Medical Examinations'!$A$1:$A$2336,'Medical Examinations'!$F$1:$F$2336,0)</f>
        <v>No</v>
      </c>
      <c r="G1159" t="str">
        <f>_xlfn.XLOOKUP(A1159,'Medical Examinations'!$A$1:$A$2336,'Medical Examinations'!$G$1:$G$2336,0)</f>
        <v>No</v>
      </c>
      <c r="H1159">
        <f>_xlfn.XLOOKUP(A1159,'Medical Examinations'!$A$1:$A$2336,'Medical Examinations'!$H$1:$H$2336,0)</f>
        <v>2</v>
      </c>
      <c r="I1159" t="str">
        <f>_xlfn.XLOOKUP(A1159,'Medical Examinations'!$A$1:$A$2336,'Medical Examinations'!$I$1:$I$2336,0)</f>
        <v>No</v>
      </c>
      <c r="J1159" t="str">
        <f>_xlfn.XLOOKUP(A1159,'Medical Examinations'!A1159:A3502,'Medical Examinations'!C1159:C3502,0)</f>
        <v>Obese</v>
      </c>
      <c r="K1159">
        <f>_xlfn.XLOOKUP(A1159,'Medical Examinations'!$A$1:$A$2344,'Medical Examinations'!$D$1:$D$2344,0)</f>
        <v>7.42</v>
      </c>
      <c r="L1159" t="str">
        <f>_xlfn.XLOOKUP(A1159,'Hospitalisation Details'!$A$1:$A$2344,'Hospitalisation Details'!$E$1:$E$2344,0)</f>
        <v>12-Sep-1970</v>
      </c>
      <c r="M1159">
        <f>_xlfn.XLOOKUP(A1159,'Hospitalisation Details'!$A$1:$A$2344,'Hospitalisation Details'!$I$1:$I$2344,0)</f>
        <v>9722.77</v>
      </c>
      <c r="N1159" t="str">
        <f>_xlfn.XLOOKUP(A1159,'Hospitalisation Details'!$A$1:$A$2344,'Hospitalisation Details'!$J$1:$J$2344,0)</f>
        <v>tier - 3</v>
      </c>
      <c r="O1159" t="str">
        <f>_xlfn.XLOOKUP(A1159,'Hospitalisation Details'!$A$1:$A$2344,'Hospitalisation Details'!$K$1:$K$2344,0)</f>
        <v>tier - 1</v>
      </c>
      <c r="P1159" t="str">
        <f>_xlfn.XLOOKUP(A1159,'Hospitalisation Details'!$A$1:$A$2344,'Hospitalisation Details'!$L$1:$L$2344,0)</f>
        <v>R1016</v>
      </c>
      <c r="Q1159">
        <f>_xlfn.XLOOKUP(A1159,'Hospitalisation Details'!$A$1:$A$2344,'Hospitalisation Details'!$F$1:$F$2344,0)</f>
        <v>52</v>
      </c>
    </row>
    <row r="1160" spans="1:17" ht="15.75" x14ac:dyDescent="0.25">
      <c r="A1160" s="1" t="s">
        <v>1210</v>
      </c>
      <c r="B1160" t="str">
        <f>_xlfn.XLOOKUP(A1160,'Customer Names'!$A$1:$A$2336,'Customer Names'!$C$1:$C$2336,0)</f>
        <v xml:space="preserve">  Tatiana</v>
      </c>
      <c r="C1160">
        <f>_xlfn.XLOOKUP(A1160,'Medical Examinations'!$A$1:$A$2336,'Medical Examinations'!$B$1:$B$2336,0)</f>
        <v>26.6</v>
      </c>
      <c r="D1160">
        <f>_xlfn.XLOOKUP(A1160,'Medical Examinations'!$A$1:$A$2336,'Medical Examinations'!$D$1:$D$2336,0)</f>
        <v>8.4499999999999993</v>
      </c>
      <c r="E1160" t="str">
        <f>_xlfn.XLOOKUP(A1160,'Medical Examinations'!$A$1:$A$2336,'Medical Examinations'!$E$1:$E$2336,0)</f>
        <v>No</v>
      </c>
      <c r="F1160" t="str">
        <f>_xlfn.XLOOKUP(A1160,'Medical Examinations'!$A$1:$A$2336,'Medical Examinations'!$F$1:$F$2336,0)</f>
        <v>No</v>
      </c>
      <c r="G1160" t="str">
        <f>_xlfn.XLOOKUP(A1160,'Medical Examinations'!$A$1:$A$2336,'Medical Examinations'!$G$1:$G$2336,0)</f>
        <v>No</v>
      </c>
      <c r="H1160">
        <f>_xlfn.XLOOKUP(A1160,'Medical Examinations'!$A$1:$A$2336,'Medical Examinations'!$H$1:$H$2336,0)</f>
        <v>1</v>
      </c>
      <c r="I1160" t="str">
        <f>_xlfn.XLOOKUP(A1160,'Medical Examinations'!$A$1:$A$2336,'Medical Examinations'!$I$1:$I$2336,0)</f>
        <v>No</v>
      </c>
      <c r="J1160" t="str">
        <f>_xlfn.XLOOKUP(A1160,'Medical Examinations'!A1160:A3503,'Medical Examinations'!C1160:C3503,0)</f>
        <v>Overweight</v>
      </c>
      <c r="K1160">
        <f>_xlfn.XLOOKUP(A1160,'Medical Examinations'!$A$1:$A$2344,'Medical Examinations'!$D$1:$D$2344,0)</f>
        <v>8.4499999999999993</v>
      </c>
      <c r="L1160" t="str">
        <f>_xlfn.XLOOKUP(A1160,'Hospitalisation Details'!$A$1:$A$2344,'Hospitalisation Details'!$E$1:$E$2344,0)</f>
        <v>27-Jun-1975</v>
      </c>
      <c r="M1160">
        <f>_xlfn.XLOOKUP(A1160,'Hospitalisation Details'!$A$1:$A$2344,'Hospitalisation Details'!$I$1:$I$2344,0)</f>
        <v>9715.84</v>
      </c>
      <c r="N1160" t="str">
        <f>_xlfn.XLOOKUP(A1160,'Hospitalisation Details'!$A$1:$A$2344,'Hospitalisation Details'!$J$1:$J$2344,0)</f>
        <v>tier - 2</v>
      </c>
      <c r="O1160" t="str">
        <f>_xlfn.XLOOKUP(A1160,'Hospitalisation Details'!$A$1:$A$2344,'Hospitalisation Details'!$K$1:$K$2344,0)</f>
        <v>tier - 1</v>
      </c>
      <c r="P1160" t="str">
        <f>_xlfn.XLOOKUP(A1160,'Hospitalisation Details'!$A$1:$A$2344,'Hospitalisation Details'!$L$1:$L$2344,0)</f>
        <v>R1024</v>
      </c>
      <c r="Q1160">
        <f>_xlfn.XLOOKUP(A1160,'Hospitalisation Details'!$A$1:$A$2344,'Hospitalisation Details'!$F$1:$F$2344,0)</f>
        <v>47</v>
      </c>
    </row>
    <row r="1161" spans="1:17" ht="15.75" x14ac:dyDescent="0.25">
      <c r="A1161" s="1" t="s">
        <v>1209</v>
      </c>
      <c r="B1161" t="str">
        <f>_xlfn.XLOOKUP(A1161,'Customer Names'!$A$1:$A$2336,'Customer Names'!$C$1:$C$2336,0)</f>
        <v xml:space="preserve">  Dan T</v>
      </c>
      <c r="C1161">
        <f>_xlfn.XLOOKUP(A1161,'Medical Examinations'!$A$1:$A$2336,'Medical Examinations'!$B$1:$B$2336,0)</f>
        <v>26.35</v>
      </c>
      <c r="D1161">
        <f>_xlfn.XLOOKUP(A1161,'Medical Examinations'!$A$1:$A$2336,'Medical Examinations'!$D$1:$D$2336,0)</f>
        <v>6.21</v>
      </c>
      <c r="E1161" t="str">
        <f>_xlfn.XLOOKUP(A1161,'Medical Examinations'!$A$1:$A$2336,'Medical Examinations'!$E$1:$E$2336,0)</f>
        <v>No</v>
      </c>
      <c r="F1161" t="str">
        <f>_xlfn.XLOOKUP(A1161,'Medical Examinations'!$A$1:$A$2336,'Medical Examinations'!$F$1:$F$2336,0)</f>
        <v>No</v>
      </c>
      <c r="G1161" t="str">
        <f>_xlfn.XLOOKUP(A1161,'Medical Examinations'!$A$1:$A$2336,'Medical Examinations'!$G$1:$G$2336,0)</f>
        <v>No</v>
      </c>
      <c r="H1161">
        <f>_xlfn.XLOOKUP(A1161,'Medical Examinations'!$A$1:$A$2336,'Medical Examinations'!$H$1:$H$2336,0)</f>
        <v>2</v>
      </c>
      <c r="I1161" t="str">
        <f>_xlfn.XLOOKUP(A1161,'Medical Examinations'!$A$1:$A$2336,'Medical Examinations'!$I$1:$I$2336,0)</f>
        <v>No</v>
      </c>
      <c r="J1161" t="str">
        <f>_xlfn.XLOOKUP(A1161,'Medical Examinations'!A1161:A3504,'Medical Examinations'!C1161:C3504,0)</f>
        <v>Overweight</v>
      </c>
      <c r="K1161">
        <f>_xlfn.XLOOKUP(A1161,'Medical Examinations'!$A$1:$A$2344,'Medical Examinations'!$D$1:$D$2344,0)</f>
        <v>6.21</v>
      </c>
      <c r="L1161" t="str">
        <f>_xlfn.XLOOKUP(A1161,'Hospitalisation Details'!$A$1:$A$2344,'Hospitalisation Details'!$E$1:$E$2344,0)</f>
        <v>10-Jul-1972</v>
      </c>
      <c r="M1161">
        <f>_xlfn.XLOOKUP(A1161,'Hospitalisation Details'!$A$1:$A$2344,'Hospitalisation Details'!$I$1:$I$2344,0)</f>
        <v>9710.7099999999991</v>
      </c>
      <c r="N1161" t="str">
        <f>_xlfn.XLOOKUP(A1161,'Hospitalisation Details'!$A$1:$A$2344,'Hospitalisation Details'!$J$1:$J$2344,0)</f>
        <v>tier - 2</v>
      </c>
      <c r="O1161" t="str">
        <f>_xlfn.XLOOKUP(A1161,'Hospitalisation Details'!$A$1:$A$2344,'Hospitalisation Details'!$K$1:$K$2344,0)</f>
        <v>tier - 1</v>
      </c>
      <c r="P1161" t="str">
        <f>_xlfn.XLOOKUP(A1161,'Hospitalisation Details'!$A$1:$A$2344,'Hospitalisation Details'!$L$1:$L$2344,0)</f>
        <v>R1021</v>
      </c>
      <c r="Q1161">
        <f>_xlfn.XLOOKUP(A1161,'Hospitalisation Details'!$A$1:$A$2344,'Hospitalisation Details'!$F$1:$F$2344,0)</f>
        <v>50</v>
      </c>
    </row>
    <row r="1162" spans="1:17" ht="15.75" x14ac:dyDescent="0.25">
      <c r="A1162" s="1" t="s">
        <v>1208</v>
      </c>
      <c r="B1162" t="str">
        <f>_xlfn.XLOOKUP(A1162,'Customer Names'!$A$1:$A$2336,'Customer Names'!$C$1:$C$2336,0)</f>
        <v xml:space="preserve">  Liisa A</v>
      </c>
      <c r="C1162">
        <f>_xlfn.XLOOKUP(A1162,'Medical Examinations'!$A$1:$A$2336,'Medical Examinations'!$B$1:$B$2336,0)</f>
        <v>39.994999999999997</v>
      </c>
      <c r="D1162">
        <f>_xlfn.XLOOKUP(A1162,'Medical Examinations'!$A$1:$A$2336,'Medical Examinations'!$D$1:$D$2336,0)</f>
        <v>4.6500000000000004</v>
      </c>
      <c r="E1162" t="str">
        <f>_xlfn.XLOOKUP(A1162,'Medical Examinations'!$A$1:$A$2336,'Medical Examinations'!$E$1:$E$2336,0)</f>
        <v>No</v>
      </c>
      <c r="F1162" t="str">
        <f>_xlfn.XLOOKUP(A1162,'Medical Examinations'!$A$1:$A$2336,'Medical Examinations'!$F$1:$F$2336,0)</f>
        <v>No</v>
      </c>
      <c r="G1162" t="str">
        <f>_xlfn.XLOOKUP(A1162,'Medical Examinations'!$A$1:$A$2336,'Medical Examinations'!$G$1:$G$2336,0)</f>
        <v>No</v>
      </c>
      <c r="H1162">
        <f>_xlfn.XLOOKUP(A1162,'Medical Examinations'!$A$1:$A$2336,'Medical Examinations'!$H$1:$H$2336,0)</f>
        <v>0</v>
      </c>
      <c r="I1162" t="str">
        <f>_xlfn.XLOOKUP(A1162,'Medical Examinations'!$A$1:$A$2336,'Medical Examinations'!$I$1:$I$2336,0)</f>
        <v>No</v>
      </c>
      <c r="J1162" t="str">
        <f>_xlfn.XLOOKUP(A1162,'Medical Examinations'!A1162:A3505,'Medical Examinations'!C1162:C3505,0)</f>
        <v>Obese</v>
      </c>
      <c r="K1162">
        <f>_xlfn.XLOOKUP(A1162,'Medical Examinations'!$A$1:$A$2344,'Medical Examinations'!$D$1:$D$2344,0)</f>
        <v>4.6500000000000004</v>
      </c>
      <c r="L1162" t="str">
        <f>_xlfn.XLOOKUP(A1162,'Hospitalisation Details'!$A$1:$A$2344,'Hospitalisation Details'!$E$1:$E$2344,0)</f>
        <v>19-Sep-1977</v>
      </c>
      <c r="M1162">
        <f>_xlfn.XLOOKUP(A1162,'Hospitalisation Details'!$A$1:$A$2344,'Hospitalisation Details'!$I$1:$I$2344,0)</f>
        <v>9704.67</v>
      </c>
      <c r="N1162" t="str">
        <f>_xlfn.XLOOKUP(A1162,'Hospitalisation Details'!$A$1:$A$2344,'Hospitalisation Details'!$J$1:$J$2344,0)</f>
        <v>tier - 2</v>
      </c>
      <c r="O1162" t="str">
        <f>_xlfn.XLOOKUP(A1162,'Hospitalisation Details'!$A$1:$A$2344,'Hospitalisation Details'!$K$1:$K$2344,0)</f>
        <v>tier - 3</v>
      </c>
      <c r="P1162" t="str">
        <f>_xlfn.XLOOKUP(A1162,'Hospitalisation Details'!$A$1:$A$2344,'Hospitalisation Details'!$L$1:$L$2344,0)</f>
        <v>R1024</v>
      </c>
      <c r="Q1162">
        <f>_xlfn.XLOOKUP(A1162,'Hospitalisation Details'!$A$1:$A$2344,'Hospitalisation Details'!$F$1:$F$2344,0)</f>
        <v>45</v>
      </c>
    </row>
    <row r="1163" spans="1:17" ht="15.75" x14ac:dyDescent="0.25">
      <c r="A1163" s="1" t="s">
        <v>1207</v>
      </c>
      <c r="B1163" t="str">
        <f>_xlfn.XLOOKUP(A1163,'Customer Names'!$A$1:$A$2336,'Customer Names'!$C$1:$C$2336,0)</f>
        <v xml:space="preserve">  Kathryn E</v>
      </c>
      <c r="C1163">
        <f>_xlfn.XLOOKUP(A1163,'Medical Examinations'!$A$1:$A$2336,'Medical Examinations'!$B$1:$B$2336,0)</f>
        <v>22.92</v>
      </c>
      <c r="D1163">
        <f>_xlfn.XLOOKUP(A1163,'Medical Examinations'!$A$1:$A$2336,'Medical Examinations'!$D$1:$D$2336,0)</f>
        <v>5.87</v>
      </c>
      <c r="E1163" t="str">
        <f>_xlfn.XLOOKUP(A1163,'Medical Examinations'!$A$1:$A$2336,'Medical Examinations'!$E$1:$E$2336,0)</f>
        <v>No</v>
      </c>
      <c r="F1163" t="str">
        <f>_xlfn.XLOOKUP(A1163,'Medical Examinations'!$A$1:$A$2336,'Medical Examinations'!$F$1:$F$2336,0)</f>
        <v>No</v>
      </c>
      <c r="G1163" t="str">
        <f>_xlfn.XLOOKUP(A1163,'Medical Examinations'!$A$1:$A$2336,'Medical Examinations'!$G$1:$G$2336,0)</f>
        <v>No</v>
      </c>
      <c r="H1163">
        <f>_xlfn.XLOOKUP(A1163,'Medical Examinations'!$A$1:$A$2336,'Medical Examinations'!$H$1:$H$2336,0)</f>
        <v>1</v>
      </c>
      <c r="I1163" t="str">
        <f>_xlfn.XLOOKUP(A1163,'Medical Examinations'!$A$1:$A$2336,'Medical Examinations'!$I$1:$I$2336,0)</f>
        <v>No</v>
      </c>
      <c r="J1163" t="str">
        <f>_xlfn.XLOOKUP(A1163,'Medical Examinations'!A1163:A3506,'Medical Examinations'!C1163:C3506,0)</f>
        <v>Normal weight</v>
      </c>
      <c r="K1163">
        <f>_xlfn.XLOOKUP(A1163,'Medical Examinations'!$A$1:$A$2344,'Medical Examinations'!$D$1:$D$2344,0)</f>
        <v>5.87</v>
      </c>
      <c r="L1163" t="str">
        <f>_xlfn.XLOOKUP(A1163,'Hospitalisation Details'!$A$1:$A$2344,'Hospitalisation Details'!$E$1:$E$2344,0)</f>
        <v>7-Nov-1964</v>
      </c>
      <c r="M1163">
        <f>_xlfn.XLOOKUP(A1163,'Hospitalisation Details'!$A$1:$A$2344,'Hospitalisation Details'!$I$1:$I$2344,0)</f>
        <v>9698.42</v>
      </c>
      <c r="N1163" t="str">
        <f>_xlfn.XLOOKUP(A1163,'Hospitalisation Details'!$A$1:$A$2344,'Hospitalisation Details'!$J$1:$J$2344,0)</f>
        <v>tier - 3</v>
      </c>
      <c r="O1163" t="str">
        <f>_xlfn.XLOOKUP(A1163,'Hospitalisation Details'!$A$1:$A$2344,'Hospitalisation Details'!$K$1:$K$2344,0)</f>
        <v>tier - 3</v>
      </c>
      <c r="P1163" t="str">
        <f>_xlfn.XLOOKUP(A1163,'Hospitalisation Details'!$A$1:$A$2344,'Hospitalisation Details'!$L$1:$L$2344,0)</f>
        <v>R1013</v>
      </c>
      <c r="Q1163">
        <f>_xlfn.XLOOKUP(A1163,'Hospitalisation Details'!$A$1:$A$2344,'Hospitalisation Details'!$F$1:$F$2344,0)</f>
        <v>58</v>
      </c>
    </row>
    <row r="1164" spans="1:17" ht="15.75" x14ac:dyDescent="0.25">
      <c r="A1164" s="1" t="s">
        <v>1206</v>
      </c>
      <c r="B1164" t="str">
        <f>_xlfn.XLOOKUP(A1164,'Customer Names'!$A$1:$A$2336,'Customer Names'!$C$1:$C$2336,0)</f>
        <v xml:space="preserve">  Maxwell</v>
      </c>
      <c r="C1164">
        <f>_xlfn.XLOOKUP(A1164,'Medical Examinations'!$A$1:$A$2336,'Medical Examinations'!$B$1:$B$2336,0)</f>
        <v>24.78</v>
      </c>
      <c r="D1164">
        <f>_xlfn.XLOOKUP(A1164,'Medical Examinations'!$A$1:$A$2336,'Medical Examinations'!$D$1:$D$2336,0)</f>
        <v>4.24</v>
      </c>
      <c r="E1164" t="str">
        <f>_xlfn.XLOOKUP(A1164,'Medical Examinations'!$A$1:$A$2336,'Medical Examinations'!$E$1:$E$2336,0)</f>
        <v>No</v>
      </c>
      <c r="F1164" t="str">
        <f>_xlfn.XLOOKUP(A1164,'Medical Examinations'!$A$1:$A$2336,'Medical Examinations'!$F$1:$F$2336,0)</f>
        <v>No</v>
      </c>
      <c r="G1164" t="str">
        <f>_xlfn.XLOOKUP(A1164,'Medical Examinations'!$A$1:$A$2336,'Medical Examinations'!$G$1:$G$2336,0)</f>
        <v>No</v>
      </c>
      <c r="H1164">
        <f>_xlfn.XLOOKUP(A1164,'Medical Examinations'!$A$1:$A$2336,'Medical Examinations'!$H$1:$H$2336,0)</f>
        <v>2</v>
      </c>
      <c r="I1164" t="str">
        <f>_xlfn.XLOOKUP(A1164,'Medical Examinations'!$A$1:$A$2336,'Medical Examinations'!$I$1:$I$2336,0)</f>
        <v>No</v>
      </c>
      <c r="J1164" t="str">
        <f>_xlfn.XLOOKUP(A1164,'Medical Examinations'!A1164:A3507,'Medical Examinations'!C1164:C3507,0)</f>
        <v>Normal weight</v>
      </c>
      <c r="K1164">
        <f>_xlfn.XLOOKUP(A1164,'Medical Examinations'!$A$1:$A$2344,'Medical Examinations'!$D$1:$D$2344,0)</f>
        <v>4.24</v>
      </c>
      <c r="L1164" t="str">
        <f>_xlfn.XLOOKUP(A1164,'Hospitalisation Details'!$A$1:$A$2344,'Hospitalisation Details'!$E$1:$E$2344,0)</f>
        <v>16-Sep-1966</v>
      </c>
      <c r="M1164">
        <f>_xlfn.XLOOKUP(A1164,'Hospitalisation Details'!$A$1:$A$2344,'Hospitalisation Details'!$I$1:$I$2344,0)</f>
        <v>9684.2900000000009</v>
      </c>
      <c r="N1164" t="str">
        <f>_xlfn.XLOOKUP(A1164,'Hospitalisation Details'!$A$1:$A$2344,'Hospitalisation Details'!$J$1:$J$2344,0)</f>
        <v>tier - 3</v>
      </c>
      <c r="O1164" t="str">
        <f>_xlfn.XLOOKUP(A1164,'Hospitalisation Details'!$A$1:$A$2344,'Hospitalisation Details'!$K$1:$K$2344,0)</f>
        <v>tier - 2</v>
      </c>
      <c r="P1164" t="str">
        <f>_xlfn.XLOOKUP(A1164,'Hospitalisation Details'!$A$1:$A$2344,'Hospitalisation Details'!$L$1:$L$2344,0)</f>
        <v>R1013</v>
      </c>
      <c r="Q1164">
        <f>_xlfn.XLOOKUP(A1164,'Hospitalisation Details'!$A$1:$A$2344,'Hospitalisation Details'!$F$1:$F$2344,0)</f>
        <v>56</v>
      </c>
    </row>
    <row r="1165" spans="1:17" ht="15.75" x14ac:dyDescent="0.25">
      <c r="A1165" s="1" t="s">
        <v>1205</v>
      </c>
      <c r="B1165" t="str">
        <f>_xlfn.XLOOKUP(A1165,'Customer Names'!$A$1:$A$2336,'Customer Names'!$C$1:$C$2336,0)</f>
        <v xml:space="preserve">  Pascale</v>
      </c>
      <c r="C1165">
        <f>_xlfn.XLOOKUP(A1165,'Medical Examinations'!$A$1:$A$2336,'Medical Examinations'!$B$1:$B$2336,0)</f>
        <v>34.07</v>
      </c>
      <c r="D1165">
        <f>_xlfn.XLOOKUP(A1165,'Medical Examinations'!$A$1:$A$2336,'Medical Examinations'!$D$1:$D$2336,0)</f>
        <v>7.81</v>
      </c>
      <c r="E1165" t="str">
        <f>_xlfn.XLOOKUP(A1165,'Medical Examinations'!$A$1:$A$2336,'Medical Examinations'!$E$1:$E$2336,0)</f>
        <v>No</v>
      </c>
      <c r="F1165" t="str">
        <f>_xlfn.XLOOKUP(A1165,'Medical Examinations'!$A$1:$A$2336,'Medical Examinations'!$F$1:$F$2336,0)</f>
        <v>No</v>
      </c>
      <c r="G1165" t="str">
        <f>_xlfn.XLOOKUP(A1165,'Medical Examinations'!$A$1:$A$2336,'Medical Examinations'!$G$1:$G$2336,0)</f>
        <v>No</v>
      </c>
      <c r="H1165">
        <f>_xlfn.XLOOKUP(A1165,'Medical Examinations'!$A$1:$A$2336,'Medical Examinations'!$H$1:$H$2336,0)</f>
        <v>0</v>
      </c>
      <c r="I1165" t="str">
        <f>_xlfn.XLOOKUP(A1165,'Medical Examinations'!$A$1:$A$2336,'Medical Examinations'!$I$1:$I$2336,0)</f>
        <v>No</v>
      </c>
      <c r="J1165" t="str">
        <f>_xlfn.XLOOKUP(A1165,'Medical Examinations'!A1165:A3508,'Medical Examinations'!C1165:C3508,0)</f>
        <v>Obese</v>
      </c>
      <c r="K1165">
        <f>_xlfn.XLOOKUP(A1165,'Medical Examinations'!$A$1:$A$2344,'Medical Examinations'!$D$1:$D$2344,0)</f>
        <v>7.81</v>
      </c>
      <c r="L1165" t="str">
        <f>_xlfn.XLOOKUP(A1165,'Hospitalisation Details'!$A$1:$A$2344,'Hospitalisation Details'!$E$1:$E$2344,0)</f>
        <v>8-Aug-1981</v>
      </c>
      <c r="M1165">
        <f>_xlfn.XLOOKUP(A1165,'Hospitalisation Details'!$A$1:$A$2344,'Hospitalisation Details'!$I$1:$I$2344,0)</f>
        <v>9664.34</v>
      </c>
      <c r="N1165" t="str">
        <f>_xlfn.XLOOKUP(A1165,'Hospitalisation Details'!$A$1:$A$2344,'Hospitalisation Details'!$J$1:$J$2344,0)</f>
        <v>tier - 2</v>
      </c>
      <c r="O1165" t="str">
        <f>_xlfn.XLOOKUP(A1165,'Hospitalisation Details'!$A$1:$A$2344,'Hospitalisation Details'!$K$1:$K$2344,0)</f>
        <v>tier - 3</v>
      </c>
      <c r="P1165" t="str">
        <f>_xlfn.XLOOKUP(A1165,'Hospitalisation Details'!$A$1:$A$2344,'Hospitalisation Details'!$L$1:$L$2344,0)</f>
        <v>R1011</v>
      </c>
      <c r="Q1165">
        <f>_xlfn.XLOOKUP(A1165,'Hospitalisation Details'!$A$1:$A$2344,'Hospitalisation Details'!$F$1:$F$2344,0)</f>
        <v>41</v>
      </c>
    </row>
    <row r="1166" spans="1:17" ht="15.75" x14ac:dyDescent="0.25">
      <c r="A1166" s="1" t="s">
        <v>1204</v>
      </c>
      <c r="B1166" t="str">
        <f>_xlfn.XLOOKUP(A1166,'Customer Names'!$A$1:$A$2336,'Customer Names'!$C$1:$C$2336,0)</f>
        <v xml:space="preserve">  Becca</v>
      </c>
      <c r="C1166">
        <f>_xlfn.XLOOKUP(A1166,'Medical Examinations'!$A$1:$A$2336,'Medical Examinations'!$B$1:$B$2336,0)</f>
        <v>30.14</v>
      </c>
      <c r="D1166">
        <f>_xlfn.XLOOKUP(A1166,'Medical Examinations'!$A$1:$A$2336,'Medical Examinations'!$D$1:$D$2336,0)</f>
        <v>9.85</v>
      </c>
      <c r="E1166" t="str">
        <f>_xlfn.XLOOKUP(A1166,'Medical Examinations'!$A$1:$A$2336,'Medical Examinations'!$E$1:$E$2336,0)</f>
        <v>No</v>
      </c>
      <c r="F1166" t="str">
        <f>_xlfn.XLOOKUP(A1166,'Medical Examinations'!$A$1:$A$2336,'Medical Examinations'!$F$1:$F$2336,0)</f>
        <v>No</v>
      </c>
      <c r="G1166" t="str">
        <f>_xlfn.XLOOKUP(A1166,'Medical Examinations'!$A$1:$A$2336,'Medical Examinations'!$G$1:$G$2336,0)</f>
        <v>No</v>
      </c>
      <c r="H1166">
        <f>_xlfn.XLOOKUP(A1166,'Medical Examinations'!$A$1:$A$2336,'Medical Examinations'!$H$1:$H$2336,0)</f>
        <v>0</v>
      </c>
      <c r="I1166" t="str">
        <f>_xlfn.XLOOKUP(A1166,'Medical Examinations'!$A$1:$A$2336,'Medical Examinations'!$I$1:$I$2336,0)</f>
        <v>No</v>
      </c>
      <c r="J1166" t="str">
        <f>_xlfn.XLOOKUP(A1166,'Medical Examinations'!A1166:A3509,'Medical Examinations'!C1166:C3509,0)</f>
        <v>Obese</v>
      </c>
      <c r="K1166">
        <f>_xlfn.XLOOKUP(A1166,'Medical Examinations'!$A$1:$A$2344,'Medical Examinations'!$D$1:$D$2344,0)</f>
        <v>9.85</v>
      </c>
      <c r="L1166" t="str">
        <f>_xlfn.XLOOKUP(A1166,'Hospitalisation Details'!$A$1:$A$2344,'Hospitalisation Details'!$E$1:$E$2344,0)</f>
        <v>8-Jul-1974</v>
      </c>
      <c r="M1166">
        <f>_xlfn.XLOOKUP(A1166,'Hospitalisation Details'!$A$1:$A$2344,'Hospitalisation Details'!$I$1:$I$2344,0)</f>
        <v>9653.81</v>
      </c>
      <c r="N1166" t="str">
        <f>_xlfn.XLOOKUP(A1166,'Hospitalisation Details'!$A$1:$A$2344,'Hospitalisation Details'!$J$1:$J$2344,0)</f>
        <v>tier - 2</v>
      </c>
      <c r="O1166" t="str">
        <f>_xlfn.XLOOKUP(A1166,'Hospitalisation Details'!$A$1:$A$2344,'Hospitalisation Details'!$K$1:$K$2344,0)</f>
        <v>tier - 2</v>
      </c>
      <c r="P1166" t="str">
        <f>_xlfn.XLOOKUP(A1166,'Hospitalisation Details'!$A$1:$A$2344,'Hospitalisation Details'!$L$1:$L$2344,0)</f>
        <v>R1011</v>
      </c>
      <c r="Q1166">
        <f>_xlfn.XLOOKUP(A1166,'Hospitalisation Details'!$A$1:$A$2344,'Hospitalisation Details'!$F$1:$F$2344,0)</f>
        <v>48</v>
      </c>
    </row>
    <row r="1167" spans="1:17" ht="15.75" x14ac:dyDescent="0.25">
      <c r="A1167" s="1" t="s">
        <v>1203</v>
      </c>
      <c r="B1167" t="str">
        <f>_xlfn.XLOOKUP(A1167,'Customer Names'!$A$1:$A$2336,'Customer Names'!$C$1:$C$2336,0)</f>
        <v xml:space="preserve">  Grace</v>
      </c>
      <c r="C1167">
        <f>_xlfn.XLOOKUP(A1167,'Medical Examinations'!$A$1:$A$2336,'Medical Examinations'!$B$1:$B$2336,0)</f>
        <v>18.05</v>
      </c>
      <c r="D1167">
        <f>_xlfn.XLOOKUP(A1167,'Medical Examinations'!$A$1:$A$2336,'Medical Examinations'!$D$1:$D$2336,0)</f>
        <v>6.94</v>
      </c>
      <c r="E1167" t="str">
        <f>_xlfn.XLOOKUP(A1167,'Medical Examinations'!$A$1:$A$2336,'Medical Examinations'!$E$1:$E$2336,0)</f>
        <v>No</v>
      </c>
      <c r="F1167" t="str">
        <f>_xlfn.XLOOKUP(A1167,'Medical Examinations'!$A$1:$A$2336,'Medical Examinations'!$F$1:$F$2336,0)</f>
        <v>No</v>
      </c>
      <c r="G1167" t="str">
        <f>_xlfn.XLOOKUP(A1167,'Medical Examinations'!$A$1:$A$2336,'Medical Examinations'!$G$1:$G$2336,0)</f>
        <v>No</v>
      </c>
      <c r="H1167">
        <f>_xlfn.XLOOKUP(A1167,'Medical Examinations'!$A$1:$A$2336,'Medical Examinations'!$H$1:$H$2336,0)</f>
        <v>0</v>
      </c>
      <c r="I1167" t="str">
        <f>_xlfn.XLOOKUP(A1167,'Medical Examinations'!$A$1:$A$2336,'Medical Examinations'!$I$1:$I$2336,0)</f>
        <v>No</v>
      </c>
      <c r="J1167" t="str">
        <f>_xlfn.XLOOKUP(A1167,'Medical Examinations'!A1167:A3510,'Medical Examinations'!C1167:C3510,0)</f>
        <v>Underweight</v>
      </c>
      <c r="K1167">
        <f>_xlfn.XLOOKUP(A1167,'Medical Examinations'!$A$1:$A$2344,'Medical Examinations'!$D$1:$D$2344,0)</f>
        <v>6.94</v>
      </c>
      <c r="L1167" t="str">
        <f>_xlfn.XLOOKUP(A1167,'Hospitalisation Details'!$A$1:$A$2344,'Hospitalisation Details'!$E$1:$E$2344,0)</f>
        <v>19-Jul-1971</v>
      </c>
      <c r="M1167">
        <f>_xlfn.XLOOKUP(A1167,'Hospitalisation Details'!$A$1:$A$2344,'Hospitalisation Details'!$I$1:$I$2344,0)</f>
        <v>9644.25</v>
      </c>
      <c r="N1167" t="str">
        <f>_xlfn.XLOOKUP(A1167,'Hospitalisation Details'!$A$1:$A$2344,'Hospitalisation Details'!$J$1:$J$2344,0)</f>
        <v>tier - 2</v>
      </c>
      <c r="O1167" t="str">
        <f>_xlfn.XLOOKUP(A1167,'Hospitalisation Details'!$A$1:$A$2344,'Hospitalisation Details'!$K$1:$K$2344,0)</f>
        <v>tier - 1</v>
      </c>
      <c r="P1167" t="str">
        <f>_xlfn.XLOOKUP(A1167,'Hospitalisation Details'!$A$1:$A$2344,'Hospitalisation Details'!$L$1:$L$2344,0)</f>
        <v>R1012</v>
      </c>
      <c r="Q1167">
        <f>_xlfn.XLOOKUP(A1167,'Hospitalisation Details'!$A$1:$A$2344,'Hospitalisation Details'!$F$1:$F$2344,0)</f>
        <v>51</v>
      </c>
    </row>
    <row r="1168" spans="1:17" ht="15.75" x14ac:dyDescent="0.25">
      <c r="A1168" s="1" t="s">
        <v>1202</v>
      </c>
      <c r="B1168" t="str">
        <f>_xlfn.XLOOKUP(A1168,'Customer Names'!$A$1:$A$2336,'Customer Names'!$C$1:$C$2336,0)</f>
        <v xml:space="preserve">  Samantha</v>
      </c>
      <c r="C1168">
        <f>_xlfn.XLOOKUP(A1168,'Medical Examinations'!$A$1:$A$2336,'Medical Examinations'!$B$1:$B$2336,0)</f>
        <v>37.4</v>
      </c>
      <c r="D1168">
        <f>_xlfn.XLOOKUP(A1168,'Medical Examinations'!$A$1:$A$2336,'Medical Examinations'!$D$1:$D$2336,0)</f>
        <v>11.3</v>
      </c>
      <c r="E1168" t="str">
        <f>_xlfn.XLOOKUP(A1168,'Medical Examinations'!$A$1:$A$2336,'Medical Examinations'!$E$1:$E$2336,0)</f>
        <v>No</v>
      </c>
      <c r="F1168" t="str">
        <f>_xlfn.XLOOKUP(A1168,'Medical Examinations'!$A$1:$A$2336,'Medical Examinations'!$F$1:$F$2336,0)</f>
        <v>No</v>
      </c>
      <c r="G1168" t="str">
        <f>_xlfn.XLOOKUP(A1168,'Medical Examinations'!$A$1:$A$2336,'Medical Examinations'!$G$1:$G$2336,0)</f>
        <v>No</v>
      </c>
      <c r="H1168">
        <f>_xlfn.XLOOKUP(A1168,'Medical Examinations'!$A$1:$A$2336,'Medical Examinations'!$H$1:$H$2336,0)</f>
        <v>2</v>
      </c>
      <c r="I1168" t="str">
        <f>_xlfn.XLOOKUP(A1168,'Medical Examinations'!$A$1:$A$2336,'Medical Examinations'!$I$1:$I$2336,0)</f>
        <v>No</v>
      </c>
      <c r="J1168" t="str">
        <f>_xlfn.XLOOKUP(A1168,'Medical Examinations'!A1168:A3511,'Medical Examinations'!C1168:C3511,0)</f>
        <v>Obese</v>
      </c>
      <c r="K1168">
        <f>_xlfn.XLOOKUP(A1168,'Medical Examinations'!$A$1:$A$2344,'Medical Examinations'!$D$1:$D$2344,0)</f>
        <v>11.3</v>
      </c>
      <c r="L1168" t="str">
        <f>_xlfn.XLOOKUP(A1168,'Hospitalisation Details'!$A$1:$A$2344,'Hospitalisation Details'!$E$1:$E$2344,0)</f>
        <v>30-Sep-1970</v>
      </c>
      <c r="M1168">
        <f>_xlfn.XLOOKUP(A1168,'Hospitalisation Details'!$A$1:$A$2344,'Hospitalisation Details'!$I$1:$I$2344,0)</f>
        <v>9634.5400000000009</v>
      </c>
      <c r="N1168" t="str">
        <f>_xlfn.XLOOKUP(A1168,'Hospitalisation Details'!$A$1:$A$2344,'Hospitalisation Details'!$J$1:$J$2344,0)</f>
        <v>tier - 2</v>
      </c>
      <c r="O1168" t="str">
        <f>_xlfn.XLOOKUP(A1168,'Hospitalisation Details'!$A$1:$A$2344,'Hospitalisation Details'!$K$1:$K$2344,0)</f>
        <v>tier - 2</v>
      </c>
      <c r="P1168" t="str">
        <f>_xlfn.XLOOKUP(A1168,'Hospitalisation Details'!$A$1:$A$2344,'Hospitalisation Details'!$L$1:$L$2344,0)</f>
        <v>R1011</v>
      </c>
      <c r="Q1168">
        <f>_xlfn.XLOOKUP(A1168,'Hospitalisation Details'!$A$1:$A$2344,'Hospitalisation Details'!$F$1:$F$2344,0)</f>
        <v>52</v>
      </c>
    </row>
    <row r="1169" spans="1:17" ht="15.75" x14ac:dyDescent="0.25">
      <c r="A1169" s="1" t="s">
        <v>1201</v>
      </c>
      <c r="B1169" t="str">
        <f>_xlfn.XLOOKUP(A1169,'Customer Names'!$A$1:$A$2336,'Customer Names'!$C$1:$C$2336,0)</f>
        <v xml:space="preserve">  Nicole R</v>
      </c>
      <c r="C1169">
        <f>_xlfn.XLOOKUP(A1169,'Medical Examinations'!$A$1:$A$2336,'Medical Examinations'!$B$1:$B$2336,0)</f>
        <v>25.75</v>
      </c>
      <c r="D1169">
        <f>_xlfn.XLOOKUP(A1169,'Medical Examinations'!$A$1:$A$2336,'Medical Examinations'!$D$1:$D$2336,0)</f>
        <v>9.23</v>
      </c>
      <c r="E1169" t="str">
        <f>_xlfn.XLOOKUP(A1169,'Medical Examinations'!$A$1:$A$2336,'Medical Examinations'!$E$1:$E$2336,0)</f>
        <v>No</v>
      </c>
      <c r="F1169" t="str">
        <f>_xlfn.XLOOKUP(A1169,'Medical Examinations'!$A$1:$A$2336,'Medical Examinations'!$F$1:$F$2336,0)</f>
        <v>No</v>
      </c>
      <c r="G1169" t="str">
        <f>_xlfn.XLOOKUP(A1169,'Medical Examinations'!$A$1:$A$2336,'Medical Examinations'!$G$1:$G$2336,0)</f>
        <v>No</v>
      </c>
      <c r="H1169">
        <f>_xlfn.XLOOKUP(A1169,'Medical Examinations'!$A$1:$A$2336,'Medical Examinations'!$H$1:$H$2336,0)</f>
        <v>0</v>
      </c>
      <c r="I1169" t="str">
        <f>_xlfn.XLOOKUP(A1169,'Medical Examinations'!$A$1:$A$2336,'Medical Examinations'!$I$1:$I$2336,0)</f>
        <v>No</v>
      </c>
      <c r="J1169" t="str">
        <f>_xlfn.XLOOKUP(A1169,'Medical Examinations'!A1169:A3512,'Medical Examinations'!C1169:C3512,0)</f>
        <v>Overweight</v>
      </c>
      <c r="K1169">
        <f>_xlfn.XLOOKUP(A1169,'Medical Examinations'!$A$1:$A$2344,'Medical Examinations'!$D$1:$D$2344,0)</f>
        <v>9.23</v>
      </c>
      <c r="L1169" t="str">
        <f>_xlfn.XLOOKUP(A1169,'Hospitalisation Details'!$A$1:$A$2344,'Hospitalisation Details'!$E$1:$E$2344,0)</f>
        <v>22-Jun-1968</v>
      </c>
      <c r="M1169">
        <f>_xlfn.XLOOKUP(A1169,'Hospitalisation Details'!$A$1:$A$2344,'Hospitalisation Details'!$I$1:$I$2344,0)</f>
        <v>9630.91</v>
      </c>
      <c r="N1169" t="str">
        <f>_xlfn.XLOOKUP(A1169,'Hospitalisation Details'!$A$1:$A$2344,'Hospitalisation Details'!$J$1:$J$2344,0)</f>
        <v>tier - 3</v>
      </c>
      <c r="O1169" t="str">
        <f>_xlfn.XLOOKUP(A1169,'Hospitalisation Details'!$A$1:$A$2344,'Hospitalisation Details'!$K$1:$K$2344,0)</f>
        <v>tier - 2</v>
      </c>
      <c r="P1169" t="str">
        <f>_xlfn.XLOOKUP(A1169,'Hospitalisation Details'!$A$1:$A$2344,'Hospitalisation Details'!$L$1:$L$2344,0)</f>
        <v>R1013</v>
      </c>
      <c r="Q1169">
        <f>_xlfn.XLOOKUP(A1169,'Hospitalisation Details'!$A$1:$A$2344,'Hospitalisation Details'!$F$1:$F$2344,0)</f>
        <v>54</v>
      </c>
    </row>
    <row r="1170" spans="1:17" ht="15.75" x14ac:dyDescent="0.25">
      <c r="A1170" s="1" t="s">
        <v>1200</v>
      </c>
      <c r="B1170" t="str">
        <f>_xlfn.XLOOKUP(A1170,'Customer Names'!$A$1:$A$2336,'Customer Names'!$C$1:$C$2336,0)</f>
        <v xml:space="preserve">  David W</v>
      </c>
      <c r="C1170">
        <f>_xlfn.XLOOKUP(A1170,'Medical Examinations'!$A$1:$A$2336,'Medical Examinations'!$B$1:$B$2336,0)</f>
        <v>32.299999999999997</v>
      </c>
      <c r="D1170">
        <f>_xlfn.XLOOKUP(A1170,'Medical Examinations'!$A$1:$A$2336,'Medical Examinations'!$D$1:$D$2336,0)</f>
        <v>4.37</v>
      </c>
      <c r="E1170" t="str">
        <f>_xlfn.XLOOKUP(A1170,'Medical Examinations'!$A$1:$A$2336,'Medical Examinations'!$E$1:$E$2336,0)</f>
        <v>No</v>
      </c>
      <c r="F1170" t="str">
        <f>_xlfn.XLOOKUP(A1170,'Medical Examinations'!$A$1:$A$2336,'Medical Examinations'!$F$1:$F$2336,0)</f>
        <v>No</v>
      </c>
      <c r="G1170" t="str">
        <f>_xlfn.XLOOKUP(A1170,'Medical Examinations'!$A$1:$A$2336,'Medical Examinations'!$G$1:$G$2336,0)</f>
        <v>No</v>
      </c>
      <c r="H1170">
        <f>_xlfn.XLOOKUP(A1170,'Medical Examinations'!$A$1:$A$2336,'Medical Examinations'!$H$1:$H$2336,0)</f>
        <v>2</v>
      </c>
      <c r="I1170" t="str">
        <f>_xlfn.XLOOKUP(A1170,'Medical Examinations'!$A$1:$A$2336,'Medical Examinations'!$I$1:$I$2336,0)</f>
        <v>No</v>
      </c>
      <c r="J1170" t="str">
        <f>_xlfn.XLOOKUP(A1170,'Medical Examinations'!A1170:A3513,'Medical Examinations'!C1170:C3513,0)</f>
        <v>Obese</v>
      </c>
      <c r="K1170">
        <f>_xlfn.XLOOKUP(A1170,'Medical Examinations'!$A$1:$A$2344,'Medical Examinations'!$D$1:$D$2344,0)</f>
        <v>4.37</v>
      </c>
      <c r="L1170" t="str">
        <f>_xlfn.XLOOKUP(A1170,'Hospitalisation Details'!$A$1:$A$2344,'Hospitalisation Details'!$E$1:$E$2344,0)</f>
        <v>23-Oct-1972</v>
      </c>
      <c r="M1170">
        <f>_xlfn.XLOOKUP(A1170,'Hospitalisation Details'!$A$1:$A$2344,'Hospitalisation Details'!$I$1:$I$2344,0)</f>
        <v>9630.4</v>
      </c>
      <c r="N1170" t="str">
        <f>_xlfn.XLOOKUP(A1170,'Hospitalisation Details'!$A$1:$A$2344,'Hospitalisation Details'!$J$1:$J$2344,0)</f>
        <v>tier - 2</v>
      </c>
      <c r="O1170" t="str">
        <f>_xlfn.XLOOKUP(A1170,'Hospitalisation Details'!$A$1:$A$2344,'Hospitalisation Details'!$K$1:$K$2344,0)</f>
        <v>tier - 2</v>
      </c>
      <c r="P1170" t="str">
        <f>_xlfn.XLOOKUP(A1170,'Hospitalisation Details'!$A$1:$A$2344,'Hospitalisation Details'!$L$1:$L$2344,0)</f>
        <v>R1011</v>
      </c>
      <c r="Q1170">
        <f>_xlfn.XLOOKUP(A1170,'Hospitalisation Details'!$A$1:$A$2344,'Hospitalisation Details'!$F$1:$F$2344,0)</f>
        <v>50</v>
      </c>
    </row>
    <row r="1171" spans="1:17" ht="15.75" x14ac:dyDescent="0.25">
      <c r="A1171" s="1" t="s">
        <v>1199</v>
      </c>
      <c r="B1171" t="str">
        <f>_xlfn.XLOOKUP(A1171,'Customer Names'!$A$1:$A$2336,'Customer Names'!$C$1:$C$2336,0)</f>
        <v xml:space="preserve">  Grant</v>
      </c>
      <c r="C1171">
        <f>_xlfn.XLOOKUP(A1171,'Medical Examinations'!$A$1:$A$2336,'Medical Examinations'!$B$1:$B$2336,0)</f>
        <v>28.61</v>
      </c>
      <c r="D1171">
        <f>_xlfn.XLOOKUP(A1171,'Medical Examinations'!$A$1:$A$2336,'Medical Examinations'!$D$1:$D$2336,0)</f>
        <v>5.76</v>
      </c>
      <c r="E1171" t="str">
        <f>_xlfn.XLOOKUP(A1171,'Medical Examinations'!$A$1:$A$2336,'Medical Examinations'!$E$1:$E$2336,0)</f>
        <v>No</v>
      </c>
      <c r="F1171" t="str">
        <f>_xlfn.XLOOKUP(A1171,'Medical Examinations'!$A$1:$A$2336,'Medical Examinations'!$F$1:$F$2336,0)</f>
        <v>No</v>
      </c>
      <c r="G1171" t="str">
        <f>_xlfn.XLOOKUP(A1171,'Medical Examinations'!$A$1:$A$2336,'Medical Examinations'!$G$1:$G$2336,0)</f>
        <v>Yes</v>
      </c>
      <c r="H1171">
        <f>_xlfn.XLOOKUP(A1171,'Medical Examinations'!$A$1:$A$2336,'Medical Examinations'!$H$1:$H$2336,0)</f>
        <v>1</v>
      </c>
      <c r="I1171" t="str">
        <f>_xlfn.XLOOKUP(A1171,'Medical Examinations'!$A$1:$A$2336,'Medical Examinations'!$I$1:$I$2336,0)</f>
        <v>No</v>
      </c>
      <c r="J1171" t="str">
        <f>_xlfn.XLOOKUP(A1171,'Medical Examinations'!A1171:A3514,'Medical Examinations'!C1171:C3514,0)</f>
        <v>Overweight</v>
      </c>
      <c r="K1171">
        <f>_xlfn.XLOOKUP(A1171,'Medical Examinations'!$A$1:$A$2344,'Medical Examinations'!$D$1:$D$2344,0)</f>
        <v>5.76</v>
      </c>
      <c r="L1171" t="str">
        <f>_xlfn.XLOOKUP(A1171,'Hospitalisation Details'!$A$1:$A$2344,'Hospitalisation Details'!$E$1:$E$2344,0)</f>
        <v>19-Dec-1979</v>
      </c>
      <c r="M1171">
        <f>_xlfn.XLOOKUP(A1171,'Hospitalisation Details'!$A$1:$A$2344,'Hospitalisation Details'!$I$1:$I$2344,0)</f>
        <v>9630.2999999999993</v>
      </c>
      <c r="N1171" t="str">
        <f>_xlfn.XLOOKUP(A1171,'Hospitalisation Details'!$A$1:$A$2344,'Hospitalisation Details'!$J$1:$J$2344,0)</f>
        <v>tier - 2</v>
      </c>
      <c r="O1171" t="str">
        <f>_xlfn.XLOOKUP(A1171,'Hospitalisation Details'!$A$1:$A$2344,'Hospitalisation Details'!$K$1:$K$2344,0)</f>
        <v>tier - 2</v>
      </c>
      <c r="P1171" t="str">
        <f>_xlfn.XLOOKUP(A1171,'Hospitalisation Details'!$A$1:$A$2344,'Hospitalisation Details'!$L$1:$L$2344,0)</f>
        <v>R1021</v>
      </c>
      <c r="Q1171">
        <f>_xlfn.XLOOKUP(A1171,'Hospitalisation Details'!$A$1:$A$2344,'Hospitalisation Details'!$F$1:$F$2344,0)</f>
        <v>43</v>
      </c>
    </row>
    <row r="1172" spans="1:17" ht="15.75" x14ac:dyDescent="0.25">
      <c r="A1172" s="1" t="s">
        <v>1198</v>
      </c>
      <c r="B1172" t="str">
        <f>_xlfn.XLOOKUP(A1172,'Customer Names'!$A$1:$A$2336,'Customer Names'!$C$1:$C$2336,0)</f>
        <v xml:space="preserve">  Sophia</v>
      </c>
      <c r="C1172">
        <f>_xlfn.XLOOKUP(A1172,'Medical Examinations'!$A$1:$A$2336,'Medical Examinations'!$B$1:$B$2336,0)</f>
        <v>45.41</v>
      </c>
      <c r="D1172">
        <f>_xlfn.XLOOKUP(A1172,'Medical Examinations'!$A$1:$A$2336,'Medical Examinations'!$D$1:$D$2336,0)</f>
        <v>4.96</v>
      </c>
      <c r="E1172" t="str">
        <f>_xlfn.XLOOKUP(A1172,'Medical Examinations'!$A$1:$A$2336,'Medical Examinations'!$E$1:$E$2336,0)</f>
        <v>No</v>
      </c>
      <c r="F1172" t="str">
        <f>_xlfn.XLOOKUP(A1172,'Medical Examinations'!$A$1:$A$2336,'Medical Examinations'!$F$1:$F$2336,0)</f>
        <v>No</v>
      </c>
      <c r="G1172" t="str">
        <f>_xlfn.XLOOKUP(A1172,'Medical Examinations'!$A$1:$A$2336,'Medical Examinations'!$G$1:$G$2336,0)</f>
        <v>No</v>
      </c>
      <c r="H1172">
        <f>_xlfn.XLOOKUP(A1172,'Medical Examinations'!$A$1:$A$2336,'Medical Examinations'!$H$1:$H$2336,0)</f>
        <v>1</v>
      </c>
      <c r="I1172" t="str">
        <f>_xlfn.XLOOKUP(A1172,'Medical Examinations'!$A$1:$A$2336,'Medical Examinations'!$I$1:$I$2336,0)</f>
        <v>No</v>
      </c>
      <c r="J1172" t="str">
        <f>_xlfn.XLOOKUP(A1172,'Medical Examinations'!A1172:A3515,'Medical Examinations'!C1172:C3515,0)</f>
        <v>Obese</v>
      </c>
      <c r="K1172">
        <f>_xlfn.XLOOKUP(A1172,'Medical Examinations'!$A$1:$A$2344,'Medical Examinations'!$D$1:$D$2344,0)</f>
        <v>4.96</v>
      </c>
      <c r="L1172" t="str">
        <f>_xlfn.XLOOKUP(A1172,'Hospitalisation Details'!$A$1:$A$2344,'Hospitalisation Details'!$E$1:$E$2344,0)</f>
        <v>23-Jun-1998</v>
      </c>
      <c r="M1172">
        <f>_xlfn.XLOOKUP(A1172,'Hospitalisation Details'!$A$1:$A$2344,'Hospitalisation Details'!$I$1:$I$2344,0)</f>
        <v>9628.7900000000009</v>
      </c>
      <c r="N1172" t="str">
        <f>_xlfn.XLOOKUP(A1172,'Hospitalisation Details'!$A$1:$A$2344,'Hospitalisation Details'!$J$1:$J$2344,0)</f>
        <v>tier - 2</v>
      </c>
      <c r="O1172" t="str">
        <f>_xlfn.XLOOKUP(A1172,'Hospitalisation Details'!$A$1:$A$2344,'Hospitalisation Details'!$K$1:$K$2344,0)</f>
        <v>tier - 2</v>
      </c>
      <c r="P1172" t="str">
        <f>_xlfn.XLOOKUP(A1172,'Hospitalisation Details'!$A$1:$A$2344,'Hospitalisation Details'!$L$1:$L$2344,0)</f>
        <v>R1026</v>
      </c>
      <c r="Q1172">
        <f>_xlfn.XLOOKUP(A1172,'Hospitalisation Details'!$A$1:$A$2344,'Hospitalisation Details'!$F$1:$F$2344,0)</f>
        <v>24</v>
      </c>
    </row>
    <row r="1173" spans="1:17" ht="15.75" x14ac:dyDescent="0.25">
      <c r="A1173" s="1" t="s">
        <v>1197</v>
      </c>
      <c r="B1173" t="str">
        <f>_xlfn.XLOOKUP(A1173,'Customer Names'!$A$1:$A$2336,'Customer Names'!$C$1:$C$2336,0)</f>
        <v xml:space="preserve">  Christina</v>
      </c>
      <c r="C1173">
        <f>_xlfn.XLOOKUP(A1173,'Medical Examinations'!$A$1:$A$2336,'Medical Examinations'!$B$1:$B$2336,0)</f>
        <v>31.2</v>
      </c>
      <c r="D1173">
        <f>_xlfn.XLOOKUP(A1173,'Medical Examinations'!$A$1:$A$2336,'Medical Examinations'!$D$1:$D$2336,0)</f>
        <v>11.04</v>
      </c>
      <c r="E1173" t="str">
        <f>_xlfn.XLOOKUP(A1173,'Medical Examinations'!$A$1:$A$2336,'Medical Examinations'!$E$1:$E$2336,0)</f>
        <v>No</v>
      </c>
      <c r="F1173" t="str">
        <f>_xlfn.XLOOKUP(A1173,'Medical Examinations'!$A$1:$A$2336,'Medical Examinations'!$F$1:$F$2336,0)</f>
        <v>No</v>
      </c>
      <c r="G1173" t="str">
        <f>_xlfn.XLOOKUP(A1173,'Medical Examinations'!$A$1:$A$2336,'Medical Examinations'!$G$1:$G$2336,0)</f>
        <v>No</v>
      </c>
      <c r="H1173">
        <f>_xlfn.XLOOKUP(A1173,'Medical Examinations'!$A$1:$A$2336,'Medical Examinations'!$H$1:$H$2336,0)</f>
        <v>2</v>
      </c>
      <c r="I1173" t="str">
        <f>_xlfn.XLOOKUP(A1173,'Medical Examinations'!$A$1:$A$2336,'Medical Examinations'!$I$1:$I$2336,0)</f>
        <v>No</v>
      </c>
      <c r="J1173" t="str">
        <f>_xlfn.XLOOKUP(A1173,'Medical Examinations'!A1173:A3516,'Medical Examinations'!C1173:C3516,0)</f>
        <v>Obese</v>
      </c>
      <c r="K1173">
        <f>_xlfn.XLOOKUP(A1173,'Medical Examinations'!$A$1:$A$2344,'Medical Examinations'!$D$1:$D$2344,0)</f>
        <v>11.04</v>
      </c>
      <c r="L1173" t="str">
        <f>_xlfn.XLOOKUP(A1173,'Hospitalisation Details'!$A$1:$A$2344,'Hospitalisation Details'!$E$1:$E$2344,0)</f>
        <v>16-Dec-1970</v>
      </c>
      <c r="M1173">
        <f>_xlfn.XLOOKUP(A1173,'Hospitalisation Details'!$A$1:$A$2344,'Hospitalisation Details'!$I$1:$I$2344,0)</f>
        <v>9625.92</v>
      </c>
      <c r="N1173" t="str">
        <f>_xlfn.XLOOKUP(A1173,'Hospitalisation Details'!$A$1:$A$2344,'Hospitalisation Details'!$J$1:$J$2344,0)</f>
        <v>tier - 2</v>
      </c>
      <c r="O1173" t="str">
        <f>_xlfn.XLOOKUP(A1173,'Hospitalisation Details'!$A$1:$A$2344,'Hospitalisation Details'!$K$1:$K$2344,0)</f>
        <v>tier - 3</v>
      </c>
      <c r="P1173" t="str">
        <f>_xlfn.XLOOKUP(A1173,'Hospitalisation Details'!$A$1:$A$2344,'Hospitalisation Details'!$L$1:$L$2344,0)</f>
        <v>R1011</v>
      </c>
      <c r="Q1173">
        <f>_xlfn.XLOOKUP(A1173,'Hospitalisation Details'!$A$1:$A$2344,'Hospitalisation Details'!$F$1:$F$2344,0)</f>
        <v>52</v>
      </c>
    </row>
    <row r="1174" spans="1:17" ht="15.75" x14ac:dyDescent="0.25">
      <c r="A1174" s="1" t="s">
        <v>1196</v>
      </c>
      <c r="B1174" t="str">
        <f>_xlfn.XLOOKUP(A1174,'Customer Names'!$A$1:$A$2336,'Customer Names'!$C$1:$C$2336,0)</f>
        <v xml:space="preserve">  Sam L</v>
      </c>
      <c r="C1174">
        <f>_xlfn.XLOOKUP(A1174,'Medical Examinations'!$A$1:$A$2336,'Medical Examinations'!$B$1:$B$2336,0)</f>
        <v>29.83</v>
      </c>
      <c r="D1174">
        <f>_xlfn.XLOOKUP(A1174,'Medical Examinations'!$A$1:$A$2336,'Medical Examinations'!$D$1:$D$2336,0)</f>
        <v>7.81</v>
      </c>
      <c r="E1174" t="str">
        <f>_xlfn.XLOOKUP(A1174,'Medical Examinations'!$A$1:$A$2336,'Medical Examinations'!$E$1:$E$2336,0)</f>
        <v>No</v>
      </c>
      <c r="F1174" t="str">
        <f>_xlfn.XLOOKUP(A1174,'Medical Examinations'!$A$1:$A$2336,'Medical Examinations'!$F$1:$F$2336,0)</f>
        <v>No</v>
      </c>
      <c r="G1174" t="str">
        <f>_xlfn.XLOOKUP(A1174,'Medical Examinations'!$A$1:$A$2336,'Medical Examinations'!$G$1:$G$2336,0)</f>
        <v>No</v>
      </c>
      <c r="H1174">
        <f>_xlfn.XLOOKUP(A1174,'Medical Examinations'!$A$1:$A$2336,'Medical Examinations'!$H$1:$H$2336,0)</f>
        <v>1</v>
      </c>
      <c r="I1174" t="str">
        <f>_xlfn.XLOOKUP(A1174,'Medical Examinations'!$A$1:$A$2336,'Medical Examinations'!$I$1:$I$2336,0)</f>
        <v>No</v>
      </c>
      <c r="J1174" t="str">
        <f>_xlfn.XLOOKUP(A1174,'Medical Examinations'!A1174:A3517,'Medical Examinations'!C1174:C3517,0)</f>
        <v>Overweight</v>
      </c>
      <c r="K1174">
        <f>_xlfn.XLOOKUP(A1174,'Medical Examinations'!$A$1:$A$2344,'Medical Examinations'!$D$1:$D$2344,0)</f>
        <v>7.81</v>
      </c>
      <c r="L1174" t="str">
        <f>_xlfn.XLOOKUP(A1174,'Hospitalisation Details'!$A$1:$A$2344,'Hospitalisation Details'!$E$1:$E$2344,0)</f>
        <v>29-Oct-1975</v>
      </c>
      <c r="M1174">
        <f>_xlfn.XLOOKUP(A1174,'Hospitalisation Details'!$A$1:$A$2344,'Hospitalisation Details'!$I$1:$I$2344,0)</f>
        <v>9620.33</v>
      </c>
      <c r="N1174" t="str">
        <f>_xlfn.XLOOKUP(A1174,'Hospitalisation Details'!$A$1:$A$2344,'Hospitalisation Details'!$J$1:$J$2344,0)</f>
        <v>tier - 3</v>
      </c>
      <c r="O1174" t="str">
        <f>_xlfn.XLOOKUP(A1174,'Hospitalisation Details'!$A$1:$A$2344,'Hospitalisation Details'!$K$1:$K$2344,0)</f>
        <v>tier - 3</v>
      </c>
      <c r="P1174" t="str">
        <f>_xlfn.XLOOKUP(A1174,'Hospitalisation Details'!$A$1:$A$2344,'Hospitalisation Details'!$L$1:$L$2344,0)</f>
        <v>R1012</v>
      </c>
      <c r="Q1174">
        <f>_xlfn.XLOOKUP(A1174,'Hospitalisation Details'!$A$1:$A$2344,'Hospitalisation Details'!$F$1:$F$2344,0)</f>
        <v>47</v>
      </c>
    </row>
    <row r="1175" spans="1:17" ht="15.75" x14ac:dyDescent="0.25">
      <c r="A1175" s="1" t="s">
        <v>1195</v>
      </c>
      <c r="B1175" t="str">
        <f>_xlfn.XLOOKUP(A1175,'Customer Names'!$A$1:$A$2336,'Customer Names'!$C$1:$C$2336,0)</f>
        <v xml:space="preserve">  Haley R</v>
      </c>
      <c r="C1175">
        <f>_xlfn.XLOOKUP(A1175,'Medical Examinations'!$A$1:$A$2336,'Medical Examinations'!$B$1:$B$2336,0)</f>
        <v>29.06</v>
      </c>
      <c r="D1175">
        <f>_xlfn.XLOOKUP(A1175,'Medical Examinations'!$A$1:$A$2336,'Medical Examinations'!$D$1:$D$2336,0)</f>
        <v>4.55</v>
      </c>
      <c r="E1175" t="str">
        <f>_xlfn.XLOOKUP(A1175,'Medical Examinations'!$A$1:$A$2336,'Medical Examinations'!$E$1:$E$2336,0)</f>
        <v>No</v>
      </c>
      <c r="F1175" t="str">
        <f>_xlfn.XLOOKUP(A1175,'Medical Examinations'!$A$1:$A$2336,'Medical Examinations'!$F$1:$F$2336,0)</f>
        <v>No</v>
      </c>
      <c r="G1175" t="str">
        <f>_xlfn.XLOOKUP(A1175,'Medical Examinations'!$A$1:$A$2336,'Medical Examinations'!$G$1:$G$2336,0)</f>
        <v>No</v>
      </c>
      <c r="H1175">
        <f>_xlfn.XLOOKUP(A1175,'Medical Examinations'!$A$1:$A$2336,'Medical Examinations'!$H$1:$H$2336,0)</f>
        <v>0</v>
      </c>
      <c r="I1175" t="str">
        <f>_xlfn.XLOOKUP(A1175,'Medical Examinations'!$A$1:$A$2336,'Medical Examinations'!$I$1:$I$2336,0)</f>
        <v>No</v>
      </c>
      <c r="J1175" t="str">
        <f>_xlfn.XLOOKUP(A1175,'Medical Examinations'!A1175:A3518,'Medical Examinations'!C1175:C3518,0)</f>
        <v>Overweight</v>
      </c>
      <c r="K1175">
        <f>_xlfn.XLOOKUP(A1175,'Medical Examinations'!$A$1:$A$2344,'Medical Examinations'!$D$1:$D$2344,0)</f>
        <v>4.55</v>
      </c>
      <c r="L1175" t="str">
        <f>_xlfn.XLOOKUP(A1175,'Hospitalisation Details'!$A$1:$A$2344,'Hospitalisation Details'!$E$1:$E$2344,0)</f>
        <v>29-Aug-1982</v>
      </c>
      <c r="M1175">
        <f>_xlfn.XLOOKUP(A1175,'Hospitalisation Details'!$A$1:$A$2344,'Hospitalisation Details'!$I$1:$I$2344,0)</f>
        <v>9619.18</v>
      </c>
      <c r="N1175" t="str">
        <f>_xlfn.XLOOKUP(A1175,'Hospitalisation Details'!$A$1:$A$2344,'Hospitalisation Details'!$J$1:$J$2344,0)</f>
        <v>tier - 2</v>
      </c>
      <c r="O1175" t="str">
        <f>_xlfn.XLOOKUP(A1175,'Hospitalisation Details'!$A$1:$A$2344,'Hospitalisation Details'!$K$1:$K$2344,0)</f>
        <v>tier - 1</v>
      </c>
      <c r="P1175" t="str">
        <f>_xlfn.XLOOKUP(A1175,'Hospitalisation Details'!$A$1:$A$2344,'Hospitalisation Details'!$L$1:$L$2344,0)</f>
        <v>R1025</v>
      </c>
      <c r="Q1175">
        <f>_xlfn.XLOOKUP(A1175,'Hospitalisation Details'!$A$1:$A$2344,'Hospitalisation Details'!$F$1:$F$2344,0)</f>
        <v>40</v>
      </c>
    </row>
    <row r="1176" spans="1:17" ht="15.75" x14ac:dyDescent="0.25">
      <c r="A1176" s="1" t="s">
        <v>1194</v>
      </c>
      <c r="B1176" t="str">
        <f>_xlfn.XLOOKUP(A1176,'Customer Names'!$A$1:$A$2336,'Customer Names'!$C$1:$C$2336,0)</f>
        <v xml:space="preserve">  Ethan</v>
      </c>
      <c r="C1176">
        <f>_xlfn.XLOOKUP(A1176,'Medical Examinations'!$A$1:$A$2336,'Medical Examinations'!$B$1:$B$2336,0)</f>
        <v>27.454999999999998</v>
      </c>
      <c r="D1176">
        <f>_xlfn.XLOOKUP(A1176,'Medical Examinations'!$A$1:$A$2336,'Medical Examinations'!$D$1:$D$2336,0)</f>
        <v>6.13</v>
      </c>
      <c r="E1176" t="str">
        <f>_xlfn.XLOOKUP(A1176,'Medical Examinations'!$A$1:$A$2336,'Medical Examinations'!$E$1:$E$2336,0)</f>
        <v>No</v>
      </c>
      <c r="F1176" t="str">
        <f>_xlfn.XLOOKUP(A1176,'Medical Examinations'!$A$1:$A$2336,'Medical Examinations'!$F$1:$F$2336,0)</f>
        <v>No</v>
      </c>
      <c r="G1176" t="str">
        <f>_xlfn.XLOOKUP(A1176,'Medical Examinations'!$A$1:$A$2336,'Medical Examinations'!$G$1:$G$2336,0)</f>
        <v>No</v>
      </c>
      <c r="H1176">
        <f>_xlfn.XLOOKUP(A1176,'Medical Examinations'!$A$1:$A$2336,'Medical Examinations'!$H$1:$H$2336,0)</f>
        <v>2</v>
      </c>
      <c r="I1176" t="str">
        <f>_xlfn.XLOOKUP(A1176,'Medical Examinations'!$A$1:$A$2336,'Medical Examinations'!$I$1:$I$2336,0)</f>
        <v>No</v>
      </c>
      <c r="J1176" t="str">
        <f>_xlfn.XLOOKUP(A1176,'Medical Examinations'!A1176:A3519,'Medical Examinations'!C1176:C3519,0)</f>
        <v>Overweight</v>
      </c>
      <c r="K1176">
        <f>_xlfn.XLOOKUP(A1176,'Medical Examinations'!$A$1:$A$2344,'Medical Examinations'!$D$1:$D$2344,0)</f>
        <v>6.13</v>
      </c>
      <c r="L1176" t="str">
        <f>_xlfn.XLOOKUP(A1176,'Hospitalisation Details'!$A$1:$A$2344,'Hospitalisation Details'!$E$1:$E$2344,0)</f>
        <v>27-Dec-1972</v>
      </c>
      <c r="M1176">
        <f>_xlfn.XLOOKUP(A1176,'Hospitalisation Details'!$A$1:$A$2344,'Hospitalisation Details'!$I$1:$I$2344,0)</f>
        <v>9617.66</v>
      </c>
      <c r="N1176" t="str">
        <f>_xlfn.XLOOKUP(A1176,'Hospitalisation Details'!$A$1:$A$2344,'Hospitalisation Details'!$J$1:$J$2344,0)</f>
        <v>tier - 3</v>
      </c>
      <c r="O1176" t="str">
        <f>_xlfn.XLOOKUP(A1176,'Hospitalisation Details'!$A$1:$A$2344,'Hospitalisation Details'!$K$1:$K$2344,0)</f>
        <v>tier - 3</v>
      </c>
      <c r="P1176" t="str">
        <f>_xlfn.XLOOKUP(A1176,'Hospitalisation Details'!$A$1:$A$2344,'Hospitalisation Details'!$L$1:$L$2344,0)</f>
        <v>R1016</v>
      </c>
      <c r="Q1176">
        <f>_xlfn.XLOOKUP(A1176,'Hospitalisation Details'!$A$1:$A$2344,'Hospitalisation Details'!$F$1:$F$2344,0)</f>
        <v>50</v>
      </c>
    </row>
    <row r="1177" spans="1:17" ht="15.75" x14ac:dyDescent="0.25">
      <c r="A1177" s="1" t="s">
        <v>1193</v>
      </c>
      <c r="B1177" t="str">
        <f>_xlfn.XLOOKUP(A1177,'Customer Names'!$A$1:$A$2336,'Customer Names'!$C$1:$C$2336,0)</f>
        <v xml:space="preserve">  Andrew W</v>
      </c>
      <c r="C1177">
        <f>_xlfn.XLOOKUP(A1177,'Medical Examinations'!$A$1:$A$2336,'Medical Examinations'!$B$1:$B$2336,0)</f>
        <v>23.01</v>
      </c>
      <c r="D1177">
        <f>_xlfn.XLOOKUP(A1177,'Medical Examinations'!$A$1:$A$2336,'Medical Examinations'!$D$1:$D$2336,0)</f>
        <v>6.04</v>
      </c>
      <c r="E1177" t="str">
        <f>_xlfn.XLOOKUP(A1177,'Medical Examinations'!$A$1:$A$2336,'Medical Examinations'!$E$1:$E$2336,0)</f>
        <v>No</v>
      </c>
      <c r="F1177" t="str">
        <f>_xlfn.XLOOKUP(A1177,'Medical Examinations'!$A$1:$A$2336,'Medical Examinations'!$F$1:$F$2336,0)</f>
        <v>No</v>
      </c>
      <c r="G1177" t="str">
        <f>_xlfn.XLOOKUP(A1177,'Medical Examinations'!$A$1:$A$2336,'Medical Examinations'!$G$1:$G$2336,0)</f>
        <v>No</v>
      </c>
      <c r="H1177">
        <f>_xlfn.XLOOKUP(A1177,'Medical Examinations'!$A$1:$A$2336,'Medical Examinations'!$H$1:$H$2336,0)</f>
        <v>1</v>
      </c>
      <c r="I1177" t="str">
        <f>_xlfn.XLOOKUP(A1177,'Medical Examinations'!$A$1:$A$2336,'Medical Examinations'!$I$1:$I$2336,0)</f>
        <v>No</v>
      </c>
      <c r="J1177" t="str">
        <f>_xlfn.XLOOKUP(A1177,'Medical Examinations'!A1177:A3520,'Medical Examinations'!C1177:C3520,0)</f>
        <v>Normal weight</v>
      </c>
      <c r="K1177">
        <f>_xlfn.XLOOKUP(A1177,'Medical Examinations'!$A$1:$A$2344,'Medical Examinations'!$D$1:$D$2344,0)</f>
        <v>6.04</v>
      </c>
      <c r="L1177" t="str">
        <f>_xlfn.XLOOKUP(A1177,'Hospitalisation Details'!$A$1:$A$2344,'Hospitalisation Details'!$E$1:$E$2344,0)</f>
        <v>15-Dec-1964</v>
      </c>
      <c r="M1177">
        <f>_xlfn.XLOOKUP(A1177,'Hospitalisation Details'!$A$1:$A$2344,'Hospitalisation Details'!$I$1:$I$2344,0)</f>
        <v>9597.6299999999992</v>
      </c>
      <c r="N1177" t="str">
        <f>_xlfn.XLOOKUP(A1177,'Hospitalisation Details'!$A$1:$A$2344,'Hospitalisation Details'!$J$1:$J$2344,0)</f>
        <v>tier - 3</v>
      </c>
      <c r="O1177" t="str">
        <f>_xlfn.XLOOKUP(A1177,'Hospitalisation Details'!$A$1:$A$2344,'Hospitalisation Details'!$K$1:$K$2344,0)</f>
        <v>tier - 3</v>
      </c>
      <c r="P1177" t="str">
        <f>_xlfn.XLOOKUP(A1177,'Hospitalisation Details'!$A$1:$A$2344,'Hospitalisation Details'!$L$1:$L$2344,0)</f>
        <v>R1013</v>
      </c>
      <c r="Q1177">
        <f>_xlfn.XLOOKUP(A1177,'Hospitalisation Details'!$A$1:$A$2344,'Hospitalisation Details'!$F$1:$F$2344,0)</f>
        <v>58</v>
      </c>
    </row>
    <row r="1178" spans="1:17" ht="15.75" x14ac:dyDescent="0.25">
      <c r="A1178" s="1" t="s">
        <v>1192</v>
      </c>
      <c r="B1178" t="str">
        <f>_xlfn.XLOOKUP(A1178,'Customer Names'!$A$1:$A$2336,'Customer Names'!$C$1:$C$2336,0)</f>
        <v xml:space="preserve">  Mark G</v>
      </c>
      <c r="C1178">
        <f>_xlfn.XLOOKUP(A1178,'Medical Examinations'!$A$1:$A$2336,'Medical Examinations'!$B$1:$B$2336,0)</f>
        <v>31.39</v>
      </c>
      <c r="D1178">
        <f>_xlfn.XLOOKUP(A1178,'Medical Examinations'!$A$1:$A$2336,'Medical Examinations'!$D$1:$D$2336,0)</f>
        <v>8.85</v>
      </c>
      <c r="E1178" t="str">
        <f>_xlfn.XLOOKUP(A1178,'Medical Examinations'!$A$1:$A$2336,'Medical Examinations'!$E$1:$E$2336,0)</f>
        <v>No</v>
      </c>
      <c r="F1178" t="str">
        <f>_xlfn.XLOOKUP(A1178,'Medical Examinations'!$A$1:$A$2336,'Medical Examinations'!$F$1:$F$2336,0)</f>
        <v>No</v>
      </c>
      <c r="G1178" t="str">
        <f>_xlfn.XLOOKUP(A1178,'Medical Examinations'!$A$1:$A$2336,'Medical Examinations'!$G$1:$G$2336,0)</f>
        <v>No</v>
      </c>
      <c r="H1178">
        <f>_xlfn.XLOOKUP(A1178,'Medical Examinations'!$A$1:$A$2336,'Medical Examinations'!$H$1:$H$2336,0)</f>
        <v>0</v>
      </c>
      <c r="I1178" t="str">
        <f>_xlfn.XLOOKUP(A1178,'Medical Examinations'!$A$1:$A$2336,'Medical Examinations'!$I$1:$I$2336,0)</f>
        <v>No</v>
      </c>
      <c r="J1178" t="str">
        <f>_xlfn.XLOOKUP(A1178,'Medical Examinations'!A1178:A3521,'Medical Examinations'!C1178:C3521,0)</f>
        <v>Obese</v>
      </c>
      <c r="K1178">
        <f>_xlfn.XLOOKUP(A1178,'Medical Examinations'!$A$1:$A$2344,'Medical Examinations'!$D$1:$D$2344,0)</f>
        <v>8.85</v>
      </c>
      <c r="L1178" t="str">
        <f>_xlfn.XLOOKUP(A1178,'Hospitalisation Details'!$A$1:$A$2344,'Hospitalisation Details'!$E$1:$E$2344,0)</f>
        <v>18-Oct-1981</v>
      </c>
      <c r="M1178">
        <f>_xlfn.XLOOKUP(A1178,'Hospitalisation Details'!$A$1:$A$2344,'Hospitalisation Details'!$I$1:$I$2344,0)</f>
        <v>9584.0400000000009</v>
      </c>
      <c r="N1178" t="str">
        <f>_xlfn.XLOOKUP(A1178,'Hospitalisation Details'!$A$1:$A$2344,'Hospitalisation Details'!$J$1:$J$2344,0)</f>
        <v>tier - 2</v>
      </c>
      <c r="O1178" t="str">
        <f>_xlfn.XLOOKUP(A1178,'Hospitalisation Details'!$A$1:$A$2344,'Hospitalisation Details'!$K$1:$K$2344,0)</f>
        <v>tier - 1</v>
      </c>
      <c r="P1178" t="str">
        <f>_xlfn.XLOOKUP(A1178,'Hospitalisation Details'!$A$1:$A$2344,'Hospitalisation Details'!$L$1:$L$2344,0)</f>
        <v>R1021</v>
      </c>
      <c r="Q1178">
        <f>_xlfn.XLOOKUP(A1178,'Hospitalisation Details'!$A$1:$A$2344,'Hospitalisation Details'!$F$1:$F$2344,0)</f>
        <v>41</v>
      </c>
    </row>
    <row r="1179" spans="1:17" ht="15.75" x14ac:dyDescent="0.25">
      <c r="A1179" s="1" t="s">
        <v>1191</v>
      </c>
      <c r="B1179" t="str">
        <f>_xlfn.XLOOKUP(A1179,'Customer Names'!$A$1:$A$2336,'Customer Names'!$C$1:$C$2336,0)</f>
        <v xml:space="preserve">  Kasey E</v>
      </c>
      <c r="C1179">
        <f>_xlfn.XLOOKUP(A1179,'Medical Examinations'!$A$1:$A$2336,'Medical Examinations'!$B$1:$B$2336,0)</f>
        <v>34.770000000000003</v>
      </c>
      <c r="D1179">
        <f>_xlfn.XLOOKUP(A1179,'Medical Examinations'!$A$1:$A$2336,'Medical Examinations'!$D$1:$D$2336,0)</f>
        <v>10.54</v>
      </c>
      <c r="E1179" t="str">
        <f>_xlfn.XLOOKUP(A1179,'Medical Examinations'!$A$1:$A$2336,'Medical Examinations'!$E$1:$E$2336,0)</f>
        <v>No</v>
      </c>
      <c r="F1179" t="str">
        <f>_xlfn.XLOOKUP(A1179,'Medical Examinations'!$A$1:$A$2336,'Medical Examinations'!$F$1:$F$2336,0)</f>
        <v>No</v>
      </c>
      <c r="G1179" t="str">
        <f>_xlfn.XLOOKUP(A1179,'Medical Examinations'!$A$1:$A$2336,'Medical Examinations'!$G$1:$G$2336,0)</f>
        <v>No</v>
      </c>
      <c r="H1179">
        <f>_xlfn.XLOOKUP(A1179,'Medical Examinations'!$A$1:$A$2336,'Medical Examinations'!$H$1:$H$2336,0)</f>
        <v>2</v>
      </c>
      <c r="I1179" t="str">
        <f>_xlfn.XLOOKUP(A1179,'Medical Examinations'!$A$1:$A$2336,'Medical Examinations'!$I$1:$I$2336,0)</f>
        <v>No</v>
      </c>
      <c r="J1179" t="str">
        <f>_xlfn.XLOOKUP(A1179,'Medical Examinations'!A1179:A3522,'Medical Examinations'!C1179:C3522,0)</f>
        <v>Obese</v>
      </c>
      <c r="K1179">
        <f>_xlfn.XLOOKUP(A1179,'Medical Examinations'!$A$1:$A$2344,'Medical Examinations'!$D$1:$D$2344,0)</f>
        <v>10.54</v>
      </c>
      <c r="L1179" t="str">
        <f>_xlfn.XLOOKUP(A1179,'Hospitalisation Details'!$A$1:$A$2344,'Hospitalisation Details'!$E$1:$E$2344,0)</f>
        <v>28-Nov-1973</v>
      </c>
      <c r="M1179">
        <f>_xlfn.XLOOKUP(A1179,'Hospitalisation Details'!$A$1:$A$2344,'Hospitalisation Details'!$I$1:$I$2344,0)</f>
        <v>9583.89</v>
      </c>
      <c r="N1179" t="str">
        <f>_xlfn.XLOOKUP(A1179,'Hospitalisation Details'!$A$1:$A$2344,'Hospitalisation Details'!$J$1:$J$2344,0)</f>
        <v>tier - 2</v>
      </c>
      <c r="O1179" t="str">
        <f>_xlfn.XLOOKUP(A1179,'Hospitalisation Details'!$A$1:$A$2344,'Hospitalisation Details'!$K$1:$K$2344,0)</f>
        <v>tier - 3</v>
      </c>
      <c r="P1179" t="str">
        <f>_xlfn.XLOOKUP(A1179,'Hospitalisation Details'!$A$1:$A$2344,'Hospitalisation Details'!$L$1:$L$2344,0)</f>
        <v>R1012</v>
      </c>
      <c r="Q1179">
        <f>_xlfn.XLOOKUP(A1179,'Hospitalisation Details'!$A$1:$A$2344,'Hospitalisation Details'!$F$1:$F$2344,0)</f>
        <v>49</v>
      </c>
    </row>
    <row r="1180" spans="1:17" ht="15.75" x14ac:dyDescent="0.25">
      <c r="A1180" s="1" t="s">
        <v>1190</v>
      </c>
      <c r="B1180" t="str">
        <f>_xlfn.XLOOKUP(A1180,'Customer Names'!$A$1:$A$2336,'Customer Names'!$C$1:$C$2336,0)</f>
        <v xml:space="preserve">  Jeff</v>
      </c>
      <c r="C1180">
        <f>_xlfn.XLOOKUP(A1180,'Medical Examinations'!$A$1:$A$2336,'Medical Examinations'!$B$1:$B$2336,0)</f>
        <v>24.48</v>
      </c>
      <c r="D1180">
        <f>_xlfn.XLOOKUP(A1180,'Medical Examinations'!$A$1:$A$2336,'Medical Examinations'!$D$1:$D$2336,0)</f>
        <v>4.37</v>
      </c>
      <c r="E1180" t="str">
        <f>_xlfn.XLOOKUP(A1180,'Medical Examinations'!$A$1:$A$2336,'Medical Examinations'!$E$1:$E$2336,0)</f>
        <v>No</v>
      </c>
      <c r="F1180" t="str">
        <f>_xlfn.XLOOKUP(A1180,'Medical Examinations'!$A$1:$A$2336,'Medical Examinations'!$F$1:$F$2336,0)</f>
        <v>No</v>
      </c>
      <c r="G1180" t="str">
        <f>_xlfn.XLOOKUP(A1180,'Medical Examinations'!$A$1:$A$2336,'Medical Examinations'!$G$1:$G$2336,0)</f>
        <v>No</v>
      </c>
      <c r="H1180">
        <f>_xlfn.XLOOKUP(A1180,'Medical Examinations'!$A$1:$A$2336,'Medical Examinations'!$H$1:$H$2336,0)</f>
        <v>2</v>
      </c>
      <c r="I1180" t="str">
        <f>_xlfn.XLOOKUP(A1180,'Medical Examinations'!$A$1:$A$2336,'Medical Examinations'!$I$1:$I$2336,0)</f>
        <v>No</v>
      </c>
      <c r="J1180" t="str">
        <f>_xlfn.XLOOKUP(A1180,'Medical Examinations'!A1180:A3523,'Medical Examinations'!C1180:C3523,0)</f>
        <v>Normal weight</v>
      </c>
      <c r="K1180">
        <f>_xlfn.XLOOKUP(A1180,'Medical Examinations'!$A$1:$A$2344,'Medical Examinations'!$D$1:$D$2344,0)</f>
        <v>4.37</v>
      </c>
      <c r="L1180" t="str">
        <f>_xlfn.XLOOKUP(A1180,'Hospitalisation Details'!$A$1:$A$2344,'Hospitalisation Details'!$E$1:$E$2344,0)</f>
        <v>4-Dec-1966</v>
      </c>
      <c r="M1180">
        <f>_xlfn.XLOOKUP(A1180,'Hospitalisation Details'!$A$1:$A$2344,'Hospitalisation Details'!$I$1:$I$2344,0)</f>
        <v>9582.5400000000009</v>
      </c>
      <c r="N1180" t="str">
        <f>_xlfn.XLOOKUP(A1180,'Hospitalisation Details'!$A$1:$A$2344,'Hospitalisation Details'!$J$1:$J$2344,0)</f>
        <v>tier - 3</v>
      </c>
      <c r="O1180" t="str">
        <f>_xlfn.XLOOKUP(A1180,'Hospitalisation Details'!$A$1:$A$2344,'Hospitalisation Details'!$K$1:$K$2344,0)</f>
        <v>tier - 2</v>
      </c>
      <c r="P1180" t="str">
        <f>_xlfn.XLOOKUP(A1180,'Hospitalisation Details'!$A$1:$A$2344,'Hospitalisation Details'!$L$1:$L$2344,0)</f>
        <v>R1013</v>
      </c>
      <c r="Q1180">
        <f>_xlfn.XLOOKUP(A1180,'Hospitalisation Details'!$A$1:$A$2344,'Hospitalisation Details'!$F$1:$F$2344,0)</f>
        <v>56</v>
      </c>
    </row>
    <row r="1181" spans="1:17" ht="15.75" x14ac:dyDescent="0.25">
      <c r="A1181" s="1" t="s">
        <v>1189</v>
      </c>
      <c r="B1181" t="str">
        <f>_xlfn.XLOOKUP(A1181,'Customer Names'!$A$1:$A$2336,'Customer Names'!$C$1:$C$2336,0)</f>
        <v xml:space="preserve">  Amy</v>
      </c>
      <c r="C1181">
        <f>_xlfn.XLOOKUP(A1181,'Medical Examinations'!$A$1:$A$2336,'Medical Examinations'!$B$1:$B$2336,0)</f>
        <v>22.61</v>
      </c>
      <c r="D1181">
        <f>_xlfn.XLOOKUP(A1181,'Medical Examinations'!$A$1:$A$2336,'Medical Examinations'!$D$1:$D$2336,0)</f>
        <v>9.6300000000000008</v>
      </c>
      <c r="E1181" t="str">
        <f>_xlfn.XLOOKUP(A1181,'Medical Examinations'!$A$1:$A$2336,'Medical Examinations'!$E$1:$E$2336,0)</f>
        <v>No</v>
      </c>
      <c r="F1181" t="str">
        <f>_xlfn.XLOOKUP(A1181,'Medical Examinations'!$A$1:$A$2336,'Medical Examinations'!$F$1:$F$2336,0)</f>
        <v>No</v>
      </c>
      <c r="G1181" t="str">
        <f>_xlfn.XLOOKUP(A1181,'Medical Examinations'!$A$1:$A$2336,'Medical Examinations'!$G$1:$G$2336,0)</f>
        <v>No</v>
      </c>
      <c r="H1181">
        <f>_xlfn.XLOOKUP(A1181,'Medical Examinations'!$A$1:$A$2336,'Medical Examinations'!$H$1:$H$2336,0)</f>
        <v>2</v>
      </c>
      <c r="I1181" t="str">
        <f>_xlfn.XLOOKUP(A1181,'Medical Examinations'!$A$1:$A$2336,'Medical Examinations'!$I$1:$I$2336,0)</f>
        <v>No</v>
      </c>
      <c r="J1181" t="str">
        <f>_xlfn.XLOOKUP(A1181,'Medical Examinations'!A1181:A3524,'Medical Examinations'!C1181:C3524,0)</f>
        <v>Normal weight</v>
      </c>
      <c r="K1181">
        <f>_xlfn.XLOOKUP(A1181,'Medical Examinations'!$A$1:$A$2344,'Medical Examinations'!$D$1:$D$2344,0)</f>
        <v>9.6300000000000008</v>
      </c>
      <c r="L1181" t="str">
        <f>_xlfn.XLOOKUP(A1181,'Hospitalisation Details'!$A$1:$A$2344,'Hospitalisation Details'!$E$1:$E$2344,0)</f>
        <v>1-Dec-1973</v>
      </c>
      <c r="M1181">
        <f>_xlfn.XLOOKUP(A1181,'Hospitalisation Details'!$A$1:$A$2344,'Hospitalisation Details'!$I$1:$I$2344,0)</f>
        <v>9566.99</v>
      </c>
      <c r="N1181" t="str">
        <f>_xlfn.XLOOKUP(A1181,'Hospitalisation Details'!$A$1:$A$2344,'Hospitalisation Details'!$J$1:$J$2344,0)</f>
        <v>tier - 2</v>
      </c>
      <c r="O1181" t="str">
        <f>_xlfn.XLOOKUP(A1181,'Hospitalisation Details'!$A$1:$A$2344,'Hospitalisation Details'!$K$1:$K$2344,0)</f>
        <v>tier - 1</v>
      </c>
      <c r="P1181" t="str">
        <f>_xlfn.XLOOKUP(A1181,'Hospitalisation Details'!$A$1:$A$2344,'Hospitalisation Details'!$L$1:$L$2344,0)</f>
        <v>R1012</v>
      </c>
      <c r="Q1181">
        <f>_xlfn.XLOOKUP(A1181,'Hospitalisation Details'!$A$1:$A$2344,'Hospitalisation Details'!$F$1:$F$2344,0)</f>
        <v>49</v>
      </c>
    </row>
    <row r="1182" spans="1:17" ht="15.75" x14ac:dyDescent="0.25">
      <c r="A1182" s="1" t="s">
        <v>1188</v>
      </c>
      <c r="B1182" t="str">
        <f>_xlfn.XLOOKUP(A1182,'Customer Names'!$A$1:$A$2336,'Customer Names'!$C$1:$C$2336,0)</f>
        <v xml:space="preserve">  Adam</v>
      </c>
      <c r="C1182">
        <f>_xlfn.XLOOKUP(A1182,'Medical Examinations'!$A$1:$A$2336,'Medical Examinations'!$B$1:$B$2336,0)</f>
        <v>34.299999999999997</v>
      </c>
      <c r="D1182">
        <f>_xlfn.XLOOKUP(A1182,'Medical Examinations'!$A$1:$A$2336,'Medical Examinations'!$D$1:$D$2336,0)</f>
        <v>10.37</v>
      </c>
      <c r="E1182" t="str">
        <f>_xlfn.XLOOKUP(A1182,'Medical Examinations'!$A$1:$A$2336,'Medical Examinations'!$E$1:$E$2336,0)</f>
        <v>No</v>
      </c>
      <c r="F1182" t="str">
        <f>_xlfn.XLOOKUP(A1182,'Medical Examinations'!$A$1:$A$2336,'Medical Examinations'!$F$1:$F$2336,0)</f>
        <v>No</v>
      </c>
      <c r="G1182" t="str">
        <f>_xlfn.XLOOKUP(A1182,'Medical Examinations'!$A$1:$A$2336,'Medical Examinations'!$G$1:$G$2336,0)</f>
        <v>No</v>
      </c>
      <c r="H1182">
        <f>_xlfn.XLOOKUP(A1182,'Medical Examinations'!$A$1:$A$2336,'Medical Examinations'!$H$1:$H$2336,0)</f>
        <v>0</v>
      </c>
      <c r="I1182" t="str">
        <f>_xlfn.XLOOKUP(A1182,'Medical Examinations'!$A$1:$A$2336,'Medical Examinations'!$I$1:$I$2336,0)</f>
        <v>No</v>
      </c>
      <c r="J1182" t="str">
        <f>_xlfn.XLOOKUP(A1182,'Medical Examinations'!A1182:A3525,'Medical Examinations'!C1182:C3525,0)</f>
        <v>Obese</v>
      </c>
      <c r="K1182">
        <f>_xlfn.XLOOKUP(A1182,'Medical Examinations'!$A$1:$A$2344,'Medical Examinations'!$D$1:$D$2344,0)</f>
        <v>10.37</v>
      </c>
      <c r="L1182" t="str">
        <f>_xlfn.XLOOKUP(A1182,'Hospitalisation Details'!$A$1:$A$2344,'Hospitalisation Details'!$E$1:$E$2344,0)</f>
        <v>14-Aug-1974</v>
      </c>
      <c r="M1182">
        <f>_xlfn.XLOOKUP(A1182,'Hospitalisation Details'!$A$1:$A$2344,'Hospitalisation Details'!$I$1:$I$2344,0)</f>
        <v>9563.0300000000007</v>
      </c>
      <c r="N1182" t="str">
        <f>_xlfn.XLOOKUP(A1182,'Hospitalisation Details'!$A$1:$A$2344,'Hospitalisation Details'!$J$1:$J$2344,0)</f>
        <v>tier - 3</v>
      </c>
      <c r="O1182" t="str">
        <f>_xlfn.XLOOKUP(A1182,'Hospitalisation Details'!$A$1:$A$2344,'Hospitalisation Details'!$K$1:$K$2344,0)</f>
        <v>tier - 1</v>
      </c>
      <c r="P1182" t="str">
        <f>_xlfn.XLOOKUP(A1182,'Hospitalisation Details'!$A$1:$A$2344,'Hospitalisation Details'!$L$1:$L$2344,0)</f>
        <v>R1011</v>
      </c>
      <c r="Q1182">
        <f>_xlfn.XLOOKUP(A1182,'Hospitalisation Details'!$A$1:$A$2344,'Hospitalisation Details'!$F$1:$F$2344,0)</f>
        <v>48</v>
      </c>
    </row>
    <row r="1183" spans="1:17" ht="15.75" x14ac:dyDescent="0.25">
      <c r="A1183" s="1" t="s">
        <v>1187</v>
      </c>
      <c r="B1183" t="str">
        <f>_xlfn.XLOOKUP(A1183,'Customer Names'!$A$1:$A$2336,'Customer Names'!$C$1:$C$2336,0)</f>
        <v xml:space="preserve">  Kristin M</v>
      </c>
      <c r="C1183">
        <f>_xlfn.XLOOKUP(A1183,'Medical Examinations'!$A$1:$A$2336,'Medical Examinations'!$B$1:$B$2336,0)</f>
        <v>46.09</v>
      </c>
      <c r="D1183">
        <f>_xlfn.XLOOKUP(A1183,'Medical Examinations'!$A$1:$A$2336,'Medical Examinations'!$D$1:$D$2336,0)</f>
        <v>5.44</v>
      </c>
      <c r="E1183" t="str">
        <f>_xlfn.XLOOKUP(A1183,'Medical Examinations'!$A$1:$A$2336,'Medical Examinations'!$E$1:$E$2336,0)</f>
        <v>No</v>
      </c>
      <c r="F1183" t="str">
        <f>_xlfn.XLOOKUP(A1183,'Medical Examinations'!$A$1:$A$2336,'Medical Examinations'!$F$1:$F$2336,0)</f>
        <v>No</v>
      </c>
      <c r="G1183" t="str">
        <f>_xlfn.XLOOKUP(A1183,'Medical Examinations'!$A$1:$A$2336,'Medical Examinations'!$G$1:$G$2336,0)</f>
        <v>No</v>
      </c>
      <c r="H1183">
        <f>_xlfn.XLOOKUP(A1183,'Medical Examinations'!$A$1:$A$2336,'Medical Examinations'!$H$1:$H$2336,0)</f>
        <v>2</v>
      </c>
      <c r="I1183" t="str">
        <f>_xlfn.XLOOKUP(A1183,'Medical Examinations'!$A$1:$A$2336,'Medical Examinations'!$I$1:$I$2336,0)</f>
        <v>No</v>
      </c>
      <c r="J1183" t="str">
        <f>_xlfn.XLOOKUP(A1183,'Medical Examinations'!A1183:A3526,'Medical Examinations'!C1183:C3526,0)</f>
        <v>Obese</v>
      </c>
      <c r="K1183">
        <f>_xlfn.XLOOKUP(A1183,'Medical Examinations'!$A$1:$A$2344,'Medical Examinations'!$D$1:$D$2344,0)</f>
        <v>5.44</v>
      </c>
      <c r="L1183" t="str">
        <f>_xlfn.XLOOKUP(A1183,'Hospitalisation Details'!$A$1:$A$2344,'Hospitalisation Details'!$E$1:$E$2344,0)</f>
        <v>22-Sep-1972</v>
      </c>
      <c r="M1183">
        <f>_xlfn.XLOOKUP(A1183,'Hospitalisation Details'!$A$1:$A$2344,'Hospitalisation Details'!$I$1:$I$2344,0)</f>
        <v>9549.57</v>
      </c>
      <c r="N1183" t="str">
        <f>_xlfn.XLOOKUP(A1183,'Hospitalisation Details'!$A$1:$A$2344,'Hospitalisation Details'!$J$1:$J$2344,0)</f>
        <v>tier - 2</v>
      </c>
      <c r="O1183" t="str">
        <f>_xlfn.XLOOKUP(A1183,'Hospitalisation Details'!$A$1:$A$2344,'Hospitalisation Details'!$K$1:$K$2344,0)</f>
        <v>tier - 1</v>
      </c>
      <c r="P1183" t="str">
        <f>_xlfn.XLOOKUP(A1183,'Hospitalisation Details'!$A$1:$A$2344,'Hospitalisation Details'!$L$1:$L$2344,0)</f>
        <v>R1013</v>
      </c>
      <c r="Q1183">
        <f>_xlfn.XLOOKUP(A1183,'Hospitalisation Details'!$A$1:$A$2344,'Hospitalisation Details'!$F$1:$F$2344,0)</f>
        <v>50</v>
      </c>
    </row>
    <row r="1184" spans="1:17" ht="15.75" x14ac:dyDescent="0.25">
      <c r="A1184" s="1" t="s">
        <v>1186</v>
      </c>
      <c r="B1184" t="str">
        <f>_xlfn.XLOOKUP(A1184,'Customer Names'!$A$1:$A$2336,'Customer Names'!$C$1:$C$2336,0)</f>
        <v xml:space="preserve">  Mary-Lynn B</v>
      </c>
      <c r="C1184">
        <f>_xlfn.XLOOKUP(A1184,'Medical Examinations'!$A$1:$A$2336,'Medical Examinations'!$B$1:$B$2336,0)</f>
        <v>44.744999999999997</v>
      </c>
      <c r="D1184">
        <f>_xlfn.XLOOKUP(A1184,'Medical Examinations'!$A$1:$A$2336,'Medical Examinations'!$D$1:$D$2336,0)</f>
        <v>5.19</v>
      </c>
      <c r="E1184" t="str">
        <f>_xlfn.XLOOKUP(A1184,'Medical Examinations'!$A$1:$A$2336,'Medical Examinations'!$E$1:$E$2336,0)</f>
        <v>No</v>
      </c>
      <c r="F1184" t="str">
        <f>_xlfn.XLOOKUP(A1184,'Medical Examinations'!$A$1:$A$2336,'Medical Examinations'!$F$1:$F$2336,0)</f>
        <v>No</v>
      </c>
      <c r="G1184" t="str">
        <f>_xlfn.XLOOKUP(A1184,'Medical Examinations'!$A$1:$A$2336,'Medical Examinations'!$G$1:$G$2336,0)</f>
        <v>No</v>
      </c>
      <c r="H1184">
        <f>_xlfn.XLOOKUP(A1184,'Medical Examinations'!$A$1:$A$2336,'Medical Examinations'!$H$1:$H$2336,0)</f>
        <v>2</v>
      </c>
      <c r="I1184" t="str">
        <f>_xlfn.XLOOKUP(A1184,'Medical Examinations'!$A$1:$A$2336,'Medical Examinations'!$I$1:$I$2336,0)</f>
        <v>No</v>
      </c>
      <c r="J1184" t="str">
        <f>_xlfn.XLOOKUP(A1184,'Medical Examinations'!A1184:A3527,'Medical Examinations'!C1184:C3527,0)</f>
        <v>Obese</v>
      </c>
      <c r="K1184">
        <f>_xlfn.XLOOKUP(A1184,'Medical Examinations'!$A$1:$A$2344,'Medical Examinations'!$D$1:$D$2344,0)</f>
        <v>5.19</v>
      </c>
      <c r="L1184" t="str">
        <f>_xlfn.XLOOKUP(A1184,'Hospitalisation Details'!$A$1:$A$2344,'Hospitalisation Details'!$E$1:$E$2344,0)</f>
        <v>22-Sep-1972</v>
      </c>
      <c r="M1184">
        <f>_xlfn.XLOOKUP(A1184,'Hospitalisation Details'!$A$1:$A$2344,'Hospitalisation Details'!$I$1:$I$2344,0)</f>
        <v>9541.7000000000007</v>
      </c>
      <c r="N1184" t="str">
        <f>_xlfn.XLOOKUP(A1184,'Hospitalisation Details'!$A$1:$A$2344,'Hospitalisation Details'!$J$1:$J$2344,0)</f>
        <v>tier - 2</v>
      </c>
      <c r="O1184" t="str">
        <f>_xlfn.XLOOKUP(A1184,'Hospitalisation Details'!$A$1:$A$2344,'Hospitalisation Details'!$K$1:$K$2344,0)</f>
        <v>tier - 1</v>
      </c>
      <c r="P1184" t="str">
        <f>_xlfn.XLOOKUP(A1184,'Hospitalisation Details'!$A$1:$A$2344,'Hospitalisation Details'!$L$1:$L$2344,0)</f>
        <v>R1024</v>
      </c>
      <c r="Q1184">
        <f>_xlfn.XLOOKUP(A1184,'Hospitalisation Details'!$A$1:$A$2344,'Hospitalisation Details'!$F$1:$F$2344,0)</f>
        <v>50</v>
      </c>
    </row>
    <row r="1185" spans="1:17" ht="15.75" x14ac:dyDescent="0.25">
      <c r="A1185" s="1" t="s">
        <v>1185</v>
      </c>
      <c r="B1185" t="str">
        <f>_xlfn.XLOOKUP(A1185,'Customer Names'!$A$1:$A$2336,'Customer Names'!$C$1:$C$2336,0)</f>
        <v xml:space="preserve">  Jamie A</v>
      </c>
      <c r="C1185">
        <f>_xlfn.XLOOKUP(A1185,'Medical Examinations'!$A$1:$A$2336,'Medical Examinations'!$B$1:$B$2336,0)</f>
        <v>26.33</v>
      </c>
      <c r="D1185">
        <f>_xlfn.XLOOKUP(A1185,'Medical Examinations'!$A$1:$A$2336,'Medical Examinations'!$D$1:$D$2336,0)</f>
        <v>11.8</v>
      </c>
      <c r="E1185" t="str">
        <f>_xlfn.XLOOKUP(A1185,'Medical Examinations'!$A$1:$A$2336,'Medical Examinations'!$E$1:$E$2336,0)</f>
        <v>No</v>
      </c>
      <c r="F1185" t="str">
        <f>_xlfn.XLOOKUP(A1185,'Medical Examinations'!$A$1:$A$2336,'Medical Examinations'!$F$1:$F$2336,0)</f>
        <v>No</v>
      </c>
      <c r="G1185" t="str">
        <f>_xlfn.XLOOKUP(A1185,'Medical Examinations'!$A$1:$A$2336,'Medical Examinations'!$G$1:$G$2336,0)</f>
        <v>No</v>
      </c>
      <c r="H1185">
        <f>_xlfn.XLOOKUP(A1185,'Medical Examinations'!$A$1:$A$2336,'Medical Examinations'!$H$1:$H$2336,0)</f>
        <v>1</v>
      </c>
      <c r="I1185" t="str">
        <f>_xlfn.XLOOKUP(A1185,'Medical Examinations'!$A$1:$A$2336,'Medical Examinations'!$I$1:$I$2336,0)</f>
        <v>No</v>
      </c>
      <c r="J1185" t="str">
        <f>_xlfn.XLOOKUP(A1185,'Medical Examinations'!A1185:A3528,'Medical Examinations'!C1185:C3528,0)</f>
        <v>Overweight</v>
      </c>
      <c r="K1185">
        <f>_xlfn.XLOOKUP(A1185,'Medical Examinations'!$A$1:$A$2344,'Medical Examinations'!$D$1:$D$2344,0)</f>
        <v>11.8</v>
      </c>
      <c r="L1185" t="str">
        <f>_xlfn.XLOOKUP(A1185,'Hospitalisation Details'!$A$1:$A$2344,'Hospitalisation Details'!$E$1:$E$2344,0)</f>
        <v>28-Jul-1975</v>
      </c>
      <c r="M1185">
        <f>_xlfn.XLOOKUP(A1185,'Hospitalisation Details'!$A$1:$A$2344,'Hospitalisation Details'!$I$1:$I$2344,0)</f>
        <v>9540.17</v>
      </c>
      <c r="N1185" t="str">
        <f>_xlfn.XLOOKUP(A1185,'Hospitalisation Details'!$A$1:$A$2344,'Hospitalisation Details'!$J$1:$J$2344,0)</f>
        <v>tier - 2</v>
      </c>
      <c r="O1185" t="str">
        <f>_xlfn.XLOOKUP(A1185,'Hospitalisation Details'!$A$1:$A$2344,'Hospitalisation Details'!$K$1:$K$2344,0)</f>
        <v>tier - 2</v>
      </c>
      <c r="P1185" t="str">
        <f>_xlfn.XLOOKUP(A1185,'Hospitalisation Details'!$A$1:$A$2344,'Hospitalisation Details'!$L$1:$L$2344,0)</f>
        <v>R1024</v>
      </c>
      <c r="Q1185">
        <f>_xlfn.XLOOKUP(A1185,'Hospitalisation Details'!$A$1:$A$2344,'Hospitalisation Details'!$F$1:$F$2344,0)</f>
        <v>47</v>
      </c>
    </row>
    <row r="1186" spans="1:17" ht="15.75" x14ac:dyDescent="0.25">
      <c r="A1186" s="1" t="s">
        <v>1184</v>
      </c>
      <c r="B1186" t="str">
        <f>_xlfn.XLOOKUP(A1186,'Customer Names'!$A$1:$A$2336,'Customer Names'!$C$1:$C$2336,0)</f>
        <v xml:space="preserve">  Jeffrey A</v>
      </c>
      <c r="C1186">
        <f>_xlfn.XLOOKUP(A1186,'Medical Examinations'!$A$1:$A$2336,'Medical Examinations'!$B$1:$B$2336,0)</f>
        <v>26.6</v>
      </c>
      <c r="D1186">
        <f>_xlfn.XLOOKUP(A1186,'Medical Examinations'!$A$1:$A$2336,'Medical Examinations'!$D$1:$D$2336,0)</f>
        <v>8.3800000000000008</v>
      </c>
      <c r="E1186" t="str">
        <f>_xlfn.XLOOKUP(A1186,'Medical Examinations'!$A$1:$A$2336,'Medical Examinations'!$E$1:$E$2336,0)</f>
        <v>No</v>
      </c>
      <c r="F1186" t="str">
        <f>_xlfn.XLOOKUP(A1186,'Medical Examinations'!$A$1:$A$2336,'Medical Examinations'!$F$1:$F$2336,0)</f>
        <v>No</v>
      </c>
      <c r="G1186" t="str">
        <f>_xlfn.XLOOKUP(A1186,'Medical Examinations'!$A$1:$A$2336,'Medical Examinations'!$G$1:$G$2336,0)</f>
        <v>No</v>
      </c>
      <c r="H1186">
        <f>_xlfn.XLOOKUP(A1186,'Medical Examinations'!$A$1:$A$2336,'Medical Examinations'!$H$1:$H$2336,0)</f>
        <v>2</v>
      </c>
      <c r="I1186" t="str">
        <f>_xlfn.XLOOKUP(A1186,'Medical Examinations'!$A$1:$A$2336,'Medical Examinations'!$I$1:$I$2336,0)</f>
        <v>No</v>
      </c>
      <c r="J1186" t="str">
        <f>_xlfn.XLOOKUP(A1186,'Medical Examinations'!A1186:A3529,'Medical Examinations'!C1186:C3529,0)</f>
        <v>Overweight</v>
      </c>
      <c r="K1186">
        <f>_xlfn.XLOOKUP(A1186,'Medical Examinations'!$A$1:$A$2344,'Medical Examinations'!$D$1:$D$2344,0)</f>
        <v>8.3800000000000008</v>
      </c>
      <c r="L1186" t="str">
        <f>_xlfn.XLOOKUP(A1186,'Hospitalisation Details'!$A$1:$A$2344,'Hospitalisation Details'!$E$1:$E$2344,0)</f>
        <v>21-Dec-1973</v>
      </c>
      <c r="M1186">
        <f>_xlfn.XLOOKUP(A1186,'Hospitalisation Details'!$A$1:$A$2344,'Hospitalisation Details'!$I$1:$I$2344,0)</f>
        <v>9538.65</v>
      </c>
      <c r="N1186" t="str">
        <f>_xlfn.XLOOKUP(A1186,'Hospitalisation Details'!$A$1:$A$2344,'Hospitalisation Details'!$J$1:$J$2344,0)</f>
        <v>tier - 2</v>
      </c>
      <c r="O1186" t="str">
        <f>_xlfn.XLOOKUP(A1186,'Hospitalisation Details'!$A$1:$A$2344,'Hospitalisation Details'!$K$1:$K$2344,0)</f>
        <v>tier - 3</v>
      </c>
      <c r="P1186" t="str">
        <f>_xlfn.XLOOKUP(A1186,'Hospitalisation Details'!$A$1:$A$2344,'Hospitalisation Details'!$L$1:$L$2344,0)</f>
        <v>R1021</v>
      </c>
      <c r="Q1186">
        <f>_xlfn.XLOOKUP(A1186,'Hospitalisation Details'!$A$1:$A$2344,'Hospitalisation Details'!$F$1:$F$2344,0)</f>
        <v>49</v>
      </c>
    </row>
    <row r="1187" spans="1:17" ht="15.75" x14ac:dyDescent="0.25">
      <c r="A1187" s="1" t="s">
        <v>1183</v>
      </c>
      <c r="B1187" t="str">
        <f>_xlfn.XLOOKUP(A1187,'Customer Names'!$A$1:$A$2336,'Customer Names'!$C$1:$C$2336,0)</f>
        <v xml:space="preserve">  Nicole</v>
      </c>
      <c r="C1187">
        <f>_xlfn.XLOOKUP(A1187,'Medical Examinations'!$A$1:$A$2336,'Medical Examinations'!$B$1:$B$2336,0)</f>
        <v>27.5</v>
      </c>
      <c r="D1187">
        <f>_xlfn.XLOOKUP(A1187,'Medical Examinations'!$A$1:$A$2336,'Medical Examinations'!$D$1:$D$2336,0)</f>
        <v>7.58</v>
      </c>
      <c r="E1187" t="str">
        <f>_xlfn.XLOOKUP(A1187,'Medical Examinations'!$A$1:$A$2336,'Medical Examinations'!$E$1:$E$2336,0)</f>
        <v>No</v>
      </c>
      <c r="F1187" t="str">
        <f>_xlfn.XLOOKUP(A1187,'Medical Examinations'!$A$1:$A$2336,'Medical Examinations'!$F$1:$F$2336,0)</f>
        <v>No</v>
      </c>
      <c r="G1187" t="str">
        <f>_xlfn.XLOOKUP(A1187,'Medical Examinations'!$A$1:$A$2336,'Medical Examinations'!$G$1:$G$2336,0)</f>
        <v>No</v>
      </c>
      <c r="H1187">
        <f>_xlfn.XLOOKUP(A1187,'Medical Examinations'!$A$1:$A$2336,'Medical Examinations'!$H$1:$H$2336,0)</f>
        <v>0</v>
      </c>
      <c r="I1187" t="str">
        <f>_xlfn.XLOOKUP(A1187,'Medical Examinations'!$A$1:$A$2336,'Medical Examinations'!$I$1:$I$2336,0)</f>
        <v>No</v>
      </c>
      <c r="J1187" t="str">
        <f>_xlfn.XLOOKUP(A1187,'Medical Examinations'!A1187:A3530,'Medical Examinations'!C1187:C3530,0)</f>
        <v>Overweight</v>
      </c>
      <c r="K1187">
        <f>_xlfn.XLOOKUP(A1187,'Medical Examinations'!$A$1:$A$2344,'Medical Examinations'!$D$1:$D$2344,0)</f>
        <v>7.58</v>
      </c>
      <c r="L1187" t="str">
        <f>_xlfn.XLOOKUP(A1187,'Hospitalisation Details'!$A$1:$A$2344,'Hospitalisation Details'!$E$1:$E$2344,0)</f>
        <v>29-Nov-1971</v>
      </c>
      <c r="M1187">
        <f>_xlfn.XLOOKUP(A1187,'Hospitalisation Details'!$A$1:$A$2344,'Hospitalisation Details'!$I$1:$I$2344,0)</f>
        <v>9528.9</v>
      </c>
      <c r="N1187" t="str">
        <f>_xlfn.XLOOKUP(A1187,'Hospitalisation Details'!$A$1:$A$2344,'Hospitalisation Details'!$J$1:$J$2344,0)</f>
        <v>tier - 2</v>
      </c>
      <c r="O1187" t="str">
        <f>_xlfn.XLOOKUP(A1187,'Hospitalisation Details'!$A$1:$A$2344,'Hospitalisation Details'!$K$1:$K$2344,0)</f>
        <v>tier - 2</v>
      </c>
      <c r="P1187" t="str">
        <f>_xlfn.XLOOKUP(A1187,'Hospitalisation Details'!$A$1:$A$2344,'Hospitalisation Details'!$L$1:$L$2344,0)</f>
        <v>R1011</v>
      </c>
      <c r="Q1187">
        <f>_xlfn.XLOOKUP(A1187,'Hospitalisation Details'!$A$1:$A$2344,'Hospitalisation Details'!$F$1:$F$2344,0)</f>
        <v>51</v>
      </c>
    </row>
    <row r="1188" spans="1:17" ht="15.75" x14ac:dyDescent="0.25">
      <c r="A1188" s="1" t="s">
        <v>1182</v>
      </c>
      <c r="B1188" t="str">
        <f>_xlfn.XLOOKUP(A1188,'Customer Names'!$A$1:$A$2336,'Customer Names'!$C$1:$C$2336,0)</f>
        <v xml:space="preserve">  Audrey</v>
      </c>
      <c r="C1188">
        <f>_xlfn.XLOOKUP(A1188,'Medical Examinations'!$A$1:$A$2336,'Medical Examinations'!$B$1:$B$2336,0)</f>
        <v>41.55</v>
      </c>
      <c r="D1188">
        <f>_xlfn.XLOOKUP(A1188,'Medical Examinations'!$A$1:$A$2336,'Medical Examinations'!$D$1:$D$2336,0)</f>
        <v>4.6100000000000003</v>
      </c>
      <c r="E1188" t="str">
        <f>_xlfn.XLOOKUP(A1188,'Medical Examinations'!$A$1:$A$2336,'Medical Examinations'!$E$1:$E$2336,0)</f>
        <v>No</v>
      </c>
      <c r="F1188" t="str">
        <f>_xlfn.XLOOKUP(A1188,'Medical Examinations'!$A$1:$A$2336,'Medical Examinations'!$F$1:$F$2336,0)</f>
        <v>No</v>
      </c>
      <c r="G1188" t="str">
        <f>_xlfn.XLOOKUP(A1188,'Medical Examinations'!$A$1:$A$2336,'Medical Examinations'!$G$1:$G$2336,0)</f>
        <v>No</v>
      </c>
      <c r="H1188">
        <f>_xlfn.XLOOKUP(A1188,'Medical Examinations'!$A$1:$A$2336,'Medical Examinations'!$H$1:$H$2336,0)</f>
        <v>1</v>
      </c>
      <c r="I1188" t="str">
        <f>_xlfn.XLOOKUP(A1188,'Medical Examinations'!$A$1:$A$2336,'Medical Examinations'!$I$1:$I$2336,0)</f>
        <v>No</v>
      </c>
      <c r="J1188" t="str">
        <f>_xlfn.XLOOKUP(A1188,'Medical Examinations'!A1188:A3531,'Medical Examinations'!C1188:C3531,0)</f>
        <v>Obese</v>
      </c>
      <c r="K1188">
        <f>_xlfn.XLOOKUP(A1188,'Medical Examinations'!$A$1:$A$2344,'Medical Examinations'!$D$1:$D$2344,0)</f>
        <v>4.6100000000000003</v>
      </c>
      <c r="L1188" t="str">
        <f>_xlfn.XLOOKUP(A1188,'Hospitalisation Details'!$A$1:$A$2344,'Hospitalisation Details'!$E$1:$E$2344,0)</f>
        <v>22-Aug-1992</v>
      </c>
      <c r="M1188">
        <f>_xlfn.XLOOKUP(A1188,'Hospitalisation Details'!$A$1:$A$2344,'Hospitalisation Details'!$I$1:$I$2344,0)</f>
        <v>9507.68</v>
      </c>
      <c r="N1188" t="str">
        <f>_xlfn.XLOOKUP(A1188,'Hospitalisation Details'!$A$1:$A$2344,'Hospitalisation Details'!$J$1:$J$2344,0)</f>
        <v>tier - 2</v>
      </c>
      <c r="O1188" t="str">
        <f>_xlfn.XLOOKUP(A1188,'Hospitalisation Details'!$A$1:$A$2344,'Hospitalisation Details'!$K$1:$K$2344,0)</f>
        <v>tier - 1</v>
      </c>
      <c r="P1188" t="str">
        <f>_xlfn.XLOOKUP(A1188,'Hospitalisation Details'!$A$1:$A$2344,'Hospitalisation Details'!$L$1:$L$2344,0)</f>
        <v>R1012</v>
      </c>
      <c r="Q1188">
        <f>_xlfn.XLOOKUP(A1188,'Hospitalisation Details'!$A$1:$A$2344,'Hospitalisation Details'!$F$1:$F$2344,0)</f>
        <v>30</v>
      </c>
    </row>
    <row r="1189" spans="1:17" ht="15.75" x14ac:dyDescent="0.25">
      <c r="A1189" s="1" t="s">
        <v>1181</v>
      </c>
      <c r="B1189" t="str">
        <f>_xlfn.XLOOKUP(A1189,'Customer Names'!$A$1:$A$2336,'Customer Names'!$C$1:$C$2336,0)</f>
        <v xml:space="preserve">  Jacob</v>
      </c>
      <c r="C1189">
        <f>_xlfn.XLOOKUP(A1189,'Medical Examinations'!$A$1:$A$2336,'Medical Examinations'!$B$1:$B$2336,0)</f>
        <v>41.47</v>
      </c>
      <c r="D1189">
        <f>_xlfn.XLOOKUP(A1189,'Medical Examinations'!$A$1:$A$2336,'Medical Examinations'!$D$1:$D$2336,0)</f>
        <v>4.7</v>
      </c>
      <c r="E1189" t="str">
        <f>_xlfn.XLOOKUP(A1189,'Medical Examinations'!$A$1:$A$2336,'Medical Examinations'!$E$1:$E$2336,0)</f>
        <v>No</v>
      </c>
      <c r="F1189" t="str">
        <f>_xlfn.XLOOKUP(A1189,'Medical Examinations'!$A$1:$A$2336,'Medical Examinations'!$F$1:$F$2336,0)</f>
        <v>No</v>
      </c>
      <c r="G1189" t="str">
        <f>_xlfn.XLOOKUP(A1189,'Medical Examinations'!$A$1:$A$2336,'Medical Examinations'!$G$1:$G$2336,0)</f>
        <v>Yes</v>
      </c>
      <c r="H1189">
        <f>_xlfn.XLOOKUP(A1189,'Medical Examinations'!$A$1:$A$2336,'Medical Examinations'!$H$1:$H$2336,0)</f>
        <v>1</v>
      </c>
      <c r="I1189" t="str">
        <f>_xlfn.XLOOKUP(A1189,'Medical Examinations'!$A$1:$A$2336,'Medical Examinations'!$I$1:$I$2336,0)</f>
        <v>No</v>
      </c>
      <c r="J1189" t="str">
        <f>_xlfn.XLOOKUP(A1189,'Medical Examinations'!A1189:A3532,'Medical Examinations'!C1189:C3532,0)</f>
        <v>Obese</v>
      </c>
      <c r="K1189">
        <f>_xlfn.XLOOKUP(A1189,'Medical Examinations'!$A$1:$A$2344,'Medical Examinations'!$D$1:$D$2344,0)</f>
        <v>4.7</v>
      </c>
      <c r="L1189" t="str">
        <f>_xlfn.XLOOKUP(A1189,'Hospitalisation Details'!$A$1:$A$2344,'Hospitalisation Details'!$E$1:$E$2344,0)</f>
        <v>24-Aug-1969</v>
      </c>
      <c r="M1189">
        <f>_xlfn.XLOOKUP(A1189,'Hospitalisation Details'!$A$1:$A$2344,'Hospitalisation Details'!$I$1:$I$2344,0)</f>
        <v>9504.31</v>
      </c>
      <c r="N1189" t="str">
        <f>_xlfn.XLOOKUP(A1189,'Hospitalisation Details'!$A$1:$A$2344,'Hospitalisation Details'!$J$1:$J$2344,0)</f>
        <v>tier - 3</v>
      </c>
      <c r="O1189" t="str">
        <f>_xlfn.XLOOKUP(A1189,'Hospitalisation Details'!$A$1:$A$2344,'Hospitalisation Details'!$K$1:$K$2344,0)</f>
        <v>tier - 2</v>
      </c>
      <c r="P1189" t="str">
        <f>_xlfn.XLOOKUP(A1189,'Hospitalisation Details'!$A$1:$A$2344,'Hospitalisation Details'!$L$1:$L$2344,0)</f>
        <v>R1013</v>
      </c>
      <c r="Q1189">
        <f>_xlfn.XLOOKUP(A1189,'Hospitalisation Details'!$A$1:$A$2344,'Hospitalisation Details'!$F$1:$F$2344,0)</f>
        <v>53</v>
      </c>
    </row>
    <row r="1190" spans="1:17" ht="15.75" x14ac:dyDescent="0.25">
      <c r="A1190" s="1" t="s">
        <v>1180</v>
      </c>
      <c r="B1190" t="str">
        <f>_xlfn.XLOOKUP(A1190,'Customer Names'!$A$1:$A$2336,'Customer Names'!$C$1:$C$2336,0)</f>
        <v xml:space="preserve">  Daniel S</v>
      </c>
      <c r="C1190">
        <f>_xlfn.XLOOKUP(A1190,'Medical Examinations'!$A$1:$A$2336,'Medical Examinations'!$B$1:$B$2336,0)</f>
        <v>24.795000000000002</v>
      </c>
      <c r="D1190">
        <f>_xlfn.XLOOKUP(A1190,'Medical Examinations'!$A$1:$A$2336,'Medical Examinations'!$D$1:$D$2336,0)</f>
        <v>6.05</v>
      </c>
      <c r="E1190" t="str">
        <f>_xlfn.XLOOKUP(A1190,'Medical Examinations'!$A$1:$A$2336,'Medical Examinations'!$E$1:$E$2336,0)</f>
        <v>No</v>
      </c>
      <c r="F1190" t="str">
        <f>_xlfn.XLOOKUP(A1190,'Medical Examinations'!$A$1:$A$2336,'Medical Examinations'!$F$1:$F$2336,0)</f>
        <v>No</v>
      </c>
      <c r="G1190" t="str">
        <f>_xlfn.XLOOKUP(A1190,'Medical Examinations'!$A$1:$A$2336,'Medical Examinations'!$G$1:$G$2336,0)</f>
        <v>No</v>
      </c>
      <c r="H1190">
        <f>_xlfn.XLOOKUP(A1190,'Medical Examinations'!$A$1:$A$2336,'Medical Examinations'!$H$1:$H$2336,0)</f>
        <v>0</v>
      </c>
      <c r="I1190" t="str">
        <f>_xlfn.XLOOKUP(A1190,'Medical Examinations'!$A$1:$A$2336,'Medical Examinations'!$I$1:$I$2336,0)</f>
        <v>No</v>
      </c>
      <c r="J1190" t="str">
        <f>_xlfn.XLOOKUP(A1190,'Medical Examinations'!A1190:A3533,'Medical Examinations'!C1190:C3533,0)</f>
        <v>Normal weight</v>
      </c>
      <c r="K1190">
        <f>_xlfn.XLOOKUP(A1190,'Medical Examinations'!$A$1:$A$2344,'Medical Examinations'!$D$1:$D$2344,0)</f>
        <v>6.05</v>
      </c>
      <c r="L1190" t="str">
        <f>_xlfn.XLOOKUP(A1190,'Hospitalisation Details'!$A$1:$A$2344,'Hospitalisation Details'!$E$1:$E$2344,0)</f>
        <v>28-Nov-1976</v>
      </c>
      <c r="M1190">
        <f>_xlfn.XLOOKUP(A1190,'Hospitalisation Details'!$A$1:$A$2344,'Hospitalisation Details'!$I$1:$I$2344,0)</f>
        <v>9500.57</v>
      </c>
      <c r="N1190" t="str">
        <f>_xlfn.XLOOKUP(A1190,'Hospitalisation Details'!$A$1:$A$2344,'Hospitalisation Details'!$J$1:$J$2344,0)</f>
        <v>tier - 2</v>
      </c>
      <c r="O1190" t="str">
        <f>_xlfn.XLOOKUP(A1190,'Hospitalisation Details'!$A$1:$A$2344,'Hospitalisation Details'!$K$1:$K$2344,0)</f>
        <v>tier - 3</v>
      </c>
      <c r="P1190" t="str">
        <f>_xlfn.XLOOKUP(A1190,'Hospitalisation Details'!$A$1:$A$2344,'Hospitalisation Details'!$L$1:$L$2344,0)</f>
        <v>R1017</v>
      </c>
      <c r="Q1190">
        <f>_xlfn.XLOOKUP(A1190,'Hospitalisation Details'!$A$1:$A$2344,'Hospitalisation Details'!$F$1:$F$2344,0)</f>
        <v>46</v>
      </c>
    </row>
    <row r="1191" spans="1:17" ht="15.75" x14ac:dyDescent="0.25">
      <c r="A1191" s="1" t="s">
        <v>1179</v>
      </c>
      <c r="B1191" t="str">
        <f>_xlfn.XLOOKUP(A1191,'Customer Names'!$A$1:$A$2336,'Customer Names'!$C$1:$C$2336,0)</f>
        <v xml:space="preserve">  Marc C</v>
      </c>
      <c r="C1191">
        <f>_xlfn.XLOOKUP(A1191,'Medical Examinations'!$A$1:$A$2336,'Medical Examinations'!$B$1:$B$2336,0)</f>
        <v>29.48</v>
      </c>
      <c r="D1191">
        <f>_xlfn.XLOOKUP(A1191,'Medical Examinations'!$A$1:$A$2336,'Medical Examinations'!$D$1:$D$2336,0)</f>
        <v>5.63</v>
      </c>
      <c r="E1191" t="str">
        <f>_xlfn.XLOOKUP(A1191,'Medical Examinations'!$A$1:$A$2336,'Medical Examinations'!$E$1:$E$2336,0)</f>
        <v>No</v>
      </c>
      <c r="F1191" t="str">
        <f>_xlfn.XLOOKUP(A1191,'Medical Examinations'!$A$1:$A$2336,'Medical Examinations'!$F$1:$F$2336,0)</f>
        <v>No</v>
      </c>
      <c r="G1191" t="str">
        <f>_xlfn.XLOOKUP(A1191,'Medical Examinations'!$A$1:$A$2336,'Medical Examinations'!$G$1:$G$2336,0)</f>
        <v>Yes</v>
      </c>
      <c r="H1191">
        <f>_xlfn.XLOOKUP(A1191,'Medical Examinations'!$A$1:$A$2336,'Medical Examinations'!$H$1:$H$2336,0)</f>
        <v>1</v>
      </c>
      <c r="I1191" t="str">
        <f>_xlfn.XLOOKUP(A1191,'Medical Examinations'!$A$1:$A$2336,'Medical Examinations'!$I$1:$I$2336,0)</f>
        <v>No</v>
      </c>
      <c r="J1191" t="str">
        <f>_xlfn.XLOOKUP(A1191,'Medical Examinations'!A1191:A3534,'Medical Examinations'!C1191:C3534,0)</f>
        <v>Overweight</v>
      </c>
      <c r="K1191">
        <f>_xlfn.XLOOKUP(A1191,'Medical Examinations'!$A$1:$A$2344,'Medical Examinations'!$D$1:$D$2344,0)</f>
        <v>5.63</v>
      </c>
      <c r="L1191" t="str">
        <f>_xlfn.XLOOKUP(A1191,'Hospitalisation Details'!$A$1:$A$2344,'Hospitalisation Details'!$E$1:$E$2344,0)</f>
        <v>4-Jun-1969</v>
      </c>
      <c r="M1191">
        <f>_xlfn.XLOOKUP(A1191,'Hospitalisation Details'!$A$1:$A$2344,'Hospitalisation Details'!$I$1:$I$2344,0)</f>
        <v>9487.64</v>
      </c>
      <c r="N1191" t="str">
        <f>_xlfn.XLOOKUP(A1191,'Hospitalisation Details'!$A$1:$A$2344,'Hospitalisation Details'!$J$1:$J$2344,0)</f>
        <v>tier - 2</v>
      </c>
      <c r="O1191" t="str">
        <f>_xlfn.XLOOKUP(A1191,'Hospitalisation Details'!$A$1:$A$2344,'Hospitalisation Details'!$K$1:$K$2344,0)</f>
        <v>tier - 2</v>
      </c>
      <c r="P1191" t="str">
        <f>_xlfn.XLOOKUP(A1191,'Hospitalisation Details'!$A$1:$A$2344,'Hospitalisation Details'!$L$1:$L$2344,0)</f>
        <v>R1013</v>
      </c>
      <c r="Q1191">
        <f>_xlfn.XLOOKUP(A1191,'Hospitalisation Details'!$A$1:$A$2344,'Hospitalisation Details'!$F$1:$F$2344,0)</f>
        <v>54</v>
      </c>
    </row>
    <row r="1192" spans="1:17" ht="15.75" x14ac:dyDescent="0.25">
      <c r="A1192" s="1" t="s">
        <v>1178</v>
      </c>
      <c r="B1192" t="str">
        <f>_xlfn.XLOOKUP(A1192,'Customer Names'!$A$1:$A$2336,'Customer Names'!$C$1:$C$2336,0)</f>
        <v xml:space="preserve">  Mark S</v>
      </c>
      <c r="C1192">
        <f>_xlfn.XLOOKUP(A1192,'Medical Examinations'!$A$1:$A$2336,'Medical Examinations'!$B$1:$B$2336,0)</f>
        <v>28.09</v>
      </c>
      <c r="D1192">
        <f>_xlfn.XLOOKUP(A1192,'Medical Examinations'!$A$1:$A$2336,'Medical Examinations'!$D$1:$D$2336,0)</f>
        <v>6.06</v>
      </c>
      <c r="E1192" t="str">
        <f>_xlfn.XLOOKUP(A1192,'Medical Examinations'!$A$1:$A$2336,'Medical Examinations'!$E$1:$E$2336,0)</f>
        <v>No</v>
      </c>
      <c r="F1192" t="str">
        <f>_xlfn.XLOOKUP(A1192,'Medical Examinations'!$A$1:$A$2336,'Medical Examinations'!$F$1:$F$2336,0)</f>
        <v>No</v>
      </c>
      <c r="G1192" t="str">
        <f>_xlfn.XLOOKUP(A1192,'Medical Examinations'!$A$1:$A$2336,'Medical Examinations'!$G$1:$G$2336,0)</f>
        <v>Yes</v>
      </c>
      <c r="H1192">
        <f>_xlfn.XLOOKUP(A1192,'Medical Examinations'!$A$1:$A$2336,'Medical Examinations'!$H$1:$H$2336,0)</f>
        <v>1</v>
      </c>
      <c r="I1192" t="str">
        <f>_xlfn.XLOOKUP(A1192,'Medical Examinations'!$A$1:$A$2336,'Medical Examinations'!$I$1:$I$2336,0)</f>
        <v>No</v>
      </c>
      <c r="J1192" t="str">
        <f>_xlfn.XLOOKUP(A1192,'Medical Examinations'!A1192:A3535,'Medical Examinations'!C1192:C3535,0)</f>
        <v>Overweight</v>
      </c>
      <c r="K1192">
        <f>_xlfn.XLOOKUP(A1192,'Medical Examinations'!$A$1:$A$2344,'Medical Examinations'!$D$1:$D$2344,0)</f>
        <v>6.06</v>
      </c>
      <c r="L1192" t="str">
        <f>_xlfn.XLOOKUP(A1192,'Hospitalisation Details'!$A$1:$A$2344,'Hospitalisation Details'!$E$1:$E$2344,0)</f>
        <v>17-Jul-1979</v>
      </c>
      <c r="M1192">
        <f>_xlfn.XLOOKUP(A1192,'Hospitalisation Details'!$A$1:$A$2344,'Hospitalisation Details'!$I$1:$I$2344,0)</f>
        <v>9453.92</v>
      </c>
      <c r="N1192" t="str">
        <f>_xlfn.XLOOKUP(A1192,'Hospitalisation Details'!$A$1:$A$2344,'Hospitalisation Details'!$J$1:$J$2344,0)</f>
        <v>tier - 2</v>
      </c>
      <c r="O1192" t="str">
        <f>_xlfn.XLOOKUP(A1192,'Hospitalisation Details'!$A$1:$A$2344,'Hospitalisation Details'!$K$1:$K$2344,0)</f>
        <v>tier - 2</v>
      </c>
      <c r="P1192" t="str">
        <f>_xlfn.XLOOKUP(A1192,'Hospitalisation Details'!$A$1:$A$2344,'Hospitalisation Details'!$L$1:$L$2344,0)</f>
        <v>R1021</v>
      </c>
      <c r="Q1192">
        <f>_xlfn.XLOOKUP(A1192,'Hospitalisation Details'!$A$1:$A$2344,'Hospitalisation Details'!$F$1:$F$2344,0)</f>
        <v>43</v>
      </c>
    </row>
    <row r="1193" spans="1:17" ht="15.75" x14ac:dyDescent="0.25">
      <c r="A1193" s="1" t="s">
        <v>1177</v>
      </c>
      <c r="B1193" t="str">
        <f>_xlfn.XLOOKUP(A1193,'Customer Names'!$A$1:$A$2336,'Customer Names'!$C$1:$C$2336,0)</f>
        <v xml:space="preserve">  Dan</v>
      </c>
      <c r="C1193">
        <f>_xlfn.XLOOKUP(A1193,'Medical Examinations'!$A$1:$A$2336,'Medical Examinations'!$B$1:$B$2336,0)</f>
        <v>32.729999999999997</v>
      </c>
      <c r="D1193">
        <f>_xlfn.XLOOKUP(A1193,'Medical Examinations'!$A$1:$A$2336,'Medical Examinations'!$D$1:$D$2336,0)</f>
        <v>5.19</v>
      </c>
      <c r="E1193" t="str">
        <f>_xlfn.XLOOKUP(A1193,'Medical Examinations'!$A$1:$A$2336,'Medical Examinations'!$E$1:$E$2336,0)</f>
        <v>No</v>
      </c>
      <c r="F1193" t="str">
        <f>_xlfn.XLOOKUP(A1193,'Medical Examinations'!$A$1:$A$2336,'Medical Examinations'!$F$1:$F$2336,0)</f>
        <v>No</v>
      </c>
      <c r="G1193" t="str">
        <f>_xlfn.XLOOKUP(A1193,'Medical Examinations'!$A$1:$A$2336,'Medical Examinations'!$G$1:$G$2336,0)</f>
        <v>No</v>
      </c>
      <c r="H1193">
        <f>_xlfn.XLOOKUP(A1193,'Medical Examinations'!$A$1:$A$2336,'Medical Examinations'!$H$1:$H$2336,0)</f>
        <v>1</v>
      </c>
      <c r="I1193" t="str">
        <f>_xlfn.XLOOKUP(A1193,'Medical Examinations'!$A$1:$A$2336,'Medical Examinations'!$I$1:$I$2336,0)</f>
        <v>No</v>
      </c>
      <c r="J1193" t="str">
        <f>_xlfn.XLOOKUP(A1193,'Medical Examinations'!A1193:A3536,'Medical Examinations'!C1193:C3536,0)</f>
        <v>Obese</v>
      </c>
      <c r="K1193">
        <f>_xlfn.XLOOKUP(A1193,'Medical Examinations'!$A$1:$A$2344,'Medical Examinations'!$D$1:$D$2344,0)</f>
        <v>5.19</v>
      </c>
      <c r="L1193" t="str">
        <f>_xlfn.XLOOKUP(A1193,'Hospitalisation Details'!$A$1:$A$2344,'Hospitalisation Details'!$E$1:$E$2344,0)</f>
        <v>14-Nov-1987</v>
      </c>
      <c r="M1193">
        <f>_xlfn.XLOOKUP(A1193,'Hospitalisation Details'!$A$1:$A$2344,'Hospitalisation Details'!$I$1:$I$2344,0)</f>
        <v>9448.42</v>
      </c>
      <c r="N1193" t="str">
        <f>_xlfn.XLOOKUP(A1193,'Hospitalisation Details'!$A$1:$A$2344,'Hospitalisation Details'!$J$1:$J$2344,0)</f>
        <v>tier - 2</v>
      </c>
      <c r="O1193" t="str">
        <f>_xlfn.XLOOKUP(A1193,'Hospitalisation Details'!$A$1:$A$2344,'Hospitalisation Details'!$K$1:$K$2344,0)</f>
        <v>tier - 3</v>
      </c>
      <c r="P1193" t="str">
        <f>_xlfn.XLOOKUP(A1193,'Hospitalisation Details'!$A$1:$A$2344,'Hospitalisation Details'!$L$1:$L$2344,0)</f>
        <v>R1021</v>
      </c>
      <c r="Q1193">
        <f>_xlfn.XLOOKUP(A1193,'Hospitalisation Details'!$A$1:$A$2344,'Hospitalisation Details'!$F$1:$F$2344,0)</f>
        <v>35</v>
      </c>
    </row>
    <row r="1194" spans="1:17" ht="15.75" x14ac:dyDescent="0.25">
      <c r="A1194" s="1" t="s">
        <v>1176</v>
      </c>
      <c r="B1194" t="str">
        <f>_xlfn.XLOOKUP(A1194,'Customer Names'!$A$1:$A$2336,'Customer Names'!$C$1:$C$2336,0)</f>
        <v xml:space="preserve">  Gabriela</v>
      </c>
      <c r="C1194">
        <f>_xlfn.XLOOKUP(A1194,'Medical Examinations'!$A$1:$A$2336,'Medical Examinations'!$B$1:$B$2336,0)</f>
        <v>27.36</v>
      </c>
      <c r="D1194">
        <f>_xlfn.XLOOKUP(A1194,'Medical Examinations'!$A$1:$A$2336,'Medical Examinations'!$D$1:$D$2336,0)</f>
        <v>8.9600000000000009</v>
      </c>
      <c r="E1194" t="str">
        <f>_xlfn.XLOOKUP(A1194,'Medical Examinations'!$A$1:$A$2336,'Medical Examinations'!$E$1:$E$2336,0)</f>
        <v>No</v>
      </c>
      <c r="F1194" t="str">
        <f>_xlfn.XLOOKUP(A1194,'Medical Examinations'!$A$1:$A$2336,'Medical Examinations'!$F$1:$F$2336,0)</f>
        <v>No</v>
      </c>
      <c r="G1194" t="str">
        <f>_xlfn.XLOOKUP(A1194,'Medical Examinations'!$A$1:$A$2336,'Medical Examinations'!$G$1:$G$2336,0)</f>
        <v>No</v>
      </c>
      <c r="H1194">
        <f>_xlfn.XLOOKUP(A1194,'Medical Examinations'!$A$1:$A$2336,'Medical Examinations'!$H$1:$H$2336,0)</f>
        <v>0</v>
      </c>
      <c r="I1194" t="str">
        <f>_xlfn.XLOOKUP(A1194,'Medical Examinations'!$A$1:$A$2336,'Medical Examinations'!$I$1:$I$2336,0)</f>
        <v>No</v>
      </c>
      <c r="J1194" t="str">
        <f>_xlfn.XLOOKUP(A1194,'Medical Examinations'!A1194:A3537,'Medical Examinations'!C1194:C3537,0)</f>
        <v>Overweight</v>
      </c>
      <c r="K1194">
        <f>_xlfn.XLOOKUP(A1194,'Medical Examinations'!$A$1:$A$2344,'Medical Examinations'!$D$1:$D$2344,0)</f>
        <v>8.9600000000000009</v>
      </c>
      <c r="L1194" t="str">
        <f>_xlfn.XLOOKUP(A1194,'Hospitalisation Details'!$A$1:$A$2344,'Hospitalisation Details'!$E$1:$E$2344,0)</f>
        <v>8-Jun-1974</v>
      </c>
      <c r="M1194">
        <f>_xlfn.XLOOKUP(A1194,'Hospitalisation Details'!$A$1:$A$2344,'Hospitalisation Details'!$I$1:$I$2344,0)</f>
        <v>9447.3799999999992</v>
      </c>
      <c r="N1194" t="str">
        <f>_xlfn.XLOOKUP(A1194,'Hospitalisation Details'!$A$1:$A$2344,'Hospitalisation Details'!$J$1:$J$2344,0)</f>
        <v>tier - 2</v>
      </c>
      <c r="O1194" t="str">
        <f>_xlfn.XLOOKUP(A1194,'Hospitalisation Details'!$A$1:$A$2344,'Hospitalisation Details'!$K$1:$K$2344,0)</f>
        <v>tier - 3</v>
      </c>
      <c r="P1194" t="str">
        <f>_xlfn.XLOOKUP(A1194,'Hospitalisation Details'!$A$1:$A$2344,'Hospitalisation Details'!$L$1:$L$2344,0)</f>
        <v>R1024</v>
      </c>
      <c r="Q1194">
        <f>_xlfn.XLOOKUP(A1194,'Hospitalisation Details'!$A$1:$A$2344,'Hospitalisation Details'!$F$1:$F$2344,0)</f>
        <v>49</v>
      </c>
    </row>
    <row r="1195" spans="1:17" ht="15.75" x14ac:dyDescent="0.25">
      <c r="A1195" s="1" t="s">
        <v>1175</v>
      </c>
      <c r="B1195" t="str">
        <f>_xlfn.XLOOKUP(A1195,'Customer Names'!$A$1:$A$2336,'Customer Names'!$C$1:$C$2336,0)</f>
        <v xml:space="preserve">  Amanda</v>
      </c>
      <c r="C1195">
        <f>_xlfn.XLOOKUP(A1195,'Medical Examinations'!$A$1:$A$2336,'Medical Examinations'!$B$1:$B$2336,0)</f>
        <v>27.265000000000001</v>
      </c>
      <c r="D1195">
        <f>_xlfn.XLOOKUP(A1195,'Medical Examinations'!$A$1:$A$2336,'Medical Examinations'!$D$1:$D$2336,0)</f>
        <v>11.39</v>
      </c>
      <c r="E1195" t="str">
        <f>_xlfn.XLOOKUP(A1195,'Medical Examinations'!$A$1:$A$2336,'Medical Examinations'!$E$1:$E$2336,0)</f>
        <v>No</v>
      </c>
      <c r="F1195" t="str">
        <f>_xlfn.XLOOKUP(A1195,'Medical Examinations'!$A$1:$A$2336,'Medical Examinations'!$F$1:$F$2336,0)</f>
        <v>No</v>
      </c>
      <c r="G1195" t="str">
        <f>_xlfn.XLOOKUP(A1195,'Medical Examinations'!$A$1:$A$2336,'Medical Examinations'!$G$1:$G$2336,0)</f>
        <v>No</v>
      </c>
      <c r="H1195">
        <f>_xlfn.XLOOKUP(A1195,'Medical Examinations'!$A$1:$A$2336,'Medical Examinations'!$H$1:$H$2336,0)</f>
        <v>0</v>
      </c>
      <c r="I1195" t="str">
        <f>_xlfn.XLOOKUP(A1195,'Medical Examinations'!$A$1:$A$2336,'Medical Examinations'!$I$1:$I$2336,0)</f>
        <v>No</v>
      </c>
      <c r="J1195" t="str">
        <f>_xlfn.XLOOKUP(A1195,'Medical Examinations'!A1195:A3538,'Medical Examinations'!C1195:C3538,0)</f>
        <v>Overweight</v>
      </c>
      <c r="K1195">
        <f>_xlfn.XLOOKUP(A1195,'Medical Examinations'!$A$1:$A$2344,'Medical Examinations'!$D$1:$D$2344,0)</f>
        <v>11.39</v>
      </c>
      <c r="L1195" t="str">
        <f>_xlfn.XLOOKUP(A1195,'Hospitalisation Details'!$A$1:$A$2344,'Hospitalisation Details'!$E$1:$E$2344,0)</f>
        <v>27-Nov-1974</v>
      </c>
      <c r="M1195">
        <f>_xlfn.XLOOKUP(A1195,'Hospitalisation Details'!$A$1:$A$2344,'Hospitalisation Details'!$I$1:$I$2344,0)</f>
        <v>9447.25</v>
      </c>
      <c r="N1195" t="str">
        <f>_xlfn.XLOOKUP(A1195,'Hospitalisation Details'!$A$1:$A$2344,'Hospitalisation Details'!$J$1:$J$2344,0)</f>
        <v>tier - 2</v>
      </c>
      <c r="O1195" t="str">
        <f>_xlfn.XLOOKUP(A1195,'Hospitalisation Details'!$A$1:$A$2344,'Hospitalisation Details'!$K$1:$K$2344,0)</f>
        <v>tier - 1</v>
      </c>
      <c r="P1195" t="str">
        <f>_xlfn.XLOOKUP(A1195,'Hospitalisation Details'!$A$1:$A$2344,'Hospitalisation Details'!$L$1:$L$2344,0)</f>
        <v>R1024</v>
      </c>
      <c r="Q1195">
        <f>_xlfn.XLOOKUP(A1195,'Hospitalisation Details'!$A$1:$A$2344,'Hospitalisation Details'!$F$1:$F$2344,0)</f>
        <v>48</v>
      </c>
    </row>
    <row r="1196" spans="1:17" ht="15.75" x14ac:dyDescent="0.25">
      <c r="A1196" s="1" t="s">
        <v>1174</v>
      </c>
      <c r="B1196" t="str">
        <f>_xlfn.XLOOKUP(A1196,'Customer Names'!$A$1:$A$2336,'Customer Names'!$C$1:$C$2336,0)</f>
        <v xml:space="preserve">  Dara</v>
      </c>
      <c r="C1196">
        <f>_xlfn.XLOOKUP(A1196,'Medical Examinations'!$A$1:$A$2336,'Medical Examinations'!$B$1:$B$2336,0)</f>
        <v>48.07</v>
      </c>
      <c r="D1196">
        <f>_xlfn.XLOOKUP(A1196,'Medical Examinations'!$A$1:$A$2336,'Medical Examinations'!$D$1:$D$2336,0)</f>
        <v>4.0599999999999996</v>
      </c>
      <c r="E1196" t="str">
        <f>_xlfn.XLOOKUP(A1196,'Medical Examinations'!$A$1:$A$2336,'Medical Examinations'!$E$1:$E$2336,0)</f>
        <v>No</v>
      </c>
      <c r="F1196" t="str">
        <f>_xlfn.XLOOKUP(A1196,'Medical Examinations'!$A$1:$A$2336,'Medical Examinations'!$F$1:$F$2336,0)</f>
        <v>No</v>
      </c>
      <c r="G1196" t="str">
        <f>_xlfn.XLOOKUP(A1196,'Medical Examinations'!$A$1:$A$2336,'Medical Examinations'!$G$1:$G$2336,0)</f>
        <v>No</v>
      </c>
      <c r="H1196">
        <f>_xlfn.XLOOKUP(A1196,'Medical Examinations'!$A$1:$A$2336,'Medical Examinations'!$H$1:$H$2336,0)</f>
        <v>0</v>
      </c>
      <c r="I1196" t="str">
        <f>_xlfn.XLOOKUP(A1196,'Medical Examinations'!$A$1:$A$2336,'Medical Examinations'!$I$1:$I$2336,0)</f>
        <v>No</v>
      </c>
      <c r="J1196" t="str">
        <f>_xlfn.XLOOKUP(A1196,'Medical Examinations'!A1196:A3539,'Medical Examinations'!C1196:C3539,0)</f>
        <v>Obese</v>
      </c>
      <c r="K1196">
        <f>_xlfn.XLOOKUP(A1196,'Medical Examinations'!$A$1:$A$2344,'Medical Examinations'!$D$1:$D$2344,0)</f>
        <v>4.0599999999999996</v>
      </c>
      <c r="L1196" t="str">
        <f>_xlfn.XLOOKUP(A1196,'Hospitalisation Details'!$A$1:$A$2344,'Hospitalisation Details'!$E$1:$E$2344,0)</f>
        <v>3-Nov-1976</v>
      </c>
      <c r="M1196">
        <f>_xlfn.XLOOKUP(A1196,'Hospitalisation Details'!$A$1:$A$2344,'Hospitalisation Details'!$I$1:$I$2344,0)</f>
        <v>9432.93</v>
      </c>
      <c r="N1196" t="str">
        <f>_xlfn.XLOOKUP(A1196,'Hospitalisation Details'!$A$1:$A$2344,'Hospitalisation Details'!$J$1:$J$2344,0)</f>
        <v>tier - 2</v>
      </c>
      <c r="O1196" t="str">
        <f>_xlfn.XLOOKUP(A1196,'Hospitalisation Details'!$A$1:$A$2344,'Hospitalisation Details'!$K$1:$K$2344,0)</f>
        <v>tier - 1</v>
      </c>
      <c r="P1196" t="str">
        <f>_xlfn.XLOOKUP(A1196,'Hospitalisation Details'!$A$1:$A$2344,'Hospitalisation Details'!$L$1:$L$2344,0)</f>
        <v>R1024</v>
      </c>
      <c r="Q1196">
        <f>_xlfn.XLOOKUP(A1196,'Hospitalisation Details'!$A$1:$A$2344,'Hospitalisation Details'!$F$1:$F$2344,0)</f>
        <v>46</v>
      </c>
    </row>
    <row r="1197" spans="1:17" ht="15.75" x14ac:dyDescent="0.25">
      <c r="A1197" s="1" t="s">
        <v>1173</v>
      </c>
      <c r="B1197" t="str">
        <f>_xlfn.XLOOKUP(A1197,'Customer Names'!$A$1:$A$2336,'Customer Names'!$C$1:$C$2336,0)</f>
        <v xml:space="preserve">  Rachelle R</v>
      </c>
      <c r="C1197">
        <f>_xlfn.XLOOKUP(A1197,'Medical Examinations'!$A$1:$A$2336,'Medical Examinations'!$B$1:$B$2336,0)</f>
        <v>30.8</v>
      </c>
      <c r="D1197">
        <f>_xlfn.XLOOKUP(A1197,'Medical Examinations'!$A$1:$A$2336,'Medical Examinations'!$D$1:$D$2336,0)</f>
        <v>5.23</v>
      </c>
      <c r="E1197" t="str">
        <f>_xlfn.XLOOKUP(A1197,'Medical Examinations'!$A$1:$A$2336,'Medical Examinations'!$E$1:$E$2336,0)</f>
        <v>No</v>
      </c>
      <c r="F1197" t="str">
        <f>_xlfn.XLOOKUP(A1197,'Medical Examinations'!$A$1:$A$2336,'Medical Examinations'!$F$1:$F$2336,0)</f>
        <v>No</v>
      </c>
      <c r="G1197" t="str">
        <f>_xlfn.XLOOKUP(A1197,'Medical Examinations'!$A$1:$A$2336,'Medical Examinations'!$G$1:$G$2336,0)</f>
        <v>No</v>
      </c>
      <c r="H1197">
        <f>_xlfn.XLOOKUP(A1197,'Medical Examinations'!$A$1:$A$2336,'Medical Examinations'!$H$1:$H$2336,0)</f>
        <v>0</v>
      </c>
      <c r="I1197" t="str">
        <f>_xlfn.XLOOKUP(A1197,'Medical Examinations'!$A$1:$A$2336,'Medical Examinations'!$I$1:$I$2336,0)</f>
        <v>No</v>
      </c>
      <c r="J1197" t="str">
        <f>_xlfn.XLOOKUP(A1197,'Medical Examinations'!A1197:A3540,'Medical Examinations'!C1197:C3540,0)</f>
        <v>Obese</v>
      </c>
      <c r="K1197">
        <f>_xlfn.XLOOKUP(A1197,'Medical Examinations'!$A$1:$A$2344,'Medical Examinations'!$D$1:$D$2344,0)</f>
        <v>5.23</v>
      </c>
      <c r="L1197" t="str">
        <f>_xlfn.XLOOKUP(A1197,'Hospitalisation Details'!$A$1:$A$2344,'Hospitalisation Details'!$E$1:$E$2344,0)</f>
        <v>30-Oct-1976</v>
      </c>
      <c r="M1197">
        <f>_xlfn.XLOOKUP(A1197,'Hospitalisation Details'!$A$1:$A$2344,'Hospitalisation Details'!$I$1:$I$2344,0)</f>
        <v>9414.92</v>
      </c>
      <c r="N1197" t="str">
        <f>_xlfn.XLOOKUP(A1197,'Hospitalisation Details'!$A$1:$A$2344,'Hospitalisation Details'!$J$1:$J$2344,0)</f>
        <v>tier - 2</v>
      </c>
      <c r="O1197" t="str">
        <f>_xlfn.XLOOKUP(A1197,'Hospitalisation Details'!$A$1:$A$2344,'Hospitalisation Details'!$K$1:$K$2344,0)</f>
        <v>tier - 2</v>
      </c>
      <c r="P1197" t="str">
        <f>_xlfn.XLOOKUP(A1197,'Hospitalisation Details'!$A$1:$A$2344,'Hospitalisation Details'!$L$1:$L$2344,0)</f>
        <v>R1011</v>
      </c>
      <c r="Q1197">
        <f>_xlfn.XLOOKUP(A1197,'Hospitalisation Details'!$A$1:$A$2344,'Hospitalisation Details'!$F$1:$F$2344,0)</f>
        <v>46</v>
      </c>
    </row>
    <row r="1198" spans="1:17" ht="15.75" x14ac:dyDescent="0.25">
      <c r="A1198" s="1" t="s">
        <v>1172</v>
      </c>
      <c r="B1198" t="str">
        <f>_xlfn.XLOOKUP(A1198,'Customer Names'!$A$1:$A$2336,'Customer Names'!$C$1:$C$2336,0)</f>
        <v xml:space="preserve">  Brenda J</v>
      </c>
      <c r="C1198">
        <f>_xlfn.XLOOKUP(A1198,'Medical Examinations'!$A$1:$A$2336,'Medical Examinations'!$B$1:$B$2336,0)</f>
        <v>32.299999999999997</v>
      </c>
      <c r="D1198">
        <f>_xlfn.XLOOKUP(A1198,'Medical Examinations'!$A$1:$A$2336,'Medical Examinations'!$D$1:$D$2336,0)</f>
        <v>5.05</v>
      </c>
      <c r="E1198" t="str">
        <f>_xlfn.XLOOKUP(A1198,'Medical Examinations'!$A$1:$A$2336,'Medical Examinations'!$E$1:$E$2336,0)</f>
        <v>No</v>
      </c>
      <c r="F1198" t="str">
        <f>_xlfn.XLOOKUP(A1198,'Medical Examinations'!$A$1:$A$2336,'Medical Examinations'!$F$1:$F$2336,0)</f>
        <v>No</v>
      </c>
      <c r="G1198" t="str">
        <f>_xlfn.XLOOKUP(A1198,'Medical Examinations'!$A$1:$A$2336,'Medical Examinations'!$G$1:$G$2336,0)</f>
        <v>No</v>
      </c>
      <c r="H1198">
        <f>_xlfn.XLOOKUP(A1198,'Medical Examinations'!$A$1:$A$2336,'Medical Examinations'!$H$1:$H$2336,0)</f>
        <v>0</v>
      </c>
      <c r="I1198" t="str">
        <f>_xlfn.XLOOKUP(A1198,'Medical Examinations'!$A$1:$A$2336,'Medical Examinations'!$I$1:$I$2336,0)</f>
        <v>No</v>
      </c>
      <c r="J1198" t="str">
        <f>_xlfn.XLOOKUP(A1198,'Medical Examinations'!A1198:A3541,'Medical Examinations'!C1198:C3541,0)</f>
        <v>Obese</v>
      </c>
      <c r="K1198">
        <f>_xlfn.XLOOKUP(A1198,'Medical Examinations'!$A$1:$A$2344,'Medical Examinations'!$D$1:$D$2344,0)</f>
        <v>5.05</v>
      </c>
      <c r="L1198" t="str">
        <f>_xlfn.XLOOKUP(A1198,'Hospitalisation Details'!$A$1:$A$2344,'Hospitalisation Details'!$E$1:$E$2344,0)</f>
        <v>17-Oct-1976</v>
      </c>
      <c r="M1198">
        <f>_xlfn.XLOOKUP(A1198,'Hospitalisation Details'!$A$1:$A$2344,'Hospitalisation Details'!$I$1:$I$2344,0)</f>
        <v>9411.01</v>
      </c>
      <c r="N1198" t="str">
        <f>_xlfn.XLOOKUP(A1198,'Hospitalisation Details'!$A$1:$A$2344,'Hospitalisation Details'!$J$1:$J$2344,0)</f>
        <v>tier - 2</v>
      </c>
      <c r="O1198" t="str">
        <f>_xlfn.XLOOKUP(A1198,'Hospitalisation Details'!$A$1:$A$2344,'Hospitalisation Details'!$K$1:$K$2344,0)</f>
        <v>tier - 3</v>
      </c>
      <c r="P1198" t="str">
        <f>_xlfn.XLOOKUP(A1198,'Hospitalisation Details'!$A$1:$A$2344,'Hospitalisation Details'!$L$1:$L$2344,0)</f>
        <v>R1024</v>
      </c>
      <c r="Q1198">
        <f>_xlfn.XLOOKUP(A1198,'Hospitalisation Details'!$A$1:$A$2344,'Hospitalisation Details'!$F$1:$F$2344,0)</f>
        <v>46</v>
      </c>
    </row>
    <row r="1199" spans="1:17" ht="15.75" x14ac:dyDescent="0.25">
      <c r="A1199" s="1" t="s">
        <v>1171</v>
      </c>
      <c r="B1199" t="str">
        <f>_xlfn.XLOOKUP(A1199,'Customer Names'!$A$1:$A$2336,'Customer Names'!$C$1:$C$2336,0)</f>
        <v xml:space="preserve">  Tim</v>
      </c>
      <c r="C1199">
        <f>_xlfn.XLOOKUP(A1199,'Medical Examinations'!$A$1:$A$2336,'Medical Examinations'!$B$1:$B$2336,0)</f>
        <v>39.700000000000003</v>
      </c>
      <c r="D1199">
        <f>_xlfn.XLOOKUP(A1199,'Medical Examinations'!$A$1:$A$2336,'Medical Examinations'!$D$1:$D$2336,0)</f>
        <v>7.34</v>
      </c>
      <c r="E1199" t="str">
        <f>_xlfn.XLOOKUP(A1199,'Medical Examinations'!$A$1:$A$2336,'Medical Examinations'!$E$1:$E$2336,0)</f>
        <v>No</v>
      </c>
      <c r="F1199" t="str">
        <f>_xlfn.XLOOKUP(A1199,'Medical Examinations'!$A$1:$A$2336,'Medical Examinations'!$F$1:$F$2336,0)</f>
        <v>No</v>
      </c>
      <c r="G1199" t="str">
        <f>_xlfn.XLOOKUP(A1199,'Medical Examinations'!$A$1:$A$2336,'Medical Examinations'!$G$1:$G$2336,0)</f>
        <v>No</v>
      </c>
      <c r="H1199">
        <f>_xlfn.XLOOKUP(A1199,'Medical Examinations'!$A$1:$A$2336,'Medical Examinations'!$H$1:$H$2336,0)</f>
        <v>0</v>
      </c>
      <c r="I1199" t="str">
        <f>_xlfn.XLOOKUP(A1199,'Medical Examinations'!$A$1:$A$2336,'Medical Examinations'!$I$1:$I$2336,0)</f>
        <v>No</v>
      </c>
      <c r="J1199" t="str">
        <f>_xlfn.XLOOKUP(A1199,'Medical Examinations'!A1199:A3542,'Medical Examinations'!C1199:C3542,0)</f>
        <v>Obese</v>
      </c>
      <c r="K1199">
        <f>_xlfn.XLOOKUP(A1199,'Medical Examinations'!$A$1:$A$2344,'Medical Examinations'!$D$1:$D$2344,0)</f>
        <v>7.34</v>
      </c>
      <c r="L1199" t="str">
        <f>_xlfn.XLOOKUP(A1199,'Hospitalisation Details'!$A$1:$A$2344,'Hospitalisation Details'!$E$1:$E$2344,0)</f>
        <v>20-Oct-1971</v>
      </c>
      <c r="M1199">
        <f>_xlfn.XLOOKUP(A1199,'Hospitalisation Details'!$A$1:$A$2344,'Hospitalisation Details'!$I$1:$I$2344,0)</f>
        <v>9391.35</v>
      </c>
      <c r="N1199" t="str">
        <f>_xlfn.XLOOKUP(A1199,'Hospitalisation Details'!$A$1:$A$2344,'Hospitalisation Details'!$J$1:$J$2344,0)</f>
        <v>tier - 3</v>
      </c>
      <c r="O1199" t="str">
        <f>_xlfn.XLOOKUP(A1199,'Hospitalisation Details'!$A$1:$A$2344,'Hospitalisation Details'!$K$1:$K$2344,0)</f>
        <v>tier - 3</v>
      </c>
      <c r="P1199" t="str">
        <f>_xlfn.XLOOKUP(A1199,'Hospitalisation Details'!$A$1:$A$2344,'Hospitalisation Details'!$L$1:$L$2344,0)</f>
        <v>R1011</v>
      </c>
      <c r="Q1199">
        <f>_xlfn.XLOOKUP(A1199,'Hospitalisation Details'!$A$1:$A$2344,'Hospitalisation Details'!$F$1:$F$2344,0)</f>
        <v>51</v>
      </c>
    </row>
    <row r="1200" spans="1:17" ht="15.75" x14ac:dyDescent="0.25">
      <c r="A1200" s="1" t="s">
        <v>1170</v>
      </c>
      <c r="B1200" t="str">
        <f>_xlfn.XLOOKUP(A1200,'Customer Names'!$A$1:$A$2336,'Customer Names'!$C$1:$C$2336,0)</f>
        <v xml:space="preserve">  Sylvain</v>
      </c>
      <c r="C1200">
        <f>_xlfn.XLOOKUP(A1200,'Medical Examinations'!$A$1:$A$2336,'Medical Examinations'!$B$1:$B$2336,0)</f>
        <v>35.97</v>
      </c>
      <c r="D1200">
        <f>_xlfn.XLOOKUP(A1200,'Medical Examinations'!$A$1:$A$2336,'Medical Examinations'!$D$1:$D$2336,0)</f>
        <v>8.1300000000000008</v>
      </c>
      <c r="E1200" t="str">
        <f>_xlfn.XLOOKUP(A1200,'Medical Examinations'!$A$1:$A$2336,'Medical Examinations'!$E$1:$E$2336,0)</f>
        <v>No</v>
      </c>
      <c r="F1200" t="str">
        <f>_xlfn.XLOOKUP(A1200,'Medical Examinations'!$A$1:$A$2336,'Medical Examinations'!$F$1:$F$2336,0)</f>
        <v>No</v>
      </c>
      <c r="G1200" t="str">
        <f>_xlfn.XLOOKUP(A1200,'Medical Examinations'!$A$1:$A$2336,'Medical Examinations'!$G$1:$G$2336,0)</f>
        <v>No</v>
      </c>
      <c r="H1200">
        <f>_xlfn.XLOOKUP(A1200,'Medical Examinations'!$A$1:$A$2336,'Medical Examinations'!$H$1:$H$2336,0)</f>
        <v>0</v>
      </c>
      <c r="I1200" t="str">
        <f>_xlfn.XLOOKUP(A1200,'Medical Examinations'!$A$1:$A$2336,'Medical Examinations'!$I$1:$I$2336,0)</f>
        <v>No</v>
      </c>
      <c r="J1200" t="str">
        <f>_xlfn.XLOOKUP(A1200,'Medical Examinations'!A1200:A3543,'Medical Examinations'!C1200:C3543,0)</f>
        <v>Obese</v>
      </c>
      <c r="K1200">
        <f>_xlfn.XLOOKUP(A1200,'Medical Examinations'!$A$1:$A$2344,'Medical Examinations'!$D$1:$D$2344,0)</f>
        <v>8.1300000000000008</v>
      </c>
      <c r="L1200" t="str">
        <f>_xlfn.XLOOKUP(A1200,'Hospitalisation Details'!$A$1:$A$2344,'Hospitalisation Details'!$E$1:$E$2344,0)</f>
        <v>29-Dec-1971</v>
      </c>
      <c r="M1200">
        <f>_xlfn.XLOOKUP(A1200,'Hospitalisation Details'!$A$1:$A$2344,'Hospitalisation Details'!$I$1:$I$2344,0)</f>
        <v>9386.16</v>
      </c>
      <c r="N1200" t="str">
        <f>_xlfn.XLOOKUP(A1200,'Hospitalisation Details'!$A$1:$A$2344,'Hospitalisation Details'!$J$1:$J$2344,0)</f>
        <v>tier - 3</v>
      </c>
      <c r="O1200" t="str">
        <f>_xlfn.XLOOKUP(A1200,'Hospitalisation Details'!$A$1:$A$2344,'Hospitalisation Details'!$K$1:$K$2344,0)</f>
        <v>tier - 2</v>
      </c>
      <c r="P1200" t="str">
        <f>_xlfn.XLOOKUP(A1200,'Hospitalisation Details'!$A$1:$A$2344,'Hospitalisation Details'!$L$1:$L$2344,0)</f>
        <v>R1013</v>
      </c>
      <c r="Q1200">
        <f>_xlfn.XLOOKUP(A1200,'Hospitalisation Details'!$A$1:$A$2344,'Hospitalisation Details'!$F$1:$F$2344,0)</f>
        <v>51</v>
      </c>
    </row>
    <row r="1201" spans="1:17" ht="15.75" x14ac:dyDescent="0.25">
      <c r="A1201" s="1" t="s">
        <v>1169</v>
      </c>
      <c r="B1201" t="str">
        <f>_xlfn.XLOOKUP(A1201,'Customer Names'!$A$1:$A$2336,'Customer Names'!$C$1:$C$2336,0)</f>
        <v xml:space="preserve">  Lisa M</v>
      </c>
      <c r="C1201">
        <f>_xlfn.XLOOKUP(A1201,'Medical Examinations'!$A$1:$A$2336,'Medical Examinations'!$B$1:$B$2336,0)</f>
        <v>25.86</v>
      </c>
      <c r="D1201">
        <f>_xlfn.XLOOKUP(A1201,'Medical Examinations'!$A$1:$A$2336,'Medical Examinations'!$D$1:$D$2336,0)</f>
        <v>6.68</v>
      </c>
      <c r="E1201" t="str">
        <f>_xlfn.XLOOKUP(A1201,'Medical Examinations'!$A$1:$A$2336,'Medical Examinations'!$E$1:$E$2336,0)</f>
        <v>No</v>
      </c>
      <c r="F1201" t="str">
        <f>_xlfn.XLOOKUP(A1201,'Medical Examinations'!$A$1:$A$2336,'Medical Examinations'!$F$1:$F$2336,0)</f>
        <v>No</v>
      </c>
      <c r="G1201" t="str">
        <f>_xlfn.XLOOKUP(A1201,'Medical Examinations'!$A$1:$A$2336,'Medical Examinations'!$G$1:$G$2336,0)</f>
        <v>No</v>
      </c>
      <c r="H1201">
        <f>_xlfn.XLOOKUP(A1201,'Medical Examinations'!$A$1:$A$2336,'Medical Examinations'!$H$1:$H$2336,0)</f>
        <v>1</v>
      </c>
      <c r="I1201" t="str">
        <f>_xlfn.XLOOKUP(A1201,'Medical Examinations'!$A$1:$A$2336,'Medical Examinations'!$I$1:$I$2336,0)</f>
        <v>No</v>
      </c>
      <c r="J1201" t="str">
        <f>_xlfn.XLOOKUP(A1201,'Medical Examinations'!A1201:A3544,'Medical Examinations'!C1201:C3544,0)</f>
        <v>Overweight</v>
      </c>
      <c r="K1201">
        <f>_xlfn.XLOOKUP(A1201,'Medical Examinations'!$A$1:$A$2344,'Medical Examinations'!$D$1:$D$2344,0)</f>
        <v>6.68</v>
      </c>
      <c r="L1201" t="str">
        <f>_xlfn.XLOOKUP(A1201,'Hospitalisation Details'!$A$1:$A$2344,'Hospitalisation Details'!$E$1:$E$2344,0)</f>
        <v>2-Dec-1975</v>
      </c>
      <c r="M1201">
        <f>_xlfn.XLOOKUP(A1201,'Hospitalisation Details'!$A$1:$A$2344,'Hospitalisation Details'!$I$1:$I$2344,0)</f>
        <v>9380.75</v>
      </c>
      <c r="N1201" t="str">
        <f>_xlfn.XLOOKUP(A1201,'Hospitalisation Details'!$A$1:$A$2344,'Hospitalisation Details'!$J$1:$J$2344,0)</f>
        <v>tier - 2</v>
      </c>
      <c r="O1201" t="str">
        <f>_xlfn.XLOOKUP(A1201,'Hospitalisation Details'!$A$1:$A$2344,'Hospitalisation Details'!$K$1:$K$2344,0)</f>
        <v>tier - 2</v>
      </c>
      <c r="P1201" t="str">
        <f>_xlfn.XLOOKUP(A1201,'Hospitalisation Details'!$A$1:$A$2344,'Hospitalisation Details'!$L$1:$L$2344,0)</f>
        <v>R1024</v>
      </c>
      <c r="Q1201">
        <f>_xlfn.XLOOKUP(A1201,'Hospitalisation Details'!$A$1:$A$2344,'Hospitalisation Details'!$F$1:$F$2344,0)</f>
        <v>47</v>
      </c>
    </row>
    <row r="1202" spans="1:17" ht="15.75" x14ac:dyDescent="0.25">
      <c r="A1202" s="1" t="s">
        <v>1168</v>
      </c>
      <c r="B1202" t="str">
        <f>_xlfn.XLOOKUP(A1202,'Customer Names'!$A$1:$A$2336,'Customer Names'!$C$1:$C$2336,0)</f>
        <v xml:space="preserve">  Ryan</v>
      </c>
      <c r="C1202">
        <f>_xlfn.XLOOKUP(A1202,'Medical Examinations'!$A$1:$A$2336,'Medical Examinations'!$B$1:$B$2336,0)</f>
        <v>30.03</v>
      </c>
      <c r="D1202">
        <f>_xlfn.XLOOKUP(A1202,'Medical Examinations'!$A$1:$A$2336,'Medical Examinations'!$D$1:$D$2336,0)</f>
        <v>11.51</v>
      </c>
      <c r="E1202" t="str">
        <f>_xlfn.XLOOKUP(A1202,'Medical Examinations'!$A$1:$A$2336,'Medical Examinations'!$E$1:$E$2336,0)</f>
        <v>No</v>
      </c>
      <c r="F1202" t="str">
        <f>_xlfn.XLOOKUP(A1202,'Medical Examinations'!$A$1:$A$2336,'Medical Examinations'!$F$1:$F$2336,0)</f>
        <v>No</v>
      </c>
      <c r="G1202" t="str">
        <f>_xlfn.XLOOKUP(A1202,'Medical Examinations'!$A$1:$A$2336,'Medical Examinations'!$G$1:$G$2336,0)</f>
        <v>No</v>
      </c>
      <c r="H1202">
        <f>_xlfn.XLOOKUP(A1202,'Medical Examinations'!$A$1:$A$2336,'Medical Examinations'!$H$1:$H$2336,0)</f>
        <v>0</v>
      </c>
      <c r="I1202" t="str">
        <f>_xlfn.XLOOKUP(A1202,'Medical Examinations'!$A$1:$A$2336,'Medical Examinations'!$I$1:$I$2336,0)</f>
        <v>No</v>
      </c>
      <c r="J1202" t="str">
        <f>_xlfn.XLOOKUP(A1202,'Medical Examinations'!A1202:A3545,'Medical Examinations'!C1202:C3545,0)</f>
        <v>Obese</v>
      </c>
      <c r="K1202">
        <f>_xlfn.XLOOKUP(A1202,'Medical Examinations'!$A$1:$A$2344,'Medical Examinations'!$D$1:$D$2344,0)</f>
        <v>11.51</v>
      </c>
      <c r="L1202" t="str">
        <f>_xlfn.XLOOKUP(A1202,'Hospitalisation Details'!$A$1:$A$2344,'Hospitalisation Details'!$E$1:$E$2344,0)</f>
        <v>26-Nov-1971</v>
      </c>
      <c r="M1202">
        <f>_xlfn.XLOOKUP(A1202,'Hospitalisation Details'!$A$1:$A$2344,'Hospitalisation Details'!$I$1:$I$2344,0)</f>
        <v>9377.9</v>
      </c>
      <c r="N1202" t="str">
        <f>_xlfn.XLOOKUP(A1202,'Hospitalisation Details'!$A$1:$A$2344,'Hospitalisation Details'!$J$1:$J$2344,0)</f>
        <v>tier - 2</v>
      </c>
      <c r="O1202" t="str">
        <f>_xlfn.XLOOKUP(A1202,'Hospitalisation Details'!$A$1:$A$2344,'Hospitalisation Details'!$K$1:$K$2344,0)</f>
        <v>tier - 1</v>
      </c>
      <c r="P1202" t="str">
        <f>_xlfn.XLOOKUP(A1202,'Hospitalisation Details'!$A$1:$A$2344,'Hospitalisation Details'!$L$1:$L$2344,0)</f>
        <v>R1013</v>
      </c>
      <c r="Q1202">
        <f>_xlfn.XLOOKUP(A1202,'Hospitalisation Details'!$A$1:$A$2344,'Hospitalisation Details'!$F$1:$F$2344,0)</f>
        <v>51</v>
      </c>
    </row>
    <row r="1203" spans="1:17" ht="15.75" x14ac:dyDescent="0.25">
      <c r="A1203" s="1" t="s">
        <v>1167</v>
      </c>
      <c r="B1203" t="str">
        <f>_xlfn.XLOOKUP(A1203,'Customer Names'!$A$1:$A$2336,'Customer Names'!$C$1:$C$2336,0)</f>
        <v xml:space="preserve">  Kaitlin M</v>
      </c>
      <c r="C1203">
        <f>_xlfn.XLOOKUP(A1203,'Medical Examinations'!$A$1:$A$2336,'Medical Examinations'!$B$1:$B$2336,0)</f>
        <v>25.76</v>
      </c>
      <c r="D1203">
        <f>_xlfn.XLOOKUP(A1203,'Medical Examinations'!$A$1:$A$2336,'Medical Examinations'!$D$1:$D$2336,0)</f>
        <v>6.02</v>
      </c>
      <c r="E1203" t="str">
        <f>_xlfn.XLOOKUP(A1203,'Medical Examinations'!$A$1:$A$2336,'Medical Examinations'!$E$1:$E$2336,0)</f>
        <v>No</v>
      </c>
      <c r="F1203" t="str">
        <f>_xlfn.XLOOKUP(A1203,'Medical Examinations'!$A$1:$A$2336,'Medical Examinations'!$F$1:$F$2336,0)</f>
        <v>No</v>
      </c>
      <c r="G1203" t="str">
        <f>_xlfn.XLOOKUP(A1203,'Medical Examinations'!$A$1:$A$2336,'Medical Examinations'!$G$1:$G$2336,0)</f>
        <v>Yes</v>
      </c>
      <c r="H1203">
        <f>_xlfn.XLOOKUP(A1203,'Medical Examinations'!$A$1:$A$2336,'Medical Examinations'!$H$1:$H$2336,0)</f>
        <v>1</v>
      </c>
      <c r="I1203" t="str">
        <f>_xlfn.XLOOKUP(A1203,'Medical Examinations'!$A$1:$A$2336,'Medical Examinations'!$I$1:$I$2336,0)</f>
        <v>No</v>
      </c>
      <c r="J1203" t="str">
        <f>_xlfn.XLOOKUP(A1203,'Medical Examinations'!A1203:A3546,'Medical Examinations'!C1203:C3546,0)</f>
        <v>Overweight</v>
      </c>
      <c r="K1203">
        <f>_xlfn.XLOOKUP(A1203,'Medical Examinations'!$A$1:$A$2344,'Medical Examinations'!$D$1:$D$2344,0)</f>
        <v>6.02</v>
      </c>
      <c r="L1203" t="str">
        <f>_xlfn.XLOOKUP(A1203,'Hospitalisation Details'!$A$1:$A$2344,'Hospitalisation Details'!$E$1:$E$2344,0)</f>
        <v>24-Nov-1969</v>
      </c>
      <c r="M1203">
        <f>_xlfn.XLOOKUP(A1203,'Hospitalisation Details'!$A$1:$A$2344,'Hospitalisation Details'!$I$1:$I$2344,0)</f>
        <v>9377.4500000000007</v>
      </c>
      <c r="N1203" t="str">
        <f>_xlfn.XLOOKUP(A1203,'Hospitalisation Details'!$A$1:$A$2344,'Hospitalisation Details'!$J$1:$J$2344,0)</f>
        <v>tier - 2</v>
      </c>
      <c r="O1203" t="str">
        <f>_xlfn.XLOOKUP(A1203,'Hospitalisation Details'!$A$1:$A$2344,'Hospitalisation Details'!$K$1:$K$2344,0)</f>
        <v>tier - 3</v>
      </c>
      <c r="P1203" t="str">
        <f>_xlfn.XLOOKUP(A1203,'Hospitalisation Details'!$A$1:$A$2344,'Hospitalisation Details'!$L$1:$L$2344,0)</f>
        <v>R1013</v>
      </c>
      <c r="Q1203">
        <f>_xlfn.XLOOKUP(A1203,'Hospitalisation Details'!$A$1:$A$2344,'Hospitalisation Details'!$F$1:$F$2344,0)</f>
        <v>53</v>
      </c>
    </row>
    <row r="1204" spans="1:17" ht="15.75" x14ac:dyDescent="0.25">
      <c r="A1204" s="1" t="s">
        <v>1166</v>
      </c>
      <c r="B1204" t="str">
        <f>_xlfn.XLOOKUP(A1204,'Customer Names'!$A$1:$A$2336,'Customer Names'!$C$1:$C$2336,0)</f>
        <v xml:space="preserve">  William R</v>
      </c>
      <c r="C1204">
        <f>_xlfn.XLOOKUP(A1204,'Medical Examinations'!$A$1:$A$2336,'Medical Examinations'!$B$1:$B$2336,0)</f>
        <v>22.42</v>
      </c>
      <c r="D1204">
        <f>_xlfn.XLOOKUP(A1204,'Medical Examinations'!$A$1:$A$2336,'Medical Examinations'!$D$1:$D$2336,0)</f>
        <v>7.96</v>
      </c>
      <c r="E1204" t="str">
        <f>_xlfn.XLOOKUP(A1204,'Medical Examinations'!$A$1:$A$2336,'Medical Examinations'!$E$1:$E$2336,0)</f>
        <v>No</v>
      </c>
      <c r="F1204" t="str">
        <f>_xlfn.XLOOKUP(A1204,'Medical Examinations'!$A$1:$A$2336,'Medical Examinations'!$F$1:$F$2336,0)</f>
        <v>No</v>
      </c>
      <c r="G1204" t="str">
        <f>_xlfn.XLOOKUP(A1204,'Medical Examinations'!$A$1:$A$2336,'Medical Examinations'!$G$1:$G$2336,0)</f>
        <v>No</v>
      </c>
      <c r="H1204">
        <f>_xlfn.XLOOKUP(A1204,'Medical Examinations'!$A$1:$A$2336,'Medical Examinations'!$H$1:$H$2336,0)</f>
        <v>0</v>
      </c>
      <c r="I1204" t="str">
        <f>_xlfn.XLOOKUP(A1204,'Medical Examinations'!$A$1:$A$2336,'Medical Examinations'!$I$1:$I$2336,0)</f>
        <v>No</v>
      </c>
      <c r="J1204" t="str">
        <f>_xlfn.XLOOKUP(A1204,'Medical Examinations'!A1204:A3547,'Medical Examinations'!C1204:C3547,0)</f>
        <v>Normal weight</v>
      </c>
      <c r="K1204">
        <f>_xlfn.XLOOKUP(A1204,'Medical Examinations'!$A$1:$A$2344,'Medical Examinations'!$D$1:$D$2344,0)</f>
        <v>7.96</v>
      </c>
      <c r="L1204" t="str">
        <f>_xlfn.XLOOKUP(A1204,'Hospitalisation Details'!$A$1:$A$2344,'Hospitalisation Details'!$E$1:$E$2344,0)</f>
        <v>8-Oct-1971</v>
      </c>
      <c r="M1204">
        <f>_xlfn.XLOOKUP(A1204,'Hospitalisation Details'!$A$1:$A$2344,'Hospitalisation Details'!$I$1:$I$2344,0)</f>
        <v>9361.33</v>
      </c>
      <c r="N1204" t="str">
        <f>_xlfn.XLOOKUP(A1204,'Hospitalisation Details'!$A$1:$A$2344,'Hospitalisation Details'!$J$1:$J$2344,0)</f>
        <v>tier - 3</v>
      </c>
      <c r="O1204" t="str">
        <f>_xlfn.XLOOKUP(A1204,'Hospitalisation Details'!$A$1:$A$2344,'Hospitalisation Details'!$K$1:$K$2344,0)</f>
        <v>tier - 1</v>
      </c>
      <c r="P1204" t="str">
        <f>_xlfn.XLOOKUP(A1204,'Hospitalisation Details'!$A$1:$A$2344,'Hospitalisation Details'!$L$1:$L$2344,0)</f>
        <v>R1016</v>
      </c>
      <c r="Q1204">
        <f>_xlfn.XLOOKUP(A1204,'Hospitalisation Details'!$A$1:$A$2344,'Hospitalisation Details'!$F$1:$F$2344,0)</f>
        <v>51</v>
      </c>
    </row>
    <row r="1205" spans="1:17" ht="15.75" x14ac:dyDescent="0.25">
      <c r="A1205" s="1" t="s">
        <v>1165</v>
      </c>
      <c r="B1205" t="str">
        <f>_xlfn.XLOOKUP(A1205,'Customer Names'!$A$1:$A$2336,'Customer Names'!$C$1:$C$2336,0)</f>
        <v xml:space="preserve">  Bruce</v>
      </c>
      <c r="C1205">
        <f>_xlfn.XLOOKUP(A1205,'Medical Examinations'!$A$1:$A$2336,'Medical Examinations'!$B$1:$B$2336,0)</f>
        <v>33.18</v>
      </c>
      <c r="D1205">
        <f>_xlfn.XLOOKUP(A1205,'Medical Examinations'!$A$1:$A$2336,'Medical Examinations'!$D$1:$D$2336,0)</f>
        <v>6.01</v>
      </c>
      <c r="E1205" t="str">
        <f>_xlfn.XLOOKUP(A1205,'Medical Examinations'!$A$1:$A$2336,'Medical Examinations'!$E$1:$E$2336,0)</f>
        <v>No</v>
      </c>
      <c r="F1205" t="str">
        <f>_xlfn.XLOOKUP(A1205,'Medical Examinations'!$A$1:$A$2336,'Medical Examinations'!$F$1:$F$2336,0)</f>
        <v>No</v>
      </c>
      <c r="G1205" t="str">
        <f>_xlfn.XLOOKUP(A1205,'Medical Examinations'!$A$1:$A$2336,'Medical Examinations'!$G$1:$G$2336,0)</f>
        <v>No</v>
      </c>
      <c r="H1205">
        <f>_xlfn.XLOOKUP(A1205,'Medical Examinations'!$A$1:$A$2336,'Medical Examinations'!$H$1:$H$2336,0)</f>
        <v>1</v>
      </c>
      <c r="I1205" t="str">
        <f>_xlfn.XLOOKUP(A1205,'Medical Examinations'!$A$1:$A$2336,'Medical Examinations'!$I$1:$I$2336,0)</f>
        <v>No</v>
      </c>
      <c r="J1205" t="str">
        <f>_xlfn.XLOOKUP(A1205,'Medical Examinations'!A1205:A3548,'Medical Examinations'!C1205:C3548,0)</f>
        <v>Obese</v>
      </c>
      <c r="K1205">
        <f>_xlfn.XLOOKUP(A1205,'Medical Examinations'!$A$1:$A$2344,'Medical Examinations'!$D$1:$D$2344,0)</f>
        <v>6.01</v>
      </c>
      <c r="L1205" t="str">
        <f>_xlfn.XLOOKUP(A1205,'Hospitalisation Details'!$A$1:$A$2344,'Hospitalisation Details'!$E$1:$E$2344,0)</f>
        <v>1-Jul-1988</v>
      </c>
      <c r="M1205">
        <f>_xlfn.XLOOKUP(A1205,'Hospitalisation Details'!$A$1:$A$2344,'Hospitalisation Details'!$I$1:$I$2344,0)</f>
        <v>9344.2000000000007</v>
      </c>
      <c r="N1205" t="str">
        <f>_xlfn.XLOOKUP(A1205,'Hospitalisation Details'!$A$1:$A$2344,'Hospitalisation Details'!$J$1:$J$2344,0)</f>
        <v>tier - 2</v>
      </c>
      <c r="O1205" t="str">
        <f>_xlfn.XLOOKUP(A1205,'Hospitalisation Details'!$A$1:$A$2344,'Hospitalisation Details'!$K$1:$K$2344,0)</f>
        <v>tier - 1</v>
      </c>
      <c r="P1205" t="str">
        <f>_xlfn.XLOOKUP(A1205,'Hospitalisation Details'!$A$1:$A$2344,'Hospitalisation Details'!$L$1:$L$2344,0)</f>
        <v>R1021</v>
      </c>
      <c r="Q1205">
        <f>_xlfn.XLOOKUP(A1205,'Hospitalisation Details'!$A$1:$A$2344,'Hospitalisation Details'!$F$1:$F$2344,0)</f>
        <v>34</v>
      </c>
    </row>
    <row r="1206" spans="1:17" ht="15.75" x14ac:dyDescent="0.25">
      <c r="A1206" s="1" t="s">
        <v>1164</v>
      </c>
      <c r="B1206" t="str">
        <f>_xlfn.XLOOKUP(A1206,'Customer Names'!$A$1:$A$2336,'Customer Names'!$C$1:$C$2336,0)</f>
        <v xml:space="preserve">  Veronica</v>
      </c>
      <c r="C1206">
        <f>_xlfn.XLOOKUP(A1206,'Medical Examinations'!$A$1:$A$2336,'Medical Examinations'!$B$1:$B$2336,0)</f>
        <v>43.04</v>
      </c>
      <c r="D1206">
        <f>_xlfn.XLOOKUP(A1206,'Medical Examinations'!$A$1:$A$2336,'Medical Examinations'!$D$1:$D$2336,0)</f>
        <v>5.9</v>
      </c>
      <c r="E1206" t="str">
        <f>_xlfn.XLOOKUP(A1206,'Medical Examinations'!$A$1:$A$2336,'Medical Examinations'!$E$1:$E$2336,0)</f>
        <v>No</v>
      </c>
      <c r="F1206" t="str">
        <f>_xlfn.XLOOKUP(A1206,'Medical Examinations'!$A$1:$A$2336,'Medical Examinations'!$F$1:$F$2336,0)</f>
        <v>No</v>
      </c>
      <c r="G1206" t="str">
        <f>_xlfn.XLOOKUP(A1206,'Medical Examinations'!$A$1:$A$2336,'Medical Examinations'!$G$1:$G$2336,0)</f>
        <v>No</v>
      </c>
      <c r="H1206">
        <f>_xlfn.XLOOKUP(A1206,'Medical Examinations'!$A$1:$A$2336,'Medical Examinations'!$H$1:$H$2336,0)</f>
        <v>0</v>
      </c>
      <c r="I1206" t="str">
        <f>_xlfn.XLOOKUP(A1206,'Medical Examinations'!$A$1:$A$2336,'Medical Examinations'!$I$1:$I$2336,0)</f>
        <v>No</v>
      </c>
      <c r="J1206" t="str">
        <f>_xlfn.XLOOKUP(A1206,'Medical Examinations'!A1206:A3549,'Medical Examinations'!C1206:C3549,0)</f>
        <v>Obese</v>
      </c>
      <c r="K1206">
        <f>_xlfn.XLOOKUP(A1206,'Medical Examinations'!$A$1:$A$2344,'Medical Examinations'!$D$1:$D$2344,0)</f>
        <v>5.9</v>
      </c>
      <c r="L1206" t="str">
        <f>_xlfn.XLOOKUP(A1206,'Hospitalisation Details'!$A$1:$A$2344,'Hospitalisation Details'!$E$1:$E$2344,0)</f>
        <v>12-Oct-1996</v>
      </c>
      <c r="M1206">
        <f>_xlfn.XLOOKUP(A1206,'Hospitalisation Details'!$A$1:$A$2344,'Hospitalisation Details'!$I$1:$I$2344,0)</f>
        <v>9338.61</v>
      </c>
      <c r="N1206" t="str">
        <f>_xlfn.XLOOKUP(A1206,'Hospitalisation Details'!$A$1:$A$2344,'Hospitalisation Details'!$J$1:$J$2344,0)</f>
        <v>tier - 2</v>
      </c>
      <c r="O1206" t="str">
        <f>_xlfn.XLOOKUP(A1206,'Hospitalisation Details'!$A$1:$A$2344,'Hospitalisation Details'!$K$1:$K$2344,0)</f>
        <v>tier - 1</v>
      </c>
      <c r="P1206" t="str">
        <f>_xlfn.XLOOKUP(A1206,'Hospitalisation Details'!$A$1:$A$2344,'Hospitalisation Details'!$L$1:$L$2344,0)</f>
        <v>R1026</v>
      </c>
      <c r="Q1206">
        <f>_xlfn.XLOOKUP(A1206,'Hospitalisation Details'!$A$1:$A$2344,'Hospitalisation Details'!$F$1:$F$2344,0)</f>
        <v>26</v>
      </c>
    </row>
    <row r="1207" spans="1:17" ht="15.75" x14ac:dyDescent="0.25">
      <c r="A1207" s="1" t="s">
        <v>1163</v>
      </c>
      <c r="B1207" t="str">
        <f>_xlfn.XLOOKUP(A1207,'Customer Names'!$A$1:$A$2336,'Customer Names'!$C$1:$C$2336,0)</f>
        <v xml:space="preserve">  Warren</v>
      </c>
      <c r="C1207">
        <f>_xlfn.XLOOKUP(A1207,'Medical Examinations'!$A$1:$A$2336,'Medical Examinations'!$B$1:$B$2336,0)</f>
        <v>34.15</v>
      </c>
      <c r="D1207">
        <f>_xlfn.XLOOKUP(A1207,'Medical Examinations'!$A$1:$A$2336,'Medical Examinations'!$D$1:$D$2336,0)</f>
        <v>4.49</v>
      </c>
      <c r="E1207" t="str">
        <f>_xlfn.XLOOKUP(A1207,'Medical Examinations'!$A$1:$A$2336,'Medical Examinations'!$E$1:$E$2336,0)</f>
        <v>No</v>
      </c>
      <c r="F1207" t="str">
        <f>_xlfn.XLOOKUP(A1207,'Medical Examinations'!$A$1:$A$2336,'Medical Examinations'!$F$1:$F$2336,0)</f>
        <v>No</v>
      </c>
      <c r="G1207" t="str">
        <f>_xlfn.XLOOKUP(A1207,'Medical Examinations'!$A$1:$A$2336,'Medical Examinations'!$G$1:$G$2336,0)</f>
        <v>No</v>
      </c>
      <c r="H1207">
        <f>_xlfn.XLOOKUP(A1207,'Medical Examinations'!$A$1:$A$2336,'Medical Examinations'!$H$1:$H$2336,0)</f>
        <v>1</v>
      </c>
      <c r="I1207" t="str">
        <f>_xlfn.XLOOKUP(A1207,'Medical Examinations'!$A$1:$A$2336,'Medical Examinations'!$I$1:$I$2336,0)</f>
        <v>No</v>
      </c>
      <c r="J1207" t="str">
        <f>_xlfn.XLOOKUP(A1207,'Medical Examinations'!A1207:A3550,'Medical Examinations'!C1207:C3550,0)</f>
        <v>Obese</v>
      </c>
      <c r="K1207">
        <f>_xlfn.XLOOKUP(A1207,'Medical Examinations'!$A$1:$A$2344,'Medical Examinations'!$D$1:$D$2344,0)</f>
        <v>4.49</v>
      </c>
      <c r="L1207" t="str">
        <f>_xlfn.XLOOKUP(A1207,'Hospitalisation Details'!$A$1:$A$2344,'Hospitalisation Details'!$E$1:$E$2344,0)</f>
        <v>9-Jul-1988</v>
      </c>
      <c r="M1207">
        <f>_xlfn.XLOOKUP(A1207,'Hospitalisation Details'!$A$1:$A$2344,'Hospitalisation Details'!$I$1:$I$2344,0)</f>
        <v>9320.26</v>
      </c>
      <c r="N1207" t="str">
        <f>_xlfn.XLOOKUP(A1207,'Hospitalisation Details'!$A$1:$A$2344,'Hospitalisation Details'!$J$1:$J$2344,0)</f>
        <v>tier - 2</v>
      </c>
      <c r="O1207" t="str">
        <f>_xlfn.XLOOKUP(A1207,'Hospitalisation Details'!$A$1:$A$2344,'Hospitalisation Details'!$K$1:$K$2344,0)</f>
        <v>tier - 1</v>
      </c>
      <c r="P1207" t="str">
        <f>_xlfn.XLOOKUP(A1207,'Hospitalisation Details'!$A$1:$A$2344,'Hospitalisation Details'!$L$1:$L$2344,0)</f>
        <v>R1012</v>
      </c>
      <c r="Q1207">
        <f>_xlfn.XLOOKUP(A1207,'Hospitalisation Details'!$A$1:$A$2344,'Hospitalisation Details'!$F$1:$F$2344,0)</f>
        <v>34</v>
      </c>
    </row>
    <row r="1208" spans="1:17" ht="15.75" x14ac:dyDescent="0.25">
      <c r="A1208" s="1" t="s">
        <v>1162</v>
      </c>
      <c r="B1208" t="str">
        <f>_xlfn.XLOOKUP(A1208,'Customer Names'!$A$1:$A$2336,'Customer Names'!$C$1:$C$2336,0)</f>
        <v xml:space="preserve">  Daniela</v>
      </c>
      <c r="C1208">
        <f>_xlfn.XLOOKUP(A1208,'Medical Examinations'!$A$1:$A$2336,'Medical Examinations'!$B$1:$B$2336,0)</f>
        <v>25.78</v>
      </c>
      <c r="D1208">
        <f>_xlfn.XLOOKUP(A1208,'Medical Examinations'!$A$1:$A$2336,'Medical Examinations'!$D$1:$D$2336,0)</f>
        <v>6.25</v>
      </c>
      <c r="E1208" t="str">
        <f>_xlfn.XLOOKUP(A1208,'Medical Examinations'!$A$1:$A$2336,'Medical Examinations'!$E$1:$E$2336,0)</f>
        <v>No</v>
      </c>
      <c r="F1208" t="str">
        <f>_xlfn.XLOOKUP(A1208,'Medical Examinations'!$A$1:$A$2336,'Medical Examinations'!$F$1:$F$2336,0)</f>
        <v>No</v>
      </c>
      <c r="G1208" t="str">
        <f>_xlfn.XLOOKUP(A1208,'Medical Examinations'!$A$1:$A$2336,'Medical Examinations'!$G$1:$G$2336,0)</f>
        <v>No</v>
      </c>
      <c r="H1208">
        <f>_xlfn.XLOOKUP(A1208,'Medical Examinations'!$A$1:$A$2336,'Medical Examinations'!$H$1:$H$2336,0)</f>
        <v>0</v>
      </c>
      <c r="I1208" t="str">
        <f>_xlfn.XLOOKUP(A1208,'Medical Examinations'!$A$1:$A$2336,'Medical Examinations'!$I$1:$I$2336,0)</f>
        <v>No</v>
      </c>
      <c r="J1208" t="str">
        <f>_xlfn.XLOOKUP(A1208,'Medical Examinations'!A1208:A3551,'Medical Examinations'!C1208:C3551,0)</f>
        <v>Overweight</v>
      </c>
      <c r="K1208">
        <f>_xlfn.XLOOKUP(A1208,'Medical Examinations'!$A$1:$A$2344,'Medical Examinations'!$D$1:$D$2344,0)</f>
        <v>6.25</v>
      </c>
      <c r="L1208" t="str">
        <f>_xlfn.XLOOKUP(A1208,'Hospitalisation Details'!$A$1:$A$2344,'Hospitalisation Details'!$E$1:$E$2344,0)</f>
        <v>12-Oct-1977</v>
      </c>
      <c r="M1208">
        <f>_xlfn.XLOOKUP(A1208,'Hospitalisation Details'!$A$1:$A$2344,'Hospitalisation Details'!$I$1:$I$2344,0)</f>
        <v>9315.41</v>
      </c>
      <c r="N1208" t="str">
        <f>_xlfn.XLOOKUP(A1208,'Hospitalisation Details'!$A$1:$A$2344,'Hospitalisation Details'!$J$1:$J$2344,0)</f>
        <v>tier - 2</v>
      </c>
      <c r="O1208" t="str">
        <f>_xlfn.XLOOKUP(A1208,'Hospitalisation Details'!$A$1:$A$2344,'Hospitalisation Details'!$K$1:$K$2344,0)</f>
        <v>tier - 1</v>
      </c>
      <c r="P1208" t="str">
        <f>_xlfn.XLOOKUP(A1208,'Hospitalisation Details'!$A$1:$A$2344,'Hospitalisation Details'!$L$1:$L$2344,0)</f>
        <v>R1024</v>
      </c>
      <c r="Q1208">
        <f>_xlfn.XLOOKUP(A1208,'Hospitalisation Details'!$A$1:$A$2344,'Hospitalisation Details'!$F$1:$F$2344,0)</f>
        <v>45</v>
      </c>
    </row>
    <row r="1209" spans="1:17" ht="15.75" x14ac:dyDescent="0.25">
      <c r="A1209" s="1" t="s">
        <v>1161</v>
      </c>
      <c r="B1209" t="str">
        <f>_xlfn.XLOOKUP(A1209,'Customer Names'!$A$1:$A$2336,'Customer Names'!$C$1:$C$2336,0)</f>
        <v xml:space="preserve">  Deirdre A</v>
      </c>
      <c r="C1209">
        <f>_xlfn.XLOOKUP(A1209,'Medical Examinations'!$A$1:$A$2336,'Medical Examinations'!$B$1:$B$2336,0)</f>
        <v>21.02</v>
      </c>
      <c r="D1209">
        <f>_xlfn.XLOOKUP(A1209,'Medical Examinations'!$A$1:$A$2336,'Medical Examinations'!$D$1:$D$2336,0)</f>
        <v>9.6199999999999992</v>
      </c>
      <c r="E1209" t="str">
        <f>_xlfn.XLOOKUP(A1209,'Medical Examinations'!$A$1:$A$2336,'Medical Examinations'!$E$1:$E$2336,0)</f>
        <v>No</v>
      </c>
      <c r="F1209" t="str">
        <f>_xlfn.XLOOKUP(A1209,'Medical Examinations'!$A$1:$A$2336,'Medical Examinations'!$F$1:$F$2336,0)</f>
        <v>No</v>
      </c>
      <c r="G1209" t="str">
        <f>_xlfn.XLOOKUP(A1209,'Medical Examinations'!$A$1:$A$2336,'Medical Examinations'!$G$1:$G$2336,0)</f>
        <v>Yes</v>
      </c>
      <c r="H1209">
        <f>_xlfn.XLOOKUP(A1209,'Medical Examinations'!$A$1:$A$2336,'Medical Examinations'!$H$1:$H$2336,0)</f>
        <v>1</v>
      </c>
      <c r="I1209" t="str">
        <f>_xlfn.XLOOKUP(A1209,'Medical Examinations'!$A$1:$A$2336,'Medical Examinations'!$I$1:$I$2336,0)</f>
        <v>No</v>
      </c>
      <c r="J1209" t="str">
        <f>_xlfn.XLOOKUP(A1209,'Medical Examinations'!A1209:A3552,'Medical Examinations'!C1209:C3552,0)</f>
        <v>Normal weight</v>
      </c>
      <c r="K1209">
        <f>_xlfn.XLOOKUP(A1209,'Medical Examinations'!$A$1:$A$2344,'Medical Examinations'!$D$1:$D$2344,0)</f>
        <v>9.6199999999999992</v>
      </c>
      <c r="L1209" t="str">
        <f>_xlfn.XLOOKUP(A1209,'Hospitalisation Details'!$A$1:$A$2344,'Hospitalisation Details'!$E$1:$E$2344,0)</f>
        <v>8-Jun-1963</v>
      </c>
      <c r="M1209">
        <f>_xlfn.XLOOKUP(A1209,'Hospitalisation Details'!$A$1:$A$2344,'Hospitalisation Details'!$I$1:$I$2344,0)</f>
        <v>9310.81</v>
      </c>
      <c r="N1209" t="str">
        <f>_xlfn.XLOOKUP(A1209,'Hospitalisation Details'!$A$1:$A$2344,'Hospitalisation Details'!$J$1:$J$2344,0)</f>
        <v>tier - 3</v>
      </c>
      <c r="O1209" t="str">
        <f>_xlfn.XLOOKUP(A1209,'Hospitalisation Details'!$A$1:$A$2344,'Hospitalisation Details'!$K$1:$K$2344,0)</f>
        <v>tier - 1</v>
      </c>
      <c r="P1209" t="str">
        <f>_xlfn.XLOOKUP(A1209,'Hospitalisation Details'!$A$1:$A$2344,'Hospitalisation Details'!$L$1:$L$2344,0)</f>
        <v>R1013</v>
      </c>
      <c r="Q1209">
        <f>_xlfn.XLOOKUP(A1209,'Hospitalisation Details'!$A$1:$A$2344,'Hospitalisation Details'!$F$1:$F$2344,0)</f>
        <v>60</v>
      </c>
    </row>
    <row r="1210" spans="1:17" ht="15.75" x14ac:dyDescent="0.25">
      <c r="A1210" s="1" t="s">
        <v>1160</v>
      </c>
      <c r="B1210" t="str">
        <f>_xlfn.XLOOKUP(A1210,'Customer Names'!$A$1:$A$2336,'Customer Names'!$C$1:$C$2336,0)</f>
        <v xml:space="preserve">  Mathias</v>
      </c>
      <c r="C1210">
        <f>_xlfn.XLOOKUP(A1210,'Medical Examinations'!$A$1:$A$2336,'Medical Examinations'!$B$1:$B$2336,0)</f>
        <v>37.51</v>
      </c>
      <c r="D1210">
        <f>_xlfn.XLOOKUP(A1210,'Medical Examinations'!$A$1:$A$2336,'Medical Examinations'!$D$1:$D$2336,0)</f>
        <v>11.06</v>
      </c>
      <c r="E1210" t="str">
        <f>_xlfn.XLOOKUP(A1210,'Medical Examinations'!$A$1:$A$2336,'Medical Examinations'!$E$1:$E$2336,0)</f>
        <v>No</v>
      </c>
      <c r="F1210" t="str">
        <f>_xlfn.XLOOKUP(A1210,'Medical Examinations'!$A$1:$A$2336,'Medical Examinations'!$F$1:$F$2336,0)</f>
        <v>No</v>
      </c>
      <c r="G1210" t="str">
        <f>_xlfn.XLOOKUP(A1210,'Medical Examinations'!$A$1:$A$2336,'Medical Examinations'!$G$1:$G$2336,0)</f>
        <v>No</v>
      </c>
      <c r="H1210">
        <f>_xlfn.XLOOKUP(A1210,'Medical Examinations'!$A$1:$A$2336,'Medical Examinations'!$H$1:$H$2336,0)</f>
        <v>2</v>
      </c>
      <c r="I1210" t="str">
        <f>_xlfn.XLOOKUP(A1210,'Medical Examinations'!$A$1:$A$2336,'Medical Examinations'!$I$1:$I$2336,0)</f>
        <v>No</v>
      </c>
      <c r="J1210" t="str">
        <f>_xlfn.XLOOKUP(A1210,'Medical Examinations'!A1210:A3553,'Medical Examinations'!C1210:C3553,0)</f>
        <v>Obese</v>
      </c>
      <c r="K1210">
        <f>_xlfn.XLOOKUP(A1210,'Medical Examinations'!$A$1:$A$2344,'Medical Examinations'!$D$1:$D$2344,0)</f>
        <v>11.06</v>
      </c>
      <c r="L1210" t="str">
        <f>_xlfn.XLOOKUP(A1210,'Hospitalisation Details'!$A$1:$A$2344,'Hospitalisation Details'!$E$1:$E$2344,0)</f>
        <v>16-Oct-1973</v>
      </c>
      <c r="M1210">
        <f>_xlfn.XLOOKUP(A1210,'Hospitalisation Details'!$A$1:$A$2344,'Hospitalisation Details'!$I$1:$I$2344,0)</f>
        <v>9304.7000000000007</v>
      </c>
      <c r="N1210" t="str">
        <f>_xlfn.XLOOKUP(A1210,'Hospitalisation Details'!$A$1:$A$2344,'Hospitalisation Details'!$J$1:$J$2344,0)</f>
        <v>tier - 3</v>
      </c>
      <c r="O1210" t="str">
        <f>_xlfn.XLOOKUP(A1210,'Hospitalisation Details'!$A$1:$A$2344,'Hospitalisation Details'!$K$1:$K$2344,0)</f>
        <v>tier - 3</v>
      </c>
      <c r="P1210" t="str">
        <f>_xlfn.XLOOKUP(A1210,'Hospitalisation Details'!$A$1:$A$2344,'Hospitalisation Details'!$L$1:$L$2344,0)</f>
        <v>R1013</v>
      </c>
      <c r="Q1210">
        <f>_xlfn.XLOOKUP(A1210,'Hospitalisation Details'!$A$1:$A$2344,'Hospitalisation Details'!$F$1:$F$2344,0)</f>
        <v>49</v>
      </c>
    </row>
    <row r="1211" spans="1:17" ht="15.75" x14ac:dyDescent="0.25">
      <c r="A1211" s="1" t="s">
        <v>1159</v>
      </c>
      <c r="B1211" t="str">
        <f>_xlfn.XLOOKUP(A1211,'Customer Names'!$A$1:$A$2336,'Customer Names'!$C$1:$C$2336,0)</f>
        <v xml:space="preserve">  Matthew</v>
      </c>
      <c r="C1211">
        <f>_xlfn.XLOOKUP(A1211,'Medical Examinations'!$A$1:$A$2336,'Medical Examinations'!$B$1:$B$2336,0)</f>
        <v>25.745000000000001</v>
      </c>
      <c r="D1211">
        <f>_xlfn.XLOOKUP(A1211,'Medical Examinations'!$A$1:$A$2336,'Medical Examinations'!$D$1:$D$2336,0)</f>
        <v>6.11</v>
      </c>
      <c r="E1211" t="str">
        <f>_xlfn.XLOOKUP(A1211,'Medical Examinations'!$A$1:$A$2336,'Medical Examinations'!$E$1:$E$2336,0)</f>
        <v>No</v>
      </c>
      <c r="F1211" t="str">
        <f>_xlfn.XLOOKUP(A1211,'Medical Examinations'!$A$1:$A$2336,'Medical Examinations'!$F$1:$F$2336,0)</f>
        <v>No</v>
      </c>
      <c r="G1211" t="str">
        <f>_xlfn.XLOOKUP(A1211,'Medical Examinations'!$A$1:$A$2336,'Medical Examinations'!$G$1:$G$2336,0)</f>
        <v>No</v>
      </c>
      <c r="H1211">
        <f>_xlfn.XLOOKUP(A1211,'Medical Examinations'!$A$1:$A$2336,'Medical Examinations'!$H$1:$H$2336,0)</f>
        <v>0</v>
      </c>
      <c r="I1211" t="str">
        <f>_xlfn.XLOOKUP(A1211,'Medical Examinations'!$A$1:$A$2336,'Medical Examinations'!$I$1:$I$2336,0)</f>
        <v>No</v>
      </c>
      <c r="J1211" t="str">
        <f>_xlfn.XLOOKUP(A1211,'Medical Examinations'!A1211:A3554,'Medical Examinations'!C1211:C3554,0)</f>
        <v>Overweight</v>
      </c>
      <c r="K1211">
        <f>_xlfn.XLOOKUP(A1211,'Medical Examinations'!$A$1:$A$2344,'Medical Examinations'!$D$1:$D$2344,0)</f>
        <v>6.11</v>
      </c>
      <c r="L1211" t="str">
        <f>_xlfn.XLOOKUP(A1211,'Hospitalisation Details'!$A$1:$A$2344,'Hospitalisation Details'!$E$1:$E$2344,0)</f>
        <v>3-Nov-1976</v>
      </c>
      <c r="M1211">
        <f>_xlfn.XLOOKUP(A1211,'Hospitalisation Details'!$A$1:$A$2344,'Hospitalisation Details'!$I$1:$I$2344,0)</f>
        <v>9301.89</v>
      </c>
      <c r="N1211" t="str">
        <f>_xlfn.XLOOKUP(A1211,'Hospitalisation Details'!$A$1:$A$2344,'Hospitalisation Details'!$J$1:$J$2344,0)</f>
        <v>tier - 2</v>
      </c>
      <c r="O1211" t="str">
        <f>_xlfn.XLOOKUP(A1211,'Hospitalisation Details'!$A$1:$A$2344,'Hospitalisation Details'!$K$1:$K$2344,0)</f>
        <v>tier - 1</v>
      </c>
      <c r="P1211" t="str">
        <f>_xlfn.XLOOKUP(A1211,'Hospitalisation Details'!$A$1:$A$2344,'Hospitalisation Details'!$L$1:$L$2344,0)</f>
        <v>R1012</v>
      </c>
      <c r="Q1211">
        <f>_xlfn.XLOOKUP(A1211,'Hospitalisation Details'!$A$1:$A$2344,'Hospitalisation Details'!$F$1:$F$2344,0)</f>
        <v>46</v>
      </c>
    </row>
    <row r="1212" spans="1:17" ht="15.75" x14ac:dyDescent="0.25">
      <c r="A1212" s="1" t="s">
        <v>1158</v>
      </c>
      <c r="B1212" t="str">
        <f>_xlfn.XLOOKUP(A1212,'Customer Names'!$A$1:$A$2336,'Customer Names'!$C$1:$C$2336,0)</f>
        <v xml:space="preserve">  Kurt</v>
      </c>
      <c r="C1212">
        <f>_xlfn.XLOOKUP(A1212,'Medical Examinations'!$A$1:$A$2336,'Medical Examinations'!$B$1:$B$2336,0)</f>
        <v>31.35</v>
      </c>
      <c r="D1212">
        <f>_xlfn.XLOOKUP(A1212,'Medical Examinations'!$A$1:$A$2336,'Medical Examinations'!$D$1:$D$2336,0)</f>
        <v>11.49</v>
      </c>
      <c r="E1212" t="str">
        <f>_xlfn.XLOOKUP(A1212,'Medical Examinations'!$A$1:$A$2336,'Medical Examinations'!$E$1:$E$2336,0)</f>
        <v>No</v>
      </c>
      <c r="F1212" t="str">
        <f>_xlfn.XLOOKUP(A1212,'Medical Examinations'!$A$1:$A$2336,'Medical Examinations'!$F$1:$F$2336,0)</f>
        <v>No</v>
      </c>
      <c r="G1212" t="str">
        <f>_xlfn.XLOOKUP(A1212,'Medical Examinations'!$A$1:$A$2336,'Medical Examinations'!$G$1:$G$2336,0)</f>
        <v>No</v>
      </c>
      <c r="H1212">
        <f>_xlfn.XLOOKUP(A1212,'Medical Examinations'!$A$1:$A$2336,'Medical Examinations'!$H$1:$H$2336,0)</f>
        <v>2</v>
      </c>
      <c r="I1212" t="str">
        <f>_xlfn.XLOOKUP(A1212,'Medical Examinations'!$A$1:$A$2336,'Medical Examinations'!$I$1:$I$2336,0)</f>
        <v>No</v>
      </c>
      <c r="J1212" t="str">
        <f>_xlfn.XLOOKUP(A1212,'Medical Examinations'!A1212:A3555,'Medical Examinations'!C1212:C3555,0)</f>
        <v>Obese</v>
      </c>
      <c r="K1212">
        <f>_xlfn.XLOOKUP(A1212,'Medical Examinations'!$A$1:$A$2344,'Medical Examinations'!$D$1:$D$2344,0)</f>
        <v>11.49</v>
      </c>
      <c r="L1212" t="str">
        <f>_xlfn.XLOOKUP(A1212,'Hospitalisation Details'!$A$1:$A$2344,'Hospitalisation Details'!$E$1:$E$2344,0)</f>
        <v>18-Sep-1973</v>
      </c>
      <c r="M1212">
        <f>_xlfn.XLOOKUP(A1212,'Hospitalisation Details'!$A$1:$A$2344,'Hospitalisation Details'!$I$1:$I$2344,0)</f>
        <v>9290.14</v>
      </c>
      <c r="N1212" t="str">
        <f>_xlfn.XLOOKUP(A1212,'Hospitalisation Details'!$A$1:$A$2344,'Hospitalisation Details'!$J$1:$J$2344,0)</f>
        <v>tier - 3</v>
      </c>
      <c r="O1212" t="str">
        <f>_xlfn.XLOOKUP(A1212,'Hospitalisation Details'!$A$1:$A$2344,'Hospitalisation Details'!$K$1:$K$2344,0)</f>
        <v>tier - 3</v>
      </c>
      <c r="P1212" t="str">
        <f>_xlfn.XLOOKUP(A1212,'Hospitalisation Details'!$A$1:$A$2344,'Hospitalisation Details'!$L$1:$L$2344,0)</f>
        <v>R1016</v>
      </c>
      <c r="Q1212">
        <f>_xlfn.XLOOKUP(A1212,'Hospitalisation Details'!$A$1:$A$2344,'Hospitalisation Details'!$F$1:$F$2344,0)</f>
        <v>49</v>
      </c>
    </row>
    <row r="1213" spans="1:17" ht="15.75" x14ac:dyDescent="0.25">
      <c r="A1213" s="1" t="s">
        <v>1157</v>
      </c>
      <c r="B1213" t="str">
        <f>_xlfn.XLOOKUP(A1213,'Customer Names'!$A$1:$A$2336,'Customer Names'!$C$1:$C$2336,0)</f>
        <v xml:space="preserve">  Samuel</v>
      </c>
      <c r="C1213">
        <f>_xlfn.XLOOKUP(A1213,'Medical Examinations'!$A$1:$A$2336,'Medical Examinations'!$B$1:$B$2336,0)</f>
        <v>29.83</v>
      </c>
      <c r="D1213">
        <f>_xlfn.XLOOKUP(A1213,'Medical Examinations'!$A$1:$A$2336,'Medical Examinations'!$D$1:$D$2336,0)</f>
        <v>8.68</v>
      </c>
      <c r="E1213" t="str">
        <f>_xlfn.XLOOKUP(A1213,'Medical Examinations'!$A$1:$A$2336,'Medical Examinations'!$E$1:$E$2336,0)</f>
        <v>No</v>
      </c>
      <c r="F1213" t="str">
        <f>_xlfn.XLOOKUP(A1213,'Medical Examinations'!$A$1:$A$2336,'Medical Examinations'!$F$1:$F$2336,0)</f>
        <v>No</v>
      </c>
      <c r="G1213" t="str">
        <f>_xlfn.XLOOKUP(A1213,'Medical Examinations'!$A$1:$A$2336,'Medical Examinations'!$G$1:$G$2336,0)</f>
        <v>No</v>
      </c>
      <c r="H1213">
        <f>_xlfn.XLOOKUP(A1213,'Medical Examinations'!$A$1:$A$2336,'Medical Examinations'!$H$1:$H$2336,0)</f>
        <v>2</v>
      </c>
      <c r="I1213" t="str">
        <f>_xlfn.XLOOKUP(A1213,'Medical Examinations'!$A$1:$A$2336,'Medical Examinations'!$I$1:$I$2336,0)</f>
        <v>No</v>
      </c>
      <c r="J1213" t="str">
        <f>_xlfn.XLOOKUP(A1213,'Medical Examinations'!A1213:A3556,'Medical Examinations'!C1213:C3556,0)</f>
        <v>Overweight</v>
      </c>
      <c r="K1213">
        <f>_xlfn.XLOOKUP(A1213,'Medical Examinations'!$A$1:$A$2344,'Medical Examinations'!$D$1:$D$2344,0)</f>
        <v>8.68</v>
      </c>
      <c r="L1213" t="str">
        <f>_xlfn.XLOOKUP(A1213,'Hospitalisation Details'!$A$1:$A$2344,'Hospitalisation Details'!$E$1:$E$2344,0)</f>
        <v>16-Oct-1973</v>
      </c>
      <c r="M1213">
        <f>_xlfn.XLOOKUP(A1213,'Hospitalisation Details'!$A$1:$A$2344,'Hospitalisation Details'!$I$1:$I$2344,0)</f>
        <v>9288.0300000000007</v>
      </c>
      <c r="N1213" t="str">
        <f>_xlfn.XLOOKUP(A1213,'Hospitalisation Details'!$A$1:$A$2344,'Hospitalisation Details'!$J$1:$J$2344,0)</f>
        <v>tier - 2</v>
      </c>
      <c r="O1213" t="str">
        <f>_xlfn.XLOOKUP(A1213,'Hospitalisation Details'!$A$1:$A$2344,'Hospitalisation Details'!$K$1:$K$2344,0)</f>
        <v>tier - 3</v>
      </c>
      <c r="P1213" t="str">
        <f>_xlfn.XLOOKUP(A1213,'Hospitalisation Details'!$A$1:$A$2344,'Hospitalisation Details'!$L$1:$L$2344,0)</f>
        <v>R1018</v>
      </c>
      <c r="Q1213">
        <f>_xlfn.XLOOKUP(A1213,'Hospitalisation Details'!$A$1:$A$2344,'Hospitalisation Details'!$F$1:$F$2344,0)</f>
        <v>49</v>
      </c>
    </row>
    <row r="1214" spans="1:17" ht="15.75" x14ac:dyDescent="0.25">
      <c r="A1214" s="1" t="s">
        <v>1156</v>
      </c>
      <c r="B1214" t="str">
        <f>_xlfn.XLOOKUP(A1214,'Customer Names'!$A$1:$A$2336,'Customer Names'!$C$1:$C$2336,0)</f>
        <v xml:space="preserve">  Emily</v>
      </c>
      <c r="C1214">
        <f>_xlfn.XLOOKUP(A1214,'Medical Examinations'!$A$1:$A$2336,'Medical Examinations'!$B$1:$B$2336,0)</f>
        <v>25.49</v>
      </c>
      <c r="D1214">
        <f>_xlfn.XLOOKUP(A1214,'Medical Examinations'!$A$1:$A$2336,'Medical Examinations'!$D$1:$D$2336,0)</f>
        <v>5.68</v>
      </c>
      <c r="E1214" t="str">
        <f>_xlfn.XLOOKUP(A1214,'Medical Examinations'!$A$1:$A$2336,'Medical Examinations'!$E$1:$E$2336,0)</f>
        <v>No</v>
      </c>
      <c r="F1214" t="str">
        <f>_xlfn.XLOOKUP(A1214,'Medical Examinations'!$A$1:$A$2336,'Medical Examinations'!$F$1:$F$2336,0)</f>
        <v>No</v>
      </c>
      <c r="G1214" t="str">
        <f>_xlfn.XLOOKUP(A1214,'Medical Examinations'!$A$1:$A$2336,'Medical Examinations'!$G$1:$G$2336,0)</f>
        <v>Yes</v>
      </c>
      <c r="H1214">
        <f>_xlfn.XLOOKUP(A1214,'Medical Examinations'!$A$1:$A$2336,'Medical Examinations'!$H$1:$H$2336,0)</f>
        <v>1</v>
      </c>
      <c r="I1214" t="str">
        <f>_xlfn.XLOOKUP(A1214,'Medical Examinations'!$A$1:$A$2336,'Medical Examinations'!$I$1:$I$2336,0)</f>
        <v>No</v>
      </c>
      <c r="J1214" t="str">
        <f>_xlfn.XLOOKUP(A1214,'Medical Examinations'!A1214:A3557,'Medical Examinations'!C1214:C3557,0)</f>
        <v>Overweight</v>
      </c>
      <c r="K1214">
        <f>_xlfn.XLOOKUP(A1214,'Medical Examinations'!$A$1:$A$2344,'Medical Examinations'!$D$1:$D$2344,0)</f>
        <v>5.68</v>
      </c>
      <c r="L1214" t="str">
        <f>_xlfn.XLOOKUP(A1214,'Hospitalisation Details'!$A$1:$A$2344,'Hospitalisation Details'!$E$1:$E$2344,0)</f>
        <v>26-Nov-1969</v>
      </c>
      <c r="M1214">
        <f>_xlfn.XLOOKUP(A1214,'Hospitalisation Details'!$A$1:$A$2344,'Hospitalisation Details'!$I$1:$I$2344,0)</f>
        <v>9285.8700000000008</v>
      </c>
      <c r="N1214" t="str">
        <f>_xlfn.XLOOKUP(A1214,'Hospitalisation Details'!$A$1:$A$2344,'Hospitalisation Details'!$J$1:$J$2344,0)</f>
        <v>tier - 2</v>
      </c>
      <c r="O1214" t="str">
        <f>_xlfn.XLOOKUP(A1214,'Hospitalisation Details'!$A$1:$A$2344,'Hospitalisation Details'!$K$1:$K$2344,0)</f>
        <v>tier - 3</v>
      </c>
      <c r="P1214" t="str">
        <f>_xlfn.XLOOKUP(A1214,'Hospitalisation Details'!$A$1:$A$2344,'Hospitalisation Details'!$L$1:$L$2344,0)</f>
        <v>R1013</v>
      </c>
      <c r="Q1214">
        <f>_xlfn.XLOOKUP(A1214,'Hospitalisation Details'!$A$1:$A$2344,'Hospitalisation Details'!$F$1:$F$2344,0)</f>
        <v>53</v>
      </c>
    </row>
    <row r="1215" spans="1:17" ht="15.75" x14ac:dyDescent="0.25">
      <c r="A1215" s="1" t="s">
        <v>1155</v>
      </c>
      <c r="B1215" t="str">
        <f>_xlfn.XLOOKUP(A1215,'Customer Names'!$A$1:$A$2336,'Customer Names'!$C$1:$C$2336,0)</f>
        <v xml:space="preserve">  Tiffany</v>
      </c>
      <c r="C1215">
        <f>_xlfn.XLOOKUP(A1215,'Medical Examinations'!$A$1:$A$2336,'Medical Examinations'!$B$1:$B$2336,0)</f>
        <v>34.1</v>
      </c>
      <c r="D1215">
        <f>_xlfn.XLOOKUP(A1215,'Medical Examinations'!$A$1:$A$2336,'Medical Examinations'!$D$1:$D$2336,0)</f>
        <v>8.4499999999999993</v>
      </c>
      <c r="E1215" t="str">
        <f>_xlfn.XLOOKUP(A1215,'Medical Examinations'!$A$1:$A$2336,'Medical Examinations'!$E$1:$E$2336,0)</f>
        <v>No</v>
      </c>
      <c r="F1215" t="str">
        <f>_xlfn.XLOOKUP(A1215,'Medical Examinations'!$A$1:$A$2336,'Medical Examinations'!$F$1:$F$2336,0)</f>
        <v>No</v>
      </c>
      <c r="G1215" t="str">
        <f>_xlfn.XLOOKUP(A1215,'Medical Examinations'!$A$1:$A$2336,'Medical Examinations'!$G$1:$G$2336,0)</f>
        <v>No</v>
      </c>
      <c r="H1215">
        <f>_xlfn.XLOOKUP(A1215,'Medical Examinations'!$A$1:$A$2336,'Medical Examinations'!$H$1:$H$2336,0)</f>
        <v>0</v>
      </c>
      <c r="I1215" t="str">
        <f>_xlfn.XLOOKUP(A1215,'Medical Examinations'!$A$1:$A$2336,'Medical Examinations'!$I$1:$I$2336,0)</f>
        <v>No</v>
      </c>
      <c r="J1215" t="str">
        <f>_xlfn.XLOOKUP(A1215,'Medical Examinations'!A1215:A3558,'Medical Examinations'!C1215:C3558,0)</f>
        <v>Obese</v>
      </c>
      <c r="K1215">
        <f>_xlfn.XLOOKUP(A1215,'Medical Examinations'!$A$1:$A$2344,'Medical Examinations'!$D$1:$D$2344,0)</f>
        <v>8.4499999999999993</v>
      </c>
      <c r="L1215" t="str">
        <f>_xlfn.XLOOKUP(A1215,'Hospitalisation Details'!$A$1:$A$2344,'Hospitalisation Details'!$E$1:$E$2344,0)</f>
        <v>2-Jul-1971</v>
      </c>
      <c r="M1215">
        <f>_xlfn.XLOOKUP(A1215,'Hospitalisation Details'!$A$1:$A$2344,'Hospitalisation Details'!$I$1:$I$2344,0)</f>
        <v>9283.56</v>
      </c>
      <c r="N1215" t="str">
        <f>_xlfn.XLOOKUP(A1215,'Hospitalisation Details'!$A$1:$A$2344,'Hospitalisation Details'!$J$1:$J$2344,0)</f>
        <v>tier - 2</v>
      </c>
      <c r="O1215" t="str">
        <f>_xlfn.XLOOKUP(A1215,'Hospitalisation Details'!$A$1:$A$2344,'Hospitalisation Details'!$K$1:$K$2344,0)</f>
        <v>tier - 3</v>
      </c>
      <c r="P1215" t="str">
        <f>_xlfn.XLOOKUP(A1215,'Hospitalisation Details'!$A$1:$A$2344,'Hospitalisation Details'!$L$1:$L$2344,0)</f>
        <v>R1013</v>
      </c>
      <c r="Q1215">
        <f>_xlfn.XLOOKUP(A1215,'Hospitalisation Details'!$A$1:$A$2344,'Hospitalisation Details'!$F$1:$F$2344,0)</f>
        <v>51</v>
      </c>
    </row>
    <row r="1216" spans="1:17" ht="15.75" x14ac:dyDescent="0.25">
      <c r="A1216" s="1" t="s">
        <v>1154</v>
      </c>
      <c r="B1216" t="str">
        <f>_xlfn.XLOOKUP(A1216,'Customer Names'!$A$1:$A$2336,'Customer Names'!$C$1:$C$2336,0)</f>
        <v xml:space="preserve">  Alex F</v>
      </c>
      <c r="C1216">
        <f>_xlfn.XLOOKUP(A1216,'Medical Examinations'!$A$1:$A$2336,'Medical Examinations'!$B$1:$B$2336,0)</f>
        <v>25.84</v>
      </c>
      <c r="D1216">
        <f>_xlfn.XLOOKUP(A1216,'Medical Examinations'!$A$1:$A$2336,'Medical Examinations'!$D$1:$D$2336,0)</f>
        <v>8.51</v>
      </c>
      <c r="E1216" t="str">
        <f>_xlfn.XLOOKUP(A1216,'Medical Examinations'!$A$1:$A$2336,'Medical Examinations'!$E$1:$E$2336,0)</f>
        <v>No</v>
      </c>
      <c r="F1216" t="str">
        <f>_xlfn.XLOOKUP(A1216,'Medical Examinations'!$A$1:$A$2336,'Medical Examinations'!$F$1:$F$2336,0)</f>
        <v>No</v>
      </c>
      <c r="G1216" t="str">
        <f>_xlfn.XLOOKUP(A1216,'Medical Examinations'!$A$1:$A$2336,'Medical Examinations'!$G$1:$G$2336,0)</f>
        <v>No</v>
      </c>
      <c r="H1216">
        <f>_xlfn.XLOOKUP(A1216,'Medical Examinations'!$A$1:$A$2336,'Medical Examinations'!$H$1:$H$2336,0)</f>
        <v>2</v>
      </c>
      <c r="I1216" t="str">
        <f>_xlfn.XLOOKUP(A1216,'Medical Examinations'!$A$1:$A$2336,'Medical Examinations'!$I$1:$I$2336,0)</f>
        <v>No</v>
      </c>
      <c r="J1216" t="str">
        <f>_xlfn.XLOOKUP(A1216,'Medical Examinations'!A1216:A3559,'Medical Examinations'!C1216:C3559,0)</f>
        <v>Overweight</v>
      </c>
      <c r="K1216">
        <f>_xlfn.XLOOKUP(A1216,'Medical Examinations'!$A$1:$A$2344,'Medical Examinations'!$D$1:$D$2344,0)</f>
        <v>8.51</v>
      </c>
      <c r="L1216" t="str">
        <f>_xlfn.XLOOKUP(A1216,'Hospitalisation Details'!$A$1:$A$2344,'Hospitalisation Details'!$E$1:$E$2344,0)</f>
        <v>27-Oct-1973</v>
      </c>
      <c r="M1216">
        <f>_xlfn.XLOOKUP(A1216,'Hospitalisation Details'!$A$1:$A$2344,'Hospitalisation Details'!$I$1:$I$2344,0)</f>
        <v>9282.48</v>
      </c>
      <c r="N1216" t="str">
        <f>_xlfn.XLOOKUP(A1216,'Hospitalisation Details'!$A$1:$A$2344,'Hospitalisation Details'!$J$1:$J$2344,0)</f>
        <v>tier - 3</v>
      </c>
      <c r="O1216" t="str">
        <f>_xlfn.XLOOKUP(A1216,'Hospitalisation Details'!$A$1:$A$2344,'Hospitalisation Details'!$K$1:$K$2344,0)</f>
        <v>tier - 2</v>
      </c>
      <c r="P1216" t="str">
        <f>_xlfn.XLOOKUP(A1216,'Hospitalisation Details'!$A$1:$A$2344,'Hospitalisation Details'!$L$1:$L$2344,0)</f>
        <v>R1016</v>
      </c>
      <c r="Q1216">
        <f>_xlfn.XLOOKUP(A1216,'Hospitalisation Details'!$A$1:$A$2344,'Hospitalisation Details'!$F$1:$F$2344,0)</f>
        <v>49</v>
      </c>
    </row>
    <row r="1217" spans="1:17" ht="15.75" x14ac:dyDescent="0.25">
      <c r="A1217" s="1" t="s">
        <v>1153</v>
      </c>
      <c r="B1217" t="str">
        <f>_xlfn.XLOOKUP(A1217,'Customer Names'!$A$1:$A$2336,'Customer Names'!$C$1:$C$2336,0)</f>
        <v xml:space="preserve">  Alice</v>
      </c>
      <c r="C1217">
        <f>_xlfn.XLOOKUP(A1217,'Medical Examinations'!$A$1:$A$2336,'Medical Examinations'!$B$1:$B$2336,0)</f>
        <v>20.6</v>
      </c>
      <c r="D1217">
        <f>_xlfn.XLOOKUP(A1217,'Medical Examinations'!$A$1:$A$2336,'Medical Examinations'!$D$1:$D$2336,0)</f>
        <v>7.62</v>
      </c>
      <c r="E1217" t="str">
        <f>_xlfn.XLOOKUP(A1217,'Medical Examinations'!$A$1:$A$2336,'Medical Examinations'!$E$1:$E$2336,0)</f>
        <v>No</v>
      </c>
      <c r="F1217" t="str">
        <f>_xlfn.XLOOKUP(A1217,'Medical Examinations'!$A$1:$A$2336,'Medical Examinations'!$F$1:$F$2336,0)</f>
        <v>No</v>
      </c>
      <c r="G1217" t="str">
        <f>_xlfn.XLOOKUP(A1217,'Medical Examinations'!$A$1:$A$2336,'Medical Examinations'!$G$1:$G$2336,0)</f>
        <v>No</v>
      </c>
      <c r="H1217">
        <f>_xlfn.XLOOKUP(A1217,'Medical Examinations'!$A$1:$A$2336,'Medical Examinations'!$H$1:$H$2336,0)</f>
        <v>0</v>
      </c>
      <c r="I1217" t="str">
        <f>_xlfn.XLOOKUP(A1217,'Medical Examinations'!$A$1:$A$2336,'Medical Examinations'!$I$1:$I$2336,0)</f>
        <v>No</v>
      </c>
      <c r="J1217" t="str">
        <f>_xlfn.XLOOKUP(A1217,'Medical Examinations'!A1217:A3560,'Medical Examinations'!C1217:C3560,0)</f>
        <v>Normal weight</v>
      </c>
      <c r="K1217">
        <f>_xlfn.XLOOKUP(A1217,'Medical Examinations'!$A$1:$A$2344,'Medical Examinations'!$D$1:$D$2344,0)</f>
        <v>7.62</v>
      </c>
      <c r="L1217" t="str">
        <f>_xlfn.XLOOKUP(A1217,'Hospitalisation Details'!$A$1:$A$2344,'Hospitalisation Details'!$E$1:$E$2344,0)</f>
        <v>6-Aug-1971</v>
      </c>
      <c r="M1217">
        <f>_xlfn.XLOOKUP(A1217,'Hospitalisation Details'!$A$1:$A$2344,'Hospitalisation Details'!$I$1:$I$2344,0)</f>
        <v>9264.7999999999993</v>
      </c>
      <c r="N1217" t="str">
        <f>_xlfn.XLOOKUP(A1217,'Hospitalisation Details'!$A$1:$A$2344,'Hospitalisation Details'!$J$1:$J$2344,0)</f>
        <v>tier - 2</v>
      </c>
      <c r="O1217" t="str">
        <f>_xlfn.XLOOKUP(A1217,'Hospitalisation Details'!$A$1:$A$2344,'Hospitalisation Details'!$K$1:$K$2344,0)</f>
        <v>tier - 1</v>
      </c>
      <c r="P1217" t="str">
        <f>_xlfn.XLOOKUP(A1217,'Hospitalisation Details'!$A$1:$A$2344,'Hospitalisation Details'!$L$1:$L$2344,0)</f>
        <v>R1011</v>
      </c>
      <c r="Q1217">
        <f>_xlfn.XLOOKUP(A1217,'Hospitalisation Details'!$A$1:$A$2344,'Hospitalisation Details'!$F$1:$F$2344,0)</f>
        <v>51</v>
      </c>
    </row>
    <row r="1218" spans="1:17" ht="15.75" x14ac:dyDescent="0.25">
      <c r="A1218" s="1" t="s">
        <v>1152</v>
      </c>
      <c r="B1218" t="str">
        <f>_xlfn.XLOOKUP(A1218,'Customer Names'!$A$1:$A$2336,'Customer Names'!$C$1:$C$2336,0)</f>
        <v xml:space="preserve">  Allison M</v>
      </c>
      <c r="C1218">
        <f>_xlfn.XLOOKUP(A1218,'Medical Examinations'!$A$1:$A$2336,'Medical Examinations'!$B$1:$B$2336,0)</f>
        <v>28.88</v>
      </c>
      <c r="D1218">
        <f>_xlfn.XLOOKUP(A1218,'Medical Examinations'!$A$1:$A$2336,'Medical Examinations'!$D$1:$D$2336,0)</f>
        <v>10.18</v>
      </c>
      <c r="E1218" t="str">
        <f>_xlfn.XLOOKUP(A1218,'Medical Examinations'!$A$1:$A$2336,'Medical Examinations'!$E$1:$E$2336,0)</f>
        <v>No</v>
      </c>
      <c r="F1218" t="str">
        <f>_xlfn.XLOOKUP(A1218,'Medical Examinations'!$A$1:$A$2336,'Medical Examinations'!$F$1:$F$2336,0)</f>
        <v>No</v>
      </c>
      <c r="G1218" t="str">
        <f>_xlfn.XLOOKUP(A1218,'Medical Examinations'!$A$1:$A$2336,'Medical Examinations'!$G$1:$G$2336,0)</f>
        <v>No</v>
      </c>
      <c r="H1218">
        <f>_xlfn.XLOOKUP(A1218,'Medical Examinations'!$A$1:$A$2336,'Medical Examinations'!$H$1:$H$2336,0)</f>
        <v>0</v>
      </c>
      <c r="I1218" t="str">
        <f>_xlfn.XLOOKUP(A1218,'Medical Examinations'!$A$1:$A$2336,'Medical Examinations'!$I$1:$I$2336,0)</f>
        <v>No</v>
      </c>
      <c r="J1218" t="str">
        <f>_xlfn.XLOOKUP(A1218,'Medical Examinations'!A1218:A3561,'Medical Examinations'!C1218:C3561,0)</f>
        <v>Overweight</v>
      </c>
      <c r="K1218">
        <f>_xlfn.XLOOKUP(A1218,'Medical Examinations'!$A$1:$A$2344,'Medical Examinations'!$D$1:$D$2344,0)</f>
        <v>10.18</v>
      </c>
      <c r="L1218" t="str">
        <f>_xlfn.XLOOKUP(A1218,'Hospitalisation Details'!$A$1:$A$2344,'Hospitalisation Details'!$E$1:$E$2344,0)</f>
        <v>21-Aug-1974</v>
      </c>
      <c r="M1218">
        <f>_xlfn.XLOOKUP(A1218,'Hospitalisation Details'!$A$1:$A$2344,'Hospitalisation Details'!$I$1:$I$2344,0)</f>
        <v>9249.5</v>
      </c>
      <c r="N1218" t="str">
        <f>_xlfn.XLOOKUP(A1218,'Hospitalisation Details'!$A$1:$A$2344,'Hospitalisation Details'!$J$1:$J$2344,0)</f>
        <v>tier - 2</v>
      </c>
      <c r="O1218" t="str">
        <f>_xlfn.XLOOKUP(A1218,'Hospitalisation Details'!$A$1:$A$2344,'Hospitalisation Details'!$K$1:$K$2344,0)</f>
        <v>tier - 1</v>
      </c>
      <c r="P1218" t="str">
        <f>_xlfn.XLOOKUP(A1218,'Hospitalisation Details'!$A$1:$A$2344,'Hospitalisation Details'!$L$1:$L$2344,0)</f>
        <v>R1012</v>
      </c>
      <c r="Q1218">
        <f>_xlfn.XLOOKUP(A1218,'Hospitalisation Details'!$A$1:$A$2344,'Hospitalisation Details'!$F$1:$F$2344,0)</f>
        <v>48</v>
      </c>
    </row>
    <row r="1219" spans="1:17" ht="15.75" x14ac:dyDescent="0.25">
      <c r="A1219" s="1" t="s">
        <v>1151</v>
      </c>
      <c r="B1219" t="str">
        <f>_xlfn.XLOOKUP(A1219,'Customer Names'!$A$1:$A$2336,'Customer Names'!$C$1:$C$2336,0)</f>
        <v xml:space="preserve">  Johannes Fiskerstand</v>
      </c>
      <c r="C1219">
        <f>_xlfn.XLOOKUP(A1219,'Medical Examinations'!$A$1:$A$2336,'Medical Examinations'!$B$1:$B$2336,0)</f>
        <v>28.24</v>
      </c>
      <c r="D1219">
        <f>_xlfn.XLOOKUP(A1219,'Medical Examinations'!$A$1:$A$2336,'Medical Examinations'!$D$1:$D$2336,0)</f>
        <v>5.36</v>
      </c>
      <c r="E1219" t="str">
        <f>_xlfn.XLOOKUP(A1219,'Medical Examinations'!$A$1:$A$2336,'Medical Examinations'!$E$1:$E$2336,0)</f>
        <v>No</v>
      </c>
      <c r="F1219" t="str">
        <f>_xlfn.XLOOKUP(A1219,'Medical Examinations'!$A$1:$A$2336,'Medical Examinations'!$F$1:$F$2336,0)</f>
        <v>No</v>
      </c>
      <c r="G1219" t="str">
        <f>_xlfn.XLOOKUP(A1219,'Medical Examinations'!$A$1:$A$2336,'Medical Examinations'!$G$1:$G$2336,0)</f>
        <v>No</v>
      </c>
      <c r="H1219">
        <f>_xlfn.XLOOKUP(A1219,'Medical Examinations'!$A$1:$A$2336,'Medical Examinations'!$H$1:$H$2336,0)</f>
        <v>0</v>
      </c>
      <c r="I1219" t="str">
        <f>_xlfn.XLOOKUP(A1219,'Medical Examinations'!$A$1:$A$2336,'Medical Examinations'!$I$1:$I$2336,0)</f>
        <v>No</v>
      </c>
      <c r="J1219" t="str">
        <f>_xlfn.XLOOKUP(A1219,'Medical Examinations'!A1219:A3562,'Medical Examinations'!C1219:C3562,0)</f>
        <v>Overweight</v>
      </c>
      <c r="K1219">
        <f>_xlfn.XLOOKUP(A1219,'Medical Examinations'!$A$1:$A$2344,'Medical Examinations'!$D$1:$D$2344,0)</f>
        <v>5.36</v>
      </c>
      <c r="L1219" t="str">
        <f>_xlfn.XLOOKUP(A1219,'Hospitalisation Details'!$A$1:$A$2344,'Hospitalisation Details'!$E$1:$E$2344,0)</f>
        <v>5-Oct-1980</v>
      </c>
      <c r="M1219">
        <f>_xlfn.XLOOKUP(A1219,'Hospitalisation Details'!$A$1:$A$2344,'Hospitalisation Details'!$I$1:$I$2344,0)</f>
        <v>9247.94</v>
      </c>
      <c r="N1219" t="str">
        <f>_xlfn.XLOOKUP(A1219,'Hospitalisation Details'!$A$1:$A$2344,'Hospitalisation Details'!$J$1:$J$2344,0)</f>
        <v>tier - 2</v>
      </c>
      <c r="O1219" t="str">
        <f>_xlfn.XLOOKUP(A1219,'Hospitalisation Details'!$A$1:$A$2344,'Hospitalisation Details'!$K$1:$K$2344,0)</f>
        <v>tier - 1</v>
      </c>
      <c r="P1219" t="str">
        <f>_xlfn.XLOOKUP(A1219,'Hospitalisation Details'!$A$1:$A$2344,'Hospitalisation Details'!$L$1:$L$2344,0)</f>
        <v>R1021</v>
      </c>
      <c r="Q1219">
        <f>_xlfn.XLOOKUP(A1219,'Hospitalisation Details'!$A$1:$A$2344,'Hospitalisation Details'!$F$1:$F$2344,0)</f>
        <v>42</v>
      </c>
    </row>
    <row r="1220" spans="1:17" ht="15.75" x14ac:dyDescent="0.25">
      <c r="A1220" s="1" t="s">
        <v>1150</v>
      </c>
      <c r="B1220" t="str">
        <f>_xlfn.XLOOKUP(A1220,'Customer Names'!$A$1:$A$2336,'Customer Names'!$C$1:$C$2336,0)</f>
        <v xml:space="preserve">  Stephen</v>
      </c>
      <c r="C1220">
        <f>_xlfn.XLOOKUP(A1220,'Medical Examinations'!$A$1:$A$2336,'Medical Examinations'!$B$1:$B$2336,0)</f>
        <v>25.46</v>
      </c>
      <c r="D1220">
        <f>_xlfn.XLOOKUP(A1220,'Medical Examinations'!$A$1:$A$2336,'Medical Examinations'!$D$1:$D$2336,0)</f>
        <v>11.78</v>
      </c>
      <c r="E1220" t="str">
        <f>_xlfn.XLOOKUP(A1220,'Medical Examinations'!$A$1:$A$2336,'Medical Examinations'!$E$1:$E$2336,0)</f>
        <v>No</v>
      </c>
      <c r="F1220" t="str">
        <f>_xlfn.XLOOKUP(A1220,'Medical Examinations'!$A$1:$A$2336,'Medical Examinations'!$F$1:$F$2336,0)</f>
        <v>No</v>
      </c>
      <c r="G1220" t="str">
        <f>_xlfn.XLOOKUP(A1220,'Medical Examinations'!$A$1:$A$2336,'Medical Examinations'!$G$1:$G$2336,0)</f>
        <v>No</v>
      </c>
      <c r="H1220">
        <f>_xlfn.XLOOKUP(A1220,'Medical Examinations'!$A$1:$A$2336,'Medical Examinations'!$H$1:$H$2336,0)</f>
        <v>1</v>
      </c>
      <c r="I1220" t="str">
        <f>_xlfn.XLOOKUP(A1220,'Medical Examinations'!$A$1:$A$2336,'Medical Examinations'!$I$1:$I$2336,0)</f>
        <v>No</v>
      </c>
      <c r="J1220" t="str">
        <f>_xlfn.XLOOKUP(A1220,'Medical Examinations'!A1220:A3563,'Medical Examinations'!C1220:C3563,0)</f>
        <v>Overweight</v>
      </c>
      <c r="K1220">
        <f>_xlfn.XLOOKUP(A1220,'Medical Examinations'!$A$1:$A$2344,'Medical Examinations'!$D$1:$D$2344,0)</f>
        <v>11.78</v>
      </c>
      <c r="L1220" t="str">
        <f>_xlfn.XLOOKUP(A1220,'Hospitalisation Details'!$A$1:$A$2344,'Hospitalisation Details'!$E$1:$E$2344,0)</f>
        <v>6-Dec-1975</v>
      </c>
      <c r="M1220">
        <f>_xlfn.XLOOKUP(A1220,'Hospitalisation Details'!$A$1:$A$2344,'Hospitalisation Details'!$I$1:$I$2344,0)</f>
        <v>9225.26</v>
      </c>
      <c r="N1220" t="str">
        <f>_xlfn.XLOOKUP(A1220,'Hospitalisation Details'!$A$1:$A$2344,'Hospitalisation Details'!$J$1:$J$2344,0)</f>
        <v>tier - 3</v>
      </c>
      <c r="O1220" t="str">
        <f>_xlfn.XLOOKUP(A1220,'Hospitalisation Details'!$A$1:$A$2344,'Hospitalisation Details'!$K$1:$K$2344,0)</f>
        <v>tier - 3</v>
      </c>
      <c r="P1220" t="str">
        <f>_xlfn.XLOOKUP(A1220,'Hospitalisation Details'!$A$1:$A$2344,'Hospitalisation Details'!$L$1:$L$2344,0)</f>
        <v>R1015</v>
      </c>
      <c r="Q1220">
        <f>_xlfn.XLOOKUP(A1220,'Hospitalisation Details'!$A$1:$A$2344,'Hospitalisation Details'!$F$1:$F$2344,0)</f>
        <v>47</v>
      </c>
    </row>
    <row r="1221" spans="1:17" ht="15.75" x14ac:dyDescent="0.25">
      <c r="A1221" s="1" t="s">
        <v>1149</v>
      </c>
      <c r="B1221" t="str">
        <f>_xlfn.XLOOKUP(A1221,'Customer Names'!$A$1:$A$2336,'Customer Names'!$C$1:$C$2336,0)</f>
        <v xml:space="preserve">  Jon M</v>
      </c>
      <c r="C1221">
        <f>_xlfn.XLOOKUP(A1221,'Medical Examinations'!$A$1:$A$2336,'Medical Examinations'!$B$1:$B$2336,0)</f>
        <v>29.64</v>
      </c>
      <c r="D1221">
        <f>_xlfn.XLOOKUP(A1221,'Medical Examinations'!$A$1:$A$2336,'Medical Examinations'!$D$1:$D$2336,0)</f>
        <v>10.82</v>
      </c>
      <c r="E1221" t="str">
        <f>_xlfn.XLOOKUP(A1221,'Medical Examinations'!$A$1:$A$2336,'Medical Examinations'!$E$1:$E$2336,0)</f>
        <v>No</v>
      </c>
      <c r="F1221" t="str">
        <f>_xlfn.XLOOKUP(A1221,'Medical Examinations'!$A$1:$A$2336,'Medical Examinations'!$F$1:$F$2336,0)</f>
        <v>No</v>
      </c>
      <c r="G1221" t="str">
        <f>_xlfn.XLOOKUP(A1221,'Medical Examinations'!$A$1:$A$2336,'Medical Examinations'!$G$1:$G$2336,0)</f>
        <v>No</v>
      </c>
      <c r="H1221">
        <f>_xlfn.XLOOKUP(A1221,'Medical Examinations'!$A$1:$A$2336,'Medical Examinations'!$H$1:$H$2336,0)</f>
        <v>0</v>
      </c>
      <c r="I1221" t="str">
        <f>_xlfn.XLOOKUP(A1221,'Medical Examinations'!$A$1:$A$2336,'Medical Examinations'!$I$1:$I$2336,0)</f>
        <v>No</v>
      </c>
      <c r="J1221" t="str">
        <f>_xlfn.XLOOKUP(A1221,'Medical Examinations'!A1221:A3564,'Medical Examinations'!C1221:C3564,0)</f>
        <v>Overweight</v>
      </c>
      <c r="K1221">
        <f>_xlfn.XLOOKUP(A1221,'Medical Examinations'!$A$1:$A$2344,'Medical Examinations'!$D$1:$D$2344,0)</f>
        <v>10.82</v>
      </c>
      <c r="L1221" t="str">
        <f>_xlfn.XLOOKUP(A1221,'Hospitalisation Details'!$A$1:$A$2344,'Hospitalisation Details'!$E$1:$E$2344,0)</f>
        <v>5-Dec-1981</v>
      </c>
      <c r="M1221">
        <f>_xlfn.XLOOKUP(A1221,'Hospitalisation Details'!$A$1:$A$2344,'Hospitalisation Details'!$I$1:$I$2344,0)</f>
        <v>9222.4</v>
      </c>
      <c r="N1221" t="str">
        <f>_xlfn.XLOOKUP(A1221,'Hospitalisation Details'!$A$1:$A$2344,'Hospitalisation Details'!$J$1:$J$2344,0)</f>
        <v>tier - 2</v>
      </c>
      <c r="O1221" t="str">
        <f>_xlfn.XLOOKUP(A1221,'Hospitalisation Details'!$A$1:$A$2344,'Hospitalisation Details'!$K$1:$K$2344,0)</f>
        <v>tier - 3</v>
      </c>
      <c r="P1221" t="str">
        <f>_xlfn.XLOOKUP(A1221,'Hospitalisation Details'!$A$1:$A$2344,'Hospitalisation Details'!$L$1:$L$2344,0)</f>
        <v>R1019</v>
      </c>
      <c r="Q1221">
        <f>_xlfn.XLOOKUP(A1221,'Hospitalisation Details'!$A$1:$A$2344,'Hospitalisation Details'!$F$1:$F$2344,0)</f>
        <v>41</v>
      </c>
    </row>
    <row r="1222" spans="1:17" ht="15.75" x14ac:dyDescent="0.25">
      <c r="A1222" s="1" t="s">
        <v>1148</v>
      </c>
      <c r="B1222" t="str">
        <f>_xlfn.XLOOKUP(A1222,'Customer Names'!$A$1:$A$2336,'Customer Names'!$C$1:$C$2336,0)</f>
        <v xml:space="preserve">  Fasil</v>
      </c>
      <c r="C1222">
        <f>_xlfn.XLOOKUP(A1222,'Medical Examinations'!$A$1:$A$2336,'Medical Examinations'!$B$1:$B$2336,0)</f>
        <v>31.27</v>
      </c>
      <c r="D1222">
        <f>_xlfn.XLOOKUP(A1222,'Medical Examinations'!$A$1:$A$2336,'Medical Examinations'!$D$1:$D$2336,0)</f>
        <v>7.73</v>
      </c>
      <c r="E1222" t="str">
        <f>_xlfn.XLOOKUP(A1222,'Medical Examinations'!$A$1:$A$2336,'Medical Examinations'!$E$1:$E$2336,0)</f>
        <v>No</v>
      </c>
      <c r="F1222" t="str">
        <f>_xlfn.XLOOKUP(A1222,'Medical Examinations'!$A$1:$A$2336,'Medical Examinations'!$F$1:$F$2336,0)</f>
        <v>No</v>
      </c>
      <c r="G1222" t="str">
        <f>_xlfn.XLOOKUP(A1222,'Medical Examinations'!$A$1:$A$2336,'Medical Examinations'!$G$1:$G$2336,0)</f>
        <v>No</v>
      </c>
      <c r="H1222">
        <f>_xlfn.XLOOKUP(A1222,'Medical Examinations'!$A$1:$A$2336,'Medical Examinations'!$H$1:$H$2336,0)</f>
        <v>1</v>
      </c>
      <c r="I1222" t="str">
        <f>_xlfn.XLOOKUP(A1222,'Medical Examinations'!$A$1:$A$2336,'Medical Examinations'!$I$1:$I$2336,0)</f>
        <v>No</v>
      </c>
      <c r="J1222" t="str">
        <f>_xlfn.XLOOKUP(A1222,'Medical Examinations'!A1222:A3565,'Medical Examinations'!C1222:C3565,0)</f>
        <v>Obese</v>
      </c>
      <c r="K1222">
        <f>_xlfn.XLOOKUP(A1222,'Medical Examinations'!$A$1:$A$2344,'Medical Examinations'!$D$1:$D$2344,0)</f>
        <v>7.73</v>
      </c>
      <c r="L1222" t="str">
        <f>_xlfn.XLOOKUP(A1222,'Hospitalisation Details'!$A$1:$A$2344,'Hospitalisation Details'!$E$1:$E$2344,0)</f>
        <v>25-Dec-1986</v>
      </c>
      <c r="M1222">
        <f>_xlfn.XLOOKUP(A1222,'Hospitalisation Details'!$A$1:$A$2344,'Hospitalisation Details'!$I$1:$I$2344,0)</f>
        <v>9210.06</v>
      </c>
      <c r="N1222" t="str">
        <f>_xlfn.XLOOKUP(A1222,'Hospitalisation Details'!$A$1:$A$2344,'Hospitalisation Details'!$J$1:$J$2344,0)</f>
        <v>tier - 2</v>
      </c>
      <c r="O1222" t="str">
        <f>_xlfn.XLOOKUP(A1222,'Hospitalisation Details'!$A$1:$A$2344,'Hospitalisation Details'!$K$1:$K$2344,0)</f>
        <v>tier - 3</v>
      </c>
      <c r="P1222" t="str">
        <f>_xlfn.XLOOKUP(A1222,'Hospitalisation Details'!$A$1:$A$2344,'Hospitalisation Details'!$L$1:$L$2344,0)</f>
        <v>R1021</v>
      </c>
      <c r="Q1222">
        <f>_xlfn.XLOOKUP(A1222,'Hospitalisation Details'!$A$1:$A$2344,'Hospitalisation Details'!$F$1:$F$2344,0)</f>
        <v>36</v>
      </c>
    </row>
    <row r="1223" spans="1:17" ht="15.75" x14ac:dyDescent="0.25">
      <c r="A1223" s="1" t="s">
        <v>1147</v>
      </c>
      <c r="B1223" t="str">
        <f>_xlfn.XLOOKUP(A1223,'Customer Names'!$A$1:$A$2336,'Customer Names'!$C$1:$C$2336,0)</f>
        <v xml:space="preserve">  Megan C</v>
      </c>
      <c r="C1223">
        <f>_xlfn.XLOOKUP(A1223,'Medical Examinations'!$A$1:$A$2336,'Medical Examinations'!$B$1:$B$2336,0)</f>
        <v>19.95</v>
      </c>
      <c r="D1223">
        <f>_xlfn.XLOOKUP(A1223,'Medical Examinations'!$A$1:$A$2336,'Medical Examinations'!$D$1:$D$2336,0)</f>
        <v>6.24</v>
      </c>
      <c r="E1223" t="str">
        <f>_xlfn.XLOOKUP(A1223,'Medical Examinations'!$A$1:$A$2336,'Medical Examinations'!$E$1:$E$2336,0)</f>
        <v>No</v>
      </c>
      <c r="F1223" t="str">
        <f>_xlfn.XLOOKUP(A1223,'Medical Examinations'!$A$1:$A$2336,'Medical Examinations'!$F$1:$F$2336,0)</f>
        <v>No</v>
      </c>
      <c r="G1223" t="str">
        <f>_xlfn.XLOOKUP(A1223,'Medical Examinations'!$A$1:$A$2336,'Medical Examinations'!$G$1:$G$2336,0)</f>
        <v>No</v>
      </c>
      <c r="H1223">
        <f>_xlfn.XLOOKUP(A1223,'Medical Examinations'!$A$1:$A$2336,'Medical Examinations'!$H$1:$H$2336,0)</f>
        <v>0</v>
      </c>
      <c r="I1223" t="str">
        <f>_xlfn.XLOOKUP(A1223,'Medical Examinations'!$A$1:$A$2336,'Medical Examinations'!$I$1:$I$2336,0)</f>
        <v>No</v>
      </c>
      <c r="J1223" t="str">
        <f>_xlfn.XLOOKUP(A1223,'Medical Examinations'!A1223:A3566,'Medical Examinations'!C1223:C3566,0)</f>
        <v>Normal weight</v>
      </c>
      <c r="K1223">
        <f>_xlfn.XLOOKUP(A1223,'Medical Examinations'!$A$1:$A$2344,'Medical Examinations'!$D$1:$D$2344,0)</f>
        <v>6.24</v>
      </c>
      <c r="L1223" t="str">
        <f>_xlfn.XLOOKUP(A1223,'Hospitalisation Details'!$A$1:$A$2344,'Hospitalisation Details'!$E$1:$E$2344,0)</f>
        <v>10-Sep-1976</v>
      </c>
      <c r="M1223">
        <f>_xlfn.XLOOKUP(A1223,'Hospitalisation Details'!$A$1:$A$2344,'Hospitalisation Details'!$I$1:$I$2344,0)</f>
        <v>9193.84</v>
      </c>
      <c r="N1223" t="str">
        <f>_xlfn.XLOOKUP(A1223,'Hospitalisation Details'!$A$1:$A$2344,'Hospitalisation Details'!$J$1:$J$2344,0)</f>
        <v>tier - 2</v>
      </c>
      <c r="O1223" t="str">
        <f>_xlfn.XLOOKUP(A1223,'Hospitalisation Details'!$A$1:$A$2344,'Hospitalisation Details'!$K$1:$K$2344,0)</f>
        <v>tier - 1</v>
      </c>
      <c r="P1223" t="str">
        <f>_xlfn.XLOOKUP(A1223,'Hospitalisation Details'!$A$1:$A$2344,'Hospitalisation Details'!$L$1:$L$2344,0)</f>
        <v>R1012</v>
      </c>
      <c r="Q1223">
        <f>_xlfn.XLOOKUP(A1223,'Hospitalisation Details'!$A$1:$A$2344,'Hospitalisation Details'!$F$1:$F$2344,0)</f>
        <v>46</v>
      </c>
    </row>
    <row r="1224" spans="1:17" ht="15.75" x14ac:dyDescent="0.25">
      <c r="A1224" s="1" t="s">
        <v>1146</v>
      </c>
      <c r="B1224" t="str">
        <f>_xlfn.XLOOKUP(A1224,'Customer Names'!$A$1:$A$2336,'Customer Names'!$C$1:$C$2336,0)</f>
        <v xml:space="preserve">  Lisa J</v>
      </c>
      <c r="C1224">
        <f>_xlfn.XLOOKUP(A1224,'Medical Examinations'!$A$1:$A$2336,'Medical Examinations'!$B$1:$B$2336,0)</f>
        <v>21.3</v>
      </c>
      <c r="D1224">
        <f>_xlfn.XLOOKUP(A1224,'Medical Examinations'!$A$1:$A$2336,'Medical Examinations'!$D$1:$D$2336,0)</f>
        <v>10.42</v>
      </c>
      <c r="E1224" t="str">
        <f>_xlfn.XLOOKUP(A1224,'Medical Examinations'!$A$1:$A$2336,'Medical Examinations'!$E$1:$E$2336,0)</f>
        <v>No</v>
      </c>
      <c r="F1224" t="str">
        <f>_xlfn.XLOOKUP(A1224,'Medical Examinations'!$A$1:$A$2336,'Medical Examinations'!$F$1:$F$2336,0)</f>
        <v>No</v>
      </c>
      <c r="G1224" t="str">
        <f>_xlfn.XLOOKUP(A1224,'Medical Examinations'!$A$1:$A$2336,'Medical Examinations'!$G$1:$G$2336,0)</f>
        <v>No</v>
      </c>
      <c r="H1224">
        <f>_xlfn.XLOOKUP(A1224,'Medical Examinations'!$A$1:$A$2336,'Medical Examinations'!$H$1:$H$2336,0)</f>
        <v>2</v>
      </c>
      <c r="I1224" t="str">
        <f>_xlfn.XLOOKUP(A1224,'Medical Examinations'!$A$1:$A$2336,'Medical Examinations'!$I$1:$I$2336,0)</f>
        <v>No</v>
      </c>
      <c r="J1224" t="str">
        <f>_xlfn.XLOOKUP(A1224,'Medical Examinations'!A1224:A3567,'Medical Examinations'!C1224:C3567,0)</f>
        <v>Normal weight</v>
      </c>
      <c r="K1224">
        <f>_xlfn.XLOOKUP(A1224,'Medical Examinations'!$A$1:$A$2344,'Medical Examinations'!$D$1:$D$2344,0)</f>
        <v>10.42</v>
      </c>
      <c r="L1224" t="str">
        <f>_xlfn.XLOOKUP(A1224,'Hospitalisation Details'!$A$1:$A$2344,'Hospitalisation Details'!$E$1:$E$2344,0)</f>
        <v>25-Dec-1973</v>
      </c>
      <c r="M1224">
        <f>_xlfn.XLOOKUP(A1224,'Hospitalisation Details'!$A$1:$A$2344,'Hospitalisation Details'!$I$1:$I$2344,0)</f>
        <v>9182.17</v>
      </c>
      <c r="N1224" t="str">
        <f>_xlfn.XLOOKUP(A1224,'Hospitalisation Details'!$A$1:$A$2344,'Hospitalisation Details'!$J$1:$J$2344,0)</f>
        <v>tier - 2</v>
      </c>
      <c r="O1224" t="str">
        <f>_xlfn.XLOOKUP(A1224,'Hospitalisation Details'!$A$1:$A$2344,'Hospitalisation Details'!$K$1:$K$2344,0)</f>
        <v>tier - 3</v>
      </c>
      <c r="P1224" t="str">
        <f>_xlfn.XLOOKUP(A1224,'Hospitalisation Details'!$A$1:$A$2344,'Hospitalisation Details'!$L$1:$L$2344,0)</f>
        <v>R1011</v>
      </c>
      <c r="Q1224">
        <f>_xlfn.XLOOKUP(A1224,'Hospitalisation Details'!$A$1:$A$2344,'Hospitalisation Details'!$F$1:$F$2344,0)</f>
        <v>49</v>
      </c>
    </row>
    <row r="1225" spans="1:17" ht="15.75" x14ac:dyDescent="0.25">
      <c r="A1225" s="1" t="s">
        <v>1145</v>
      </c>
      <c r="B1225" t="str">
        <f>_xlfn.XLOOKUP(A1225,'Customer Names'!$A$1:$A$2336,'Customer Names'!$C$1:$C$2336,0)</f>
        <v xml:space="preserve">  Doron P</v>
      </c>
      <c r="C1225">
        <f>_xlfn.XLOOKUP(A1225,'Medical Examinations'!$A$1:$A$2336,'Medical Examinations'!$B$1:$B$2336,0)</f>
        <v>31.635000000000002</v>
      </c>
      <c r="D1225">
        <f>_xlfn.XLOOKUP(A1225,'Medical Examinations'!$A$1:$A$2336,'Medical Examinations'!$D$1:$D$2336,0)</f>
        <v>11.11</v>
      </c>
      <c r="E1225" t="str">
        <f>_xlfn.XLOOKUP(A1225,'Medical Examinations'!$A$1:$A$2336,'Medical Examinations'!$E$1:$E$2336,0)</f>
        <v>No</v>
      </c>
      <c r="F1225" t="str">
        <f>_xlfn.XLOOKUP(A1225,'Medical Examinations'!$A$1:$A$2336,'Medical Examinations'!$F$1:$F$2336,0)</f>
        <v>No</v>
      </c>
      <c r="G1225" t="str">
        <f>_xlfn.XLOOKUP(A1225,'Medical Examinations'!$A$1:$A$2336,'Medical Examinations'!$G$1:$G$2336,0)</f>
        <v>No</v>
      </c>
      <c r="H1225">
        <f>_xlfn.XLOOKUP(A1225,'Medical Examinations'!$A$1:$A$2336,'Medical Examinations'!$H$1:$H$2336,0)</f>
        <v>0</v>
      </c>
      <c r="I1225" t="str">
        <f>_xlfn.XLOOKUP(A1225,'Medical Examinations'!$A$1:$A$2336,'Medical Examinations'!$I$1:$I$2336,0)</f>
        <v>No</v>
      </c>
      <c r="J1225" t="str">
        <f>_xlfn.XLOOKUP(A1225,'Medical Examinations'!A1225:A3568,'Medical Examinations'!C1225:C3568,0)</f>
        <v>Obese</v>
      </c>
      <c r="K1225">
        <f>_xlfn.XLOOKUP(A1225,'Medical Examinations'!$A$1:$A$2344,'Medical Examinations'!$D$1:$D$2344,0)</f>
        <v>11.11</v>
      </c>
      <c r="L1225" t="str">
        <f>_xlfn.XLOOKUP(A1225,'Hospitalisation Details'!$A$1:$A$2344,'Hospitalisation Details'!$E$1:$E$2344,0)</f>
        <v>29-Dec-1971</v>
      </c>
      <c r="M1225">
        <f>_xlfn.XLOOKUP(A1225,'Hospitalisation Details'!$A$1:$A$2344,'Hospitalisation Details'!$I$1:$I$2344,0)</f>
        <v>9174.14</v>
      </c>
      <c r="N1225" t="str">
        <f>_xlfn.XLOOKUP(A1225,'Hospitalisation Details'!$A$1:$A$2344,'Hospitalisation Details'!$J$1:$J$2344,0)</f>
        <v>tier - 3</v>
      </c>
      <c r="O1225" t="str">
        <f>_xlfn.XLOOKUP(A1225,'Hospitalisation Details'!$A$1:$A$2344,'Hospitalisation Details'!$K$1:$K$2344,0)</f>
        <v>tier - 1</v>
      </c>
      <c r="P1225" t="str">
        <f>_xlfn.XLOOKUP(A1225,'Hospitalisation Details'!$A$1:$A$2344,'Hospitalisation Details'!$L$1:$L$2344,0)</f>
        <v>R1012</v>
      </c>
      <c r="Q1225">
        <f>_xlfn.XLOOKUP(A1225,'Hospitalisation Details'!$A$1:$A$2344,'Hospitalisation Details'!$F$1:$F$2344,0)</f>
        <v>51</v>
      </c>
    </row>
    <row r="1226" spans="1:17" ht="15.75" x14ac:dyDescent="0.25">
      <c r="A1226" s="1" t="s">
        <v>1144</v>
      </c>
      <c r="B1226" t="str">
        <f>_xlfn.XLOOKUP(A1226,'Customer Names'!$A$1:$A$2336,'Customer Names'!$C$1:$C$2336,0)</f>
        <v xml:space="preserve">  Katharina</v>
      </c>
      <c r="C1226">
        <f>_xlfn.XLOOKUP(A1226,'Medical Examinations'!$A$1:$A$2336,'Medical Examinations'!$B$1:$B$2336,0)</f>
        <v>23.9</v>
      </c>
      <c r="D1226">
        <f>_xlfn.XLOOKUP(A1226,'Medical Examinations'!$A$1:$A$2336,'Medical Examinations'!$D$1:$D$2336,0)</f>
        <v>7.67</v>
      </c>
      <c r="E1226" t="str">
        <f>_xlfn.XLOOKUP(A1226,'Medical Examinations'!$A$1:$A$2336,'Medical Examinations'!$E$1:$E$2336,0)</f>
        <v>No</v>
      </c>
      <c r="F1226" t="str">
        <f>_xlfn.XLOOKUP(A1226,'Medical Examinations'!$A$1:$A$2336,'Medical Examinations'!$F$1:$F$2336,0)</f>
        <v>No</v>
      </c>
      <c r="G1226" t="str">
        <f>_xlfn.XLOOKUP(A1226,'Medical Examinations'!$A$1:$A$2336,'Medical Examinations'!$G$1:$G$2336,0)</f>
        <v>No</v>
      </c>
      <c r="H1226">
        <f>_xlfn.XLOOKUP(A1226,'Medical Examinations'!$A$1:$A$2336,'Medical Examinations'!$H$1:$H$2336,0)</f>
        <v>2</v>
      </c>
      <c r="I1226" t="str">
        <f>_xlfn.XLOOKUP(A1226,'Medical Examinations'!$A$1:$A$2336,'Medical Examinations'!$I$1:$I$2336,0)</f>
        <v>No</v>
      </c>
      <c r="J1226" t="str">
        <f>_xlfn.XLOOKUP(A1226,'Medical Examinations'!A1226:A3569,'Medical Examinations'!C1226:C3569,0)</f>
        <v>Normal weight</v>
      </c>
      <c r="K1226">
        <f>_xlfn.XLOOKUP(A1226,'Medical Examinations'!$A$1:$A$2344,'Medical Examinations'!$D$1:$D$2344,0)</f>
        <v>7.67</v>
      </c>
      <c r="L1226" t="str">
        <f>_xlfn.XLOOKUP(A1226,'Hospitalisation Details'!$A$1:$A$2344,'Hospitalisation Details'!$E$1:$E$2344,0)</f>
        <v>24-Oct-1970</v>
      </c>
      <c r="M1226">
        <f>_xlfn.XLOOKUP(A1226,'Hospitalisation Details'!$A$1:$A$2344,'Hospitalisation Details'!$I$1:$I$2344,0)</f>
        <v>9171.75</v>
      </c>
      <c r="N1226" t="str">
        <f>_xlfn.XLOOKUP(A1226,'Hospitalisation Details'!$A$1:$A$2344,'Hospitalisation Details'!$J$1:$J$2344,0)</f>
        <v>tier - 2</v>
      </c>
      <c r="O1226" t="str">
        <f>_xlfn.XLOOKUP(A1226,'Hospitalisation Details'!$A$1:$A$2344,'Hospitalisation Details'!$K$1:$K$2344,0)</f>
        <v>tier - 2</v>
      </c>
      <c r="P1226" t="str">
        <f>_xlfn.XLOOKUP(A1226,'Hospitalisation Details'!$A$1:$A$2344,'Hospitalisation Details'!$L$1:$L$2344,0)</f>
        <v>R1012</v>
      </c>
      <c r="Q1226">
        <f>_xlfn.XLOOKUP(A1226,'Hospitalisation Details'!$A$1:$A$2344,'Hospitalisation Details'!$F$1:$F$2344,0)</f>
        <v>52</v>
      </c>
    </row>
    <row r="1227" spans="1:17" ht="15.75" x14ac:dyDescent="0.25">
      <c r="A1227" s="1" t="s">
        <v>1143</v>
      </c>
      <c r="B1227" t="str">
        <f>_xlfn.XLOOKUP(A1227,'Customer Names'!$A$1:$A$2336,'Customer Names'!$C$1:$C$2336,0)</f>
        <v xml:space="preserve">  Carl</v>
      </c>
      <c r="C1227">
        <f>_xlfn.XLOOKUP(A1227,'Medical Examinations'!$A$1:$A$2336,'Medical Examinations'!$B$1:$B$2336,0)</f>
        <v>34.15</v>
      </c>
      <c r="D1227">
        <f>_xlfn.XLOOKUP(A1227,'Medical Examinations'!$A$1:$A$2336,'Medical Examinations'!$D$1:$D$2336,0)</f>
        <v>6.15</v>
      </c>
      <c r="E1227" t="str">
        <f>_xlfn.XLOOKUP(A1227,'Medical Examinations'!$A$1:$A$2336,'Medical Examinations'!$E$1:$E$2336,0)</f>
        <v>No</v>
      </c>
      <c r="F1227" t="str">
        <f>_xlfn.XLOOKUP(A1227,'Medical Examinations'!$A$1:$A$2336,'Medical Examinations'!$F$1:$F$2336,0)</f>
        <v>No</v>
      </c>
      <c r="G1227" t="str">
        <f>_xlfn.XLOOKUP(A1227,'Medical Examinations'!$A$1:$A$2336,'Medical Examinations'!$G$1:$G$2336,0)</f>
        <v>No</v>
      </c>
      <c r="H1227">
        <f>_xlfn.XLOOKUP(A1227,'Medical Examinations'!$A$1:$A$2336,'Medical Examinations'!$H$1:$H$2336,0)</f>
        <v>0</v>
      </c>
      <c r="I1227" t="str">
        <f>_xlfn.XLOOKUP(A1227,'Medical Examinations'!$A$1:$A$2336,'Medical Examinations'!$I$1:$I$2336,0)</f>
        <v>No</v>
      </c>
      <c r="J1227" t="str">
        <f>_xlfn.XLOOKUP(A1227,'Medical Examinations'!A1227:A3570,'Medical Examinations'!C1227:C3570,0)</f>
        <v>Obese</v>
      </c>
      <c r="K1227">
        <f>_xlfn.XLOOKUP(A1227,'Medical Examinations'!$A$1:$A$2344,'Medical Examinations'!$D$1:$D$2344,0)</f>
        <v>6.15</v>
      </c>
      <c r="L1227" t="str">
        <f>_xlfn.XLOOKUP(A1227,'Hospitalisation Details'!$A$1:$A$2344,'Hospitalisation Details'!$E$1:$E$2344,0)</f>
        <v>23-Aug-1990</v>
      </c>
      <c r="M1227">
        <f>_xlfn.XLOOKUP(A1227,'Hospitalisation Details'!$A$1:$A$2344,'Hospitalisation Details'!$I$1:$I$2344,0)</f>
        <v>9159.51</v>
      </c>
      <c r="N1227" t="str">
        <f>_xlfn.XLOOKUP(A1227,'Hospitalisation Details'!$A$1:$A$2344,'Hospitalisation Details'!$J$1:$J$2344,0)</f>
        <v>tier - 2</v>
      </c>
      <c r="O1227" t="str">
        <f>_xlfn.XLOOKUP(A1227,'Hospitalisation Details'!$A$1:$A$2344,'Hospitalisation Details'!$K$1:$K$2344,0)</f>
        <v>tier - 2</v>
      </c>
      <c r="P1227" t="str">
        <f>_xlfn.XLOOKUP(A1227,'Hospitalisation Details'!$A$1:$A$2344,'Hospitalisation Details'!$L$1:$L$2344,0)</f>
        <v>R1021</v>
      </c>
      <c r="Q1227">
        <f>_xlfn.XLOOKUP(A1227,'Hospitalisation Details'!$A$1:$A$2344,'Hospitalisation Details'!$F$1:$F$2344,0)</f>
        <v>32</v>
      </c>
    </row>
    <row r="1228" spans="1:17" ht="15.75" x14ac:dyDescent="0.25">
      <c r="A1228" s="1" t="s">
        <v>1142</v>
      </c>
      <c r="B1228" t="str">
        <f>_xlfn.XLOOKUP(A1228,'Customer Names'!$A$1:$A$2336,'Customer Names'!$C$1:$C$2336,0)</f>
        <v xml:space="preserve">  Kelsey J</v>
      </c>
      <c r="C1228">
        <f>_xlfn.XLOOKUP(A1228,'Medical Examinations'!$A$1:$A$2336,'Medical Examinations'!$B$1:$B$2336,0)</f>
        <v>28.71</v>
      </c>
      <c r="D1228">
        <f>_xlfn.XLOOKUP(A1228,'Medical Examinations'!$A$1:$A$2336,'Medical Examinations'!$D$1:$D$2336,0)</f>
        <v>5.71</v>
      </c>
      <c r="E1228" t="str">
        <f>_xlfn.XLOOKUP(A1228,'Medical Examinations'!$A$1:$A$2336,'Medical Examinations'!$E$1:$E$2336,0)</f>
        <v>No</v>
      </c>
      <c r="F1228" t="str">
        <f>_xlfn.XLOOKUP(A1228,'Medical Examinations'!$A$1:$A$2336,'Medical Examinations'!$F$1:$F$2336,0)</f>
        <v>No</v>
      </c>
      <c r="G1228" t="str">
        <f>_xlfn.XLOOKUP(A1228,'Medical Examinations'!$A$1:$A$2336,'Medical Examinations'!$G$1:$G$2336,0)</f>
        <v>No</v>
      </c>
      <c r="H1228">
        <f>_xlfn.XLOOKUP(A1228,'Medical Examinations'!$A$1:$A$2336,'Medical Examinations'!$H$1:$H$2336,0)</f>
        <v>0</v>
      </c>
      <c r="I1228" t="str">
        <f>_xlfn.XLOOKUP(A1228,'Medical Examinations'!$A$1:$A$2336,'Medical Examinations'!$I$1:$I$2336,0)</f>
        <v>No</v>
      </c>
      <c r="J1228" t="str">
        <f>_xlfn.XLOOKUP(A1228,'Medical Examinations'!A1228:A3571,'Medical Examinations'!C1228:C3571,0)</f>
        <v>Overweight</v>
      </c>
      <c r="K1228">
        <f>_xlfn.XLOOKUP(A1228,'Medical Examinations'!$A$1:$A$2344,'Medical Examinations'!$D$1:$D$2344,0)</f>
        <v>5.71</v>
      </c>
      <c r="L1228" t="str">
        <f>_xlfn.XLOOKUP(A1228,'Hospitalisation Details'!$A$1:$A$2344,'Hospitalisation Details'!$E$1:$E$2344,0)</f>
        <v>8-Dec-1982</v>
      </c>
      <c r="M1228">
        <f>_xlfn.XLOOKUP(A1228,'Hospitalisation Details'!$A$1:$A$2344,'Hospitalisation Details'!$I$1:$I$2344,0)</f>
        <v>9147.5</v>
      </c>
      <c r="N1228" t="str">
        <f>_xlfn.XLOOKUP(A1228,'Hospitalisation Details'!$A$1:$A$2344,'Hospitalisation Details'!$J$1:$J$2344,0)</f>
        <v>tier - 2</v>
      </c>
      <c r="O1228" t="str">
        <f>_xlfn.XLOOKUP(A1228,'Hospitalisation Details'!$A$1:$A$2344,'Hospitalisation Details'!$K$1:$K$2344,0)</f>
        <v>tier - 1</v>
      </c>
      <c r="P1228" t="str">
        <f>_xlfn.XLOOKUP(A1228,'Hospitalisation Details'!$A$1:$A$2344,'Hospitalisation Details'!$L$1:$L$2344,0)</f>
        <v>R1012</v>
      </c>
      <c r="Q1228">
        <f>_xlfn.XLOOKUP(A1228,'Hospitalisation Details'!$A$1:$A$2344,'Hospitalisation Details'!$F$1:$F$2344,0)</f>
        <v>40</v>
      </c>
    </row>
    <row r="1229" spans="1:17" ht="15.75" x14ac:dyDescent="0.25">
      <c r="A1229" s="1" t="s">
        <v>1141</v>
      </c>
      <c r="B1229" t="str">
        <f>_xlfn.XLOOKUP(A1229,'Customer Names'!$A$1:$A$2336,'Customer Names'!$C$1:$C$2336,0)</f>
        <v xml:space="preserve">  Stephen A</v>
      </c>
      <c r="C1229">
        <f>_xlfn.XLOOKUP(A1229,'Medical Examinations'!$A$1:$A$2336,'Medical Examinations'!$B$1:$B$2336,0)</f>
        <v>36.700000000000003</v>
      </c>
      <c r="D1229">
        <f>_xlfn.XLOOKUP(A1229,'Medical Examinations'!$A$1:$A$2336,'Medical Examinations'!$D$1:$D$2336,0)</f>
        <v>8.6999999999999993</v>
      </c>
      <c r="E1229" t="str">
        <f>_xlfn.XLOOKUP(A1229,'Medical Examinations'!$A$1:$A$2336,'Medical Examinations'!$E$1:$E$2336,0)</f>
        <v>No</v>
      </c>
      <c r="F1229" t="str">
        <f>_xlfn.XLOOKUP(A1229,'Medical Examinations'!$A$1:$A$2336,'Medical Examinations'!$F$1:$F$2336,0)</f>
        <v>No</v>
      </c>
      <c r="G1229" t="str">
        <f>_xlfn.XLOOKUP(A1229,'Medical Examinations'!$A$1:$A$2336,'Medical Examinations'!$G$1:$G$2336,0)</f>
        <v>No</v>
      </c>
      <c r="H1229">
        <f>_xlfn.XLOOKUP(A1229,'Medical Examinations'!$A$1:$A$2336,'Medical Examinations'!$H$1:$H$2336,0)</f>
        <v>2</v>
      </c>
      <c r="I1229" t="str">
        <f>_xlfn.XLOOKUP(A1229,'Medical Examinations'!$A$1:$A$2336,'Medical Examinations'!$I$1:$I$2336,0)</f>
        <v>No</v>
      </c>
      <c r="J1229" t="str">
        <f>_xlfn.XLOOKUP(A1229,'Medical Examinations'!A1229:A3572,'Medical Examinations'!C1229:C3572,0)</f>
        <v>Obese</v>
      </c>
      <c r="K1229">
        <f>_xlfn.XLOOKUP(A1229,'Medical Examinations'!$A$1:$A$2344,'Medical Examinations'!$D$1:$D$2344,0)</f>
        <v>8.6999999999999993</v>
      </c>
      <c r="L1229" t="str">
        <f>_xlfn.XLOOKUP(A1229,'Hospitalisation Details'!$A$1:$A$2344,'Hospitalisation Details'!$E$1:$E$2344,0)</f>
        <v>18-Oct-1970</v>
      </c>
      <c r="M1229">
        <f>_xlfn.XLOOKUP(A1229,'Hospitalisation Details'!$A$1:$A$2344,'Hospitalisation Details'!$I$1:$I$2344,0)</f>
        <v>9144.57</v>
      </c>
      <c r="N1229" t="str">
        <f>_xlfn.XLOOKUP(A1229,'Hospitalisation Details'!$A$1:$A$2344,'Hospitalisation Details'!$J$1:$J$2344,0)</f>
        <v>tier - 3</v>
      </c>
      <c r="O1229" t="str">
        <f>_xlfn.XLOOKUP(A1229,'Hospitalisation Details'!$A$1:$A$2344,'Hospitalisation Details'!$K$1:$K$2344,0)</f>
        <v>tier - 2</v>
      </c>
      <c r="P1229" t="str">
        <f>_xlfn.XLOOKUP(A1229,'Hospitalisation Details'!$A$1:$A$2344,'Hospitalisation Details'!$L$1:$L$2344,0)</f>
        <v>R1011</v>
      </c>
      <c r="Q1229">
        <f>_xlfn.XLOOKUP(A1229,'Hospitalisation Details'!$A$1:$A$2344,'Hospitalisation Details'!$F$1:$F$2344,0)</f>
        <v>52</v>
      </c>
    </row>
    <row r="1230" spans="1:17" ht="15.75" x14ac:dyDescent="0.25">
      <c r="A1230" s="1" t="s">
        <v>1140</v>
      </c>
      <c r="B1230" t="str">
        <f>_xlfn.XLOOKUP(A1230,'Customer Names'!$A$1:$A$2336,'Customer Names'!$C$1:$C$2336,0)</f>
        <v xml:space="preserve">  Dan</v>
      </c>
      <c r="C1230">
        <f>_xlfn.XLOOKUP(A1230,'Medical Examinations'!$A$1:$A$2336,'Medical Examinations'!$B$1:$B$2336,0)</f>
        <v>34.1</v>
      </c>
      <c r="D1230">
        <f>_xlfn.XLOOKUP(A1230,'Medical Examinations'!$A$1:$A$2336,'Medical Examinations'!$D$1:$D$2336,0)</f>
        <v>9.0399999999999991</v>
      </c>
      <c r="E1230" t="str">
        <f>_xlfn.XLOOKUP(A1230,'Medical Examinations'!$A$1:$A$2336,'Medical Examinations'!$E$1:$E$2336,0)</f>
        <v>No</v>
      </c>
      <c r="F1230" t="str">
        <f>_xlfn.XLOOKUP(A1230,'Medical Examinations'!$A$1:$A$2336,'Medical Examinations'!$F$1:$F$2336,0)</f>
        <v>No</v>
      </c>
      <c r="G1230" t="str">
        <f>_xlfn.XLOOKUP(A1230,'Medical Examinations'!$A$1:$A$2336,'Medical Examinations'!$G$1:$G$2336,0)</f>
        <v>No</v>
      </c>
      <c r="H1230">
        <f>_xlfn.XLOOKUP(A1230,'Medical Examinations'!$A$1:$A$2336,'Medical Examinations'!$H$1:$H$2336,0)</f>
        <v>2</v>
      </c>
      <c r="I1230" t="str">
        <f>_xlfn.XLOOKUP(A1230,'Medical Examinations'!$A$1:$A$2336,'Medical Examinations'!$I$1:$I$2336,0)</f>
        <v>No</v>
      </c>
      <c r="J1230" t="str">
        <f>_xlfn.XLOOKUP(A1230,'Medical Examinations'!A1230:A3573,'Medical Examinations'!C1230:C3573,0)</f>
        <v>Obese</v>
      </c>
      <c r="K1230">
        <f>_xlfn.XLOOKUP(A1230,'Medical Examinations'!$A$1:$A$2344,'Medical Examinations'!$D$1:$D$2344,0)</f>
        <v>9.0399999999999991</v>
      </c>
      <c r="L1230" t="str">
        <f>_xlfn.XLOOKUP(A1230,'Hospitalisation Details'!$A$1:$A$2344,'Hospitalisation Details'!$E$1:$E$2344,0)</f>
        <v>12-Aug-1970</v>
      </c>
      <c r="M1230">
        <f>_xlfn.XLOOKUP(A1230,'Hospitalisation Details'!$A$1:$A$2344,'Hospitalisation Details'!$I$1:$I$2344,0)</f>
        <v>9140.9500000000007</v>
      </c>
      <c r="N1230" t="str">
        <f>_xlfn.XLOOKUP(A1230,'Hospitalisation Details'!$A$1:$A$2344,'Hospitalisation Details'!$J$1:$J$2344,0)</f>
        <v>tier - 3</v>
      </c>
      <c r="O1230" t="str">
        <f>_xlfn.XLOOKUP(A1230,'Hospitalisation Details'!$A$1:$A$2344,'Hospitalisation Details'!$K$1:$K$2344,0)</f>
        <v>tier - 3</v>
      </c>
      <c r="P1230" t="str">
        <f>_xlfn.XLOOKUP(A1230,'Hospitalisation Details'!$A$1:$A$2344,'Hospitalisation Details'!$L$1:$L$2344,0)</f>
        <v>R1013</v>
      </c>
      <c r="Q1230">
        <f>_xlfn.XLOOKUP(A1230,'Hospitalisation Details'!$A$1:$A$2344,'Hospitalisation Details'!$F$1:$F$2344,0)</f>
        <v>52</v>
      </c>
    </row>
    <row r="1231" spans="1:17" ht="15.75" x14ac:dyDescent="0.25">
      <c r="A1231" s="1" t="s">
        <v>1139</v>
      </c>
      <c r="B1231" t="str">
        <f>_xlfn.XLOOKUP(A1231,'Customer Names'!$A$1:$A$2336,'Customer Names'!$C$1:$C$2336,0)</f>
        <v xml:space="preserve">  Katie C</v>
      </c>
      <c r="C1231">
        <f>_xlfn.XLOOKUP(A1231,'Medical Examinations'!$A$1:$A$2336,'Medical Examinations'!$B$1:$B$2336,0)</f>
        <v>25.7</v>
      </c>
      <c r="D1231">
        <f>_xlfn.XLOOKUP(A1231,'Medical Examinations'!$A$1:$A$2336,'Medical Examinations'!$D$1:$D$2336,0)</f>
        <v>5.61</v>
      </c>
      <c r="E1231" t="str">
        <f>_xlfn.XLOOKUP(A1231,'Medical Examinations'!$A$1:$A$2336,'Medical Examinations'!$E$1:$E$2336,0)</f>
        <v>No</v>
      </c>
      <c r="F1231" t="str">
        <f>_xlfn.XLOOKUP(A1231,'Medical Examinations'!$A$1:$A$2336,'Medical Examinations'!$F$1:$F$2336,0)</f>
        <v>No</v>
      </c>
      <c r="G1231" t="str">
        <f>_xlfn.XLOOKUP(A1231,'Medical Examinations'!$A$1:$A$2336,'Medical Examinations'!$G$1:$G$2336,0)</f>
        <v>No</v>
      </c>
      <c r="H1231">
        <f>_xlfn.XLOOKUP(A1231,'Medical Examinations'!$A$1:$A$2336,'Medical Examinations'!$H$1:$H$2336,0)</f>
        <v>0</v>
      </c>
      <c r="I1231" t="str">
        <f>_xlfn.XLOOKUP(A1231,'Medical Examinations'!$A$1:$A$2336,'Medical Examinations'!$I$1:$I$2336,0)</f>
        <v>No</v>
      </c>
      <c r="J1231" t="str">
        <f>_xlfn.XLOOKUP(A1231,'Medical Examinations'!A1231:A3574,'Medical Examinations'!C1231:C3574,0)</f>
        <v>Overweight</v>
      </c>
      <c r="K1231">
        <f>_xlfn.XLOOKUP(A1231,'Medical Examinations'!$A$1:$A$2344,'Medical Examinations'!$D$1:$D$2344,0)</f>
        <v>5.61</v>
      </c>
      <c r="L1231" t="str">
        <f>_xlfn.XLOOKUP(A1231,'Hospitalisation Details'!$A$1:$A$2344,'Hospitalisation Details'!$E$1:$E$2344,0)</f>
        <v>2-Dec-1977</v>
      </c>
      <c r="M1231">
        <f>_xlfn.XLOOKUP(A1231,'Hospitalisation Details'!$A$1:$A$2344,'Hospitalisation Details'!$I$1:$I$2344,0)</f>
        <v>9101.7999999999993</v>
      </c>
      <c r="N1231" t="str">
        <f>_xlfn.XLOOKUP(A1231,'Hospitalisation Details'!$A$1:$A$2344,'Hospitalisation Details'!$J$1:$J$2344,0)</f>
        <v>tier - 2</v>
      </c>
      <c r="O1231" t="str">
        <f>_xlfn.XLOOKUP(A1231,'Hospitalisation Details'!$A$1:$A$2344,'Hospitalisation Details'!$K$1:$K$2344,0)</f>
        <v>tier - 1</v>
      </c>
      <c r="P1231" t="str">
        <f>_xlfn.XLOOKUP(A1231,'Hospitalisation Details'!$A$1:$A$2344,'Hospitalisation Details'!$L$1:$L$2344,0)</f>
        <v>R1011</v>
      </c>
      <c r="Q1231">
        <f>_xlfn.XLOOKUP(A1231,'Hospitalisation Details'!$A$1:$A$2344,'Hospitalisation Details'!$F$1:$F$2344,0)</f>
        <v>45</v>
      </c>
    </row>
    <row r="1232" spans="1:17" ht="15.75" x14ac:dyDescent="0.25">
      <c r="A1232" s="1" t="s">
        <v>1138</v>
      </c>
      <c r="B1232" t="str">
        <f>_xlfn.XLOOKUP(A1232,'Customer Names'!$A$1:$A$2336,'Customer Names'!$C$1:$C$2336,0)</f>
        <v xml:space="preserve">  Melissa K</v>
      </c>
      <c r="C1232">
        <f>_xlfn.XLOOKUP(A1232,'Medical Examinations'!$A$1:$A$2336,'Medical Examinations'!$B$1:$B$2336,0)</f>
        <v>21.68</v>
      </c>
      <c r="D1232">
        <f>_xlfn.XLOOKUP(A1232,'Medical Examinations'!$A$1:$A$2336,'Medical Examinations'!$D$1:$D$2336,0)</f>
        <v>8.1199999999999992</v>
      </c>
      <c r="E1232" t="str">
        <f>_xlfn.XLOOKUP(A1232,'Medical Examinations'!$A$1:$A$2336,'Medical Examinations'!$E$1:$E$2336,0)</f>
        <v>No</v>
      </c>
      <c r="F1232" t="str">
        <f>_xlfn.XLOOKUP(A1232,'Medical Examinations'!$A$1:$A$2336,'Medical Examinations'!$F$1:$F$2336,0)</f>
        <v>No</v>
      </c>
      <c r="G1232" t="str">
        <f>_xlfn.XLOOKUP(A1232,'Medical Examinations'!$A$1:$A$2336,'Medical Examinations'!$G$1:$G$2336,0)</f>
        <v>No</v>
      </c>
      <c r="H1232">
        <f>_xlfn.XLOOKUP(A1232,'Medical Examinations'!$A$1:$A$2336,'Medical Examinations'!$H$1:$H$2336,0)</f>
        <v>0</v>
      </c>
      <c r="I1232" t="str">
        <f>_xlfn.XLOOKUP(A1232,'Medical Examinations'!$A$1:$A$2336,'Medical Examinations'!$I$1:$I$2336,0)</f>
        <v>No</v>
      </c>
      <c r="J1232" t="str">
        <f>_xlfn.XLOOKUP(A1232,'Medical Examinations'!A1232:A3575,'Medical Examinations'!C1232:C3575,0)</f>
        <v>Normal weight</v>
      </c>
      <c r="K1232">
        <f>_xlfn.XLOOKUP(A1232,'Medical Examinations'!$A$1:$A$2344,'Medical Examinations'!$D$1:$D$2344,0)</f>
        <v>8.1199999999999992</v>
      </c>
      <c r="L1232" t="str">
        <f>_xlfn.XLOOKUP(A1232,'Hospitalisation Details'!$A$1:$A$2344,'Hospitalisation Details'!$E$1:$E$2344,0)</f>
        <v>9-Nov-1965</v>
      </c>
      <c r="M1232">
        <f>_xlfn.XLOOKUP(A1232,'Hospitalisation Details'!$A$1:$A$2344,'Hospitalisation Details'!$I$1:$I$2344,0)</f>
        <v>9095.94</v>
      </c>
      <c r="N1232" t="str">
        <f>_xlfn.XLOOKUP(A1232,'Hospitalisation Details'!$A$1:$A$2344,'Hospitalisation Details'!$J$1:$J$2344,0)</f>
        <v>tier - 3</v>
      </c>
      <c r="O1232" t="str">
        <f>_xlfn.XLOOKUP(A1232,'Hospitalisation Details'!$A$1:$A$2344,'Hospitalisation Details'!$K$1:$K$2344,0)</f>
        <v>tier - 1</v>
      </c>
      <c r="P1232" t="str">
        <f>_xlfn.XLOOKUP(A1232,'Hospitalisation Details'!$A$1:$A$2344,'Hospitalisation Details'!$L$1:$L$2344,0)</f>
        <v>R1011</v>
      </c>
      <c r="Q1232">
        <f>_xlfn.XLOOKUP(A1232,'Hospitalisation Details'!$A$1:$A$2344,'Hospitalisation Details'!$F$1:$F$2344,0)</f>
        <v>57</v>
      </c>
    </row>
    <row r="1233" spans="1:17" ht="15.75" x14ac:dyDescent="0.25">
      <c r="A1233" s="1" t="s">
        <v>1137</v>
      </c>
      <c r="B1233" t="str">
        <f>_xlfn.XLOOKUP(A1233,'Customer Names'!$A$1:$A$2336,'Customer Names'!$C$1:$C$2336,0)</f>
        <v xml:space="preserve">  Kara H</v>
      </c>
      <c r="C1233">
        <f>_xlfn.XLOOKUP(A1233,'Medical Examinations'!$A$1:$A$2336,'Medical Examinations'!$B$1:$B$2336,0)</f>
        <v>25.175000000000001</v>
      </c>
      <c r="D1233">
        <f>_xlfn.XLOOKUP(A1233,'Medical Examinations'!$A$1:$A$2336,'Medical Examinations'!$D$1:$D$2336,0)</f>
        <v>4.74</v>
      </c>
      <c r="E1233" t="str">
        <f>_xlfn.XLOOKUP(A1233,'Medical Examinations'!$A$1:$A$2336,'Medical Examinations'!$E$1:$E$2336,0)</f>
        <v>No</v>
      </c>
      <c r="F1233" t="str">
        <f>_xlfn.XLOOKUP(A1233,'Medical Examinations'!$A$1:$A$2336,'Medical Examinations'!$F$1:$F$2336,0)</f>
        <v>No</v>
      </c>
      <c r="G1233" t="str">
        <f>_xlfn.XLOOKUP(A1233,'Medical Examinations'!$A$1:$A$2336,'Medical Examinations'!$G$1:$G$2336,0)</f>
        <v>No</v>
      </c>
      <c r="H1233">
        <f>_xlfn.XLOOKUP(A1233,'Medical Examinations'!$A$1:$A$2336,'Medical Examinations'!$H$1:$H$2336,0)</f>
        <v>0</v>
      </c>
      <c r="I1233" t="str">
        <f>_xlfn.XLOOKUP(A1233,'Medical Examinations'!$A$1:$A$2336,'Medical Examinations'!$I$1:$I$2336,0)</f>
        <v>No</v>
      </c>
      <c r="J1233" t="str">
        <f>_xlfn.XLOOKUP(A1233,'Medical Examinations'!A1233:A3576,'Medical Examinations'!C1233:C3576,0)</f>
        <v>Overweight</v>
      </c>
      <c r="K1233">
        <f>_xlfn.XLOOKUP(A1233,'Medical Examinations'!$A$1:$A$2344,'Medical Examinations'!$D$1:$D$2344,0)</f>
        <v>4.74</v>
      </c>
      <c r="L1233" t="str">
        <f>_xlfn.XLOOKUP(A1233,'Hospitalisation Details'!$A$1:$A$2344,'Hospitalisation Details'!$E$1:$E$2344,0)</f>
        <v>4-Nov-1977</v>
      </c>
      <c r="M1233">
        <f>_xlfn.XLOOKUP(A1233,'Hospitalisation Details'!$A$1:$A$2344,'Hospitalisation Details'!$I$1:$I$2344,0)</f>
        <v>9095.07</v>
      </c>
      <c r="N1233" t="str">
        <f>_xlfn.XLOOKUP(A1233,'Hospitalisation Details'!$A$1:$A$2344,'Hospitalisation Details'!$J$1:$J$2344,0)</f>
        <v>tier - 2</v>
      </c>
      <c r="O1233" t="str">
        <f>_xlfn.XLOOKUP(A1233,'Hospitalisation Details'!$A$1:$A$2344,'Hospitalisation Details'!$K$1:$K$2344,0)</f>
        <v>tier - 2</v>
      </c>
      <c r="P1233" t="str">
        <f>_xlfn.XLOOKUP(A1233,'Hospitalisation Details'!$A$1:$A$2344,'Hospitalisation Details'!$L$1:$L$2344,0)</f>
        <v>R1024</v>
      </c>
      <c r="Q1233">
        <f>_xlfn.XLOOKUP(A1233,'Hospitalisation Details'!$A$1:$A$2344,'Hospitalisation Details'!$F$1:$F$2344,0)</f>
        <v>45</v>
      </c>
    </row>
    <row r="1234" spans="1:17" ht="15.75" x14ac:dyDescent="0.25">
      <c r="A1234" s="1" t="s">
        <v>1136</v>
      </c>
      <c r="B1234" t="str">
        <f>_xlfn.XLOOKUP(A1234,'Customer Names'!$A$1:$A$2336,'Customer Names'!$C$1:$C$2336,0)</f>
        <v xml:space="preserve">  Juan Carlos</v>
      </c>
      <c r="C1234">
        <f>_xlfn.XLOOKUP(A1234,'Medical Examinations'!$A$1:$A$2336,'Medical Examinations'!$B$1:$B$2336,0)</f>
        <v>44.77</v>
      </c>
      <c r="D1234">
        <f>_xlfn.XLOOKUP(A1234,'Medical Examinations'!$A$1:$A$2336,'Medical Examinations'!$D$1:$D$2336,0)</f>
        <v>4.0599999999999996</v>
      </c>
      <c r="E1234" t="str">
        <f>_xlfn.XLOOKUP(A1234,'Medical Examinations'!$A$1:$A$2336,'Medical Examinations'!$E$1:$E$2336,0)</f>
        <v>No</v>
      </c>
      <c r="F1234" t="str">
        <f>_xlfn.XLOOKUP(A1234,'Medical Examinations'!$A$1:$A$2336,'Medical Examinations'!$F$1:$F$2336,0)</f>
        <v>No</v>
      </c>
      <c r="G1234" t="str">
        <f>_xlfn.XLOOKUP(A1234,'Medical Examinations'!$A$1:$A$2336,'Medical Examinations'!$G$1:$G$2336,0)</f>
        <v>No</v>
      </c>
      <c r="H1234">
        <f>_xlfn.XLOOKUP(A1234,'Medical Examinations'!$A$1:$A$2336,'Medical Examinations'!$H$1:$H$2336,0)</f>
        <v>2</v>
      </c>
      <c r="I1234" t="str">
        <f>_xlfn.XLOOKUP(A1234,'Medical Examinations'!$A$1:$A$2336,'Medical Examinations'!$I$1:$I$2336,0)</f>
        <v>No</v>
      </c>
      <c r="J1234" t="str">
        <f>_xlfn.XLOOKUP(A1234,'Medical Examinations'!A1234:A3577,'Medical Examinations'!C1234:C3577,0)</f>
        <v>Obese</v>
      </c>
      <c r="K1234">
        <f>_xlfn.XLOOKUP(A1234,'Medical Examinations'!$A$1:$A$2344,'Medical Examinations'!$D$1:$D$2344,0)</f>
        <v>4.0599999999999996</v>
      </c>
      <c r="L1234" t="str">
        <f>_xlfn.XLOOKUP(A1234,'Hospitalisation Details'!$A$1:$A$2344,'Hospitalisation Details'!$E$1:$E$2344,0)</f>
        <v>2-Dec-1972</v>
      </c>
      <c r="M1234">
        <f>_xlfn.XLOOKUP(A1234,'Hospitalisation Details'!$A$1:$A$2344,'Hospitalisation Details'!$I$1:$I$2344,0)</f>
        <v>9058.73</v>
      </c>
      <c r="N1234" t="str">
        <f>_xlfn.XLOOKUP(A1234,'Hospitalisation Details'!$A$1:$A$2344,'Hospitalisation Details'!$J$1:$J$2344,0)</f>
        <v>tier - 3</v>
      </c>
      <c r="O1234" t="str">
        <f>_xlfn.XLOOKUP(A1234,'Hospitalisation Details'!$A$1:$A$2344,'Hospitalisation Details'!$K$1:$K$2344,0)</f>
        <v>tier - 2</v>
      </c>
      <c r="P1234" t="str">
        <f>_xlfn.XLOOKUP(A1234,'Hospitalisation Details'!$A$1:$A$2344,'Hospitalisation Details'!$L$1:$L$2344,0)</f>
        <v>R1013</v>
      </c>
      <c r="Q1234">
        <f>_xlfn.XLOOKUP(A1234,'Hospitalisation Details'!$A$1:$A$2344,'Hospitalisation Details'!$F$1:$F$2344,0)</f>
        <v>50</v>
      </c>
    </row>
    <row r="1235" spans="1:17" ht="15.75" x14ac:dyDescent="0.25">
      <c r="A1235" s="1" t="s">
        <v>1135</v>
      </c>
      <c r="B1235" t="str">
        <f>_xlfn.XLOOKUP(A1235,'Customer Names'!$A$1:$A$2336,'Customer Names'!$C$1:$C$2336,0)</f>
        <v xml:space="preserve">  John III</v>
      </c>
      <c r="C1235">
        <f>_xlfn.XLOOKUP(A1235,'Medical Examinations'!$A$1:$A$2336,'Medical Examinations'!$B$1:$B$2336,0)</f>
        <v>37.07</v>
      </c>
      <c r="D1235">
        <f>_xlfn.XLOOKUP(A1235,'Medical Examinations'!$A$1:$A$2336,'Medical Examinations'!$D$1:$D$2336,0)</f>
        <v>5.69</v>
      </c>
      <c r="E1235" t="str">
        <f>_xlfn.XLOOKUP(A1235,'Medical Examinations'!$A$1:$A$2336,'Medical Examinations'!$E$1:$E$2336,0)</f>
        <v>No</v>
      </c>
      <c r="F1235" t="str">
        <f>_xlfn.XLOOKUP(A1235,'Medical Examinations'!$A$1:$A$2336,'Medical Examinations'!$F$1:$F$2336,0)</f>
        <v>No</v>
      </c>
      <c r="G1235" t="str">
        <f>_xlfn.XLOOKUP(A1235,'Medical Examinations'!$A$1:$A$2336,'Medical Examinations'!$G$1:$G$2336,0)</f>
        <v>No</v>
      </c>
      <c r="H1235">
        <f>_xlfn.XLOOKUP(A1235,'Medical Examinations'!$A$1:$A$2336,'Medical Examinations'!$H$1:$H$2336,0)</f>
        <v>2</v>
      </c>
      <c r="I1235" t="str">
        <f>_xlfn.XLOOKUP(A1235,'Medical Examinations'!$A$1:$A$2336,'Medical Examinations'!$I$1:$I$2336,0)</f>
        <v>No</v>
      </c>
      <c r="J1235" t="str">
        <f>_xlfn.XLOOKUP(A1235,'Medical Examinations'!A1235:A3578,'Medical Examinations'!C1235:C3578,0)</f>
        <v>Obese</v>
      </c>
      <c r="K1235">
        <f>_xlfn.XLOOKUP(A1235,'Medical Examinations'!$A$1:$A$2344,'Medical Examinations'!$D$1:$D$2344,0)</f>
        <v>5.69</v>
      </c>
      <c r="L1235" t="str">
        <f>_xlfn.XLOOKUP(A1235,'Hospitalisation Details'!$A$1:$A$2344,'Hospitalisation Details'!$E$1:$E$2344,0)</f>
        <v>7-Dec-1972</v>
      </c>
      <c r="M1235">
        <f>_xlfn.XLOOKUP(A1235,'Hospitalisation Details'!$A$1:$A$2344,'Hospitalisation Details'!$I$1:$I$2344,0)</f>
        <v>9048.0300000000007</v>
      </c>
      <c r="N1235" t="str">
        <f>_xlfn.XLOOKUP(A1235,'Hospitalisation Details'!$A$1:$A$2344,'Hospitalisation Details'!$J$1:$J$2344,0)</f>
        <v>tier - 2</v>
      </c>
      <c r="O1235" t="str">
        <f>_xlfn.XLOOKUP(A1235,'Hospitalisation Details'!$A$1:$A$2344,'Hospitalisation Details'!$K$1:$K$2344,0)</f>
        <v>tier - 2</v>
      </c>
      <c r="P1235" t="str">
        <f>_xlfn.XLOOKUP(A1235,'Hospitalisation Details'!$A$1:$A$2344,'Hospitalisation Details'!$L$1:$L$2344,0)</f>
        <v>R1013</v>
      </c>
      <c r="Q1235">
        <f>_xlfn.XLOOKUP(A1235,'Hospitalisation Details'!$A$1:$A$2344,'Hospitalisation Details'!$F$1:$F$2344,0)</f>
        <v>50</v>
      </c>
    </row>
    <row r="1236" spans="1:17" ht="15.75" x14ac:dyDescent="0.25">
      <c r="A1236" s="1" t="s">
        <v>1134</v>
      </c>
      <c r="B1236" t="str">
        <f>_xlfn.XLOOKUP(A1236,'Customer Names'!$A$1:$A$2336,'Customer Names'!$C$1:$C$2336,0)</f>
        <v xml:space="preserve">  Sarah M</v>
      </c>
      <c r="C1236">
        <f>_xlfn.XLOOKUP(A1236,'Medical Examinations'!$A$1:$A$2336,'Medical Examinations'!$B$1:$B$2336,0)</f>
        <v>39.799999999999997</v>
      </c>
      <c r="D1236">
        <f>_xlfn.XLOOKUP(A1236,'Medical Examinations'!$A$1:$A$2336,'Medical Examinations'!$D$1:$D$2336,0)</f>
        <v>5.66</v>
      </c>
      <c r="E1236" t="str">
        <f>_xlfn.XLOOKUP(A1236,'Medical Examinations'!$A$1:$A$2336,'Medical Examinations'!$E$1:$E$2336,0)</f>
        <v>No</v>
      </c>
      <c r="F1236" t="str">
        <f>_xlfn.XLOOKUP(A1236,'Medical Examinations'!$A$1:$A$2336,'Medical Examinations'!$F$1:$F$2336,0)</f>
        <v>No</v>
      </c>
      <c r="G1236" t="str">
        <f>_xlfn.XLOOKUP(A1236,'Medical Examinations'!$A$1:$A$2336,'Medical Examinations'!$G$1:$G$2336,0)</f>
        <v>Yes</v>
      </c>
      <c r="H1236">
        <f>_xlfn.XLOOKUP(A1236,'Medical Examinations'!$A$1:$A$2336,'Medical Examinations'!$H$1:$H$2336,0)</f>
        <v>1</v>
      </c>
      <c r="I1236" t="str">
        <f>_xlfn.XLOOKUP(A1236,'Medical Examinations'!$A$1:$A$2336,'Medical Examinations'!$I$1:$I$2336,0)</f>
        <v>No</v>
      </c>
      <c r="J1236" t="str">
        <f>_xlfn.XLOOKUP(A1236,'Medical Examinations'!A1236:A3579,'Medical Examinations'!C1236:C3579,0)</f>
        <v>Obese</v>
      </c>
      <c r="K1236">
        <f>_xlfn.XLOOKUP(A1236,'Medical Examinations'!$A$1:$A$2344,'Medical Examinations'!$D$1:$D$2344,0)</f>
        <v>5.66</v>
      </c>
      <c r="L1236" t="str">
        <f>_xlfn.XLOOKUP(A1236,'Hospitalisation Details'!$A$1:$A$2344,'Hospitalisation Details'!$E$1:$E$2344,0)</f>
        <v>1-Dec-1993</v>
      </c>
      <c r="M1236">
        <f>_xlfn.XLOOKUP(A1236,'Hospitalisation Details'!$A$1:$A$2344,'Hospitalisation Details'!$I$1:$I$2344,0)</f>
        <v>9010.2000000000007</v>
      </c>
      <c r="N1236" t="str">
        <f>_xlfn.XLOOKUP(A1236,'Hospitalisation Details'!$A$1:$A$2344,'Hospitalisation Details'!$J$1:$J$2344,0)</f>
        <v>tier - 2</v>
      </c>
      <c r="O1236" t="str">
        <f>_xlfn.XLOOKUP(A1236,'Hospitalisation Details'!$A$1:$A$2344,'Hospitalisation Details'!$K$1:$K$2344,0)</f>
        <v>tier - 3</v>
      </c>
      <c r="P1236" t="str">
        <f>_xlfn.XLOOKUP(A1236,'Hospitalisation Details'!$A$1:$A$2344,'Hospitalisation Details'!$L$1:$L$2344,0)</f>
        <v>R1026</v>
      </c>
      <c r="Q1236">
        <f>_xlfn.XLOOKUP(A1236,'Hospitalisation Details'!$A$1:$A$2344,'Hospitalisation Details'!$F$1:$F$2344,0)</f>
        <v>29</v>
      </c>
    </row>
    <row r="1237" spans="1:17" ht="15.75" x14ac:dyDescent="0.25">
      <c r="A1237" s="1" t="s">
        <v>1133</v>
      </c>
      <c r="B1237" t="str">
        <f>_xlfn.XLOOKUP(A1237,'Customer Names'!$A$1:$A$2336,'Customer Names'!$C$1:$C$2336,0)</f>
        <v xml:space="preserve">  Kristin C</v>
      </c>
      <c r="C1237">
        <f>_xlfn.XLOOKUP(A1237,'Medical Examinations'!$A$1:$A$2336,'Medical Examinations'!$B$1:$B$2336,0)</f>
        <v>26.36</v>
      </c>
      <c r="D1237">
        <f>_xlfn.XLOOKUP(A1237,'Medical Examinations'!$A$1:$A$2336,'Medical Examinations'!$D$1:$D$2336,0)</f>
        <v>4.32</v>
      </c>
      <c r="E1237" t="str">
        <f>_xlfn.XLOOKUP(A1237,'Medical Examinations'!$A$1:$A$2336,'Medical Examinations'!$E$1:$E$2336,0)</f>
        <v>No</v>
      </c>
      <c r="F1237" t="str">
        <f>_xlfn.XLOOKUP(A1237,'Medical Examinations'!$A$1:$A$2336,'Medical Examinations'!$F$1:$F$2336,0)</f>
        <v>No</v>
      </c>
      <c r="G1237" t="str">
        <f>_xlfn.XLOOKUP(A1237,'Medical Examinations'!$A$1:$A$2336,'Medical Examinations'!$G$1:$G$2336,0)</f>
        <v>Yes</v>
      </c>
      <c r="H1237">
        <f>_xlfn.XLOOKUP(A1237,'Medical Examinations'!$A$1:$A$2336,'Medical Examinations'!$H$1:$H$2336,0)</f>
        <v>1</v>
      </c>
      <c r="I1237" t="str">
        <f>_xlfn.XLOOKUP(A1237,'Medical Examinations'!$A$1:$A$2336,'Medical Examinations'!$I$1:$I$2336,0)</f>
        <v>No</v>
      </c>
      <c r="J1237" t="str">
        <f>_xlfn.XLOOKUP(A1237,'Medical Examinations'!A1237:A3580,'Medical Examinations'!C1237:C3580,0)</f>
        <v>Overweight</v>
      </c>
      <c r="K1237">
        <f>_xlfn.XLOOKUP(A1237,'Medical Examinations'!$A$1:$A$2344,'Medical Examinations'!$D$1:$D$2344,0)</f>
        <v>4.32</v>
      </c>
      <c r="L1237" t="str">
        <f>_xlfn.XLOOKUP(A1237,'Hospitalisation Details'!$A$1:$A$2344,'Hospitalisation Details'!$E$1:$E$2344,0)</f>
        <v>16-Dec-1979</v>
      </c>
      <c r="M1237">
        <f>_xlfn.XLOOKUP(A1237,'Hospitalisation Details'!$A$1:$A$2344,'Hospitalisation Details'!$I$1:$I$2344,0)</f>
        <v>8998.43</v>
      </c>
      <c r="N1237" t="str">
        <f>_xlfn.XLOOKUP(A1237,'Hospitalisation Details'!$A$1:$A$2344,'Hospitalisation Details'!$J$1:$J$2344,0)</f>
        <v>tier - 2</v>
      </c>
      <c r="O1237" t="str">
        <f>_xlfn.XLOOKUP(A1237,'Hospitalisation Details'!$A$1:$A$2344,'Hospitalisation Details'!$K$1:$K$2344,0)</f>
        <v>tier - 1</v>
      </c>
      <c r="P1237" t="str">
        <f>_xlfn.XLOOKUP(A1237,'Hospitalisation Details'!$A$1:$A$2344,'Hospitalisation Details'!$L$1:$L$2344,0)</f>
        <v>R1025</v>
      </c>
      <c r="Q1237">
        <f>_xlfn.XLOOKUP(A1237,'Hospitalisation Details'!$A$1:$A$2344,'Hospitalisation Details'!$F$1:$F$2344,0)</f>
        <v>43</v>
      </c>
    </row>
    <row r="1238" spans="1:17" ht="15.75" x14ac:dyDescent="0.25">
      <c r="A1238" s="1" t="s">
        <v>1132</v>
      </c>
      <c r="B1238" t="str">
        <f>_xlfn.XLOOKUP(A1238,'Customer Names'!$A$1:$A$2336,'Customer Names'!$C$1:$C$2336,0)</f>
        <v xml:space="preserve">  Casey M</v>
      </c>
      <c r="C1238">
        <f>_xlfn.XLOOKUP(A1238,'Medical Examinations'!$A$1:$A$2336,'Medical Examinations'!$B$1:$B$2336,0)</f>
        <v>29.925000000000001</v>
      </c>
      <c r="D1238">
        <f>_xlfn.XLOOKUP(A1238,'Medical Examinations'!$A$1:$A$2336,'Medical Examinations'!$D$1:$D$2336,0)</f>
        <v>8.2899999999999991</v>
      </c>
      <c r="E1238" t="str">
        <f>_xlfn.XLOOKUP(A1238,'Medical Examinations'!$A$1:$A$2336,'Medical Examinations'!$E$1:$E$2336,0)</f>
        <v>No</v>
      </c>
      <c r="F1238" t="str">
        <f>_xlfn.XLOOKUP(A1238,'Medical Examinations'!$A$1:$A$2336,'Medical Examinations'!$F$1:$F$2336,0)</f>
        <v>No</v>
      </c>
      <c r="G1238" t="str">
        <f>_xlfn.XLOOKUP(A1238,'Medical Examinations'!$A$1:$A$2336,'Medical Examinations'!$G$1:$G$2336,0)</f>
        <v>No</v>
      </c>
      <c r="H1238">
        <f>_xlfn.XLOOKUP(A1238,'Medical Examinations'!$A$1:$A$2336,'Medical Examinations'!$H$1:$H$2336,0)</f>
        <v>2</v>
      </c>
      <c r="I1238" t="str">
        <f>_xlfn.XLOOKUP(A1238,'Medical Examinations'!$A$1:$A$2336,'Medical Examinations'!$I$1:$I$2336,0)</f>
        <v>No</v>
      </c>
      <c r="J1238" t="str">
        <f>_xlfn.XLOOKUP(A1238,'Medical Examinations'!A1238:A3581,'Medical Examinations'!C1238:C3581,0)</f>
        <v>Obese</v>
      </c>
      <c r="K1238">
        <f>_xlfn.XLOOKUP(A1238,'Medical Examinations'!$A$1:$A$2344,'Medical Examinations'!$D$1:$D$2344,0)</f>
        <v>8.2899999999999991</v>
      </c>
      <c r="L1238" t="str">
        <f>_xlfn.XLOOKUP(A1238,'Hospitalisation Details'!$A$1:$A$2344,'Hospitalisation Details'!$E$1:$E$2344,0)</f>
        <v>11-Oct-1973</v>
      </c>
      <c r="M1238">
        <f>_xlfn.XLOOKUP(A1238,'Hospitalisation Details'!$A$1:$A$2344,'Hospitalisation Details'!$I$1:$I$2344,0)</f>
        <v>8988.16</v>
      </c>
      <c r="N1238" t="str">
        <f>_xlfn.XLOOKUP(A1238,'Hospitalisation Details'!$A$1:$A$2344,'Hospitalisation Details'!$J$1:$J$2344,0)</f>
        <v>tier - 2</v>
      </c>
      <c r="O1238" t="str">
        <f>_xlfn.XLOOKUP(A1238,'Hospitalisation Details'!$A$1:$A$2344,'Hospitalisation Details'!$K$1:$K$2344,0)</f>
        <v>tier - 1</v>
      </c>
      <c r="P1238" t="str">
        <f>_xlfn.XLOOKUP(A1238,'Hospitalisation Details'!$A$1:$A$2344,'Hospitalisation Details'!$L$1:$L$2344,0)</f>
        <v>R1012</v>
      </c>
      <c r="Q1238">
        <f>_xlfn.XLOOKUP(A1238,'Hospitalisation Details'!$A$1:$A$2344,'Hospitalisation Details'!$F$1:$F$2344,0)</f>
        <v>49</v>
      </c>
    </row>
    <row r="1239" spans="1:17" ht="15.75" x14ac:dyDescent="0.25">
      <c r="A1239" s="1" t="s">
        <v>1131</v>
      </c>
      <c r="B1239" t="str">
        <f>_xlfn.XLOOKUP(A1239,'Customer Names'!$A$1:$A$2336,'Customer Names'!$C$1:$C$2336,0)</f>
        <v xml:space="preserve">  Samuel</v>
      </c>
      <c r="C1239">
        <f>_xlfn.XLOOKUP(A1239,'Medical Examinations'!$A$1:$A$2336,'Medical Examinations'!$B$1:$B$2336,0)</f>
        <v>37.29</v>
      </c>
      <c r="D1239">
        <f>_xlfn.XLOOKUP(A1239,'Medical Examinations'!$A$1:$A$2336,'Medical Examinations'!$D$1:$D$2336,0)</f>
        <v>10.46</v>
      </c>
      <c r="E1239" t="str">
        <f>_xlfn.XLOOKUP(A1239,'Medical Examinations'!$A$1:$A$2336,'Medical Examinations'!$E$1:$E$2336,0)</f>
        <v>No</v>
      </c>
      <c r="F1239" t="str">
        <f>_xlfn.XLOOKUP(A1239,'Medical Examinations'!$A$1:$A$2336,'Medical Examinations'!$F$1:$F$2336,0)</f>
        <v>No</v>
      </c>
      <c r="G1239" t="str">
        <f>_xlfn.XLOOKUP(A1239,'Medical Examinations'!$A$1:$A$2336,'Medical Examinations'!$G$1:$G$2336,0)</f>
        <v>No</v>
      </c>
      <c r="H1239">
        <f>_xlfn.XLOOKUP(A1239,'Medical Examinations'!$A$1:$A$2336,'Medical Examinations'!$H$1:$H$2336,0)</f>
        <v>0</v>
      </c>
      <c r="I1239" t="str">
        <f>_xlfn.XLOOKUP(A1239,'Medical Examinations'!$A$1:$A$2336,'Medical Examinations'!$I$1:$I$2336,0)</f>
        <v>No</v>
      </c>
      <c r="J1239" t="str">
        <f>_xlfn.XLOOKUP(A1239,'Medical Examinations'!A1239:A3582,'Medical Examinations'!C1239:C3582,0)</f>
        <v>Obese</v>
      </c>
      <c r="K1239">
        <f>_xlfn.XLOOKUP(A1239,'Medical Examinations'!$A$1:$A$2344,'Medical Examinations'!$D$1:$D$2344,0)</f>
        <v>10.46</v>
      </c>
      <c r="L1239" t="str">
        <f>_xlfn.XLOOKUP(A1239,'Hospitalisation Details'!$A$1:$A$2344,'Hospitalisation Details'!$E$1:$E$2344,0)</f>
        <v>21-Jul-1974</v>
      </c>
      <c r="M1239">
        <f>_xlfn.XLOOKUP(A1239,'Hospitalisation Details'!$A$1:$A$2344,'Hospitalisation Details'!$I$1:$I$2344,0)</f>
        <v>8978.19</v>
      </c>
      <c r="N1239" t="str">
        <f>_xlfn.XLOOKUP(A1239,'Hospitalisation Details'!$A$1:$A$2344,'Hospitalisation Details'!$J$1:$J$2344,0)</f>
        <v>tier - 2</v>
      </c>
      <c r="O1239" t="str">
        <f>_xlfn.XLOOKUP(A1239,'Hospitalisation Details'!$A$1:$A$2344,'Hospitalisation Details'!$K$1:$K$2344,0)</f>
        <v>tier - 2</v>
      </c>
      <c r="P1239" t="str">
        <f>_xlfn.XLOOKUP(A1239,'Hospitalisation Details'!$A$1:$A$2344,'Hospitalisation Details'!$L$1:$L$2344,0)</f>
        <v>R1013</v>
      </c>
      <c r="Q1239">
        <f>_xlfn.XLOOKUP(A1239,'Hospitalisation Details'!$A$1:$A$2344,'Hospitalisation Details'!$F$1:$F$2344,0)</f>
        <v>48</v>
      </c>
    </row>
    <row r="1240" spans="1:17" ht="15.75" x14ac:dyDescent="0.25">
      <c r="A1240" s="1" t="s">
        <v>1130</v>
      </c>
      <c r="B1240" t="str">
        <f>_xlfn.XLOOKUP(A1240,'Customer Names'!$A$1:$A$2336,'Customer Names'!$C$1:$C$2336,0)</f>
        <v xml:space="preserve">  Braulio</v>
      </c>
      <c r="C1240">
        <f>_xlfn.XLOOKUP(A1240,'Medical Examinations'!$A$1:$A$2336,'Medical Examinations'!$B$1:$B$2336,0)</f>
        <v>30.2</v>
      </c>
      <c r="D1240">
        <f>_xlfn.XLOOKUP(A1240,'Medical Examinations'!$A$1:$A$2336,'Medical Examinations'!$D$1:$D$2336,0)</f>
        <v>11.96</v>
      </c>
      <c r="E1240" t="str">
        <f>_xlfn.XLOOKUP(A1240,'Medical Examinations'!$A$1:$A$2336,'Medical Examinations'!$E$1:$E$2336,0)</f>
        <v>No</v>
      </c>
      <c r="F1240" t="str">
        <f>_xlfn.XLOOKUP(A1240,'Medical Examinations'!$A$1:$A$2336,'Medical Examinations'!$F$1:$F$2336,0)</f>
        <v>No</v>
      </c>
      <c r="G1240" t="str">
        <f>_xlfn.XLOOKUP(A1240,'Medical Examinations'!$A$1:$A$2336,'Medical Examinations'!$G$1:$G$2336,0)</f>
        <v>No</v>
      </c>
      <c r="H1240">
        <f>_xlfn.XLOOKUP(A1240,'Medical Examinations'!$A$1:$A$2336,'Medical Examinations'!$H$1:$H$2336,0)</f>
        <v>0</v>
      </c>
      <c r="I1240" t="str">
        <f>_xlfn.XLOOKUP(A1240,'Medical Examinations'!$A$1:$A$2336,'Medical Examinations'!$I$1:$I$2336,0)</f>
        <v>No</v>
      </c>
      <c r="J1240" t="str">
        <f>_xlfn.XLOOKUP(A1240,'Medical Examinations'!A1240:A3583,'Medical Examinations'!C1240:C3583,0)</f>
        <v>Obese</v>
      </c>
      <c r="K1240">
        <f>_xlfn.XLOOKUP(A1240,'Medical Examinations'!$A$1:$A$2344,'Medical Examinations'!$D$1:$D$2344,0)</f>
        <v>11.96</v>
      </c>
      <c r="L1240" t="str">
        <f>_xlfn.XLOOKUP(A1240,'Hospitalisation Details'!$A$1:$A$2344,'Hospitalisation Details'!$E$1:$E$2344,0)</f>
        <v>8-Sep-1974</v>
      </c>
      <c r="M1240">
        <f>_xlfn.XLOOKUP(A1240,'Hospitalisation Details'!$A$1:$A$2344,'Hospitalisation Details'!$I$1:$I$2344,0)</f>
        <v>8968.33</v>
      </c>
      <c r="N1240" t="str">
        <f>_xlfn.XLOOKUP(A1240,'Hospitalisation Details'!$A$1:$A$2344,'Hospitalisation Details'!$J$1:$J$2344,0)</f>
        <v>tier - 3</v>
      </c>
      <c r="O1240" t="str">
        <f>_xlfn.XLOOKUP(A1240,'Hospitalisation Details'!$A$1:$A$2344,'Hospitalisation Details'!$K$1:$K$2344,0)</f>
        <v>tier - 2</v>
      </c>
      <c r="P1240" t="str">
        <f>_xlfn.XLOOKUP(A1240,'Hospitalisation Details'!$A$1:$A$2344,'Hospitalisation Details'!$L$1:$L$2344,0)</f>
        <v>R1011</v>
      </c>
      <c r="Q1240">
        <f>_xlfn.XLOOKUP(A1240,'Hospitalisation Details'!$A$1:$A$2344,'Hospitalisation Details'!$F$1:$F$2344,0)</f>
        <v>48</v>
      </c>
    </row>
    <row r="1241" spans="1:17" ht="15.75" x14ac:dyDescent="0.25">
      <c r="A1241" s="1" t="s">
        <v>1129</v>
      </c>
      <c r="B1241" t="str">
        <f>_xlfn.XLOOKUP(A1241,'Customer Names'!$A$1:$A$2336,'Customer Names'!$C$1:$C$2336,0)</f>
        <v xml:space="preserve">  Anne-Marie</v>
      </c>
      <c r="C1241">
        <f>_xlfn.XLOOKUP(A1241,'Medical Examinations'!$A$1:$A$2336,'Medical Examinations'!$B$1:$B$2336,0)</f>
        <v>24.225000000000001</v>
      </c>
      <c r="D1241">
        <f>_xlfn.XLOOKUP(A1241,'Medical Examinations'!$A$1:$A$2336,'Medical Examinations'!$D$1:$D$2336,0)</f>
        <v>4.25</v>
      </c>
      <c r="E1241" t="str">
        <f>_xlfn.XLOOKUP(A1241,'Medical Examinations'!$A$1:$A$2336,'Medical Examinations'!$E$1:$E$2336,0)</f>
        <v>No</v>
      </c>
      <c r="F1241" t="str">
        <f>_xlfn.XLOOKUP(A1241,'Medical Examinations'!$A$1:$A$2336,'Medical Examinations'!$F$1:$F$2336,0)</f>
        <v>No</v>
      </c>
      <c r="G1241" t="str">
        <f>_xlfn.XLOOKUP(A1241,'Medical Examinations'!$A$1:$A$2336,'Medical Examinations'!$G$1:$G$2336,0)</f>
        <v>Yes</v>
      </c>
      <c r="H1241">
        <f>_xlfn.XLOOKUP(A1241,'Medical Examinations'!$A$1:$A$2336,'Medical Examinations'!$H$1:$H$2336,0)</f>
        <v>1</v>
      </c>
      <c r="I1241" t="str">
        <f>_xlfn.XLOOKUP(A1241,'Medical Examinations'!$A$1:$A$2336,'Medical Examinations'!$I$1:$I$2336,0)</f>
        <v>No</v>
      </c>
      <c r="J1241" t="str">
        <f>_xlfn.XLOOKUP(A1241,'Medical Examinations'!A1241:A3584,'Medical Examinations'!C1241:C3584,0)</f>
        <v>Normal weight</v>
      </c>
      <c r="K1241">
        <f>_xlfn.XLOOKUP(A1241,'Medical Examinations'!$A$1:$A$2344,'Medical Examinations'!$D$1:$D$2344,0)</f>
        <v>4.25</v>
      </c>
      <c r="L1241" t="str">
        <f>_xlfn.XLOOKUP(A1241,'Hospitalisation Details'!$A$1:$A$2344,'Hospitalisation Details'!$E$1:$E$2344,0)</f>
        <v>15-Jul-1983</v>
      </c>
      <c r="M1241">
        <f>_xlfn.XLOOKUP(A1241,'Hospitalisation Details'!$A$1:$A$2344,'Hospitalisation Details'!$I$1:$I$2344,0)</f>
        <v>8965.7999999999993</v>
      </c>
      <c r="N1241" t="str">
        <f>_xlfn.XLOOKUP(A1241,'Hospitalisation Details'!$A$1:$A$2344,'Hospitalisation Details'!$J$1:$J$2344,0)</f>
        <v>tier - 2</v>
      </c>
      <c r="O1241" t="str">
        <f>_xlfn.XLOOKUP(A1241,'Hospitalisation Details'!$A$1:$A$2344,'Hospitalisation Details'!$K$1:$K$2344,0)</f>
        <v>tier - 3</v>
      </c>
      <c r="P1241" t="str">
        <f>_xlfn.XLOOKUP(A1241,'Hospitalisation Details'!$A$1:$A$2344,'Hospitalisation Details'!$L$1:$L$2344,0)</f>
        <v>R1012</v>
      </c>
      <c r="Q1241">
        <f>_xlfn.XLOOKUP(A1241,'Hospitalisation Details'!$A$1:$A$2344,'Hospitalisation Details'!$F$1:$F$2344,0)</f>
        <v>39</v>
      </c>
    </row>
    <row r="1242" spans="1:17" ht="15.75" x14ac:dyDescent="0.25">
      <c r="A1242" s="1" t="s">
        <v>1128</v>
      </c>
      <c r="B1242" t="str">
        <f>_xlfn.XLOOKUP(A1242,'Customer Names'!$A$1:$A$2336,'Customer Names'!$C$1:$C$2336,0)</f>
        <v xml:space="preserve">  Samuel K</v>
      </c>
      <c r="C1242">
        <f>_xlfn.XLOOKUP(A1242,'Medical Examinations'!$A$1:$A$2336,'Medical Examinations'!$B$1:$B$2336,0)</f>
        <v>31.445</v>
      </c>
      <c r="D1242">
        <f>_xlfn.XLOOKUP(A1242,'Medical Examinations'!$A$1:$A$2336,'Medical Examinations'!$D$1:$D$2336,0)</f>
        <v>8.33</v>
      </c>
      <c r="E1242" t="str">
        <f>_xlfn.XLOOKUP(A1242,'Medical Examinations'!$A$1:$A$2336,'Medical Examinations'!$E$1:$E$2336,0)</f>
        <v>No</v>
      </c>
      <c r="F1242" t="str">
        <f>_xlfn.XLOOKUP(A1242,'Medical Examinations'!$A$1:$A$2336,'Medical Examinations'!$F$1:$F$2336,0)</f>
        <v>No</v>
      </c>
      <c r="G1242" t="str">
        <f>_xlfn.XLOOKUP(A1242,'Medical Examinations'!$A$1:$A$2336,'Medical Examinations'!$G$1:$G$2336,0)</f>
        <v>No</v>
      </c>
      <c r="H1242">
        <f>_xlfn.XLOOKUP(A1242,'Medical Examinations'!$A$1:$A$2336,'Medical Examinations'!$H$1:$H$2336,0)</f>
        <v>0</v>
      </c>
      <c r="I1242" t="str">
        <f>_xlfn.XLOOKUP(A1242,'Medical Examinations'!$A$1:$A$2336,'Medical Examinations'!$I$1:$I$2336,0)</f>
        <v>No</v>
      </c>
      <c r="J1242" t="str">
        <f>_xlfn.XLOOKUP(A1242,'Medical Examinations'!A1242:A3585,'Medical Examinations'!C1242:C3585,0)</f>
        <v>Obese</v>
      </c>
      <c r="K1242">
        <f>_xlfn.XLOOKUP(A1242,'Medical Examinations'!$A$1:$A$2344,'Medical Examinations'!$D$1:$D$2344,0)</f>
        <v>8.33</v>
      </c>
      <c r="L1242" t="str">
        <f>_xlfn.XLOOKUP(A1242,'Hospitalisation Details'!$A$1:$A$2344,'Hospitalisation Details'!$E$1:$E$2344,0)</f>
        <v>17-Aug-1974</v>
      </c>
      <c r="M1242">
        <f>_xlfn.XLOOKUP(A1242,'Hospitalisation Details'!$A$1:$A$2344,'Hospitalisation Details'!$I$1:$I$2344,0)</f>
        <v>8964.06</v>
      </c>
      <c r="N1242" t="str">
        <f>_xlfn.XLOOKUP(A1242,'Hospitalisation Details'!$A$1:$A$2344,'Hospitalisation Details'!$J$1:$J$2344,0)</f>
        <v>tier - 3</v>
      </c>
      <c r="O1242" t="str">
        <f>_xlfn.XLOOKUP(A1242,'Hospitalisation Details'!$A$1:$A$2344,'Hospitalisation Details'!$K$1:$K$2344,0)</f>
        <v>tier - 2</v>
      </c>
      <c r="P1242" t="str">
        <f>_xlfn.XLOOKUP(A1242,'Hospitalisation Details'!$A$1:$A$2344,'Hospitalisation Details'!$L$1:$L$2344,0)</f>
        <v>R1016</v>
      </c>
      <c r="Q1242">
        <f>_xlfn.XLOOKUP(A1242,'Hospitalisation Details'!$A$1:$A$2344,'Hospitalisation Details'!$F$1:$F$2344,0)</f>
        <v>48</v>
      </c>
    </row>
    <row r="1243" spans="1:17" ht="15.75" x14ac:dyDescent="0.25">
      <c r="A1243" s="1" t="s">
        <v>1127</v>
      </c>
      <c r="B1243" t="str">
        <f>_xlfn.XLOOKUP(A1243,'Customer Names'!$A$1:$A$2336,'Customer Names'!$C$1:$C$2336,0)</f>
        <v xml:space="preserve">  Yuki</v>
      </c>
      <c r="C1243">
        <f>_xlfn.XLOOKUP(A1243,'Medical Examinations'!$A$1:$A$2336,'Medical Examinations'!$B$1:$B$2336,0)</f>
        <v>38.880000000000003</v>
      </c>
      <c r="D1243">
        <f>_xlfn.XLOOKUP(A1243,'Medical Examinations'!$A$1:$A$2336,'Medical Examinations'!$D$1:$D$2336,0)</f>
        <v>4.29</v>
      </c>
      <c r="E1243" t="str">
        <f>_xlfn.XLOOKUP(A1243,'Medical Examinations'!$A$1:$A$2336,'Medical Examinations'!$E$1:$E$2336,0)</f>
        <v>No</v>
      </c>
      <c r="F1243" t="str">
        <f>_xlfn.XLOOKUP(A1243,'Medical Examinations'!$A$1:$A$2336,'Medical Examinations'!$F$1:$F$2336,0)</f>
        <v>No</v>
      </c>
      <c r="G1243" t="str">
        <f>_xlfn.XLOOKUP(A1243,'Medical Examinations'!$A$1:$A$2336,'Medical Examinations'!$G$1:$G$2336,0)</f>
        <v>No</v>
      </c>
      <c r="H1243">
        <f>_xlfn.XLOOKUP(A1243,'Medical Examinations'!$A$1:$A$2336,'Medical Examinations'!$H$1:$H$2336,0)</f>
        <v>1</v>
      </c>
      <c r="I1243" t="str">
        <f>_xlfn.XLOOKUP(A1243,'Medical Examinations'!$A$1:$A$2336,'Medical Examinations'!$I$1:$I$2336,0)</f>
        <v>No</v>
      </c>
      <c r="J1243" t="str">
        <f>_xlfn.XLOOKUP(A1243,'Medical Examinations'!A1243:A3586,'Medical Examinations'!C1243:C3586,0)</f>
        <v>Obese</v>
      </c>
      <c r="K1243">
        <f>_xlfn.XLOOKUP(A1243,'Medical Examinations'!$A$1:$A$2344,'Medical Examinations'!$D$1:$D$2344,0)</f>
        <v>4.29</v>
      </c>
      <c r="L1243" t="str">
        <f>_xlfn.XLOOKUP(A1243,'Hospitalisation Details'!$A$1:$A$2344,'Hospitalisation Details'!$E$1:$E$2344,0)</f>
        <v>27-Sep-1992</v>
      </c>
      <c r="M1243">
        <f>_xlfn.XLOOKUP(A1243,'Hospitalisation Details'!$A$1:$A$2344,'Hospitalisation Details'!$I$1:$I$2344,0)</f>
        <v>8954.99</v>
      </c>
      <c r="N1243" t="str">
        <f>_xlfn.XLOOKUP(A1243,'Hospitalisation Details'!$A$1:$A$2344,'Hospitalisation Details'!$J$1:$J$2344,0)</f>
        <v>tier - 2</v>
      </c>
      <c r="O1243" t="str">
        <f>_xlfn.XLOOKUP(A1243,'Hospitalisation Details'!$A$1:$A$2344,'Hospitalisation Details'!$K$1:$K$2344,0)</f>
        <v>tier - 3</v>
      </c>
      <c r="P1243" t="str">
        <f>_xlfn.XLOOKUP(A1243,'Hospitalisation Details'!$A$1:$A$2344,'Hospitalisation Details'!$L$1:$L$2344,0)</f>
        <v>R1026</v>
      </c>
      <c r="Q1243">
        <f>_xlfn.XLOOKUP(A1243,'Hospitalisation Details'!$A$1:$A$2344,'Hospitalisation Details'!$F$1:$F$2344,0)</f>
        <v>30</v>
      </c>
    </row>
    <row r="1244" spans="1:17" ht="15.75" x14ac:dyDescent="0.25">
      <c r="A1244" s="1" t="s">
        <v>1126</v>
      </c>
      <c r="B1244" t="str">
        <f>_xlfn.XLOOKUP(A1244,'Customer Names'!$A$1:$A$2336,'Customer Names'!$C$1:$C$2336,0)</f>
        <v xml:space="preserve">  Rafer</v>
      </c>
      <c r="C1244">
        <f>_xlfn.XLOOKUP(A1244,'Medical Examinations'!$A$1:$A$2336,'Medical Examinations'!$B$1:$B$2336,0)</f>
        <v>43.89</v>
      </c>
      <c r="D1244">
        <f>_xlfn.XLOOKUP(A1244,'Medical Examinations'!$A$1:$A$2336,'Medical Examinations'!$D$1:$D$2336,0)</f>
        <v>6.32</v>
      </c>
      <c r="E1244" t="str">
        <f>_xlfn.XLOOKUP(A1244,'Medical Examinations'!$A$1:$A$2336,'Medical Examinations'!$E$1:$E$2336,0)</f>
        <v>No</v>
      </c>
      <c r="F1244" t="str">
        <f>_xlfn.XLOOKUP(A1244,'Medical Examinations'!$A$1:$A$2336,'Medical Examinations'!$F$1:$F$2336,0)</f>
        <v>No</v>
      </c>
      <c r="G1244" t="str">
        <f>_xlfn.XLOOKUP(A1244,'Medical Examinations'!$A$1:$A$2336,'Medical Examinations'!$G$1:$G$2336,0)</f>
        <v>No</v>
      </c>
      <c r="H1244">
        <f>_xlfn.XLOOKUP(A1244,'Medical Examinations'!$A$1:$A$2336,'Medical Examinations'!$H$1:$H$2336,0)</f>
        <v>0</v>
      </c>
      <c r="I1244" t="str">
        <f>_xlfn.XLOOKUP(A1244,'Medical Examinations'!$A$1:$A$2336,'Medical Examinations'!$I$1:$I$2336,0)</f>
        <v>No</v>
      </c>
      <c r="J1244" t="str">
        <f>_xlfn.XLOOKUP(A1244,'Medical Examinations'!A1244:A3587,'Medical Examinations'!C1244:C3587,0)</f>
        <v>Obese</v>
      </c>
      <c r="K1244">
        <f>_xlfn.XLOOKUP(A1244,'Medical Examinations'!$A$1:$A$2344,'Medical Examinations'!$D$1:$D$2344,0)</f>
        <v>6.32</v>
      </c>
      <c r="L1244" t="str">
        <f>_xlfn.XLOOKUP(A1244,'Hospitalisation Details'!$A$1:$A$2344,'Hospitalisation Details'!$E$1:$E$2344,0)</f>
        <v>25-Dec-1976</v>
      </c>
      <c r="M1244">
        <f>_xlfn.XLOOKUP(A1244,'Hospitalisation Details'!$A$1:$A$2344,'Hospitalisation Details'!$I$1:$I$2344,0)</f>
        <v>8944.1200000000008</v>
      </c>
      <c r="N1244" t="str">
        <f>_xlfn.XLOOKUP(A1244,'Hospitalisation Details'!$A$1:$A$2344,'Hospitalisation Details'!$J$1:$J$2344,0)</f>
        <v>tier - 3</v>
      </c>
      <c r="O1244" t="str">
        <f>_xlfn.XLOOKUP(A1244,'Hospitalisation Details'!$A$1:$A$2344,'Hospitalisation Details'!$K$1:$K$2344,0)</f>
        <v>tier - 2</v>
      </c>
      <c r="P1244" t="str">
        <f>_xlfn.XLOOKUP(A1244,'Hospitalisation Details'!$A$1:$A$2344,'Hospitalisation Details'!$L$1:$L$2344,0)</f>
        <v>R1013</v>
      </c>
      <c r="Q1244">
        <f>_xlfn.XLOOKUP(A1244,'Hospitalisation Details'!$A$1:$A$2344,'Hospitalisation Details'!$F$1:$F$2344,0)</f>
        <v>46</v>
      </c>
    </row>
    <row r="1245" spans="1:17" ht="15.75" x14ac:dyDescent="0.25">
      <c r="A1245" s="1" t="s">
        <v>1125</v>
      </c>
      <c r="B1245" t="str">
        <f>_xlfn.XLOOKUP(A1245,'Customer Names'!$A$1:$A$2336,'Customer Names'!$C$1:$C$2336,0)</f>
        <v xml:space="preserve">  Claire</v>
      </c>
      <c r="C1245">
        <f>_xlfn.XLOOKUP(A1245,'Medical Examinations'!$A$1:$A$2336,'Medical Examinations'!$B$1:$B$2336,0)</f>
        <v>25.6</v>
      </c>
      <c r="D1245">
        <f>_xlfn.XLOOKUP(A1245,'Medical Examinations'!$A$1:$A$2336,'Medical Examinations'!$D$1:$D$2336,0)</f>
        <v>5.65</v>
      </c>
      <c r="E1245" t="str">
        <f>_xlfn.XLOOKUP(A1245,'Medical Examinations'!$A$1:$A$2336,'Medical Examinations'!$E$1:$E$2336,0)</f>
        <v>No</v>
      </c>
      <c r="F1245" t="str">
        <f>_xlfn.XLOOKUP(A1245,'Medical Examinations'!$A$1:$A$2336,'Medical Examinations'!$F$1:$F$2336,0)</f>
        <v>No</v>
      </c>
      <c r="G1245" t="str">
        <f>_xlfn.XLOOKUP(A1245,'Medical Examinations'!$A$1:$A$2336,'Medical Examinations'!$G$1:$G$2336,0)</f>
        <v>No</v>
      </c>
      <c r="H1245">
        <f>_xlfn.XLOOKUP(A1245,'Medical Examinations'!$A$1:$A$2336,'Medical Examinations'!$H$1:$H$2336,0)</f>
        <v>2</v>
      </c>
      <c r="I1245" t="str">
        <f>_xlfn.XLOOKUP(A1245,'Medical Examinations'!$A$1:$A$2336,'Medical Examinations'!$I$1:$I$2336,0)</f>
        <v>No</v>
      </c>
      <c r="J1245" t="str">
        <f>_xlfn.XLOOKUP(A1245,'Medical Examinations'!A1245:A3588,'Medical Examinations'!C1245:C3588,0)</f>
        <v>Overweight</v>
      </c>
      <c r="K1245">
        <f>_xlfn.XLOOKUP(A1245,'Medical Examinations'!$A$1:$A$2344,'Medical Examinations'!$D$1:$D$2344,0)</f>
        <v>5.65</v>
      </c>
      <c r="L1245" t="str">
        <f>_xlfn.XLOOKUP(A1245,'Hospitalisation Details'!$A$1:$A$2344,'Hospitalisation Details'!$E$1:$E$2344,0)</f>
        <v>6-Jun-1972</v>
      </c>
      <c r="M1245">
        <f>_xlfn.XLOOKUP(A1245,'Hospitalisation Details'!$A$1:$A$2344,'Hospitalisation Details'!$I$1:$I$2344,0)</f>
        <v>8932.08</v>
      </c>
      <c r="N1245" t="str">
        <f>_xlfn.XLOOKUP(A1245,'Hospitalisation Details'!$A$1:$A$2344,'Hospitalisation Details'!$J$1:$J$2344,0)</f>
        <v>tier - 2</v>
      </c>
      <c r="O1245" t="str">
        <f>_xlfn.XLOOKUP(A1245,'Hospitalisation Details'!$A$1:$A$2344,'Hospitalisation Details'!$K$1:$K$2344,0)</f>
        <v>tier - 1</v>
      </c>
      <c r="P1245" t="str">
        <f>_xlfn.XLOOKUP(A1245,'Hospitalisation Details'!$A$1:$A$2344,'Hospitalisation Details'!$L$1:$L$2344,0)</f>
        <v>R1011</v>
      </c>
      <c r="Q1245">
        <f>_xlfn.XLOOKUP(A1245,'Hospitalisation Details'!$A$1:$A$2344,'Hospitalisation Details'!$F$1:$F$2344,0)</f>
        <v>51</v>
      </c>
    </row>
    <row r="1246" spans="1:17" ht="15.75" x14ac:dyDescent="0.25">
      <c r="A1246" s="1" t="s">
        <v>1124</v>
      </c>
      <c r="B1246" t="str">
        <f>_xlfn.XLOOKUP(A1246,'Customer Names'!$A$1:$A$2336,'Customer Names'!$C$1:$C$2336,0)</f>
        <v xml:space="preserve">  Erynn J</v>
      </c>
      <c r="C1246">
        <f>_xlfn.XLOOKUP(A1246,'Medical Examinations'!$A$1:$A$2336,'Medical Examinations'!$B$1:$B$2336,0)</f>
        <v>29.545000000000002</v>
      </c>
      <c r="D1246">
        <f>_xlfn.XLOOKUP(A1246,'Medical Examinations'!$A$1:$A$2336,'Medical Examinations'!$D$1:$D$2336,0)</f>
        <v>8.41</v>
      </c>
      <c r="E1246" t="str">
        <f>_xlfn.XLOOKUP(A1246,'Medical Examinations'!$A$1:$A$2336,'Medical Examinations'!$E$1:$E$2336,0)</f>
        <v>No</v>
      </c>
      <c r="F1246" t="str">
        <f>_xlfn.XLOOKUP(A1246,'Medical Examinations'!$A$1:$A$2336,'Medical Examinations'!$F$1:$F$2336,0)</f>
        <v>No</v>
      </c>
      <c r="G1246" t="str">
        <f>_xlfn.XLOOKUP(A1246,'Medical Examinations'!$A$1:$A$2336,'Medical Examinations'!$G$1:$G$2336,0)</f>
        <v>No</v>
      </c>
      <c r="H1246">
        <f>_xlfn.XLOOKUP(A1246,'Medical Examinations'!$A$1:$A$2336,'Medical Examinations'!$H$1:$H$2336,0)</f>
        <v>1</v>
      </c>
      <c r="I1246" t="str">
        <f>_xlfn.XLOOKUP(A1246,'Medical Examinations'!$A$1:$A$2336,'Medical Examinations'!$I$1:$I$2336,0)</f>
        <v>No</v>
      </c>
      <c r="J1246" t="str">
        <f>_xlfn.XLOOKUP(A1246,'Medical Examinations'!A1246:A3589,'Medical Examinations'!C1246:C3589,0)</f>
        <v>Overweight</v>
      </c>
      <c r="K1246">
        <f>_xlfn.XLOOKUP(A1246,'Medical Examinations'!$A$1:$A$2344,'Medical Examinations'!$D$1:$D$2344,0)</f>
        <v>8.41</v>
      </c>
      <c r="L1246" t="str">
        <f>_xlfn.XLOOKUP(A1246,'Hospitalisation Details'!$A$1:$A$2344,'Hospitalisation Details'!$E$1:$E$2344,0)</f>
        <v>7-Jul-1975</v>
      </c>
      <c r="M1246">
        <f>_xlfn.XLOOKUP(A1246,'Hospitalisation Details'!$A$1:$A$2344,'Hospitalisation Details'!$I$1:$I$2344,0)</f>
        <v>8930.93</v>
      </c>
      <c r="N1246" t="str">
        <f>_xlfn.XLOOKUP(A1246,'Hospitalisation Details'!$A$1:$A$2344,'Hospitalisation Details'!$J$1:$J$2344,0)</f>
        <v>tier - 2</v>
      </c>
      <c r="O1246" t="str">
        <f>_xlfn.XLOOKUP(A1246,'Hospitalisation Details'!$A$1:$A$2344,'Hospitalisation Details'!$K$1:$K$2344,0)</f>
        <v>tier - 2</v>
      </c>
      <c r="P1246" t="str">
        <f>_xlfn.XLOOKUP(A1246,'Hospitalisation Details'!$A$1:$A$2344,'Hospitalisation Details'!$L$1:$L$2344,0)</f>
        <v>R1012</v>
      </c>
      <c r="Q1246">
        <f>_xlfn.XLOOKUP(A1246,'Hospitalisation Details'!$A$1:$A$2344,'Hospitalisation Details'!$F$1:$F$2344,0)</f>
        <v>47</v>
      </c>
    </row>
    <row r="1247" spans="1:17" ht="15.75" x14ac:dyDescent="0.25">
      <c r="A1247" s="1" t="s">
        <v>1123</v>
      </c>
      <c r="B1247" t="str">
        <f>_xlfn.XLOOKUP(A1247,'Customer Names'!$A$1:$A$2336,'Customer Names'!$C$1:$C$2336,0)</f>
        <v xml:space="preserve">  Mahesh</v>
      </c>
      <c r="C1247">
        <f>_xlfn.XLOOKUP(A1247,'Medical Examinations'!$A$1:$A$2336,'Medical Examinations'!$B$1:$B$2336,0)</f>
        <v>23.25</v>
      </c>
      <c r="D1247">
        <f>_xlfn.XLOOKUP(A1247,'Medical Examinations'!$A$1:$A$2336,'Medical Examinations'!$D$1:$D$2336,0)</f>
        <v>11.96</v>
      </c>
      <c r="E1247" t="str">
        <f>_xlfn.XLOOKUP(A1247,'Medical Examinations'!$A$1:$A$2336,'Medical Examinations'!$E$1:$E$2336,0)</f>
        <v>No</v>
      </c>
      <c r="F1247" t="str">
        <f>_xlfn.XLOOKUP(A1247,'Medical Examinations'!$A$1:$A$2336,'Medical Examinations'!$F$1:$F$2336,0)</f>
        <v>No</v>
      </c>
      <c r="G1247" t="str">
        <f>_xlfn.XLOOKUP(A1247,'Medical Examinations'!$A$1:$A$2336,'Medical Examinations'!$G$1:$G$2336,0)</f>
        <v>No</v>
      </c>
      <c r="H1247">
        <f>_xlfn.XLOOKUP(A1247,'Medical Examinations'!$A$1:$A$2336,'Medical Examinations'!$H$1:$H$2336,0)</f>
        <v>0</v>
      </c>
      <c r="I1247" t="str">
        <f>_xlfn.XLOOKUP(A1247,'Medical Examinations'!$A$1:$A$2336,'Medical Examinations'!$I$1:$I$2336,0)</f>
        <v>No</v>
      </c>
      <c r="J1247" t="str">
        <f>_xlfn.XLOOKUP(A1247,'Medical Examinations'!A1247:A3590,'Medical Examinations'!C1247:C3590,0)</f>
        <v>Normal weight</v>
      </c>
      <c r="K1247">
        <f>_xlfn.XLOOKUP(A1247,'Medical Examinations'!$A$1:$A$2344,'Medical Examinations'!$D$1:$D$2344,0)</f>
        <v>11.96</v>
      </c>
      <c r="L1247" t="str">
        <f>_xlfn.XLOOKUP(A1247,'Hospitalisation Details'!$A$1:$A$2344,'Hospitalisation Details'!$E$1:$E$2344,0)</f>
        <v>6-Sep-1967</v>
      </c>
      <c r="M1247">
        <f>_xlfn.XLOOKUP(A1247,'Hospitalisation Details'!$A$1:$A$2344,'Hospitalisation Details'!$I$1:$I$2344,0)</f>
        <v>8908.4699999999993</v>
      </c>
      <c r="N1247" t="str">
        <f>_xlfn.XLOOKUP(A1247,'Hospitalisation Details'!$A$1:$A$2344,'Hospitalisation Details'!$J$1:$J$2344,0)</f>
        <v>tier - 3</v>
      </c>
      <c r="O1247" t="str">
        <f>_xlfn.XLOOKUP(A1247,'Hospitalisation Details'!$A$1:$A$2344,'Hospitalisation Details'!$K$1:$K$2344,0)</f>
        <v>tier - 2</v>
      </c>
      <c r="P1247" t="str">
        <f>_xlfn.XLOOKUP(A1247,'Hospitalisation Details'!$A$1:$A$2344,'Hospitalisation Details'!$L$1:$L$2344,0)</f>
        <v>R1013</v>
      </c>
      <c r="Q1247">
        <f>_xlfn.XLOOKUP(A1247,'Hospitalisation Details'!$A$1:$A$2344,'Hospitalisation Details'!$F$1:$F$2344,0)</f>
        <v>55</v>
      </c>
    </row>
    <row r="1248" spans="1:17" ht="15.75" x14ac:dyDescent="0.25">
      <c r="A1248" s="1" t="s">
        <v>1122</v>
      </c>
      <c r="B1248" t="str">
        <f>_xlfn.XLOOKUP(A1248,'Customer Names'!$A$1:$A$2336,'Customer Names'!$C$1:$C$2336,0)</f>
        <v xml:space="preserve">  Stanley</v>
      </c>
      <c r="C1248">
        <f>_xlfn.XLOOKUP(A1248,'Medical Examinations'!$A$1:$A$2336,'Medical Examinations'!$B$1:$B$2336,0)</f>
        <v>43.95</v>
      </c>
      <c r="D1248">
        <f>_xlfn.XLOOKUP(A1248,'Medical Examinations'!$A$1:$A$2336,'Medical Examinations'!$D$1:$D$2336,0)</f>
        <v>5.17</v>
      </c>
      <c r="E1248" t="str">
        <f>_xlfn.XLOOKUP(A1248,'Medical Examinations'!$A$1:$A$2336,'Medical Examinations'!$E$1:$E$2336,0)</f>
        <v>No</v>
      </c>
      <c r="F1248" t="str">
        <f>_xlfn.XLOOKUP(A1248,'Medical Examinations'!$A$1:$A$2336,'Medical Examinations'!$F$1:$F$2336,0)</f>
        <v>No</v>
      </c>
      <c r="G1248" t="str">
        <f>_xlfn.XLOOKUP(A1248,'Medical Examinations'!$A$1:$A$2336,'Medical Examinations'!$G$1:$G$2336,0)</f>
        <v>Yes</v>
      </c>
      <c r="H1248">
        <f>_xlfn.XLOOKUP(A1248,'Medical Examinations'!$A$1:$A$2336,'Medical Examinations'!$H$1:$H$2336,0)</f>
        <v>1</v>
      </c>
      <c r="I1248" t="str">
        <f>_xlfn.XLOOKUP(A1248,'Medical Examinations'!$A$1:$A$2336,'Medical Examinations'!$I$1:$I$2336,0)</f>
        <v>No</v>
      </c>
      <c r="J1248" t="str">
        <f>_xlfn.XLOOKUP(A1248,'Medical Examinations'!A1248:A3591,'Medical Examinations'!C1248:C3591,0)</f>
        <v>Obese</v>
      </c>
      <c r="K1248">
        <f>_xlfn.XLOOKUP(A1248,'Medical Examinations'!$A$1:$A$2344,'Medical Examinations'!$D$1:$D$2344,0)</f>
        <v>5.17</v>
      </c>
      <c r="L1248" t="str">
        <f>_xlfn.XLOOKUP(A1248,'Hospitalisation Details'!$A$1:$A$2344,'Hospitalisation Details'!$E$1:$E$2344,0)</f>
        <v>28-Nov-1997</v>
      </c>
      <c r="M1248">
        <f>_xlfn.XLOOKUP(A1248,'Hospitalisation Details'!$A$1:$A$2344,'Hospitalisation Details'!$I$1:$I$2344,0)</f>
        <v>8906.14</v>
      </c>
      <c r="N1248" t="str">
        <f>_xlfn.XLOOKUP(A1248,'Hospitalisation Details'!$A$1:$A$2344,'Hospitalisation Details'!$J$1:$J$2344,0)</f>
        <v>tier - 2</v>
      </c>
      <c r="O1248" t="str">
        <f>_xlfn.XLOOKUP(A1248,'Hospitalisation Details'!$A$1:$A$2344,'Hospitalisation Details'!$K$1:$K$2344,0)</f>
        <v>tier - 2</v>
      </c>
      <c r="P1248" t="str">
        <f>_xlfn.XLOOKUP(A1248,'Hospitalisation Details'!$A$1:$A$2344,'Hospitalisation Details'!$L$1:$L$2344,0)</f>
        <v>R1012</v>
      </c>
      <c r="Q1248">
        <f>_xlfn.XLOOKUP(A1248,'Hospitalisation Details'!$A$1:$A$2344,'Hospitalisation Details'!$F$1:$F$2344,0)</f>
        <v>25</v>
      </c>
    </row>
    <row r="1249" spans="1:17" ht="15.75" x14ac:dyDescent="0.25">
      <c r="A1249" s="1" t="s">
        <v>1121</v>
      </c>
      <c r="B1249" t="str">
        <f>_xlfn.XLOOKUP(A1249,'Customer Names'!$A$1:$A$2336,'Customer Names'!$C$1:$C$2336,0)</f>
        <v xml:space="preserve">  Gregory</v>
      </c>
      <c r="C1249">
        <f>_xlfn.XLOOKUP(A1249,'Medical Examinations'!$A$1:$A$2336,'Medical Examinations'!$B$1:$B$2336,0)</f>
        <v>21.85</v>
      </c>
      <c r="D1249">
        <f>_xlfn.XLOOKUP(A1249,'Medical Examinations'!$A$1:$A$2336,'Medical Examinations'!$D$1:$D$2336,0)</f>
        <v>8.76</v>
      </c>
      <c r="E1249" t="str">
        <f>_xlfn.XLOOKUP(A1249,'Medical Examinations'!$A$1:$A$2336,'Medical Examinations'!$E$1:$E$2336,0)</f>
        <v>No</v>
      </c>
      <c r="F1249" t="str">
        <f>_xlfn.XLOOKUP(A1249,'Medical Examinations'!$A$1:$A$2336,'Medical Examinations'!$F$1:$F$2336,0)</f>
        <v>No</v>
      </c>
      <c r="G1249" t="str">
        <f>_xlfn.XLOOKUP(A1249,'Medical Examinations'!$A$1:$A$2336,'Medical Examinations'!$G$1:$G$2336,0)</f>
        <v>No</v>
      </c>
      <c r="H1249">
        <f>_xlfn.XLOOKUP(A1249,'Medical Examinations'!$A$1:$A$2336,'Medical Examinations'!$H$1:$H$2336,0)</f>
        <v>0</v>
      </c>
      <c r="I1249" t="str">
        <f>_xlfn.XLOOKUP(A1249,'Medical Examinations'!$A$1:$A$2336,'Medical Examinations'!$I$1:$I$2336,0)</f>
        <v>No</v>
      </c>
      <c r="J1249" t="str">
        <f>_xlfn.XLOOKUP(A1249,'Medical Examinations'!A1249:A3592,'Medical Examinations'!C1249:C3592,0)</f>
        <v>Normal weight</v>
      </c>
      <c r="K1249">
        <f>_xlfn.XLOOKUP(A1249,'Medical Examinations'!$A$1:$A$2344,'Medical Examinations'!$D$1:$D$2344,0)</f>
        <v>8.76</v>
      </c>
      <c r="L1249" t="str">
        <f>_xlfn.XLOOKUP(A1249,'Hospitalisation Details'!$A$1:$A$2344,'Hospitalisation Details'!$E$1:$E$2344,0)</f>
        <v>16-Dec-1978</v>
      </c>
      <c r="M1249">
        <f>_xlfn.XLOOKUP(A1249,'Hospitalisation Details'!$A$1:$A$2344,'Hospitalisation Details'!$I$1:$I$2344,0)</f>
        <v>8891.14</v>
      </c>
      <c r="N1249" t="str">
        <f>_xlfn.XLOOKUP(A1249,'Hospitalisation Details'!$A$1:$A$2344,'Hospitalisation Details'!$J$1:$J$2344,0)</f>
        <v>tier - 2</v>
      </c>
      <c r="O1249" t="str">
        <f>_xlfn.XLOOKUP(A1249,'Hospitalisation Details'!$A$1:$A$2344,'Hospitalisation Details'!$K$1:$K$2344,0)</f>
        <v>tier - 3</v>
      </c>
      <c r="P1249" t="str">
        <f>_xlfn.XLOOKUP(A1249,'Hospitalisation Details'!$A$1:$A$2344,'Hospitalisation Details'!$L$1:$L$2344,0)</f>
        <v>R1017</v>
      </c>
      <c r="Q1249">
        <f>_xlfn.XLOOKUP(A1249,'Hospitalisation Details'!$A$1:$A$2344,'Hospitalisation Details'!$F$1:$F$2344,0)</f>
        <v>44</v>
      </c>
    </row>
    <row r="1250" spans="1:17" ht="15.75" x14ac:dyDescent="0.25">
      <c r="A1250" s="1" t="s">
        <v>1120</v>
      </c>
      <c r="B1250" t="str">
        <f>_xlfn.XLOOKUP(A1250,'Customer Names'!$A$1:$A$2336,'Customer Names'!$C$1:$C$2336,0)</f>
        <v xml:space="preserve">  Eric</v>
      </c>
      <c r="C1250">
        <f>_xlfn.XLOOKUP(A1250,'Medical Examinations'!$A$1:$A$2336,'Medical Examinations'!$B$1:$B$2336,0)</f>
        <v>25.73</v>
      </c>
      <c r="D1250">
        <f>_xlfn.XLOOKUP(A1250,'Medical Examinations'!$A$1:$A$2336,'Medical Examinations'!$D$1:$D$2336,0)</f>
        <v>7.99</v>
      </c>
      <c r="E1250" t="str">
        <f>_xlfn.XLOOKUP(A1250,'Medical Examinations'!$A$1:$A$2336,'Medical Examinations'!$E$1:$E$2336,0)</f>
        <v>No</v>
      </c>
      <c r="F1250" t="str">
        <f>_xlfn.XLOOKUP(A1250,'Medical Examinations'!$A$1:$A$2336,'Medical Examinations'!$F$1:$F$2336,0)</f>
        <v>No</v>
      </c>
      <c r="G1250" t="str">
        <f>_xlfn.XLOOKUP(A1250,'Medical Examinations'!$A$1:$A$2336,'Medical Examinations'!$G$1:$G$2336,0)</f>
        <v>No</v>
      </c>
      <c r="H1250">
        <f>_xlfn.XLOOKUP(A1250,'Medical Examinations'!$A$1:$A$2336,'Medical Examinations'!$H$1:$H$2336,0)</f>
        <v>2</v>
      </c>
      <c r="I1250" t="str">
        <f>_xlfn.XLOOKUP(A1250,'Medical Examinations'!$A$1:$A$2336,'Medical Examinations'!$I$1:$I$2336,0)</f>
        <v>No</v>
      </c>
      <c r="J1250" t="str">
        <f>_xlfn.XLOOKUP(A1250,'Medical Examinations'!A1250:A3593,'Medical Examinations'!C1250:C3593,0)</f>
        <v>Overweight</v>
      </c>
      <c r="K1250">
        <f>_xlfn.XLOOKUP(A1250,'Medical Examinations'!$A$1:$A$2344,'Medical Examinations'!$D$1:$D$2344,0)</f>
        <v>7.99</v>
      </c>
      <c r="L1250" t="str">
        <f>_xlfn.XLOOKUP(A1250,'Hospitalisation Details'!$A$1:$A$2344,'Hospitalisation Details'!$E$1:$E$2344,0)</f>
        <v>9-Sep-1973</v>
      </c>
      <c r="M1250">
        <f>_xlfn.XLOOKUP(A1250,'Hospitalisation Details'!$A$1:$A$2344,'Hospitalisation Details'!$I$1:$I$2344,0)</f>
        <v>8890.59</v>
      </c>
      <c r="N1250" t="str">
        <f>_xlfn.XLOOKUP(A1250,'Hospitalisation Details'!$A$1:$A$2344,'Hospitalisation Details'!$J$1:$J$2344,0)</f>
        <v>tier - 2</v>
      </c>
      <c r="O1250" t="str">
        <f>_xlfn.XLOOKUP(A1250,'Hospitalisation Details'!$A$1:$A$2344,'Hospitalisation Details'!$K$1:$K$2344,0)</f>
        <v>tier - 3</v>
      </c>
      <c r="P1250" t="str">
        <f>_xlfn.XLOOKUP(A1250,'Hospitalisation Details'!$A$1:$A$2344,'Hospitalisation Details'!$L$1:$L$2344,0)</f>
        <v>R1012</v>
      </c>
      <c r="Q1250">
        <f>_xlfn.XLOOKUP(A1250,'Hospitalisation Details'!$A$1:$A$2344,'Hospitalisation Details'!$F$1:$F$2344,0)</f>
        <v>49</v>
      </c>
    </row>
    <row r="1251" spans="1:17" ht="15.75" x14ac:dyDescent="0.25">
      <c r="A1251" s="1" t="s">
        <v>1119</v>
      </c>
      <c r="B1251" t="str">
        <f>_xlfn.XLOOKUP(A1251,'Customer Names'!$A$1:$A$2336,'Customer Names'!$C$1:$C$2336,0)</f>
        <v xml:space="preserve">  Rachel M</v>
      </c>
      <c r="C1251">
        <f>_xlfn.XLOOKUP(A1251,'Medical Examinations'!$A$1:$A$2336,'Medical Examinations'!$B$1:$B$2336,0)</f>
        <v>32.229999999999997</v>
      </c>
      <c r="D1251">
        <f>_xlfn.XLOOKUP(A1251,'Medical Examinations'!$A$1:$A$2336,'Medical Examinations'!$D$1:$D$2336,0)</f>
        <v>8.59</v>
      </c>
      <c r="E1251" t="str">
        <f>_xlfn.XLOOKUP(A1251,'Medical Examinations'!$A$1:$A$2336,'Medical Examinations'!$E$1:$E$2336,0)</f>
        <v>No</v>
      </c>
      <c r="F1251" t="str">
        <f>_xlfn.XLOOKUP(A1251,'Medical Examinations'!$A$1:$A$2336,'Medical Examinations'!$F$1:$F$2336,0)</f>
        <v>No</v>
      </c>
      <c r="G1251" t="str">
        <f>_xlfn.XLOOKUP(A1251,'Medical Examinations'!$A$1:$A$2336,'Medical Examinations'!$G$1:$G$2336,0)</f>
        <v>No</v>
      </c>
      <c r="H1251">
        <f>_xlfn.XLOOKUP(A1251,'Medical Examinations'!$A$1:$A$2336,'Medical Examinations'!$H$1:$H$2336,0)</f>
        <v>0</v>
      </c>
      <c r="I1251" t="str">
        <f>_xlfn.XLOOKUP(A1251,'Medical Examinations'!$A$1:$A$2336,'Medical Examinations'!$I$1:$I$2336,0)</f>
        <v>No</v>
      </c>
      <c r="J1251" t="str">
        <f>_xlfn.XLOOKUP(A1251,'Medical Examinations'!A1251:A3594,'Medical Examinations'!C1251:C3594,0)</f>
        <v>Obese</v>
      </c>
      <c r="K1251">
        <f>_xlfn.XLOOKUP(A1251,'Medical Examinations'!$A$1:$A$2344,'Medical Examinations'!$D$1:$D$2344,0)</f>
        <v>8.59</v>
      </c>
      <c r="L1251" t="str">
        <f>_xlfn.XLOOKUP(A1251,'Hospitalisation Details'!$A$1:$A$2344,'Hospitalisation Details'!$E$1:$E$2344,0)</f>
        <v>18-Jun-1974</v>
      </c>
      <c r="M1251">
        <f>_xlfn.XLOOKUP(A1251,'Hospitalisation Details'!$A$1:$A$2344,'Hospitalisation Details'!$I$1:$I$2344,0)</f>
        <v>8871.15</v>
      </c>
      <c r="N1251" t="str">
        <f>_xlfn.XLOOKUP(A1251,'Hospitalisation Details'!$A$1:$A$2344,'Hospitalisation Details'!$J$1:$J$2344,0)</f>
        <v>tier - 2</v>
      </c>
      <c r="O1251" t="str">
        <f>_xlfn.XLOOKUP(A1251,'Hospitalisation Details'!$A$1:$A$2344,'Hospitalisation Details'!$K$1:$K$2344,0)</f>
        <v>tier - 3</v>
      </c>
      <c r="P1251" t="str">
        <f>_xlfn.XLOOKUP(A1251,'Hospitalisation Details'!$A$1:$A$2344,'Hospitalisation Details'!$L$1:$L$2344,0)</f>
        <v>R1013</v>
      </c>
      <c r="Q1251">
        <f>_xlfn.XLOOKUP(A1251,'Hospitalisation Details'!$A$1:$A$2344,'Hospitalisation Details'!$F$1:$F$2344,0)</f>
        <v>49</v>
      </c>
    </row>
    <row r="1252" spans="1:17" ht="15.75" x14ac:dyDescent="0.25">
      <c r="A1252" s="1" t="s">
        <v>1118</v>
      </c>
      <c r="B1252" t="str">
        <f>_xlfn.XLOOKUP(A1252,'Customer Names'!$A$1:$A$2336,'Customer Names'!$C$1:$C$2336,0)</f>
        <v xml:space="preserve">  Fritz</v>
      </c>
      <c r="C1252">
        <f>_xlfn.XLOOKUP(A1252,'Medical Examinations'!$A$1:$A$2336,'Medical Examinations'!$B$1:$B$2336,0)</f>
        <v>32.204999999999998</v>
      </c>
      <c r="D1252">
        <f>_xlfn.XLOOKUP(A1252,'Medical Examinations'!$A$1:$A$2336,'Medical Examinations'!$D$1:$D$2336,0)</f>
        <v>6.14</v>
      </c>
      <c r="E1252" t="str">
        <f>_xlfn.XLOOKUP(A1252,'Medical Examinations'!$A$1:$A$2336,'Medical Examinations'!$E$1:$E$2336,0)</f>
        <v>No</v>
      </c>
      <c r="F1252" t="str">
        <f>_xlfn.XLOOKUP(A1252,'Medical Examinations'!$A$1:$A$2336,'Medical Examinations'!$F$1:$F$2336,0)</f>
        <v>No</v>
      </c>
      <c r="G1252" t="str">
        <f>_xlfn.XLOOKUP(A1252,'Medical Examinations'!$A$1:$A$2336,'Medical Examinations'!$G$1:$G$2336,0)</f>
        <v>No</v>
      </c>
      <c r="H1252">
        <f>_xlfn.XLOOKUP(A1252,'Medical Examinations'!$A$1:$A$2336,'Medical Examinations'!$H$1:$H$2336,0)</f>
        <v>2</v>
      </c>
      <c r="I1252" t="str">
        <f>_xlfn.XLOOKUP(A1252,'Medical Examinations'!$A$1:$A$2336,'Medical Examinations'!$I$1:$I$2336,0)</f>
        <v>No</v>
      </c>
      <c r="J1252" t="str">
        <f>_xlfn.XLOOKUP(A1252,'Medical Examinations'!A1252:A3595,'Medical Examinations'!C1252:C3595,0)</f>
        <v>Obese</v>
      </c>
      <c r="K1252">
        <f>_xlfn.XLOOKUP(A1252,'Medical Examinations'!$A$1:$A$2344,'Medical Examinations'!$D$1:$D$2344,0)</f>
        <v>6.14</v>
      </c>
      <c r="L1252" t="str">
        <f>_xlfn.XLOOKUP(A1252,'Hospitalisation Details'!$A$1:$A$2344,'Hospitalisation Details'!$E$1:$E$2344,0)</f>
        <v>22-Nov-1972</v>
      </c>
      <c r="M1252">
        <f>_xlfn.XLOOKUP(A1252,'Hospitalisation Details'!$A$1:$A$2344,'Hospitalisation Details'!$I$1:$I$2344,0)</f>
        <v>8835.26</v>
      </c>
      <c r="N1252" t="str">
        <f>_xlfn.XLOOKUP(A1252,'Hospitalisation Details'!$A$1:$A$2344,'Hospitalisation Details'!$J$1:$J$2344,0)</f>
        <v>tier - 3</v>
      </c>
      <c r="O1252" t="str">
        <f>_xlfn.XLOOKUP(A1252,'Hospitalisation Details'!$A$1:$A$2344,'Hospitalisation Details'!$K$1:$K$2344,0)</f>
        <v>tier - 2</v>
      </c>
      <c r="P1252" t="str">
        <f>_xlfn.XLOOKUP(A1252,'Hospitalisation Details'!$A$1:$A$2344,'Hospitalisation Details'!$L$1:$L$2344,0)</f>
        <v>R1012</v>
      </c>
      <c r="Q1252">
        <f>_xlfn.XLOOKUP(A1252,'Hospitalisation Details'!$A$1:$A$2344,'Hospitalisation Details'!$F$1:$F$2344,0)</f>
        <v>50</v>
      </c>
    </row>
    <row r="1253" spans="1:17" ht="15.75" x14ac:dyDescent="0.25">
      <c r="A1253" s="1" t="s">
        <v>1117</v>
      </c>
      <c r="B1253" t="str">
        <f>_xlfn.XLOOKUP(A1253,'Customer Names'!$A$1:$A$2336,'Customer Names'!$C$1:$C$2336,0)</f>
        <v xml:space="preserve">  Brad</v>
      </c>
      <c r="C1253">
        <f>_xlfn.XLOOKUP(A1253,'Medical Examinations'!$A$1:$A$2336,'Medical Examinations'!$B$1:$B$2336,0)</f>
        <v>26.41</v>
      </c>
      <c r="D1253">
        <f>_xlfn.XLOOKUP(A1253,'Medical Examinations'!$A$1:$A$2336,'Medical Examinations'!$D$1:$D$2336,0)</f>
        <v>4.08</v>
      </c>
      <c r="E1253" t="str">
        <f>_xlfn.XLOOKUP(A1253,'Medical Examinations'!$A$1:$A$2336,'Medical Examinations'!$E$1:$E$2336,0)</f>
        <v>No</v>
      </c>
      <c r="F1253" t="str">
        <f>_xlfn.XLOOKUP(A1253,'Medical Examinations'!$A$1:$A$2336,'Medical Examinations'!$F$1:$F$2336,0)</f>
        <v>No</v>
      </c>
      <c r="G1253" t="str">
        <f>_xlfn.XLOOKUP(A1253,'Medical Examinations'!$A$1:$A$2336,'Medical Examinations'!$G$1:$G$2336,0)</f>
        <v>No</v>
      </c>
      <c r="H1253">
        <f>_xlfn.XLOOKUP(A1253,'Medical Examinations'!$A$1:$A$2336,'Medical Examinations'!$H$1:$H$2336,0)</f>
        <v>2</v>
      </c>
      <c r="I1253" t="str">
        <f>_xlfn.XLOOKUP(A1253,'Medical Examinations'!$A$1:$A$2336,'Medical Examinations'!$I$1:$I$2336,0)</f>
        <v>No</v>
      </c>
      <c r="J1253" t="str">
        <f>_xlfn.XLOOKUP(A1253,'Medical Examinations'!A1253:A3596,'Medical Examinations'!C1253:C3596,0)</f>
        <v>Overweight</v>
      </c>
      <c r="K1253">
        <f>_xlfn.XLOOKUP(A1253,'Medical Examinations'!$A$1:$A$2344,'Medical Examinations'!$D$1:$D$2344,0)</f>
        <v>4.08</v>
      </c>
      <c r="L1253" t="str">
        <f>_xlfn.XLOOKUP(A1253,'Hospitalisation Details'!$A$1:$A$2344,'Hospitalisation Details'!$E$1:$E$2344,0)</f>
        <v>14-Nov-1972</v>
      </c>
      <c r="M1253">
        <f>_xlfn.XLOOKUP(A1253,'Hospitalisation Details'!$A$1:$A$2344,'Hospitalisation Details'!$I$1:$I$2344,0)</f>
        <v>8827.2099999999991</v>
      </c>
      <c r="N1253" t="str">
        <f>_xlfn.XLOOKUP(A1253,'Hospitalisation Details'!$A$1:$A$2344,'Hospitalisation Details'!$J$1:$J$2344,0)</f>
        <v>tier - 3</v>
      </c>
      <c r="O1253" t="str">
        <f>_xlfn.XLOOKUP(A1253,'Hospitalisation Details'!$A$1:$A$2344,'Hospitalisation Details'!$K$1:$K$2344,0)</f>
        <v>tier - 1</v>
      </c>
      <c r="P1253" t="str">
        <f>_xlfn.XLOOKUP(A1253,'Hospitalisation Details'!$A$1:$A$2344,'Hospitalisation Details'!$L$1:$L$2344,0)</f>
        <v>R1012</v>
      </c>
      <c r="Q1253">
        <f>_xlfn.XLOOKUP(A1253,'Hospitalisation Details'!$A$1:$A$2344,'Hospitalisation Details'!$F$1:$F$2344,0)</f>
        <v>50</v>
      </c>
    </row>
    <row r="1254" spans="1:17" ht="15.75" x14ac:dyDescent="0.25">
      <c r="A1254" s="1" t="s">
        <v>1116</v>
      </c>
      <c r="B1254" t="str">
        <f>_xlfn.XLOOKUP(A1254,'Customer Names'!$A$1:$A$2336,'Customer Names'!$C$1:$C$2336,0)</f>
        <v xml:space="preserve">  Claire M</v>
      </c>
      <c r="C1254">
        <f>_xlfn.XLOOKUP(A1254,'Medical Examinations'!$A$1:$A$2336,'Medical Examinations'!$B$1:$B$2336,0)</f>
        <v>30.2</v>
      </c>
      <c r="D1254">
        <f>_xlfn.XLOOKUP(A1254,'Medical Examinations'!$A$1:$A$2336,'Medical Examinations'!$D$1:$D$2336,0)</f>
        <v>6.25</v>
      </c>
      <c r="E1254" t="str">
        <f>_xlfn.XLOOKUP(A1254,'Medical Examinations'!$A$1:$A$2336,'Medical Examinations'!$E$1:$E$2336,0)</f>
        <v>No</v>
      </c>
      <c r="F1254" t="str">
        <f>_xlfn.XLOOKUP(A1254,'Medical Examinations'!$A$1:$A$2336,'Medical Examinations'!$F$1:$F$2336,0)</f>
        <v>No</v>
      </c>
      <c r="G1254" t="str">
        <f>_xlfn.XLOOKUP(A1254,'Medical Examinations'!$A$1:$A$2336,'Medical Examinations'!$G$1:$G$2336,0)</f>
        <v>No</v>
      </c>
      <c r="H1254">
        <f>_xlfn.XLOOKUP(A1254,'Medical Examinations'!$A$1:$A$2336,'Medical Examinations'!$H$1:$H$2336,0)</f>
        <v>0</v>
      </c>
      <c r="I1254" t="str">
        <f>_xlfn.XLOOKUP(A1254,'Medical Examinations'!$A$1:$A$2336,'Medical Examinations'!$I$1:$I$2336,0)</f>
        <v>No</v>
      </c>
      <c r="J1254" t="str">
        <f>_xlfn.XLOOKUP(A1254,'Medical Examinations'!A1254:A3597,'Medical Examinations'!C1254:C3597,0)</f>
        <v>Obese</v>
      </c>
      <c r="K1254">
        <f>_xlfn.XLOOKUP(A1254,'Medical Examinations'!$A$1:$A$2344,'Medical Examinations'!$D$1:$D$2344,0)</f>
        <v>6.25</v>
      </c>
      <c r="L1254" t="str">
        <f>_xlfn.XLOOKUP(A1254,'Hospitalisation Details'!$A$1:$A$2344,'Hospitalisation Details'!$E$1:$E$2344,0)</f>
        <v>14-Jul-1976</v>
      </c>
      <c r="M1254">
        <f>_xlfn.XLOOKUP(A1254,'Hospitalisation Details'!$A$1:$A$2344,'Hospitalisation Details'!$I$1:$I$2344,0)</f>
        <v>8825.09</v>
      </c>
      <c r="N1254" t="str">
        <f>_xlfn.XLOOKUP(A1254,'Hospitalisation Details'!$A$1:$A$2344,'Hospitalisation Details'!$J$1:$J$2344,0)</f>
        <v>tier - 2</v>
      </c>
      <c r="O1254" t="str">
        <f>_xlfn.XLOOKUP(A1254,'Hospitalisation Details'!$A$1:$A$2344,'Hospitalisation Details'!$K$1:$K$2344,0)</f>
        <v>tier - 3</v>
      </c>
      <c r="P1254" t="str">
        <f>_xlfn.XLOOKUP(A1254,'Hospitalisation Details'!$A$1:$A$2344,'Hospitalisation Details'!$L$1:$L$2344,0)</f>
        <v>R1011</v>
      </c>
      <c r="Q1254">
        <f>_xlfn.XLOOKUP(A1254,'Hospitalisation Details'!$A$1:$A$2344,'Hospitalisation Details'!$F$1:$F$2344,0)</f>
        <v>46</v>
      </c>
    </row>
    <row r="1255" spans="1:17" ht="15.75" x14ac:dyDescent="0.25">
      <c r="A1255" s="1" t="s">
        <v>1115</v>
      </c>
      <c r="B1255" t="str">
        <f>_xlfn.XLOOKUP(A1255,'Customer Names'!$A$1:$A$2336,'Customer Names'!$C$1:$C$2336,0)</f>
        <v xml:space="preserve">  Jennifer</v>
      </c>
      <c r="C1255">
        <f>_xlfn.XLOOKUP(A1255,'Medical Examinations'!$A$1:$A$2336,'Medical Examinations'!$B$1:$B$2336,0)</f>
        <v>31.26</v>
      </c>
      <c r="D1255">
        <f>_xlfn.XLOOKUP(A1255,'Medical Examinations'!$A$1:$A$2336,'Medical Examinations'!$D$1:$D$2336,0)</f>
        <v>5.94</v>
      </c>
      <c r="E1255" t="str">
        <f>_xlfn.XLOOKUP(A1255,'Medical Examinations'!$A$1:$A$2336,'Medical Examinations'!$E$1:$E$2336,0)</f>
        <v>No</v>
      </c>
      <c r="F1255" t="str">
        <f>_xlfn.XLOOKUP(A1255,'Medical Examinations'!$A$1:$A$2336,'Medical Examinations'!$F$1:$F$2336,0)</f>
        <v>No</v>
      </c>
      <c r="G1255" t="str">
        <f>_xlfn.XLOOKUP(A1255,'Medical Examinations'!$A$1:$A$2336,'Medical Examinations'!$G$1:$G$2336,0)</f>
        <v>No</v>
      </c>
      <c r="H1255">
        <f>_xlfn.XLOOKUP(A1255,'Medical Examinations'!$A$1:$A$2336,'Medical Examinations'!$H$1:$H$2336,0)</f>
        <v>1</v>
      </c>
      <c r="I1255" t="str">
        <f>_xlfn.XLOOKUP(A1255,'Medical Examinations'!$A$1:$A$2336,'Medical Examinations'!$I$1:$I$2336,0)</f>
        <v>No</v>
      </c>
      <c r="J1255" t="str">
        <f>_xlfn.XLOOKUP(A1255,'Medical Examinations'!A1255:A3598,'Medical Examinations'!C1255:C3598,0)</f>
        <v>Obese</v>
      </c>
      <c r="K1255">
        <f>_xlfn.XLOOKUP(A1255,'Medical Examinations'!$A$1:$A$2344,'Medical Examinations'!$D$1:$D$2344,0)</f>
        <v>5.94</v>
      </c>
      <c r="L1255" t="str">
        <f>_xlfn.XLOOKUP(A1255,'Hospitalisation Details'!$A$1:$A$2344,'Hospitalisation Details'!$E$1:$E$2344,0)</f>
        <v>22-Aug-1988</v>
      </c>
      <c r="M1255">
        <f>_xlfn.XLOOKUP(A1255,'Hospitalisation Details'!$A$1:$A$2344,'Hospitalisation Details'!$I$1:$I$2344,0)</f>
        <v>8824.27</v>
      </c>
      <c r="N1255" t="str">
        <f>_xlfn.XLOOKUP(A1255,'Hospitalisation Details'!$A$1:$A$2344,'Hospitalisation Details'!$J$1:$J$2344,0)</f>
        <v>tier - 2</v>
      </c>
      <c r="O1255" t="str">
        <f>_xlfn.XLOOKUP(A1255,'Hospitalisation Details'!$A$1:$A$2344,'Hospitalisation Details'!$K$1:$K$2344,0)</f>
        <v>tier - 1</v>
      </c>
      <c r="P1255" t="str">
        <f>_xlfn.XLOOKUP(A1255,'Hospitalisation Details'!$A$1:$A$2344,'Hospitalisation Details'!$L$1:$L$2344,0)</f>
        <v>R1025</v>
      </c>
      <c r="Q1255">
        <f>_xlfn.XLOOKUP(A1255,'Hospitalisation Details'!$A$1:$A$2344,'Hospitalisation Details'!$F$1:$F$2344,0)</f>
        <v>34</v>
      </c>
    </row>
    <row r="1256" spans="1:17" ht="15.75" x14ac:dyDescent="0.25">
      <c r="A1256" s="1" t="s">
        <v>1114</v>
      </c>
      <c r="B1256" t="str">
        <f>_xlfn.XLOOKUP(A1256,'Customer Names'!$A$1:$A$2336,'Customer Names'!$C$1:$C$2336,0)</f>
        <v xml:space="preserve">  Maria S</v>
      </c>
      <c r="C1256">
        <f>_xlfn.XLOOKUP(A1256,'Medical Examinations'!$A$1:$A$2336,'Medical Examinations'!$B$1:$B$2336,0)</f>
        <v>33.725000000000001</v>
      </c>
      <c r="D1256">
        <f>_xlfn.XLOOKUP(A1256,'Medical Examinations'!$A$1:$A$2336,'Medical Examinations'!$D$1:$D$2336,0)</f>
        <v>6.45</v>
      </c>
      <c r="E1256" t="str">
        <f>_xlfn.XLOOKUP(A1256,'Medical Examinations'!$A$1:$A$2336,'Medical Examinations'!$E$1:$E$2336,0)</f>
        <v>No</v>
      </c>
      <c r="F1256" t="str">
        <f>_xlfn.XLOOKUP(A1256,'Medical Examinations'!$A$1:$A$2336,'Medical Examinations'!$F$1:$F$2336,0)</f>
        <v>No</v>
      </c>
      <c r="G1256" t="str">
        <f>_xlfn.XLOOKUP(A1256,'Medical Examinations'!$A$1:$A$2336,'Medical Examinations'!$G$1:$G$2336,0)</f>
        <v>No</v>
      </c>
      <c r="H1256">
        <f>_xlfn.XLOOKUP(A1256,'Medical Examinations'!$A$1:$A$2336,'Medical Examinations'!$H$1:$H$2336,0)</f>
        <v>0</v>
      </c>
      <c r="I1256" t="str">
        <f>_xlfn.XLOOKUP(A1256,'Medical Examinations'!$A$1:$A$2336,'Medical Examinations'!$I$1:$I$2336,0)</f>
        <v>No</v>
      </c>
      <c r="J1256" t="str">
        <f>_xlfn.XLOOKUP(A1256,'Medical Examinations'!A1256:A3599,'Medical Examinations'!C1256:C3599,0)</f>
        <v>Obese</v>
      </c>
      <c r="K1256">
        <f>_xlfn.XLOOKUP(A1256,'Medical Examinations'!$A$1:$A$2344,'Medical Examinations'!$D$1:$D$2344,0)</f>
        <v>6.45</v>
      </c>
      <c r="L1256" t="str">
        <f>_xlfn.XLOOKUP(A1256,'Hospitalisation Details'!$A$1:$A$2344,'Hospitalisation Details'!$E$1:$E$2344,0)</f>
        <v>19-Oct-1976</v>
      </c>
      <c r="M1256">
        <f>_xlfn.XLOOKUP(A1256,'Hospitalisation Details'!$A$1:$A$2344,'Hospitalisation Details'!$I$1:$I$2344,0)</f>
        <v>8823.99</v>
      </c>
      <c r="N1256" t="str">
        <f>_xlfn.XLOOKUP(A1256,'Hospitalisation Details'!$A$1:$A$2344,'Hospitalisation Details'!$J$1:$J$2344,0)</f>
        <v>tier - 2</v>
      </c>
      <c r="O1256" t="str">
        <f>_xlfn.XLOOKUP(A1256,'Hospitalisation Details'!$A$1:$A$2344,'Hospitalisation Details'!$K$1:$K$2344,0)</f>
        <v>tier - 3</v>
      </c>
      <c r="P1256" t="str">
        <f>_xlfn.XLOOKUP(A1256,'Hospitalisation Details'!$A$1:$A$2344,'Hospitalisation Details'!$L$1:$L$2344,0)</f>
        <v>R1024</v>
      </c>
      <c r="Q1256">
        <f>_xlfn.XLOOKUP(A1256,'Hospitalisation Details'!$A$1:$A$2344,'Hospitalisation Details'!$F$1:$F$2344,0)</f>
        <v>46</v>
      </c>
    </row>
    <row r="1257" spans="1:17" ht="15.75" x14ac:dyDescent="0.25">
      <c r="A1257" s="1" t="s">
        <v>1113</v>
      </c>
      <c r="B1257" t="str">
        <f>_xlfn.XLOOKUP(A1257,'Customer Names'!$A$1:$A$2336,'Customer Names'!$C$1:$C$2336,0)</f>
        <v xml:space="preserve">  Katherine E</v>
      </c>
      <c r="C1257">
        <f>_xlfn.XLOOKUP(A1257,'Medical Examinations'!$A$1:$A$2336,'Medical Examinations'!$B$1:$B$2336,0)</f>
        <v>28.9</v>
      </c>
      <c r="D1257">
        <f>_xlfn.XLOOKUP(A1257,'Medical Examinations'!$A$1:$A$2336,'Medical Examinations'!$D$1:$D$2336,0)</f>
        <v>5.74</v>
      </c>
      <c r="E1257" t="str">
        <f>_xlfn.XLOOKUP(A1257,'Medical Examinations'!$A$1:$A$2336,'Medical Examinations'!$E$1:$E$2336,0)</f>
        <v>No</v>
      </c>
      <c r="F1257" t="str">
        <f>_xlfn.XLOOKUP(A1257,'Medical Examinations'!$A$1:$A$2336,'Medical Examinations'!$F$1:$F$2336,0)</f>
        <v>No</v>
      </c>
      <c r="G1257" t="str">
        <f>_xlfn.XLOOKUP(A1257,'Medical Examinations'!$A$1:$A$2336,'Medical Examinations'!$G$1:$G$2336,0)</f>
        <v>No</v>
      </c>
      <c r="H1257">
        <f>_xlfn.XLOOKUP(A1257,'Medical Examinations'!$A$1:$A$2336,'Medical Examinations'!$H$1:$H$2336,0)</f>
        <v>0</v>
      </c>
      <c r="I1257" t="str">
        <f>_xlfn.XLOOKUP(A1257,'Medical Examinations'!$A$1:$A$2336,'Medical Examinations'!$I$1:$I$2336,0)</f>
        <v>No</v>
      </c>
      <c r="J1257" t="str">
        <f>_xlfn.XLOOKUP(A1257,'Medical Examinations'!A1257:A3600,'Medical Examinations'!C1257:C3600,0)</f>
        <v>Overweight</v>
      </c>
      <c r="K1257">
        <f>_xlfn.XLOOKUP(A1257,'Medical Examinations'!$A$1:$A$2344,'Medical Examinations'!$D$1:$D$2344,0)</f>
        <v>5.74</v>
      </c>
      <c r="L1257" t="str">
        <f>_xlfn.XLOOKUP(A1257,'Hospitalisation Details'!$A$1:$A$2344,'Hospitalisation Details'!$E$1:$E$2344,0)</f>
        <v>14-Jun-1976</v>
      </c>
      <c r="M1257">
        <f>_xlfn.XLOOKUP(A1257,'Hospitalisation Details'!$A$1:$A$2344,'Hospitalisation Details'!$I$1:$I$2344,0)</f>
        <v>8823.2800000000007</v>
      </c>
      <c r="N1257" t="str">
        <f>_xlfn.XLOOKUP(A1257,'Hospitalisation Details'!$A$1:$A$2344,'Hospitalisation Details'!$J$1:$J$2344,0)</f>
        <v>tier - 2</v>
      </c>
      <c r="O1257" t="str">
        <f>_xlfn.XLOOKUP(A1257,'Hospitalisation Details'!$A$1:$A$2344,'Hospitalisation Details'!$K$1:$K$2344,0)</f>
        <v>tier - 1</v>
      </c>
      <c r="P1257" t="str">
        <f>_xlfn.XLOOKUP(A1257,'Hospitalisation Details'!$A$1:$A$2344,'Hospitalisation Details'!$L$1:$L$2344,0)</f>
        <v>R1011</v>
      </c>
      <c r="Q1257">
        <f>_xlfn.XLOOKUP(A1257,'Hospitalisation Details'!$A$1:$A$2344,'Hospitalisation Details'!$F$1:$F$2344,0)</f>
        <v>47</v>
      </c>
    </row>
    <row r="1258" spans="1:17" ht="15.75" x14ac:dyDescent="0.25">
      <c r="A1258" s="1" t="s">
        <v>1112</v>
      </c>
      <c r="B1258" t="str">
        <f>_xlfn.XLOOKUP(A1258,'Customer Names'!$A$1:$A$2336,'Customer Names'!$C$1:$C$2336,0)</f>
        <v xml:space="preserve">  Michael</v>
      </c>
      <c r="C1258">
        <f>_xlfn.XLOOKUP(A1258,'Medical Examinations'!$A$1:$A$2336,'Medical Examinations'!$B$1:$B$2336,0)</f>
        <v>45.69</v>
      </c>
      <c r="D1258">
        <f>_xlfn.XLOOKUP(A1258,'Medical Examinations'!$A$1:$A$2336,'Medical Examinations'!$D$1:$D$2336,0)</f>
        <v>4.43</v>
      </c>
      <c r="E1258" t="str">
        <f>_xlfn.XLOOKUP(A1258,'Medical Examinations'!$A$1:$A$2336,'Medical Examinations'!$E$1:$E$2336,0)</f>
        <v>No</v>
      </c>
      <c r="F1258" t="str">
        <f>_xlfn.XLOOKUP(A1258,'Medical Examinations'!$A$1:$A$2336,'Medical Examinations'!$F$1:$F$2336,0)</f>
        <v>No</v>
      </c>
      <c r="G1258" t="str">
        <f>_xlfn.XLOOKUP(A1258,'Medical Examinations'!$A$1:$A$2336,'Medical Examinations'!$G$1:$G$2336,0)</f>
        <v>No</v>
      </c>
      <c r="H1258">
        <f>_xlfn.XLOOKUP(A1258,'Medical Examinations'!$A$1:$A$2336,'Medical Examinations'!$H$1:$H$2336,0)</f>
        <v>0</v>
      </c>
      <c r="I1258" t="str">
        <f>_xlfn.XLOOKUP(A1258,'Medical Examinations'!$A$1:$A$2336,'Medical Examinations'!$I$1:$I$2336,0)</f>
        <v>No</v>
      </c>
      <c r="J1258" t="str">
        <f>_xlfn.XLOOKUP(A1258,'Medical Examinations'!A1258:A3601,'Medical Examinations'!C1258:C3601,0)</f>
        <v>Obese</v>
      </c>
      <c r="K1258">
        <f>_xlfn.XLOOKUP(A1258,'Medical Examinations'!$A$1:$A$2344,'Medical Examinations'!$D$1:$D$2344,0)</f>
        <v>4.43</v>
      </c>
      <c r="L1258" t="str">
        <f>_xlfn.XLOOKUP(A1258,'Hospitalisation Details'!$A$1:$A$2344,'Hospitalisation Details'!$E$1:$E$2344,0)</f>
        <v>7-Nov-2001</v>
      </c>
      <c r="M1258">
        <f>_xlfn.XLOOKUP(A1258,'Hospitalisation Details'!$A$1:$A$2344,'Hospitalisation Details'!$I$1:$I$2344,0)</f>
        <v>8821.8799999999992</v>
      </c>
      <c r="N1258" t="str">
        <f>_xlfn.XLOOKUP(A1258,'Hospitalisation Details'!$A$1:$A$2344,'Hospitalisation Details'!$J$1:$J$2344,0)</f>
        <v>tier - 2</v>
      </c>
      <c r="O1258" t="str">
        <f>_xlfn.XLOOKUP(A1258,'Hospitalisation Details'!$A$1:$A$2344,'Hospitalisation Details'!$K$1:$K$2344,0)</f>
        <v>tier - 3</v>
      </c>
      <c r="P1258" t="str">
        <f>_xlfn.XLOOKUP(A1258,'Hospitalisation Details'!$A$1:$A$2344,'Hospitalisation Details'!$L$1:$L$2344,0)</f>
        <v>R1023</v>
      </c>
      <c r="Q1258">
        <f>_xlfn.XLOOKUP(A1258,'Hospitalisation Details'!$A$1:$A$2344,'Hospitalisation Details'!$F$1:$F$2344,0)</f>
        <v>21</v>
      </c>
    </row>
    <row r="1259" spans="1:17" ht="15.75" x14ac:dyDescent="0.25">
      <c r="A1259" s="1" t="s">
        <v>1111</v>
      </c>
      <c r="B1259" t="str">
        <f>_xlfn.XLOOKUP(A1259,'Customer Names'!$A$1:$A$2336,'Customer Names'!$C$1:$C$2336,0)</f>
        <v xml:space="preserve">  Roxanne</v>
      </c>
      <c r="C1259">
        <f>_xlfn.XLOOKUP(A1259,'Medical Examinations'!$A$1:$A$2336,'Medical Examinations'!$B$1:$B$2336,0)</f>
        <v>21.03</v>
      </c>
      <c r="D1259">
        <f>_xlfn.XLOOKUP(A1259,'Medical Examinations'!$A$1:$A$2336,'Medical Examinations'!$D$1:$D$2336,0)</f>
        <v>6.5</v>
      </c>
      <c r="E1259" t="str">
        <f>_xlfn.XLOOKUP(A1259,'Medical Examinations'!$A$1:$A$2336,'Medical Examinations'!$E$1:$E$2336,0)</f>
        <v>No</v>
      </c>
      <c r="F1259" t="str">
        <f>_xlfn.XLOOKUP(A1259,'Medical Examinations'!$A$1:$A$2336,'Medical Examinations'!$F$1:$F$2336,0)</f>
        <v>No</v>
      </c>
      <c r="G1259" t="str">
        <f>_xlfn.XLOOKUP(A1259,'Medical Examinations'!$A$1:$A$2336,'Medical Examinations'!$G$1:$G$2336,0)</f>
        <v>No</v>
      </c>
      <c r="H1259">
        <f>_xlfn.XLOOKUP(A1259,'Medical Examinations'!$A$1:$A$2336,'Medical Examinations'!$H$1:$H$2336,0)</f>
        <v>0</v>
      </c>
      <c r="I1259" t="str">
        <f>_xlfn.XLOOKUP(A1259,'Medical Examinations'!$A$1:$A$2336,'Medical Examinations'!$I$1:$I$2336,0)</f>
        <v>No</v>
      </c>
      <c r="J1259" t="str">
        <f>_xlfn.XLOOKUP(A1259,'Medical Examinations'!A1259:A3602,'Medical Examinations'!C1259:C3602,0)</f>
        <v>Normal weight</v>
      </c>
      <c r="K1259">
        <f>_xlfn.XLOOKUP(A1259,'Medical Examinations'!$A$1:$A$2344,'Medical Examinations'!$D$1:$D$2344,0)</f>
        <v>6.5</v>
      </c>
      <c r="L1259" t="str">
        <f>_xlfn.XLOOKUP(A1259,'Hospitalisation Details'!$A$1:$A$2344,'Hospitalisation Details'!$E$1:$E$2344,0)</f>
        <v>29-Aug-1965</v>
      </c>
      <c r="M1259">
        <f>_xlfn.XLOOKUP(A1259,'Hospitalisation Details'!$A$1:$A$2344,'Hospitalisation Details'!$I$1:$I$2344,0)</f>
        <v>8800.49</v>
      </c>
      <c r="N1259" t="str">
        <f>_xlfn.XLOOKUP(A1259,'Hospitalisation Details'!$A$1:$A$2344,'Hospitalisation Details'!$J$1:$J$2344,0)</f>
        <v>tier - 3</v>
      </c>
      <c r="O1259" t="str">
        <f>_xlfn.XLOOKUP(A1259,'Hospitalisation Details'!$A$1:$A$2344,'Hospitalisation Details'!$K$1:$K$2344,0)</f>
        <v>tier - 2</v>
      </c>
      <c r="P1259" t="str">
        <f>_xlfn.XLOOKUP(A1259,'Hospitalisation Details'!$A$1:$A$2344,'Hospitalisation Details'!$L$1:$L$2344,0)</f>
        <v>R1013</v>
      </c>
      <c r="Q1259">
        <f>_xlfn.XLOOKUP(A1259,'Hospitalisation Details'!$A$1:$A$2344,'Hospitalisation Details'!$F$1:$F$2344,0)</f>
        <v>57</v>
      </c>
    </row>
    <row r="1260" spans="1:17" ht="15.75" x14ac:dyDescent="0.25">
      <c r="A1260" s="1" t="s">
        <v>1110</v>
      </c>
      <c r="B1260" t="str">
        <f>_xlfn.XLOOKUP(A1260,'Customer Names'!$A$1:$A$2336,'Customer Names'!$C$1:$C$2336,0)</f>
        <v xml:space="preserve">  Israel</v>
      </c>
      <c r="C1260">
        <f>_xlfn.XLOOKUP(A1260,'Medical Examinations'!$A$1:$A$2336,'Medical Examinations'!$B$1:$B$2336,0)</f>
        <v>37</v>
      </c>
      <c r="D1260">
        <f>_xlfn.XLOOKUP(A1260,'Medical Examinations'!$A$1:$A$2336,'Medical Examinations'!$D$1:$D$2336,0)</f>
        <v>8.75</v>
      </c>
      <c r="E1260" t="str">
        <f>_xlfn.XLOOKUP(A1260,'Medical Examinations'!$A$1:$A$2336,'Medical Examinations'!$E$1:$E$2336,0)</f>
        <v>No</v>
      </c>
      <c r="F1260" t="str">
        <f>_xlfn.XLOOKUP(A1260,'Medical Examinations'!$A$1:$A$2336,'Medical Examinations'!$F$1:$F$2336,0)</f>
        <v>No</v>
      </c>
      <c r="G1260" t="str">
        <f>_xlfn.XLOOKUP(A1260,'Medical Examinations'!$A$1:$A$2336,'Medical Examinations'!$G$1:$G$2336,0)</f>
        <v>No</v>
      </c>
      <c r="H1260">
        <f>_xlfn.XLOOKUP(A1260,'Medical Examinations'!$A$1:$A$2336,'Medical Examinations'!$H$1:$H$2336,0)</f>
        <v>0</v>
      </c>
      <c r="I1260" t="str">
        <f>_xlfn.XLOOKUP(A1260,'Medical Examinations'!$A$1:$A$2336,'Medical Examinations'!$I$1:$I$2336,0)</f>
        <v>No</v>
      </c>
      <c r="J1260" t="str">
        <f>_xlfn.XLOOKUP(A1260,'Medical Examinations'!A1260:A3603,'Medical Examinations'!C1260:C3603,0)</f>
        <v>Obese</v>
      </c>
      <c r="K1260">
        <f>_xlfn.XLOOKUP(A1260,'Medical Examinations'!$A$1:$A$2344,'Medical Examinations'!$D$1:$D$2344,0)</f>
        <v>8.75</v>
      </c>
      <c r="L1260" t="str">
        <f>_xlfn.XLOOKUP(A1260,'Hospitalisation Details'!$A$1:$A$2344,'Hospitalisation Details'!$E$1:$E$2344,0)</f>
        <v>18-Jun-1971</v>
      </c>
      <c r="M1260">
        <f>_xlfn.XLOOKUP(A1260,'Hospitalisation Details'!$A$1:$A$2344,'Hospitalisation Details'!$I$1:$I$2344,0)</f>
        <v>8798.59</v>
      </c>
      <c r="N1260" t="str">
        <f>_xlfn.XLOOKUP(A1260,'Hospitalisation Details'!$A$1:$A$2344,'Hospitalisation Details'!$J$1:$J$2344,0)</f>
        <v>tier - 2</v>
      </c>
      <c r="O1260" t="str">
        <f>_xlfn.XLOOKUP(A1260,'Hospitalisation Details'!$A$1:$A$2344,'Hospitalisation Details'!$K$1:$K$2344,0)</f>
        <v>tier - 1</v>
      </c>
      <c r="P1260" t="str">
        <f>_xlfn.XLOOKUP(A1260,'Hospitalisation Details'!$A$1:$A$2344,'Hospitalisation Details'!$L$1:$L$2344,0)</f>
        <v>R1011</v>
      </c>
      <c r="Q1260">
        <f>_xlfn.XLOOKUP(A1260,'Hospitalisation Details'!$A$1:$A$2344,'Hospitalisation Details'!$F$1:$F$2344,0)</f>
        <v>52</v>
      </c>
    </row>
    <row r="1261" spans="1:17" ht="15.75" x14ac:dyDescent="0.25">
      <c r="A1261" s="1" t="s">
        <v>1109</v>
      </c>
      <c r="B1261" t="str">
        <f>_xlfn.XLOOKUP(A1261,'Customer Names'!$A$1:$A$2336,'Customer Names'!$C$1:$C$2336,0)</f>
        <v xml:space="preserve">  Samalya</v>
      </c>
      <c r="C1261">
        <f>_xlfn.XLOOKUP(A1261,'Medical Examinations'!$A$1:$A$2336,'Medical Examinations'!$B$1:$B$2336,0)</f>
        <v>25.4</v>
      </c>
      <c r="D1261">
        <f>_xlfn.XLOOKUP(A1261,'Medical Examinations'!$A$1:$A$2336,'Medical Examinations'!$D$1:$D$2336,0)</f>
        <v>11.96</v>
      </c>
      <c r="E1261" t="str">
        <f>_xlfn.XLOOKUP(A1261,'Medical Examinations'!$A$1:$A$2336,'Medical Examinations'!$E$1:$E$2336,0)</f>
        <v>No</v>
      </c>
      <c r="F1261" t="str">
        <f>_xlfn.XLOOKUP(A1261,'Medical Examinations'!$A$1:$A$2336,'Medical Examinations'!$F$1:$F$2336,0)</f>
        <v>No</v>
      </c>
      <c r="G1261" t="str">
        <f>_xlfn.XLOOKUP(A1261,'Medical Examinations'!$A$1:$A$2336,'Medical Examinations'!$G$1:$G$2336,0)</f>
        <v>No</v>
      </c>
      <c r="H1261">
        <f>_xlfn.XLOOKUP(A1261,'Medical Examinations'!$A$1:$A$2336,'Medical Examinations'!$H$1:$H$2336,0)</f>
        <v>0</v>
      </c>
      <c r="I1261" t="str">
        <f>_xlfn.XLOOKUP(A1261,'Medical Examinations'!$A$1:$A$2336,'Medical Examinations'!$I$1:$I$2336,0)</f>
        <v>No</v>
      </c>
      <c r="J1261" t="str">
        <f>_xlfn.XLOOKUP(A1261,'Medical Examinations'!A1261:A3604,'Medical Examinations'!C1261:C3604,0)</f>
        <v>Overweight</v>
      </c>
      <c r="K1261">
        <f>_xlfn.XLOOKUP(A1261,'Medical Examinations'!$A$1:$A$2344,'Medical Examinations'!$D$1:$D$2344,0)</f>
        <v>11.96</v>
      </c>
      <c r="L1261" t="str">
        <f>_xlfn.XLOOKUP(A1261,'Hospitalisation Details'!$A$1:$A$2344,'Hospitalisation Details'!$E$1:$E$2344,0)</f>
        <v>23-Aug-1971</v>
      </c>
      <c r="M1261">
        <f>_xlfn.XLOOKUP(A1261,'Hospitalisation Details'!$A$1:$A$2344,'Hospitalisation Details'!$I$1:$I$2344,0)</f>
        <v>8782.4699999999993</v>
      </c>
      <c r="N1261" t="str">
        <f>_xlfn.XLOOKUP(A1261,'Hospitalisation Details'!$A$1:$A$2344,'Hospitalisation Details'!$J$1:$J$2344,0)</f>
        <v>tier - 2</v>
      </c>
      <c r="O1261" t="str">
        <f>_xlfn.XLOOKUP(A1261,'Hospitalisation Details'!$A$1:$A$2344,'Hospitalisation Details'!$K$1:$K$2344,0)</f>
        <v>tier - 3</v>
      </c>
      <c r="P1261" t="str">
        <f>_xlfn.XLOOKUP(A1261,'Hospitalisation Details'!$A$1:$A$2344,'Hospitalisation Details'!$L$1:$L$2344,0)</f>
        <v>R1011</v>
      </c>
      <c r="Q1261">
        <f>_xlfn.XLOOKUP(A1261,'Hospitalisation Details'!$A$1:$A$2344,'Hospitalisation Details'!$F$1:$F$2344,0)</f>
        <v>51</v>
      </c>
    </row>
    <row r="1262" spans="1:17" ht="15.75" x14ac:dyDescent="0.25">
      <c r="A1262" s="1" t="s">
        <v>1108</v>
      </c>
      <c r="B1262" t="str">
        <f>_xlfn.XLOOKUP(A1262,'Customer Names'!$A$1:$A$2336,'Customer Names'!$C$1:$C$2336,0)</f>
        <v xml:space="preserve">  Peter</v>
      </c>
      <c r="C1262">
        <f>_xlfn.XLOOKUP(A1262,'Medical Examinations'!$A$1:$A$2336,'Medical Examinations'!$B$1:$B$2336,0)</f>
        <v>32.299999999999997</v>
      </c>
      <c r="D1262">
        <f>_xlfn.XLOOKUP(A1262,'Medical Examinations'!$A$1:$A$2336,'Medical Examinations'!$D$1:$D$2336,0)</f>
        <v>10.54</v>
      </c>
      <c r="E1262" t="str">
        <f>_xlfn.XLOOKUP(A1262,'Medical Examinations'!$A$1:$A$2336,'Medical Examinations'!$E$1:$E$2336,0)</f>
        <v>No</v>
      </c>
      <c r="F1262" t="str">
        <f>_xlfn.XLOOKUP(A1262,'Medical Examinations'!$A$1:$A$2336,'Medical Examinations'!$F$1:$F$2336,0)</f>
        <v>No</v>
      </c>
      <c r="G1262" t="str">
        <f>_xlfn.XLOOKUP(A1262,'Medical Examinations'!$A$1:$A$2336,'Medical Examinations'!$G$1:$G$2336,0)</f>
        <v>No</v>
      </c>
      <c r="H1262">
        <f>_xlfn.XLOOKUP(A1262,'Medical Examinations'!$A$1:$A$2336,'Medical Examinations'!$H$1:$H$2336,0)</f>
        <v>0</v>
      </c>
      <c r="I1262" t="str">
        <f>_xlfn.XLOOKUP(A1262,'Medical Examinations'!$A$1:$A$2336,'Medical Examinations'!$I$1:$I$2336,0)</f>
        <v>No</v>
      </c>
      <c r="J1262" t="str">
        <f>_xlfn.XLOOKUP(A1262,'Medical Examinations'!A1262:A3605,'Medical Examinations'!C1262:C3605,0)</f>
        <v>Obese</v>
      </c>
      <c r="K1262">
        <f>_xlfn.XLOOKUP(A1262,'Medical Examinations'!$A$1:$A$2344,'Medical Examinations'!$D$1:$D$2344,0)</f>
        <v>10.54</v>
      </c>
      <c r="L1262" t="str">
        <f>_xlfn.XLOOKUP(A1262,'Hospitalisation Details'!$A$1:$A$2344,'Hospitalisation Details'!$E$1:$E$2344,0)</f>
        <v>6-Sep-1974</v>
      </c>
      <c r="M1262">
        <f>_xlfn.XLOOKUP(A1262,'Hospitalisation Details'!$A$1:$A$2344,'Hospitalisation Details'!$I$1:$I$2344,0)</f>
        <v>8765.25</v>
      </c>
      <c r="N1262" t="str">
        <f>_xlfn.XLOOKUP(A1262,'Hospitalisation Details'!$A$1:$A$2344,'Hospitalisation Details'!$J$1:$J$2344,0)</f>
        <v>tier - 2</v>
      </c>
      <c r="O1262" t="str">
        <f>_xlfn.XLOOKUP(A1262,'Hospitalisation Details'!$A$1:$A$2344,'Hospitalisation Details'!$K$1:$K$2344,0)</f>
        <v>tier - 3</v>
      </c>
      <c r="P1262" t="str">
        <f>_xlfn.XLOOKUP(A1262,'Hospitalisation Details'!$A$1:$A$2344,'Hospitalisation Details'!$L$1:$L$2344,0)</f>
        <v>R1012</v>
      </c>
      <c r="Q1262">
        <f>_xlfn.XLOOKUP(A1262,'Hospitalisation Details'!$A$1:$A$2344,'Hospitalisation Details'!$F$1:$F$2344,0)</f>
        <v>48</v>
      </c>
    </row>
    <row r="1263" spans="1:17" ht="15.75" x14ac:dyDescent="0.25">
      <c r="A1263" s="1" t="s">
        <v>1107</v>
      </c>
      <c r="B1263" t="str">
        <f>_xlfn.XLOOKUP(A1263,'Customer Names'!$A$1:$A$2336,'Customer Names'!$C$1:$C$2336,0)</f>
        <v xml:space="preserve">  Alicia</v>
      </c>
      <c r="C1263">
        <f>_xlfn.XLOOKUP(A1263,'Medical Examinations'!$A$1:$A$2336,'Medical Examinations'!$B$1:$B$2336,0)</f>
        <v>23.94</v>
      </c>
      <c r="D1263">
        <f>_xlfn.XLOOKUP(A1263,'Medical Examinations'!$A$1:$A$2336,'Medical Examinations'!$D$1:$D$2336,0)</f>
        <v>4.54</v>
      </c>
      <c r="E1263" t="str">
        <f>_xlfn.XLOOKUP(A1263,'Medical Examinations'!$A$1:$A$2336,'Medical Examinations'!$E$1:$E$2336,0)</f>
        <v>No</v>
      </c>
      <c r="F1263" t="str">
        <f>_xlfn.XLOOKUP(A1263,'Medical Examinations'!$A$1:$A$2336,'Medical Examinations'!$F$1:$F$2336,0)</f>
        <v>No</v>
      </c>
      <c r="G1263" t="str">
        <f>_xlfn.XLOOKUP(A1263,'Medical Examinations'!$A$1:$A$2336,'Medical Examinations'!$G$1:$G$2336,0)</f>
        <v>Yes</v>
      </c>
      <c r="H1263">
        <f>_xlfn.XLOOKUP(A1263,'Medical Examinations'!$A$1:$A$2336,'Medical Examinations'!$H$1:$H$2336,0)</f>
        <v>1</v>
      </c>
      <c r="I1263" t="str">
        <f>_xlfn.XLOOKUP(A1263,'Medical Examinations'!$A$1:$A$2336,'Medical Examinations'!$I$1:$I$2336,0)</f>
        <v>No</v>
      </c>
      <c r="J1263" t="str">
        <f>_xlfn.XLOOKUP(A1263,'Medical Examinations'!A1263:A3606,'Medical Examinations'!C1263:C3606,0)</f>
        <v>Normal weight</v>
      </c>
      <c r="K1263">
        <f>_xlfn.XLOOKUP(A1263,'Medical Examinations'!$A$1:$A$2344,'Medical Examinations'!$D$1:$D$2344,0)</f>
        <v>4.54</v>
      </c>
      <c r="L1263" t="str">
        <f>_xlfn.XLOOKUP(A1263,'Hospitalisation Details'!$A$1:$A$2344,'Hospitalisation Details'!$E$1:$E$2344,0)</f>
        <v>9-Sep-1969</v>
      </c>
      <c r="M1263">
        <f>_xlfn.XLOOKUP(A1263,'Hospitalisation Details'!$A$1:$A$2344,'Hospitalisation Details'!$I$1:$I$2344,0)</f>
        <v>8760.1200000000008</v>
      </c>
      <c r="N1263" t="str">
        <f>_xlfn.XLOOKUP(A1263,'Hospitalisation Details'!$A$1:$A$2344,'Hospitalisation Details'!$J$1:$J$2344,0)</f>
        <v>tier - 2</v>
      </c>
      <c r="O1263" t="str">
        <f>_xlfn.XLOOKUP(A1263,'Hospitalisation Details'!$A$1:$A$2344,'Hospitalisation Details'!$K$1:$K$2344,0)</f>
        <v>tier - 1</v>
      </c>
      <c r="P1263" t="str">
        <f>_xlfn.XLOOKUP(A1263,'Hospitalisation Details'!$A$1:$A$2344,'Hospitalisation Details'!$L$1:$L$2344,0)</f>
        <v>R1013</v>
      </c>
      <c r="Q1263">
        <f>_xlfn.XLOOKUP(A1263,'Hospitalisation Details'!$A$1:$A$2344,'Hospitalisation Details'!$F$1:$F$2344,0)</f>
        <v>53</v>
      </c>
    </row>
    <row r="1264" spans="1:17" ht="15.75" x14ac:dyDescent="0.25">
      <c r="A1264" s="1" t="s">
        <v>1106</v>
      </c>
      <c r="B1264" t="str">
        <f>_xlfn.XLOOKUP(A1264,'Customer Names'!$A$1:$A$2336,'Customer Names'!$C$1:$C$2336,0)</f>
        <v xml:space="preserve">  Sarah K</v>
      </c>
      <c r="C1264">
        <f>_xlfn.XLOOKUP(A1264,'Medical Examinations'!$A$1:$A$2336,'Medical Examinations'!$B$1:$B$2336,0)</f>
        <v>46.4</v>
      </c>
      <c r="D1264">
        <f>_xlfn.XLOOKUP(A1264,'Medical Examinations'!$A$1:$A$2336,'Medical Examinations'!$D$1:$D$2336,0)</f>
        <v>5.71</v>
      </c>
      <c r="E1264" t="str">
        <f>_xlfn.XLOOKUP(A1264,'Medical Examinations'!$A$1:$A$2336,'Medical Examinations'!$E$1:$E$2336,0)</f>
        <v>No</v>
      </c>
      <c r="F1264" t="str">
        <f>_xlfn.XLOOKUP(A1264,'Medical Examinations'!$A$1:$A$2336,'Medical Examinations'!$F$1:$F$2336,0)</f>
        <v>No</v>
      </c>
      <c r="G1264" t="str">
        <f>_xlfn.XLOOKUP(A1264,'Medical Examinations'!$A$1:$A$2336,'Medical Examinations'!$G$1:$G$2336,0)</f>
        <v>No</v>
      </c>
      <c r="H1264">
        <f>_xlfn.XLOOKUP(A1264,'Medical Examinations'!$A$1:$A$2336,'Medical Examinations'!$H$1:$H$2336,0)</f>
        <v>0</v>
      </c>
      <c r="I1264" t="str">
        <f>_xlfn.XLOOKUP(A1264,'Medical Examinations'!$A$1:$A$2336,'Medical Examinations'!$I$1:$I$2336,0)</f>
        <v>No</v>
      </c>
      <c r="J1264" t="str">
        <f>_xlfn.XLOOKUP(A1264,'Medical Examinations'!A1264:A3607,'Medical Examinations'!C1264:C3607,0)</f>
        <v>Obese</v>
      </c>
      <c r="K1264">
        <f>_xlfn.XLOOKUP(A1264,'Medical Examinations'!$A$1:$A$2344,'Medical Examinations'!$D$1:$D$2344,0)</f>
        <v>5.71</v>
      </c>
      <c r="L1264" t="str">
        <f>_xlfn.XLOOKUP(A1264,'Hospitalisation Details'!$A$1:$A$2344,'Hospitalisation Details'!$E$1:$E$2344,0)</f>
        <v>23-Aug-1999</v>
      </c>
      <c r="M1264">
        <f>_xlfn.XLOOKUP(A1264,'Hospitalisation Details'!$A$1:$A$2344,'Hospitalisation Details'!$I$1:$I$2344,0)</f>
        <v>8747.68</v>
      </c>
      <c r="N1264" t="str">
        <f>_xlfn.XLOOKUP(A1264,'Hospitalisation Details'!$A$1:$A$2344,'Hospitalisation Details'!$J$1:$J$2344,0)</f>
        <v>tier - 2</v>
      </c>
      <c r="O1264" t="str">
        <f>_xlfn.XLOOKUP(A1264,'Hospitalisation Details'!$A$1:$A$2344,'Hospitalisation Details'!$K$1:$K$2344,0)</f>
        <v>tier - 3</v>
      </c>
      <c r="P1264" t="str">
        <f>_xlfn.XLOOKUP(A1264,'Hospitalisation Details'!$A$1:$A$2344,'Hospitalisation Details'!$L$1:$L$2344,0)</f>
        <v>R1011</v>
      </c>
      <c r="Q1264">
        <f>_xlfn.XLOOKUP(A1264,'Hospitalisation Details'!$A$1:$A$2344,'Hospitalisation Details'!$F$1:$F$2344,0)</f>
        <v>23</v>
      </c>
    </row>
    <row r="1265" spans="1:17" ht="15.75" x14ac:dyDescent="0.25">
      <c r="A1265" s="1" t="s">
        <v>1105</v>
      </c>
      <c r="B1265" t="str">
        <f>_xlfn.XLOOKUP(A1265,'Customer Names'!$A$1:$A$2336,'Customer Names'!$C$1:$C$2336,0)</f>
        <v xml:space="preserve">  Guomin</v>
      </c>
      <c r="C1265">
        <f>_xlfn.XLOOKUP(A1265,'Medical Examinations'!$A$1:$A$2336,'Medical Examinations'!$B$1:$B$2336,0)</f>
        <v>40.375</v>
      </c>
      <c r="D1265">
        <f>_xlfn.XLOOKUP(A1265,'Medical Examinations'!$A$1:$A$2336,'Medical Examinations'!$D$1:$D$2336,0)</f>
        <v>6.25</v>
      </c>
      <c r="E1265" t="str">
        <f>_xlfn.XLOOKUP(A1265,'Medical Examinations'!$A$1:$A$2336,'Medical Examinations'!$E$1:$E$2336,0)</f>
        <v>No</v>
      </c>
      <c r="F1265" t="str">
        <f>_xlfn.XLOOKUP(A1265,'Medical Examinations'!$A$1:$A$2336,'Medical Examinations'!$F$1:$F$2336,0)</f>
        <v>No</v>
      </c>
      <c r="G1265" t="str">
        <f>_xlfn.XLOOKUP(A1265,'Medical Examinations'!$A$1:$A$2336,'Medical Examinations'!$G$1:$G$2336,0)</f>
        <v>No</v>
      </c>
      <c r="H1265">
        <f>_xlfn.XLOOKUP(A1265,'Medical Examinations'!$A$1:$A$2336,'Medical Examinations'!$H$1:$H$2336,0)</f>
        <v>0</v>
      </c>
      <c r="I1265" t="str">
        <f>_xlfn.XLOOKUP(A1265,'Medical Examinations'!$A$1:$A$2336,'Medical Examinations'!$I$1:$I$2336,0)</f>
        <v>No</v>
      </c>
      <c r="J1265" t="str">
        <f>_xlfn.XLOOKUP(A1265,'Medical Examinations'!A1265:A3608,'Medical Examinations'!C1265:C3608,0)</f>
        <v>Obese</v>
      </c>
      <c r="K1265">
        <f>_xlfn.XLOOKUP(A1265,'Medical Examinations'!$A$1:$A$2344,'Medical Examinations'!$D$1:$D$2344,0)</f>
        <v>6.25</v>
      </c>
      <c r="L1265" t="str">
        <f>_xlfn.XLOOKUP(A1265,'Hospitalisation Details'!$A$1:$A$2344,'Hospitalisation Details'!$E$1:$E$2344,0)</f>
        <v>17-Jun-1976</v>
      </c>
      <c r="M1265">
        <f>_xlfn.XLOOKUP(A1265,'Hospitalisation Details'!$A$1:$A$2344,'Hospitalisation Details'!$I$1:$I$2344,0)</f>
        <v>8733.23</v>
      </c>
      <c r="N1265" t="str">
        <f>_xlfn.XLOOKUP(A1265,'Hospitalisation Details'!$A$1:$A$2344,'Hospitalisation Details'!$J$1:$J$2344,0)</f>
        <v>tier - 2</v>
      </c>
      <c r="O1265" t="str">
        <f>_xlfn.XLOOKUP(A1265,'Hospitalisation Details'!$A$1:$A$2344,'Hospitalisation Details'!$K$1:$K$2344,0)</f>
        <v>tier - 3</v>
      </c>
      <c r="P1265" t="str">
        <f>_xlfn.XLOOKUP(A1265,'Hospitalisation Details'!$A$1:$A$2344,'Hospitalisation Details'!$L$1:$L$2344,0)</f>
        <v>R1012</v>
      </c>
      <c r="Q1265">
        <f>_xlfn.XLOOKUP(A1265,'Hospitalisation Details'!$A$1:$A$2344,'Hospitalisation Details'!$F$1:$F$2344,0)</f>
        <v>47</v>
      </c>
    </row>
    <row r="1266" spans="1:17" ht="15.75" x14ac:dyDescent="0.25">
      <c r="A1266" s="1" t="s">
        <v>1104</v>
      </c>
      <c r="B1266" t="str">
        <f>_xlfn.XLOOKUP(A1266,'Customer Names'!$A$1:$A$2336,'Customer Names'!$C$1:$C$2336,0)</f>
        <v xml:space="preserve">  Javier</v>
      </c>
      <c r="C1266">
        <f>_xlfn.XLOOKUP(A1266,'Medical Examinations'!$A$1:$A$2336,'Medical Examinations'!$B$1:$B$2336,0)</f>
        <v>28.7</v>
      </c>
      <c r="D1266">
        <f>_xlfn.XLOOKUP(A1266,'Medical Examinations'!$A$1:$A$2336,'Medical Examinations'!$D$1:$D$2336,0)</f>
        <v>9.4700000000000006</v>
      </c>
      <c r="E1266" t="str">
        <f>_xlfn.XLOOKUP(A1266,'Medical Examinations'!$A$1:$A$2336,'Medical Examinations'!$E$1:$E$2336,0)</f>
        <v>No</v>
      </c>
      <c r="F1266" t="str">
        <f>_xlfn.XLOOKUP(A1266,'Medical Examinations'!$A$1:$A$2336,'Medical Examinations'!$F$1:$F$2336,0)</f>
        <v>No</v>
      </c>
      <c r="G1266" t="str">
        <f>_xlfn.XLOOKUP(A1266,'Medical Examinations'!$A$1:$A$2336,'Medical Examinations'!$G$1:$G$2336,0)</f>
        <v>No</v>
      </c>
      <c r="H1266">
        <f>_xlfn.XLOOKUP(A1266,'Medical Examinations'!$A$1:$A$2336,'Medical Examinations'!$H$1:$H$2336,0)</f>
        <v>2</v>
      </c>
      <c r="I1266" t="str">
        <f>_xlfn.XLOOKUP(A1266,'Medical Examinations'!$A$1:$A$2336,'Medical Examinations'!$I$1:$I$2336,0)</f>
        <v>No</v>
      </c>
      <c r="J1266" t="str">
        <f>_xlfn.XLOOKUP(A1266,'Medical Examinations'!A1266:A3609,'Medical Examinations'!C1266:C3609,0)</f>
        <v>Overweight</v>
      </c>
      <c r="K1266">
        <f>_xlfn.XLOOKUP(A1266,'Medical Examinations'!$A$1:$A$2344,'Medical Examinations'!$D$1:$D$2344,0)</f>
        <v>9.4700000000000006</v>
      </c>
      <c r="L1266" t="str">
        <f>_xlfn.XLOOKUP(A1266,'Hospitalisation Details'!$A$1:$A$2344,'Hospitalisation Details'!$E$1:$E$2344,0)</f>
        <v>25-Jun-1973</v>
      </c>
      <c r="M1266">
        <f>_xlfn.XLOOKUP(A1266,'Hospitalisation Details'!$A$1:$A$2344,'Hospitalisation Details'!$I$1:$I$2344,0)</f>
        <v>8703.4599999999991</v>
      </c>
      <c r="N1266" t="str">
        <f>_xlfn.XLOOKUP(A1266,'Hospitalisation Details'!$A$1:$A$2344,'Hospitalisation Details'!$J$1:$J$2344,0)</f>
        <v>tier - 3</v>
      </c>
      <c r="O1266" t="str">
        <f>_xlfn.XLOOKUP(A1266,'Hospitalisation Details'!$A$1:$A$2344,'Hospitalisation Details'!$K$1:$K$2344,0)</f>
        <v>tier - 3</v>
      </c>
      <c r="P1266" t="str">
        <f>_xlfn.XLOOKUP(A1266,'Hospitalisation Details'!$A$1:$A$2344,'Hospitalisation Details'!$L$1:$L$2344,0)</f>
        <v>R1011</v>
      </c>
      <c r="Q1266">
        <f>_xlfn.XLOOKUP(A1266,'Hospitalisation Details'!$A$1:$A$2344,'Hospitalisation Details'!$F$1:$F$2344,0)</f>
        <v>49</v>
      </c>
    </row>
    <row r="1267" spans="1:17" ht="15.75" x14ac:dyDescent="0.25">
      <c r="A1267" s="1" t="s">
        <v>1103</v>
      </c>
      <c r="B1267" t="str">
        <f>_xlfn.XLOOKUP(A1267,'Customer Names'!$A$1:$A$2336,'Customer Names'!$C$1:$C$2336,0)</f>
        <v xml:space="preserve">  Matt</v>
      </c>
      <c r="C1267">
        <f>_xlfn.XLOOKUP(A1267,'Medical Examinations'!$A$1:$A$2336,'Medical Examinations'!$B$1:$B$2336,0)</f>
        <v>26.63</v>
      </c>
      <c r="D1267">
        <f>_xlfn.XLOOKUP(A1267,'Medical Examinations'!$A$1:$A$2336,'Medical Examinations'!$D$1:$D$2336,0)</f>
        <v>5.7</v>
      </c>
      <c r="E1267" t="str">
        <f>_xlfn.XLOOKUP(A1267,'Medical Examinations'!$A$1:$A$2336,'Medical Examinations'!$E$1:$E$2336,0)</f>
        <v>No</v>
      </c>
      <c r="F1267" t="str">
        <f>_xlfn.XLOOKUP(A1267,'Medical Examinations'!$A$1:$A$2336,'Medical Examinations'!$F$1:$F$2336,0)</f>
        <v>No</v>
      </c>
      <c r="G1267" t="str">
        <f>_xlfn.XLOOKUP(A1267,'Medical Examinations'!$A$1:$A$2336,'Medical Examinations'!$G$1:$G$2336,0)</f>
        <v>No</v>
      </c>
      <c r="H1267">
        <f>_xlfn.XLOOKUP(A1267,'Medical Examinations'!$A$1:$A$2336,'Medical Examinations'!$H$1:$H$2336,0)</f>
        <v>0</v>
      </c>
      <c r="I1267" t="str">
        <f>_xlfn.XLOOKUP(A1267,'Medical Examinations'!$A$1:$A$2336,'Medical Examinations'!$I$1:$I$2336,0)</f>
        <v>No</v>
      </c>
      <c r="J1267" t="str">
        <f>_xlfn.XLOOKUP(A1267,'Medical Examinations'!A1267:A3610,'Medical Examinations'!C1267:C3610,0)</f>
        <v>Overweight</v>
      </c>
      <c r="K1267">
        <f>_xlfn.XLOOKUP(A1267,'Medical Examinations'!$A$1:$A$2344,'Medical Examinations'!$D$1:$D$2344,0)</f>
        <v>5.7</v>
      </c>
      <c r="L1267" t="str">
        <f>_xlfn.XLOOKUP(A1267,'Hospitalisation Details'!$A$1:$A$2344,'Hospitalisation Details'!$E$1:$E$2344,0)</f>
        <v>28-Oct-1980</v>
      </c>
      <c r="M1267">
        <f>_xlfn.XLOOKUP(A1267,'Hospitalisation Details'!$A$1:$A$2344,'Hospitalisation Details'!$I$1:$I$2344,0)</f>
        <v>8701.84</v>
      </c>
      <c r="N1267" t="str">
        <f>_xlfn.XLOOKUP(A1267,'Hospitalisation Details'!$A$1:$A$2344,'Hospitalisation Details'!$J$1:$J$2344,0)</f>
        <v>tier - 2</v>
      </c>
      <c r="O1267" t="str">
        <f>_xlfn.XLOOKUP(A1267,'Hospitalisation Details'!$A$1:$A$2344,'Hospitalisation Details'!$K$1:$K$2344,0)</f>
        <v>tier - 3</v>
      </c>
      <c r="P1267" t="str">
        <f>_xlfn.XLOOKUP(A1267,'Hospitalisation Details'!$A$1:$A$2344,'Hospitalisation Details'!$L$1:$L$2344,0)</f>
        <v>R1021</v>
      </c>
      <c r="Q1267">
        <f>_xlfn.XLOOKUP(A1267,'Hospitalisation Details'!$A$1:$A$2344,'Hospitalisation Details'!$F$1:$F$2344,0)</f>
        <v>42</v>
      </c>
    </row>
    <row r="1268" spans="1:17" ht="15.75" x14ac:dyDescent="0.25">
      <c r="A1268" s="1" t="s">
        <v>1102</v>
      </c>
      <c r="B1268" t="str">
        <f>_xlfn.XLOOKUP(A1268,'Customer Names'!$A$1:$A$2336,'Customer Names'!$C$1:$C$2336,0)</f>
        <v xml:space="preserve">  Thomas S</v>
      </c>
      <c r="C1268">
        <f>_xlfn.XLOOKUP(A1268,'Medical Examinations'!$A$1:$A$2336,'Medical Examinations'!$B$1:$B$2336,0)</f>
        <v>22.515000000000001</v>
      </c>
      <c r="D1268">
        <f>_xlfn.XLOOKUP(A1268,'Medical Examinations'!$A$1:$A$2336,'Medical Examinations'!$D$1:$D$2336,0)</f>
        <v>11.18</v>
      </c>
      <c r="E1268" t="str">
        <f>_xlfn.XLOOKUP(A1268,'Medical Examinations'!$A$1:$A$2336,'Medical Examinations'!$E$1:$E$2336,0)</f>
        <v>No</v>
      </c>
      <c r="F1268" t="str">
        <f>_xlfn.XLOOKUP(A1268,'Medical Examinations'!$A$1:$A$2336,'Medical Examinations'!$F$1:$F$2336,0)</f>
        <v>No</v>
      </c>
      <c r="G1268" t="str">
        <f>_xlfn.XLOOKUP(A1268,'Medical Examinations'!$A$1:$A$2336,'Medical Examinations'!$G$1:$G$2336,0)</f>
        <v>No</v>
      </c>
      <c r="H1268">
        <f>_xlfn.XLOOKUP(A1268,'Medical Examinations'!$A$1:$A$2336,'Medical Examinations'!$H$1:$H$2336,0)</f>
        <v>2</v>
      </c>
      <c r="I1268" t="str">
        <f>_xlfn.XLOOKUP(A1268,'Medical Examinations'!$A$1:$A$2336,'Medical Examinations'!$I$1:$I$2336,0)</f>
        <v>No</v>
      </c>
      <c r="J1268" t="str">
        <f>_xlfn.XLOOKUP(A1268,'Medical Examinations'!A1268:A3611,'Medical Examinations'!C1268:C3611,0)</f>
        <v>Normal weight</v>
      </c>
      <c r="K1268">
        <f>_xlfn.XLOOKUP(A1268,'Medical Examinations'!$A$1:$A$2344,'Medical Examinations'!$D$1:$D$2344,0)</f>
        <v>11.18</v>
      </c>
      <c r="L1268" t="str">
        <f>_xlfn.XLOOKUP(A1268,'Hospitalisation Details'!$A$1:$A$2344,'Hospitalisation Details'!$E$1:$E$2344,0)</f>
        <v>11-Oct-1973</v>
      </c>
      <c r="M1268">
        <f>_xlfn.XLOOKUP(A1268,'Hospitalisation Details'!$A$1:$A$2344,'Hospitalisation Details'!$I$1:$I$2344,0)</f>
        <v>8688.86</v>
      </c>
      <c r="N1268" t="str">
        <f>_xlfn.XLOOKUP(A1268,'Hospitalisation Details'!$A$1:$A$2344,'Hospitalisation Details'!$J$1:$J$2344,0)</f>
        <v>tier - 2</v>
      </c>
      <c r="O1268" t="str">
        <f>_xlfn.XLOOKUP(A1268,'Hospitalisation Details'!$A$1:$A$2344,'Hospitalisation Details'!$K$1:$K$2344,0)</f>
        <v>tier - 1</v>
      </c>
      <c r="P1268" t="str">
        <f>_xlfn.XLOOKUP(A1268,'Hospitalisation Details'!$A$1:$A$2344,'Hospitalisation Details'!$L$1:$L$2344,0)</f>
        <v>R1017</v>
      </c>
      <c r="Q1268">
        <f>_xlfn.XLOOKUP(A1268,'Hospitalisation Details'!$A$1:$A$2344,'Hospitalisation Details'!$F$1:$F$2344,0)</f>
        <v>49</v>
      </c>
    </row>
    <row r="1269" spans="1:17" ht="15.75" x14ac:dyDescent="0.25">
      <c r="A1269" s="1" t="s">
        <v>1101</v>
      </c>
      <c r="B1269" t="str">
        <f>_xlfn.XLOOKUP(A1269,'Customer Names'!$A$1:$A$2336,'Customer Names'!$C$1:$C$2336,0)</f>
        <v xml:space="preserve">  Martha Patricia</v>
      </c>
      <c r="C1269">
        <f>_xlfn.XLOOKUP(A1269,'Medical Examinations'!$A$1:$A$2336,'Medical Examinations'!$B$1:$B$2336,0)</f>
        <v>36.575000000000003</v>
      </c>
      <c r="D1269">
        <f>_xlfn.XLOOKUP(A1269,'Medical Examinations'!$A$1:$A$2336,'Medical Examinations'!$D$1:$D$2336,0)</f>
        <v>10.98</v>
      </c>
      <c r="E1269" t="str">
        <f>_xlfn.XLOOKUP(A1269,'Medical Examinations'!$A$1:$A$2336,'Medical Examinations'!$E$1:$E$2336,0)</f>
        <v>No</v>
      </c>
      <c r="F1269" t="str">
        <f>_xlfn.XLOOKUP(A1269,'Medical Examinations'!$A$1:$A$2336,'Medical Examinations'!$F$1:$F$2336,0)</f>
        <v>No</v>
      </c>
      <c r="G1269" t="str">
        <f>_xlfn.XLOOKUP(A1269,'Medical Examinations'!$A$1:$A$2336,'Medical Examinations'!$G$1:$G$2336,0)</f>
        <v>No</v>
      </c>
      <c r="H1269">
        <f>_xlfn.XLOOKUP(A1269,'Medical Examinations'!$A$1:$A$2336,'Medical Examinations'!$H$1:$H$2336,0)</f>
        <v>0</v>
      </c>
      <c r="I1269" t="str">
        <f>_xlfn.XLOOKUP(A1269,'Medical Examinations'!$A$1:$A$2336,'Medical Examinations'!$I$1:$I$2336,0)</f>
        <v>No</v>
      </c>
      <c r="J1269" t="str">
        <f>_xlfn.XLOOKUP(A1269,'Medical Examinations'!A1269:A3612,'Medical Examinations'!C1269:C3612,0)</f>
        <v>Obese</v>
      </c>
      <c r="K1269">
        <f>_xlfn.XLOOKUP(A1269,'Medical Examinations'!$A$1:$A$2344,'Medical Examinations'!$D$1:$D$2344,0)</f>
        <v>10.98</v>
      </c>
      <c r="L1269" t="str">
        <f>_xlfn.XLOOKUP(A1269,'Hospitalisation Details'!$A$1:$A$2344,'Hospitalisation Details'!$E$1:$E$2344,0)</f>
        <v>16-Aug-1974</v>
      </c>
      <c r="M1269">
        <f>_xlfn.XLOOKUP(A1269,'Hospitalisation Details'!$A$1:$A$2344,'Hospitalisation Details'!$I$1:$I$2344,0)</f>
        <v>8671.19</v>
      </c>
      <c r="N1269" t="str">
        <f>_xlfn.XLOOKUP(A1269,'Hospitalisation Details'!$A$1:$A$2344,'Hospitalisation Details'!$J$1:$J$2344,0)</f>
        <v>tier - 2</v>
      </c>
      <c r="O1269" t="str">
        <f>_xlfn.XLOOKUP(A1269,'Hospitalisation Details'!$A$1:$A$2344,'Hospitalisation Details'!$K$1:$K$2344,0)</f>
        <v>tier - 1</v>
      </c>
      <c r="P1269" t="str">
        <f>_xlfn.XLOOKUP(A1269,'Hospitalisation Details'!$A$1:$A$2344,'Hospitalisation Details'!$L$1:$L$2344,0)</f>
        <v>R1012</v>
      </c>
      <c r="Q1269">
        <f>_xlfn.XLOOKUP(A1269,'Hospitalisation Details'!$A$1:$A$2344,'Hospitalisation Details'!$F$1:$F$2344,0)</f>
        <v>48</v>
      </c>
    </row>
    <row r="1270" spans="1:17" ht="15.75" x14ac:dyDescent="0.25">
      <c r="A1270" s="1" t="s">
        <v>1100</v>
      </c>
      <c r="B1270" t="str">
        <f>_xlfn.XLOOKUP(A1270,'Customer Names'!$A$1:$A$2336,'Customer Names'!$C$1:$C$2336,0)</f>
        <v xml:space="preserve">  Alicia</v>
      </c>
      <c r="C1270">
        <f>_xlfn.XLOOKUP(A1270,'Medical Examinations'!$A$1:$A$2336,'Medical Examinations'!$B$1:$B$2336,0)</f>
        <v>23.66</v>
      </c>
      <c r="D1270">
        <f>_xlfn.XLOOKUP(A1270,'Medical Examinations'!$A$1:$A$2336,'Medical Examinations'!$D$1:$D$2336,0)</f>
        <v>5.1100000000000003</v>
      </c>
      <c r="E1270" t="str">
        <f>_xlfn.XLOOKUP(A1270,'Medical Examinations'!$A$1:$A$2336,'Medical Examinations'!$E$1:$E$2336,0)</f>
        <v>No</v>
      </c>
      <c r="F1270" t="str">
        <f>_xlfn.XLOOKUP(A1270,'Medical Examinations'!$A$1:$A$2336,'Medical Examinations'!$F$1:$F$2336,0)</f>
        <v>No</v>
      </c>
      <c r="G1270" t="str">
        <f>_xlfn.XLOOKUP(A1270,'Medical Examinations'!$A$1:$A$2336,'Medical Examinations'!$G$1:$G$2336,0)</f>
        <v>Yes</v>
      </c>
      <c r="H1270">
        <f>_xlfn.XLOOKUP(A1270,'Medical Examinations'!$A$1:$A$2336,'Medical Examinations'!$H$1:$H$2336,0)</f>
        <v>1</v>
      </c>
      <c r="I1270" t="str">
        <f>_xlfn.XLOOKUP(A1270,'Medical Examinations'!$A$1:$A$2336,'Medical Examinations'!$I$1:$I$2336,0)</f>
        <v>No</v>
      </c>
      <c r="J1270" t="str">
        <f>_xlfn.XLOOKUP(A1270,'Medical Examinations'!A1270:A3613,'Medical Examinations'!C1270:C3613,0)</f>
        <v>Normal weight</v>
      </c>
      <c r="K1270">
        <f>_xlfn.XLOOKUP(A1270,'Medical Examinations'!$A$1:$A$2344,'Medical Examinations'!$D$1:$D$2344,0)</f>
        <v>5.1100000000000003</v>
      </c>
      <c r="L1270" t="str">
        <f>_xlfn.XLOOKUP(A1270,'Hospitalisation Details'!$A$1:$A$2344,'Hospitalisation Details'!$E$1:$E$2344,0)</f>
        <v>10-Aug-1969</v>
      </c>
      <c r="M1270">
        <f>_xlfn.XLOOKUP(A1270,'Hospitalisation Details'!$A$1:$A$2344,'Hospitalisation Details'!$I$1:$I$2344,0)</f>
        <v>8665.14</v>
      </c>
      <c r="N1270" t="str">
        <f>_xlfn.XLOOKUP(A1270,'Hospitalisation Details'!$A$1:$A$2344,'Hospitalisation Details'!$J$1:$J$2344,0)</f>
        <v>tier - 2</v>
      </c>
      <c r="O1270" t="str">
        <f>_xlfn.XLOOKUP(A1270,'Hospitalisation Details'!$A$1:$A$2344,'Hospitalisation Details'!$K$1:$K$2344,0)</f>
        <v>tier - 3</v>
      </c>
      <c r="P1270" t="str">
        <f>_xlfn.XLOOKUP(A1270,'Hospitalisation Details'!$A$1:$A$2344,'Hospitalisation Details'!$L$1:$L$2344,0)</f>
        <v>R1013</v>
      </c>
      <c r="Q1270">
        <f>_xlfn.XLOOKUP(A1270,'Hospitalisation Details'!$A$1:$A$2344,'Hospitalisation Details'!$F$1:$F$2344,0)</f>
        <v>53</v>
      </c>
    </row>
    <row r="1271" spans="1:17" ht="15.75" x14ac:dyDescent="0.25">
      <c r="A1271" s="1" t="s">
        <v>1099</v>
      </c>
      <c r="B1271" t="str">
        <f>_xlfn.XLOOKUP(A1271,'Customer Names'!$A$1:$A$2336,'Customer Names'!$C$1:$C$2336,0)</f>
        <v xml:space="preserve">  Jennifer V</v>
      </c>
      <c r="C1271">
        <f>_xlfn.XLOOKUP(A1271,'Medical Examinations'!$A$1:$A$2336,'Medical Examinations'!$B$1:$B$2336,0)</f>
        <v>18.62</v>
      </c>
      <c r="D1271">
        <f>_xlfn.XLOOKUP(A1271,'Medical Examinations'!$A$1:$A$2336,'Medical Examinations'!$D$1:$D$2336,0)</f>
        <v>10.24</v>
      </c>
      <c r="E1271" t="str">
        <f>_xlfn.XLOOKUP(A1271,'Medical Examinations'!$A$1:$A$2336,'Medical Examinations'!$E$1:$E$2336,0)</f>
        <v>No</v>
      </c>
      <c r="F1271" t="str">
        <f>_xlfn.XLOOKUP(A1271,'Medical Examinations'!$A$1:$A$2336,'Medical Examinations'!$F$1:$F$2336,0)</f>
        <v>No</v>
      </c>
      <c r="G1271" t="str">
        <f>_xlfn.XLOOKUP(A1271,'Medical Examinations'!$A$1:$A$2336,'Medical Examinations'!$G$1:$G$2336,0)</f>
        <v>No</v>
      </c>
      <c r="H1271">
        <f>_xlfn.XLOOKUP(A1271,'Medical Examinations'!$A$1:$A$2336,'Medical Examinations'!$H$1:$H$2336,0)</f>
        <v>0</v>
      </c>
      <c r="I1271" t="str">
        <f>_xlfn.XLOOKUP(A1271,'Medical Examinations'!$A$1:$A$2336,'Medical Examinations'!$I$1:$I$2336,0)</f>
        <v>No</v>
      </c>
      <c r="J1271" t="str">
        <f>_xlfn.XLOOKUP(A1271,'Medical Examinations'!A1271:A3614,'Medical Examinations'!C1271:C3614,0)</f>
        <v>Normal weight</v>
      </c>
      <c r="K1271">
        <f>_xlfn.XLOOKUP(A1271,'Medical Examinations'!$A$1:$A$2344,'Medical Examinations'!$D$1:$D$2344,0)</f>
        <v>10.24</v>
      </c>
      <c r="L1271" t="str">
        <f>_xlfn.XLOOKUP(A1271,'Hospitalisation Details'!$A$1:$A$2344,'Hospitalisation Details'!$E$1:$E$2344,0)</f>
        <v>21-Oct-1965</v>
      </c>
      <c r="M1271">
        <f>_xlfn.XLOOKUP(A1271,'Hospitalisation Details'!$A$1:$A$2344,'Hospitalisation Details'!$I$1:$I$2344,0)</f>
        <v>8665.09</v>
      </c>
      <c r="N1271" t="str">
        <f>_xlfn.XLOOKUP(A1271,'Hospitalisation Details'!$A$1:$A$2344,'Hospitalisation Details'!$J$1:$J$2344,0)</f>
        <v>tier - 3</v>
      </c>
      <c r="O1271" t="str">
        <f>_xlfn.XLOOKUP(A1271,'Hospitalisation Details'!$A$1:$A$2344,'Hospitalisation Details'!$K$1:$K$2344,0)</f>
        <v>tier - 2</v>
      </c>
      <c r="P1271" t="str">
        <f>_xlfn.XLOOKUP(A1271,'Hospitalisation Details'!$A$1:$A$2344,'Hospitalisation Details'!$L$1:$L$2344,0)</f>
        <v>R1012</v>
      </c>
      <c r="Q1271">
        <f>_xlfn.XLOOKUP(A1271,'Hospitalisation Details'!$A$1:$A$2344,'Hospitalisation Details'!$F$1:$F$2344,0)</f>
        <v>57</v>
      </c>
    </row>
    <row r="1272" spans="1:17" ht="15.75" x14ac:dyDescent="0.25">
      <c r="A1272" s="1" t="s">
        <v>1098</v>
      </c>
      <c r="B1272" t="str">
        <f>_xlfn.XLOOKUP(A1272,'Customer Names'!$A$1:$A$2336,'Customer Names'!$C$1:$C$2336,0)</f>
        <v xml:space="preserve">  Michael W</v>
      </c>
      <c r="C1272">
        <f>_xlfn.XLOOKUP(A1272,'Medical Examinations'!$A$1:$A$2336,'Medical Examinations'!$B$1:$B$2336,0)</f>
        <v>19.190000000000001</v>
      </c>
      <c r="D1272">
        <f>_xlfn.XLOOKUP(A1272,'Medical Examinations'!$A$1:$A$2336,'Medical Examinations'!$D$1:$D$2336,0)</f>
        <v>7.71</v>
      </c>
      <c r="E1272" t="str">
        <f>_xlfn.XLOOKUP(A1272,'Medical Examinations'!$A$1:$A$2336,'Medical Examinations'!$E$1:$E$2336,0)</f>
        <v>No</v>
      </c>
      <c r="F1272" t="str">
        <f>_xlfn.XLOOKUP(A1272,'Medical Examinations'!$A$1:$A$2336,'Medical Examinations'!$F$1:$F$2336,0)</f>
        <v>No</v>
      </c>
      <c r="G1272" t="str">
        <f>_xlfn.XLOOKUP(A1272,'Medical Examinations'!$A$1:$A$2336,'Medical Examinations'!$G$1:$G$2336,0)</f>
        <v>No</v>
      </c>
      <c r="H1272">
        <f>_xlfn.XLOOKUP(A1272,'Medical Examinations'!$A$1:$A$2336,'Medical Examinations'!$H$1:$H$2336,0)</f>
        <v>1</v>
      </c>
      <c r="I1272" t="str">
        <f>_xlfn.XLOOKUP(A1272,'Medical Examinations'!$A$1:$A$2336,'Medical Examinations'!$I$1:$I$2336,0)</f>
        <v>No</v>
      </c>
      <c r="J1272" t="str">
        <f>_xlfn.XLOOKUP(A1272,'Medical Examinations'!A1272:A3615,'Medical Examinations'!C1272:C3615,0)</f>
        <v>Normal weight</v>
      </c>
      <c r="K1272">
        <f>_xlfn.XLOOKUP(A1272,'Medical Examinations'!$A$1:$A$2344,'Medical Examinations'!$D$1:$D$2344,0)</f>
        <v>7.71</v>
      </c>
      <c r="L1272" t="str">
        <f>_xlfn.XLOOKUP(A1272,'Hospitalisation Details'!$A$1:$A$2344,'Hospitalisation Details'!$E$1:$E$2344,0)</f>
        <v>3-Aug-1975</v>
      </c>
      <c r="M1272">
        <f>_xlfn.XLOOKUP(A1272,'Hospitalisation Details'!$A$1:$A$2344,'Hospitalisation Details'!$I$1:$I$2344,0)</f>
        <v>8627.5400000000009</v>
      </c>
      <c r="N1272" t="str">
        <f>_xlfn.XLOOKUP(A1272,'Hospitalisation Details'!$A$1:$A$2344,'Hospitalisation Details'!$J$1:$J$2344,0)</f>
        <v>tier - 2</v>
      </c>
      <c r="O1272" t="str">
        <f>_xlfn.XLOOKUP(A1272,'Hospitalisation Details'!$A$1:$A$2344,'Hospitalisation Details'!$K$1:$K$2344,0)</f>
        <v>tier - 2</v>
      </c>
      <c r="P1272" t="str">
        <f>_xlfn.XLOOKUP(A1272,'Hospitalisation Details'!$A$1:$A$2344,'Hospitalisation Details'!$L$1:$L$2344,0)</f>
        <v>R1017</v>
      </c>
      <c r="Q1272">
        <f>_xlfn.XLOOKUP(A1272,'Hospitalisation Details'!$A$1:$A$2344,'Hospitalisation Details'!$F$1:$F$2344,0)</f>
        <v>47</v>
      </c>
    </row>
    <row r="1273" spans="1:17" ht="15.75" x14ac:dyDescent="0.25">
      <c r="A1273" s="1" t="s">
        <v>1097</v>
      </c>
      <c r="B1273" t="str">
        <f>_xlfn.XLOOKUP(A1273,'Customer Names'!$A$1:$A$2336,'Customer Names'!$C$1:$C$2336,0)</f>
        <v xml:space="preserve">  Eddie C</v>
      </c>
      <c r="C1273">
        <f>_xlfn.XLOOKUP(A1273,'Medical Examinations'!$A$1:$A$2336,'Medical Examinations'!$B$1:$B$2336,0)</f>
        <v>27.5</v>
      </c>
      <c r="D1273">
        <f>_xlfn.XLOOKUP(A1273,'Medical Examinations'!$A$1:$A$2336,'Medical Examinations'!$D$1:$D$2336,0)</f>
        <v>6.03</v>
      </c>
      <c r="E1273" t="str">
        <f>_xlfn.XLOOKUP(A1273,'Medical Examinations'!$A$1:$A$2336,'Medical Examinations'!$E$1:$E$2336,0)</f>
        <v>No</v>
      </c>
      <c r="F1273" t="str">
        <f>_xlfn.XLOOKUP(A1273,'Medical Examinations'!$A$1:$A$2336,'Medical Examinations'!$F$1:$F$2336,0)</f>
        <v>No</v>
      </c>
      <c r="G1273" t="str">
        <f>_xlfn.XLOOKUP(A1273,'Medical Examinations'!$A$1:$A$2336,'Medical Examinations'!$G$1:$G$2336,0)</f>
        <v>No</v>
      </c>
      <c r="H1273">
        <f>_xlfn.XLOOKUP(A1273,'Medical Examinations'!$A$1:$A$2336,'Medical Examinations'!$H$1:$H$2336,0)</f>
        <v>0</v>
      </c>
      <c r="I1273" t="str">
        <f>_xlfn.XLOOKUP(A1273,'Medical Examinations'!$A$1:$A$2336,'Medical Examinations'!$I$1:$I$2336,0)</f>
        <v>No</v>
      </c>
      <c r="J1273" t="str">
        <f>_xlfn.XLOOKUP(A1273,'Medical Examinations'!A1273:A3616,'Medical Examinations'!C1273:C3616,0)</f>
        <v>Overweight</v>
      </c>
      <c r="K1273">
        <f>_xlfn.XLOOKUP(A1273,'Medical Examinations'!$A$1:$A$2344,'Medical Examinations'!$D$1:$D$2344,0)</f>
        <v>6.03</v>
      </c>
      <c r="L1273" t="str">
        <f>_xlfn.XLOOKUP(A1273,'Hospitalisation Details'!$A$1:$A$2344,'Hospitalisation Details'!$E$1:$E$2344,0)</f>
        <v>2-Sep-1977</v>
      </c>
      <c r="M1273">
        <f>_xlfn.XLOOKUP(A1273,'Hospitalisation Details'!$A$1:$A$2344,'Hospitalisation Details'!$I$1:$I$2344,0)</f>
        <v>8615.2999999999993</v>
      </c>
      <c r="N1273" t="str">
        <f>_xlfn.XLOOKUP(A1273,'Hospitalisation Details'!$A$1:$A$2344,'Hospitalisation Details'!$J$1:$J$2344,0)</f>
        <v>tier - 2</v>
      </c>
      <c r="O1273" t="str">
        <f>_xlfn.XLOOKUP(A1273,'Hospitalisation Details'!$A$1:$A$2344,'Hospitalisation Details'!$K$1:$K$2344,0)</f>
        <v>tier - 3</v>
      </c>
      <c r="P1273" t="str">
        <f>_xlfn.XLOOKUP(A1273,'Hospitalisation Details'!$A$1:$A$2344,'Hospitalisation Details'!$L$1:$L$2344,0)</f>
        <v>R1011</v>
      </c>
      <c r="Q1273">
        <f>_xlfn.XLOOKUP(A1273,'Hospitalisation Details'!$A$1:$A$2344,'Hospitalisation Details'!$F$1:$F$2344,0)</f>
        <v>45</v>
      </c>
    </row>
    <row r="1274" spans="1:17" ht="15.75" x14ac:dyDescent="0.25">
      <c r="A1274" s="1" t="s">
        <v>1096</v>
      </c>
      <c r="B1274" t="str">
        <f>_xlfn.XLOOKUP(A1274,'Customer Names'!$A$1:$A$2336,'Customer Names'!$C$1:$C$2336,0)</f>
        <v xml:space="preserve">  Maxime M</v>
      </c>
      <c r="C1274">
        <f>_xlfn.XLOOKUP(A1274,'Medical Examinations'!$A$1:$A$2336,'Medical Examinations'!$B$1:$B$2336,0)</f>
        <v>27.36</v>
      </c>
      <c r="D1274">
        <f>_xlfn.XLOOKUP(A1274,'Medical Examinations'!$A$1:$A$2336,'Medical Examinations'!$D$1:$D$2336,0)</f>
        <v>5.96</v>
      </c>
      <c r="E1274" t="str">
        <f>_xlfn.XLOOKUP(A1274,'Medical Examinations'!$A$1:$A$2336,'Medical Examinations'!$E$1:$E$2336,0)</f>
        <v>No</v>
      </c>
      <c r="F1274" t="str">
        <f>_xlfn.XLOOKUP(A1274,'Medical Examinations'!$A$1:$A$2336,'Medical Examinations'!$F$1:$F$2336,0)</f>
        <v>No</v>
      </c>
      <c r="G1274" t="str">
        <f>_xlfn.XLOOKUP(A1274,'Medical Examinations'!$A$1:$A$2336,'Medical Examinations'!$G$1:$G$2336,0)</f>
        <v>Yes</v>
      </c>
      <c r="H1274">
        <f>_xlfn.XLOOKUP(A1274,'Medical Examinations'!$A$1:$A$2336,'Medical Examinations'!$H$1:$H$2336,0)</f>
        <v>1</v>
      </c>
      <c r="I1274" t="str">
        <f>_xlfn.XLOOKUP(A1274,'Medical Examinations'!$A$1:$A$2336,'Medical Examinations'!$I$1:$I$2336,0)</f>
        <v>No</v>
      </c>
      <c r="J1274" t="str">
        <f>_xlfn.XLOOKUP(A1274,'Medical Examinations'!A1274:A3617,'Medical Examinations'!C1274:C3617,0)</f>
        <v>Overweight</v>
      </c>
      <c r="K1274">
        <f>_xlfn.XLOOKUP(A1274,'Medical Examinations'!$A$1:$A$2344,'Medical Examinations'!$D$1:$D$2344,0)</f>
        <v>5.96</v>
      </c>
      <c r="L1274" t="str">
        <f>_xlfn.XLOOKUP(A1274,'Hospitalisation Details'!$A$1:$A$2344,'Hospitalisation Details'!$E$1:$E$2344,0)</f>
        <v>17-Jul-1979</v>
      </c>
      <c r="M1274">
        <f>_xlfn.XLOOKUP(A1274,'Hospitalisation Details'!$A$1:$A$2344,'Hospitalisation Details'!$I$1:$I$2344,0)</f>
        <v>8606.2199999999993</v>
      </c>
      <c r="N1274" t="str">
        <f>_xlfn.XLOOKUP(A1274,'Hospitalisation Details'!$A$1:$A$2344,'Hospitalisation Details'!$J$1:$J$2344,0)</f>
        <v>tier - 1</v>
      </c>
      <c r="O1274" t="str">
        <f>_xlfn.XLOOKUP(A1274,'Hospitalisation Details'!$A$1:$A$2344,'Hospitalisation Details'!$K$1:$K$2344,0)</f>
        <v>tier - 2</v>
      </c>
      <c r="P1274" t="str">
        <f>_xlfn.XLOOKUP(A1274,'Hospitalisation Details'!$A$1:$A$2344,'Hospitalisation Details'!$L$1:$L$2344,0)</f>
        <v>R1014</v>
      </c>
      <c r="Q1274">
        <f>_xlfn.XLOOKUP(A1274,'Hospitalisation Details'!$A$1:$A$2344,'Hospitalisation Details'!$F$1:$F$2344,0)</f>
        <v>43</v>
      </c>
    </row>
    <row r="1275" spans="1:17" ht="15.75" x14ac:dyDescent="0.25">
      <c r="A1275" s="1" t="s">
        <v>1095</v>
      </c>
      <c r="B1275" t="str">
        <f>_xlfn.XLOOKUP(A1275,'Customer Names'!$A$1:$A$2336,'Customer Names'!$C$1:$C$2336,0)</f>
        <v xml:space="preserve">  Mark D</v>
      </c>
      <c r="C1275">
        <f>_xlfn.XLOOKUP(A1275,'Medical Examinations'!$A$1:$A$2336,'Medical Examinations'!$B$1:$B$2336,0)</f>
        <v>20.350000000000001</v>
      </c>
      <c r="D1275">
        <f>_xlfn.XLOOKUP(A1275,'Medical Examinations'!$A$1:$A$2336,'Medical Examinations'!$D$1:$D$2336,0)</f>
        <v>4.16</v>
      </c>
      <c r="E1275" t="str">
        <f>_xlfn.XLOOKUP(A1275,'Medical Examinations'!$A$1:$A$2336,'Medical Examinations'!$E$1:$E$2336,0)</f>
        <v>No</v>
      </c>
      <c r="F1275" t="str">
        <f>_xlfn.XLOOKUP(A1275,'Medical Examinations'!$A$1:$A$2336,'Medical Examinations'!$F$1:$F$2336,0)</f>
        <v>No</v>
      </c>
      <c r="G1275" t="str">
        <f>_xlfn.XLOOKUP(A1275,'Medical Examinations'!$A$1:$A$2336,'Medical Examinations'!$G$1:$G$2336,0)</f>
        <v>No</v>
      </c>
      <c r="H1275">
        <f>_xlfn.XLOOKUP(A1275,'Medical Examinations'!$A$1:$A$2336,'Medical Examinations'!$H$1:$H$2336,0)</f>
        <v>0</v>
      </c>
      <c r="I1275" t="str">
        <f>_xlfn.XLOOKUP(A1275,'Medical Examinations'!$A$1:$A$2336,'Medical Examinations'!$I$1:$I$2336,0)</f>
        <v>No</v>
      </c>
      <c r="J1275" t="str">
        <f>_xlfn.XLOOKUP(A1275,'Medical Examinations'!A1275:A3618,'Medical Examinations'!C1275:C3618,0)</f>
        <v>Normal weight</v>
      </c>
      <c r="K1275">
        <f>_xlfn.XLOOKUP(A1275,'Medical Examinations'!$A$1:$A$2344,'Medical Examinations'!$D$1:$D$2344,0)</f>
        <v>4.16</v>
      </c>
      <c r="L1275" t="str">
        <f>_xlfn.XLOOKUP(A1275,'Hospitalisation Details'!$A$1:$A$2344,'Hospitalisation Details'!$E$1:$E$2344,0)</f>
        <v>15-Oct-1977</v>
      </c>
      <c r="M1275">
        <f>_xlfn.XLOOKUP(A1275,'Hospitalisation Details'!$A$1:$A$2344,'Hospitalisation Details'!$I$1:$I$2344,0)</f>
        <v>8605.36</v>
      </c>
      <c r="N1275" t="str">
        <f>_xlfn.XLOOKUP(A1275,'Hospitalisation Details'!$A$1:$A$2344,'Hospitalisation Details'!$J$1:$J$2344,0)</f>
        <v>tier - 2</v>
      </c>
      <c r="O1275" t="str">
        <f>_xlfn.XLOOKUP(A1275,'Hospitalisation Details'!$A$1:$A$2344,'Hospitalisation Details'!$K$1:$K$2344,0)</f>
        <v>tier - 2</v>
      </c>
      <c r="P1275" t="str">
        <f>_xlfn.XLOOKUP(A1275,'Hospitalisation Details'!$A$1:$A$2344,'Hospitalisation Details'!$L$1:$L$2344,0)</f>
        <v>R1013</v>
      </c>
      <c r="Q1275">
        <f>_xlfn.XLOOKUP(A1275,'Hospitalisation Details'!$A$1:$A$2344,'Hospitalisation Details'!$F$1:$F$2344,0)</f>
        <v>45</v>
      </c>
    </row>
    <row r="1276" spans="1:17" ht="15.75" x14ac:dyDescent="0.25">
      <c r="A1276" s="1" t="s">
        <v>1094</v>
      </c>
      <c r="B1276" t="str">
        <f>_xlfn.XLOOKUP(A1276,'Customer Names'!$A$1:$A$2336,'Customer Names'!$C$1:$C$2336,0)</f>
        <v xml:space="preserve">  Adam</v>
      </c>
      <c r="C1276">
        <f>_xlfn.XLOOKUP(A1276,'Medical Examinations'!$A$1:$A$2336,'Medical Examinations'!$B$1:$B$2336,0)</f>
        <v>24.035</v>
      </c>
      <c r="D1276">
        <f>_xlfn.XLOOKUP(A1276,'Medical Examinations'!$A$1:$A$2336,'Medical Examinations'!$D$1:$D$2336,0)</f>
        <v>6.11</v>
      </c>
      <c r="E1276" t="str">
        <f>_xlfn.XLOOKUP(A1276,'Medical Examinations'!$A$1:$A$2336,'Medical Examinations'!$E$1:$E$2336,0)</f>
        <v>No</v>
      </c>
      <c r="F1276" t="str">
        <f>_xlfn.XLOOKUP(A1276,'Medical Examinations'!$A$1:$A$2336,'Medical Examinations'!$F$1:$F$2336,0)</f>
        <v>No</v>
      </c>
      <c r="G1276" t="str">
        <f>_xlfn.XLOOKUP(A1276,'Medical Examinations'!$A$1:$A$2336,'Medical Examinations'!$G$1:$G$2336,0)</f>
        <v>No</v>
      </c>
      <c r="H1276">
        <f>_xlfn.XLOOKUP(A1276,'Medical Examinations'!$A$1:$A$2336,'Medical Examinations'!$H$1:$H$2336,0)</f>
        <v>0</v>
      </c>
      <c r="I1276" t="str">
        <f>_xlfn.XLOOKUP(A1276,'Medical Examinations'!$A$1:$A$2336,'Medical Examinations'!$I$1:$I$2336,0)</f>
        <v>No</v>
      </c>
      <c r="J1276" t="str">
        <f>_xlfn.XLOOKUP(A1276,'Medical Examinations'!A1276:A3619,'Medical Examinations'!C1276:C3619,0)</f>
        <v>Normal weight</v>
      </c>
      <c r="K1276">
        <f>_xlfn.XLOOKUP(A1276,'Medical Examinations'!$A$1:$A$2344,'Medical Examinations'!$D$1:$D$2344,0)</f>
        <v>6.11</v>
      </c>
      <c r="L1276" t="str">
        <f>_xlfn.XLOOKUP(A1276,'Hospitalisation Details'!$A$1:$A$2344,'Hospitalisation Details'!$E$1:$E$2344,0)</f>
        <v>12-Nov-1977</v>
      </c>
      <c r="M1276">
        <f>_xlfn.XLOOKUP(A1276,'Hospitalisation Details'!$A$1:$A$2344,'Hospitalisation Details'!$I$1:$I$2344,0)</f>
        <v>8604.48</v>
      </c>
      <c r="N1276" t="str">
        <f>_xlfn.XLOOKUP(A1276,'Hospitalisation Details'!$A$1:$A$2344,'Hospitalisation Details'!$J$1:$J$2344,0)</f>
        <v>tier - 3</v>
      </c>
      <c r="O1276" t="str">
        <f>_xlfn.XLOOKUP(A1276,'Hospitalisation Details'!$A$1:$A$2344,'Hospitalisation Details'!$K$1:$K$2344,0)</f>
        <v>tier - 2</v>
      </c>
      <c r="P1276" t="str">
        <f>_xlfn.XLOOKUP(A1276,'Hospitalisation Details'!$A$1:$A$2344,'Hospitalisation Details'!$L$1:$L$2344,0)</f>
        <v>R1016</v>
      </c>
      <c r="Q1276">
        <f>_xlfn.XLOOKUP(A1276,'Hospitalisation Details'!$A$1:$A$2344,'Hospitalisation Details'!$F$1:$F$2344,0)</f>
        <v>45</v>
      </c>
    </row>
    <row r="1277" spans="1:17" ht="15.75" x14ac:dyDescent="0.25">
      <c r="A1277" s="1" t="s">
        <v>1093</v>
      </c>
      <c r="B1277" t="str">
        <f>_xlfn.XLOOKUP(A1277,'Customer Names'!$A$1:$A$2336,'Customer Names'!$C$1:$C$2336,0)</f>
        <v xml:space="preserve">  Justin M</v>
      </c>
      <c r="C1277">
        <f>_xlfn.XLOOKUP(A1277,'Medical Examinations'!$A$1:$A$2336,'Medical Examinations'!$B$1:$B$2336,0)</f>
        <v>23.56</v>
      </c>
      <c r="D1277">
        <f>_xlfn.XLOOKUP(A1277,'Medical Examinations'!$A$1:$A$2336,'Medical Examinations'!$D$1:$D$2336,0)</f>
        <v>5.97</v>
      </c>
      <c r="E1277" t="str">
        <f>_xlfn.XLOOKUP(A1277,'Medical Examinations'!$A$1:$A$2336,'Medical Examinations'!$E$1:$E$2336,0)</f>
        <v>No</v>
      </c>
      <c r="F1277" t="str">
        <f>_xlfn.XLOOKUP(A1277,'Medical Examinations'!$A$1:$A$2336,'Medical Examinations'!$F$1:$F$2336,0)</f>
        <v>No</v>
      </c>
      <c r="G1277" t="str">
        <f>_xlfn.XLOOKUP(A1277,'Medical Examinations'!$A$1:$A$2336,'Medical Examinations'!$G$1:$G$2336,0)</f>
        <v>No</v>
      </c>
      <c r="H1277">
        <f>_xlfn.XLOOKUP(A1277,'Medical Examinations'!$A$1:$A$2336,'Medical Examinations'!$H$1:$H$2336,0)</f>
        <v>0</v>
      </c>
      <c r="I1277" t="str">
        <f>_xlfn.XLOOKUP(A1277,'Medical Examinations'!$A$1:$A$2336,'Medical Examinations'!$I$1:$I$2336,0)</f>
        <v>No</v>
      </c>
      <c r="J1277" t="str">
        <f>_xlfn.XLOOKUP(A1277,'Medical Examinations'!A1277:A3620,'Medical Examinations'!C1277:C3620,0)</f>
        <v>Normal weight</v>
      </c>
      <c r="K1277">
        <f>_xlfn.XLOOKUP(A1277,'Medical Examinations'!$A$1:$A$2344,'Medical Examinations'!$D$1:$D$2344,0)</f>
        <v>5.97</v>
      </c>
      <c r="L1277" t="str">
        <f>_xlfn.XLOOKUP(A1277,'Hospitalisation Details'!$A$1:$A$2344,'Hospitalisation Details'!$E$1:$E$2344,0)</f>
        <v>24-Sep-1977</v>
      </c>
      <c r="M1277">
        <f>_xlfn.XLOOKUP(A1277,'Hospitalisation Details'!$A$1:$A$2344,'Hospitalisation Details'!$I$1:$I$2344,0)</f>
        <v>8603.82</v>
      </c>
      <c r="N1277" t="str">
        <f>_xlfn.XLOOKUP(A1277,'Hospitalisation Details'!$A$1:$A$2344,'Hospitalisation Details'!$J$1:$J$2344,0)</f>
        <v>tier - 2</v>
      </c>
      <c r="O1277" t="str">
        <f>_xlfn.XLOOKUP(A1277,'Hospitalisation Details'!$A$1:$A$2344,'Hospitalisation Details'!$K$1:$K$2344,0)</f>
        <v>tier - 1</v>
      </c>
      <c r="P1277" t="str">
        <f>_xlfn.XLOOKUP(A1277,'Hospitalisation Details'!$A$1:$A$2344,'Hospitalisation Details'!$L$1:$L$2344,0)</f>
        <v>R1019</v>
      </c>
      <c r="Q1277">
        <f>_xlfn.XLOOKUP(A1277,'Hospitalisation Details'!$A$1:$A$2344,'Hospitalisation Details'!$F$1:$F$2344,0)</f>
        <v>45</v>
      </c>
    </row>
    <row r="1278" spans="1:17" ht="15.75" x14ac:dyDescent="0.25">
      <c r="A1278" s="1" t="s">
        <v>1092</v>
      </c>
      <c r="B1278" t="str">
        <f>_xlfn.XLOOKUP(A1278,'Customer Names'!$A$1:$A$2336,'Customer Names'!$C$1:$C$2336,0)</f>
        <v xml:space="preserve">  Svetlana V</v>
      </c>
      <c r="C1278">
        <f>_xlfn.XLOOKUP(A1278,'Medical Examinations'!$A$1:$A$2336,'Medical Examinations'!$B$1:$B$2336,0)</f>
        <v>27.17</v>
      </c>
      <c r="D1278">
        <f>_xlfn.XLOOKUP(A1278,'Medical Examinations'!$A$1:$A$2336,'Medical Examinations'!$D$1:$D$2336,0)</f>
        <v>10.81</v>
      </c>
      <c r="E1278" t="str">
        <f>_xlfn.XLOOKUP(A1278,'Medical Examinations'!$A$1:$A$2336,'Medical Examinations'!$E$1:$E$2336,0)</f>
        <v>No</v>
      </c>
      <c r="F1278" t="str">
        <f>_xlfn.XLOOKUP(A1278,'Medical Examinations'!$A$1:$A$2336,'Medical Examinations'!$F$1:$F$2336,0)</f>
        <v>No</v>
      </c>
      <c r="G1278" t="str">
        <f>_xlfn.XLOOKUP(A1278,'Medical Examinations'!$A$1:$A$2336,'Medical Examinations'!$G$1:$G$2336,0)</f>
        <v>No</v>
      </c>
      <c r="H1278">
        <f>_xlfn.XLOOKUP(A1278,'Medical Examinations'!$A$1:$A$2336,'Medical Examinations'!$H$1:$H$2336,0)</f>
        <v>2</v>
      </c>
      <c r="I1278" t="str">
        <f>_xlfn.XLOOKUP(A1278,'Medical Examinations'!$A$1:$A$2336,'Medical Examinations'!$I$1:$I$2336,0)</f>
        <v>No</v>
      </c>
      <c r="J1278" t="str">
        <f>_xlfn.XLOOKUP(A1278,'Medical Examinations'!A1278:A3621,'Medical Examinations'!C1278:C3621,0)</f>
        <v>Overweight</v>
      </c>
      <c r="K1278">
        <f>_xlfn.XLOOKUP(A1278,'Medical Examinations'!$A$1:$A$2344,'Medical Examinations'!$D$1:$D$2344,0)</f>
        <v>10.81</v>
      </c>
      <c r="L1278" t="str">
        <f>_xlfn.XLOOKUP(A1278,'Hospitalisation Details'!$A$1:$A$2344,'Hospitalisation Details'!$E$1:$E$2344,0)</f>
        <v>11-Jul-1973</v>
      </c>
      <c r="M1278">
        <f>_xlfn.XLOOKUP(A1278,'Hospitalisation Details'!$A$1:$A$2344,'Hospitalisation Details'!$I$1:$I$2344,0)</f>
        <v>8601.33</v>
      </c>
      <c r="N1278" t="str">
        <f>_xlfn.XLOOKUP(A1278,'Hospitalisation Details'!$A$1:$A$2344,'Hospitalisation Details'!$J$1:$J$2344,0)</f>
        <v>tier - 2</v>
      </c>
      <c r="O1278" t="str">
        <f>_xlfn.XLOOKUP(A1278,'Hospitalisation Details'!$A$1:$A$2344,'Hospitalisation Details'!$K$1:$K$2344,0)</f>
        <v>tier - 1</v>
      </c>
      <c r="P1278" t="str">
        <f>_xlfn.XLOOKUP(A1278,'Hospitalisation Details'!$A$1:$A$2344,'Hospitalisation Details'!$L$1:$L$2344,0)</f>
        <v>R1013</v>
      </c>
      <c r="Q1278">
        <f>_xlfn.XLOOKUP(A1278,'Hospitalisation Details'!$A$1:$A$2344,'Hospitalisation Details'!$F$1:$F$2344,0)</f>
        <v>49</v>
      </c>
    </row>
    <row r="1279" spans="1:17" ht="15.75" x14ac:dyDescent="0.25">
      <c r="A1279" s="1" t="s">
        <v>1091</v>
      </c>
      <c r="B1279" t="str">
        <f>_xlfn.XLOOKUP(A1279,'Customer Names'!$A$1:$A$2336,'Customer Names'!$C$1:$C$2336,0)</f>
        <v xml:space="preserve">  Jana L</v>
      </c>
      <c r="C1279">
        <f>_xlfn.XLOOKUP(A1279,'Medical Examinations'!$A$1:$A$2336,'Medical Examinations'!$B$1:$B$2336,0)</f>
        <v>34.32</v>
      </c>
      <c r="D1279">
        <f>_xlfn.XLOOKUP(A1279,'Medical Examinations'!$A$1:$A$2336,'Medical Examinations'!$D$1:$D$2336,0)</f>
        <v>5.7</v>
      </c>
      <c r="E1279" t="str">
        <f>_xlfn.XLOOKUP(A1279,'Medical Examinations'!$A$1:$A$2336,'Medical Examinations'!$E$1:$E$2336,0)</f>
        <v>No</v>
      </c>
      <c r="F1279" t="str">
        <f>_xlfn.XLOOKUP(A1279,'Medical Examinations'!$A$1:$A$2336,'Medical Examinations'!$F$1:$F$2336,0)</f>
        <v>No</v>
      </c>
      <c r="G1279" t="str">
        <f>_xlfn.XLOOKUP(A1279,'Medical Examinations'!$A$1:$A$2336,'Medical Examinations'!$G$1:$G$2336,0)</f>
        <v>Yes</v>
      </c>
      <c r="H1279">
        <f>_xlfn.XLOOKUP(A1279,'Medical Examinations'!$A$1:$A$2336,'Medical Examinations'!$H$1:$H$2336,0)</f>
        <v>1</v>
      </c>
      <c r="I1279" t="str">
        <f>_xlfn.XLOOKUP(A1279,'Medical Examinations'!$A$1:$A$2336,'Medical Examinations'!$I$1:$I$2336,0)</f>
        <v>No</v>
      </c>
      <c r="J1279" t="str">
        <f>_xlfn.XLOOKUP(A1279,'Medical Examinations'!A1279:A3622,'Medical Examinations'!C1279:C3622,0)</f>
        <v>Obese</v>
      </c>
      <c r="K1279">
        <f>_xlfn.XLOOKUP(A1279,'Medical Examinations'!$A$1:$A$2344,'Medical Examinations'!$D$1:$D$2344,0)</f>
        <v>5.7</v>
      </c>
      <c r="L1279" t="str">
        <f>_xlfn.XLOOKUP(A1279,'Hospitalisation Details'!$A$1:$A$2344,'Hospitalisation Details'!$E$1:$E$2344,0)</f>
        <v>25-Jul-1983</v>
      </c>
      <c r="M1279">
        <f>_xlfn.XLOOKUP(A1279,'Hospitalisation Details'!$A$1:$A$2344,'Hospitalisation Details'!$I$1:$I$2344,0)</f>
        <v>8596.83</v>
      </c>
      <c r="N1279" t="str">
        <f>_xlfn.XLOOKUP(A1279,'Hospitalisation Details'!$A$1:$A$2344,'Hospitalisation Details'!$J$1:$J$2344,0)</f>
        <v>tier - 2</v>
      </c>
      <c r="O1279" t="str">
        <f>_xlfn.XLOOKUP(A1279,'Hospitalisation Details'!$A$1:$A$2344,'Hospitalisation Details'!$K$1:$K$2344,0)</f>
        <v>tier - 3</v>
      </c>
      <c r="P1279" t="str">
        <f>_xlfn.XLOOKUP(A1279,'Hospitalisation Details'!$A$1:$A$2344,'Hospitalisation Details'!$L$1:$L$2344,0)</f>
        <v>R1013</v>
      </c>
      <c r="Q1279">
        <f>_xlfn.XLOOKUP(A1279,'Hospitalisation Details'!$A$1:$A$2344,'Hospitalisation Details'!$F$1:$F$2344,0)</f>
        <v>39</v>
      </c>
    </row>
    <row r="1280" spans="1:17" ht="15.75" x14ac:dyDescent="0.25">
      <c r="A1280" s="1" t="s">
        <v>1090</v>
      </c>
      <c r="B1280" t="str">
        <f>_xlfn.XLOOKUP(A1280,'Customer Names'!$A$1:$A$2336,'Customer Names'!$C$1:$C$2336,0)</f>
        <v xml:space="preserve">  Laura</v>
      </c>
      <c r="C1280">
        <f>_xlfn.XLOOKUP(A1280,'Medical Examinations'!$A$1:$A$2336,'Medical Examinations'!$B$1:$B$2336,0)</f>
        <v>23.87</v>
      </c>
      <c r="D1280">
        <f>_xlfn.XLOOKUP(A1280,'Medical Examinations'!$A$1:$A$2336,'Medical Examinations'!$D$1:$D$2336,0)</f>
        <v>4.7699999999999996</v>
      </c>
      <c r="E1280" t="str">
        <f>_xlfn.XLOOKUP(A1280,'Medical Examinations'!$A$1:$A$2336,'Medical Examinations'!$E$1:$E$2336,0)</f>
        <v>No</v>
      </c>
      <c r="F1280" t="str">
        <f>_xlfn.XLOOKUP(A1280,'Medical Examinations'!$A$1:$A$2336,'Medical Examinations'!$F$1:$F$2336,0)</f>
        <v>No</v>
      </c>
      <c r="G1280" t="str">
        <f>_xlfn.XLOOKUP(A1280,'Medical Examinations'!$A$1:$A$2336,'Medical Examinations'!$G$1:$G$2336,0)</f>
        <v>Yes</v>
      </c>
      <c r="H1280">
        <f>_xlfn.XLOOKUP(A1280,'Medical Examinations'!$A$1:$A$2336,'Medical Examinations'!$H$1:$H$2336,0)</f>
        <v>1</v>
      </c>
      <c r="I1280" t="str">
        <f>_xlfn.XLOOKUP(A1280,'Medical Examinations'!$A$1:$A$2336,'Medical Examinations'!$I$1:$I$2336,0)</f>
        <v>No</v>
      </c>
      <c r="J1280" t="str">
        <f>_xlfn.XLOOKUP(A1280,'Medical Examinations'!A1280:A3623,'Medical Examinations'!C1280:C3623,0)</f>
        <v>Normal weight</v>
      </c>
      <c r="K1280">
        <f>_xlfn.XLOOKUP(A1280,'Medical Examinations'!$A$1:$A$2344,'Medical Examinations'!$D$1:$D$2344,0)</f>
        <v>4.7699999999999996</v>
      </c>
      <c r="L1280" t="str">
        <f>_xlfn.XLOOKUP(A1280,'Hospitalisation Details'!$A$1:$A$2344,'Hospitalisation Details'!$E$1:$E$2344,0)</f>
        <v>30-Dec-1983</v>
      </c>
      <c r="M1280">
        <f>_xlfn.XLOOKUP(A1280,'Hospitalisation Details'!$A$1:$A$2344,'Hospitalisation Details'!$I$1:$I$2344,0)</f>
        <v>8582.2999999999993</v>
      </c>
      <c r="N1280" t="str">
        <f>_xlfn.XLOOKUP(A1280,'Hospitalisation Details'!$A$1:$A$2344,'Hospitalisation Details'!$J$1:$J$2344,0)</f>
        <v>tier - 2</v>
      </c>
      <c r="O1280" t="str">
        <f>_xlfn.XLOOKUP(A1280,'Hospitalisation Details'!$A$1:$A$2344,'Hospitalisation Details'!$K$1:$K$2344,0)</f>
        <v>tier - 1</v>
      </c>
      <c r="P1280" t="str">
        <f>_xlfn.XLOOKUP(A1280,'Hospitalisation Details'!$A$1:$A$2344,'Hospitalisation Details'!$L$1:$L$2344,0)</f>
        <v>R1013</v>
      </c>
      <c r="Q1280">
        <f>_xlfn.XLOOKUP(A1280,'Hospitalisation Details'!$A$1:$A$2344,'Hospitalisation Details'!$F$1:$F$2344,0)</f>
        <v>39</v>
      </c>
    </row>
    <row r="1281" spans="1:17" ht="15.75" x14ac:dyDescent="0.25">
      <c r="A1281" s="1" t="s">
        <v>1089</v>
      </c>
      <c r="B1281" t="str">
        <f>_xlfn.XLOOKUP(A1281,'Customer Names'!$A$1:$A$2336,'Customer Names'!$C$1:$C$2336,0)</f>
        <v xml:space="preserve">  Torrey C III</v>
      </c>
      <c r="C1281">
        <f>_xlfn.XLOOKUP(A1281,'Medical Examinations'!$A$1:$A$2336,'Medical Examinations'!$B$1:$B$2336,0)</f>
        <v>30.15</v>
      </c>
      <c r="D1281">
        <f>_xlfn.XLOOKUP(A1281,'Medical Examinations'!$A$1:$A$2336,'Medical Examinations'!$D$1:$D$2336,0)</f>
        <v>4.25</v>
      </c>
      <c r="E1281" t="str">
        <f>_xlfn.XLOOKUP(A1281,'Medical Examinations'!$A$1:$A$2336,'Medical Examinations'!$E$1:$E$2336,0)</f>
        <v>No</v>
      </c>
      <c r="F1281" t="str">
        <f>_xlfn.XLOOKUP(A1281,'Medical Examinations'!$A$1:$A$2336,'Medical Examinations'!$F$1:$F$2336,0)</f>
        <v>No</v>
      </c>
      <c r="G1281" t="str">
        <f>_xlfn.XLOOKUP(A1281,'Medical Examinations'!$A$1:$A$2336,'Medical Examinations'!$G$1:$G$2336,0)</f>
        <v>No</v>
      </c>
      <c r="H1281">
        <f>_xlfn.XLOOKUP(A1281,'Medical Examinations'!$A$1:$A$2336,'Medical Examinations'!$H$1:$H$2336,0)</f>
        <v>1</v>
      </c>
      <c r="I1281" t="str">
        <f>_xlfn.XLOOKUP(A1281,'Medical Examinations'!$A$1:$A$2336,'Medical Examinations'!$I$1:$I$2336,0)</f>
        <v>No</v>
      </c>
      <c r="J1281" t="str">
        <f>_xlfn.XLOOKUP(A1281,'Medical Examinations'!A1281:A3624,'Medical Examinations'!C1281:C3624,0)</f>
        <v>Obese</v>
      </c>
      <c r="K1281">
        <f>_xlfn.XLOOKUP(A1281,'Medical Examinations'!$A$1:$A$2344,'Medical Examinations'!$D$1:$D$2344,0)</f>
        <v>4.25</v>
      </c>
      <c r="L1281" t="str">
        <f>_xlfn.XLOOKUP(A1281,'Hospitalisation Details'!$A$1:$A$2344,'Hospitalisation Details'!$E$1:$E$2344,0)</f>
        <v>11-Nov-1987</v>
      </c>
      <c r="M1281">
        <f>_xlfn.XLOOKUP(A1281,'Hospitalisation Details'!$A$1:$A$2344,'Hospitalisation Details'!$I$1:$I$2344,0)</f>
        <v>8573.2999999999993</v>
      </c>
      <c r="N1281" t="str">
        <f>_xlfn.XLOOKUP(A1281,'Hospitalisation Details'!$A$1:$A$2344,'Hospitalisation Details'!$J$1:$J$2344,0)</f>
        <v>tier - 2</v>
      </c>
      <c r="O1281" t="str">
        <f>_xlfn.XLOOKUP(A1281,'Hospitalisation Details'!$A$1:$A$2344,'Hospitalisation Details'!$K$1:$K$2344,0)</f>
        <v>tier - 2</v>
      </c>
      <c r="P1281" t="str">
        <f>_xlfn.XLOOKUP(A1281,'Hospitalisation Details'!$A$1:$A$2344,'Hospitalisation Details'!$L$1:$L$2344,0)</f>
        <v>R1021</v>
      </c>
      <c r="Q1281">
        <f>_xlfn.XLOOKUP(A1281,'Hospitalisation Details'!$A$1:$A$2344,'Hospitalisation Details'!$F$1:$F$2344,0)</f>
        <v>35</v>
      </c>
    </row>
    <row r="1282" spans="1:17" ht="15.75" x14ac:dyDescent="0.25">
      <c r="A1282" s="1" t="s">
        <v>1088</v>
      </c>
      <c r="B1282" t="str">
        <f>_xlfn.XLOOKUP(A1282,'Customer Names'!$A$1:$A$2336,'Customer Names'!$C$1:$C$2336,0)</f>
        <v xml:space="preserve">  Paul</v>
      </c>
      <c r="C1282">
        <f>_xlfn.XLOOKUP(A1282,'Medical Examinations'!$A$1:$A$2336,'Medical Examinations'!$B$1:$B$2336,0)</f>
        <v>26.36</v>
      </c>
      <c r="D1282">
        <f>_xlfn.XLOOKUP(A1282,'Medical Examinations'!$A$1:$A$2336,'Medical Examinations'!$D$1:$D$2336,0)</f>
        <v>5.52</v>
      </c>
      <c r="E1282" t="str">
        <f>_xlfn.XLOOKUP(A1282,'Medical Examinations'!$A$1:$A$2336,'Medical Examinations'!$E$1:$E$2336,0)</f>
        <v>No</v>
      </c>
      <c r="F1282" t="str">
        <f>_xlfn.XLOOKUP(A1282,'Medical Examinations'!$A$1:$A$2336,'Medical Examinations'!$F$1:$F$2336,0)</f>
        <v>No</v>
      </c>
      <c r="G1282" t="str">
        <f>_xlfn.XLOOKUP(A1282,'Medical Examinations'!$A$1:$A$2336,'Medical Examinations'!$G$1:$G$2336,0)</f>
        <v>No</v>
      </c>
      <c r="H1282">
        <f>_xlfn.XLOOKUP(A1282,'Medical Examinations'!$A$1:$A$2336,'Medical Examinations'!$H$1:$H$2336,0)</f>
        <v>0</v>
      </c>
      <c r="I1282" t="str">
        <f>_xlfn.XLOOKUP(A1282,'Medical Examinations'!$A$1:$A$2336,'Medical Examinations'!$I$1:$I$2336,0)</f>
        <v>No</v>
      </c>
      <c r="J1282" t="str">
        <f>_xlfn.XLOOKUP(A1282,'Medical Examinations'!A1282:A3625,'Medical Examinations'!C1282:C3625,0)</f>
        <v>Overweight</v>
      </c>
      <c r="K1282">
        <f>_xlfn.XLOOKUP(A1282,'Medical Examinations'!$A$1:$A$2344,'Medical Examinations'!$D$1:$D$2344,0)</f>
        <v>5.52</v>
      </c>
      <c r="L1282" t="str">
        <f>_xlfn.XLOOKUP(A1282,'Hospitalisation Details'!$A$1:$A$2344,'Hospitalisation Details'!$E$1:$E$2344,0)</f>
        <v>6-Dec-1982</v>
      </c>
      <c r="M1282">
        <f>_xlfn.XLOOKUP(A1282,'Hospitalisation Details'!$A$1:$A$2344,'Hospitalisation Details'!$I$1:$I$2344,0)</f>
        <v>8572.0400000000009</v>
      </c>
      <c r="N1282" t="str">
        <f>_xlfn.XLOOKUP(A1282,'Hospitalisation Details'!$A$1:$A$2344,'Hospitalisation Details'!$J$1:$J$2344,0)</f>
        <v>tier - 2</v>
      </c>
      <c r="O1282" t="str">
        <f>_xlfn.XLOOKUP(A1282,'Hospitalisation Details'!$A$1:$A$2344,'Hospitalisation Details'!$K$1:$K$2344,0)</f>
        <v>tier - 2</v>
      </c>
      <c r="P1282" t="str">
        <f>_xlfn.XLOOKUP(A1282,'Hospitalisation Details'!$A$1:$A$2344,'Hospitalisation Details'!$L$1:$L$2344,0)</f>
        <v>R1021</v>
      </c>
      <c r="Q1282">
        <f>_xlfn.XLOOKUP(A1282,'Hospitalisation Details'!$A$1:$A$2344,'Hospitalisation Details'!$F$1:$F$2344,0)</f>
        <v>40</v>
      </c>
    </row>
    <row r="1283" spans="1:17" ht="15.75" x14ac:dyDescent="0.25">
      <c r="A1283" s="1" t="s">
        <v>1087</v>
      </c>
      <c r="B1283" t="str">
        <f>_xlfn.XLOOKUP(A1283,'Customer Names'!$A$1:$A$2336,'Customer Names'!$C$1:$C$2336,0)</f>
        <v xml:space="preserve">  Jennifer D</v>
      </c>
      <c r="C1283">
        <f>_xlfn.XLOOKUP(A1283,'Medical Examinations'!$A$1:$A$2336,'Medical Examinations'!$B$1:$B$2336,0)</f>
        <v>45.32</v>
      </c>
      <c r="D1283">
        <f>_xlfn.XLOOKUP(A1283,'Medical Examinations'!$A$1:$A$2336,'Medical Examinations'!$D$1:$D$2336,0)</f>
        <v>6.53</v>
      </c>
      <c r="E1283" t="str">
        <f>_xlfn.XLOOKUP(A1283,'Medical Examinations'!$A$1:$A$2336,'Medical Examinations'!$E$1:$E$2336,0)</f>
        <v>No</v>
      </c>
      <c r="F1283" t="str">
        <f>_xlfn.XLOOKUP(A1283,'Medical Examinations'!$A$1:$A$2336,'Medical Examinations'!$F$1:$F$2336,0)</f>
        <v>No</v>
      </c>
      <c r="G1283" t="str">
        <f>_xlfn.XLOOKUP(A1283,'Medical Examinations'!$A$1:$A$2336,'Medical Examinations'!$G$1:$G$2336,0)</f>
        <v>No</v>
      </c>
      <c r="H1283">
        <f>_xlfn.XLOOKUP(A1283,'Medical Examinations'!$A$1:$A$2336,'Medical Examinations'!$H$1:$H$2336,0)</f>
        <v>1</v>
      </c>
      <c r="I1283" t="str">
        <f>_xlfn.XLOOKUP(A1283,'Medical Examinations'!$A$1:$A$2336,'Medical Examinations'!$I$1:$I$2336,0)</f>
        <v>No</v>
      </c>
      <c r="J1283" t="str">
        <f>_xlfn.XLOOKUP(A1283,'Medical Examinations'!A1283:A3626,'Medical Examinations'!C1283:C3626,0)</f>
        <v>Obese</v>
      </c>
      <c r="K1283">
        <f>_xlfn.XLOOKUP(A1283,'Medical Examinations'!$A$1:$A$2344,'Medical Examinations'!$D$1:$D$2344,0)</f>
        <v>6.53</v>
      </c>
      <c r="L1283" t="str">
        <f>_xlfn.XLOOKUP(A1283,'Hospitalisation Details'!$A$1:$A$2344,'Hospitalisation Details'!$E$1:$E$2344,0)</f>
        <v>26-Sep-1975</v>
      </c>
      <c r="M1283">
        <f>_xlfn.XLOOKUP(A1283,'Hospitalisation Details'!$A$1:$A$2344,'Hospitalisation Details'!$I$1:$I$2344,0)</f>
        <v>8569.86</v>
      </c>
      <c r="N1283" t="str">
        <f>_xlfn.XLOOKUP(A1283,'Hospitalisation Details'!$A$1:$A$2344,'Hospitalisation Details'!$J$1:$J$2344,0)</f>
        <v>tier - 2</v>
      </c>
      <c r="O1283" t="str">
        <f>_xlfn.XLOOKUP(A1283,'Hospitalisation Details'!$A$1:$A$2344,'Hospitalisation Details'!$K$1:$K$2344,0)</f>
        <v>tier - 3</v>
      </c>
      <c r="P1283" t="str">
        <f>_xlfn.XLOOKUP(A1283,'Hospitalisation Details'!$A$1:$A$2344,'Hospitalisation Details'!$L$1:$L$2344,0)</f>
        <v>R1013</v>
      </c>
      <c r="Q1283">
        <f>_xlfn.XLOOKUP(A1283,'Hospitalisation Details'!$A$1:$A$2344,'Hospitalisation Details'!$F$1:$F$2344,0)</f>
        <v>47</v>
      </c>
    </row>
    <row r="1284" spans="1:17" ht="15.75" x14ac:dyDescent="0.25">
      <c r="A1284" s="1" t="s">
        <v>1086</v>
      </c>
      <c r="B1284" t="str">
        <f>_xlfn.XLOOKUP(A1284,'Customer Names'!$A$1:$A$2336,'Customer Names'!$C$1:$C$2336,0)</f>
        <v xml:space="preserve">  Erik</v>
      </c>
      <c r="C1284">
        <f>_xlfn.XLOOKUP(A1284,'Medical Examinations'!$A$1:$A$2336,'Medical Examinations'!$B$1:$B$2336,0)</f>
        <v>31.93</v>
      </c>
      <c r="D1284">
        <f>_xlfn.XLOOKUP(A1284,'Medical Examinations'!$A$1:$A$2336,'Medical Examinations'!$D$1:$D$2336,0)</f>
        <v>4.82</v>
      </c>
      <c r="E1284" t="str">
        <f>_xlfn.XLOOKUP(A1284,'Medical Examinations'!$A$1:$A$2336,'Medical Examinations'!$E$1:$E$2336,0)</f>
        <v>No</v>
      </c>
      <c r="F1284" t="str">
        <f>_xlfn.XLOOKUP(A1284,'Medical Examinations'!$A$1:$A$2336,'Medical Examinations'!$F$1:$F$2336,0)</f>
        <v>No</v>
      </c>
      <c r="G1284" t="str">
        <f>_xlfn.XLOOKUP(A1284,'Medical Examinations'!$A$1:$A$2336,'Medical Examinations'!$G$1:$G$2336,0)</f>
        <v>No</v>
      </c>
      <c r="H1284">
        <f>_xlfn.XLOOKUP(A1284,'Medical Examinations'!$A$1:$A$2336,'Medical Examinations'!$H$1:$H$2336,0)</f>
        <v>1</v>
      </c>
      <c r="I1284" t="str">
        <f>_xlfn.XLOOKUP(A1284,'Medical Examinations'!$A$1:$A$2336,'Medical Examinations'!$I$1:$I$2336,0)</f>
        <v>No</v>
      </c>
      <c r="J1284" t="str">
        <f>_xlfn.XLOOKUP(A1284,'Medical Examinations'!A1284:A3627,'Medical Examinations'!C1284:C3627,0)</f>
        <v>Obese</v>
      </c>
      <c r="K1284">
        <f>_xlfn.XLOOKUP(A1284,'Medical Examinations'!$A$1:$A$2344,'Medical Examinations'!$D$1:$D$2344,0)</f>
        <v>4.82</v>
      </c>
      <c r="L1284" t="str">
        <f>_xlfn.XLOOKUP(A1284,'Hospitalisation Details'!$A$1:$A$2344,'Hospitalisation Details'!$E$1:$E$2344,0)</f>
        <v>21-Sep-1988</v>
      </c>
      <c r="M1284">
        <f>_xlfn.XLOOKUP(A1284,'Hospitalisation Details'!$A$1:$A$2344,'Hospitalisation Details'!$I$1:$I$2344,0)</f>
        <v>8567.25</v>
      </c>
      <c r="N1284" t="str">
        <f>_xlfn.XLOOKUP(A1284,'Hospitalisation Details'!$A$1:$A$2344,'Hospitalisation Details'!$J$1:$J$2344,0)</f>
        <v>tier - 2</v>
      </c>
      <c r="O1284" t="str">
        <f>_xlfn.XLOOKUP(A1284,'Hospitalisation Details'!$A$1:$A$2344,'Hospitalisation Details'!$K$1:$K$2344,0)</f>
        <v>tier - 1</v>
      </c>
      <c r="P1284" t="str">
        <f>_xlfn.XLOOKUP(A1284,'Hospitalisation Details'!$A$1:$A$2344,'Hospitalisation Details'!$L$1:$L$2344,0)</f>
        <v>R1012</v>
      </c>
      <c r="Q1284">
        <f>_xlfn.XLOOKUP(A1284,'Hospitalisation Details'!$A$1:$A$2344,'Hospitalisation Details'!$F$1:$F$2344,0)</f>
        <v>34</v>
      </c>
    </row>
    <row r="1285" spans="1:17" ht="15.75" x14ac:dyDescent="0.25">
      <c r="A1285" s="1" t="s">
        <v>1085</v>
      </c>
      <c r="B1285" t="str">
        <f>_xlfn.XLOOKUP(A1285,'Customer Names'!$A$1:$A$2336,'Customer Names'!$C$1:$C$2336,0)</f>
        <v xml:space="preserve">  Lana J</v>
      </c>
      <c r="C1285">
        <f>_xlfn.XLOOKUP(A1285,'Medical Examinations'!$A$1:$A$2336,'Medical Examinations'!$B$1:$B$2336,0)</f>
        <v>36</v>
      </c>
      <c r="D1285">
        <f>_xlfn.XLOOKUP(A1285,'Medical Examinations'!$A$1:$A$2336,'Medical Examinations'!$D$1:$D$2336,0)</f>
        <v>11.94</v>
      </c>
      <c r="E1285" t="str">
        <f>_xlfn.XLOOKUP(A1285,'Medical Examinations'!$A$1:$A$2336,'Medical Examinations'!$E$1:$E$2336,0)</f>
        <v>No</v>
      </c>
      <c r="F1285" t="str">
        <f>_xlfn.XLOOKUP(A1285,'Medical Examinations'!$A$1:$A$2336,'Medical Examinations'!$F$1:$F$2336,0)</f>
        <v>No</v>
      </c>
      <c r="G1285" t="str">
        <f>_xlfn.XLOOKUP(A1285,'Medical Examinations'!$A$1:$A$2336,'Medical Examinations'!$G$1:$G$2336,0)</f>
        <v>No</v>
      </c>
      <c r="H1285">
        <f>_xlfn.XLOOKUP(A1285,'Medical Examinations'!$A$1:$A$2336,'Medical Examinations'!$H$1:$H$2336,0)</f>
        <v>1</v>
      </c>
      <c r="I1285" t="str">
        <f>_xlfn.XLOOKUP(A1285,'Medical Examinations'!$A$1:$A$2336,'Medical Examinations'!$I$1:$I$2336,0)</f>
        <v>No</v>
      </c>
      <c r="J1285" t="str">
        <f>_xlfn.XLOOKUP(A1285,'Medical Examinations'!A1285:A3628,'Medical Examinations'!C1285:C3628,0)</f>
        <v>Obese</v>
      </c>
      <c r="K1285">
        <f>_xlfn.XLOOKUP(A1285,'Medical Examinations'!$A$1:$A$2344,'Medical Examinations'!$D$1:$D$2344,0)</f>
        <v>11.94</v>
      </c>
      <c r="L1285" t="str">
        <f>_xlfn.XLOOKUP(A1285,'Hospitalisation Details'!$A$1:$A$2344,'Hospitalisation Details'!$E$1:$E$2344,0)</f>
        <v>21-Aug-1975</v>
      </c>
      <c r="M1285">
        <f>_xlfn.XLOOKUP(A1285,'Hospitalisation Details'!$A$1:$A$2344,'Hospitalisation Details'!$I$1:$I$2344,0)</f>
        <v>8556.91</v>
      </c>
      <c r="N1285" t="str">
        <f>_xlfn.XLOOKUP(A1285,'Hospitalisation Details'!$A$1:$A$2344,'Hospitalisation Details'!$J$1:$J$2344,0)</f>
        <v>tier - 2</v>
      </c>
      <c r="O1285" t="str">
        <f>_xlfn.XLOOKUP(A1285,'Hospitalisation Details'!$A$1:$A$2344,'Hospitalisation Details'!$K$1:$K$2344,0)</f>
        <v>tier - 1</v>
      </c>
      <c r="P1285" t="str">
        <f>_xlfn.XLOOKUP(A1285,'Hospitalisation Details'!$A$1:$A$2344,'Hospitalisation Details'!$L$1:$L$2344,0)</f>
        <v>R1011</v>
      </c>
      <c r="Q1285">
        <f>_xlfn.XLOOKUP(A1285,'Hospitalisation Details'!$A$1:$A$2344,'Hospitalisation Details'!$F$1:$F$2344,0)</f>
        <v>47</v>
      </c>
    </row>
    <row r="1286" spans="1:17" ht="15.75" x14ac:dyDescent="0.25">
      <c r="A1286" s="1" t="s">
        <v>1084</v>
      </c>
      <c r="B1286" t="str">
        <f>_xlfn.XLOOKUP(A1286,'Customer Names'!$A$1:$A$2336,'Customer Names'!$C$1:$C$2336,0)</f>
        <v xml:space="preserve">  Rebecca E</v>
      </c>
      <c r="C1286">
        <f>_xlfn.XLOOKUP(A1286,'Medical Examinations'!$A$1:$A$2336,'Medical Examinations'!$B$1:$B$2336,0)</f>
        <v>32</v>
      </c>
      <c r="D1286">
        <f>_xlfn.XLOOKUP(A1286,'Medical Examinations'!$A$1:$A$2336,'Medical Examinations'!$D$1:$D$2336,0)</f>
        <v>7.85</v>
      </c>
      <c r="E1286" t="str">
        <f>_xlfn.XLOOKUP(A1286,'Medical Examinations'!$A$1:$A$2336,'Medical Examinations'!$E$1:$E$2336,0)</f>
        <v>No</v>
      </c>
      <c r="F1286" t="str">
        <f>_xlfn.XLOOKUP(A1286,'Medical Examinations'!$A$1:$A$2336,'Medical Examinations'!$F$1:$F$2336,0)</f>
        <v>No</v>
      </c>
      <c r="G1286" t="str">
        <f>_xlfn.XLOOKUP(A1286,'Medical Examinations'!$A$1:$A$2336,'Medical Examinations'!$G$1:$G$2336,0)</f>
        <v>No</v>
      </c>
      <c r="H1286">
        <f>_xlfn.XLOOKUP(A1286,'Medical Examinations'!$A$1:$A$2336,'Medical Examinations'!$H$1:$H$2336,0)</f>
        <v>1</v>
      </c>
      <c r="I1286" t="str">
        <f>_xlfn.XLOOKUP(A1286,'Medical Examinations'!$A$1:$A$2336,'Medical Examinations'!$I$1:$I$2336,0)</f>
        <v>No</v>
      </c>
      <c r="J1286" t="str">
        <f>_xlfn.XLOOKUP(A1286,'Medical Examinations'!A1286:A3629,'Medical Examinations'!C1286:C3629,0)</f>
        <v>Obese</v>
      </c>
      <c r="K1286">
        <f>_xlfn.XLOOKUP(A1286,'Medical Examinations'!$A$1:$A$2344,'Medical Examinations'!$D$1:$D$2344,0)</f>
        <v>7.85</v>
      </c>
      <c r="L1286" t="str">
        <f>_xlfn.XLOOKUP(A1286,'Hospitalisation Details'!$A$1:$A$2344,'Hospitalisation Details'!$E$1:$E$2344,0)</f>
        <v>6-Aug-1975</v>
      </c>
      <c r="M1286">
        <f>_xlfn.XLOOKUP(A1286,'Hospitalisation Details'!$A$1:$A$2344,'Hospitalisation Details'!$I$1:$I$2344,0)</f>
        <v>8551.35</v>
      </c>
      <c r="N1286" t="str">
        <f>_xlfn.XLOOKUP(A1286,'Hospitalisation Details'!$A$1:$A$2344,'Hospitalisation Details'!$J$1:$J$2344,0)</f>
        <v>tier - 2</v>
      </c>
      <c r="O1286" t="str">
        <f>_xlfn.XLOOKUP(A1286,'Hospitalisation Details'!$A$1:$A$2344,'Hospitalisation Details'!$K$1:$K$2344,0)</f>
        <v>tier - 2</v>
      </c>
      <c r="P1286" t="str">
        <f>_xlfn.XLOOKUP(A1286,'Hospitalisation Details'!$A$1:$A$2344,'Hospitalisation Details'!$L$1:$L$2344,0)</f>
        <v>R1011</v>
      </c>
      <c r="Q1286">
        <f>_xlfn.XLOOKUP(A1286,'Hospitalisation Details'!$A$1:$A$2344,'Hospitalisation Details'!$F$1:$F$2344,0)</f>
        <v>47</v>
      </c>
    </row>
    <row r="1287" spans="1:17" ht="15.75" x14ac:dyDescent="0.25">
      <c r="A1287" s="1" t="s">
        <v>1083</v>
      </c>
      <c r="B1287" t="str">
        <f>_xlfn.XLOOKUP(A1287,'Customer Names'!$A$1:$A$2336,'Customer Names'!$C$1:$C$2336,0)</f>
        <v xml:space="preserve">  Katie M</v>
      </c>
      <c r="C1287">
        <f>_xlfn.XLOOKUP(A1287,'Medical Examinations'!$A$1:$A$2336,'Medical Examinations'!$B$1:$B$2336,0)</f>
        <v>29.37</v>
      </c>
      <c r="D1287">
        <f>_xlfn.XLOOKUP(A1287,'Medical Examinations'!$A$1:$A$2336,'Medical Examinations'!$D$1:$D$2336,0)</f>
        <v>8.01</v>
      </c>
      <c r="E1287" t="str">
        <f>_xlfn.XLOOKUP(A1287,'Medical Examinations'!$A$1:$A$2336,'Medical Examinations'!$E$1:$E$2336,0)</f>
        <v>No</v>
      </c>
      <c r="F1287" t="str">
        <f>_xlfn.XLOOKUP(A1287,'Medical Examinations'!$A$1:$A$2336,'Medical Examinations'!$F$1:$F$2336,0)</f>
        <v>No</v>
      </c>
      <c r="G1287" t="str">
        <f>_xlfn.XLOOKUP(A1287,'Medical Examinations'!$A$1:$A$2336,'Medical Examinations'!$G$1:$G$2336,0)</f>
        <v>No</v>
      </c>
      <c r="H1287">
        <f>_xlfn.XLOOKUP(A1287,'Medical Examinations'!$A$1:$A$2336,'Medical Examinations'!$H$1:$H$2336,0)</f>
        <v>1</v>
      </c>
      <c r="I1287" t="str">
        <f>_xlfn.XLOOKUP(A1287,'Medical Examinations'!$A$1:$A$2336,'Medical Examinations'!$I$1:$I$2336,0)</f>
        <v>No</v>
      </c>
      <c r="J1287" t="str">
        <f>_xlfn.XLOOKUP(A1287,'Medical Examinations'!A1287:A3630,'Medical Examinations'!C1287:C3630,0)</f>
        <v>Overweight</v>
      </c>
      <c r="K1287">
        <f>_xlfn.XLOOKUP(A1287,'Medical Examinations'!$A$1:$A$2344,'Medical Examinations'!$D$1:$D$2344,0)</f>
        <v>8.01</v>
      </c>
      <c r="L1287" t="str">
        <f>_xlfn.XLOOKUP(A1287,'Hospitalisation Details'!$A$1:$A$2344,'Hospitalisation Details'!$E$1:$E$2344,0)</f>
        <v>12-Dec-?</v>
      </c>
      <c r="M1287">
        <f>_xlfn.XLOOKUP(A1287,'Hospitalisation Details'!$A$1:$A$2344,'Hospitalisation Details'!$I$1:$I$2344,0)</f>
        <v>8547.69</v>
      </c>
      <c r="N1287" t="str">
        <f>_xlfn.XLOOKUP(A1287,'Hospitalisation Details'!$A$1:$A$2344,'Hospitalisation Details'!$J$1:$J$2344,0)</f>
        <v>tier - 2</v>
      </c>
      <c r="O1287" t="str">
        <f>_xlfn.XLOOKUP(A1287,'Hospitalisation Details'!$A$1:$A$2344,'Hospitalisation Details'!$K$1:$K$2344,0)</f>
        <v>tier - 1</v>
      </c>
      <c r="P1287" t="str">
        <f>_xlfn.XLOOKUP(A1287,'Hospitalisation Details'!$A$1:$A$2344,'Hospitalisation Details'!$L$1:$L$2344,0)</f>
        <v>R1013</v>
      </c>
      <c r="Q1287" t="e">
        <f>_xlfn.XLOOKUP(A1287,'Hospitalisation Details'!$A$1:$A$2344,'Hospitalisation Details'!$F$1:$F$2344,0)</f>
        <v>#VALUE!</v>
      </c>
    </row>
    <row r="1288" spans="1:17" ht="15.75" x14ac:dyDescent="0.25">
      <c r="A1288" s="1" t="s">
        <v>1082</v>
      </c>
      <c r="B1288" t="str">
        <f>_xlfn.XLOOKUP(A1288,'Customer Names'!$A$1:$A$2336,'Customer Names'!$C$1:$C$2336,0)</f>
        <v xml:space="preserve">  Elizabeth A</v>
      </c>
      <c r="C1288">
        <f>_xlfn.XLOOKUP(A1288,'Medical Examinations'!$A$1:$A$2336,'Medical Examinations'!$B$1:$B$2336,0)</f>
        <v>23.6</v>
      </c>
      <c r="D1288">
        <f>_xlfn.XLOOKUP(A1288,'Medical Examinations'!$A$1:$A$2336,'Medical Examinations'!$D$1:$D$2336,0)</f>
        <v>7.4</v>
      </c>
      <c r="E1288" t="str">
        <f>_xlfn.XLOOKUP(A1288,'Medical Examinations'!$A$1:$A$2336,'Medical Examinations'!$E$1:$E$2336,0)</f>
        <v>No</v>
      </c>
      <c r="F1288" t="str">
        <f>_xlfn.XLOOKUP(A1288,'Medical Examinations'!$A$1:$A$2336,'Medical Examinations'!$F$1:$F$2336,0)</f>
        <v>No</v>
      </c>
      <c r="G1288" t="str">
        <f>_xlfn.XLOOKUP(A1288,'Medical Examinations'!$A$1:$A$2336,'Medical Examinations'!$G$1:$G$2336,0)</f>
        <v>No</v>
      </c>
      <c r="H1288">
        <f>_xlfn.XLOOKUP(A1288,'Medical Examinations'!$A$1:$A$2336,'Medical Examinations'!$H$1:$H$2336,0)</f>
        <v>1</v>
      </c>
      <c r="I1288" t="str">
        <f>_xlfn.XLOOKUP(A1288,'Medical Examinations'!$A$1:$A$2336,'Medical Examinations'!$I$1:$I$2336,0)</f>
        <v>No</v>
      </c>
      <c r="J1288" t="str">
        <f>_xlfn.XLOOKUP(A1288,'Medical Examinations'!A1288:A3631,'Medical Examinations'!C1288:C3631,0)</f>
        <v>Normal weight</v>
      </c>
      <c r="K1288">
        <f>_xlfn.XLOOKUP(A1288,'Medical Examinations'!$A$1:$A$2344,'Medical Examinations'!$D$1:$D$2344,0)</f>
        <v>7.4</v>
      </c>
      <c r="L1288" t="str">
        <f>_xlfn.XLOOKUP(A1288,'Hospitalisation Details'!$A$1:$A$2344,'Hospitalisation Details'!$E$1:$E$2344,0)</f>
        <v>6-Nov-1975</v>
      </c>
      <c r="M1288">
        <f>_xlfn.XLOOKUP(A1288,'Hospitalisation Details'!$A$1:$A$2344,'Hospitalisation Details'!$I$1:$I$2344,0)</f>
        <v>8539.67</v>
      </c>
      <c r="N1288" t="str">
        <f>_xlfn.XLOOKUP(A1288,'Hospitalisation Details'!$A$1:$A$2344,'Hospitalisation Details'!$J$1:$J$2344,0)</f>
        <v>tier - 2</v>
      </c>
      <c r="O1288" t="str">
        <f>_xlfn.XLOOKUP(A1288,'Hospitalisation Details'!$A$1:$A$2344,'Hospitalisation Details'!$K$1:$K$2344,0)</f>
        <v>tier - 3</v>
      </c>
      <c r="P1288" t="str">
        <f>_xlfn.XLOOKUP(A1288,'Hospitalisation Details'!$A$1:$A$2344,'Hospitalisation Details'!$L$1:$L$2344,0)</f>
        <v>R1011</v>
      </c>
      <c r="Q1288">
        <f>_xlfn.XLOOKUP(A1288,'Hospitalisation Details'!$A$1:$A$2344,'Hospitalisation Details'!$F$1:$F$2344,0)</f>
        <v>47</v>
      </c>
    </row>
    <row r="1289" spans="1:17" ht="15.75" x14ac:dyDescent="0.25">
      <c r="A1289" s="1" t="s">
        <v>1081</v>
      </c>
      <c r="B1289" t="str">
        <f>_xlfn.XLOOKUP(A1289,'Customer Names'!$A$1:$A$2336,'Customer Names'!$C$1:$C$2336,0)</f>
        <v xml:space="preserve">  Sarah</v>
      </c>
      <c r="C1289">
        <f>_xlfn.XLOOKUP(A1289,'Medical Examinations'!$A$1:$A$2336,'Medical Examinations'!$B$1:$B$2336,0)</f>
        <v>33.155000000000001</v>
      </c>
      <c r="D1289">
        <f>_xlfn.XLOOKUP(A1289,'Medical Examinations'!$A$1:$A$2336,'Medical Examinations'!$D$1:$D$2336,0)</f>
        <v>8.3800000000000008</v>
      </c>
      <c r="E1289" t="str">
        <f>_xlfn.XLOOKUP(A1289,'Medical Examinations'!$A$1:$A$2336,'Medical Examinations'!$E$1:$E$2336,0)</f>
        <v>No</v>
      </c>
      <c r="F1289" t="str">
        <f>_xlfn.XLOOKUP(A1289,'Medical Examinations'!$A$1:$A$2336,'Medical Examinations'!$F$1:$F$2336,0)</f>
        <v>No</v>
      </c>
      <c r="G1289" t="str">
        <f>_xlfn.XLOOKUP(A1289,'Medical Examinations'!$A$1:$A$2336,'Medical Examinations'!$G$1:$G$2336,0)</f>
        <v>No</v>
      </c>
      <c r="H1289">
        <f>_xlfn.XLOOKUP(A1289,'Medical Examinations'!$A$1:$A$2336,'Medical Examinations'!$H$1:$H$2336,0)</f>
        <v>0</v>
      </c>
      <c r="I1289" t="str">
        <f>_xlfn.XLOOKUP(A1289,'Medical Examinations'!$A$1:$A$2336,'Medical Examinations'!$I$1:$I$2336,0)</f>
        <v>No</v>
      </c>
      <c r="J1289" t="str">
        <f>_xlfn.XLOOKUP(A1289,'Medical Examinations'!A1289:A3632,'Medical Examinations'!C1289:C3632,0)</f>
        <v>Obese</v>
      </c>
      <c r="K1289">
        <f>_xlfn.XLOOKUP(A1289,'Medical Examinations'!$A$1:$A$2344,'Medical Examinations'!$D$1:$D$2344,0)</f>
        <v>8.3800000000000008</v>
      </c>
      <c r="L1289" t="str">
        <f>_xlfn.XLOOKUP(A1289,'Hospitalisation Details'!$A$1:$A$2344,'Hospitalisation Details'!$E$1:$E$2344,0)</f>
        <v>27-Dec-1981</v>
      </c>
      <c r="M1289">
        <f>_xlfn.XLOOKUP(A1289,'Hospitalisation Details'!$A$1:$A$2344,'Hospitalisation Details'!$I$1:$I$2344,0)</f>
        <v>8538.2900000000009</v>
      </c>
      <c r="N1289" t="str">
        <f>_xlfn.XLOOKUP(A1289,'Hospitalisation Details'!$A$1:$A$2344,'Hospitalisation Details'!$J$1:$J$2344,0)</f>
        <v>tier - 2</v>
      </c>
      <c r="O1289" t="str">
        <f>_xlfn.XLOOKUP(A1289,'Hospitalisation Details'!$A$1:$A$2344,'Hospitalisation Details'!$K$1:$K$2344,0)</f>
        <v>tier - 3</v>
      </c>
      <c r="P1289" t="str">
        <f>_xlfn.XLOOKUP(A1289,'Hospitalisation Details'!$A$1:$A$2344,'Hospitalisation Details'!$L$1:$L$2344,0)</f>
        <v>R1024</v>
      </c>
      <c r="Q1289">
        <f>_xlfn.XLOOKUP(A1289,'Hospitalisation Details'!$A$1:$A$2344,'Hospitalisation Details'!$F$1:$F$2344,0)</f>
        <v>41</v>
      </c>
    </row>
    <row r="1290" spans="1:17" ht="15.75" x14ac:dyDescent="0.25">
      <c r="A1290" s="1" t="s">
        <v>1080</v>
      </c>
      <c r="B1290" t="str">
        <f>_xlfn.XLOOKUP(A1290,'Customer Names'!$A$1:$A$2336,'Customer Names'!$C$1:$C$2336,0)</f>
        <v xml:space="preserve">  Annie J</v>
      </c>
      <c r="C1290">
        <f>_xlfn.XLOOKUP(A1290,'Medical Examinations'!$A$1:$A$2336,'Medical Examinations'!$B$1:$B$2336,0)</f>
        <v>24.32</v>
      </c>
      <c r="D1290">
        <f>_xlfn.XLOOKUP(A1290,'Medical Examinations'!$A$1:$A$2336,'Medical Examinations'!$D$1:$D$2336,0)</f>
        <v>11.56</v>
      </c>
      <c r="E1290" t="str">
        <f>_xlfn.XLOOKUP(A1290,'Medical Examinations'!$A$1:$A$2336,'Medical Examinations'!$E$1:$E$2336,0)</f>
        <v>No</v>
      </c>
      <c r="F1290" t="str">
        <f>_xlfn.XLOOKUP(A1290,'Medical Examinations'!$A$1:$A$2336,'Medical Examinations'!$F$1:$F$2336,0)</f>
        <v>No</v>
      </c>
      <c r="G1290" t="str">
        <f>_xlfn.XLOOKUP(A1290,'Medical Examinations'!$A$1:$A$2336,'Medical Examinations'!$G$1:$G$2336,0)</f>
        <v>No</v>
      </c>
      <c r="H1290">
        <f>_xlfn.XLOOKUP(A1290,'Medical Examinations'!$A$1:$A$2336,'Medical Examinations'!$H$1:$H$2336,0)</f>
        <v>1</v>
      </c>
      <c r="I1290" t="str">
        <f>_xlfn.XLOOKUP(A1290,'Medical Examinations'!$A$1:$A$2336,'Medical Examinations'!$I$1:$I$2336,0)</f>
        <v>No</v>
      </c>
      <c r="J1290" t="str">
        <f>_xlfn.XLOOKUP(A1290,'Medical Examinations'!A1290:A3633,'Medical Examinations'!C1290:C3633,0)</f>
        <v>Normal weight</v>
      </c>
      <c r="K1290">
        <f>_xlfn.XLOOKUP(A1290,'Medical Examinations'!$A$1:$A$2344,'Medical Examinations'!$D$1:$D$2344,0)</f>
        <v>11.56</v>
      </c>
      <c r="L1290" t="str">
        <f>_xlfn.XLOOKUP(A1290,'Hospitalisation Details'!$A$1:$A$2344,'Hospitalisation Details'!$E$1:$E$2344,0)</f>
        <v>24-Jul-?</v>
      </c>
      <c r="M1290">
        <f>_xlfn.XLOOKUP(A1290,'Hospitalisation Details'!$A$1:$A$2344,'Hospitalisation Details'!$I$1:$I$2344,0)</f>
        <v>8534.67</v>
      </c>
      <c r="N1290" t="str">
        <f>_xlfn.XLOOKUP(A1290,'Hospitalisation Details'!$A$1:$A$2344,'Hospitalisation Details'!$J$1:$J$2344,0)</f>
        <v>tier - 2</v>
      </c>
      <c r="O1290" t="str">
        <f>_xlfn.XLOOKUP(A1290,'Hospitalisation Details'!$A$1:$A$2344,'Hospitalisation Details'!$K$1:$K$2344,0)</f>
        <v>tier - 3</v>
      </c>
      <c r="P1290" t="str">
        <f>_xlfn.XLOOKUP(A1290,'Hospitalisation Details'!$A$1:$A$2344,'Hospitalisation Details'!$L$1:$L$2344,0)</f>
        <v>R1024</v>
      </c>
      <c r="Q1290" t="e">
        <f>_xlfn.XLOOKUP(A1290,'Hospitalisation Details'!$A$1:$A$2344,'Hospitalisation Details'!$F$1:$F$2344,0)</f>
        <v>#VALUE!</v>
      </c>
    </row>
    <row r="1291" spans="1:17" ht="15.75" x14ac:dyDescent="0.25">
      <c r="A1291" s="1" t="s">
        <v>1079</v>
      </c>
      <c r="B1291" t="str">
        <f>_xlfn.XLOOKUP(A1291,'Customer Names'!$A$1:$A$2336,'Customer Names'!$C$1:$C$2336,0)</f>
        <v xml:space="preserve">  Annie</v>
      </c>
      <c r="C1291">
        <f>_xlfn.XLOOKUP(A1291,'Medical Examinations'!$A$1:$A$2336,'Medical Examinations'!$B$1:$B$2336,0)</f>
        <v>36.299999999999997</v>
      </c>
      <c r="D1291">
        <f>_xlfn.XLOOKUP(A1291,'Medical Examinations'!$A$1:$A$2336,'Medical Examinations'!$D$1:$D$2336,0)</f>
        <v>4.6100000000000003</v>
      </c>
      <c r="E1291" t="str">
        <f>_xlfn.XLOOKUP(A1291,'Medical Examinations'!$A$1:$A$2336,'Medical Examinations'!$E$1:$E$2336,0)</f>
        <v>No</v>
      </c>
      <c r="F1291" t="str">
        <f>_xlfn.XLOOKUP(A1291,'Medical Examinations'!$A$1:$A$2336,'Medical Examinations'!$F$1:$F$2336,0)</f>
        <v>No</v>
      </c>
      <c r="G1291" t="str">
        <f>_xlfn.XLOOKUP(A1291,'Medical Examinations'!$A$1:$A$2336,'Medical Examinations'!$G$1:$G$2336,0)</f>
        <v>No</v>
      </c>
      <c r="H1291">
        <f>_xlfn.XLOOKUP(A1291,'Medical Examinations'!$A$1:$A$2336,'Medical Examinations'!$H$1:$H$2336,0)</f>
        <v>0</v>
      </c>
      <c r="I1291" t="str">
        <f>_xlfn.XLOOKUP(A1291,'Medical Examinations'!$A$1:$A$2336,'Medical Examinations'!$I$1:$I$2336,0)</f>
        <v>No</v>
      </c>
      <c r="J1291" t="str">
        <f>_xlfn.XLOOKUP(A1291,'Medical Examinations'!A1291:A3634,'Medical Examinations'!C1291:C3634,0)</f>
        <v>Obese</v>
      </c>
      <c r="K1291">
        <f>_xlfn.XLOOKUP(A1291,'Medical Examinations'!$A$1:$A$2344,'Medical Examinations'!$D$1:$D$2344,0)</f>
        <v>4.6100000000000003</v>
      </c>
      <c r="L1291" t="str">
        <f>_xlfn.XLOOKUP(A1291,'Hospitalisation Details'!$A$1:$A$2344,'Hospitalisation Details'!$E$1:$E$2344,0)</f>
        <v>26-Jul-1977</v>
      </c>
      <c r="M1291">
        <f>_xlfn.XLOOKUP(A1291,'Hospitalisation Details'!$A$1:$A$2344,'Hospitalisation Details'!$I$1:$I$2344,0)</f>
        <v>8527.5300000000007</v>
      </c>
      <c r="N1291" t="str">
        <f>_xlfn.XLOOKUP(A1291,'Hospitalisation Details'!$A$1:$A$2344,'Hospitalisation Details'!$J$1:$J$2344,0)</f>
        <v>tier - 2</v>
      </c>
      <c r="O1291" t="str">
        <f>_xlfn.XLOOKUP(A1291,'Hospitalisation Details'!$A$1:$A$2344,'Hospitalisation Details'!$K$1:$K$2344,0)</f>
        <v>tier - 2</v>
      </c>
      <c r="P1291" t="str">
        <f>_xlfn.XLOOKUP(A1291,'Hospitalisation Details'!$A$1:$A$2344,'Hospitalisation Details'!$L$1:$L$2344,0)</f>
        <v>R1013</v>
      </c>
      <c r="Q1291">
        <f>_xlfn.XLOOKUP(A1291,'Hospitalisation Details'!$A$1:$A$2344,'Hospitalisation Details'!$F$1:$F$2344,0)</f>
        <v>45</v>
      </c>
    </row>
    <row r="1292" spans="1:17" ht="15.75" x14ac:dyDescent="0.25">
      <c r="A1292" s="1" t="s">
        <v>1078</v>
      </c>
      <c r="B1292" t="str">
        <f>_xlfn.XLOOKUP(A1292,'Customer Names'!$A$1:$A$2336,'Customer Names'!$C$1:$C$2336,0)</f>
        <v xml:space="preserve">  Lindsey</v>
      </c>
      <c r="C1292">
        <f>_xlfn.XLOOKUP(A1292,'Medical Examinations'!$A$1:$A$2336,'Medical Examinations'!$B$1:$B$2336,0)</f>
        <v>34.4</v>
      </c>
      <c r="D1292">
        <f>_xlfn.XLOOKUP(A1292,'Medical Examinations'!$A$1:$A$2336,'Medical Examinations'!$D$1:$D$2336,0)</f>
        <v>4.95</v>
      </c>
      <c r="E1292" t="str">
        <f>_xlfn.XLOOKUP(A1292,'Medical Examinations'!$A$1:$A$2336,'Medical Examinations'!$E$1:$E$2336,0)</f>
        <v>No</v>
      </c>
      <c r="F1292" t="str">
        <f>_xlfn.XLOOKUP(A1292,'Medical Examinations'!$A$1:$A$2336,'Medical Examinations'!$F$1:$F$2336,0)</f>
        <v>No</v>
      </c>
      <c r="G1292" t="str">
        <f>_xlfn.XLOOKUP(A1292,'Medical Examinations'!$A$1:$A$2336,'Medical Examinations'!$G$1:$G$2336,0)</f>
        <v>Yes</v>
      </c>
      <c r="H1292">
        <f>_xlfn.XLOOKUP(A1292,'Medical Examinations'!$A$1:$A$2336,'Medical Examinations'!$H$1:$H$2336,0)</f>
        <v>1</v>
      </c>
      <c r="I1292" t="str">
        <f>_xlfn.XLOOKUP(A1292,'Medical Examinations'!$A$1:$A$2336,'Medical Examinations'!$I$1:$I$2336,0)</f>
        <v>No</v>
      </c>
      <c r="J1292" t="str">
        <f>_xlfn.XLOOKUP(A1292,'Medical Examinations'!A1292:A3635,'Medical Examinations'!C1292:C3635,0)</f>
        <v>Obese</v>
      </c>
      <c r="K1292">
        <f>_xlfn.XLOOKUP(A1292,'Medical Examinations'!$A$1:$A$2344,'Medical Examinations'!$D$1:$D$2344,0)</f>
        <v>4.95</v>
      </c>
      <c r="L1292" t="str">
        <f>_xlfn.XLOOKUP(A1292,'Hospitalisation Details'!$A$1:$A$2344,'Hospitalisation Details'!$E$1:$E$2344,0)</f>
        <v>13-Aug-1979</v>
      </c>
      <c r="M1292">
        <f>_xlfn.XLOOKUP(A1292,'Hospitalisation Details'!$A$1:$A$2344,'Hospitalisation Details'!$I$1:$I$2344,0)</f>
        <v>8522</v>
      </c>
      <c r="N1292" t="str">
        <f>_xlfn.XLOOKUP(A1292,'Hospitalisation Details'!$A$1:$A$2344,'Hospitalisation Details'!$J$1:$J$2344,0)</f>
        <v>tier - 2</v>
      </c>
      <c r="O1292" t="str">
        <f>_xlfn.XLOOKUP(A1292,'Hospitalisation Details'!$A$1:$A$2344,'Hospitalisation Details'!$K$1:$K$2344,0)</f>
        <v>tier - 2</v>
      </c>
      <c r="P1292" t="str">
        <f>_xlfn.XLOOKUP(A1292,'Hospitalisation Details'!$A$1:$A$2344,'Hospitalisation Details'!$L$1:$L$2344,0)</f>
        <v>R1011</v>
      </c>
      <c r="Q1292">
        <f>_xlfn.XLOOKUP(A1292,'Hospitalisation Details'!$A$1:$A$2344,'Hospitalisation Details'!$F$1:$F$2344,0)</f>
        <v>43</v>
      </c>
    </row>
    <row r="1293" spans="1:17" ht="15.75" x14ac:dyDescent="0.25">
      <c r="A1293" s="1" t="s">
        <v>1077</v>
      </c>
      <c r="B1293" t="str">
        <f>_xlfn.XLOOKUP(A1293,'Customer Names'!$A$1:$A$2336,'Customer Names'!$C$1:$C$2336,0)</f>
        <v xml:space="preserve">  Laura</v>
      </c>
      <c r="C1293">
        <f>_xlfn.XLOOKUP(A1293,'Medical Examinations'!$A$1:$A$2336,'Medical Examinations'!$B$1:$B$2336,0)</f>
        <v>30.9</v>
      </c>
      <c r="D1293">
        <f>_xlfn.XLOOKUP(A1293,'Medical Examinations'!$A$1:$A$2336,'Medical Examinations'!$D$1:$D$2336,0)</f>
        <v>5.04</v>
      </c>
      <c r="E1293" t="str">
        <f>_xlfn.XLOOKUP(A1293,'Medical Examinations'!$A$1:$A$2336,'Medical Examinations'!$E$1:$E$2336,0)</f>
        <v>No</v>
      </c>
      <c r="F1293" t="str">
        <f>_xlfn.XLOOKUP(A1293,'Medical Examinations'!$A$1:$A$2336,'Medical Examinations'!$F$1:$F$2336,0)</f>
        <v>No</v>
      </c>
      <c r="G1293" t="str">
        <f>_xlfn.XLOOKUP(A1293,'Medical Examinations'!$A$1:$A$2336,'Medical Examinations'!$G$1:$G$2336,0)</f>
        <v>No</v>
      </c>
      <c r="H1293">
        <f>_xlfn.XLOOKUP(A1293,'Medical Examinations'!$A$1:$A$2336,'Medical Examinations'!$H$1:$H$2336,0)</f>
        <v>0</v>
      </c>
      <c r="I1293" t="str">
        <f>_xlfn.XLOOKUP(A1293,'Medical Examinations'!$A$1:$A$2336,'Medical Examinations'!$I$1:$I$2336,0)</f>
        <v>No</v>
      </c>
      <c r="J1293" t="str">
        <f>_xlfn.XLOOKUP(A1293,'Medical Examinations'!A1293:A3636,'Medical Examinations'!C1293:C3636,0)</f>
        <v>Obese</v>
      </c>
      <c r="K1293">
        <f>_xlfn.XLOOKUP(A1293,'Medical Examinations'!$A$1:$A$2344,'Medical Examinations'!$D$1:$D$2344,0)</f>
        <v>5.04</v>
      </c>
      <c r="L1293" t="str">
        <f>_xlfn.XLOOKUP(A1293,'Hospitalisation Details'!$A$1:$A$2344,'Hospitalisation Details'!$E$1:$E$2344,0)</f>
        <v>29-Dec-1977</v>
      </c>
      <c r="M1293">
        <f>_xlfn.XLOOKUP(A1293,'Hospitalisation Details'!$A$1:$A$2344,'Hospitalisation Details'!$I$1:$I$2344,0)</f>
        <v>8520.0300000000007</v>
      </c>
      <c r="N1293" t="str">
        <f>_xlfn.XLOOKUP(A1293,'Hospitalisation Details'!$A$1:$A$2344,'Hospitalisation Details'!$J$1:$J$2344,0)</f>
        <v>tier - 2</v>
      </c>
      <c r="O1293" t="str">
        <f>_xlfn.XLOOKUP(A1293,'Hospitalisation Details'!$A$1:$A$2344,'Hospitalisation Details'!$K$1:$K$2344,0)</f>
        <v>tier - 3</v>
      </c>
      <c r="P1293" t="str">
        <f>_xlfn.XLOOKUP(A1293,'Hospitalisation Details'!$A$1:$A$2344,'Hospitalisation Details'!$L$1:$L$2344,0)</f>
        <v>R1011</v>
      </c>
      <c r="Q1293">
        <f>_xlfn.XLOOKUP(A1293,'Hospitalisation Details'!$A$1:$A$2344,'Hospitalisation Details'!$F$1:$F$2344,0)</f>
        <v>45</v>
      </c>
    </row>
    <row r="1294" spans="1:17" ht="15.75" x14ac:dyDescent="0.25">
      <c r="A1294" s="1" t="s">
        <v>1076</v>
      </c>
      <c r="B1294" t="str">
        <f>_xlfn.XLOOKUP(A1294,'Customer Names'!$A$1:$A$2336,'Customer Names'!$C$1:$C$2336,0)</f>
        <v xml:space="preserve">  Amy T</v>
      </c>
      <c r="C1294">
        <f>_xlfn.XLOOKUP(A1294,'Medical Examinations'!$A$1:$A$2336,'Medical Examinations'!$B$1:$B$2336,0)</f>
        <v>28.6</v>
      </c>
      <c r="D1294">
        <f>_xlfn.XLOOKUP(A1294,'Medical Examinations'!$A$1:$A$2336,'Medical Examinations'!$D$1:$D$2336,0)</f>
        <v>5.42</v>
      </c>
      <c r="E1294" t="str">
        <f>_xlfn.XLOOKUP(A1294,'Medical Examinations'!$A$1:$A$2336,'Medical Examinations'!$E$1:$E$2336,0)</f>
        <v>No</v>
      </c>
      <c r="F1294" t="str">
        <f>_xlfn.XLOOKUP(A1294,'Medical Examinations'!$A$1:$A$2336,'Medical Examinations'!$F$1:$F$2336,0)</f>
        <v>No</v>
      </c>
      <c r="G1294" t="str">
        <f>_xlfn.XLOOKUP(A1294,'Medical Examinations'!$A$1:$A$2336,'Medical Examinations'!$G$1:$G$2336,0)</f>
        <v>No</v>
      </c>
      <c r="H1294">
        <f>_xlfn.XLOOKUP(A1294,'Medical Examinations'!$A$1:$A$2336,'Medical Examinations'!$H$1:$H$2336,0)</f>
        <v>0</v>
      </c>
      <c r="I1294" t="str">
        <f>_xlfn.XLOOKUP(A1294,'Medical Examinations'!$A$1:$A$2336,'Medical Examinations'!$I$1:$I$2336,0)</f>
        <v>No</v>
      </c>
      <c r="J1294" t="str">
        <f>_xlfn.XLOOKUP(A1294,'Medical Examinations'!A1294:A3637,'Medical Examinations'!C1294:C3637,0)</f>
        <v>Overweight</v>
      </c>
      <c r="K1294">
        <f>_xlfn.XLOOKUP(A1294,'Medical Examinations'!$A$1:$A$2344,'Medical Examinations'!$D$1:$D$2344,0)</f>
        <v>5.42</v>
      </c>
      <c r="L1294" t="str">
        <f>_xlfn.XLOOKUP(A1294,'Hospitalisation Details'!$A$1:$A$2344,'Hospitalisation Details'!$E$1:$E$2344,0)</f>
        <v>21-Jun-1977</v>
      </c>
      <c r="M1294">
        <f>_xlfn.XLOOKUP(A1294,'Hospitalisation Details'!$A$1:$A$2344,'Hospitalisation Details'!$I$1:$I$2344,0)</f>
        <v>8516.83</v>
      </c>
      <c r="N1294" t="str">
        <f>_xlfn.XLOOKUP(A1294,'Hospitalisation Details'!$A$1:$A$2344,'Hospitalisation Details'!$J$1:$J$2344,0)</f>
        <v>tier - 2</v>
      </c>
      <c r="O1294" t="str">
        <f>_xlfn.XLOOKUP(A1294,'Hospitalisation Details'!$A$1:$A$2344,'Hospitalisation Details'!$K$1:$K$2344,0)</f>
        <v>tier - 1</v>
      </c>
      <c r="P1294" t="str">
        <f>_xlfn.XLOOKUP(A1294,'Hospitalisation Details'!$A$1:$A$2344,'Hospitalisation Details'!$L$1:$L$2344,0)</f>
        <v>R1013</v>
      </c>
      <c r="Q1294">
        <f>_xlfn.XLOOKUP(A1294,'Hospitalisation Details'!$A$1:$A$2344,'Hospitalisation Details'!$F$1:$F$2344,0)</f>
        <v>45</v>
      </c>
    </row>
    <row r="1295" spans="1:17" ht="15.75" x14ac:dyDescent="0.25">
      <c r="A1295" s="1" t="s">
        <v>1075</v>
      </c>
      <c r="B1295" t="str">
        <f>_xlfn.XLOOKUP(A1295,'Customer Names'!$A$1:$A$2336,'Customer Names'!$C$1:$C$2336,0)</f>
        <v xml:space="preserve">  Katarina D</v>
      </c>
      <c r="C1295">
        <f>_xlfn.XLOOKUP(A1295,'Medical Examinations'!$A$1:$A$2336,'Medical Examinations'!$B$1:$B$2336,0)</f>
        <v>27.83</v>
      </c>
      <c r="D1295">
        <f>_xlfn.XLOOKUP(A1295,'Medical Examinations'!$A$1:$A$2336,'Medical Examinations'!$D$1:$D$2336,0)</f>
        <v>5.39</v>
      </c>
      <c r="E1295" t="str">
        <f>_xlfn.XLOOKUP(A1295,'Medical Examinations'!$A$1:$A$2336,'Medical Examinations'!$E$1:$E$2336,0)</f>
        <v>No</v>
      </c>
      <c r="F1295" t="str">
        <f>_xlfn.XLOOKUP(A1295,'Medical Examinations'!$A$1:$A$2336,'Medical Examinations'!$F$1:$F$2336,0)</f>
        <v>No</v>
      </c>
      <c r="G1295" t="str">
        <f>_xlfn.XLOOKUP(A1295,'Medical Examinations'!$A$1:$A$2336,'Medical Examinations'!$G$1:$G$2336,0)</f>
        <v>No</v>
      </c>
      <c r="H1295">
        <f>_xlfn.XLOOKUP(A1295,'Medical Examinations'!$A$1:$A$2336,'Medical Examinations'!$H$1:$H$2336,0)</f>
        <v>0</v>
      </c>
      <c r="I1295" t="str">
        <f>_xlfn.XLOOKUP(A1295,'Medical Examinations'!$A$1:$A$2336,'Medical Examinations'!$I$1:$I$2336,0)</f>
        <v>No</v>
      </c>
      <c r="J1295" t="str">
        <f>_xlfn.XLOOKUP(A1295,'Medical Examinations'!A1295:A3638,'Medical Examinations'!C1295:C3638,0)</f>
        <v>Overweight</v>
      </c>
      <c r="K1295">
        <f>_xlfn.XLOOKUP(A1295,'Medical Examinations'!$A$1:$A$2344,'Medical Examinations'!$D$1:$D$2344,0)</f>
        <v>5.39</v>
      </c>
      <c r="L1295" t="str">
        <f>_xlfn.XLOOKUP(A1295,'Hospitalisation Details'!$A$1:$A$2344,'Hospitalisation Details'!$E$1:$E$2344,0)</f>
        <v>26-Dec-1977</v>
      </c>
      <c r="M1295">
        <f>_xlfn.XLOOKUP(A1295,'Hospitalisation Details'!$A$1:$A$2344,'Hospitalisation Details'!$I$1:$I$2344,0)</f>
        <v>8515.76</v>
      </c>
      <c r="N1295" t="str">
        <f>_xlfn.XLOOKUP(A1295,'Hospitalisation Details'!$A$1:$A$2344,'Hospitalisation Details'!$J$1:$J$2344,0)</f>
        <v>tier - 2</v>
      </c>
      <c r="O1295" t="str">
        <f>_xlfn.XLOOKUP(A1295,'Hospitalisation Details'!$A$1:$A$2344,'Hospitalisation Details'!$K$1:$K$2344,0)</f>
        <v>tier - 2</v>
      </c>
      <c r="P1295" t="str">
        <f>_xlfn.XLOOKUP(A1295,'Hospitalisation Details'!$A$1:$A$2344,'Hospitalisation Details'!$L$1:$L$2344,0)</f>
        <v>R1013</v>
      </c>
      <c r="Q1295">
        <f>_xlfn.XLOOKUP(A1295,'Hospitalisation Details'!$A$1:$A$2344,'Hospitalisation Details'!$F$1:$F$2344,0)</f>
        <v>45</v>
      </c>
    </row>
    <row r="1296" spans="1:17" ht="15.75" x14ac:dyDescent="0.25">
      <c r="A1296" s="1" t="s">
        <v>1074</v>
      </c>
      <c r="B1296" t="str">
        <f>_xlfn.XLOOKUP(A1296,'Customer Names'!$A$1:$A$2336,'Customer Names'!$C$1:$C$2336,0)</f>
        <v xml:space="preserve">  B</v>
      </c>
      <c r="C1296">
        <f>_xlfn.XLOOKUP(A1296,'Medical Examinations'!$A$1:$A$2336,'Medical Examinations'!$B$1:$B$2336,0)</f>
        <v>39.64</v>
      </c>
      <c r="D1296">
        <f>_xlfn.XLOOKUP(A1296,'Medical Examinations'!$A$1:$A$2336,'Medical Examinations'!$D$1:$D$2336,0)</f>
        <v>6</v>
      </c>
      <c r="E1296" t="str">
        <f>_xlfn.XLOOKUP(A1296,'Medical Examinations'!$A$1:$A$2336,'Medical Examinations'!$E$1:$E$2336,0)</f>
        <v>No</v>
      </c>
      <c r="F1296" t="str">
        <f>_xlfn.XLOOKUP(A1296,'Medical Examinations'!$A$1:$A$2336,'Medical Examinations'!$F$1:$F$2336,0)</f>
        <v>No</v>
      </c>
      <c r="G1296" t="str">
        <f>_xlfn.XLOOKUP(A1296,'Medical Examinations'!$A$1:$A$2336,'Medical Examinations'!$G$1:$G$2336,0)</f>
        <v>Yes</v>
      </c>
      <c r="H1296">
        <f>_xlfn.XLOOKUP(A1296,'Medical Examinations'!$A$1:$A$2336,'Medical Examinations'!$H$1:$H$2336,0)</f>
        <v>1</v>
      </c>
      <c r="I1296" t="str">
        <f>_xlfn.XLOOKUP(A1296,'Medical Examinations'!$A$1:$A$2336,'Medical Examinations'!$I$1:$I$2336,0)</f>
        <v>No</v>
      </c>
      <c r="J1296" t="str">
        <f>_xlfn.XLOOKUP(A1296,'Medical Examinations'!A1296:A3639,'Medical Examinations'!C1296:C3639,0)</f>
        <v>Obese</v>
      </c>
      <c r="K1296">
        <f>_xlfn.XLOOKUP(A1296,'Medical Examinations'!$A$1:$A$2344,'Medical Examinations'!$D$1:$D$2344,0)</f>
        <v>6</v>
      </c>
      <c r="L1296" t="str">
        <f>_xlfn.XLOOKUP(A1296,'Hospitalisation Details'!$A$1:$A$2344,'Hospitalisation Details'!$E$1:$E$2344,0)</f>
        <v>10-Nov-1993</v>
      </c>
      <c r="M1296">
        <f>_xlfn.XLOOKUP(A1296,'Hospitalisation Details'!$A$1:$A$2344,'Hospitalisation Details'!$I$1:$I$2344,0)</f>
        <v>8471.65</v>
      </c>
      <c r="N1296" t="str">
        <f>_xlfn.XLOOKUP(A1296,'Hospitalisation Details'!$A$1:$A$2344,'Hospitalisation Details'!$J$1:$J$2344,0)</f>
        <v>tier - 2</v>
      </c>
      <c r="O1296" t="str">
        <f>_xlfn.XLOOKUP(A1296,'Hospitalisation Details'!$A$1:$A$2344,'Hospitalisation Details'!$K$1:$K$2344,0)</f>
        <v>tier - 1</v>
      </c>
      <c r="P1296" t="str">
        <f>_xlfn.XLOOKUP(A1296,'Hospitalisation Details'!$A$1:$A$2344,'Hospitalisation Details'!$L$1:$L$2344,0)</f>
        <v>R1012</v>
      </c>
      <c r="Q1296">
        <f>_xlfn.XLOOKUP(A1296,'Hospitalisation Details'!$A$1:$A$2344,'Hospitalisation Details'!$F$1:$F$2344,0)</f>
        <v>29</v>
      </c>
    </row>
    <row r="1297" spans="1:17" ht="15.75" x14ac:dyDescent="0.25">
      <c r="A1297" s="1" t="s">
        <v>1073</v>
      </c>
      <c r="B1297" t="str">
        <f>_xlfn.XLOOKUP(A1297,'Customer Names'!$A$1:$A$2336,'Customer Names'!$C$1:$C$2336,0)</f>
        <v xml:space="preserve">  Alison</v>
      </c>
      <c r="C1297">
        <f>_xlfn.XLOOKUP(A1297,'Medical Examinations'!$A$1:$A$2336,'Medical Examinations'!$B$1:$B$2336,0)</f>
        <v>38.479999999999997</v>
      </c>
      <c r="D1297">
        <f>_xlfn.XLOOKUP(A1297,'Medical Examinations'!$A$1:$A$2336,'Medical Examinations'!$D$1:$D$2336,0)</f>
        <v>6.02</v>
      </c>
      <c r="E1297" t="str">
        <f>_xlfn.XLOOKUP(A1297,'Medical Examinations'!$A$1:$A$2336,'Medical Examinations'!$E$1:$E$2336,0)</f>
        <v>No</v>
      </c>
      <c r="F1297" t="str">
        <f>_xlfn.XLOOKUP(A1297,'Medical Examinations'!$A$1:$A$2336,'Medical Examinations'!$F$1:$F$2336,0)</f>
        <v>No</v>
      </c>
      <c r="G1297" t="str">
        <f>_xlfn.XLOOKUP(A1297,'Medical Examinations'!$A$1:$A$2336,'Medical Examinations'!$G$1:$G$2336,0)</f>
        <v>No</v>
      </c>
      <c r="H1297">
        <f>_xlfn.XLOOKUP(A1297,'Medical Examinations'!$A$1:$A$2336,'Medical Examinations'!$H$1:$H$2336,0)</f>
        <v>1</v>
      </c>
      <c r="I1297" t="str">
        <f>_xlfn.XLOOKUP(A1297,'Medical Examinations'!$A$1:$A$2336,'Medical Examinations'!$I$1:$I$2336,0)</f>
        <v>No</v>
      </c>
      <c r="J1297" t="str">
        <f>_xlfn.XLOOKUP(A1297,'Medical Examinations'!A1297:A3640,'Medical Examinations'!C1297:C3640,0)</f>
        <v>Obese</v>
      </c>
      <c r="K1297">
        <f>_xlfn.XLOOKUP(A1297,'Medical Examinations'!$A$1:$A$2344,'Medical Examinations'!$D$1:$D$2344,0)</f>
        <v>6.02</v>
      </c>
      <c r="L1297" t="str">
        <f>_xlfn.XLOOKUP(A1297,'Hospitalisation Details'!$A$1:$A$2344,'Hospitalisation Details'!$E$1:$E$2344,0)</f>
        <v>9-Sep-1992</v>
      </c>
      <c r="M1297">
        <f>_xlfn.XLOOKUP(A1297,'Hospitalisation Details'!$A$1:$A$2344,'Hospitalisation Details'!$I$1:$I$2344,0)</f>
        <v>8466.35</v>
      </c>
      <c r="N1297" t="str">
        <f>_xlfn.XLOOKUP(A1297,'Hospitalisation Details'!$A$1:$A$2344,'Hospitalisation Details'!$J$1:$J$2344,0)</f>
        <v>tier - 2</v>
      </c>
      <c r="O1297" t="str">
        <f>_xlfn.XLOOKUP(A1297,'Hospitalisation Details'!$A$1:$A$2344,'Hospitalisation Details'!$K$1:$K$2344,0)</f>
        <v>tier - 2</v>
      </c>
      <c r="P1297" t="str">
        <f>_xlfn.XLOOKUP(A1297,'Hospitalisation Details'!$A$1:$A$2344,'Hospitalisation Details'!$L$1:$L$2344,0)</f>
        <v>R1012</v>
      </c>
      <c r="Q1297">
        <f>_xlfn.XLOOKUP(A1297,'Hospitalisation Details'!$A$1:$A$2344,'Hospitalisation Details'!$F$1:$F$2344,0)</f>
        <v>30</v>
      </c>
    </row>
    <row r="1298" spans="1:17" ht="15.75" x14ac:dyDescent="0.25">
      <c r="A1298" s="1" t="s">
        <v>1072</v>
      </c>
      <c r="B1298" t="str">
        <f>_xlfn.XLOOKUP(A1298,'Customer Names'!$A$1:$A$2336,'Customer Names'!$C$1:$C$2336,0)</f>
        <v xml:space="preserve">  Neil K</v>
      </c>
      <c r="C1298">
        <f>_xlfn.XLOOKUP(A1298,'Medical Examinations'!$A$1:$A$2336,'Medical Examinations'!$B$1:$B$2336,0)</f>
        <v>36.200000000000003</v>
      </c>
      <c r="D1298">
        <f>_xlfn.XLOOKUP(A1298,'Medical Examinations'!$A$1:$A$2336,'Medical Examinations'!$D$1:$D$2336,0)</f>
        <v>4.62</v>
      </c>
      <c r="E1298" t="str">
        <f>_xlfn.XLOOKUP(A1298,'Medical Examinations'!$A$1:$A$2336,'Medical Examinations'!$E$1:$E$2336,0)</f>
        <v>No</v>
      </c>
      <c r="F1298" t="str">
        <f>_xlfn.XLOOKUP(A1298,'Medical Examinations'!$A$1:$A$2336,'Medical Examinations'!$F$1:$F$2336,0)</f>
        <v>No</v>
      </c>
      <c r="G1298" t="str">
        <f>_xlfn.XLOOKUP(A1298,'Medical Examinations'!$A$1:$A$2336,'Medical Examinations'!$G$1:$G$2336,0)</f>
        <v>No</v>
      </c>
      <c r="H1298">
        <f>_xlfn.XLOOKUP(A1298,'Medical Examinations'!$A$1:$A$2336,'Medical Examinations'!$H$1:$H$2336,0)</f>
        <v>2</v>
      </c>
      <c r="I1298" t="str">
        <f>_xlfn.XLOOKUP(A1298,'Medical Examinations'!$A$1:$A$2336,'Medical Examinations'!$I$1:$I$2336,0)</f>
        <v>No</v>
      </c>
      <c r="J1298" t="str">
        <f>_xlfn.XLOOKUP(A1298,'Medical Examinations'!A1298:A3641,'Medical Examinations'!C1298:C3641,0)</f>
        <v>Obese</v>
      </c>
      <c r="K1298">
        <f>_xlfn.XLOOKUP(A1298,'Medical Examinations'!$A$1:$A$2344,'Medical Examinations'!$D$1:$D$2344,0)</f>
        <v>4.62</v>
      </c>
      <c r="L1298" t="str">
        <f>_xlfn.XLOOKUP(A1298,'Hospitalisation Details'!$A$1:$A$2344,'Hospitalisation Details'!$E$1:$E$2344,0)</f>
        <v>26-Dec-1972</v>
      </c>
      <c r="M1298">
        <f>_xlfn.XLOOKUP(A1298,'Hospitalisation Details'!$A$1:$A$2344,'Hospitalisation Details'!$I$1:$I$2344,0)</f>
        <v>8457.82</v>
      </c>
      <c r="N1298" t="str">
        <f>_xlfn.XLOOKUP(A1298,'Hospitalisation Details'!$A$1:$A$2344,'Hospitalisation Details'!$J$1:$J$2344,0)</f>
        <v>tier - 2</v>
      </c>
      <c r="O1298" t="str">
        <f>_xlfn.XLOOKUP(A1298,'Hospitalisation Details'!$A$1:$A$2344,'Hospitalisation Details'!$K$1:$K$2344,0)</f>
        <v>tier - 3</v>
      </c>
      <c r="P1298" t="str">
        <f>_xlfn.XLOOKUP(A1298,'Hospitalisation Details'!$A$1:$A$2344,'Hospitalisation Details'!$L$1:$L$2344,0)</f>
        <v>R1011</v>
      </c>
      <c r="Q1298">
        <f>_xlfn.XLOOKUP(A1298,'Hospitalisation Details'!$A$1:$A$2344,'Hospitalisation Details'!$F$1:$F$2344,0)</f>
        <v>50</v>
      </c>
    </row>
    <row r="1299" spans="1:17" ht="15.75" x14ac:dyDescent="0.25">
      <c r="A1299" s="1" t="s">
        <v>1071</v>
      </c>
      <c r="B1299" t="str">
        <f>_xlfn.XLOOKUP(A1299,'Customer Names'!$A$1:$A$2336,'Customer Names'!$C$1:$C$2336,0)</f>
        <v xml:space="preserve">  Anne Hunter</v>
      </c>
      <c r="C1299">
        <f>_xlfn.XLOOKUP(A1299,'Medical Examinations'!$A$1:$A$2336,'Medical Examinations'!$B$1:$B$2336,0)</f>
        <v>27.13</v>
      </c>
      <c r="D1299">
        <f>_xlfn.XLOOKUP(A1299,'Medical Examinations'!$A$1:$A$2336,'Medical Examinations'!$D$1:$D$2336,0)</f>
        <v>5.59</v>
      </c>
      <c r="E1299" t="str">
        <f>_xlfn.XLOOKUP(A1299,'Medical Examinations'!$A$1:$A$2336,'Medical Examinations'!$E$1:$E$2336,0)</f>
        <v>No</v>
      </c>
      <c r="F1299" t="str">
        <f>_xlfn.XLOOKUP(A1299,'Medical Examinations'!$A$1:$A$2336,'Medical Examinations'!$F$1:$F$2336,0)</f>
        <v>No</v>
      </c>
      <c r="G1299" t="str">
        <f>_xlfn.XLOOKUP(A1299,'Medical Examinations'!$A$1:$A$2336,'Medical Examinations'!$G$1:$G$2336,0)</f>
        <v>No</v>
      </c>
      <c r="H1299">
        <f>_xlfn.XLOOKUP(A1299,'Medical Examinations'!$A$1:$A$2336,'Medical Examinations'!$H$1:$H$2336,0)</f>
        <v>1</v>
      </c>
      <c r="I1299" t="str">
        <f>_xlfn.XLOOKUP(A1299,'Medical Examinations'!$A$1:$A$2336,'Medical Examinations'!$I$1:$I$2336,0)</f>
        <v>No</v>
      </c>
      <c r="J1299" t="str">
        <f>_xlfn.XLOOKUP(A1299,'Medical Examinations'!A1299:A3642,'Medical Examinations'!C1299:C3642,0)</f>
        <v>Overweight</v>
      </c>
      <c r="K1299">
        <f>_xlfn.XLOOKUP(A1299,'Medical Examinations'!$A$1:$A$2344,'Medical Examinations'!$D$1:$D$2344,0)</f>
        <v>5.59</v>
      </c>
      <c r="L1299" t="str">
        <f>_xlfn.XLOOKUP(A1299,'Hospitalisation Details'!$A$1:$A$2344,'Hospitalisation Details'!$E$1:$E$2344,0)</f>
        <v>19-Jun-1984</v>
      </c>
      <c r="M1299">
        <f>_xlfn.XLOOKUP(A1299,'Hospitalisation Details'!$A$1:$A$2344,'Hospitalisation Details'!$I$1:$I$2344,0)</f>
        <v>8450.82</v>
      </c>
      <c r="N1299" t="str">
        <f>_xlfn.XLOOKUP(A1299,'Hospitalisation Details'!$A$1:$A$2344,'Hospitalisation Details'!$J$1:$J$2344,0)</f>
        <v>tier - 2</v>
      </c>
      <c r="O1299" t="str">
        <f>_xlfn.XLOOKUP(A1299,'Hospitalisation Details'!$A$1:$A$2344,'Hospitalisation Details'!$K$1:$K$2344,0)</f>
        <v>tier - 2</v>
      </c>
      <c r="P1299" t="str">
        <f>_xlfn.XLOOKUP(A1299,'Hospitalisation Details'!$A$1:$A$2344,'Hospitalisation Details'!$L$1:$L$2344,0)</f>
        <v>R1025</v>
      </c>
      <c r="Q1299">
        <f>_xlfn.XLOOKUP(A1299,'Hospitalisation Details'!$A$1:$A$2344,'Hospitalisation Details'!$F$1:$F$2344,0)</f>
        <v>38</v>
      </c>
    </row>
    <row r="1300" spans="1:17" ht="15.75" x14ac:dyDescent="0.25">
      <c r="A1300" s="1" t="s">
        <v>1070</v>
      </c>
      <c r="B1300" t="str">
        <f>_xlfn.XLOOKUP(A1300,'Customer Names'!$A$1:$A$2336,'Customer Names'!$C$1:$C$2336,0)</f>
        <v xml:space="preserve">  Sandra</v>
      </c>
      <c r="C1300">
        <f>_xlfn.XLOOKUP(A1300,'Medical Examinations'!$A$1:$A$2336,'Medical Examinations'!$B$1:$B$2336,0)</f>
        <v>20.75</v>
      </c>
      <c r="D1300">
        <f>_xlfn.XLOOKUP(A1300,'Medical Examinations'!$A$1:$A$2336,'Medical Examinations'!$D$1:$D$2336,0)</f>
        <v>5.18</v>
      </c>
      <c r="E1300" t="str">
        <f>_xlfn.XLOOKUP(A1300,'Medical Examinations'!$A$1:$A$2336,'Medical Examinations'!$E$1:$E$2336,0)</f>
        <v>No</v>
      </c>
      <c r="F1300" t="str">
        <f>_xlfn.XLOOKUP(A1300,'Medical Examinations'!$A$1:$A$2336,'Medical Examinations'!$F$1:$F$2336,0)</f>
        <v>No</v>
      </c>
      <c r="G1300" t="str">
        <f>_xlfn.XLOOKUP(A1300,'Medical Examinations'!$A$1:$A$2336,'Medical Examinations'!$G$1:$G$2336,0)</f>
        <v>No</v>
      </c>
      <c r="H1300">
        <f>_xlfn.XLOOKUP(A1300,'Medical Examinations'!$A$1:$A$2336,'Medical Examinations'!$H$1:$H$2336,0)</f>
        <v>2</v>
      </c>
      <c r="I1300" t="str">
        <f>_xlfn.XLOOKUP(A1300,'Medical Examinations'!$A$1:$A$2336,'Medical Examinations'!$I$1:$I$2336,0)</f>
        <v>No</v>
      </c>
      <c r="J1300" t="str">
        <f>_xlfn.XLOOKUP(A1300,'Medical Examinations'!A1300:A3643,'Medical Examinations'!C1300:C3643,0)</f>
        <v>Normal weight</v>
      </c>
      <c r="K1300">
        <f>_xlfn.XLOOKUP(A1300,'Medical Examinations'!$A$1:$A$2344,'Medical Examinations'!$D$1:$D$2344,0)</f>
        <v>5.18</v>
      </c>
      <c r="L1300" t="str">
        <f>_xlfn.XLOOKUP(A1300,'Hospitalisation Details'!$A$1:$A$2344,'Hospitalisation Details'!$E$1:$E$2344,0)</f>
        <v>12-Jun-1966</v>
      </c>
      <c r="M1300">
        <f>_xlfn.XLOOKUP(A1300,'Hospitalisation Details'!$A$1:$A$2344,'Hospitalisation Details'!$I$1:$I$2344,0)</f>
        <v>8448.66</v>
      </c>
      <c r="N1300" t="str">
        <f>_xlfn.XLOOKUP(A1300,'Hospitalisation Details'!$A$1:$A$2344,'Hospitalisation Details'!$J$1:$J$2344,0)</f>
        <v>tier - 3</v>
      </c>
      <c r="O1300" t="str">
        <f>_xlfn.XLOOKUP(A1300,'Hospitalisation Details'!$A$1:$A$2344,'Hospitalisation Details'!$K$1:$K$2344,0)</f>
        <v>tier - 1</v>
      </c>
      <c r="P1300" t="str">
        <f>_xlfn.XLOOKUP(A1300,'Hospitalisation Details'!$A$1:$A$2344,'Hospitalisation Details'!$L$1:$L$2344,0)</f>
        <v>R1013</v>
      </c>
      <c r="Q1300">
        <f>_xlfn.XLOOKUP(A1300,'Hospitalisation Details'!$A$1:$A$2344,'Hospitalisation Details'!$F$1:$F$2344,0)</f>
        <v>57</v>
      </c>
    </row>
    <row r="1301" spans="1:17" ht="15.75" x14ac:dyDescent="0.25">
      <c r="A1301" s="1" t="s">
        <v>1069</v>
      </c>
      <c r="B1301" t="str">
        <f>_xlfn.XLOOKUP(A1301,'Customer Names'!$A$1:$A$2336,'Customer Names'!$C$1:$C$2336,0)</f>
        <v xml:space="preserve">  Robert</v>
      </c>
      <c r="C1301">
        <f>_xlfn.XLOOKUP(A1301,'Medical Examinations'!$A$1:$A$2336,'Medical Examinations'!$B$1:$B$2336,0)</f>
        <v>26.6</v>
      </c>
      <c r="D1301">
        <f>_xlfn.XLOOKUP(A1301,'Medical Examinations'!$A$1:$A$2336,'Medical Examinations'!$D$1:$D$2336,0)</f>
        <v>6.29</v>
      </c>
      <c r="E1301" t="str">
        <f>_xlfn.XLOOKUP(A1301,'Medical Examinations'!$A$1:$A$2336,'Medical Examinations'!$E$1:$E$2336,0)</f>
        <v>No</v>
      </c>
      <c r="F1301" t="str">
        <f>_xlfn.XLOOKUP(A1301,'Medical Examinations'!$A$1:$A$2336,'Medical Examinations'!$F$1:$F$2336,0)</f>
        <v>No</v>
      </c>
      <c r="G1301" t="str">
        <f>_xlfn.XLOOKUP(A1301,'Medical Examinations'!$A$1:$A$2336,'Medical Examinations'!$G$1:$G$2336,0)</f>
        <v>No</v>
      </c>
      <c r="H1301">
        <f>_xlfn.XLOOKUP(A1301,'Medical Examinations'!$A$1:$A$2336,'Medical Examinations'!$H$1:$H$2336,0)</f>
        <v>2</v>
      </c>
      <c r="I1301" t="str">
        <f>_xlfn.XLOOKUP(A1301,'Medical Examinations'!$A$1:$A$2336,'Medical Examinations'!$I$1:$I$2336,0)</f>
        <v>No</v>
      </c>
      <c r="J1301" t="str">
        <f>_xlfn.XLOOKUP(A1301,'Medical Examinations'!A1301:A3644,'Medical Examinations'!C1301:C3644,0)</f>
        <v>Overweight</v>
      </c>
      <c r="K1301">
        <f>_xlfn.XLOOKUP(A1301,'Medical Examinations'!$A$1:$A$2344,'Medical Examinations'!$D$1:$D$2344,0)</f>
        <v>6.29</v>
      </c>
      <c r="L1301" t="str">
        <f>_xlfn.XLOOKUP(A1301,'Hospitalisation Details'!$A$1:$A$2344,'Hospitalisation Details'!$E$1:$E$2344,0)</f>
        <v>4-Sep-1972</v>
      </c>
      <c r="M1301">
        <f>_xlfn.XLOOKUP(A1301,'Hospitalisation Details'!$A$1:$A$2344,'Hospitalisation Details'!$I$1:$I$2344,0)</f>
        <v>8444.4699999999993</v>
      </c>
      <c r="N1301" t="str">
        <f>_xlfn.XLOOKUP(A1301,'Hospitalisation Details'!$A$1:$A$2344,'Hospitalisation Details'!$J$1:$J$2344,0)</f>
        <v>tier - 3</v>
      </c>
      <c r="O1301" t="str">
        <f>_xlfn.XLOOKUP(A1301,'Hospitalisation Details'!$A$1:$A$2344,'Hospitalisation Details'!$K$1:$K$2344,0)</f>
        <v>tier - 1</v>
      </c>
      <c r="P1301" t="str">
        <f>_xlfn.XLOOKUP(A1301,'Hospitalisation Details'!$A$1:$A$2344,'Hospitalisation Details'!$L$1:$L$2344,0)</f>
        <v>R1011</v>
      </c>
      <c r="Q1301">
        <f>_xlfn.XLOOKUP(A1301,'Hospitalisation Details'!$A$1:$A$2344,'Hospitalisation Details'!$F$1:$F$2344,0)</f>
        <v>50</v>
      </c>
    </row>
    <row r="1302" spans="1:17" ht="15.75" x14ac:dyDescent="0.25">
      <c r="A1302" s="1" t="s">
        <v>1068</v>
      </c>
      <c r="B1302" t="str">
        <f>_xlfn.XLOOKUP(A1302,'Customer Names'!$A$1:$A$2336,'Customer Names'!$C$1:$C$2336,0)</f>
        <v xml:space="preserve">  Rodney</v>
      </c>
      <c r="C1302">
        <f>_xlfn.XLOOKUP(A1302,'Medical Examinations'!$A$1:$A$2336,'Medical Examinations'!$B$1:$B$2336,0)</f>
        <v>25.3</v>
      </c>
      <c r="D1302">
        <f>_xlfn.XLOOKUP(A1302,'Medical Examinations'!$A$1:$A$2336,'Medical Examinations'!$D$1:$D$2336,0)</f>
        <v>4.49</v>
      </c>
      <c r="E1302" t="str">
        <f>_xlfn.XLOOKUP(A1302,'Medical Examinations'!$A$1:$A$2336,'Medical Examinations'!$E$1:$E$2336,0)</f>
        <v>No</v>
      </c>
      <c r="F1302" t="str">
        <f>_xlfn.XLOOKUP(A1302,'Medical Examinations'!$A$1:$A$2336,'Medical Examinations'!$F$1:$F$2336,0)</f>
        <v>No</v>
      </c>
      <c r="G1302" t="str">
        <f>_xlfn.XLOOKUP(A1302,'Medical Examinations'!$A$1:$A$2336,'Medical Examinations'!$G$1:$G$2336,0)</f>
        <v>No</v>
      </c>
      <c r="H1302">
        <f>_xlfn.XLOOKUP(A1302,'Medical Examinations'!$A$1:$A$2336,'Medical Examinations'!$H$1:$H$2336,0)</f>
        <v>2</v>
      </c>
      <c r="I1302" t="str">
        <f>_xlfn.XLOOKUP(A1302,'Medical Examinations'!$A$1:$A$2336,'Medical Examinations'!$I$1:$I$2336,0)</f>
        <v>No</v>
      </c>
      <c r="J1302" t="str">
        <f>_xlfn.XLOOKUP(A1302,'Medical Examinations'!A1302:A3645,'Medical Examinations'!C1302:C3645,0)</f>
        <v>Overweight</v>
      </c>
      <c r="K1302">
        <f>_xlfn.XLOOKUP(A1302,'Medical Examinations'!$A$1:$A$2344,'Medical Examinations'!$D$1:$D$2344,0)</f>
        <v>4.49</v>
      </c>
      <c r="L1302" t="str">
        <f>_xlfn.XLOOKUP(A1302,'Hospitalisation Details'!$A$1:$A$2344,'Hospitalisation Details'!$E$1:$E$2344,0)</f>
        <v>9-Sep-1972</v>
      </c>
      <c r="M1302">
        <f>_xlfn.XLOOKUP(A1302,'Hospitalisation Details'!$A$1:$A$2344,'Hospitalisation Details'!$I$1:$I$2344,0)</f>
        <v>8442.67</v>
      </c>
      <c r="N1302" t="str">
        <f>_xlfn.XLOOKUP(A1302,'Hospitalisation Details'!$A$1:$A$2344,'Hospitalisation Details'!$J$1:$J$2344,0)</f>
        <v>tier - 2</v>
      </c>
      <c r="O1302" t="str">
        <f>_xlfn.XLOOKUP(A1302,'Hospitalisation Details'!$A$1:$A$2344,'Hospitalisation Details'!$K$1:$K$2344,0)</f>
        <v>tier - 3</v>
      </c>
      <c r="P1302" t="str">
        <f>_xlfn.XLOOKUP(A1302,'Hospitalisation Details'!$A$1:$A$2344,'Hospitalisation Details'!$L$1:$L$2344,0)</f>
        <v>R1013</v>
      </c>
      <c r="Q1302">
        <f>_xlfn.XLOOKUP(A1302,'Hospitalisation Details'!$A$1:$A$2344,'Hospitalisation Details'!$F$1:$F$2344,0)</f>
        <v>50</v>
      </c>
    </row>
    <row r="1303" spans="1:17" ht="15.75" x14ac:dyDescent="0.25">
      <c r="A1303" s="1" t="s">
        <v>1067</v>
      </c>
      <c r="B1303" t="str">
        <f>_xlfn.XLOOKUP(A1303,'Customer Names'!$A$1:$A$2336,'Customer Names'!$C$1:$C$2336,0)</f>
        <v xml:space="preserve">  Carl R</v>
      </c>
      <c r="C1303">
        <f>_xlfn.XLOOKUP(A1303,'Medical Examinations'!$A$1:$A$2336,'Medical Examinations'!$B$1:$B$2336,0)</f>
        <v>18.84</v>
      </c>
      <c r="D1303">
        <f>_xlfn.XLOOKUP(A1303,'Medical Examinations'!$A$1:$A$2336,'Medical Examinations'!$D$1:$D$2336,0)</f>
        <v>11.82</v>
      </c>
      <c r="E1303" t="str">
        <f>_xlfn.XLOOKUP(A1303,'Medical Examinations'!$A$1:$A$2336,'Medical Examinations'!$E$1:$E$2336,0)</f>
        <v>No</v>
      </c>
      <c r="F1303" t="str">
        <f>_xlfn.XLOOKUP(A1303,'Medical Examinations'!$A$1:$A$2336,'Medical Examinations'!$F$1:$F$2336,0)</f>
        <v>No</v>
      </c>
      <c r="G1303" t="str">
        <f>_xlfn.XLOOKUP(A1303,'Medical Examinations'!$A$1:$A$2336,'Medical Examinations'!$G$1:$G$2336,0)</f>
        <v>Yes</v>
      </c>
      <c r="H1303">
        <f>_xlfn.XLOOKUP(A1303,'Medical Examinations'!$A$1:$A$2336,'Medical Examinations'!$H$1:$H$2336,0)</f>
        <v>1</v>
      </c>
      <c r="I1303" t="str">
        <f>_xlfn.XLOOKUP(A1303,'Medical Examinations'!$A$1:$A$2336,'Medical Examinations'!$I$1:$I$2336,0)</f>
        <v>No</v>
      </c>
      <c r="J1303" t="str">
        <f>_xlfn.XLOOKUP(A1303,'Medical Examinations'!A1303:A3646,'Medical Examinations'!C1303:C3646,0)</f>
        <v>Normal weight</v>
      </c>
      <c r="K1303">
        <f>_xlfn.XLOOKUP(A1303,'Medical Examinations'!$A$1:$A$2344,'Medical Examinations'!$D$1:$D$2344,0)</f>
        <v>11.82</v>
      </c>
      <c r="L1303" t="str">
        <f>_xlfn.XLOOKUP(A1303,'Hospitalisation Details'!$A$1:$A$2344,'Hospitalisation Details'!$E$1:$E$2344,0)</f>
        <v>24-Sep-1963</v>
      </c>
      <c r="M1303">
        <f>_xlfn.XLOOKUP(A1303,'Hospitalisation Details'!$A$1:$A$2344,'Hospitalisation Details'!$I$1:$I$2344,0)</f>
        <v>8440.0499999999993</v>
      </c>
      <c r="N1303" t="str">
        <f>_xlfn.XLOOKUP(A1303,'Hospitalisation Details'!$A$1:$A$2344,'Hospitalisation Details'!$J$1:$J$2344,0)</f>
        <v>tier - 3</v>
      </c>
      <c r="O1303" t="str">
        <f>_xlfn.XLOOKUP(A1303,'Hospitalisation Details'!$A$1:$A$2344,'Hospitalisation Details'!$K$1:$K$2344,0)</f>
        <v>tier - 2</v>
      </c>
      <c r="P1303" t="str">
        <f>_xlfn.XLOOKUP(A1303,'Hospitalisation Details'!$A$1:$A$2344,'Hospitalisation Details'!$L$1:$L$2344,0)</f>
        <v>R1013</v>
      </c>
      <c r="Q1303">
        <f>_xlfn.XLOOKUP(A1303,'Hospitalisation Details'!$A$1:$A$2344,'Hospitalisation Details'!$F$1:$F$2344,0)</f>
        <v>59</v>
      </c>
    </row>
    <row r="1304" spans="1:17" ht="15.75" x14ac:dyDescent="0.25">
      <c r="A1304" s="1" t="s">
        <v>1066</v>
      </c>
      <c r="B1304" t="str">
        <f>_xlfn.XLOOKUP(A1304,'Customer Names'!$A$1:$A$2336,'Customer Names'!$C$1:$C$2336,0)</f>
        <v xml:space="preserve">  Maximilian</v>
      </c>
      <c r="C1304">
        <f>_xlfn.XLOOKUP(A1304,'Medical Examinations'!$A$1:$A$2336,'Medical Examinations'!$B$1:$B$2336,0)</f>
        <v>19.57</v>
      </c>
      <c r="D1304">
        <f>_xlfn.XLOOKUP(A1304,'Medical Examinations'!$A$1:$A$2336,'Medical Examinations'!$D$1:$D$2336,0)</f>
        <v>7.41</v>
      </c>
      <c r="E1304" t="str">
        <f>_xlfn.XLOOKUP(A1304,'Medical Examinations'!$A$1:$A$2336,'Medical Examinations'!$E$1:$E$2336,0)</f>
        <v>No</v>
      </c>
      <c r="F1304" t="str">
        <f>_xlfn.XLOOKUP(A1304,'Medical Examinations'!$A$1:$A$2336,'Medical Examinations'!$F$1:$F$2336,0)</f>
        <v>No</v>
      </c>
      <c r="G1304" t="str">
        <f>_xlfn.XLOOKUP(A1304,'Medical Examinations'!$A$1:$A$2336,'Medical Examinations'!$G$1:$G$2336,0)</f>
        <v>No</v>
      </c>
      <c r="H1304">
        <f>_xlfn.XLOOKUP(A1304,'Medical Examinations'!$A$1:$A$2336,'Medical Examinations'!$H$1:$H$2336,0)</f>
        <v>1</v>
      </c>
      <c r="I1304" t="str">
        <f>_xlfn.XLOOKUP(A1304,'Medical Examinations'!$A$1:$A$2336,'Medical Examinations'!$I$1:$I$2336,0)</f>
        <v>No</v>
      </c>
      <c r="J1304" t="str">
        <f>_xlfn.XLOOKUP(A1304,'Medical Examinations'!A1304:A3647,'Medical Examinations'!C1304:C3647,0)</f>
        <v>Normal weight</v>
      </c>
      <c r="K1304">
        <f>_xlfn.XLOOKUP(A1304,'Medical Examinations'!$A$1:$A$2344,'Medical Examinations'!$D$1:$D$2344,0)</f>
        <v>7.41</v>
      </c>
      <c r="L1304" t="str">
        <f>_xlfn.XLOOKUP(A1304,'Hospitalisation Details'!$A$1:$A$2344,'Hospitalisation Details'!$E$1:$E$2344,0)</f>
        <v>28-Sep-1975</v>
      </c>
      <c r="M1304">
        <f>_xlfn.XLOOKUP(A1304,'Hospitalisation Details'!$A$1:$A$2344,'Hospitalisation Details'!$I$1:$I$2344,0)</f>
        <v>8428.07</v>
      </c>
      <c r="N1304" t="str">
        <f>_xlfn.XLOOKUP(A1304,'Hospitalisation Details'!$A$1:$A$2344,'Hospitalisation Details'!$J$1:$J$2344,0)</f>
        <v>tier - 3</v>
      </c>
      <c r="O1304" t="str">
        <f>_xlfn.XLOOKUP(A1304,'Hospitalisation Details'!$A$1:$A$2344,'Hospitalisation Details'!$K$1:$K$2344,0)</f>
        <v>tier - 2</v>
      </c>
      <c r="P1304" t="str">
        <f>_xlfn.XLOOKUP(A1304,'Hospitalisation Details'!$A$1:$A$2344,'Hospitalisation Details'!$L$1:$L$2344,0)</f>
        <v>R1012</v>
      </c>
      <c r="Q1304">
        <f>_xlfn.XLOOKUP(A1304,'Hospitalisation Details'!$A$1:$A$2344,'Hospitalisation Details'!$F$1:$F$2344,0)</f>
        <v>47</v>
      </c>
    </row>
    <row r="1305" spans="1:17" ht="15.75" x14ac:dyDescent="0.25">
      <c r="A1305" s="1" t="s">
        <v>1065</v>
      </c>
      <c r="B1305" t="str">
        <f>_xlfn.XLOOKUP(A1305,'Customer Names'!$A$1:$A$2336,'Customer Names'!$C$1:$C$2336,0)</f>
        <v xml:space="preserve">  Erik</v>
      </c>
      <c r="C1305">
        <f>_xlfn.XLOOKUP(A1305,'Medical Examinations'!$A$1:$A$2336,'Medical Examinations'!$B$1:$B$2336,0)</f>
        <v>30.495000000000001</v>
      </c>
      <c r="D1305">
        <f>_xlfn.XLOOKUP(A1305,'Medical Examinations'!$A$1:$A$2336,'Medical Examinations'!$D$1:$D$2336,0)</f>
        <v>5.97</v>
      </c>
      <c r="E1305" t="str">
        <f>_xlfn.XLOOKUP(A1305,'Medical Examinations'!$A$1:$A$2336,'Medical Examinations'!$E$1:$E$2336,0)</f>
        <v>No</v>
      </c>
      <c r="F1305" t="str">
        <f>_xlfn.XLOOKUP(A1305,'Medical Examinations'!$A$1:$A$2336,'Medical Examinations'!$F$1:$F$2336,0)</f>
        <v>No</v>
      </c>
      <c r="G1305" t="str">
        <f>_xlfn.XLOOKUP(A1305,'Medical Examinations'!$A$1:$A$2336,'Medical Examinations'!$G$1:$G$2336,0)</f>
        <v>No</v>
      </c>
      <c r="H1305">
        <f>_xlfn.XLOOKUP(A1305,'Medical Examinations'!$A$1:$A$2336,'Medical Examinations'!$H$1:$H$2336,0)</f>
        <v>0</v>
      </c>
      <c r="I1305" t="str">
        <f>_xlfn.XLOOKUP(A1305,'Medical Examinations'!$A$1:$A$2336,'Medical Examinations'!$I$1:$I$2336,0)</f>
        <v>No</v>
      </c>
      <c r="J1305" t="str">
        <f>_xlfn.XLOOKUP(A1305,'Medical Examinations'!A1305:A3648,'Medical Examinations'!C1305:C3648,0)</f>
        <v>Obese</v>
      </c>
      <c r="K1305">
        <f>_xlfn.XLOOKUP(A1305,'Medical Examinations'!$A$1:$A$2344,'Medical Examinations'!$D$1:$D$2344,0)</f>
        <v>5.97</v>
      </c>
      <c r="L1305" t="str">
        <f>_xlfn.XLOOKUP(A1305,'Hospitalisation Details'!$A$1:$A$2344,'Hospitalisation Details'!$E$1:$E$2344,0)</f>
        <v>4-Sep-1977</v>
      </c>
      <c r="M1305">
        <f>_xlfn.XLOOKUP(A1305,'Hospitalisation Details'!$A$1:$A$2344,'Hospitalisation Details'!$I$1:$I$2344,0)</f>
        <v>8413.4599999999991</v>
      </c>
      <c r="N1305" t="str">
        <f>_xlfn.XLOOKUP(A1305,'Hospitalisation Details'!$A$1:$A$2344,'Hospitalisation Details'!$J$1:$J$2344,0)</f>
        <v>tier - 3</v>
      </c>
      <c r="O1305" t="str">
        <f>_xlfn.XLOOKUP(A1305,'Hospitalisation Details'!$A$1:$A$2344,'Hospitalisation Details'!$K$1:$K$2344,0)</f>
        <v>tier - 1</v>
      </c>
      <c r="P1305" t="str">
        <f>_xlfn.XLOOKUP(A1305,'Hospitalisation Details'!$A$1:$A$2344,'Hospitalisation Details'!$L$1:$L$2344,0)</f>
        <v>R1012</v>
      </c>
      <c r="Q1305">
        <f>_xlfn.XLOOKUP(A1305,'Hospitalisation Details'!$A$1:$A$2344,'Hospitalisation Details'!$F$1:$F$2344,0)</f>
        <v>45</v>
      </c>
    </row>
    <row r="1306" spans="1:17" ht="15.75" x14ac:dyDescent="0.25">
      <c r="A1306" s="1" t="s">
        <v>1064</v>
      </c>
      <c r="B1306" t="str">
        <f>_xlfn.XLOOKUP(A1306,'Customer Names'!$A$1:$A$2336,'Customer Names'!$C$1:$C$2336,0)</f>
        <v xml:space="preserve">  Christopher</v>
      </c>
      <c r="C1306">
        <f>_xlfn.XLOOKUP(A1306,'Medical Examinations'!$A$1:$A$2336,'Medical Examinations'!$B$1:$B$2336,0)</f>
        <v>30.114999999999998</v>
      </c>
      <c r="D1306">
        <f>_xlfn.XLOOKUP(A1306,'Medical Examinations'!$A$1:$A$2336,'Medical Examinations'!$D$1:$D$2336,0)</f>
        <v>5.74</v>
      </c>
      <c r="E1306" t="str">
        <f>_xlfn.XLOOKUP(A1306,'Medical Examinations'!$A$1:$A$2336,'Medical Examinations'!$E$1:$E$2336,0)</f>
        <v>No</v>
      </c>
      <c r="F1306" t="str">
        <f>_xlfn.XLOOKUP(A1306,'Medical Examinations'!$A$1:$A$2336,'Medical Examinations'!$F$1:$F$2336,0)</f>
        <v>No</v>
      </c>
      <c r="G1306" t="str">
        <f>_xlfn.XLOOKUP(A1306,'Medical Examinations'!$A$1:$A$2336,'Medical Examinations'!$G$1:$G$2336,0)</f>
        <v>Yes</v>
      </c>
      <c r="H1306">
        <f>_xlfn.XLOOKUP(A1306,'Medical Examinations'!$A$1:$A$2336,'Medical Examinations'!$H$1:$H$2336,0)</f>
        <v>1</v>
      </c>
      <c r="I1306" t="str">
        <f>_xlfn.XLOOKUP(A1306,'Medical Examinations'!$A$1:$A$2336,'Medical Examinations'!$I$1:$I$2336,0)</f>
        <v>No</v>
      </c>
      <c r="J1306" t="str">
        <f>_xlfn.XLOOKUP(A1306,'Medical Examinations'!A1306:A3649,'Medical Examinations'!C1306:C3649,0)</f>
        <v>Obese</v>
      </c>
      <c r="K1306">
        <f>_xlfn.XLOOKUP(A1306,'Medical Examinations'!$A$1:$A$2344,'Medical Examinations'!$D$1:$D$2344,0)</f>
        <v>5.74</v>
      </c>
      <c r="L1306" t="str">
        <f>_xlfn.XLOOKUP(A1306,'Hospitalisation Details'!$A$1:$A$2344,'Hospitalisation Details'!$E$1:$E$2344,0)</f>
        <v>11-Jun-1979</v>
      </c>
      <c r="M1306">
        <f>_xlfn.XLOOKUP(A1306,'Hospitalisation Details'!$A$1:$A$2344,'Hospitalisation Details'!$I$1:$I$2344,0)</f>
        <v>8410.0499999999993</v>
      </c>
      <c r="N1306" t="str">
        <f>_xlfn.XLOOKUP(A1306,'Hospitalisation Details'!$A$1:$A$2344,'Hospitalisation Details'!$J$1:$J$2344,0)</f>
        <v>tier - 2</v>
      </c>
      <c r="O1306" t="str">
        <f>_xlfn.XLOOKUP(A1306,'Hospitalisation Details'!$A$1:$A$2344,'Hospitalisation Details'!$K$1:$K$2344,0)</f>
        <v>tier - 2</v>
      </c>
      <c r="P1306" t="str">
        <f>_xlfn.XLOOKUP(A1306,'Hospitalisation Details'!$A$1:$A$2344,'Hospitalisation Details'!$L$1:$L$2344,0)</f>
        <v>R1012</v>
      </c>
      <c r="Q1306">
        <f>_xlfn.XLOOKUP(A1306,'Hospitalisation Details'!$A$1:$A$2344,'Hospitalisation Details'!$F$1:$F$2344,0)</f>
        <v>44</v>
      </c>
    </row>
    <row r="1307" spans="1:17" ht="15.75" x14ac:dyDescent="0.25">
      <c r="A1307" s="1" t="s">
        <v>1063</v>
      </c>
      <c r="B1307" t="str">
        <f>_xlfn.XLOOKUP(A1307,'Customer Names'!$A$1:$A$2336,'Customer Names'!$C$1:$C$2336,0)</f>
        <v xml:space="preserve">  Eirik</v>
      </c>
      <c r="C1307">
        <f>_xlfn.XLOOKUP(A1307,'Medical Examinations'!$A$1:$A$2336,'Medical Examinations'!$B$1:$B$2336,0)</f>
        <v>24.78</v>
      </c>
      <c r="D1307">
        <f>_xlfn.XLOOKUP(A1307,'Medical Examinations'!$A$1:$A$2336,'Medical Examinations'!$D$1:$D$2336,0)</f>
        <v>9.85</v>
      </c>
      <c r="E1307" t="str">
        <f>_xlfn.XLOOKUP(A1307,'Medical Examinations'!$A$1:$A$2336,'Medical Examinations'!$E$1:$E$2336,0)</f>
        <v>No</v>
      </c>
      <c r="F1307" t="str">
        <f>_xlfn.XLOOKUP(A1307,'Medical Examinations'!$A$1:$A$2336,'Medical Examinations'!$F$1:$F$2336,0)</f>
        <v>No</v>
      </c>
      <c r="G1307" t="str">
        <f>_xlfn.XLOOKUP(A1307,'Medical Examinations'!$A$1:$A$2336,'Medical Examinations'!$G$1:$G$2336,0)</f>
        <v>No</v>
      </c>
      <c r="H1307">
        <f>_xlfn.XLOOKUP(A1307,'Medical Examinations'!$A$1:$A$2336,'Medical Examinations'!$H$1:$H$2336,0)</f>
        <v>0</v>
      </c>
      <c r="I1307" t="str">
        <f>_xlfn.XLOOKUP(A1307,'Medical Examinations'!$A$1:$A$2336,'Medical Examinations'!$I$1:$I$2336,0)</f>
        <v>No</v>
      </c>
      <c r="J1307" t="str">
        <f>_xlfn.XLOOKUP(A1307,'Medical Examinations'!A1307:A3650,'Medical Examinations'!C1307:C3650,0)</f>
        <v>Normal weight</v>
      </c>
      <c r="K1307">
        <f>_xlfn.XLOOKUP(A1307,'Medical Examinations'!$A$1:$A$2344,'Medical Examinations'!$D$1:$D$2344,0)</f>
        <v>9.85</v>
      </c>
      <c r="L1307" t="str">
        <f>_xlfn.XLOOKUP(A1307,'Hospitalisation Details'!$A$1:$A$2344,'Hospitalisation Details'!$E$1:$E$2344,0)</f>
        <v>18-Sep-1971</v>
      </c>
      <c r="M1307">
        <f>_xlfn.XLOOKUP(A1307,'Hospitalisation Details'!$A$1:$A$2344,'Hospitalisation Details'!$I$1:$I$2344,0)</f>
        <v>8400.01</v>
      </c>
      <c r="N1307" t="str">
        <f>_xlfn.XLOOKUP(A1307,'Hospitalisation Details'!$A$1:$A$2344,'Hospitalisation Details'!$J$1:$J$2344,0)</f>
        <v>tier - 2</v>
      </c>
      <c r="O1307" t="str">
        <f>_xlfn.XLOOKUP(A1307,'Hospitalisation Details'!$A$1:$A$2344,'Hospitalisation Details'!$K$1:$K$2344,0)</f>
        <v>tier - 3</v>
      </c>
      <c r="P1307" t="str">
        <f>_xlfn.XLOOKUP(A1307,'Hospitalisation Details'!$A$1:$A$2344,'Hospitalisation Details'!$L$1:$L$2344,0)</f>
        <v>R1013</v>
      </c>
      <c r="Q1307">
        <f>_xlfn.XLOOKUP(A1307,'Hospitalisation Details'!$A$1:$A$2344,'Hospitalisation Details'!$F$1:$F$2344,0)</f>
        <v>51</v>
      </c>
    </row>
    <row r="1308" spans="1:17" ht="15.75" x14ac:dyDescent="0.25">
      <c r="A1308" s="1" t="s">
        <v>1062</v>
      </c>
      <c r="B1308" t="str">
        <f>_xlfn.XLOOKUP(A1308,'Customer Names'!$A$1:$A$2336,'Customer Names'!$C$1:$C$2336,0)</f>
        <v xml:space="preserve">  Rik</v>
      </c>
      <c r="C1308">
        <f>_xlfn.XLOOKUP(A1308,'Medical Examinations'!$A$1:$A$2336,'Medical Examinations'!$B$1:$B$2336,0)</f>
        <v>24.77</v>
      </c>
      <c r="D1308">
        <f>_xlfn.XLOOKUP(A1308,'Medical Examinations'!$A$1:$A$2336,'Medical Examinations'!$D$1:$D$2336,0)</f>
        <v>7.59</v>
      </c>
      <c r="E1308" t="str">
        <f>_xlfn.XLOOKUP(A1308,'Medical Examinations'!$A$1:$A$2336,'Medical Examinations'!$E$1:$E$2336,0)</f>
        <v>No</v>
      </c>
      <c r="F1308" t="str">
        <f>_xlfn.XLOOKUP(A1308,'Medical Examinations'!$A$1:$A$2336,'Medical Examinations'!$F$1:$F$2336,0)</f>
        <v>No</v>
      </c>
      <c r="G1308" t="str">
        <f>_xlfn.XLOOKUP(A1308,'Medical Examinations'!$A$1:$A$2336,'Medical Examinations'!$G$1:$G$2336,0)</f>
        <v>No</v>
      </c>
      <c r="H1308">
        <f>_xlfn.XLOOKUP(A1308,'Medical Examinations'!$A$1:$A$2336,'Medical Examinations'!$H$1:$H$2336,0)</f>
        <v>0</v>
      </c>
      <c r="I1308" t="str">
        <f>_xlfn.XLOOKUP(A1308,'Medical Examinations'!$A$1:$A$2336,'Medical Examinations'!$I$1:$I$2336,0)</f>
        <v>No</v>
      </c>
      <c r="J1308" t="str">
        <f>_xlfn.XLOOKUP(A1308,'Medical Examinations'!A1308:A3651,'Medical Examinations'!C1308:C3651,0)</f>
        <v>Normal weight</v>
      </c>
      <c r="K1308">
        <f>_xlfn.XLOOKUP(A1308,'Medical Examinations'!$A$1:$A$2344,'Medical Examinations'!$D$1:$D$2344,0)</f>
        <v>7.59</v>
      </c>
      <c r="L1308" t="str">
        <f>_xlfn.XLOOKUP(A1308,'Hospitalisation Details'!$A$1:$A$2344,'Hospitalisation Details'!$E$1:$E$2344,0)</f>
        <v>4-Sep-1971</v>
      </c>
      <c r="M1308">
        <f>_xlfn.XLOOKUP(A1308,'Hospitalisation Details'!$A$1:$A$2344,'Hospitalisation Details'!$I$1:$I$2344,0)</f>
        <v>8396.6200000000008</v>
      </c>
      <c r="N1308" t="str">
        <f>_xlfn.XLOOKUP(A1308,'Hospitalisation Details'!$A$1:$A$2344,'Hospitalisation Details'!$J$1:$J$2344,0)</f>
        <v>tier - 2</v>
      </c>
      <c r="O1308" t="str">
        <f>_xlfn.XLOOKUP(A1308,'Hospitalisation Details'!$A$1:$A$2344,'Hospitalisation Details'!$K$1:$K$2344,0)</f>
        <v>tier - 3</v>
      </c>
      <c r="P1308" t="str">
        <f>_xlfn.XLOOKUP(A1308,'Hospitalisation Details'!$A$1:$A$2344,'Hospitalisation Details'!$L$1:$L$2344,0)</f>
        <v>R1013</v>
      </c>
      <c r="Q1308">
        <f>_xlfn.XLOOKUP(A1308,'Hospitalisation Details'!$A$1:$A$2344,'Hospitalisation Details'!$F$1:$F$2344,0)</f>
        <v>51</v>
      </c>
    </row>
    <row r="1309" spans="1:17" ht="15.75" x14ac:dyDescent="0.25">
      <c r="A1309" s="1" t="s">
        <v>1061</v>
      </c>
      <c r="B1309" t="str">
        <f>_xlfn.XLOOKUP(A1309,'Customer Names'!$A$1:$A$2336,'Customer Names'!$C$1:$C$2336,0)</f>
        <v xml:space="preserve">  Matthew R</v>
      </c>
      <c r="C1309">
        <f>_xlfn.XLOOKUP(A1309,'Medical Examinations'!$A$1:$A$2336,'Medical Examinations'!$B$1:$B$2336,0)</f>
        <v>16.579999999999998</v>
      </c>
      <c r="D1309">
        <f>_xlfn.XLOOKUP(A1309,'Medical Examinations'!$A$1:$A$2336,'Medical Examinations'!$D$1:$D$2336,0)</f>
        <v>6.98</v>
      </c>
      <c r="E1309" t="str">
        <f>_xlfn.XLOOKUP(A1309,'Medical Examinations'!$A$1:$A$2336,'Medical Examinations'!$E$1:$E$2336,0)</f>
        <v>No</v>
      </c>
      <c r="F1309" t="str">
        <f>_xlfn.XLOOKUP(A1309,'Medical Examinations'!$A$1:$A$2336,'Medical Examinations'!$F$1:$F$2336,0)</f>
        <v>No</v>
      </c>
      <c r="G1309" t="str">
        <f>_xlfn.XLOOKUP(A1309,'Medical Examinations'!$A$1:$A$2336,'Medical Examinations'!$G$1:$G$2336,0)</f>
        <v>Yes</v>
      </c>
      <c r="H1309">
        <f>_xlfn.XLOOKUP(A1309,'Medical Examinations'!$A$1:$A$2336,'Medical Examinations'!$H$1:$H$2336,0)</f>
        <v>1</v>
      </c>
      <c r="I1309" t="str">
        <f>_xlfn.XLOOKUP(A1309,'Medical Examinations'!$A$1:$A$2336,'Medical Examinations'!$I$1:$I$2336,0)</f>
        <v>No</v>
      </c>
      <c r="J1309" t="str">
        <f>_xlfn.XLOOKUP(A1309,'Medical Examinations'!A1309:A3652,'Medical Examinations'!C1309:C3652,0)</f>
        <v>Underweight</v>
      </c>
      <c r="K1309">
        <f>_xlfn.XLOOKUP(A1309,'Medical Examinations'!$A$1:$A$2344,'Medical Examinations'!$D$1:$D$2344,0)</f>
        <v>6.98</v>
      </c>
      <c r="L1309" t="str">
        <f>_xlfn.XLOOKUP(A1309,'Hospitalisation Details'!$A$1:$A$2344,'Hospitalisation Details'!$E$1:$E$2344,0)</f>
        <v>21-Sep-1963</v>
      </c>
      <c r="M1309">
        <f>_xlfn.XLOOKUP(A1309,'Hospitalisation Details'!$A$1:$A$2344,'Hospitalisation Details'!$I$1:$I$2344,0)</f>
        <v>8355.5400000000009</v>
      </c>
      <c r="N1309" t="str">
        <f>_xlfn.XLOOKUP(A1309,'Hospitalisation Details'!$A$1:$A$2344,'Hospitalisation Details'!$J$1:$J$2344,0)</f>
        <v>tier - 3</v>
      </c>
      <c r="O1309" t="str">
        <f>_xlfn.XLOOKUP(A1309,'Hospitalisation Details'!$A$1:$A$2344,'Hospitalisation Details'!$K$1:$K$2344,0)</f>
        <v>tier - 3</v>
      </c>
      <c r="P1309" t="str">
        <f>_xlfn.XLOOKUP(A1309,'Hospitalisation Details'!$A$1:$A$2344,'Hospitalisation Details'!$L$1:$L$2344,0)</f>
        <v>R1012</v>
      </c>
      <c r="Q1309">
        <f>_xlfn.XLOOKUP(A1309,'Hospitalisation Details'!$A$1:$A$2344,'Hospitalisation Details'!$F$1:$F$2344,0)</f>
        <v>59</v>
      </c>
    </row>
    <row r="1310" spans="1:17" ht="15.75" x14ac:dyDescent="0.25">
      <c r="A1310" s="1" t="s">
        <v>1060</v>
      </c>
      <c r="B1310" t="str">
        <f>_xlfn.XLOOKUP(A1310,'Customer Names'!$A$1:$A$2336,'Customer Names'!$C$1:$C$2336,0)</f>
        <v xml:space="preserve">  Daniel G</v>
      </c>
      <c r="C1310">
        <f>_xlfn.XLOOKUP(A1310,'Medical Examinations'!$A$1:$A$2336,'Medical Examinations'!$B$1:$B$2336,0)</f>
        <v>38.17</v>
      </c>
      <c r="D1310">
        <f>_xlfn.XLOOKUP(A1310,'Medical Examinations'!$A$1:$A$2336,'Medical Examinations'!$D$1:$D$2336,0)</f>
        <v>4.7300000000000004</v>
      </c>
      <c r="E1310" t="str">
        <f>_xlfn.XLOOKUP(A1310,'Medical Examinations'!$A$1:$A$2336,'Medical Examinations'!$E$1:$E$2336,0)</f>
        <v>No</v>
      </c>
      <c r="F1310" t="str">
        <f>_xlfn.XLOOKUP(A1310,'Medical Examinations'!$A$1:$A$2336,'Medical Examinations'!$F$1:$F$2336,0)</f>
        <v>No</v>
      </c>
      <c r="G1310" t="str">
        <f>_xlfn.XLOOKUP(A1310,'Medical Examinations'!$A$1:$A$2336,'Medical Examinations'!$G$1:$G$2336,0)</f>
        <v>No</v>
      </c>
      <c r="H1310">
        <f>_xlfn.XLOOKUP(A1310,'Medical Examinations'!$A$1:$A$2336,'Medical Examinations'!$H$1:$H$2336,0)</f>
        <v>0</v>
      </c>
      <c r="I1310" t="str">
        <f>_xlfn.XLOOKUP(A1310,'Medical Examinations'!$A$1:$A$2336,'Medical Examinations'!$I$1:$I$2336,0)</f>
        <v>No</v>
      </c>
      <c r="J1310" t="str">
        <f>_xlfn.XLOOKUP(A1310,'Medical Examinations'!A1310:A3653,'Medical Examinations'!C1310:C3653,0)</f>
        <v>Obese</v>
      </c>
      <c r="K1310">
        <f>_xlfn.XLOOKUP(A1310,'Medical Examinations'!$A$1:$A$2344,'Medical Examinations'!$D$1:$D$2344,0)</f>
        <v>4.7300000000000004</v>
      </c>
      <c r="L1310" t="str">
        <f>_xlfn.XLOOKUP(A1310,'Hospitalisation Details'!$A$1:$A$2344,'Hospitalisation Details'!$E$1:$E$2344,0)</f>
        <v>12-Jun-1976</v>
      </c>
      <c r="M1310">
        <f>_xlfn.XLOOKUP(A1310,'Hospitalisation Details'!$A$1:$A$2344,'Hospitalisation Details'!$I$1:$I$2344,0)</f>
        <v>8347.16</v>
      </c>
      <c r="N1310" t="str">
        <f>_xlfn.XLOOKUP(A1310,'Hospitalisation Details'!$A$1:$A$2344,'Hospitalisation Details'!$J$1:$J$2344,0)</f>
        <v>tier - 2</v>
      </c>
      <c r="O1310" t="str">
        <f>_xlfn.XLOOKUP(A1310,'Hospitalisation Details'!$A$1:$A$2344,'Hospitalisation Details'!$K$1:$K$2344,0)</f>
        <v>tier - 1</v>
      </c>
      <c r="P1310" t="str">
        <f>_xlfn.XLOOKUP(A1310,'Hospitalisation Details'!$A$1:$A$2344,'Hospitalisation Details'!$L$1:$L$2344,0)</f>
        <v>R1013</v>
      </c>
      <c r="Q1310">
        <f>_xlfn.XLOOKUP(A1310,'Hospitalisation Details'!$A$1:$A$2344,'Hospitalisation Details'!$F$1:$F$2344,0)</f>
        <v>47</v>
      </c>
    </row>
    <row r="1311" spans="1:17" ht="15.75" x14ac:dyDescent="0.25">
      <c r="A1311" s="1" t="s">
        <v>1059</v>
      </c>
      <c r="B1311" t="str">
        <f>_xlfn.XLOOKUP(A1311,'Customer Names'!$A$1:$A$2336,'Customer Names'!$C$1:$C$2336,0)</f>
        <v xml:space="preserve">  Yannick</v>
      </c>
      <c r="C1311">
        <f>_xlfn.XLOOKUP(A1311,'Medical Examinations'!$A$1:$A$2336,'Medical Examinations'!$B$1:$B$2336,0)</f>
        <v>39.424999999999997</v>
      </c>
      <c r="D1311">
        <f>_xlfn.XLOOKUP(A1311,'Medical Examinations'!$A$1:$A$2336,'Medical Examinations'!$D$1:$D$2336,0)</f>
        <v>4.76</v>
      </c>
      <c r="E1311" t="str">
        <f>_xlfn.XLOOKUP(A1311,'Medical Examinations'!$A$1:$A$2336,'Medical Examinations'!$E$1:$E$2336,0)</f>
        <v>No</v>
      </c>
      <c r="F1311" t="str">
        <f>_xlfn.XLOOKUP(A1311,'Medical Examinations'!$A$1:$A$2336,'Medical Examinations'!$F$1:$F$2336,0)</f>
        <v>No</v>
      </c>
      <c r="G1311" t="str">
        <f>_xlfn.XLOOKUP(A1311,'Medical Examinations'!$A$1:$A$2336,'Medical Examinations'!$G$1:$G$2336,0)</f>
        <v>No</v>
      </c>
      <c r="H1311">
        <f>_xlfn.XLOOKUP(A1311,'Medical Examinations'!$A$1:$A$2336,'Medical Examinations'!$H$1:$H$2336,0)</f>
        <v>0</v>
      </c>
      <c r="I1311" t="str">
        <f>_xlfn.XLOOKUP(A1311,'Medical Examinations'!$A$1:$A$2336,'Medical Examinations'!$I$1:$I$2336,0)</f>
        <v>No</v>
      </c>
      <c r="J1311" t="str">
        <f>_xlfn.XLOOKUP(A1311,'Medical Examinations'!A1311:A3654,'Medical Examinations'!C1311:C3654,0)</f>
        <v>Obese</v>
      </c>
      <c r="K1311">
        <f>_xlfn.XLOOKUP(A1311,'Medical Examinations'!$A$1:$A$2344,'Medical Examinations'!$D$1:$D$2344,0)</f>
        <v>4.76</v>
      </c>
      <c r="L1311" t="str">
        <f>_xlfn.XLOOKUP(A1311,'Hospitalisation Details'!$A$1:$A$2344,'Hospitalisation Details'!$E$1:$E$2344,0)</f>
        <v>7-Jul-1976</v>
      </c>
      <c r="M1311">
        <f>_xlfn.XLOOKUP(A1311,'Hospitalisation Details'!$A$1:$A$2344,'Hospitalisation Details'!$I$1:$I$2344,0)</f>
        <v>8342.91</v>
      </c>
      <c r="N1311" t="str">
        <f>_xlfn.XLOOKUP(A1311,'Hospitalisation Details'!$A$1:$A$2344,'Hospitalisation Details'!$J$1:$J$2344,0)</f>
        <v>tier - 3</v>
      </c>
      <c r="O1311" t="str">
        <f>_xlfn.XLOOKUP(A1311,'Hospitalisation Details'!$A$1:$A$2344,'Hospitalisation Details'!$K$1:$K$2344,0)</f>
        <v>tier - 1</v>
      </c>
      <c r="P1311" t="str">
        <f>_xlfn.XLOOKUP(A1311,'Hospitalisation Details'!$A$1:$A$2344,'Hospitalisation Details'!$L$1:$L$2344,0)</f>
        <v>R1016</v>
      </c>
      <c r="Q1311">
        <f>_xlfn.XLOOKUP(A1311,'Hospitalisation Details'!$A$1:$A$2344,'Hospitalisation Details'!$F$1:$F$2344,0)</f>
        <v>46</v>
      </c>
    </row>
    <row r="1312" spans="1:17" ht="15.75" x14ac:dyDescent="0.25">
      <c r="A1312" s="1" t="s">
        <v>1058</v>
      </c>
      <c r="B1312" t="str">
        <f>_xlfn.XLOOKUP(A1312,'Customer Names'!$A$1:$A$2336,'Customer Names'!$C$1:$C$2336,0)</f>
        <v xml:space="preserve">  Sean R</v>
      </c>
      <c r="C1312">
        <f>_xlfn.XLOOKUP(A1312,'Medical Examinations'!$A$1:$A$2336,'Medical Examinations'!$B$1:$B$2336,0)</f>
        <v>33.44</v>
      </c>
      <c r="D1312">
        <f>_xlfn.XLOOKUP(A1312,'Medical Examinations'!$A$1:$A$2336,'Medical Examinations'!$D$1:$D$2336,0)</f>
        <v>6.24</v>
      </c>
      <c r="E1312" t="str">
        <f>_xlfn.XLOOKUP(A1312,'Medical Examinations'!$A$1:$A$2336,'Medical Examinations'!$E$1:$E$2336,0)</f>
        <v>No</v>
      </c>
      <c r="F1312" t="str">
        <f>_xlfn.XLOOKUP(A1312,'Medical Examinations'!$A$1:$A$2336,'Medical Examinations'!$F$1:$F$2336,0)</f>
        <v>No</v>
      </c>
      <c r="G1312" t="str">
        <f>_xlfn.XLOOKUP(A1312,'Medical Examinations'!$A$1:$A$2336,'Medical Examinations'!$G$1:$G$2336,0)</f>
        <v>No</v>
      </c>
      <c r="H1312">
        <f>_xlfn.XLOOKUP(A1312,'Medical Examinations'!$A$1:$A$2336,'Medical Examinations'!$H$1:$H$2336,0)</f>
        <v>0</v>
      </c>
      <c r="I1312" t="str">
        <f>_xlfn.XLOOKUP(A1312,'Medical Examinations'!$A$1:$A$2336,'Medical Examinations'!$I$1:$I$2336,0)</f>
        <v>No</v>
      </c>
      <c r="J1312" t="str">
        <f>_xlfn.XLOOKUP(A1312,'Medical Examinations'!A1312:A3655,'Medical Examinations'!C1312:C3655,0)</f>
        <v>Obese</v>
      </c>
      <c r="K1312">
        <f>_xlfn.XLOOKUP(A1312,'Medical Examinations'!$A$1:$A$2344,'Medical Examinations'!$D$1:$D$2344,0)</f>
        <v>6.24</v>
      </c>
      <c r="L1312" t="str">
        <f>_xlfn.XLOOKUP(A1312,'Hospitalisation Details'!$A$1:$A$2344,'Hospitalisation Details'!$E$1:$E$2344,0)</f>
        <v>20-Jul-1976</v>
      </c>
      <c r="M1312">
        <f>_xlfn.XLOOKUP(A1312,'Hospitalisation Details'!$A$1:$A$2344,'Hospitalisation Details'!$I$1:$I$2344,0)</f>
        <v>8334.59</v>
      </c>
      <c r="N1312" t="str">
        <f>_xlfn.XLOOKUP(A1312,'Hospitalisation Details'!$A$1:$A$2344,'Hospitalisation Details'!$J$1:$J$2344,0)</f>
        <v>tier - 3</v>
      </c>
      <c r="O1312" t="str">
        <f>_xlfn.XLOOKUP(A1312,'Hospitalisation Details'!$A$1:$A$2344,'Hospitalisation Details'!$K$1:$K$2344,0)</f>
        <v>tier - 2</v>
      </c>
      <c r="P1312" t="str">
        <f>_xlfn.XLOOKUP(A1312,'Hospitalisation Details'!$A$1:$A$2344,'Hospitalisation Details'!$L$1:$L$2344,0)</f>
        <v>R1016</v>
      </c>
      <c r="Q1312">
        <f>_xlfn.XLOOKUP(A1312,'Hospitalisation Details'!$A$1:$A$2344,'Hospitalisation Details'!$F$1:$F$2344,0)</f>
        <v>46</v>
      </c>
    </row>
    <row r="1313" spans="1:17" ht="15.75" x14ac:dyDescent="0.25">
      <c r="A1313" s="1" t="s">
        <v>1057</v>
      </c>
      <c r="B1313" t="str">
        <f>_xlfn.XLOOKUP(A1313,'Customer Names'!$A$1:$A$2336,'Customer Names'!$C$1:$C$2336,0)</f>
        <v xml:space="preserve">  Peter</v>
      </c>
      <c r="C1313">
        <f>_xlfn.XLOOKUP(A1313,'Medical Examinations'!$A$1:$A$2336,'Medical Examinations'!$B$1:$B$2336,0)</f>
        <v>33.344999999999999</v>
      </c>
      <c r="D1313">
        <f>_xlfn.XLOOKUP(A1313,'Medical Examinations'!$A$1:$A$2336,'Medical Examinations'!$D$1:$D$2336,0)</f>
        <v>5.44</v>
      </c>
      <c r="E1313" t="str">
        <f>_xlfn.XLOOKUP(A1313,'Medical Examinations'!$A$1:$A$2336,'Medical Examinations'!$E$1:$E$2336,0)</f>
        <v>No</v>
      </c>
      <c r="F1313" t="str">
        <f>_xlfn.XLOOKUP(A1313,'Medical Examinations'!$A$1:$A$2336,'Medical Examinations'!$F$1:$F$2336,0)</f>
        <v>No</v>
      </c>
      <c r="G1313" t="str">
        <f>_xlfn.XLOOKUP(A1313,'Medical Examinations'!$A$1:$A$2336,'Medical Examinations'!$G$1:$G$2336,0)</f>
        <v>No</v>
      </c>
      <c r="H1313">
        <f>_xlfn.XLOOKUP(A1313,'Medical Examinations'!$A$1:$A$2336,'Medical Examinations'!$H$1:$H$2336,0)</f>
        <v>0</v>
      </c>
      <c r="I1313" t="str">
        <f>_xlfn.XLOOKUP(A1313,'Medical Examinations'!$A$1:$A$2336,'Medical Examinations'!$I$1:$I$2336,0)</f>
        <v>No</v>
      </c>
      <c r="J1313" t="str">
        <f>_xlfn.XLOOKUP(A1313,'Medical Examinations'!A1313:A3656,'Medical Examinations'!C1313:C3656,0)</f>
        <v>Obese</v>
      </c>
      <c r="K1313">
        <f>_xlfn.XLOOKUP(A1313,'Medical Examinations'!$A$1:$A$2344,'Medical Examinations'!$D$1:$D$2344,0)</f>
        <v>5.44</v>
      </c>
      <c r="L1313" t="str">
        <f>_xlfn.XLOOKUP(A1313,'Hospitalisation Details'!$A$1:$A$2344,'Hospitalisation Details'!$E$1:$E$2344,0)</f>
        <v>12-Jul-1976</v>
      </c>
      <c r="M1313">
        <f>_xlfn.XLOOKUP(A1313,'Hospitalisation Details'!$A$1:$A$2344,'Hospitalisation Details'!$I$1:$I$2344,0)</f>
        <v>8334.4599999999991</v>
      </c>
      <c r="N1313" t="str">
        <f>_xlfn.XLOOKUP(A1313,'Hospitalisation Details'!$A$1:$A$2344,'Hospitalisation Details'!$J$1:$J$2344,0)</f>
        <v>tier - 3</v>
      </c>
      <c r="O1313" t="str">
        <f>_xlfn.XLOOKUP(A1313,'Hospitalisation Details'!$A$1:$A$2344,'Hospitalisation Details'!$K$1:$K$2344,0)</f>
        <v>tier - 2</v>
      </c>
      <c r="P1313" t="str">
        <f>_xlfn.XLOOKUP(A1313,'Hospitalisation Details'!$A$1:$A$2344,'Hospitalisation Details'!$L$1:$L$2344,0)</f>
        <v>R1016</v>
      </c>
      <c r="Q1313">
        <f>_xlfn.XLOOKUP(A1313,'Hospitalisation Details'!$A$1:$A$2344,'Hospitalisation Details'!$F$1:$F$2344,0)</f>
        <v>46</v>
      </c>
    </row>
    <row r="1314" spans="1:17" ht="15.75" x14ac:dyDescent="0.25">
      <c r="A1314" s="1" t="s">
        <v>1056</v>
      </c>
      <c r="B1314" t="str">
        <f>_xlfn.XLOOKUP(A1314,'Customer Names'!$A$1:$A$2336,'Customer Names'!$C$1:$C$2336,0)</f>
        <v xml:space="preserve">  Sara A</v>
      </c>
      <c r="C1314">
        <f>_xlfn.XLOOKUP(A1314,'Medical Examinations'!$A$1:$A$2336,'Medical Examinations'!$B$1:$B$2336,0)</f>
        <v>38.79</v>
      </c>
      <c r="D1314">
        <f>_xlfn.XLOOKUP(A1314,'Medical Examinations'!$A$1:$A$2336,'Medical Examinations'!$D$1:$D$2336,0)</f>
        <v>5.08</v>
      </c>
      <c r="E1314" t="str">
        <f>_xlfn.XLOOKUP(A1314,'Medical Examinations'!$A$1:$A$2336,'Medical Examinations'!$E$1:$E$2336,0)</f>
        <v>No</v>
      </c>
      <c r="F1314" t="str">
        <f>_xlfn.XLOOKUP(A1314,'Medical Examinations'!$A$1:$A$2336,'Medical Examinations'!$F$1:$F$2336,0)</f>
        <v>No</v>
      </c>
      <c r="G1314" t="str">
        <f>_xlfn.XLOOKUP(A1314,'Medical Examinations'!$A$1:$A$2336,'Medical Examinations'!$G$1:$G$2336,0)</f>
        <v>Yes</v>
      </c>
      <c r="H1314">
        <f>_xlfn.XLOOKUP(A1314,'Medical Examinations'!$A$1:$A$2336,'Medical Examinations'!$H$1:$H$2336,0)</f>
        <v>1</v>
      </c>
      <c r="I1314" t="str">
        <f>_xlfn.XLOOKUP(A1314,'Medical Examinations'!$A$1:$A$2336,'Medical Examinations'!$I$1:$I$2336,0)</f>
        <v>No</v>
      </c>
      <c r="J1314" t="str">
        <f>_xlfn.XLOOKUP(A1314,'Medical Examinations'!A1314:A3657,'Medical Examinations'!C1314:C3657,0)</f>
        <v>Obese</v>
      </c>
      <c r="K1314">
        <f>_xlfn.XLOOKUP(A1314,'Medical Examinations'!$A$1:$A$2344,'Medical Examinations'!$D$1:$D$2344,0)</f>
        <v>5.08</v>
      </c>
      <c r="L1314" t="str">
        <f>_xlfn.XLOOKUP(A1314,'Hospitalisation Details'!$A$1:$A$2344,'Hospitalisation Details'!$E$1:$E$2344,0)</f>
        <v>22-Jun-1993</v>
      </c>
      <c r="M1314">
        <f>_xlfn.XLOOKUP(A1314,'Hospitalisation Details'!$A$1:$A$2344,'Hospitalisation Details'!$I$1:$I$2344,0)</f>
        <v>8314.65</v>
      </c>
      <c r="N1314" t="str">
        <f>_xlfn.XLOOKUP(A1314,'Hospitalisation Details'!$A$1:$A$2344,'Hospitalisation Details'!$J$1:$J$2344,0)</f>
        <v>tier - 2</v>
      </c>
      <c r="O1314" t="str">
        <f>_xlfn.XLOOKUP(A1314,'Hospitalisation Details'!$A$1:$A$2344,'Hospitalisation Details'!$K$1:$K$2344,0)</f>
        <v>tier - 1</v>
      </c>
      <c r="P1314" t="str">
        <f>_xlfn.XLOOKUP(A1314,'Hospitalisation Details'!$A$1:$A$2344,'Hospitalisation Details'!$L$1:$L$2344,0)</f>
        <v>R1012</v>
      </c>
      <c r="Q1314">
        <f>_xlfn.XLOOKUP(A1314,'Hospitalisation Details'!$A$1:$A$2344,'Hospitalisation Details'!$F$1:$F$2344,0)</f>
        <v>29</v>
      </c>
    </row>
    <row r="1315" spans="1:17" ht="15.75" x14ac:dyDescent="0.25">
      <c r="A1315" s="1" t="s">
        <v>1055</v>
      </c>
      <c r="B1315" t="str">
        <f>_xlfn.XLOOKUP(A1315,'Customer Names'!$A$1:$A$2336,'Customer Names'!$C$1:$C$2336,0)</f>
        <v xml:space="preserve">  Erin C</v>
      </c>
      <c r="C1315">
        <f>_xlfn.XLOOKUP(A1315,'Medical Examinations'!$A$1:$A$2336,'Medical Examinations'!$B$1:$B$2336,0)</f>
        <v>30.684999999999999</v>
      </c>
      <c r="D1315">
        <f>_xlfn.XLOOKUP(A1315,'Medical Examinations'!$A$1:$A$2336,'Medical Examinations'!$D$1:$D$2336,0)</f>
        <v>4.87</v>
      </c>
      <c r="E1315" t="str">
        <f>_xlfn.XLOOKUP(A1315,'Medical Examinations'!$A$1:$A$2336,'Medical Examinations'!$E$1:$E$2336,0)</f>
        <v>No</v>
      </c>
      <c r="F1315" t="str">
        <f>_xlfn.XLOOKUP(A1315,'Medical Examinations'!$A$1:$A$2336,'Medical Examinations'!$F$1:$F$2336,0)</f>
        <v>No</v>
      </c>
      <c r="G1315" t="str">
        <f>_xlfn.XLOOKUP(A1315,'Medical Examinations'!$A$1:$A$2336,'Medical Examinations'!$G$1:$G$2336,0)</f>
        <v>Yes</v>
      </c>
      <c r="H1315">
        <f>_xlfn.XLOOKUP(A1315,'Medical Examinations'!$A$1:$A$2336,'Medical Examinations'!$H$1:$H$2336,0)</f>
        <v>1</v>
      </c>
      <c r="I1315" t="str">
        <f>_xlfn.XLOOKUP(A1315,'Medical Examinations'!$A$1:$A$2336,'Medical Examinations'!$I$1:$I$2336,0)</f>
        <v>No</v>
      </c>
      <c r="J1315" t="str">
        <f>_xlfn.XLOOKUP(A1315,'Medical Examinations'!A1315:A3658,'Medical Examinations'!C1315:C3658,0)</f>
        <v>Obese</v>
      </c>
      <c r="K1315">
        <f>_xlfn.XLOOKUP(A1315,'Medical Examinations'!$A$1:$A$2344,'Medical Examinations'!$D$1:$D$2344,0)</f>
        <v>4.87</v>
      </c>
      <c r="L1315" t="str">
        <f>_xlfn.XLOOKUP(A1315,'Hospitalisation Details'!$A$1:$A$2344,'Hospitalisation Details'!$E$1:$E$2344,0)</f>
        <v>7-Aug-1979</v>
      </c>
      <c r="M1315">
        <f>_xlfn.XLOOKUP(A1315,'Hospitalisation Details'!$A$1:$A$2344,'Hospitalisation Details'!$I$1:$I$2344,0)</f>
        <v>8310.84</v>
      </c>
      <c r="N1315" t="str">
        <f>_xlfn.XLOOKUP(A1315,'Hospitalisation Details'!$A$1:$A$2344,'Hospitalisation Details'!$J$1:$J$2344,0)</f>
        <v>tier - 2</v>
      </c>
      <c r="O1315" t="str">
        <f>_xlfn.XLOOKUP(A1315,'Hospitalisation Details'!$A$1:$A$2344,'Hospitalisation Details'!$K$1:$K$2344,0)</f>
        <v>tier - 2</v>
      </c>
      <c r="P1315" t="str">
        <f>_xlfn.XLOOKUP(A1315,'Hospitalisation Details'!$A$1:$A$2344,'Hospitalisation Details'!$L$1:$L$2344,0)</f>
        <v>R1012</v>
      </c>
      <c r="Q1315">
        <f>_xlfn.XLOOKUP(A1315,'Hospitalisation Details'!$A$1:$A$2344,'Hospitalisation Details'!$F$1:$F$2344,0)</f>
        <v>43</v>
      </c>
    </row>
    <row r="1316" spans="1:17" ht="15.75" x14ac:dyDescent="0.25">
      <c r="A1316" s="1" t="s">
        <v>1054</v>
      </c>
      <c r="B1316" t="str">
        <f>_xlfn.XLOOKUP(A1316,'Customer Names'!$A$1:$A$2336,'Customer Names'!$C$1:$C$2336,0)</f>
        <v xml:space="preserve">  Thibaud</v>
      </c>
      <c r="C1316">
        <f>_xlfn.XLOOKUP(A1316,'Medical Examinations'!$A$1:$A$2336,'Medical Examinations'!$B$1:$B$2336,0)</f>
        <v>22.135000000000002</v>
      </c>
      <c r="D1316">
        <f>_xlfn.XLOOKUP(A1316,'Medical Examinations'!$A$1:$A$2336,'Medical Examinations'!$D$1:$D$2336,0)</f>
        <v>8.17</v>
      </c>
      <c r="E1316" t="str">
        <f>_xlfn.XLOOKUP(A1316,'Medical Examinations'!$A$1:$A$2336,'Medical Examinations'!$E$1:$E$2336,0)</f>
        <v>No</v>
      </c>
      <c r="F1316" t="str">
        <f>_xlfn.XLOOKUP(A1316,'Medical Examinations'!$A$1:$A$2336,'Medical Examinations'!$F$1:$F$2336,0)</f>
        <v>No</v>
      </c>
      <c r="G1316" t="str">
        <f>_xlfn.XLOOKUP(A1316,'Medical Examinations'!$A$1:$A$2336,'Medical Examinations'!$G$1:$G$2336,0)</f>
        <v>No</v>
      </c>
      <c r="H1316">
        <f>_xlfn.XLOOKUP(A1316,'Medical Examinations'!$A$1:$A$2336,'Medical Examinations'!$H$1:$H$2336,0)</f>
        <v>0</v>
      </c>
      <c r="I1316" t="str">
        <f>_xlfn.XLOOKUP(A1316,'Medical Examinations'!$A$1:$A$2336,'Medical Examinations'!$I$1:$I$2336,0)</f>
        <v>No</v>
      </c>
      <c r="J1316" t="str">
        <f>_xlfn.XLOOKUP(A1316,'Medical Examinations'!A1316:A3659,'Medical Examinations'!C1316:C3659,0)</f>
        <v>Normal weight</v>
      </c>
      <c r="K1316">
        <f>_xlfn.XLOOKUP(A1316,'Medical Examinations'!$A$1:$A$2344,'Medical Examinations'!$D$1:$D$2344,0)</f>
        <v>8.17</v>
      </c>
      <c r="L1316" t="str">
        <f>_xlfn.XLOOKUP(A1316,'Hospitalisation Details'!$A$1:$A$2344,'Hospitalisation Details'!$E$1:$E$2344,0)</f>
        <v>26-Jun-1978</v>
      </c>
      <c r="M1316">
        <f>_xlfn.XLOOKUP(A1316,'Hospitalisation Details'!$A$1:$A$2344,'Hospitalisation Details'!$I$1:$I$2344,0)</f>
        <v>8302.5400000000009</v>
      </c>
      <c r="N1316" t="str">
        <f>_xlfn.XLOOKUP(A1316,'Hospitalisation Details'!$A$1:$A$2344,'Hospitalisation Details'!$J$1:$J$2344,0)</f>
        <v>tier - 3</v>
      </c>
      <c r="O1316" t="str">
        <f>_xlfn.XLOOKUP(A1316,'Hospitalisation Details'!$A$1:$A$2344,'Hospitalisation Details'!$K$1:$K$2344,0)</f>
        <v>tier - 3</v>
      </c>
      <c r="P1316" t="str">
        <f>_xlfn.XLOOKUP(A1316,'Hospitalisation Details'!$A$1:$A$2344,'Hospitalisation Details'!$L$1:$L$2344,0)</f>
        <v>R1016</v>
      </c>
      <c r="Q1316">
        <f>_xlfn.XLOOKUP(A1316,'Hospitalisation Details'!$A$1:$A$2344,'Hospitalisation Details'!$F$1:$F$2344,0)</f>
        <v>44</v>
      </c>
    </row>
    <row r="1317" spans="1:17" ht="15.75" x14ac:dyDescent="0.25">
      <c r="A1317" s="1" t="s">
        <v>1053</v>
      </c>
      <c r="B1317" t="str">
        <f>_xlfn.XLOOKUP(A1317,'Customer Names'!$A$1:$A$2336,'Customer Names'!$C$1:$C$2336,0)</f>
        <v xml:space="preserve">  Lisa</v>
      </c>
      <c r="C1317">
        <f>_xlfn.XLOOKUP(A1317,'Medical Examinations'!$A$1:$A$2336,'Medical Examinations'!$B$1:$B$2336,0)</f>
        <v>33.33</v>
      </c>
      <c r="D1317">
        <f>_xlfn.XLOOKUP(A1317,'Medical Examinations'!$A$1:$A$2336,'Medical Examinations'!$D$1:$D$2336,0)</f>
        <v>7.61</v>
      </c>
      <c r="E1317" t="str">
        <f>_xlfn.XLOOKUP(A1317,'Medical Examinations'!$A$1:$A$2336,'Medical Examinations'!$E$1:$E$2336,0)</f>
        <v>No</v>
      </c>
      <c r="F1317" t="str">
        <f>_xlfn.XLOOKUP(A1317,'Medical Examinations'!$A$1:$A$2336,'Medical Examinations'!$F$1:$F$2336,0)</f>
        <v>No</v>
      </c>
      <c r="G1317" t="str">
        <f>_xlfn.XLOOKUP(A1317,'Medical Examinations'!$A$1:$A$2336,'Medical Examinations'!$G$1:$G$2336,0)</f>
        <v>No</v>
      </c>
      <c r="H1317">
        <f>_xlfn.XLOOKUP(A1317,'Medical Examinations'!$A$1:$A$2336,'Medical Examinations'!$H$1:$H$2336,0)</f>
        <v>0</v>
      </c>
      <c r="I1317" t="str">
        <f>_xlfn.XLOOKUP(A1317,'Medical Examinations'!$A$1:$A$2336,'Medical Examinations'!$I$1:$I$2336,0)</f>
        <v>No</v>
      </c>
      <c r="J1317" t="str">
        <f>_xlfn.XLOOKUP(A1317,'Medical Examinations'!A1317:A3660,'Medical Examinations'!C1317:C3660,0)</f>
        <v>Obese</v>
      </c>
      <c r="K1317">
        <f>_xlfn.XLOOKUP(A1317,'Medical Examinations'!$A$1:$A$2344,'Medical Examinations'!$D$1:$D$2344,0)</f>
        <v>7.61</v>
      </c>
      <c r="L1317" t="str">
        <f>_xlfn.XLOOKUP(A1317,'Hospitalisation Details'!$A$1:$A$2344,'Hospitalisation Details'!$E$1:$E$2344,0)</f>
        <v>6-Jun-1974</v>
      </c>
      <c r="M1317">
        <f>_xlfn.XLOOKUP(A1317,'Hospitalisation Details'!$A$1:$A$2344,'Hospitalisation Details'!$I$1:$I$2344,0)</f>
        <v>8283.68</v>
      </c>
      <c r="N1317" t="str">
        <f>_xlfn.XLOOKUP(A1317,'Hospitalisation Details'!$A$1:$A$2344,'Hospitalisation Details'!$J$1:$J$2344,0)</f>
        <v>tier - 2</v>
      </c>
      <c r="O1317" t="str">
        <f>_xlfn.XLOOKUP(A1317,'Hospitalisation Details'!$A$1:$A$2344,'Hospitalisation Details'!$K$1:$K$2344,0)</f>
        <v>tier - 3</v>
      </c>
      <c r="P1317" t="str">
        <f>_xlfn.XLOOKUP(A1317,'Hospitalisation Details'!$A$1:$A$2344,'Hospitalisation Details'!$L$1:$L$2344,0)</f>
        <v>R1013</v>
      </c>
      <c r="Q1317">
        <f>_xlfn.XLOOKUP(A1317,'Hospitalisation Details'!$A$1:$A$2344,'Hospitalisation Details'!$F$1:$F$2344,0)</f>
        <v>49</v>
      </c>
    </row>
    <row r="1318" spans="1:17" ht="15.75" x14ac:dyDescent="0.25">
      <c r="A1318" s="1" t="s">
        <v>1052</v>
      </c>
      <c r="B1318" t="str">
        <f>_xlfn.XLOOKUP(A1318,'Customer Names'!$A$1:$A$2336,'Customer Names'!$C$1:$C$2336,0)</f>
        <v xml:space="preserve">  Gretchen K</v>
      </c>
      <c r="C1318">
        <f>_xlfn.XLOOKUP(A1318,'Medical Examinations'!$A$1:$A$2336,'Medical Examinations'!$B$1:$B$2336,0)</f>
        <v>31.13</v>
      </c>
      <c r="D1318">
        <f>_xlfn.XLOOKUP(A1318,'Medical Examinations'!$A$1:$A$2336,'Medical Examinations'!$D$1:$D$2336,0)</f>
        <v>10.1</v>
      </c>
      <c r="E1318" t="str">
        <f>_xlfn.XLOOKUP(A1318,'Medical Examinations'!$A$1:$A$2336,'Medical Examinations'!$E$1:$E$2336,0)</f>
        <v>No</v>
      </c>
      <c r="F1318" t="str">
        <f>_xlfn.XLOOKUP(A1318,'Medical Examinations'!$A$1:$A$2336,'Medical Examinations'!$F$1:$F$2336,0)</f>
        <v>No</v>
      </c>
      <c r="G1318" t="str">
        <f>_xlfn.XLOOKUP(A1318,'Medical Examinations'!$A$1:$A$2336,'Medical Examinations'!$G$1:$G$2336,0)</f>
        <v>No</v>
      </c>
      <c r="H1318">
        <f>_xlfn.XLOOKUP(A1318,'Medical Examinations'!$A$1:$A$2336,'Medical Examinations'!$H$1:$H$2336,0)</f>
        <v>0</v>
      </c>
      <c r="I1318" t="str">
        <f>_xlfn.XLOOKUP(A1318,'Medical Examinations'!$A$1:$A$2336,'Medical Examinations'!$I$1:$I$2336,0)</f>
        <v>No</v>
      </c>
      <c r="J1318" t="str">
        <f>_xlfn.XLOOKUP(A1318,'Medical Examinations'!A1318:A3661,'Medical Examinations'!C1318:C3661,0)</f>
        <v>Obese</v>
      </c>
      <c r="K1318">
        <f>_xlfn.XLOOKUP(A1318,'Medical Examinations'!$A$1:$A$2344,'Medical Examinations'!$D$1:$D$2344,0)</f>
        <v>10.1</v>
      </c>
      <c r="L1318" t="str">
        <f>_xlfn.XLOOKUP(A1318,'Hospitalisation Details'!$A$1:$A$2344,'Hospitalisation Details'!$E$1:$E$2344,0)</f>
        <v>22-Dec-1974</v>
      </c>
      <c r="M1318">
        <f>_xlfn.XLOOKUP(A1318,'Hospitalisation Details'!$A$1:$A$2344,'Hospitalisation Details'!$I$1:$I$2344,0)</f>
        <v>8280.6200000000008</v>
      </c>
      <c r="N1318" t="str">
        <f>_xlfn.XLOOKUP(A1318,'Hospitalisation Details'!$A$1:$A$2344,'Hospitalisation Details'!$J$1:$J$2344,0)</f>
        <v>tier - 2</v>
      </c>
      <c r="O1318" t="str">
        <f>_xlfn.XLOOKUP(A1318,'Hospitalisation Details'!$A$1:$A$2344,'Hospitalisation Details'!$K$1:$K$2344,0)</f>
        <v>tier - 2</v>
      </c>
      <c r="P1318" t="str">
        <f>_xlfn.XLOOKUP(A1318,'Hospitalisation Details'!$A$1:$A$2344,'Hospitalisation Details'!$L$1:$L$2344,0)</f>
        <v>R1013</v>
      </c>
      <c r="Q1318">
        <f>_xlfn.XLOOKUP(A1318,'Hospitalisation Details'!$A$1:$A$2344,'Hospitalisation Details'!$F$1:$F$2344,0)</f>
        <v>48</v>
      </c>
    </row>
    <row r="1319" spans="1:17" ht="15.75" x14ac:dyDescent="0.25">
      <c r="A1319" s="1" t="s">
        <v>1051</v>
      </c>
      <c r="B1319" t="str">
        <f>_xlfn.XLOOKUP(A1319,'Customer Names'!$A$1:$A$2336,'Customer Names'!$C$1:$C$2336,0)</f>
        <v xml:space="preserve">  Martina</v>
      </c>
      <c r="C1319">
        <f>_xlfn.XLOOKUP(A1319,'Medical Examinations'!$A$1:$A$2336,'Medical Examinations'!$B$1:$B$2336,0)</f>
        <v>28.9</v>
      </c>
      <c r="D1319">
        <f>_xlfn.XLOOKUP(A1319,'Medical Examinations'!$A$1:$A$2336,'Medical Examinations'!$D$1:$D$2336,0)</f>
        <v>11.24</v>
      </c>
      <c r="E1319" t="str">
        <f>_xlfn.XLOOKUP(A1319,'Medical Examinations'!$A$1:$A$2336,'Medical Examinations'!$E$1:$E$2336,0)</f>
        <v>No</v>
      </c>
      <c r="F1319" t="str">
        <f>_xlfn.XLOOKUP(A1319,'Medical Examinations'!$A$1:$A$2336,'Medical Examinations'!$F$1:$F$2336,0)</f>
        <v>No</v>
      </c>
      <c r="G1319" t="str">
        <f>_xlfn.XLOOKUP(A1319,'Medical Examinations'!$A$1:$A$2336,'Medical Examinations'!$G$1:$G$2336,0)</f>
        <v>No</v>
      </c>
      <c r="H1319">
        <f>_xlfn.XLOOKUP(A1319,'Medical Examinations'!$A$1:$A$2336,'Medical Examinations'!$H$1:$H$2336,0)</f>
        <v>0</v>
      </c>
      <c r="I1319" t="str">
        <f>_xlfn.XLOOKUP(A1319,'Medical Examinations'!$A$1:$A$2336,'Medical Examinations'!$I$1:$I$2336,0)</f>
        <v>No</v>
      </c>
      <c r="J1319" t="str">
        <f>_xlfn.XLOOKUP(A1319,'Medical Examinations'!A1319:A3662,'Medical Examinations'!C1319:C3662,0)</f>
        <v>Overweight</v>
      </c>
      <c r="K1319">
        <f>_xlfn.XLOOKUP(A1319,'Medical Examinations'!$A$1:$A$2344,'Medical Examinations'!$D$1:$D$2344,0)</f>
        <v>11.24</v>
      </c>
      <c r="L1319" t="str">
        <f>_xlfn.XLOOKUP(A1319,'Hospitalisation Details'!$A$1:$A$2344,'Hospitalisation Details'!$E$1:$E$2344,0)</f>
        <v>26-Sep-1974</v>
      </c>
      <c r="M1319">
        <f>_xlfn.XLOOKUP(A1319,'Hospitalisation Details'!$A$1:$A$2344,'Hospitalisation Details'!$I$1:$I$2344,0)</f>
        <v>8277.52</v>
      </c>
      <c r="N1319" t="str">
        <f>_xlfn.XLOOKUP(A1319,'Hospitalisation Details'!$A$1:$A$2344,'Hospitalisation Details'!$J$1:$J$2344,0)</f>
        <v>tier - 2</v>
      </c>
      <c r="O1319" t="str">
        <f>_xlfn.XLOOKUP(A1319,'Hospitalisation Details'!$A$1:$A$2344,'Hospitalisation Details'!$K$1:$K$2344,0)</f>
        <v>tier - 2</v>
      </c>
      <c r="P1319" t="str">
        <f>_xlfn.XLOOKUP(A1319,'Hospitalisation Details'!$A$1:$A$2344,'Hospitalisation Details'!$L$1:$L$2344,0)</f>
        <v>R1011</v>
      </c>
      <c r="Q1319">
        <f>_xlfn.XLOOKUP(A1319,'Hospitalisation Details'!$A$1:$A$2344,'Hospitalisation Details'!$F$1:$F$2344,0)</f>
        <v>48</v>
      </c>
    </row>
    <row r="1320" spans="1:17" ht="15.75" x14ac:dyDescent="0.25">
      <c r="A1320" s="1" t="s">
        <v>1050</v>
      </c>
      <c r="B1320" t="str">
        <f>_xlfn.XLOOKUP(A1320,'Customer Names'!$A$1:$A$2336,'Customer Names'!$C$1:$C$2336,0)</f>
        <v xml:space="preserve">  Dustin J</v>
      </c>
      <c r="C1320">
        <f>_xlfn.XLOOKUP(A1320,'Medical Examinations'!$A$1:$A$2336,'Medical Examinations'!$B$1:$B$2336,0)</f>
        <v>43.31</v>
      </c>
      <c r="D1320">
        <f>_xlfn.XLOOKUP(A1320,'Medical Examinations'!$A$1:$A$2336,'Medical Examinations'!$D$1:$D$2336,0)</f>
        <v>6.1</v>
      </c>
      <c r="E1320" t="str">
        <f>_xlfn.XLOOKUP(A1320,'Medical Examinations'!$A$1:$A$2336,'Medical Examinations'!$E$1:$E$2336,0)</f>
        <v>No</v>
      </c>
      <c r="F1320" t="str">
        <f>_xlfn.XLOOKUP(A1320,'Medical Examinations'!$A$1:$A$2336,'Medical Examinations'!$F$1:$F$2336,0)</f>
        <v>yes</v>
      </c>
      <c r="G1320" t="str">
        <f>_xlfn.XLOOKUP(A1320,'Medical Examinations'!$A$1:$A$2336,'Medical Examinations'!$G$1:$G$2336,0)</f>
        <v>No</v>
      </c>
      <c r="H1320">
        <f>_xlfn.XLOOKUP(A1320,'Medical Examinations'!$A$1:$A$2336,'Medical Examinations'!$H$1:$H$2336,0)</f>
        <v>1</v>
      </c>
      <c r="I1320" t="str">
        <f>_xlfn.XLOOKUP(A1320,'Medical Examinations'!$A$1:$A$2336,'Medical Examinations'!$I$1:$I$2336,0)</f>
        <v>No</v>
      </c>
      <c r="J1320" t="str">
        <f>_xlfn.XLOOKUP(A1320,'Medical Examinations'!A1320:A3663,'Medical Examinations'!C1320:C3663,0)</f>
        <v>Obese</v>
      </c>
      <c r="K1320">
        <f>_xlfn.XLOOKUP(A1320,'Medical Examinations'!$A$1:$A$2344,'Medical Examinations'!$D$1:$D$2344,0)</f>
        <v>6.1</v>
      </c>
      <c r="L1320" t="str">
        <f>_xlfn.XLOOKUP(A1320,'Hospitalisation Details'!$A$1:$A$2344,'Hospitalisation Details'!$E$1:$E$2344,0)</f>
        <v>28-Nov-2000</v>
      </c>
      <c r="M1320">
        <f>_xlfn.XLOOKUP(A1320,'Hospitalisation Details'!$A$1:$A$2344,'Hospitalisation Details'!$I$1:$I$2344,0)</f>
        <v>8271.4599999999991</v>
      </c>
      <c r="N1320" t="str">
        <f>_xlfn.XLOOKUP(A1320,'Hospitalisation Details'!$A$1:$A$2344,'Hospitalisation Details'!$J$1:$J$2344,0)</f>
        <v>tier - 2</v>
      </c>
      <c r="O1320" t="str">
        <f>_xlfn.XLOOKUP(A1320,'Hospitalisation Details'!$A$1:$A$2344,'Hospitalisation Details'!$K$1:$K$2344,0)</f>
        <v>tier - 1</v>
      </c>
      <c r="P1320" t="str">
        <f>_xlfn.XLOOKUP(A1320,'Hospitalisation Details'!$A$1:$A$2344,'Hospitalisation Details'!$L$1:$L$2344,0)</f>
        <v>R1023</v>
      </c>
      <c r="Q1320">
        <f>_xlfn.XLOOKUP(A1320,'Hospitalisation Details'!$A$1:$A$2344,'Hospitalisation Details'!$F$1:$F$2344,0)</f>
        <v>22</v>
      </c>
    </row>
    <row r="1321" spans="1:17" ht="15.75" x14ac:dyDescent="0.25">
      <c r="A1321" s="1" t="s">
        <v>1049</v>
      </c>
      <c r="B1321" t="str">
        <f>_xlfn.XLOOKUP(A1321,'Customer Names'!$A$1:$A$2336,'Customer Names'!$C$1:$C$2336,0)</f>
        <v xml:space="preserve">  Kelsey</v>
      </c>
      <c r="C1321">
        <f>_xlfn.XLOOKUP(A1321,'Medical Examinations'!$A$1:$A$2336,'Medical Examinations'!$B$1:$B$2336,0)</f>
        <v>22.8</v>
      </c>
      <c r="D1321">
        <f>_xlfn.XLOOKUP(A1321,'Medical Examinations'!$A$1:$A$2336,'Medical Examinations'!$D$1:$D$2336,0)</f>
        <v>6.98</v>
      </c>
      <c r="E1321" t="str">
        <f>_xlfn.XLOOKUP(A1321,'Medical Examinations'!$A$1:$A$2336,'Medical Examinations'!$E$1:$E$2336,0)</f>
        <v>No</v>
      </c>
      <c r="F1321" t="str">
        <f>_xlfn.XLOOKUP(A1321,'Medical Examinations'!$A$1:$A$2336,'Medical Examinations'!$F$1:$F$2336,0)</f>
        <v>No</v>
      </c>
      <c r="G1321" t="str">
        <f>_xlfn.XLOOKUP(A1321,'Medical Examinations'!$A$1:$A$2336,'Medical Examinations'!$G$1:$G$2336,0)</f>
        <v>No</v>
      </c>
      <c r="H1321">
        <f>_xlfn.XLOOKUP(A1321,'Medical Examinations'!$A$1:$A$2336,'Medical Examinations'!$H$1:$H$2336,0)</f>
        <v>0</v>
      </c>
      <c r="I1321" t="str">
        <f>_xlfn.XLOOKUP(A1321,'Medical Examinations'!$A$1:$A$2336,'Medical Examinations'!$I$1:$I$2336,0)</f>
        <v>No</v>
      </c>
      <c r="J1321" t="str">
        <f>_xlfn.XLOOKUP(A1321,'Medical Examinations'!A1321:A3664,'Medical Examinations'!C1321:C3664,0)</f>
        <v>Normal weight</v>
      </c>
      <c r="K1321">
        <f>_xlfn.XLOOKUP(A1321,'Medical Examinations'!$A$1:$A$2344,'Medical Examinations'!$D$1:$D$2344,0)</f>
        <v>6.98</v>
      </c>
      <c r="L1321" t="str">
        <f>_xlfn.XLOOKUP(A1321,'Hospitalisation Details'!$A$1:$A$2344,'Hospitalisation Details'!$E$1:$E$2344,0)</f>
        <v>5-Aug-1974</v>
      </c>
      <c r="M1321">
        <f>_xlfn.XLOOKUP(A1321,'Hospitalisation Details'!$A$1:$A$2344,'Hospitalisation Details'!$I$1:$I$2344,0)</f>
        <v>8269.0400000000009</v>
      </c>
      <c r="N1321" t="str">
        <f>_xlfn.XLOOKUP(A1321,'Hospitalisation Details'!$A$1:$A$2344,'Hospitalisation Details'!$J$1:$J$2344,0)</f>
        <v>tier - 2</v>
      </c>
      <c r="O1321" t="str">
        <f>_xlfn.XLOOKUP(A1321,'Hospitalisation Details'!$A$1:$A$2344,'Hospitalisation Details'!$K$1:$K$2344,0)</f>
        <v>tier - 1</v>
      </c>
      <c r="P1321" t="str">
        <f>_xlfn.XLOOKUP(A1321,'Hospitalisation Details'!$A$1:$A$2344,'Hospitalisation Details'!$L$1:$L$2344,0)</f>
        <v>R1011</v>
      </c>
      <c r="Q1321">
        <f>_xlfn.XLOOKUP(A1321,'Hospitalisation Details'!$A$1:$A$2344,'Hospitalisation Details'!$F$1:$F$2344,0)</f>
        <v>48</v>
      </c>
    </row>
    <row r="1322" spans="1:17" ht="15.75" x14ac:dyDescent="0.25">
      <c r="A1322" s="1" t="s">
        <v>1048</v>
      </c>
      <c r="B1322" t="str">
        <f>_xlfn.XLOOKUP(A1322,'Customer Names'!$A$1:$A$2336,'Customer Names'!$C$1:$C$2336,0)</f>
        <v xml:space="preserve">  Daniel V</v>
      </c>
      <c r="C1322">
        <f>_xlfn.XLOOKUP(A1322,'Medical Examinations'!$A$1:$A$2336,'Medical Examinations'!$B$1:$B$2336,0)</f>
        <v>19.09</v>
      </c>
      <c r="D1322">
        <f>_xlfn.XLOOKUP(A1322,'Medical Examinations'!$A$1:$A$2336,'Medical Examinations'!$D$1:$D$2336,0)</f>
        <v>4</v>
      </c>
      <c r="E1322" t="str">
        <f>_xlfn.XLOOKUP(A1322,'Medical Examinations'!$A$1:$A$2336,'Medical Examinations'!$E$1:$E$2336,0)</f>
        <v>No</v>
      </c>
      <c r="F1322" t="str">
        <f>_xlfn.XLOOKUP(A1322,'Medical Examinations'!$A$1:$A$2336,'Medical Examinations'!$F$1:$F$2336,0)</f>
        <v>No</v>
      </c>
      <c r="G1322" t="str">
        <f>_xlfn.XLOOKUP(A1322,'Medical Examinations'!$A$1:$A$2336,'Medical Examinations'!$G$1:$G$2336,0)</f>
        <v>No</v>
      </c>
      <c r="H1322">
        <f>_xlfn.XLOOKUP(A1322,'Medical Examinations'!$A$1:$A$2336,'Medical Examinations'!$H$1:$H$2336,0)</f>
        <v>1</v>
      </c>
      <c r="I1322" t="str">
        <f>_xlfn.XLOOKUP(A1322,'Medical Examinations'!$A$1:$A$2336,'Medical Examinations'!$I$1:$I$2336,0)</f>
        <v>No</v>
      </c>
      <c r="J1322" t="str">
        <f>_xlfn.XLOOKUP(A1322,'Medical Examinations'!A1322:A3665,'Medical Examinations'!C1322:C3665,0)</f>
        <v>Normal weight</v>
      </c>
      <c r="K1322">
        <f>_xlfn.XLOOKUP(A1322,'Medical Examinations'!$A$1:$A$2344,'Medical Examinations'!$D$1:$D$2344,0)</f>
        <v>4</v>
      </c>
      <c r="L1322" t="str">
        <f>_xlfn.XLOOKUP(A1322,'Hospitalisation Details'!$A$1:$A$2344,'Hospitalisation Details'!$E$1:$E$2344,0)</f>
        <v>5-Sep-1964</v>
      </c>
      <c r="M1322">
        <f>_xlfn.XLOOKUP(A1322,'Hospitalisation Details'!$A$1:$A$2344,'Hospitalisation Details'!$I$1:$I$2344,0)</f>
        <v>8268</v>
      </c>
      <c r="N1322" t="str">
        <f>_xlfn.XLOOKUP(A1322,'Hospitalisation Details'!$A$1:$A$2344,'Hospitalisation Details'!$J$1:$J$2344,0)</f>
        <v>tier - 3</v>
      </c>
      <c r="O1322" t="str">
        <f>_xlfn.XLOOKUP(A1322,'Hospitalisation Details'!$A$1:$A$2344,'Hospitalisation Details'!$K$1:$K$2344,0)</f>
        <v>tier - 3</v>
      </c>
      <c r="P1322" t="str">
        <f>_xlfn.XLOOKUP(A1322,'Hospitalisation Details'!$A$1:$A$2344,'Hospitalisation Details'!$L$1:$L$2344,0)</f>
        <v>R1013</v>
      </c>
      <c r="Q1322">
        <f>_xlfn.XLOOKUP(A1322,'Hospitalisation Details'!$A$1:$A$2344,'Hospitalisation Details'!$F$1:$F$2344,0)</f>
        <v>58</v>
      </c>
    </row>
    <row r="1323" spans="1:17" ht="15.75" x14ac:dyDescent="0.25">
      <c r="A1323" s="1" t="s">
        <v>1047</v>
      </c>
      <c r="B1323" t="str">
        <f>_xlfn.XLOOKUP(A1323,'Customer Names'!$A$1:$A$2336,'Customer Names'!$C$1:$C$2336,0)</f>
        <v xml:space="preserve">  Saeger</v>
      </c>
      <c r="C1323">
        <f>_xlfn.XLOOKUP(A1323,'Medical Examinations'!$A$1:$A$2336,'Medical Examinations'!$B$1:$B$2336,0)</f>
        <v>23.37</v>
      </c>
      <c r="D1323">
        <f>_xlfn.XLOOKUP(A1323,'Medical Examinations'!$A$1:$A$2336,'Medical Examinations'!$D$1:$D$2336,0)</f>
        <v>4.2300000000000004</v>
      </c>
      <c r="E1323" t="str">
        <f>_xlfn.XLOOKUP(A1323,'Medical Examinations'!$A$1:$A$2336,'Medical Examinations'!$E$1:$E$2336,0)</f>
        <v>No</v>
      </c>
      <c r="F1323" t="str">
        <f>_xlfn.XLOOKUP(A1323,'Medical Examinations'!$A$1:$A$2336,'Medical Examinations'!$F$1:$F$2336,0)</f>
        <v>No</v>
      </c>
      <c r="G1323" t="str">
        <f>_xlfn.XLOOKUP(A1323,'Medical Examinations'!$A$1:$A$2336,'Medical Examinations'!$G$1:$G$2336,0)</f>
        <v>No</v>
      </c>
      <c r="H1323">
        <f>_xlfn.XLOOKUP(A1323,'Medical Examinations'!$A$1:$A$2336,'Medical Examinations'!$H$1:$H$2336,0)</f>
        <v>0</v>
      </c>
      <c r="I1323" t="str">
        <f>_xlfn.XLOOKUP(A1323,'Medical Examinations'!$A$1:$A$2336,'Medical Examinations'!$I$1:$I$2336,0)</f>
        <v>No</v>
      </c>
      <c r="J1323" t="str">
        <f>_xlfn.XLOOKUP(A1323,'Medical Examinations'!A1323:A3666,'Medical Examinations'!C1323:C3666,0)</f>
        <v>Normal weight</v>
      </c>
      <c r="K1323">
        <f>_xlfn.XLOOKUP(A1323,'Medical Examinations'!$A$1:$A$2344,'Medical Examinations'!$D$1:$D$2344,0)</f>
        <v>4.2300000000000004</v>
      </c>
      <c r="L1323" t="str">
        <f>_xlfn.XLOOKUP(A1323,'Hospitalisation Details'!$A$1:$A$2344,'Hospitalisation Details'!$E$1:$E$2344,0)</f>
        <v>27-Sep-1982</v>
      </c>
      <c r="M1323">
        <f>_xlfn.XLOOKUP(A1323,'Hospitalisation Details'!$A$1:$A$2344,'Hospitalisation Details'!$I$1:$I$2344,0)</f>
        <v>8252.2800000000007</v>
      </c>
      <c r="N1323" t="str">
        <f>_xlfn.XLOOKUP(A1323,'Hospitalisation Details'!$A$1:$A$2344,'Hospitalisation Details'!$J$1:$J$2344,0)</f>
        <v>tier - 2</v>
      </c>
      <c r="O1323" t="str">
        <f>_xlfn.XLOOKUP(A1323,'Hospitalisation Details'!$A$1:$A$2344,'Hospitalisation Details'!$K$1:$K$2344,0)</f>
        <v>tier - 2</v>
      </c>
      <c r="P1323" t="str">
        <f>_xlfn.XLOOKUP(A1323,'Hospitalisation Details'!$A$1:$A$2344,'Hospitalisation Details'!$L$1:$L$2344,0)</f>
        <v>R1024</v>
      </c>
      <c r="Q1323">
        <f>_xlfn.XLOOKUP(A1323,'Hospitalisation Details'!$A$1:$A$2344,'Hospitalisation Details'!$F$1:$F$2344,0)</f>
        <v>40</v>
      </c>
    </row>
    <row r="1324" spans="1:17" ht="15.75" x14ac:dyDescent="0.25">
      <c r="A1324" s="1" t="s">
        <v>1046</v>
      </c>
      <c r="B1324" t="str">
        <f>_xlfn.XLOOKUP(A1324,'Customer Names'!$A$1:$A$2336,'Customer Names'!$C$1:$C$2336,0)</f>
        <v xml:space="preserve">  Buzunesh</v>
      </c>
      <c r="C1324">
        <f>_xlfn.XLOOKUP(A1324,'Medical Examinations'!$A$1:$A$2336,'Medical Examinations'!$B$1:$B$2336,0)</f>
        <v>33.44</v>
      </c>
      <c r="D1324">
        <f>_xlfn.XLOOKUP(A1324,'Medical Examinations'!$A$1:$A$2336,'Medical Examinations'!$D$1:$D$2336,0)</f>
        <v>4.72</v>
      </c>
      <c r="E1324" t="str">
        <f>_xlfn.XLOOKUP(A1324,'Medical Examinations'!$A$1:$A$2336,'Medical Examinations'!$E$1:$E$2336,0)</f>
        <v>No</v>
      </c>
      <c r="F1324" t="str">
        <f>_xlfn.XLOOKUP(A1324,'Medical Examinations'!$A$1:$A$2336,'Medical Examinations'!$F$1:$F$2336,0)</f>
        <v>No</v>
      </c>
      <c r="G1324" t="str">
        <f>_xlfn.XLOOKUP(A1324,'Medical Examinations'!$A$1:$A$2336,'Medical Examinations'!$G$1:$G$2336,0)</f>
        <v>No</v>
      </c>
      <c r="H1324">
        <f>_xlfn.XLOOKUP(A1324,'Medical Examinations'!$A$1:$A$2336,'Medical Examinations'!$H$1:$H$2336,0)</f>
        <v>0</v>
      </c>
      <c r="I1324" t="str">
        <f>_xlfn.XLOOKUP(A1324,'Medical Examinations'!$A$1:$A$2336,'Medical Examinations'!$I$1:$I$2336,0)</f>
        <v>No</v>
      </c>
      <c r="J1324" t="str">
        <f>_xlfn.XLOOKUP(A1324,'Medical Examinations'!A1324:A3667,'Medical Examinations'!C1324:C3667,0)</f>
        <v>Obese</v>
      </c>
      <c r="K1324">
        <f>_xlfn.XLOOKUP(A1324,'Medical Examinations'!$A$1:$A$2344,'Medical Examinations'!$D$1:$D$2344,0)</f>
        <v>4.72</v>
      </c>
      <c r="L1324" t="str">
        <f>_xlfn.XLOOKUP(A1324,'Hospitalisation Details'!$A$1:$A$2344,'Hospitalisation Details'!$E$1:$E$2344,0)</f>
        <v>2-Sep-1976</v>
      </c>
      <c r="M1324">
        <f>_xlfn.XLOOKUP(A1324,'Hospitalisation Details'!$A$1:$A$2344,'Hospitalisation Details'!$I$1:$I$2344,0)</f>
        <v>8240.59</v>
      </c>
      <c r="N1324" t="str">
        <f>_xlfn.XLOOKUP(A1324,'Hospitalisation Details'!$A$1:$A$2344,'Hospitalisation Details'!$J$1:$J$2344,0)</f>
        <v>tier - 2</v>
      </c>
      <c r="O1324" t="str">
        <f>_xlfn.XLOOKUP(A1324,'Hospitalisation Details'!$A$1:$A$2344,'Hospitalisation Details'!$K$1:$K$2344,0)</f>
        <v>tier - 2</v>
      </c>
      <c r="P1324" t="str">
        <f>_xlfn.XLOOKUP(A1324,'Hospitalisation Details'!$A$1:$A$2344,'Hospitalisation Details'!$L$1:$L$2344,0)</f>
        <v>R1013</v>
      </c>
      <c r="Q1324">
        <f>_xlfn.XLOOKUP(A1324,'Hospitalisation Details'!$A$1:$A$2344,'Hospitalisation Details'!$F$1:$F$2344,0)</f>
        <v>46</v>
      </c>
    </row>
    <row r="1325" spans="1:17" ht="15.75" x14ac:dyDescent="0.25">
      <c r="A1325" s="1" t="s">
        <v>1045</v>
      </c>
      <c r="B1325" t="str">
        <f>_xlfn.XLOOKUP(A1325,'Customer Names'!$A$1:$A$2336,'Customer Names'!$C$1:$C$2336,0)</f>
        <v xml:space="preserve">  Mirte</v>
      </c>
      <c r="C1325">
        <f>_xlfn.XLOOKUP(A1325,'Medical Examinations'!$A$1:$A$2336,'Medical Examinations'!$B$1:$B$2336,0)</f>
        <v>28.05</v>
      </c>
      <c r="D1325">
        <f>_xlfn.XLOOKUP(A1325,'Medical Examinations'!$A$1:$A$2336,'Medical Examinations'!$D$1:$D$2336,0)</f>
        <v>5.63</v>
      </c>
      <c r="E1325" t="str">
        <f>_xlfn.XLOOKUP(A1325,'Medical Examinations'!$A$1:$A$2336,'Medical Examinations'!$E$1:$E$2336,0)</f>
        <v>No</v>
      </c>
      <c r="F1325" t="str">
        <f>_xlfn.XLOOKUP(A1325,'Medical Examinations'!$A$1:$A$2336,'Medical Examinations'!$F$1:$F$2336,0)</f>
        <v>No</v>
      </c>
      <c r="G1325" t="str">
        <f>_xlfn.XLOOKUP(A1325,'Medical Examinations'!$A$1:$A$2336,'Medical Examinations'!$G$1:$G$2336,0)</f>
        <v>No</v>
      </c>
      <c r="H1325">
        <f>_xlfn.XLOOKUP(A1325,'Medical Examinations'!$A$1:$A$2336,'Medical Examinations'!$H$1:$H$2336,0)</f>
        <v>0</v>
      </c>
      <c r="I1325" t="str">
        <f>_xlfn.XLOOKUP(A1325,'Medical Examinations'!$A$1:$A$2336,'Medical Examinations'!$I$1:$I$2336,0)</f>
        <v>No</v>
      </c>
      <c r="J1325" t="str">
        <f>_xlfn.XLOOKUP(A1325,'Medical Examinations'!A1325:A3668,'Medical Examinations'!C1325:C3668,0)</f>
        <v>Overweight</v>
      </c>
      <c r="K1325">
        <f>_xlfn.XLOOKUP(A1325,'Medical Examinations'!$A$1:$A$2344,'Medical Examinations'!$D$1:$D$2344,0)</f>
        <v>5.63</v>
      </c>
      <c r="L1325" t="str">
        <f>_xlfn.XLOOKUP(A1325,'Hospitalisation Details'!$A$1:$A$2344,'Hospitalisation Details'!$E$1:$E$2344,0)</f>
        <v>30-Jun-1976</v>
      </c>
      <c r="M1325">
        <f>_xlfn.XLOOKUP(A1325,'Hospitalisation Details'!$A$1:$A$2344,'Hospitalisation Details'!$I$1:$I$2344,0)</f>
        <v>8233.1</v>
      </c>
      <c r="N1325" t="str">
        <f>_xlfn.XLOOKUP(A1325,'Hospitalisation Details'!$A$1:$A$2344,'Hospitalisation Details'!$J$1:$J$2344,0)</f>
        <v>tier - 2</v>
      </c>
      <c r="O1325" t="str">
        <f>_xlfn.XLOOKUP(A1325,'Hospitalisation Details'!$A$1:$A$2344,'Hospitalisation Details'!$K$1:$K$2344,0)</f>
        <v>tier - 2</v>
      </c>
      <c r="P1325" t="str">
        <f>_xlfn.XLOOKUP(A1325,'Hospitalisation Details'!$A$1:$A$2344,'Hospitalisation Details'!$L$1:$L$2344,0)</f>
        <v>R1013</v>
      </c>
      <c r="Q1325">
        <f>_xlfn.XLOOKUP(A1325,'Hospitalisation Details'!$A$1:$A$2344,'Hospitalisation Details'!$F$1:$F$2344,0)</f>
        <v>46</v>
      </c>
    </row>
    <row r="1326" spans="1:17" ht="15.75" x14ac:dyDescent="0.25">
      <c r="A1326" s="1" t="s">
        <v>1044</v>
      </c>
      <c r="B1326" t="str">
        <f>_xlfn.XLOOKUP(A1326,'Customer Names'!$A$1:$A$2336,'Customer Names'!$C$1:$C$2336,0)</f>
        <v xml:space="preserve">  Megan</v>
      </c>
      <c r="C1326">
        <f>_xlfn.XLOOKUP(A1326,'Medical Examinations'!$A$1:$A$2336,'Medical Examinations'!$B$1:$B$2336,0)</f>
        <v>27.72</v>
      </c>
      <c r="D1326">
        <f>_xlfn.XLOOKUP(A1326,'Medical Examinations'!$A$1:$A$2336,'Medical Examinations'!$D$1:$D$2336,0)</f>
        <v>5.83</v>
      </c>
      <c r="E1326" t="str">
        <f>_xlfn.XLOOKUP(A1326,'Medical Examinations'!$A$1:$A$2336,'Medical Examinations'!$E$1:$E$2336,0)</f>
        <v>No</v>
      </c>
      <c r="F1326" t="str">
        <f>_xlfn.XLOOKUP(A1326,'Medical Examinations'!$A$1:$A$2336,'Medical Examinations'!$F$1:$F$2336,0)</f>
        <v>No</v>
      </c>
      <c r="G1326" t="str">
        <f>_xlfn.XLOOKUP(A1326,'Medical Examinations'!$A$1:$A$2336,'Medical Examinations'!$G$1:$G$2336,0)</f>
        <v>No</v>
      </c>
      <c r="H1326">
        <f>_xlfn.XLOOKUP(A1326,'Medical Examinations'!$A$1:$A$2336,'Medical Examinations'!$H$1:$H$2336,0)</f>
        <v>0</v>
      </c>
      <c r="I1326" t="str">
        <f>_xlfn.XLOOKUP(A1326,'Medical Examinations'!$A$1:$A$2336,'Medical Examinations'!$I$1:$I$2336,0)</f>
        <v>No</v>
      </c>
      <c r="J1326" t="str">
        <f>_xlfn.XLOOKUP(A1326,'Medical Examinations'!A1326:A3669,'Medical Examinations'!C1326:C3669,0)</f>
        <v>Overweight</v>
      </c>
      <c r="K1326">
        <f>_xlfn.XLOOKUP(A1326,'Medical Examinations'!$A$1:$A$2344,'Medical Examinations'!$D$1:$D$2344,0)</f>
        <v>5.83</v>
      </c>
      <c r="L1326" t="str">
        <f>_xlfn.XLOOKUP(A1326,'Hospitalisation Details'!$A$1:$A$2344,'Hospitalisation Details'!$E$1:$E$2344,0)</f>
        <v>3-Sep-1976</v>
      </c>
      <c r="M1326">
        <f>_xlfn.XLOOKUP(A1326,'Hospitalisation Details'!$A$1:$A$2344,'Hospitalisation Details'!$I$1:$I$2344,0)</f>
        <v>8232.64</v>
      </c>
      <c r="N1326" t="str">
        <f>_xlfn.XLOOKUP(A1326,'Hospitalisation Details'!$A$1:$A$2344,'Hospitalisation Details'!$J$1:$J$2344,0)</f>
        <v>tier - 2</v>
      </c>
      <c r="O1326" t="str">
        <f>_xlfn.XLOOKUP(A1326,'Hospitalisation Details'!$A$1:$A$2344,'Hospitalisation Details'!$K$1:$K$2344,0)</f>
        <v>tier - 3</v>
      </c>
      <c r="P1326" t="str">
        <f>_xlfn.XLOOKUP(A1326,'Hospitalisation Details'!$A$1:$A$2344,'Hospitalisation Details'!$L$1:$L$2344,0)</f>
        <v>R1013</v>
      </c>
      <c r="Q1326">
        <f>_xlfn.XLOOKUP(A1326,'Hospitalisation Details'!$A$1:$A$2344,'Hospitalisation Details'!$F$1:$F$2344,0)</f>
        <v>46</v>
      </c>
    </row>
    <row r="1327" spans="1:17" ht="15.75" x14ac:dyDescent="0.25">
      <c r="A1327" s="1" t="s">
        <v>1043</v>
      </c>
      <c r="B1327" t="str">
        <f>_xlfn.XLOOKUP(A1327,'Customer Names'!$A$1:$A$2336,'Customer Names'!$C$1:$C$2336,0)</f>
        <v xml:space="preserve">  Kerry A</v>
      </c>
      <c r="C1327">
        <f>_xlfn.XLOOKUP(A1327,'Medical Examinations'!$A$1:$A$2336,'Medical Examinations'!$B$1:$B$2336,0)</f>
        <v>29.81</v>
      </c>
      <c r="D1327">
        <f>_xlfn.XLOOKUP(A1327,'Medical Examinations'!$A$1:$A$2336,'Medical Examinations'!$D$1:$D$2336,0)</f>
        <v>9.23</v>
      </c>
      <c r="E1327" t="str">
        <f>_xlfn.XLOOKUP(A1327,'Medical Examinations'!$A$1:$A$2336,'Medical Examinations'!$E$1:$E$2336,0)</f>
        <v>No</v>
      </c>
      <c r="F1327" t="str">
        <f>_xlfn.XLOOKUP(A1327,'Medical Examinations'!$A$1:$A$2336,'Medical Examinations'!$F$1:$F$2336,0)</f>
        <v>No</v>
      </c>
      <c r="G1327" t="str">
        <f>_xlfn.XLOOKUP(A1327,'Medical Examinations'!$A$1:$A$2336,'Medical Examinations'!$G$1:$G$2336,0)</f>
        <v>No</v>
      </c>
      <c r="H1327">
        <f>_xlfn.XLOOKUP(A1327,'Medical Examinations'!$A$1:$A$2336,'Medical Examinations'!$H$1:$H$2336,0)</f>
        <v>0</v>
      </c>
      <c r="I1327" t="str">
        <f>_xlfn.XLOOKUP(A1327,'Medical Examinations'!$A$1:$A$2336,'Medical Examinations'!$I$1:$I$2336,0)</f>
        <v>No</v>
      </c>
      <c r="J1327" t="str">
        <f>_xlfn.XLOOKUP(A1327,'Medical Examinations'!A1327:A3670,'Medical Examinations'!C1327:C3670,0)</f>
        <v>Overweight</v>
      </c>
      <c r="K1327">
        <f>_xlfn.XLOOKUP(A1327,'Medical Examinations'!$A$1:$A$2344,'Medical Examinations'!$D$1:$D$2344,0)</f>
        <v>9.23</v>
      </c>
      <c r="L1327" t="str">
        <f>_xlfn.XLOOKUP(A1327,'Hospitalisation Details'!$A$1:$A$2344,'Hospitalisation Details'!$E$1:$E$2344,0)</f>
        <v>30-Jun-1978</v>
      </c>
      <c r="M1327">
        <f>_xlfn.XLOOKUP(A1327,'Hospitalisation Details'!$A$1:$A$2344,'Hospitalisation Details'!$I$1:$I$2344,0)</f>
        <v>8219.2000000000007</v>
      </c>
      <c r="N1327" t="str">
        <f>_xlfn.XLOOKUP(A1327,'Hospitalisation Details'!$A$1:$A$2344,'Hospitalisation Details'!$J$1:$J$2344,0)</f>
        <v>tier - 2</v>
      </c>
      <c r="O1327" t="str">
        <f>_xlfn.XLOOKUP(A1327,'Hospitalisation Details'!$A$1:$A$2344,'Hospitalisation Details'!$K$1:$K$2344,0)</f>
        <v>tier - 2</v>
      </c>
      <c r="P1327" t="str">
        <f>_xlfn.XLOOKUP(A1327,'Hospitalisation Details'!$A$1:$A$2344,'Hospitalisation Details'!$L$1:$L$2344,0)</f>
        <v>R1013</v>
      </c>
      <c r="Q1327">
        <f>_xlfn.XLOOKUP(A1327,'Hospitalisation Details'!$A$1:$A$2344,'Hospitalisation Details'!$F$1:$F$2344,0)</f>
        <v>44</v>
      </c>
    </row>
    <row r="1328" spans="1:17" ht="15.75" x14ac:dyDescent="0.25">
      <c r="A1328" s="1" t="s">
        <v>1042</v>
      </c>
      <c r="B1328" t="str">
        <f>_xlfn.XLOOKUP(A1328,'Customer Names'!$A$1:$A$2336,'Customer Names'!$C$1:$C$2336,0)</f>
        <v xml:space="preserve">  Kristin</v>
      </c>
      <c r="C1328">
        <f>_xlfn.XLOOKUP(A1328,'Medical Examinations'!$A$1:$A$2336,'Medical Examinations'!$B$1:$B$2336,0)</f>
        <v>23.98</v>
      </c>
      <c r="D1328">
        <f>_xlfn.XLOOKUP(A1328,'Medical Examinations'!$A$1:$A$2336,'Medical Examinations'!$D$1:$D$2336,0)</f>
        <v>9.89</v>
      </c>
      <c r="E1328" t="str">
        <f>_xlfn.XLOOKUP(A1328,'Medical Examinations'!$A$1:$A$2336,'Medical Examinations'!$E$1:$E$2336,0)</f>
        <v>No</v>
      </c>
      <c r="F1328" t="str">
        <f>_xlfn.XLOOKUP(A1328,'Medical Examinations'!$A$1:$A$2336,'Medical Examinations'!$F$1:$F$2336,0)</f>
        <v>No</v>
      </c>
      <c r="G1328" t="str">
        <f>_xlfn.XLOOKUP(A1328,'Medical Examinations'!$A$1:$A$2336,'Medical Examinations'!$G$1:$G$2336,0)</f>
        <v>No</v>
      </c>
      <c r="H1328">
        <f>_xlfn.XLOOKUP(A1328,'Medical Examinations'!$A$1:$A$2336,'Medical Examinations'!$H$1:$H$2336,0)</f>
        <v>0</v>
      </c>
      <c r="I1328" t="str">
        <f>_xlfn.XLOOKUP(A1328,'Medical Examinations'!$A$1:$A$2336,'Medical Examinations'!$I$1:$I$2336,0)</f>
        <v>No</v>
      </c>
      <c r="J1328" t="str">
        <f>_xlfn.XLOOKUP(A1328,'Medical Examinations'!A1328:A3671,'Medical Examinations'!C1328:C3671,0)</f>
        <v>Normal weight</v>
      </c>
      <c r="K1328">
        <f>_xlfn.XLOOKUP(A1328,'Medical Examinations'!$A$1:$A$2344,'Medical Examinations'!$D$1:$D$2344,0)</f>
        <v>9.89</v>
      </c>
      <c r="L1328" t="str">
        <f>_xlfn.XLOOKUP(A1328,'Hospitalisation Details'!$A$1:$A$2344,'Hospitalisation Details'!$E$1:$E$2344,0)</f>
        <v>24-Oct-1978</v>
      </c>
      <c r="M1328">
        <f>_xlfn.XLOOKUP(A1328,'Hospitalisation Details'!$A$1:$A$2344,'Hospitalisation Details'!$I$1:$I$2344,0)</f>
        <v>8211.1</v>
      </c>
      <c r="N1328" t="str">
        <f>_xlfn.XLOOKUP(A1328,'Hospitalisation Details'!$A$1:$A$2344,'Hospitalisation Details'!$J$1:$J$2344,0)</f>
        <v>tier - 2</v>
      </c>
      <c r="O1328" t="str">
        <f>_xlfn.XLOOKUP(A1328,'Hospitalisation Details'!$A$1:$A$2344,'Hospitalisation Details'!$K$1:$K$2344,0)</f>
        <v>tier - 3</v>
      </c>
      <c r="P1328" t="str">
        <f>_xlfn.XLOOKUP(A1328,'Hospitalisation Details'!$A$1:$A$2344,'Hospitalisation Details'!$L$1:$L$2344,0)</f>
        <v>R1013</v>
      </c>
      <c r="Q1328">
        <f>_xlfn.XLOOKUP(A1328,'Hospitalisation Details'!$A$1:$A$2344,'Hospitalisation Details'!$F$1:$F$2344,0)</f>
        <v>44</v>
      </c>
    </row>
    <row r="1329" spans="1:17" ht="15.75" x14ac:dyDescent="0.25">
      <c r="A1329" s="1" t="s">
        <v>1041</v>
      </c>
      <c r="B1329" t="str">
        <f>_xlfn.XLOOKUP(A1329,'Customer Names'!$A$1:$A$2336,'Customer Names'!$C$1:$C$2336,0)</f>
        <v xml:space="preserve">  Christopher R</v>
      </c>
      <c r="C1329">
        <f>_xlfn.XLOOKUP(A1329,'Medical Examinations'!$A$1:$A$2336,'Medical Examinations'!$B$1:$B$2336,0)</f>
        <v>17.34</v>
      </c>
      <c r="D1329">
        <f>_xlfn.XLOOKUP(A1329,'Medical Examinations'!$A$1:$A$2336,'Medical Examinations'!$D$1:$D$2336,0)</f>
        <v>12</v>
      </c>
      <c r="E1329" t="str">
        <f>_xlfn.XLOOKUP(A1329,'Medical Examinations'!$A$1:$A$2336,'Medical Examinations'!$E$1:$E$2336,0)</f>
        <v>No</v>
      </c>
      <c r="F1329" t="str">
        <f>_xlfn.XLOOKUP(A1329,'Medical Examinations'!$A$1:$A$2336,'Medical Examinations'!$F$1:$F$2336,0)</f>
        <v>No</v>
      </c>
      <c r="G1329" t="str">
        <f>_xlfn.XLOOKUP(A1329,'Medical Examinations'!$A$1:$A$2336,'Medical Examinations'!$G$1:$G$2336,0)</f>
        <v>No</v>
      </c>
      <c r="H1329">
        <f>_xlfn.XLOOKUP(A1329,'Medical Examinations'!$A$1:$A$2336,'Medical Examinations'!$H$1:$H$2336,0)</f>
        <v>0</v>
      </c>
      <c r="I1329" t="str">
        <f>_xlfn.XLOOKUP(A1329,'Medical Examinations'!$A$1:$A$2336,'Medical Examinations'!$I$1:$I$2336,0)</f>
        <v>No</v>
      </c>
      <c r="J1329" t="str">
        <f>_xlfn.XLOOKUP(A1329,'Medical Examinations'!A1329:A3672,'Medical Examinations'!C1329:C3672,0)</f>
        <v>Underweight</v>
      </c>
      <c r="K1329">
        <f>_xlfn.XLOOKUP(A1329,'Medical Examinations'!$A$1:$A$2344,'Medical Examinations'!$D$1:$D$2344,0)</f>
        <v>12</v>
      </c>
      <c r="L1329" t="str">
        <f>_xlfn.XLOOKUP(A1329,'Hospitalisation Details'!$A$1:$A$2344,'Hospitalisation Details'!$E$1:$E$2344,0)</f>
        <v>23-Nov-1962</v>
      </c>
      <c r="M1329">
        <f>_xlfn.XLOOKUP(A1329,'Hospitalisation Details'!$A$1:$A$2344,'Hospitalisation Details'!$I$1:$I$2344,0)</f>
        <v>8188.12</v>
      </c>
      <c r="N1329" t="str">
        <f>_xlfn.XLOOKUP(A1329,'Hospitalisation Details'!$A$1:$A$2344,'Hospitalisation Details'!$J$1:$J$2344,0)</f>
        <v>tier - 3</v>
      </c>
      <c r="O1329" t="str">
        <f>_xlfn.XLOOKUP(A1329,'Hospitalisation Details'!$A$1:$A$2344,'Hospitalisation Details'!$K$1:$K$2344,0)</f>
        <v>tier - 3</v>
      </c>
      <c r="P1329" t="str">
        <f>_xlfn.XLOOKUP(A1329,'Hospitalisation Details'!$A$1:$A$2344,'Hospitalisation Details'!$L$1:$L$2344,0)</f>
        <v>R1013</v>
      </c>
      <c r="Q1329">
        <f>_xlfn.XLOOKUP(A1329,'Hospitalisation Details'!$A$1:$A$2344,'Hospitalisation Details'!$F$1:$F$2344,0)</f>
        <v>60</v>
      </c>
    </row>
    <row r="1330" spans="1:17" ht="15.75" x14ac:dyDescent="0.25">
      <c r="A1330" s="1" t="s">
        <v>1040</v>
      </c>
      <c r="B1330" t="str">
        <f>_xlfn.XLOOKUP(A1330,'Customer Names'!$A$1:$A$2336,'Customer Names'!$C$1:$C$2336,0)</f>
        <v xml:space="preserve">  Elizabeth A</v>
      </c>
      <c r="C1330">
        <f>_xlfn.XLOOKUP(A1330,'Medical Examinations'!$A$1:$A$2336,'Medical Examinations'!$B$1:$B$2336,0)</f>
        <v>40.39</v>
      </c>
      <c r="D1330">
        <f>_xlfn.XLOOKUP(A1330,'Medical Examinations'!$A$1:$A$2336,'Medical Examinations'!$D$1:$D$2336,0)</f>
        <v>4.24</v>
      </c>
      <c r="E1330" t="str">
        <f>_xlfn.XLOOKUP(A1330,'Medical Examinations'!$A$1:$A$2336,'Medical Examinations'!$E$1:$E$2336,0)</f>
        <v>No</v>
      </c>
      <c r="F1330" t="str">
        <f>_xlfn.XLOOKUP(A1330,'Medical Examinations'!$A$1:$A$2336,'Medical Examinations'!$F$1:$F$2336,0)</f>
        <v>No</v>
      </c>
      <c r="G1330" t="str">
        <f>_xlfn.XLOOKUP(A1330,'Medical Examinations'!$A$1:$A$2336,'Medical Examinations'!$G$1:$G$2336,0)</f>
        <v>Yes</v>
      </c>
      <c r="H1330">
        <f>_xlfn.XLOOKUP(A1330,'Medical Examinations'!$A$1:$A$2336,'Medical Examinations'!$H$1:$H$2336,0)</f>
        <v>1</v>
      </c>
      <c r="I1330" t="str">
        <f>_xlfn.XLOOKUP(A1330,'Medical Examinations'!$A$1:$A$2336,'Medical Examinations'!$I$1:$I$2336,0)</f>
        <v>No</v>
      </c>
      <c r="J1330" t="str">
        <f>_xlfn.XLOOKUP(A1330,'Medical Examinations'!A1330:A3673,'Medical Examinations'!C1330:C3673,0)</f>
        <v>Obese</v>
      </c>
      <c r="K1330">
        <f>_xlfn.XLOOKUP(A1330,'Medical Examinations'!$A$1:$A$2344,'Medical Examinations'!$D$1:$D$2344,0)</f>
        <v>4.24</v>
      </c>
      <c r="L1330" t="str">
        <f>_xlfn.XLOOKUP(A1330,'Hospitalisation Details'!$A$1:$A$2344,'Hospitalisation Details'!$E$1:$E$2344,0)</f>
        <v>21-Oct-1997</v>
      </c>
      <c r="M1330">
        <f>_xlfn.XLOOKUP(A1330,'Hospitalisation Details'!$A$1:$A$2344,'Hospitalisation Details'!$I$1:$I$2344,0)</f>
        <v>8182.89</v>
      </c>
      <c r="N1330" t="str">
        <f>_xlfn.XLOOKUP(A1330,'Hospitalisation Details'!$A$1:$A$2344,'Hospitalisation Details'!$J$1:$J$2344,0)</f>
        <v>tier - 2</v>
      </c>
      <c r="O1330" t="str">
        <f>_xlfn.XLOOKUP(A1330,'Hospitalisation Details'!$A$1:$A$2344,'Hospitalisation Details'!$K$1:$K$2344,0)</f>
        <v>tier - 1</v>
      </c>
      <c r="P1330" t="str">
        <f>_xlfn.XLOOKUP(A1330,'Hospitalisation Details'!$A$1:$A$2344,'Hospitalisation Details'!$L$1:$L$2344,0)</f>
        <v>R1026</v>
      </c>
      <c r="Q1330">
        <f>_xlfn.XLOOKUP(A1330,'Hospitalisation Details'!$A$1:$A$2344,'Hospitalisation Details'!$F$1:$F$2344,0)</f>
        <v>25</v>
      </c>
    </row>
    <row r="1331" spans="1:17" ht="15.75" x14ac:dyDescent="0.25">
      <c r="A1331" s="1" t="s">
        <v>1039</v>
      </c>
      <c r="B1331" t="str">
        <f>_xlfn.XLOOKUP(A1331,'Customer Names'!$A$1:$A$2336,'Customer Names'!$C$1:$C$2336,0)</f>
        <v xml:space="preserve">  Andrew</v>
      </c>
      <c r="C1331">
        <f>_xlfn.XLOOKUP(A1331,'Medical Examinations'!$A$1:$A$2336,'Medical Examinations'!$B$1:$B$2336,0)</f>
        <v>25.96</v>
      </c>
      <c r="D1331">
        <f>_xlfn.XLOOKUP(A1331,'Medical Examinations'!$A$1:$A$2336,'Medical Examinations'!$D$1:$D$2336,0)</f>
        <v>4.68</v>
      </c>
      <c r="E1331" t="str">
        <f>_xlfn.XLOOKUP(A1331,'Medical Examinations'!$A$1:$A$2336,'Medical Examinations'!$E$1:$E$2336,0)</f>
        <v>No</v>
      </c>
      <c r="F1331" t="str">
        <f>_xlfn.XLOOKUP(A1331,'Medical Examinations'!$A$1:$A$2336,'Medical Examinations'!$F$1:$F$2336,0)</f>
        <v>No</v>
      </c>
      <c r="G1331" t="str">
        <f>_xlfn.XLOOKUP(A1331,'Medical Examinations'!$A$1:$A$2336,'Medical Examinations'!$G$1:$G$2336,0)</f>
        <v>Yes</v>
      </c>
      <c r="H1331">
        <f>_xlfn.XLOOKUP(A1331,'Medical Examinations'!$A$1:$A$2336,'Medical Examinations'!$H$1:$H$2336,0)</f>
        <v>1</v>
      </c>
      <c r="I1331" t="str">
        <f>_xlfn.XLOOKUP(A1331,'Medical Examinations'!$A$1:$A$2336,'Medical Examinations'!$I$1:$I$2336,0)</f>
        <v>No</v>
      </c>
      <c r="J1331" t="str">
        <f>_xlfn.XLOOKUP(A1331,'Medical Examinations'!A1331:A3674,'Medical Examinations'!C1331:C3674,0)</f>
        <v>Overweight</v>
      </c>
      <c r="K1331">
        <f>_xlfn.XLOOKUP(A1331,'Medical Examinations'!$A$1:$A$2344,'Medical Examinations'!$D$1:$D$2344,0)</f>
        <v>4.68</v>
      </c>
      <c r="L1331" t="str">
        <f>_xlfn.XLOOKUP(A1331,'Hospitalisation Details'!$A$1:$A$2344,'Hospitalisation Details'!$E$1:$E$2344,0)</f>
        <v>8-Jun-1983</v>
      </c>
      <c r="M1331">
        <f>_xlfn.XLOOKUP(A1331,'Hospitalisation Details'!$A$1:$A$2344,'Hospitalisation Details'!$I$1:$I$2344,0)</f>
        <v>8179.51</v>
      </c>
      <c r="N1331" t="str">
        <f>_xlfn.XLOOKUP(A1331,'Hospitalisation Details'!$A$1:$A$2344,'Hospitalisation Details'!$J$1:$J$2344,0)</f>
        <v>tier - 2</v>
      </c>
      <c r="O1331" t="str">
        <f>_xlfn.XLOOKUP(A1331,'Hospitalisation Details'!$A$1:$A$2344,'Hospitalisation Details'!$K$1:$K$2344,0)</f>
        <v>tier - 2</v>
      </c>
      <c r="P1331" t="str">
        <f>_xlfn.XLOOKUP(A1331,'Hospitalisation Details'!$A$1:$A$2344,'Hospitalisation Details'!$L$1:$L$2344,0)</f>
        <v>R1020</v>
      </c>
      <c r="Q1331">
        <f>_xlfn.XLOOKUP(A1331,'Hospitalisation Details'!$A$1:$A$2344,'Hospitalisation Details'!$F$1:$F$2344,0)</f>
        <v>40</v>
      </c>
    </row>
    <row r="1332" spans="1:17" ht="15.75" x14ac:dyDescent="0.25">
      <c r="A1332" s="1" t="s">
        <v>1038</v>
      </c>
      <c r="B1332" t="str">
        <f>_xlfn.XLOOKUP(A1332,'Customer Names'!$A$1:$A$2336,'Customer Names'!$C$1:$C$2336,0)</f>
        <v xml:space="preserve">  Dawn M</v>
      </c>
      <c r="C1332">
        <f>_xlfn.XLOOKUP(A1332,'Medical Examinations'!$A$1:$A$2336,'Medical Examinations'!$B$1:$B$2336,0)</f>
        <v>17.68</v>
      </c>
      <c r="D1332">
        <f>_xlfn.XLOOKUP(A1332,'Medical Examinations'!$A$1:$A$2336,'Medical Examinations'!$D$1:$D$2336,0)</f>
        <v>8.57</v>
      </c>
      <c r="E1332" t="str">
        <f>_xlfn.XLOOKUP(A1332,'Medical Examinations'!$A$1:$A$2336,'Medical Examinations'!$E$1:$E$2336,0)</f>
        <v>No</v>
      </c>
      <c r="F1332" t="str">
        <f>_xlfn.XLOOKUP(A1332,'Medical Examinations'!$A$1:$A$2336,'Medical Examinations'!$F$1:$F$2336,0)</f>
        <v>No</v>
      </c>
      <c r="G1332" t="str">
        <f>_xlfn.XLOOKUP(A1332,'Medical Examinations'!$A$1:$A$2336,'Medical Examinations'!$G$1:$G$2336,0)</f>
        <v>Yes</v>
      </c>
      <c r="H1332">
        <f>_xlfn.XLOOKUP(A1332,'Medical Examinations'!$A$1:$A$2336,'Medical Examinations'!$H$1:$H$2336,0)</f>
        <v>1</v>
      </c>
      <c r="I1332" t="str">
        <f>_xlfn.XLOOKUP(A1332,'Medical Examinations'!$A$1:$A$2336,'Medical Examinations'!$I$1:$I$2336,0)</f>
        <v>No</v>
      </c>
      <c r="J1332" t="str">
        <f>_xlfn.XLOOKUP(A1332,'Medical Examinations'!A1332:A3675,'Medical Examinations'!C1332:C3675,0)</f>
        <v>Underweight</v>
      </c>
      <c r="K1332">
        <f>_xlfn.XLOOKUP(A1332,'Medical Examinations'!$A$1:$A$2344,'Medical Examinations'!$D$1:$D$2344,0)</f>
        <v>8.57</v>
      </c>
      <c r="L1332" t="str">
        <f>_xlfn.XLOOKUP(A1332,'Hospitalisation Details'!$A$1:$A$2344,'Hospitalisation Details'!$E$1:$E$2344,0)</f>
        <v>5-Nov-1963</v>
      </c>
      <c r="M1332">
        <f>_xlfn.XLOOKUP(A1332,'Hospitalisation Details'!$A$1:$A$2344,'Hospitalisation Details'!$I$1:$I$2344,0)</f>
        <v>8177.9</v>
      </c>
      <c r="N1332" t="str">
        <f>_xlfn.XLOOKUP(A1332,'Hospitalisation Details'!$A$1:$A$2344,'Hospitalisation Details'!$J$1:$J$2344,0)</f>
        <v>tier - 3</v>
      </c>
      <c r="O1332" t="str">
        <f>_xlfn.XLOOKUP(A1332,'Hospitalisation Details'!$A$1:$A$2344,'Hospitalisation Details'!$K$1:$K$2344,0)</f>
        <v>tier - 1</v>
      </c>
      <c r="P1332" t="str">
        <f>_xlfn.XLOOKUP(A1332,'Hospitalisation Details'!$A$1:$A$2344,'Hospitalisation Details'!$L$1:$L$2344,0)</f>
        <v>R1013</v>
      </c>
      <c r="Q1332">
        <f>_xlfn.XLOOKUP(A1332,'Hospitalisation Details'!$A$1:$A$2344,'Hospitalisation Details'!$F$1:$F$2344,0)</f>
        <v>59</v>
      </c>
    </row>
    <row r="1333" spans="1:17" ht="15.75" x14ac:dyDescent="0.25">
      <c r="A1333" s="1" t="s">
        <v>1037</v>
      </c>
      <c r="B1333" t="str">
        <f>_xlfn.XLOOKUP(A1333,'Customer Names'!$A$1:$A$2336,'Customer Names'!$C$1:$C$2336,0)</f>
        <v xml:space="preserve">  Jonathan P</v>
      </c>
      <c r="C1333">
        <f>_xlfn.XLOOKUP(A1333,'Medical Examinations'!$A$1:$A$2336,'Medical Examinations'!$B$1:$B$2336,0)</f>
        <v>30.875</v>
      </c>
      <c r="D1333">
        <f>_xlfn.XLOOKUP(A1333,'Medical Examinations'!$A$1:$A$2336,'Medical Examinations'!$D$1:$D$2336,0)</f>
        <v>4.0999999999999996</v>
      </c>
      <c r="E1333" t="str">
        <f>_xlfn.XLOOKUP(A1333,'Medical Examinations'!$A$1:$A$2336,'Medical Examinations'!$E$1:$E$2336,0)</f>
        <v>No</v>
      </c>
      <c r="F1333" t="str">
        <f>_xlfn.XLOOKUP(A1333,'Medical Examinations'!$A$1:$A$2336,'Medical Examinations'!$F$1:$F$2336,0)</f>
        <v>No</v>
      </c>
      <c r="G1333" t="str">
        <f>_xlfn.XLOOKUP(A1333,'Medical Examinations'!$A$1:$A$2336,'Medical Examinations'!$G$1:$G$2336,0)</f>
        <v>No</v>
      </c>
      <c r="H1333">
        <f>_xlfn.XLOOKUP(A1333,'Medical Examinations'!$A$1:$A$2336,'Medical Examinations'!$H$1:$H$2336,0)</f>
        <v>0</v>
      </c>
      <c r="I1333" t="str">
        <f>_xlfn.XLOOKUP(A1333,'Medical Examinations'!$A$1:$A$2336,'Medical Examinations'!$I$1:$I$2336,0)</f>
        <v>No</v>
      </c>
      <c r="J1333" t="str">
        <f>_xlfn.XLOOKUP(A1333,'Medical Examinations'!A1333:A3676,'Medical Examinations'!C1333:C3676,0)</f>
        <v>Obese</v>
      </c>
      <c r="K1333">
        <f>_xlfn.XLOOKUP(A1333,'Medical Examinations'!$A$1:$A$2344,'Medical Examinations'!$D$1:$D$2344,0)</f>
        <v>4.0999999999999996</v>
      </c>
      <c r="L1333" t="str">
        <f>_xlfn.XLOOKUP(A1333,'Hospitalisation Details'!$A$1:$A$2344,'Hospitalisation Details'!$E$1:$E$2344,0)</f>
        <v>28-Jun-1982</v>
      </c>
      <c r="M1333">
        <f>_xlfn.XLOOKUP(A1333,'Hospitalisation Details'!$A$1:$A$2344,'Hospitalisation Details'!$I$1:$I$2344,0)</f>
        <v>8162.72</v>
      </c>
      <c r="N1333" t="str">
        <f>_xlfn.XLOOKUP(A1333,'Hospitalisation Details'!$A$1:$A$2344,'Hospitalisation Details'!$J$1:$J$2344,0)</f>
        <v>tier - 3</v>
      </c>
      <c r="O1333" t="str">
        <f>_xlfn.XLOOKUP(A1333,'Hospitalisation Details'!$A$1:$A$2344,'Hospitalisation Details'!$K$1:$K$2344,0)</f>
        <v>tier - 3</v>
      </c>
      <c r="P1333" t="str">
        <f>_xlfn.XLOOKUP(A1333,'Hospitalisation Details'!$A$1:$A$2344,'Hospitalisation Details'!$L$1:$L$2344,0)</f>
        <v>R1012</v>
      </c>
      <c r="Q1333">
        <f>_xlfn.XLOOKUP(A1333,'Hospitalisation Details'!$A$1:$A$2344,'Hospitalisation Details'!$F$1:$F$2344,0)</f>
        <v>40</v>
      </c>
    </row>
    <row r="1334" spans="1:17" ht="15.75" x14ac:dyDescent="0.25">
      <c r="A1334" s="1" t="s">
        <v>1036</v>
      </c>
      <c r="B1334" t="str">
        <f>_xlfn.XLOOKUP(A1334,'Customer Names'!$A$1:$A$2336,'Customer Names'!$C$1:$C$2336,0)</f>
        <v xml:space="preserve">  Gina</v>
      </c>
      <c r="C1334">
        <f>_xlfn.XLOOKUP(A1334,'Medical Examinations'!$A$1:$A$2336,'Medical Examinations'!$B$1:$B$2336,0)</f>
        <v>30.81</v>
      </c>
      <c r="D1334">
        <f>_xlfn.XLOOKUP(A1334,'Medical Examinations'!$A$1:$A$2336,'Medical Examinations'!$D$1:$D$2336,0)</f>
        <v>4.49</v>
      </c>
      <c r="E1334" t="str">
        <f>_xlfn.XLOOKUP(A1334,'Medical Examinations'!$A$1:$A$2336,'Medical Examinations'!$E$1:$E$2336,0)</f>
        <v>No</v>
      </c>
      <c r="F1334" t="str">
        <f>_xlfn.XLOOKUP(A1334,'Medical Examinations'!$A$1:$A$2336,'Medical Examinations'!$F$1:$F$2336,0)</f>
        <v>No</v>
      </c>
      <c r="G1334" t="str">
        <f>_xlfn.XLOOKUP(A1334,'Medical Examinations'!$A$1:$A$2336,'Medical Examinations'!$G$1:$G$2336,0)</f>
        <v>No</v>
      </c>
      <c r="H1334">
        <f>_xlfn.XLOOKUP(A1334,'Medical Examinations'!$A$1:$A$2336,'Medical Examinations'!$H$1:$H$2336,0)</f>
        <v>0</v>
      </c>
      <c r="I1334" t="str">
        <f>_xlfn.XLOOKUP(A1334,'Medical Examinations'!$A$1:$A$2336,'Medical Examinations'!$I$1:$I$2336,0)</f>
        <v>No</v>
      </c>
      <c r="J1334" t="str">
        <f>_xlfn.XLOOKUP(A1334,'Medical Examinations'!A1334:A3677,'Medical Examinations'!C1334:C3677,0)</f>
        <v>Obese</v>
      </c>
      <c r="K1334">
        <f>_xlfn.XLOOKUP(A1334,'Medical Examinations'!$A$1:$A$2344,'Medical Examinations'!$D$1:$D$2344,0)</f>
        <v>4.49</v>
      </c>
      <c r="L1334" t="str">
        <f>_xlfn.XLOOKUP(A1334,'Hospitalisation Details'!$A$1:$A$2344,'Hospitalisation Details'!$E$1:$E$2344,0)</f>
        <v>21-Jun-1990</v>
      </c>
      <c r="M1334">
        <f>_xlfn.XLOOKUP(A1334,'Hospitalisation Details'!$A$1:$A$2344,'Hospitalisation Details'!$I$1:$I$2344,0)</f>
        <v>8157.92</v>
      </c>
      <c r="N1334" t="str">
        <f>_xlfn.XLOOKUP(A1334,'Hospitalisation Details'!$A$1:$A$2344,'Hospitalisation Details'!$J$1:$J$2344,0)</f>
        <v>tier - 2</v>
      </c>
      <c r="O1334" t="str">
        <f>_xlfn.XLOOKUP(A1334,'Hospitalisation Details'!$A$1:$A$2344,'Hospitalisation Details'!$K$1:$K$2344,0)</f>
        <v>tier - 3</v>
      </c>
      <c r="P1334" t="str">
        <f>_xlfn.XLOOKUP(A1334,'Hospitalisation Details'!$A$1:$A$2344,'Hospitalisation Details'!$L$1:$L$2344,0)</f>
        <v>R1025</v>
      </c>
      <c r="Q1334">
        <f>_xlfn.XLOOKUP(A1334,'Hospitalisation Details'!$A$1:$A$2344,'Hospitalisation Details'!$F$1:$F$2344,0)</f>
        <v>32</v>
      </c>
    </row>
    <row r="1335" spans="1:17" ht="15.75" x14ac:dyDescent="0.25">
      <c r="A1335" s="1" t="s">
        <v>1035</v>
      </c>
      <c r="B1335" t="str">
        <f>_xlfn.XLOOKUP(A1335,'Customer Names'!$A$1:$A$2336,'Customer Names'!$C$1:$C$2336,0)</f>
        <v xml:space="preserve">  Dino</v>
      </c>
      <c r="C1335">
        <f>_xlfn.XLOOKUP(A1335,'Medical Examinations'!$A$1:$A$2336,'Medical Examinations'!$B$1:$B$2336,0)</f>
        <v>36.85</v>
      </c>
      <c r="D1335">
        <f>_xlfn.XLOOKUP(A1335,'Medical Examinations'!$A$1:$A$2336,'Medical Examinations'!$D$1:$D$2336,0)</f>
        <v>8.8000000000000007</v>
      </c>
      <c r="E1335" t="str">
        <f>_xlfn.XLOOKUP(A1335,'Medical Examinations'!$A$1:$A$2336,'Medical Examinations'!$E$1:$E$2336,0)</f>
        <v>No</v>
      </c>
      <c r="F1335" t="str">
        <f>_xlfn.XLOOKUP(A1335,'Medical Examinations'!$A$1:$A$2336,'Medical Examinations'!$F$1:$F$2336,0)</f>
        <v>No</v>
      </c>
      <c r="G1335" t="str">
        <f>_xlfn.XLOOKUP(A1335,'Medical Examinations'!$A$1:$A$2336,'Medical Examinations'!$G$1:$G$2336,0)</f>
        <v>No</v>
      </c>
      <c r="H1335">
        <f>_xlfn.XLOOKUP(A1335,'Medical Examinations'!$A$1:$A$2336,'Medical Examinations'!$H$1:$H$2336,0)</f>
        <v>2</v>
      </c>
      <c r="I1335" t="str">
        <f>_xlfn.XLOOKUP(A1335,'Medical Examinations'!$A$1:$A$2336,'Medical Examinations'!$I$1:$I$2336,0)</f>
        <v>No</v>
      </c>
      <c r="J1335" t="str">
        <f>_xlfn.XLOOKUP(A1335,'Medical Examinations'!A1335:A3678,'Medical Examinations'!C1335:C3678,0)</f>
        <v>Obese</v>
      </c>
      <c r="K1335">
        <f>_xlfn.XLOOKUP(A1335,'Medical Examinations'!$A$1:$A$2344,'Medical Examinations'!$D$1:$D$2344,0)</f>
        <v>8.8000000000000007</v>
      </c>
      <c r="L1335" t="str">
        <f>_xlfn.XLOOKUP(A1335,'Hospitalisation Details'!$A$1:$A$2344,'Hospitalisation Details'!$E$1:$E$2344,0)</f>
        <v>3-Sep-1973</v>
      </c>
      <c r="M1335">
        <f>_xlfn.XLOOKUP(A1335,'Hospitalisation Details'!$A$1:$A$2344,'Hospitalisation Details'!$I$1:$I$2344,0)</f>
        <v>8125.78</v>
      </c>
      <c r="N1335" t="str">
        <f>_xlfn.XLOOKUP(A1335,'Hospitalisation Details'!$A$1:$A$2344,'Hospitalisation Details'!$J$1:$J$2344,0)</f>
        <v>tier - 2</v>
      </c>
      <c r="O1335" t="str">
        <f>_xlfn.XLOOKUP(A1335,'Hospitalisation Details'!$A$1:$A$2344,'Hospitalisation Details'!$K$1:$K$2344,0)</f>
        <v>tier - 2</v>
      </c>
      <c r="P1335" t="str">
        <f>_xlfn.XLOOKUP(A1335,'Hospitalisation Details'!$A$1:$A$2344,'Hospitalisation Details'!$L$1:$L$2344,0)</f>
        <v>R1013</v>
      </c>
      <c r="Q1335">
        <f>_xlfn.XLOOKUP(A1335,'Hospitalisation Details'!$A$1:$A$2344,'Hospitalisation Details'!$F$1:$F$2344,0)</f>
        <v>49</v>
      </c>
    </row>
    <row r="1336" spans="1:17" ht="15.75" x14ac:dyDescent="0.25">
      <c r="A1336" s="1" t="s">
        <v>1034</v>
      </c>
      <c r="B1336" t="str">
        <f>_xlfn.XLOOKUP(A1336,'Customer Names'!$A$1:$A$2336,'Customer Names'!$C$1:$C$2336,0)</f>
        <v xml:space="preserve">  Jan</v>
      </c>
      <c r="C1336">
        <f>_xlfn.XLOOKUP(A1336,'Medical Examinations'!$A$1:$A$2336,'Medical Examinations'!$B$1:$B$2336,0)</f>
        <v>35.86</v>
      </c>
      <c r="D1336">
        <f>_xlfn.XLOOKUP(A1336,'Medical Examinations'!$A$1:$A$2336,'Medical Examinations'!$D$1:$D$2336,0)</f>
        <v>7.93</v>
      </c>
      <c r="E1336" t="str">
        <f>_xlfn.XLOOKUP(A1336,'Medical Examinations'!$A$1:$A$2336,'Medical Examinations'!$E$1:$E$2336,0)</f>
        <v>No</v>
      </c>
      <c r="F1336" t="str">
        <f>_xlfn.XLOOKUP(A1336,'Medical Examinations'!$A$1:$A$2336,'Medical Examinations'!$F$1:$F$2336,0)</f>
        <v>No</v>
      </c>
      <c r="G1336" t="str">
        <f>_xlfn.XLOOKUP(A1336,'Medical Examinations'!$A$1:$A$2336,'Medical Examinations'!$G$1:$G$2336,0)</f>
        <v>No</v>
      </c>
      <c r="H1336">
        <f>_xlfn.XLOOKUP(A1336,'Medical Examinations'!$A$1:$A$2336,'Medical Examinations'!$H$1:$H$2336,0)</f>
        <v>2</v>
      </c>
      <c r="I1336" t="str">
        <f>_xlfn.XLOOKUP(A1336,'Medical Examinations'!$A$1:$A$2336,'Medical Examinations'!$I$1:$I$2336,0)</f>
        <v>No</v>
      </c>
      <c r="J1336" t="str">
        <f>_xlfn.XLOOKUP(A1336,'Medical Examinations'!A1336:A3679,'Medical Examinations'!C1336:C3679,0)</f>
        <v>Obese</v>
      </c>
      <c r="K1336">
        <f>_xlfn.XLOOKUP(A1336,'Medical Examinations'!$A$1:$A$2344,'Medical Examinations'!$D$1:$D$2344,0)</f>
        <v>7.93</v>
      </c>
      <c r="L1336" t="str">
        <f>_xlfn.XLOOKUP(A1336,'Hospitalisation Details'!$A$1:$A$2344,'Hospitalisation Details'!$E$1:$E$2344,0)</f>
        <v>30-Aug-1973</v>
      </c>
      <c r="M1336">
        <f>_xlfn.XLOOKUP(A1336,'Hospitalisation Details'!$A$1:$A$2344,'Hospitalisation Details'!$I$1:$I$2344,0)</f>
        <v>8124.41</v>
      </c>
      <c r="N1336" t="str">
        <f>_xlfn.XLOOKUP(A1336,'Hospitalisation Details'!$A$1:$A$2344,'Hospitalisation Details'!$J$1:$J$2344,0)</f>
        <v>tier - 3</v>
      </c>
      <c r="O1336" t="str">
        <f>_xlfn.XLOOKUP(A1336,'Hospitalisation Details'!$A$1:$A$2344,'Hospitalisation Details'!$K$1:$K$2344,0)</f>
        <v>tier - 1</v>
      </c>
      <c r="P1336" t="str">
        <f>_xlfn.XLOOKUP(A1336,'Hospitalisation Details'!$A$1:$A$2344,'Hospitalisation Details'!$L$1:$L$2344,0)</f>
        <v>R1013</v>
      </c>
      <c r="Q1336">
        <f>_xlfn.XLOOKUP(A1336,'Hospitalisation Details'!$A$1:$A$2344,'Hospitalisation Details'!$F$1:$F$2344,0)</f>
        <v>49</v>
      </c>
    </row>
    <row r="1337" spans="1:17" ht="15.75" x14ac:dyDescent="0.25">
      <c r="A1337" s="1" t="s">
        <v>1033</v>
      </c>
      <c r="B1337" t="str">
        <f>_xlfn.XLOOKUP(A1337,'Customer Names'!$A$1:$A$2336,'Customer Names'!$C$1:$C$2336,0)</f>
        <v xml:space="preserve">  Jonathan E</v>
      </c>
      <c r="C1337">
        <f>_xlfn.XLOOKUP(A1337,'Medical Examinations'!$A$1:$A$2336,'Medical Examinations'!$B$1:$B$2336,0)</f>
        <v>30.3</v>
      </c>
      <c r="D1337">
        <f>_xlfn.XLOOKUP(A1337,'Medical Examinations'!$A$1:$A$2336,'Medical Examinations'!$D$1:$D$2336,0)</f>
        <v>9.4499999999999993</v>
      </c>
      <c r="E1337" t="str">
        <f>_xlfn.XLOOKUP(A1337,'Medical Examinations'!$A$1:$A$2336,'Medical Examinations'!$E$1:$E$2336,0)</f>
        <v>No</v>
      </c>
      <c r="F1337" t="str">
        <f>_xlfn.XLOOKUP(A1337,'Medical Examinations'!$A$1:$A$2336,'Medical Examinations'!$F$1:$F$2336,0)</f>
        <v>No</v>
      </c>
      <c r="G1337" t="str">
        <f>_xlfn.XLOOKUP(A1337,'Medical Examinations'!$A$1:$A$2336,'Medical Examinations'!$G$1:$G$2336,0)</f>
        <v>No</v>
      </c>
      <c r="H1337">
        <f>_xlfn.XLOOKUP(A1337,'Medical Examinations'!$A$1:$A$2336,'Medical Examinations'!$H$1:$H$2336,0)</f>
        <v>2</v>
      </c>
      <c r="I1337" t="str">
        <f>_xlfn.XLOOKUP(A1337,'Medical Examinations'!$A$1:$A$2336,'Medical Examinations'!$I$1:$I$2336,0)</f>
        <v>No</v>
      </c>
      <c r="J1337" t="str">
        <f>_xlfn.XLOOKUP(A1337,'Medical Examinations'!A1337:A3680,'Medical Examinations'!C1337:C3680,0)</f>
        <v>Obese</v>
      </c>
      <c r="K1337">
        <f>_xlfn.XLOOKUP(A1337,'Medical Examinations'!$A$1:$A$2344,'Medical Examinations'!$D$1:$D$2344,0)</f>
        <v>9.4499999999999993</v>
      </c>
      <c r="L1337" t="str">
        <f>_xlfn.XLOOKUP(A1337,'Hospitalisation Details'!$A$1:$A$2344,'Hospitalisation Details'!$E$1:$E$2344,0)</f>
        <v>16-Dec-1973</v>
      </c>
      <c r="M1337">
        <f>_xlfn.XLOOKUP(A1337,'Hospitalisation Details'!$A$1:$A$2344,'Hospitalisation Details'!$I$1:$I$2344,0)</f>
        <v>8116.68</v>
      </c>
      <c r="N1337" t="str">
        <f>_xlfn.XLOOKUP(A1337,'Hospitalisation Details'!$A$1:$A$2344,'Hospitalisation Details'!$J$1:$J$2344,0)</f>
        <v>tier - 3</v>
      </c>
      <c r="O1337" t="str">
        <f>_xlfn.XLOOKUP(A1337,'Hospitalisation Details'!$A$1:$A$2344,'Hospitalisation Details'!$K$1:$K$2344,0)</f>
        <v>tier - 1</v>
      </c>
      <c r="P1337" t="str">
        <f>_xlfn.XLOOKUP(A1337,'Hospitalisation Details'!$A$1:$A$2344,'Hospitalisation Details'!$L$1:$L$2344,0)</f>
        <v>R1011</v>
      </c>
      <c r="Q1337">
        <f>_xlfn.XLOOKUP(A1337,'Hospitalisation Details'!$A$1:$A$2344,'Hospitalisation Details'!$F$1:$F$2344,0)</f>
        <v>49</v>
      </c>
    </row>
    <row r="1338" spans="1:17" ht="15.75" x14ac:dyDescent="0.25">
      <c r="A1338" s="1" t="s">
        <v>1032</v>
      </c>
      <c r="B1338" t="str">
        <f>_xlfn.XLOOKUP(A1338,'Customer Names'!$A$1:$A$2336,'Customer Names'!$C$1:$C$2336,0)</f>
        <v xml:space="preserve">  Mark A</v>
      </c>
      <c r="C1338">
        <f>_xlfn.XLOOKUP(A1338,'Medical Examinations'!$A$1:$A$2336,'Medical Examinations'!$B$1:$B$2336,0)</f>
        <v>32.015000000000001</v>
      </c>
      <c r="D1338">
        <f>_xlfn.XLOOKUP(A1338,'Medical Examinations'!$A$1:$A$2336,'Medical Examinations'!$D$1:$D$2336,0)</f>
        <v>7.67</v>
      </c>
      <c r="E1338" t="str">
        <f>_xlfn.XLOOKUP(A1338,'Medical Examinations'!$A$1:$A$2336,'Medical Examinations'!$E$1:$E$2336,0)</f>
        <v>No</v>
      </c>
      <c r="F1338" t="str">
        <f>_xlfn.XLOOKUP(A1338,'Medical Examinations'!$A$1:$A$2336,'Medical Examinations'!$F$1:$F$2336,0)</f>
        <v>No</v>
      </c>
      <c r="G1338" t="str">
        <f>_xlfn.XLOOKUP(A1338,'Medical Examinations'!$A$1:$A$2336,'Medical Examinations'!$G$1:$G$2336,0)</f>
        <v>No</v>
      </c>
      <c r="H1338">
        <f>_xlfn.XLOOKUP(A1338,'Medical Examinations'!$A$1:$A$2336,'Medical Examinations'!$H$1:$H$2336,0)</f>
        <v>0</v>
      </c>
      <c r="I1338" t="str">
        <f>_xlfn.XLOOKUP(A1338,'Medical Examinations'!$A$1:$A$2336,'Medical Examinations'!$I$1:$I$2336,0)</f>
        <v>No</v>
      </c>
      <c r="J1338" t="str">
        <f>_xlfn.XLOOKUP(A1338,'Medical Examinations'!A1338:A3681,'Medical Examinations'!C1338:C3681,0)</f>
        <v>Obese</v>
      </c>
      <c r="K1338">
        <f>_xlfn.XLOOKUP(A1338,'Medical Examinations'!$A$1:$A$2344,'Medical Examinations'!$D$1:$D$2344,0)</f>
        <v>7.67</v>
      </c>
      <c r="L1338" t="str">
        <f>_xlfn.XLOOKUP(A1338,'Hospitalisation Details'!$A$1:$A$2344,'Hospitalisation Details'!$E$1:$E$2344,0)</f>
        <v>1-Sep-1978</v>
      </c>
      <c r="M1338">
        <f>_xlfn.XLOOKUP(A1338,'Hospitalisation Details'!$A$1:$A$2344,'Hospitalisation Details'!$I$1:$I$2344,0)</f>
        <v>8116.27</v>
      </c>
      <c r="N1338" t="str">
        <f>_xlfn.XLOOKUP(A1338,'Hospitalisation Details'!$A$1:$A$2344,'Hospitalisation Details'!$J$1:$J$2344,0)</f>
        <v>tier - 3</v>
      </c>
      <c r="O1338" t="str">
        <f>_xlfn.XLOOKUP(A1338,'Hospitalisation Details'!$A$1:$A$2344,'Hospitalisation Details'!$K$1:$K$2344,0)</f>
        <v>tier - 1</v>
      </c>
      <c r="P1338" t="str">
        <f>_xlfn.XLOOKUP(A1338,'Hospitalisation Details'!$A$1:$A$2344,'Hospitalisation Details'!$L$1:$L$2344,0)</f>
        <v>R1012</v>
      </c>
      <c r="Q1338">
        <f>_xlfn.XLOOKUP(A1338,'Hospitalisation Details'!$A$1:$A$2344,'Hospitalisation Details'!$F$1:$F$2344,0)</f>
        <v>44</v>
      </c>
    </row>
    <row r="1339" spans="1:17" ht="15.75" x14ac:dyDescent="0.25">
      <c r="A1339" s="1" t="s">
        <v>1031</v>
      </c>
      <c r="B1339" t="str">
        <f>_xlfn.XLOOKUP(A1339,'Customer Names'!$A$1:$A$2336,'Customer Names'!$C$1:$C$2336,0)</f>
        <v xml:space="preserve">  Mary</v>
      </c>
      <c r="C1339">
        <f>_xlfn.XLOOKUP(A1339,'Medical Examinations'!$A$1:$A$2336,'Medical Examinations'!$B$1:$B$2336,0)</f>
        <v>25.06</v>
      </c>
      <c r="D1339">
        <f>_xlfn.XLOOKUP(A1339,'Medical Examinations'!$A$1:$A$2336,'Medical Examinations'!$D$1:$D$2336,0)</f>
        <v>10.53</v>
      </c>
      <c r="E1339" t="str">
        <f>_xlfn.XLOOKUP(A1339,'Medical Examinations'!$A$1:$A$2336,'Medical Examinations'!$E$1:$E$2336,0)</f>
        <v>No</v>
      </c>
      <c r="F1339" t="str">
        <f>_xlfn.XLOOKUP(A1339,'Medical Examinations'!$A$1:$A$2336,'Medical Examinations'!$F$1:$F$2336,0)</f>
        <v>No</v>
      </c>
      <c r="G1339" t="str">
        <f>_xlfn.XLOOKUP(A1339,'Medical Examinations'!$A$1:$A$2336,'Medical Examinations'!$G$1:$G$2336,0)</f>
        <v>No</v>
      </c>
      <c r="H1339">
        <f>_xlfn.XLOOKUP(A1339,'Medical Examinations'!$A$1:$A$2336,'Medical Examinations'!$H$1:$H$2336,0)</f>
        <v>2</v>
      </c>
      <c r="I1339" t="str">
        <f>_xlfn.XLOOKUP(A1339,'Medical Examinations'!$A$1:$A$2336,'Medical Examinations'!$I$1:$I$2336,0)</f>
        <v>No</v>
      </c>
      <c r="J1339" t="str">
        <f>_xlfn.XLOOKUP(A1339,'Medical Examinations'!A1339:A3682,'Medical Examinations'!C1339:C3682,0)</f>
        <v>Overweight</v>
      </c>
      <c r="K1339">
        <f>_xlfn.XLOOKUP(A1339,'Medical Examinations'!$A$1:$A$2344,'Medical Examinations'!$D$1:$D$2344,0)</f>
        <v>10.53</v>
      </c>
      <c r="L1339" t="str">
        <f>_xlfn.XLOOKUP(A1339,'Hospitalisation Details'!$A$1:$A$2344,'Hospitalisation Details'!$E$1:$E$2344,0)</f>
        <v>11-Oct-1973</v>
      </c>
      <c r="M1339">
        <f>_xlfn.XLOOKUP(A1339,'Hospitalisation Details'!$A$1:$A$2344,'Hospitalisation Details'!$I$1:$I$2344,0)</f>
        <v>8112.59</v>
      </c>
      <c r="N1339" t="str">
        <f>_xlfn.XLOOKUP(A1339,'Hospitalisation Details'!$A$1:$A$2344,'Hospitalisation Details'!$J$1:$J$2344,0)</f>
        <v>tier - 2</v>
      </c>
      <c r="O1339" t="str">
        <f>_xlfn.XLOOKUP(A1339,'Hospitalisation Details'!$A$1:$A$2344,'Hospitalisation Details'!$K$1:$K$2344,0)</f>
        <v>tier - 2</v>
      </c>
      <c r="P1339" t="str">
        <f>_xlfn.XLOOKUP(A1339,'Hospitalisation Details'!$A$1:$A$2344,'Hospitalisation Details'!$L$1:$L$2344,0)</f>
        <v>R1013</v>
      </c>
      <c r="Q1339">
        <f>_xlfn.XLOOKUP(A1339,'Hospitalisation Details'!$A$1:$A$2344,'Hospitalisation Details'!$F$1:$F$2344,0)</f>
        <v>49</v>
      </c>
    </row>
    <row r="1340" spans="1:17" ht="15.75" x14ac:dyDescent="0.25">
      <c r="A1340" s="1" t="s">
        <v>1030</v>
      </c>
      <c r="B1340" t="str">
        <f>_xlfn.XLOOKUP(A1340,'Customer Names'!$A$1:$A$2336,'Customer Names'!$C$1:$C$2336,0)</f>
        <v xml:space="preserve">  Samuel</v>
      </c>
      <c r="C1340">
        <f>_xlfn.XLOOKUP(A1340,'Medical Examinations'!$A$1:$A$2336,'Medical Examinations'!$B$1:$B$2336,0)</f>
        <v>18.829999999999998</v>
      </c>
      <c r="D1340">
        <f>_xlfn.XLOOKUP(A1340,'Medical Examinations'!$A$1:$A$2336,'Medical Examinations'!$D$1:$D$2336,0)</f>
        <v>10.08</v>
      </c>
      <c r="E1340" t="str">
        <f>_xlfn.XLOOKUP(A1340,'Medical Examinations'!$A$1:$A$2336,'Medical Examinations'!$E$1:$E$2336,0)</f>
        <v>No</v>
      </c>
      <c r="F1340" t="str">
        <f>_xlfn.XLOOKUP(A1340,'Medical Examinations'!$A$1:$A$2336,'Medical Examinations'!$F$1:$F$2336,0)</f>
        <v>No</v>
      </c>
      <c r="G1340" t="str">
        <f>_xlfn.XLOOKUP(A1340,'Medical Examinations'!$A$1:$A$2336,'Medical Examinations'!$G$1:$G$2336,0)</f>
        <v>No</v>
      </c>
      <c r="H1340">
        <f>_xlfn.XLOOKUP(A1340,'Medical Examinations'!$A$1:$A$2336,'Medical Examinations'!$H$1:$H$2336,0)</f>
        <v>0</v>
      </c>
      <c r="I1340" t="str">
        <f>_xlfn.XLOOKUP(A1340,'Medical Examinations'!$A$1:$A$2336,'Medical Examinations'!$I$1:$I$2336,0)</f>
        <v>No</v>
      </c>
      <c r="J1340" t="str">
        <f>_xlfn.XLOOKUP(A1340,'Medical Examinations'!A1340:A3683,'Medical Examinations'!C1340:C3683,0)</f>
        <v>Normal weight</v>
      </c>
      <c r="K1340">
        <f>_xlfn.XLOOKUP(A1340,'Medical Examinations'!$A$1:$A$2344,'Medical Examinations'!$D$1:$D$2344,0)</f>
        <v>10.08</v>
      </c>
      <c r="L1340" t="str">
        <f>_xlfn.XLOOKUP(A1340,'Hospitalisation Details'!$A$1:$A$2344,'Hospitalisation Details'!$E$1:$E$2344,0)</f>
        <v>10-Jun-1967</v>
      </c>
      <c r="M1340">
        <f>_xlfn.XLOOKUP(A1340,'Hospitalisation Details'!$A$1:$A$2344,'Hospitalisation Details'!$I$1:$I$2344,0)</f>
        <v>8091.3</v>
      </c>
      <c r="N1340" t="str">
        <f>_xlfn.XLOOKUP(A1340,'Hospitalisation Details'!$A$1:$A$2344,'Hospitalisation Details'!$J$1:$J$2344,0)</f>
        <v>tier - 3</v>
      </c>
      <c r="O1340" t="str">
        <f>_xlfn.XLOOKUP(A1340,'Hospitalisation Details'!$A$1:$A$2344,'Hospitalisation Details'!$K$1:$K$2344,0)</f>
        <v>tier - 1</v>
      </c>
      <c r="P1340" t="str">
        <f>_xlfn.XLOOKUP(A1340,'Hospitalisation Details'!$A$1:$A$2344,'Hospitalisation Details'!$L$1:$L$2344,0)</f>
        <v>R1012</v>
      </c>
      <c r="Q1340">
        <f>_xlfn.XLOOKUP(A1340,'Hospitalisation Details'!$A$1:$A$2344,'Hospitalisation Details'!$F$1:$F$2344,0)</f>
        <v>56</v>
      </c>
    </row>
    <row r="1341" spans="1:17" ht="15.75" x14ac:dyDescent="0.25">
      <c r="A1341" s="1" t="s">
        <v>1029</v>
      </c>
      <c r="B1341" t="str">
        <f>_xlfn.XLOOKUP(A1341,'Customer Names'!$A$1:$A$2336,'Customer Names'!$C$1:$C$2336,0)</f>
        <v xml:space="preserve">  Stan J</v>
      </c>
      <c r="C1341">
        <f>_xlfn.XLOOKUP(A1341,'Medical Examinations'!$A$1:$A$2336,'Medical Examinations'!$B$1:$B$2336,0)</f>
        <v>47.52</v>
      </c>
      <c r="D1341">
        <f>_xlfn.XLOOKUP(A1341,'Medical Examinations'!$A$1:$A$2336,'Medical Examinations'!$D$1:$D$2336,0)</f>
        <v>11.39</v>
      </c>
      <c r="E1341" t="str">
        <f>_xlfn.XLOOKUP(A1341,'Medical Examinations'!$A$1:$A$2336,'Medical Examinations'!$E$1:$E$2336,0)</f>
        <v>No</v>
      </c>
      <c r="F1341" t="str">
        <f>_xlfn.XLOOKUP(A1341,'Medical Examinations'!$A$1:$A$2336,'Medical Examinations'!$F$1:$F$2336,0)</f>
        <v>No</v>
      </c>
      <c r="G1341" t="str">
        <f>_xlfn.XLOOKUP(A1341,'Medical Examinations'!$A$1:$A$2336,'Medical Examinations'!$G$1:$G$2336,0)</f>
        <v>No</v>
      </c>
      <c r="H1341">
        <f>_xlfn.XLOOKUP(A1341,'Medical Examinations'!$A$1:$A$2336,'Medical Examinations'!$H$1:$H$2336,0)</f>
        <v>1</v>
      </c>
      <c r="I1341" t="str">
        <f>_xlfn.XLOOKUP(A1341,'Medical Examinations'!$A$1:$A$2336,'Medical Examinations'!$I$1:$I$2336,0)</f>
        <v>No</v>
      </c>
      <c r="J1341" t="str">
        <f>_xlfn.XLOOKUP(A1341,'Medical Examinations'!A1341:A3684,'Medical Examinations'!C1341:C3684,0)</f>
        <v>Obese</v>
      </c>
      <c r="K1341">
        <f>_xlfn.XLOOKUP(A1341,'Medical Examinations'!$A$1:$A$2344,'Medical Examinations'!$D$1:$D$2344,0)</f>
        <v>11.39</v>
      </c>
      <c r="L1341" t="str">
        <f>_xlfn.XLOOKUP(A1341,'Hospitalisation Details'!$A$1:$A$2344,'Hospitalisation Details'!$E$1:$E$2344,0)</f>
        <v>21-Dec-1975</v>
      </c>
      <c r="M1341">
        <f>_xlfn.XLOOKUP(A1341,'Hospitalisation Details'!$A$1:$A$2344,'Hospitalisation Details'!$I$1:$I$2344,0)</f>
        <v>8083.92</v>
      </c>
      <c r="N1341" t="str">
        <f>_xlfn.XLOOKUP(A1341,'Hospitalisation Details'!$A$1:$A$2344,'Hospitalisation Details'!$J$1:$J$2344,0)</f>
        <v>tier - 3</v>
      </c>
      <c r="O1341" t="str">
        <f>_xlfn.XLOOKUP(A1341,'Hospitalisation Details'!$A$1:$A$2344,'Hospitalisation Details'!$K$1:$K$2344,0)</f>
        <v>tier - 3</v>
      </c>
      <c r="P1341" t="str">
        <f>_xlfn.XLOOKUP(A1341,'Hospitalisation Details'!$A$1:$A$2344,'Hospitalisation Details'!$L$1:$L$2344,0)</f>
        <v>R1013</v>
      </c>
      <c r="Q1341">
        <f>_xlfn.XLOOKUP(A1341,'Hospitalisation Details'!$A$1:$A$2344,'Hospitalisation Details'!$F$1:$F$2344,0)</f>
        <v>47</v>
      </c>
    </row>
    <row r="1342" spans="1:17" ht="15.75" x14ac:dyDescent="0.25">
      <c r="A1342" s="1" t="s">
        <v>1028</v>
      </c>
      <c r="B1342" t="str">
        <f>_xlfn.XLOOKUP(A1342,'Customer Names'!$A$1:$A$2336,'Customer Names'!$C$1:$C$2336,0)</f>
        <v xml:space="preserve">  Jessica L</v>
      </c>
      <c r="C1342">
        <f>_xlfn.XLOOKUP(A1342,'Medical Examinations'!$A$1:$A$2336,'Medical Examinations'!$B$1:$B$2336,0)</f>
        <v>37.82</v>
      </c>
      <c r="D1342">
        <f>_xlfn.XLOOKUP(A1342,'Medical Examinations'!$A$1:$A$2336,'Medical Examinations'!$D$1:$D$2336,0)</f>
        <v>6.36</v>
      </c>
      <c r="E1342" t="str">
        <f>_xlfn.XLOOKUP(A1342,'Medical Examinations'!$A$1:$A$2336,'Medical Examinations'!$E$1:$E$2336,0)</f>
        <v>No</v>
      </c>
      <c r="F1342" t="str">
        <f>_xlfn.XLOOKUP(A1342,'Medical Examinations'!$A$1:$A$2336,'Medical Examinations'!$F$1:$F$2336,0)</f>
        <v>No</v>
      </c>
      <c r="G1342" t="str">
        <f>_xlfn.XLOOKUP(A1342,'Medical Examinations'!$A$1:$A$2336,'Medical Examinations'!$G$1:$G$2336,0)</f>
        <v>No</v>
      </c>
      <c r="H1342">
        <f>_xlfn.XLOOKUP(A1342,'Medical Examinations'!$A$1:$A$2336,'Medical Examinations'!$H$1:$H$2336,0)</f>
        <v>0</v>
      </c>
      <c r="I1342" t="str">
        <f>_xlfn.XLOOKUP(A1342,'Medical Examinations'!$A$1:$A$2336,'Medical Examinations'!$I$1:$I$2336,0)</f>
        <v>No</v>
      </c>
      <c r="J1342" t="str">
        <f>_xlfn.XLOOKUP(A1342,'Medical Examinations'!A1342:A3685,'Medical Examinations'!C1342:C3685,0)</f>
        <v>Obese</v>
      </c>
      <c r="K1342">
        <f>_xlfn.XLOOKUP(A1342,'Medical Examinations'!$A$1:$A$2344,'Medical Examinations'!$D$1:$D$2344,0)</f>
        <v>6.36</v>
      </c>
      <c r="L1342" t="str">
        <f>_xlfn.XLOOKUP(A1342,'Hospitalisation Details'!$A$1:$A$2344,'Hospitalisation Details'!$E$1:$E$2344,0)</f>
        <v>12-Oct-1994</v>
      </c>
      <c r="M1342">
        <f>_xlfn.XLOOKUP(A1342,'Hospitalisation Details'!$A$1:$A$2344,'Hospitalisation Details'!$I$1:$I$2344,0)</f>
        <v>8081.74</v>
      </c>
      <c r="N1342" t="str">
        <f>_xlfn.XLOOKUP(A1342,'Hospitalisation Details'!$A$1:$A$2344,'Hospitalisation Details'!$J$1:$J$2344,0)</f>
        <v>tier - 2</v>
      </c>
      <c r="O1342" t="str">
        <f>_xlfn.XLOOKUP(A1342,'Hospitalisation Details'!$A$1:$A$2344,'Hospitalisation Details'!$K$1:$K$2344,0)</f>
        <v>tier - 2</v>
      </c>
      <c r="P1342" t="str">
        <f>_xlfn.XLOOKUP(A1342,'Hospitalisation Details'!$A$1:$A$2344,'Hospitalisation Details'!$L$1:$L$2344,0)</f>
        <v>R1026</v>
      </c>
      <c r="Q1342">
        <f>_xlfn.XLOOKUP(A1342,'Hospitalisation Details'!$A$1:$A$2344,'Hospitalisation Details'!$F$1:$F$2344,0)</f>
        <v>28</v>
      </c>
    </row>
    <row r="1343" spans="1:17" ht="15.75" x14ac:dyDescent="0.25">
      <c r="A1343" s="1" t="s">
        <v>1027</v>
      </c>
      <c r="B1343" t="str">
        <f>_xlfn.XLOOKUP(A1343,'Customer Names'!$A$1:$A$2336,'Customer Names'!$C$1:$C$2336,0)</f>
        <v xml:space="preserve">  Krysta</v>
      </c>
      <c r="C1343">
        <f>_xlfn.XLOOKUP(A1343,'Medical Examinations'!$A$1:$A$2336,'Medical Examinations'!$B$1:$B$2336,0)</f>
        <v>44.16</v>
      </c>
      <c r="D1343">
        <f>_xlfn.XLOOKUP(A1343,'Medical Examinations'!$A$1:$A$2336,'Medical Examinations'!$D$1:$D$2336,0)</f>
        <v>5.31</v>
      </c>
      <c r="E1343" t="str">
        <f>_xlfn.XLOOKUP(A1343,'Medical Examinations'!$A$1:$A$2336,'Medical Examinations'!$E$1:$E$2336,0)</f>
        <v>No</v>
      </c>
      <c r="F1343" t="str">
        <f>_xlfn.XLOOKUP(A1343,'Medical Examinations'!$A$1:$A$2336,'Medical Examinations'!$F$1:$F$2336,0)</f>
        <v>No</v>
      </c>
      <c r="G1343" t="str">
        <f>_xlfn.XLOOKUP(A1343,'Medical Examinations'!$A$1:$A$2336,'Medical Examinations'!$G$1:$G$2336,0)</f>
        <v>No</v>
      </c>
      <c r="H1343">
        <f>_xlfn.XLOOKUP(A1343,'Medical Examinations'!$A$1:$A$2336,'Medical Examinations'!$H$1:$H$2336,0)</f>
        <v>0</v>
      </c>
      <c r="I1343" t="str">
        <f>_xlfn.XLOOKUP(A1343,'Medical Examinations'!$A$1:$A$2336,'Medical Examinations'!$I$1:$I$2336,0)</f>
        <v>No</v>
      </c>
      <c r="J1343" t="str">
        <f>_xlfn.XLOOKUP(A1343,'Medical Examinations'!A1343:A3686,'Medical Examinations'!C1343:C3686,0)</f>
        <v>Obese</v>
      </c>
      <c r="K1343">
        <f>_xlfn.XLOOKUP(A1343,'Medical Examinations'!$A$1:$A$2344,'Medical Examinations'!$D$1:$D$2344,0)</f>
        <v>5.31</v>
      </c>
      <c r="L1343" t="str">
        <f>_xlfn.XLOOKUP(A1343,'Hospitalisation Details'!$A$1:$A$2344,'Hospitalisation Details'!$E$1:$E$2344,0)</f>
        <v>28-Aug-2001</v>
      </c>
      <c r="M1343">
        <f>_xlfn.XLOOKUP(A1343,'Hospitalisation Details'!$A$1:$A$2344,'Hospitalisation Details'!$I$1:$I$2344,0)</f>
        <v>8081.26</v>
      </c>
      <c r="N1343" t="str">
        <f>_xlfn.XLOOKUP(A1343,'Hospitalisation Details'!$A$1:$A$2344,'Hospitalisation Details'!$J$1:$J$2344,0)</f>
        <v>tier - 2</v>
      </c>
      <c r="O1343" t="str">
        <f>_xlfn.XLOOKUP(A1343,'Hospitalisation Details'!$A$1:$A$2344,'Hospitalisation Details'!$K$1:$K$2344,0)</f>
        <v>tier - 2</v>
      </c>
      <c r="P1343" t="str">
        <f>_xlfn.XLOOKUP(A1343,'Hospitalisation Details'!$A$1:$A$2344,'Hospitalisation Details'!$L$1:$L$2344,0)</f>
        <v>R1012</v>
      </c>
      <c r="Q1343">
        <f>_xlfn.XLOOKUP(A1343,'Hospitalisation Details'!$A$1:$A$2344,'Hospitalisation Details'!$F$1:$F$2344,0)</f>
        <v>21</v>
      </c>
    </row>
    <row r="1344" spans="1:17" ht="15.75" x14ac:dyDescent="0.25">
      <c r="A1344" s="1" t="s">
        <v>1026</v>
      </c>
      <c r="B1344" t="str">
        <f>_xlfn.XLOOKUP(A1344,'Customer Names'!$A$1:$A$2336,'Customer Names'!$C$1:$C$2336,0)</f>
        <v xml:space="preserve">  Natascia</v>
      </c>
      <c r="C1344">
        <f>_xlfn.XLOOKUP(A1344,'Medical Examinations'!$A$1:$A$2336,'Medical Examinations'!$B$1:$B$2336,0)</f>
        <v>37.049999999999997</v>
      </c>
      <c r="D1344">
        <f>_xlfn.XLOOKUP(A1344,'Medical Examinations'!$A$1:$A$2336,'Medical Examinations'!$D$1:$D$2336,0)</f>
        <v>4.74</v>
      </c>
      <c r="E1344" t="str">
        <f>_xlfn.XLOOKUP(A1344,'Medical Examinations'!$A$1:$A$2336,'Medical Examinations'!$E$1:$E$2336,0)</f>
        <v>No</v>
      </c>
      <c r="F1344" t="str">
        <f>_xlfn.XLOOKUP(A1344,'Medical Examinations'!$A$1:$A$2336,'Medical Examinations'!$F$1:$F$2336,0)</f>
        <v>No</v>
      </c>
      <c r="G1344" t="str">
        <f>_xlfn.XLOOKUP(A1344,'Medical Examinations'!$A$1:$A$2336,'Medical Examinations'!$G$1:$G$2336,0)</f>
        <v>Yes</v>
      </c>
      <c r="H1344">
        <f>_xlfn.XLOOKUP(A1344,'Medical Examinations'!$A$1:$A$2336,'Medical Examinations'!$H$1:$H$2336,0)</f>
        <v>1</v>
      </c>
      <c r="I1344" t="str">
        <f>_xlfn.XLOOKUP(A1344,'Medical Examinations'!$A$1:$A$2336,'Medical Examinations'!$I$1:$I$2336,0)</f>
        <v>No</v>
      </c>
      <c r="J1344" t="str">
        <f>_xlfn.XLOOKUP(A1344,'Medical Examinations'!A1344:A3687,'Medical Examinations'!C1344:C3687,0)</f>
        <v>Obese</v>
      </c>
      <c r="K1344">
        <f>_xlfn.XLOOKUP(A1344,'Medical Examinations'!$A$1:$A$2344,'Medical Examinations'!$D$1:$D$2344,0)</f>
        <v>4.74</v>
      </c>
      <c r="L1344" t="str">
        <f>_xlfn.XLOOKUP(A1344,'Hospitalisation Details'!$A$1:$A$2344,'Hospitalisation Details'!$E$1:$E$2344,0)</f>
        <v>7-Nov-1993</v>
      </c>
      <c r="M1344">
        <f>_xlfn.XLOOKUP(A1344,'Hospitalisation Details'!$A$1:$A$2344,'Hospitalisation Details'!$I$1:$I$2344,0)</f>
        <v>8077.41</v>
      </c>
      <c r="N1344" t="str">
        <f>_xlfn.XLOOKUP(A1344,'Hospitalisation Details'!$A$1:$A$2344,'Hospitalisation Details'!$J$1:$J$2344,0)</f>
        <v>tier - 2</v>
      </c>
      <c r="O1344" t="str">
        <f>_xlfn.XLOOKUP(A1344,'Hospitalisation Details'!$A$1:$A$2344,'Hospitalisation Details'!$K$1:$K$2344,0)</f>
        <v>tier - 1</v>
      </c>
      <c r="P1344" t="str">
        <f>_xlfn.XLOOKUP(A1344,'Hospitalisation Details'!$A$1:$A$2344,'Hospitalisation Details'!$L$1:$L$2344,0)</f>
        <v>R1026</v>
      </c>
      <c r="Q1344">
        <f>_xlfn.XLOOKUP(A1344,'Hospitalisation Details'!$A$1:$A$2344,'Hospitalisation Details'!$F$1:$F$2344,0)</f>
        <v>29</v>
      </c>
    </row>
    <row r="1345" spans="1:17" ht="15.75" x14ac:dyDescent="0.25">
      <c r="A1345" s="1" t="s">
        <v>1025</v>
      </c>
      <c r="B1345" t="str">
        <f>_xlfn.XLOOKUP(A1345,'Customer Names'!$A$1:$A$2336,'Customer Names'!$C$1:$C$2336,0)</f>
        <v xml:space="preserve">  Jenny</v>
      </c>
      <c r="C1345">
        <f>_xlfn.XLOOKUP(A1345,'Medical Examinations'!$A$1:$A$2336,'Medical Examinations'!$B$1:$B$2336,0)</f>
        <v>18.66</v>
      </c>
      <c r="D1345">
        <f>_xlfn.XLOOKUP(A1345,'Medical Examinations'!$A$1:$A$2336,'Medical Examinations'!$D$1:$D$2336,0)</f>
        <v>11.35</v>
      </c>
      <c r="E1345" t="str">
        <f>_xlfn.XLOOKUP(A1345,'Medical Examinations'!$A$1:$A$2336,'Medical Examinations'!$E$1:$E$2336,0)</f>
        <v>No</v>
      </c>
      <c r="F1345" t="str">
        <f>_xlfn.XLOOKUP(A1345,'Medical Examinations'!$A$1:$A$2336,'Medical Examinations'!$F$1:$F$2336,0)</f>
        <v>No</v>
      </c>
      <c r="G1345" t="str">
        <f>_xlfn.XLOOKUP(A1345,'Medical Examinations'!$A$1:$A$2336,'Medical Examinations'!$G$1:$G$2336,0)</f>
        <v>No</v>
      </c>
      <c r="H1345">
        <f>_xlfn.XLOOKUP(A1345,'Medical Examinations'!$A$1:$A$2336,'Medical Examinations'!$H$1:$H$2336,0)</f>
        <v>0</v>
      </c>
      <c r="I1345" t="str">
        <f>_xlfn.XLOOKUP(A1345,'Medical Examinations'!$A$1:$A$2336,'Medical Examinations'!$I$1:$I$2336,0)</f>
        <v>No</v>
      </c>
      <c r="J1345" t="str">
        <f>_xlfn.XLOOKUP(A1345,'Medical Examinations'!A1345:A3688,'Medical Examinations'!C1345:C3688,0)</f>
        <v>Normal weight</v>
      </c>
      <c r="K1345">
        <f>_xlfn.XLOOKUP(A1345,'Medical Examinations'!$A$1:$A$2344,'Medical Examinations'!$D$1:$D$2344,0)</f>
        <v>11.35</v>
      </c>
      <c r="L1345" t="str">
        <f>_xlfn.XLOOKUP(A1345,'Hospitalisation Details'!$A$1:$A$2344,'Hospitalisation Details'!$E$1:$E$2344,0)</f>
        <v>21-Oct-1965</v>
      </c>
      <c r="M1345">
        <f>_xlfn.XLOOKUP(A1345,'Hospitalisation Details'!$A$1:$A$2344,'Hospitalisation Details'!$I$1:$I$2344,0)</f>
        <v>8071.57</v>
      </c>
      <c r="N1345" t="str">
        <f>_xlfn.XLOOKUP(A1345,'Hospitalisation Details'!$A$1:$A$2344,'Hospitalisation Details'!$J$1:$J$2344,0)</f>
        <v>tier - 3</v>
      </c>
      <c r="O1345" t="str">
        <f>_xlfn.XLOOKUP(A1345,'Hospitalisation Details'!$A$1:$A$2344,'Hospitalisation Details'!$K$1:$K$2344,0)</f>
        <v>tier - 1</v>
      </c>
      <c r="P1345" t="str">
        <f>_xlfn.XLOOKUP(A1345,'Hospitalisation Details'!$A$1:$A$2344,'Hospitalisation Details'!$L$1:$L$2344,0)</f>
        <v>R1011</v>
      </c>
      <c r="Q1345">
        <f>_xlfn.XLOOKUP(A1345,'Hospitalisation Details'!$A$1:$A$2344,'Hospitalisation Details'!$F$1:$F$2344,0)</f>
        <v>57</v>
      </c>
    </row>
    <row r="1346" spans="1:17" ht="15.75" x14ac:dyDescent="0.25">
      <c r="A1346" s="1" t="s">
        <v>1024</v>
      </c>
      <c r="B1346" t="str">
        <f>_xlfn.XLOOKUP(A1346,'Customer Names'!$A$1:$A$2336,'Customer Names'!$C$1:$C$2336,0)</f>
        <v xml:space="preserve">  Brian</v>
      </c>
      <c r="C1346">
        <f>_xlfn.XLOOKUP(A1346,'Medical Examinations'!$A$1:$A$2336,'Medical Examinations'!$B$1:$B$2336,0)</f>
        <v>36.200000000000003</v>
      </c>
      <c r="D1346">
        <f>_xlfn.XLOOKUP(A1346,'Medical Examinations'!$A$1:$A$2336,'Medical Examinations'!$D$1:$D$2336,0)</f>
        <v>6.81</v>
      </c>
      <c r="E1346" t="str">
        <f>_xlfn.XLOOKUP(A1346,'Medical Examinations'!$A$1:$A$2336,'Medical Examinations'!$E$1:$E$2336,0)</f>
        <v>No</v>
      </c>
      <c r="F1346" t="str">
        <f>_xlfn.XLOOKUP(A1346,'Medical Examinations'!$A$1:$A$2336,'Medical Examinations'!$F$1:$F$2336,0)</f>
        <v>No</v>
      </c>
      <c r="G1346" t="str">
        <f>_xlfn.XLOOKUP(A1346,'Medical Examinations'!$A$1:$A$2336,'Medical Examinations'!$G$1:$G$2336,0)</f>
        <v>No</v>
      </c>
      <c r="H1346">
        <f>_xlfn.XLOOKUP(A1346,'Medical Examinations'!$A$1:$A$2336,'Medical Examinations'!$H$1:$H$2336,0)</f>
        <v>1</v>
      </c>
      <c r="I1346" t="str">
        <f>_xlfn.XLOOKUP(A1346,'Medical Examinations'!$A$1:$A$2336,'Medical Examinations'!$I$1:$I$2336,0)</f>
        <v>No</v>
      </c>
      <c r="J1346" t="str">
        <f>_xlfn.XLOOKUP(A1346,'Medical Examinations'!A1346:A3689,'Medical Examinations'!C1346:C3689,0)</f>
        <v>Obese</v>
      </c>
      <c r="K1346">
        <f>_xlfn.XLOOKUP(A1346,'Medical Examinations'!$A$1:$A$2344,'Medical Examinations'!$D$1:$D$2344,0)</f>
        <v>6.81</v>
      </c>
      <c r="L1346" t="str">
        <f>_xlfn.XLOOKUP(A1346,'Hospitalisation Details'!$A$1:$A$2344,'Hospitalisation Details'!$E$1:$E$2344,0)</f>
        <v>15-Dec-1975</v>
      </c>
      <c r="M1346">
        <f>_xlfn.XLOOKUP(A1346,'Hospitalisation Details'!$A$1:$A$2344,'Hospitalisation Details'!$I$1:$I$2344,0)</f>
        <v>8068.19</v>
      </c>
      <c r="N1346" t="str">
        <f>_xlfn.XLOOKUP(A1346,'Hospitalisation Details'!$A$1:$A$2344,'Hospitalisation Details'!$J$1:$J$2344,0)</f>
        <v>tier - 3</v>
      </c>
      <c r="O1346" t="str">
        <f>_xlfn.XLOOKUP(A1346,'Hospitalisation Details'!$A$1:$A$2344,'Hospitalisation Details'!$K$1:$K$2344,0)</f>
        <v>tier - 2</v>
      </c>
      <c r="P1346" t="str">
        <f>_xlfn.XLOOKUP(A1346,'Hospitalisation Details'!$A$1:$A$2344,'Hospitalisation Details'!$L$1:$L$2344,0)</f>
        <v>R1011</v>
      </c>
      <c r="Q1346">
        <f>_xlfn.XLOOKUP(A1346,'Hospitalisation Details'!$A$1:$A$2344,'Hospitalisation Details'!$F$1:$F$2344,0)</f>
        <v>47</v>
      </c>
    </row>
    <row r="1347" spans="1:17" ht="15.75" x14ac:dyDescent="0.25">
      <c r="A1347" s="1" t="s">
        <v>1023</v>
      </c>
      <c r="B1347" t="str">
        <f>_xlfn.XLOOKUP(A1347,'Customer Names'!$A$1:$A$2336,'Customer Names'!$C$1:$C$2336,0)</f>
        <v xml:space="preserve">  Monica</v>
      </c>
      <c r="C1347">
        <f>_xlfn.XLOOKUP(A1347,'Medical Examinations'!$A$1:$A$2336,'Medical Examinations'!$B$1:$B$2336,0)</f>
        <v>18.87</v>
      </c>
      <c r="D1347">
        <f>_xlfn.XLOOKUP(A1347,'Medical Examinations'!$A$1:$A$2336,'Medical Examinations'!$D$1:$D$2336,0)</f>
        <v>8.06</v>
      </c>
      <c r="E1347" t="str">
        <f>_xlfn.XLOOKUP(A1347,'Medical Examinations'!$A$1:$A$2336,'Medical Examinations'!$E$1:$E$2336,0)</f>
        <v>No</v>
      </c>
      <c r="F1347" t="str">
        <f>_xlfn.XLOOKUP(A1347,'Medical Examinations'!$A$1:$A$2336,'Medical Examinations'!$F$1:$F$2336,0)</f>
        <v>No</v>
      </c>
      <c r="G1347" t="str">
        <f>_xlfn.XLOOKUP(A1347,'Medical Examinations'!$A$1:$A$2336,'Medical Examinations'!$G$1:$G$2336,0)</f>
        <v>No</v>
      </c>
      <c r="H1347">
        <f>_xlfn.XLOOKUP(A1347,'Medical Examinations'!$A$1:$A$2336,'Medical Examinations'!$H$1:$H$2336,0)</f>
        <v>0</v>
      </c>
      <c r="I1347" t="str">
        <f>_xlfn.XLOOKUP(A1347,'Medical Examinations'!$A$1:$A$2336,'Medical Examinations'!$I$1:$I$2336,0)</f>
        <v>No</v>
      </c>
      <c r="J1347" t="str">
        <f>_xlfn.XLOOKUP(A1347,'Medical Examinations'!A1347:A3690,'Medical Examinations'!C1347:C3690,0)</f>
        <v>Normal weight</v>
      </c>
      <c r="K1347">
        <f>_xlfn.XLOOKUP(A1347,'Medical Examinations'!$A$1:$A$2344,'Medical Examinations'!$D$1:$D$2344,0)</f>
        <v>8.06</v>
      </c>
      <c r="L1347" t="str">
        <f>_xlfn.XLOOKUP(A1347,'Hospitalisation Details'!$A$1:$A$2344,'Hospitalisation Details'!$E$1:$E$2344,0)</f>
        <v>11-Aug-1965</v>
      </c>
      <c r="M1347">
        <f>_xlfn.XLOOKUP(A1347,'Hospitalisation Details'!$A$1:$A$2344,'Hospitalisation Details'!$I$1:$I$2344,0)</f>
        <v>8067.83</v>
      </c>
      <c r="N1347" t="str">
        <f>_xlfn.XLOOKUP(A1347,'Hospitalisation Details'!$A$1:$A$2344,'Hospitalisation Details'!$J$1:$J$2344,0)</f>
        <v>tier - 3</v>
      </c>
      <c r="O1347" t="str">
        <f>_xlfn.XLOOKUP(A1347,'Hospitalisation Details'!$A$1:$A$2344,'Hospitalisation Details'!$K$1:$K$2344,0)</f>
        <v>tier - 1</v>
      </c>
      <c r="P1347" t="str">
        <f>_xlfn.XLOOKUP(A1347,'Hospitalisation Details'!$A$1:$A$2344,'Hospitalisation Details'!$L$1:$L$2344,0)</f>
        <v>R1013</v>
      </c>
      <c r="Q1347">
        <f>_xlfn.XLOOKUP(A1347,'Hospitalisation Details'!$A$1:$A$2344,'Hospitalisation Details'!$F$1:$F$2344,0)</f>
        <v>57</v>
      </c>
    </row>
    <row r="1348" spans="1:17" ht="15.75" x14ac:dyDescent="0.25">
      <c r="A1348" s="1" t="s">
        <v>1022</v>
      </c>
      <c r="B1348" t="str">
        <f>_xlfn.XLOOKUP(A1348,'Customer Names'!$A$1:$A$2336,'Customer Names'!$C$1:$C$2336,0)</f>
        <v xml:space="preserve">  Tyler</v>
      </c>
      <c r="C1348">
        <f>_xlfn.XLOOKUP(A1348,'Medical Examinations'!$A$1:$A$2336,'Medical Examinations'!$B$1:$B$2336,0)</f>
        <v>32.299999999999997</v>
      </c>
      <c r="D1348">
        <f>_xlfn.XLOOKUP(A1348,'Medical Examinations'!$A$1:$A$2336,'Medical Examinations'!$D$1:$D$2336,0)</f>
        <v>6.74</v>
      </c>
      <c r="E1348" t="str">
        <f>_xlfn.XLOOKUP(A1348,'Medical Examinations'!$A$1:$A$2336,'Medical Examinations'!$E$1:$E$2336,0)</f>
        <v>No</v>
      </c>
      <c r="F1348" t="str">
        <f>_xlfn.XLOOKUP(A1348,'Medical Examinations'!$A$1:$A$2336,'Medical Examinations'!$F$1:$F$2336,0)</f>
        <v>No</v>
      </c>
      <c r="G1348" t="str">
        <f>_xlfn.XLOOKUP(A1348,'Medical Examinations'!$A$1:$A$2336,'Medical Examinations'!$G$1:$G$2336,0)</f>
        <v>No</v>
      </c>
      <c r="H1348">
        <f>_xlfn.XLOOKUP(A1348,'Medical Examinations'!$A$1:$A$2336,'Medical Examinations'!$H$1:$H$2336,0)</f>
        <v>1</v>
      </c>
      <c r="I1348" t="str">
        <f>_xlfn.XLOOKUP(A1348,'Medical Examinations'!$A$1:$A$2336,'Medical Examinations'!$I$1:$I$2336,0)</f>
        <v>No</v>
      </c>
      <c r="J1348" t="str">
        <f>_xlfn.XLOOKUP(A1348,'Medical Examinations'!A1348:A3691,'Medical Examinations'!C1348:C3691,0)</f>
        <v>Obese</v>
      </c>
      <c r="K1348">
        <f>_xlfn.XLOOKUP(A1348,'Medical Examinations'!$A$1:$A$2344,'Medical Examinations'!$D$1:$D$2344,0)</f>
        <v>6.74</v>
      </c>
      <c r="L1348" t="str">
        <f>_xlfn.XLOOKUP(A1348,'Hospitalisation Details'!$A$1:$A$2344,'Hospitalisation Details'!$E$1:$E$2344,0)</f>
        <v>28-Jun-1975</v>
      </c>
      <c r="M1348">
        <f>_xlfn.XLOOKUP(A1348,'Hospitalisation Details'!$A$1:$A$2344,'Hospitalisation Details'!$I$1:$I$2344,0)</f>
        <v>8062.76</v>
      </c>
      <c r="N1348" t="str">
        <f>_xlfn.XLOOKUP(A1348,'Hospitalisation Details'!$A$1:$A$2344,'Hospitalisation Details'!$J$1:$J$2344,0)</f>
        <v>tier - 3</v>
      </c>
      <c r="O1348" t="str">
        <f>_xlfn.XLOOKUP(A1348,'Hospitalisation Details'!$A$1:$A$2344,'Hospitalisation Details'!$K$1:$K$2344,0)</f>
        <v>tier - 3</v>
      </c>
      <c r="P1348" t="str">
        <f>_xlfn.XLOOKUP(A1348,'Hospitalisation Details'!$A$1:$A$2344,'Hospitalisation Details'!$L$1:$L$2344,0)</f>
        <v>R1011</v>
      </c>
      <c r="Q1348">
        <f>_xlfn.XLOOKUP(A1348,'Hospitalisation Details'!$A$1:$A$2344,'Hospitalisation Details'!$F$1:$F$2344,0)</f>
        <v>47</v>
      </c>
    </row>
    <row r="1349" spans="1:17" ht="15.75" x14ac:dyDescent="0.25">
      <c r="A1349" s="1" t="s">
        <v>1021</v>
      </c>
      <c r="B1349" t="str">
        <f>_xlfn.XLOOKUP(A1349,'Customer Names'!$A$1:$A$2336,'Customer Names'!$C$1:$C$2336,0)</f>
        <v xml:space="preserve">  Kelly C</v>
      </c>
      <c r="C1349">
        <f>_xlfn.XLOOKUP(A1349,'Medical Examinations'!$A$1:$A$2336,'Medical Examinations'!$B$1:$B$2336,0)</f>
        <v>22.64</v>
      </c>
      <c r="D1349">
        <f>_xlfn.XLOOKUP(A1349,'Medical Examinations'!$A$1:$A$2336,'Medical Examinations'!$D$1:$D$2336,0)</f>
        <v>6.54</v>
      </c>
      <c r="E1349" t="str">
        <f>_xlfn.XLOOKUP(A1349,'Medical Examinations'!$A$1:$A$2336,'Medical Examinations'!$E$1:$E$2336,0)</f>
        <v>No</v>
      </c>
      <c r="F1349" t="str">
        <f>_xlfn.XLOOKUP(A1349,'Medical Examinations'!$A$1:$A$2336,'Medical Examinations'!$F$1:$F$2336,0)</f>
        <v>No</v>
      </c>
      <c r="G1349" t="str">
        <f>_xlfn.XLOOKUP(A1349,'Medical Examinations'!$A$1:$A$2336,'Medical Examinations'!$G$1:$G$2336,0)</f>
        <v>No</v>
      </c>
      <c r="H1349">
        <f>_xlfn.XLOOKUP(A1349,'Medical Examinations'!$A$1:$A$2336,'Medical Examinations'!$H$1:$H$2336,0)</f>
        <v>2</v>
      </c>
      <c r="I1349" t="str">
        <f>_xlfn.XLOOKUP(A1349,'Medical Examinations'!$A$1:$A$2336,'Medical Examinations'!$I$1:$I$2336,0)</f>
        <v>No</v>
      </c>
      <c r="J1349" t="str">
        <f>_xlfn.XLOOKUP(A1349,'Medical Examinations'!A1349:A3692,'Medical Examinations'!C1349:C3692,0)</f>
        <v>Normal weight</v>
      </c>
      <c r="K1349">
        <f>_xlfn.XLOOKUP(A1349,'Medical Examinations'!$A$1:$A$2344,'Medical Examinations'!$D$1:$D$2344,0)</f>
        <v>6.54</v>
      </c>
      <c r="L1349" t="str">
        <f>_xlfn.XLOOKUP(A1349,'Hospitalisation Details'!$A$1:$A$2344,'Hospitalisation Details'!$E$1:$E$2344,0)</f>
        <v>12-Dec-1970</v>
      </c>
      <c r="M1349">
        <f>_xlfn.XLOOKUP(A1349,'Hospitalisation Details'!$A$1:$A$2344,'Hospitalisation Details'!$I$1:$I$2344,0)</f>
        <v>8062.31</v>
      </c>
      <c r="N1349" t="str">
        <f>_xlfn.XLOOKUP(A1349,'Hospitalisation Details'!$A$1:$A$2344,'Hospitalisation Details'!$J$1:$J$2344,0)</f>
        <v>tier - 2</v>
      </c>
      <c r="O1349" t="str">
        <f>_xlfn.XLOOKUP(A1349,'Hospitalisation Details'!$A$1:$A$2344,'Hospitalisation Details'!$K$1:$K$2344,0)</f>
        <v>tier - 1</v>
      </c>
      <c r="P1349" t="str">
        <f>_xlfn.XLOOKUP(A1349,'Hospitalisation Details'!$A$1:$A$2344,'Hospitalisation Details'!$L$1:$L$2344,0)</f>
        <v>R1013</v>
      </c>
      <c r="Q1349">
        <f>_xlfn.XLOOKUP(A1349,'Hospitalisation Details'!$A$1:$A$2344,'Hospitalisation Details'!$F$1:$F$2344,0)</f>
        <v>52</v>
      </c>
    </row>
    <row r="1350" spans="1:17" ht="15.75" x14ac:dyDescent="0.25">
      <c r="A1350" s="1" t="s">
        <v>1020</v>
      </c>
      <c r="B1350" t="str">
        <f>_xlfn.XLOOKUP(A1350,'Customer Names'!$A$1:$A$2336,'Customer Names'!$C$1:$C$2336,0)</f>
        <v xml:space="preserve">  Emily</v>
      </c>
      <c r="C1350">
        <f>_xlfn.XLOOKUP(A1350,'Medical Examinations'!$A$1:$A$2336,'Medical Examinations'!$B$1:$B$2336,0)</f>
        <v>28.69</v>
      </c>
      <c r="D1350">
        <f>_xlfn.XLOOKUP(A1350,'Medical Examinations'!$A$1:$A$2336,'Medical Examinations'!$D$1:$D$2336,0)</f>
        <v>5.4</v>
      </c>
      <c r="E1350" t="str">
        <f>_xlfn.XLOOKUP(A1350,'Medical Examinations'!$A$1:$A$2336,'Medical Examinations'!$E$1:$E$2336,0)</f>
        <v>No</v>
      </c>
      <c r="F1350" t="str">
        <f>_xlfn.XLOOKUP(A1350,'Medical Examinations'!$A$1:$A$2336,'Medical Examinations'!$F$1:$F$2336,0)</f>
        <v>No</v>
      </c>
      <c r="G1350" t="str">
        <f>_xlfn.XLOOKUP(A1350,'Medical Examinations'!$A$1:$A$2336,'Medical Examinations'!$G$1:$G$2336,0)</f>
        <v>No</v>
      </c>
      <c r="H1350">
        <f>_xlfn.XLOOKUP(A1350,'Medical Examinations'!$A$1:$A$2336,'Medical Examinations'!$H$1:$H$2336,0)</f>
        <v>0</v>
      </c>
      <c r="I1350" t="str">
        <f>_xlfn.XLOOKUP(A1350,'Medical Examinations'!$A$1:$A$2336,'Medical Examinations'!$I$1:$I$2336,0)</f>
        <v>No</v>
      </c>
      <c r="J1350" t="str">
        <f>_xlfn.XLOOKUP(A1350,'Medical Examinations'!A1350:A3693,'Medical Examinations'!C1350:C3693,0)</f>
        <v>Overweight</v>
      </c>
      <c r="K1350">
        <f>_xlfn.XLOOKUP(A1350,'Medical Examinations'!$A$1:$A$2344,'Medical Examinations'!$D$1:$D$2344,0)</f>
        <v>5.4</v>
      </c>
      <c r="L1350" t="str">
        <f>_xlfn.XLOOKUP(A1350,'Hospitalisation Details'!$A$1:$A$2344,'Hospitalisation Details'!$E$1:$E$2344,0)</f>
        <v>27-Dec-1982</v>
      </c>
      <c r="M1350">
        <f>_xlfn.XLOOKUP(A1350,'Hospitalisation Details'!$A$1:$A$2344,'Hospitalisation Details'!$I$1:$I$2344,0)</f>
        <v>8059.68</v>
      </c>
      <c r="N1350" t="str">
        <f>_xlfn.XLOOKUP(A1350,'Hospitalisation Details'!$A$1:$A$2344,'Hospitalisation Details'!$J$1:$J$2344,0)</f>
        <v>tier - 2</v>
      </c>
      <c r="O1350" t="str">
        <f>_xlfn.XLOOKUP(A1350,'Hospitalisation Details'!$A$1:$A$2344,'Hospitalisation Details'!$K$1:$K$2344,0)</f>
        <v>tier - 3</v>
      </c>
      <c r="P1350" t="str">
        <f>_xlfn.XLOOKUP(A1350,'Hospitalisation Details'!$A$1:$A$2344,'Hospitalisation Details'!$L$1:$L$2344,0)</f>
        <v>R1012</v>
      </c>
      <c r="Q1350">
        <f>_xlfn.XLOOKUP(A1350,'Hospitalisation Details'!$A$1:$A$2344,'Hospitalisation Details'!$F$1:$F$2344,0)</f>
        <v>40</v>
      </c>
    </row>
    <row r="1351" spans="1:17" ht="15.75" x14ac:dyDescent="0.25">
      <c r="A1351" s="1" t="s">
        <v>1019</v>
      </c>
      <c r="B1351" t="str">
        <f>_xlfn.XLOOKUP(A1351,'Customer Names'!$A$1:$A$2336,'Customer Names'!$C$1:$C$2336,0)</f>
        <v xml:space="preserve">  James V</v>
      </c>
      <c r="C1351">
        <f>_xlfn.XLOOKUP(A1351,'Medical Examinations'!$A$1:$A$2336,'Medical Examinations'!$B$1:$B$2336,0)</f>
        <v>28.16</v>
      </c>
      <c r="D1351">
        <f>_xlfn.XLOOKUP(A1351,'Medical Examinations'!$A$1:$A$2336,'Medical Examinations'!$D$1:$D$2336,0)</f>
        <v>5.58</v>
      </c>
      <c r="E1351" t="str">
        <f>_xlfn.XLOOKUP(A1351,'Medical Examinations'!$A$1:$A$2336,'Medical Examinations'!$E$1:$E$2336,0)</f>
        <v>No</v>
      </c>
      <c r="F1351" t="str">
        <f>_xlfn.XLOOKUP(A1351,'Medical Examinations'!$A$1:$A$2336,'Medical Examinations'!$F$1:$F$2336,0)</f>
        <v>No</v>
      </c>
      <c r="G1351" t="str">
        <f>_xlfn.XLOOKUP(A1351,'Medical Examinations'!$A$1:$A$2336,'Medical Examinations'!$G$1:$G$2336,0)</f>
        <v>No</v>
      </c>
      <c r="H1351">
        <f>_xlfn.XLOOKUP(A1351,'Medical Examinations'!$A$1:$A$2336,'Medical Examinations'!$H$1:$H$2336,0)</f>
        <v>0</v>
      </c>
      <c r="I1351" t="str">
        <f>_xlfn.XLOOKUP(A1351,'Medical Examinations'!$A$1:$A$2336,'Medical Examinations'!$I$1:$I$2336,0)</f>
        <v>No</v>
      </c>
      <c r="J1351" t="str">
        <f>_xlfn.XLOOKUP(A1351,'Medical Examinations'!A1351:A3694,'Medical Examinations'!C1351:C3694,0)</f>
        <v>Overweight</v>
      </c>
      <c r="K1351">
        <f>_xlfn.XLOOKUP(A1351,'Medical Examinations'!$A$1:$A$2344,'Medical Examinations'!$D$1:$D$2344,0)</f>
        <v>5.58</v>
      </c>
      <c r="L1351" t="str">
        <f>_xlfn.XLOOKUP(A1351,'Hospitalisation Details'!$A$1:$A$2344,'Hospitalisation Details'!$E$1:$E$2344,0)</f>
        <v>28-Nov-1985</v>
      </c>
      <c r="M1351">
        <f>_xlfn.XLOOKUP(A1351,'Hospitalisation Details'!$A$1:$A$2344,'Hospitalisation Details'!$I$1:$I$2344,0)</f>
        <v>8059.06</v>
      </c>
      <c r="N1351" t="str">
        <f>_xlfn.XLOOKUP(A1351,'Hospitalisation Details'!$A$1:$A$2344,'Hospitalisation Details'!$J$1:$J$2344,0)</f>
        <v>tier - 2</v>
      </c>
      <c r="O1351" t="str">
        <f>_xlfn.XLOOKUP(A1351,'Hospitalisation Details'!$A$1:$A$2344,'Hospitalisation Details'!$K$1:$K$2344,0)</f>
        <v>tier - 3</v>
      </c>
      <c r="P1351" t="str">
        <f>_xlfn.XLOOKUP(A1351,'Hospitalisation Details'!$A$1:$A$2344,'Hospitalisation Details'!$L$1:$L$2344,0)</f>
        <v>R1012</v>
      </c>
      <c r="Q1351">
        <f>_xlfn.XLOOKUP(A1351,'Hospitalisation Details'!$A$1:$A$2344,'Hospitalisation Details'!$F$1:$F$2344,0)</f>
        <v>37</v>
      </c>
    </row>
    <row r="1352" spans="1:17" ht="15.75" x14ac:dyDescent="0.25">
      <c r="A1352" s="1" t="s">
        <v>1018</v>
      </c>
      <c r="B1352" t="str">
        <f>_xlfn.XLOOKUP(A1352,'Customer Names'!$A$1:$A$2336,'Customer Names'!$C$1:$C$2336,0)</f>
        <v xml:space="preserve">  Angie</v>
      </c>
      <c r="C1352">
        <f>_xlfn.XLOOKUP(A1352,'Medical Examinations'!$A$1:$A$2336,'Medical Examinations'!$B$1:$B$2336,0)</f>
        <v>45.54</v>
      </c>
      <c r="D1352">
        <f>_xlfn.XLOOKUP(A1352,'Medical Examinations'!$A$1:$A$2336,'Medical Examinations'!$D$1:$D$2336,0)</f>
        <v>5.84</v>
      </c>
      <c r="E1352" t="str">
        <f>_xlfn.XLOOKUP(A1352,'Medical Examinations'!$A$1:$A$2336,'Medical Examinations'!$E$1:$E$2336,0)</f>
        <v>No</v>
      </c>
      <c r="F1352" t="str">
        <f>_xlfn.XLOOKUP(A1352,'Medical Examinations'!$A$1:$A$2336,'Medical Examinations'!$F$1:$F$2336,0)</f>
        <v>No</v>
      </c>
      <c r="G1352" t="str">
        <f>_xlfn.XLOOKUP(A1352,'Medical Examinations'!$A$1:$A$2336,'Medical Examinations'!$G$1:$G$2336,0)</f>
        <v>Yes</v>
      </c>
      <c r="H1352">
        <f>_xlfn.XLOOKUP(A1352,'Medical Examinations'!$A$1:$A$2336,'Medical Examinations'!$H$1:$H$2336,0)</f>
        <v>1</v>
      </c>
      <c r="I1352" t="str">
        <f>_xlfn.XLOOKUP(A1352,'Medical Examinations'!$A$1:$A$2336,'Medical Examinations'!$I$1:$I$2336,0)</f>
        <v>No</v>
      </c>
      <c r="J1352" t="str">
        <f>_xlfn.XLOOKUP(A1352,'Medical Examinations'!A1352:A3695,'Medical Examinations'!C1352:C3695,0)</f>
        <v>Obese</v>
      </c>
      <c r="K1352">
        <f>_xlfn.XLOOKUP(A1352,'Medical Examinations'!$A$1:$A$2344,'Medical Examinations'!$D$1:$D$2344,0)</f>
        <v>5.84</v>
      </c>
      <c r="L1352" t="str">
        <f>_xlfn.XLOOKUP(A1352,'Hospitalisation Details'!$A$1:$A$2344,'Hospitalisation Details'!$E$1:$E$2344,0)</f>
        <v>12-Dec-2003</v>
      </c>
      <c r="M1352">
        <f>_xlfn.XLOOKUP(A1352,'Hospitalisation Details'!$A$1:$A$2344,'Hospitalisation Details'!$I$1:$I$2344,0)</f>
        <v>8035.64</v>
      </c>
      <c r="N1352" t="str">
        <f>_xlfn.XLOOKUP(A1352,'Hospitalisation Details'!$A$1:$A$2344,'Hospitalisation Details'!$J$1:$J$2344,0)</f>
        <v>tier - 2</v>
      </c>
      <c r="O1352" t="str">
        <f>_xlfn.XLOOKUP(A1352,'Hospitalisation Details'!$A$1:$A$2344,'Hospitalisation Details'!$K$1:$K$2344,0)</f>
        <v>tier - 2</v>
      </c>
      <c r="P1352" t="str">
        <f>_xlfn.XLOOKUP(A1352,'Hospitalisation Details'!$A$1:$A$2344,'Hospitalisation Details'!$L$1:$L$2344,0)</f>
        <v>R1012</v>
      </c>
      <c r="Q1352">
        <f>_xlfn.XLOOKUP(A1352,'Hospitalisation Details'!$A$1:$A$2344,'Hospitalisation Details'!$F$1:$F$2344,0)</f>
        <v>19</v>
      </c>
    </row>
    <row r="1353" spans="1:17" ht="15.75" x14ac:dyDescent="0.25">
      <c r="A1353" s="1" t="s">
        <v>1017</v>
      </c>
      <c r="B1353" t="str">
        <f>_xlfn.XLOOKUP(A1353,'Customer Names'!$A$1:$A$2336,'Customer Names'!$C$1:$C$2336,0)</f>
        <v xml:space="preserve">  Michael J</v>
      </c>
      <c r="C1353">
        <f>_xlfn.XLOOKUP(A1353,'Medical Examinations'!$A$1:$A$2336,'Medical Examinations'!$B$1:$B$2336,0)</f>
        <v>28.7</v>
      </c>
      <c r="D1353">
        <f>_xlfn.XLOOKUP(A1353,'Medical Examinations'!$A$1:$A$2336,'Medical Examinations'!$D$1:$D$2336,0)</f>
        <v>4.2</v>
      </c>
      <c r="E1353" t="str">
        <f>_xlfn.XLOOKUP(A1353,'Medical Examinations'!$A$1:$A$2336,'Medical Examinations'!$E$1:$E$2336,0)</f>
        <v>No</v>
      </c>
      <c r="F1353" t="str">
        <f>_xlfn.XLOOKUP(A1353,'Medical Examinations'!$A$1:$A$2336,'Medical Examinations'!$F$1:$F$2336,0)</f>
        <v>No</v>
      </c>
      <c r="G1353" t="str">
        <f>_xlfn.XLOOKUP(A1353,'Medical Examinations'!$A$1:$A$2336,'Medical Examinations'!$G$1:$G$2336,0)</f>
        <v>No</v>
      </c>
      <c r="H1353">
        <f>_xlfn.XLOOKUP(A1353,'Medical Examinations'!$A$1:$A$2336,'Medical Examinations'!$H$1:$H$2336,0)</f>
        <v>0</v>
      </c>
      <c r="I1353" t="str">
        <f>_xlfn.XLOOKUP(A1353,'Medical Examinations'!$A$1:$A$2336,'Medical Examinations'!$I$1:$I$2336,0)</f>
        <v>No</v>
      </c>
      <c r="J1353" t="str">
        <f>_xlfn.XLOOKUP(A1353,'Medical Examinations'!A1353:A3696,'Medical Examinations'!C1353:C3696,0)</f>
        <v>Overweight</v>
      </c>
      <c r="K1353">
        <f>_xlfn.XLOOKUP(A1353,'Medical Examinations'!$A$1:$A$2344,'Medical Examinations'!$D$1:$D$2344,0)</f>
        <v>4.2</v>
      </c>
      <c r="L1353" t="str">
        <f>_xlfn.XLOOKUP(A1353,'Hospitalisation Details'!$A$1:$A$2344,'Hospitalisation Details'!$E$1:$E$2344,0)</f>
        <v>6-Nov-1977</v>
      </c>
      <c r="M1353">
        <f>_xlfn.XLOOKUP(A1353,'Hospitalisation Details'!$A$1:$A$2344,'Hospitalisation Details'!$I$1:$I$2344,0)</f>
        <v>8027.97</v>
      </c>
      <c r="N1353" t="str">
        <f>_xlfn.XLOOKUP(A1353,'Hospitalisation Details'!$A$1:$A$2344,'Hospitalisation Details'!$J$1:$J$2344,0)</f>
        <v>tier - 3</v>
      </c>
      <c r="O1353" t="str">
        <f>_xlfn.XLOOKUP(A1353,'Hospitalisation Details'!$A$1:$A$2344,'Hospitalisation Details'!$K$1:$K$2344,0)</f>
        <v>tier - 2</v>
      </c>
      <c r="P1353" t="str">
        <f>_xlfn.XLOOKUP(A1353,'Hospitalisation Details'!$A$1:$A$2344,'Hospitalisation Details'!$L$1:$L$2344,0)</f>
        <v>R1011</v>
      </c>
      <c r="Q1353">
        <f>_xlfn.XLOOKUP(A1353,'Hospitalisation Details'!$A$1:$A$2344,'Hospitalisation Details'!$F$1:$F$2344,0)</f>
        <v>45</v>
      </c>
    </row>
    <row r="1354" spans="1:17" ht="15.75" x14ac:dyDescent="0.25">
      <c r="A1354" s="1" t="s">
        <v>1016</v>
      </c>
      <c r="B1354" t="str">
        <f>_xlfn.XLOOKUP(A1354,'Customer Names'!$A$1:$A$2336,'Customer Names'!$C$1:$C$2336,0)</f>
        <v xml:space="preserve">  Sabina</v>
      </c>
      <c r="C1354">
        <f>_xlfn.XLOOKUP(A1354,'Medical Examinations'!$A$1:$A$2336,'Medical Examinations'!$B$1:$B$2336,0)</f>
        <v>27.74</v>
      </c>
      <c r="D1354">
        <f>_xlfn.XLOOKUP(A1354,'Medical Examinations'!$A$1:$A$2336,'Medical Examinations'!$D$1:$D$2336,0)</f>
        <v>6.06</v>
      </c>
      <c r="E1354" t="str">
        <f>_xlfn.XLOOKUP(A1354,'Medical Examinations'!$A$1:$A$2336,'Medical Examinations'!$E$1:$E$2336,0)</f>
        <v>No</v>
      </c>
      <c r="F1354" t="str">
        <f>_xlfn.XLOOKUP(A1354,'Medical Examinations'!$A$1:$A$2336,'Medical Examinations'!$F$1:$F$2336,0)</f>
        <v>No</v>
      </c>
      <c r="G1354" t="str">
        <f>_xlfn.XLOOKUP(A1354,'Medical Examinations'!$A$1:$A$2336,'Medical Examinations'!$G$1:$G$2336,0)</f>
        <v>No</v>
      </c>
      <c r="H1354">
        <f>_xlfn.XLOOKUP(A1354,'Medical Examinations'!$A$1:$A$2336,'Medical Examinations'!$H$1:$H$2336,0)</f>
        <v>0</v>
      </c>
      <c r="I1354" t="str">
        <f>_xlfn.XLOOKUP(A1354,'Medical Examinations'!$A$1:$A$2336,'Medical Examinations'!$I$1:$I$2336,0)</f>
        <v>No</v>
      </c>
      <c r="J1354" t="str">
        <f>_xlfn.XLOOKUP(A1354,'Medical Examinations'!A1354:A3697,'Medical Examinations'!C1354:C3697,0)</f>
        <v>Overweight</v>
      </c>
      <c r="K1354">
        <f>_xlfn.XLOOKUP(A1354,'Medical Examinations'!$A$1:$A$2344,'Medical Examinations'!$D$1:$D$2344,0)</f>
        <v>6.06</v>
      </c>
      <c r="L1354" t="str">
        <f>_xlfn.XLOOKUP(A1354,'Hospitalisation Details'!$A$1:$A$2344,'Hospitalisation Details'!$E$1:$E$2344,0)</f>
        <v>20-Dec-1976</v>
      </c>
      <c r="M1354">
        <f>_xlfn.XLOOKUP(A1354,'Hospitalisation Details'!$A$1:$A$2344,'Hospitalisation Details'!$I$1:$I$2344,0)</f>
        <v>8026.67</v>
      </c>
      <c r="N1354" t="str">
        <f>_xlfn.XLOOKUP(A1354,'Hospitalisation Details'!$A$1:$A$2344,'Hospitalisation Details'!$J$1:$J$2344,0)</f>
        <v>tier - 2</v>
      </c>
      <c r="O1354" t="str">
        <f>_xlfn.XLOOKUP(A1354,'Hospitalisation Details'!$A$1:$A$2344,'Hospitalisation Details'!$K$1:$K$2344,0)</f>
        <v>tier - 2</v>
      </c>
      <c r="P1354" t="str">
        <f>_xlfn.XLOOKUP(A1354,'Hospitalisation Details'!$A$1:$A$2344,'Hospitalisation Details'!$L$1:$L$2344,0)</f>
        <v>R1012</v>
      </c>
      <c r="Q1354">
        <f>_xlfn.XLOOKUP(A1354,'Hospitalisation Details'!$A$1:$A$2344,'Hospitalisation Details'!$F$1:$F$2344,0)</f>
        <v>46</v>
      </c>
    </row>
    <row r="1355" spans="1:17" ht="15.75" x14ac:dyDescent="0.25">
      <c r="A1355" s="1" t="s">
        <v>1015</v>
      </c>
      <c r="B1355" t="str">
        <f>_xlfn.XLOOKUP(A1355,'Customer Names'!$A$1:$A$2336,'Customer Names'!$C$1:$C$2336,0)</f>
        <v xml:space="preserve">  Amy C</v>
      </c>
      <c r="C1355">
        <f>_xlfn.XLOOKUP(A1355,'Medical Examinations'!$A$1:$A$2336,'Medical Examinations'!$B$1:$B$2336,0)</f>
        <v>36.954999999999998</v>
      </c>
      <c r="D1355">
        <f>_xlfn.XLOOKUP(A1355,'Medical Examinations'!$A$1:$A$2336,'Medical Examinations'!$D$1:$D$2336,0)</f>
        <v>7.57</v>
      </c>
      <c r="E1355" t="str">
        <f>_xlfn.XLOOKUP(A1355,'Medical Examinations'!$A$1:$A$2336,'Medical Examinations'!$E$1:$E$2336,0)</f>
        <v>No</v>
      </c>
      <c r="F1355" t="str">
        <f>_xlfn.XLOOKUP(A1355,'Medical Examinations'!$A$1:$A$2336,'Medical Examinations'!$F$1:$F$2336,0)</f>
        <v>No</v>
      </c>
      <c r="G1355" t="str">
        <f>_xlfn.XLOOKUP(A1355,'Medical Examinations'!$A$1:$A$2336,'Medical Examinations'!$G$1:$G$2336,0)</f>
        <v>No</v>
      </c>
      <c r="H1355">
        <f>_xlfn.XLOOKUP(A1355,'Medical Examinations'!$A$1:$A$2336,'Medical Examinations'!$H$1:$H$2336,0)</f>
        <v>0</v>
      </c>
      <c r="I1355" t="str">
        <f>_xlfn.XLOOKUP(A1355,'Medical Examinations'!$A$1:$A$2336,'Medical Examinations'!$I$1:$I$2336,0)</f>
        <v>No</v>
      </c>
      <c r="J1355" t="str">
        <f>_xlfn.XLOOKUP(A1355,'Medical Examinations'!A1355:A3698,'Medical Examinations'!C1355:C3698,0)</f>
        <v>Obese</v>
      </c>
      <c r="K1355">
        <f>_xlfn.XLOOKUP(A1355,'Medical Examinations'!$A$1:$A$2344,'Medical Examinations'!$D$1:$D$2344,0)</f>
        <v>7.57</v>
      </c>
      <c r="L1355" t="str">
        <f>_xlfn.XLOOKUP(A1355,'Hospitalisation Details'!$A$1:$A$2344,'Hospitalisation Details'!$E$1:$E$2344,0)</f>
        <v>17-Jul-1978</v>
      </c>
      <c r="M1355">
        <f>_xlfn.XLOOKUP(A1355,'Hospitalisation Details'!$A$1:$A$2344,'Hospitalisation Details'!$I$1:$I$2344,0)</f>
        <v>8023.14</v>
      </c>
      <c r="N1355" t="str">
        <f>_xlfn.XLOOKUP(A1355,'Hospitalisation Details'!$A$1:$A$2344,'Hospitalisation Details'!$J$1:$J$2344,0)</f>
        <v>tier - 2</v>
      </c>
      <c r="O1355" t="str">
        <f>_xlfn.XLOOKUP(A1355,'Hospitalisation Details'!$A$1:$A$2344,'Hospitalisation Details'!$K$1:$K$2344,0)</f>
        <v>tier - 3</v>
      </c>
      <c r="P1355" t="str">
        <f>_xlfn.XLOOKUP(A1355,'Hospitalisation Details'!$A$1:$A$2344,'Hospitalisation Details'!$L$1:$L$2344,0)</f>
        <v>R1012</v>
      </c>
      <c r="Q1355">
        <f>_xlfn.XLOOKUP(A1355,'Hospitalisation Details'!$A$1:$A$2344,'Hospitalisation Details'!$F$1:$F$2344,0)</f>
        <v>44</v>
      </c>
    </row>
    <row r="1356" spans="1:17" ht="15.75" x14ac:dyDescent="0.25">
      <c r="A1356" s="1" t="s">
        <v>1014</v>
      </c>
      <c r="B1356" t="str">
        <f>_xlfn.XLOOKUP(A1356,'Customer Names'!$A$1:$A$2336,'Customer Names'!$C$1:$C$2336,0)</f>
        <v xml:space="preserve">  Victoria U</v>
      </c>
      <c r="C1356">
        <f>_xlfn.XLOOKUP(A1356,'Medical Examinations'!$A$1:$A$2336,'Medical Examinations'!$B$1:$B$2336,0)</f>
        <v>30.69</v>
      </c>
      <c r="D1356">
        <f>_xlfn.XLOOKUP(A1356,'Medical Examinations'!$A$1:$A$2336,'Medical Examinations'!$D$1:$D$2336,0)</f>
        <v>6.15</v>
      </c>
      <c r="E1356" t="str">
        <f>_xlfn.XLOOKUP(A1356,'Medical Examinations'!$A$1:$A$2336,'Medical Examinations'!$E$1:$E$2336,0)</f>
        <v>No</v>
      </c>
      <c r="F1356" t="str">
        <f>_xlfn.XLOOKUP(A1356,'Medical Examinations'!$A$1:$A$2336,'Medical Examinations'!$F$1:$F$2336,0)</f>
        <v>No</v>
      </c>
      <c r="G1356" t="str">
        <f>_xlfn.XLOOKUP(A1356,'Medical Examinations'!$A$1:$A$2336,'Medical Examinations'!$G$1:$G$2336,0)</f>
        <v>No</v>
      </c>
      <c r="H1356">
        <f>_xlfn.XLOOKUP(A1356,'Medical Examinations'!$A$1:$A$2336,'Medical Examinations'!$H$1:$H$2336,0)</f>
        <v>0</v>
      </c>
      <c r="I1356" t="str">
        <f>_xlfn.XLOOKUP(A1356,'Medical Examinations'!$A$1:$A$2336,'Medical Examinations'!$I$1:$I$2336,0)</f>
        <v>No</v>
      </c>
      <c r="J1356" t="str">
        <f>_xlfn.XLOOKUP(A1356,'Medical Examinations'!A1356:A3699,'Medical Examinations'!C1356:C3699,0)</f>
        <v>Obese</v>
      </c>
      <c r="K1356">
        <f>_xlfn.XLOOKUP(A1356,'Medical Examinations'!$A$1:$A$2344,'Medical Examinations'!$D$1:$D$2344,0)</f>
        <v>6.15</v>
      </c>
      <c r="L1356" t="str">
        <f>_xlfn.XLOOKUP(A1356,'Hospitalisation Details'!$A$1:$A$2344,'Hospitalisation Details'!$E$1:$E$2344,0)</f>
        <v>3-Nov-1989</v>
      </c>
      <c r="M1356">
        <f>_xlfn.XLOOKUP(A1356,'Hospitalisation Details'!$A$1:$A$2344,'Hospitalisation Details'!$I$1:$I$2344,0)</f>
        <v>8021.11</v>
      </c>
      <c r="N1356" t="str">
        <f>_xlfn.XLOOKUP(A1356,'Hospitalisation Details'!$A$1:$A$2344,'Hospitalisation Details'!$J$1:$J$2344,0)</f>
        <v>tier - 2</v>
      </c>
      <c r="O1356" t="str">
        <f>_xlfn.XLOOKUP(A1356,'Hospitalisation Details'!$A$1:$A$2344,'Hospitalisation Details'!$K$1:$K$2344,0)</f>
        <v>tier - 1</v>
      </c>
      <c r="P1356" t="str">
        <f>_xlfn.XLOOKUP(A1356,'Hospitalisation Details'!$A$1:$A$2344,'Hospitalisation Details'!$L$1:$L$2344,0)</f>
        <v>R1012</v>
      </c>
      <c r="Q1356">
        <f>_xlfn.XLOOKUP(A1356,'Hospitalisation Details'!$A$1:$A$2344,'Hospitalisation Details'!$F$1:$F$2344,0)</f>
        <v>33</v>
      </c>
    </row>
    <row r="1357" spans="1:17" ht="15.75" x14ac:dyDescent="0.25">
      <c r="A1357" s="1" t="s">
        <v>1013</v>
      </c>
      <c r="B1357" t="str">
        <f>_xlfn.XLOOKUP(A1357,'Customer Names'!$A$1:$A$2336,'Customer Names'!$C$1:$C$2336,0)</f>
        <v xml:space="preserve">  Amelia B</v>
      </c>
      <c r="C1357">
        <f>_xlfn.XLOOKUP(A1357,'Medical Examinations'!$A$1:$A$2336,'Medical Examinations'!$B$1:$B$2336,0)</f>
        <v>24.984999999999999</v>
      </c>
      <c r="D1357">
        <f>_xlfn.XLOOKUP(A1357,'Medical Examinations'!$A$1:$A$2336,'Medical Examinations'!$D$1:$D$2336,0)</f>
        <v>4.5599999999999996</v>
      </c>
      <c r="E1357" t="str">
        <f>_xlfn.XLOOKUP(A1357,'Medical Examinations'!$A$1:$A$2336,'Medical Examinations'!$E$1:$E$2336,0)</f>
        <v>No</v>
      </c>
      <c r="F1357" t="str">
        <f>_xlfn.XLOOKUP(A1357,'Medical Examinations'!$A$1:$A$2336,'Medical Examinations'!$F$1:$F$2336,0)</f>
        <v>No</v>
      </c>
      <c r="G1357" t="str">
        <f>_xlfn.XLOOKUP(A1357,'Medical Examinations'!$A$1:$A$2336,'Medical Examinations'!$G$1:$G$2336,0)</f>
        <v>No</v>
      </c>
      <c r="H1357">
        <f>_xlfn.XLOOKUP(A1357,'Medical Examinations'!$A$1:$A$2336,'Medical Examinations'!$H$1:$H$2336,0)</f>
        <v>0</v>
      </c>
      <c r="I1357" t="str">
        <f>_xlfn.XLOOKUP(A1357,'Medical Examinations'!$A$1:$A$2336,'Medical Examinations'!$I$1:$I$2336,0)</f>
        <v>No</v>
      </c>
      <c r="J1357" t="str">
        <f>_xlfn.XLOOKUP(A1357,'Medical Examinations'!A1357:A3700,'Medical Examinations'!C1357:C3700,0)</f>
        <v>Overweight</v>
      </c>
      <c r="K1357">
        <f>_xlfn.XLOOKUP(A1357,'Medical Examinations'!$A$1:$A$2344,'Medical Examinations'!$D$1:$D$2344,0)</f>
        <v>4.5599999999999996</v>
      </c>
      <c r="L1357" t="str">
        <f>_xlfn.XLOOKUP(A1357,'Hospitalisation Details'!$A$1:$A$2344,'Hospitalisation Details'!$E$1:$E$2344,0)</f>
        <v>8-Nov-1980</v>
      </c>
      <c r="M1357">
        <f>_xlfn.XLOOKUP(A1357,'Hospitalisation Details'!$A$1:$A$2344,'Hospitalisation Details'!$I$1:$I$2344,0)</f>
        <v>8017.06</v>
      </c>
      <c r="N1357" t="str">
        <f>_xlfn.XLOOKUP(A1357,'Hospitalisation Details'!$A$1:$A$2344,'Hospitalisation Details'!$J$1:$J$2344,0)</f>
        <v>tier - 2</v>
      </c>
      <c r="O1357" t="str">
        <f>_xlfn.XLOOKUP(A1357,'Hospitalisation Details'!$A$1:$A$2344,'Hospitalisation Details'!$K$1:$K$2344,0)</f>
        <v>tier - 2</v>
      </c>
      <c r="P1357" t="str">
        <f>_xlfn.XLOOKUP(A1357,'Hospitalisation Details'!$A$1:$A$2344,'Hospitalisation Details'!$L$1:$L$2344,0)</f>
        <v>R1012</v>
      </c>
      <c r="Q1357">
        <f>_xlfn.XLOOKUP(A1357,'Hospitalisation Details'!$A$1:$A$2344,'Hospitalisation Details'!$F$1:$F$2344,0)</f>
        <v>42</v>
      </c>
    </row>
    <row r="1358" spans="1:17" ht="15.75" x14ac:dyDescent="0.25">
      <c r="A1358" s="1" t="s">
        <v>1012</v>
      </c>
      <c r="B1358" t="str">
        <f>_xlfn.XLOOKUP(A1358,'Customer Names'!$A$1:$A$2336,'Customer Names'!$C$1:$C$2336,0)</f>
        <v xml:space="preserve">  Jackie J</v>
      </c>
      <c r="C1358">
        <f>_xlfn.XLOOKUP(A1358,'Medical Examinations'!$A$1:$A$2336,'Medical Examinations'!$B$1:$B$2336,0)</f>
        <v>39.42</v>
      </c>
      <c r="D1358">
        <f>_xlfn.XLOOKUP(A1358,'Medical Examinations'!$A$1:$A$2336,'Medical Examinations'!$D$1:$D$2336,0)</f>
        <v>4.72</v>
      </c>
      <c r="E1358" t="str">
        <f>_xlfn.XLOOKUP(A1358,'Medical Examinations'!$A$1:$A$2336,'Medical Examinations'!$E$1:$E$2336,0)</f>
        <v>No</v>
      </c>
      <c r="F1358" t="str">
        <f>_xlfn.XLOOKUP(A1358,'Medical Examinations'!$A$1:$A$2336,'Medical Examinations'!$F$1:$F$2336,0)</f>
        <v>No</v>
      </c>
      <c r="G1358" t="str">
        <f>_xlfn.XLOOKUP(A1358,'Medical Examinations'!$A$1:$A$2336,'Medical Examinations'!$G$1:$G$2336,0)</f>
        <v>No</v>
      </c>
      <c r="H1358">
        <f>_xlfn.XLOOKUP(A1358,'Medical Examinations'!$A$1:$A$2336,'Medical Examinations'!$H$1:$H$2336,0)</f>
        <v>1</v>
      </c>
      <c r="I1358" t="str">
        <f>_xlfn.XLOOKUP(A1358,'Medical Examinations'!$A$1:$A$2336,'Medical Examinations'!$I$1:$I$2336,0)</f>
        <v>No</v>
      </c>
      <c r="J1358" t="str">
        <f>_xlfn.XLOOKUP(A1358,'Medical Examinations'!A1358:A3701,'Medical Examinations'!C1358:C3701,0)</f>
        <v>Obese</v>
      </c>
      <c r="K1358">
        <f>_xlfn.XLOOKUP(A1358,'Medical Examinations'!$A$1:$A$2344,'Medical Examinations'!$D$1:$D$2344,0)</f>
        <v>4.72</v>
      </c>
      <c r="L1358" t="str">
        <f>_xlfn.XLOOKUP(A1358,'Hospitalisation Details'!$A$1:$A$2344,'Hospitalisation Details'!$E$1:$E$2344,0)</f>
        <v>18-Sep-1995</v>
      </c>
      <c r="M1358">
        <f>_xlfn.XLOOKUP(A1358,'Hospitalisation Details'!$A$1:$A$2344,'Hospitalisation Details'!$I$1:$I$2344,0)</f>
        <v>8014.62</v>
      </c>
      <c r="N1358" t="str">
        <f>_xlfn.XLOOKUP(A1358,'Hospitalisation Details'!$A$1:$A$2344,'Hospitalisation Details'!$J$1:$J$2344,0)</f>
        <v>tier - 2</v>
      </c>
      <c r="O1358" t="str">
        <f>_xlfn.XLOOKUP(A1358,'Hospitalisation Details'!$A$1:$A$2344,'Hospitalisation Details'!$K$1:$K$2344,0)</f>
        <v>tier - 3</v>
      </c>
      <c r="P1358" t="str">
        <f>_xlfn.XLOOKUP(A1358,'Hospitalisation Details'!$A$1:$A$2344,'Hospitalisation Details'!$L$1:$L$2344,0)</f>
        <v>R1012</v>
      </c>
      <c r="Q1358">
        <f>_xlfn.XLOOKUP(A1358,'Hospitalisation Details'!$A$1:$A$2344,'Hospitalisation Details'!$F$1:$F$2344,0)</f>
        <v>27</v>
      </c>
    </row>
    <row r="1359" spans="1:17" ht="15.75" x14ac:dyDescent="0.25">
      <c r="A1359" s="1" t="s">
        <v>1011</v>
      </c>
      <c r="B1359" t="str">
        <f>_xlfn.XLOOKUP(A1359,'Customer Names'!$A$1:$A$2336,'Customer Names'!$C$1:$C$2336,0)</f>
        <v xml:space="preserve">  Justin</v>
      </c>
      <c r="C1359">
        <f>_xlfn.XLOOKUP(A1359,'Medical Examinations'!$A$1:$A$2336,'Medical Examinations'!$B$1:$B$2336,0)</f>
        <v>16.8</v>
      </c>
      <c r="D1359">
        <f>_xlfn.XLOOKUP(A1359,'Medical Examinations'!$A$1:$A$2336,'Medical Examinations'!$D$1:$D$2336,0)</f>
        <v>7.98</v>
      </c>
      <c r="E1359" t="str">
        <f>_xlfn.XLOOKUP(A1359,'Medical Examinations'!$A$1:$A$2336,'Medical Examinations'!$E$1:$E$2336,0)</f>
        <v>No</v>
      </c>
      <c r="F1359" t="str">
        <f>_xlfn.XLOOKUP(A1359,'Medical Examinations'!$A$1:$A$2336,'Medical Examinations'!$F$1:$F$2336,0)</f>
        <v>No</v>
      </c>
      <c r="G1359" t="str">
        <f>_xlfn.XLOOKUP(A1359,'Medical Examinations'!$A$1:$A$2336,'Medical Examinations'!$G$1:$G$2336,0)</f>
        <v>No</v>
      </c>
      <c r="H1359">
        <f>_xlfn.XLOOKUP(A1359,'Medical Examinations'!$A$1:$A$2336,'Medical Examinations'!$H$1:$H$2336,0)</f>
        <v>0</v>
      </c>
      <c r="I1359" t="str">
        <f>_xlfn.XLOOKUP(A1359,'Medical Examinations'!$A$1:$A$2336,'Medical Examinations'!$I$1:$I$2336,0)</f>
        <v>No</v>
      </c>
      <c r="J1359" t="str">
        <f>_xlfn.XLOOKUP(A1359,'Medical Examinations'!A1359:A3702,'Medical Examinations'!C1359:C3702,0)</f>
        <v>Underweight</v>
      </c>
      <c r="K1359">
        <f>_xlfn.XLOOKUP(A1359,'Medical Examinations'!$A$1:$A$2344,'Medical Examinations'!$D$1:$D$2344,0)</f>
        <v>7.98</v>
      </c>
      <c r="L1359" t="str">
        <f>_xlfn.XLOOKUP(A1359,'Hospitalisation Details'!$A$1:$A$2344,'Hospitalisation Details'!$E$1:$E$2344,0)</f>
        <v>22-Aug-1962</v>
      </c>
      <c r="M1359">
        <f>_xlfn.XLOOKUP(A1359,'Hospitalisation Details'!$A$1:$A$2344,'Hospitalisation Details'!$I$1:$I$2344,0)</f>
        <v>8004.96</v>
      </c>
      <c r="N1359" t="str">
        <f>_xlfn.XLOOKUP(A1359,'Hospitalisation Details'!$A$1:$A$2344,'Hospitalisation Details'!$J$1:$J$2344,0)</f>
        <v>tier - 3</v>
      </c>
      <c r="O1359" t="str">
        <f>_xlfn.XLOOKUP(A1359,'Hospitalisation Details'!$A$1:$A$2344,'Hospitalisation Details'!$K$1:$K$2344,0)</f>
        <v>tier - 1</v>
      </c>
      <c r="P1359" t="str">
        <f>_xlfn.XLOOKUP(A1359,'Hospitalisation Details'!$A$1:$A$2344,'Hospitalisation Details'!$L$1:$L$2344,0)</f>
        <v>R1013</v>
      </c>
      <c r="Q1359">
        <f>_xlfn.XLOOKUP(A1359,'Hospitalisation Details'!$A$1:$A$2344,'Hospitalisation Details'!$F$1:$F$2344,0)</f>
        <v>60</v>
      </c>
    </row>
    <row r="1360" spans="1:17" ht="15.75" x14ac:dyDescent="0.25">
      <c r="A1360" s="1" t="s">
        <v>1010</v>
      </c>
      <c r="B1360" t="str">
        <f>_xlfn.XLOOKUP(A1360,'Customer Names'!$A$1:$A$2336,'Customer Names'!$C$1:$C$2336,0)</f>
        <v xml:space="preserve">  Kerry</v>
      </c>
      <c r="C1360">
        <f>_xlfn.XLOOKUP(A1360,'Medical Examinations'!$A$1:$A$2336,'Medical Examinations'!$B$1:$B$2336,0)</f>
        <v>23.274999999999999</v>
      </c>
      <c r="D1360">
        <f>_xlfn.XLOOKUP(A1360,'Medical Examinations'!$A$1:$A$2336,'Medical Examinations'!$D$1:$D$2336,0)</f>
        <v>6.26</v>
      </c>
      <c r="E1360" t="str">
        <f>_xlfn.XLOOKUP(A1360,'Medical Examinations'!$A$1:$A$2336,'Medical Examinations'!$E$1:$E$2336,0)</f>
        <v>No</v>
      </c>
      <c r="F1360" t="str">
        <f>_xlfn.XLOOKUP(A1360,'Medical Examinations'!$A$1:$A$2336,'Medical Examinations'!$F$1:$F$2336,0)</f>
        <v>No</v>
      </c>
      <c r="G1360" t="str">
        <f>_xlfn.XLOOKUP(A1360,'Medical Examinations'!$A$1:$A$2336,'Medical Examinations'!$G$1:$G$2336,0)</f>
        <v>Yes</v>
      </c>
      <c r="H1360">
        <f>_xlfn.XLOOKUP(A1360,'Medical Examinations'!$A$1:$A$2336,'Medical Examinations'!$H$1:$H$2336,0)</f>
        <v>1</v>
      </c>
      <c r="I1360" t="str">
        <f>_xlfn.XLOOKUP(A1360,'Medical Examinations'!$A$1:$A$2336,'Medical Examinations'!$I$1:$I$2336,0)</f>
        <v>No</v>
      </c>
      <c r="J1360" t="str">
        <f>_xlfn.XLOOKUP(A1360,'Medical Examinations'!A1360:A3703,'Medical Examinations'!C1360:C3703,0)</f>
        <v>Normal weight</v>
      </c>
      <c r="K1360">
        <f>_xlfn.XLOOKUP(A1360,'Medical Examinations'!$A$1:$A$2344,'Medical Examinations'!$D$1:$D$2344,0)</f>
        <v>6.26</v>
      </c>
      <c r="L1360" t="str">
        <f>_xlfn.XLOOKUP(A1360,'Hospitalisation Details'!$A$1:$A$2344,'Hospitalisation Details'!$E$1:$E$2344,0)</f>
        <v>20-Aug-1983</v>
      </c>
      <c r="M1360">
        <f>_xlfn.XLOOKUP(A1360,'Hospitalisation Details'!$A$1:$A$2344,'Hospitalisation Details'!$I$1:$I$2344,0)</f>
        <v>7986.48</v>
      </c>
      <c r="N1360" t="str">
        <f>_xlfn.XLOOKUP(A1360,'Hospitalisation Details'!$A$1:$A$2344,'Hospitalisation Details'!$J$1:$J$2344,0)</f>
        <v>tier - 2</v>
      </c>
      <c r="O1360" t="str">
        <f>_xlfn.XLOOKUP(A1360,'Hospitalisation Details'!$A$1:$A$2344,'Hospitalisation Details'!$K$1:$K$2344,0)</f>
        <v>tier - 3</v>
      </c>
      <c r="P1360" t="str">
        <f>_xlfn.XLOOKUP(A1360,'Hospitalisation Details'!$A$1:$A$2344,'Hospitalisation Details'!$L$1:$L$2344,0)</f>
        <v>R1024</v>
      </c>
      <c r="Q1360">
        <f>_xlfn.XLOOKUP(A1360,'Hospitalisation Details'!$A$1:$A$2344,'Hospitalisation Details'!$F$1:$F$2344,0)</f>
        <v>39</v>
      </c>
    </row>
    <row r="1361" spans="1:17" ht="15.75" x14ac:dyDescent="0.25">
      <c r="A1361" s="1" t="s">
        <v>1009</v>
      </c>
      <c r="B1361" t="str">
        <f>_xlfn.XLOOKUP(A1361,'Customer Names'!$A$1:$A$2336,'Customer Names'!$C$1:$C$2336,0)</f>
        <v xml:space="preserve">  Cindy G</v>
      </c>
      <c r="C1361">
        <f>_xlfn.XLOOKUP(A1361,'Medical Examinations'!$A$1:$A$2336,'Medical Examinations'!$B$1:$B$2336,0)</f>
        <v>22.8</v>
      </c>
      <c r="D1361">
        <f>_xlfn.XLOOKUP(A1361,'Medical Examinations'!$A$1:$A$2336,'Medical Examinations'!$D$1:$D$2336,0)</f>
        <v>4.29</v>
      </c>
      <c r="E1361" t="str">
        <f>_xlfn.XLOOKUP(A1361,'Medical Examinations'!$A$1:$A$2336,'Medical Examinations'!$E$1:$E$2336,0)</f>
        <v>No</v>
      </c>
      <c r="F1361" t="str">
        <f>_xlfn.XLOOKUP(A1361,'Medical Examinations'!$A$1:$A$2336,'Medical Examinations'!$F$1:$F$2336,0)</f>
        <v>No</v>
      </c>
      <c r="G1361" t="str">
        <f>_xlfn.XLOOKUP(A1361,'Medical Examinations'!$A$1:$A$2336,'Medical Examinations'!$G$1:$G$2336,0)</f>
        <v>Yes</v>
      </c>
      <c r="H1361">
        <f>_xlfn.XLOOKUP(A1361,'Medical Examinations'!$A$1:$A$2336,'Medical Examinations'!$H$1:$H$2336,0)</f>
        <v>1</v>
      </c>
      <c r="I1361" t="str">
        <f>_xlfn.XLOOKUP(A1361,'Medical Examinations'!$A$1:$A$2336,'Medical Examinations'!$I$1:$I$2336,0)</f>
        <v>No</v>
      </c>
      <c r="J1361" t="str">
        <f>_xlfn.XLOOKUP(A1361,'Medical Examinations'!A1361:A3704,'Medical Examinations'!C1361:C3704,0)</f>
        <v>Normal weight</v>
      </c>
      <c r="K1361">
        <f>_xlfn.XLOOKUP(A1361,'Medical Examinations'!$A$1:$A$2344,'Medical Examinations'!$D$1:$D$2344,0)</f>
        <v>4.29</v>
      </c>
      <c r="L1361" t="str">
        <f>_xlfn.XLOOKUP(A1361,'Hospitalisation Details'!$A$1:$A$2344,'Hospitalisation Details'!$E$1:$E$2344,0)</f>
        <v>28-Aug-1983</v>
      </c>
      <c r="M1361">
        <f>_xlfn.XLOOKUP(A1361,'Hospitalisation Details'!$A$1:$A$2344,'Hospitalisation Details'!$I$1:$I$2344,0)</f>
        <v>7985.82</v>
      </c>
      <c r="N1361" t="str">
        <f>_xlfn.XLOOKUP(A1361,'Hospitalisation Details'!$A$1:$A$2344,'Hospitalisation Details'!$J$1:$J$2344,0)</f>
        <v>tier - 2</v>
      </c>
      <c r="O1361" t="str">
        <f>_xlfn.XLOOKUP(A1361,'Hospitalisation Details'!$A$1:$A$2344,'Hospitalisation Details'!$K$1:$K$2344,0)</f>
        <v>tier - 1</v>
      </c>
      <c r="P1361" t="str">
        <f>_xlfn.XLOOKUP(A1361,'Hospitalisation Details'!$A$1:$A$2344,'Hospitalisation Details'!$L$1:$L$2344,0)</f>
        <v>R1024</v>
      </c>
      <c r="Q1361">
        <f>_xlfn.XLOOKUP(A1361,'Hospitalisation Details'!$A$1:$A$2344,'Hospitalisation Details'!$F$1:$F$2344,0)</f>
        <v>39</v>
      </c>
    </row>
    <row r="1362" spans="1:17" ht="15.75" x14ac:dyDescent="0.25">
      <c r="A1362" s="1" t="s">
        <v>1008</v>
      </c>
      <c r="B1362" t="str">
        <f>_xlfn.XLOOKUP(A1362,'Customer Names'!$A$1:$A$2336,'Customer Names'!$C$1:$C$2336,0)</f>
        <v xml:space="preserve">  Gennaro</v>
      </c>
      <c r="C1362">
        <f>_xlfn.XLOOKUP(A1362,'Medical Examinations'!$A$1:$A$2336,'Medical Examinations'!$B$1:$B$2336,0)</f>
        <v>24.3</v>
      </c>
      <c r="D1362">
        <f>_xlfn.XLOOKUP(A1362,'Medical Examinations'!$A$1:$A$2336,'Medical Examinations'!$D$1:$D$2336,0)</f>
        <v>5.43</v>
      </c>
      <c r="E1362" t="str">
        <f>_xlfn.XLOOKUP(A1362,'Medical Examinations'!$A$1:$A$2336,'Medical Examinations'!$E$1:$E$2336,0)</f>
        <v>No</v>
      </c>
      <c r="F1362" t="str">
        <f>_xlfn.XLOOKUP(A1362,'Medical Examinations'!$A$1:$A$2336,'Medical Examinations'!$F$1:$F$2336,0)</f>
        <v>No</v>
      </c>
      <c r="G1362" t="str">
        <f>_xlfn.XLOOKUP(A1362,'Medical Examinations'!$A$1:$A$2336,'Medical Examinations'!$G$1:$G$2336,0)</f>
        <v>No</v>
      </c>
      <c r="H1362">
        <f>_xlfn.XLOOKUP(A1362,'Medical Examinations'!$A$1:$A$2336,'Medical Examinations'!$H$1:$H$2336,0)</f>
        <v>2</v>
      </c>
      <c r="I1362" t="str">
        <f>_xlfn.XLOOKUP(A1362,'Medical Examinations'!$A$1:$A$2336,'Medical Examinations'!$I$1:$I$2336,0)</f>
        <v>No</v>
      </c>
      <c r="J1362" t="str">
        <f>_xlfn.XLOOKUP(A1362,'Medical Examinations'!A1362:A3705,'Medical Examinations'!C1362:C3705,0)</f>
        <v>Normal weight</v>
      </c>
      <c r="K1362">
        <f>_xlfn.XLOOKUP(A1362,'Medical Examinations'!$A$1:$A$2344,'Medical Examinations'!$D$1:$D$2344,0)</f>
        <v>5.43</v>
      </c>
      <c r="L1362" t="str">
        <f>_xlfn.XLOOKUP(A1362,'Hospitalisation Details'!$A$1:$A$2344,'Hospitalisation Details'!$E$1:$E$2344,0)</f>
        <v>23-Nov-1972</v>
      </c>
      <c r="M1362">
        <f>_xlfn.XLOOKUP(A1362,'Hospitalisation Details'!$A$1:$A$2344,'Hospitalisation Details'!$I$1:$I$2344,0)</f>
        <v>7980.34</v>
      </c>
      <c r="N1362" t="str">
        <f>_xlfn.XLOOKUP(A1362,'Hospitalisation Details'!$A$1:$A$2344,'Hospitalisation Details'!$J$1:$J$2344,0)</f>
        <v>tier - 2</v>
      </c>
      <c r="O1362" t="str">
        <f>_xlfn.XLOOKUP(A1362,'Hospitalisation Details'!$A$1:$A$2344,'Hospitalisation Details'!$K$1:$K$2344,0)</f>
        <v>tier - 2</v>
      </c>
      <c r="P1362" t="str">
        <f>_xlfn.XLOOKUP(A1362,'Hospitalisation Details'!$A$1:$A$2344,'Hospitalisation Details'!$L$1:$L$2344,0)</f>
        <v>R1013</v>
      </c>
      <c r="Q1362">
        <f>_xlfn.XLOOKUP(A1362,'Hospitalisation Details'!$A$1:$A$2344,'Hospitalisation Details'!$F$1:$F$2344,0)</f>
        <v>50</v>
      </c>
    </row>
    <row r="1363" spans="1:17" ht="15.75" x14ac:dyDescent="0.25">
      <c r="A1363" s="1" t="s">
        <v>1007</v>
      </c>
      <c r="B1363" t="str">
        <f>_xlfn.XLOOKUP(A1363,'Customer Names'!$A$1:$A$2336,'Customer Names'!$C$1:$C$2336,0)</f>
        <v xml:space="preserve">  Terry</v>
      </c>
      <c r="C1363">
        <f>_xlfn.XLOOKUP(A1363,'Medical Examinations'!$A$1:$A$2336,'Medical Examinations'!$B$1:$B$2336,0)</f>
        <v>25.13</v>
      </c>
      <c r="D1363">
        <f>_xlfn.XLOOKUP(A1363,'Medical Examinations'!$A$1:$A$2336,'Medical Examinations'!$D$1:$D$2336,0)</f>
        <v>8</v>
      </c>
      <c r="E1363" t="str">
        <f>_xlfn.XLOOKUP(A1363,'Medical Examinations'!$A$1:$A$2336,'Medical Examinations'!$E$1:$E$2336,0)</f>
        <v>No</v>
      </c>
      <c r="F1363" t="str">
        <f>_xlfn.XLOOKUP(A1363,'Medical Examinations'!$A$1:$A$2336,'Medical Examinations'!$F$1:$F$2336,0)</f>
        <v>No</v>
      </c>
      <c r="G1363" t="str">
        <f>_xlfn.XLOOKUP(A1363,'Medical Examinations'!$A$1:$A$2336,'Medical Examinations'!$G$1:$G$2336,0)</f>
        <v>No</v>
      </c>
      <c r="H1363">
        <f>_xlfn.XLOOKUP(A1363,'Medical Examinations'!$A$1:$A$2336,'Medical Examinations'!$H$1:$H$2336,0)</f>
        <v>1</v>
      </c>
      <c r="I1363" t="str">
        <f>_xlfn.XLOOKUP(A1363,'Medical Examinations'!$A$1:$A$2336,'Medical Examinations'!$I$1:$I$2336,0)</f>
        <v>No</v>
      </c>
      <c r="J1363" t="str">
        <f>_xlfn.XLOOKUP(A1363,'Medical Examinations'!A1363:A3706,'Medical Examinations'!C1363:C3706,0)</f>
        <v>Overweight</v>
      </c>
      <c r="K1363">
        <f>_xlfn.XLOOKUP(A1363,'Medical Examinations'!$A$1:$A$2344,'Medical Examinations'!$D$1:$D$2344,0)</f>
        <v>8</v>
      </c>
      <c r="L1363" t="str">
        <f>_xlfn.XLOOKUP(A1363,'Hospitalisation Details'!$A$1:$A$2344,'Hospitalisation Details'!$E$1:$E$2344,0)</f>
        <v>10-Aug-1975</v>
      </c>
      <c r="M1363">
        <f>_xlfn.XLOOKUP(A1363,'Hospitalisation Details'!$A$1:$A$2344,'Hospitalisation Details'!$I$1:$I$2344,0)</f>
        <v>7966.81</v>
      </c>
      <c r="N1363" t="str">
        <f>_xlfn.XLOOKUP(A1363,'Hospitalisation Details'!$A$1:$A$2344,'Hospitalisation Details'!$J$1:$J$2344,0)</f>
        <v>tier - 2</v>
      </c>
      <c r="O1363" t="str">
        <f>_xlfn.XLOOKUP(A1363,'Hospitalisation Details'!$A$1:$A$2344,'Hospitalisation Details'!$K$1:$K$2344,0)</f>
        <v>tier - 2</v>
      </c>
      <c r="P1363" t="str">
        <f>_xlfn.XLOOKUP(A1363,'Hospitalisation Details'!$A$1:$A$2344,'Hospitalisation Details'!$L$1:$L$2344,0)</f>
        <v>R1013</v>
      </c>
      <c r="Q1363">
        <f>_xlfn.XLOOKUP(A1363,'Hospitalisation Details'!$A$1:$A$2344,'Hospitalisation Details'!$F$1:$F$2344,0)</f>
        <v>47</v>
      </c>
    </row>
    <row r="1364" spans="1:17" ht="15.75" x14ac:dyDescent="0.25">
      <c r="A1364" s="1" t="s">
        <v>1006</v>
      </c>
      <c r="B1364" t="str">
        <f>_xlfn.XLOOKUP(A1364,'Customer Names'!$A$1:$A$2336,'Customer Names'!$C$1:$C$2336,0)</f>
        <v xml:space="preserve">  Patrick J</v>
      </c>
      <c r="C1364">
        <f>_xlfn.XLOOKUP(A1364,'Medical Examinations'!$A$1:$A$2336,'Medical Examinations'!$B$1:$B$2336,0)</f>
        <v>22.72</v>
      </c>
      <c r="D1364">
        <f>_xlfn.XLOOKUP(A1364,'Medical Examinations'!$A$1:$A$2336,'Medical Examinations'!$D$1:$D$2336,0)</f>
        <v>9.9600000000000009</v>
      </c>
      <c r="E1364" t="str">
        <f>_xlfn.XLOOKUP(A1364,'Medical Examinations'!$A$1:$A$2336,'Medical Examinations'!$E$1:$E$2336,0)</f>
        <v>No</v>
      </c>
      <c r="F1364" t="str">
        <f>_xlfn.XLOOKUP(A1364,'Medical Examinations'!$A$1:$A$2336,'Medical Examinations'!$F$1:$F$2336,0)</f>
        <v>No</v>
      </c>
      <c r="G1364" t="str">
        <f>_xlfn.XLOOKUP(A1364,'Medical Examinations'!$A$1:$A$2336,'Medical Examinations'!$G$1:$G$2336,0)</f>
        <v>No</v>
      </c>
      <c r="H1364">
        <f>_xlfn.XLOOKUP(A1364,'Medical Examinations'!$A$1:$A$2336,'Medical Examinations'!$H$1:$H$2336,0)</f>
        <v>2</v>
      </c>
      <c r="I1364" t="str">
        <f>_xlfn.XLOOKUP(A1364,'Medical Examinations'!$A$1:$A$2336,'Medical Examinations'!$I$1:$I$2336,0)</f>
        <v>No</v>
      </c>
      <c r="J1364" t="str">
        <f>_xlfn.XLOOKUP(A1364,'Medical Examinations'!A1364:A3707,'Medical Examinations'!C1364:C3707,0)</f>
        <v>Normal weight</v>
      </c>
      <c r="K1364">
        <f>_xlfn.XLOOKUP(A1364,'Medical Examinations'!$A$1:$A$2344,'Medical Examinations'!$D$1:$D$2344,0)</f>
        <v>9.9600000000000009</v>
      </c>
      <c r="L1364" t="str">
        <f>_xlfn.XLOOKUP(A1364,'Hospitalisation Details'!$A$1:$A$2344,'Hospitalisation Details'!$E$1:$E$2344,0)</f>
        <v>19-Jun-1970</v>
      </c>
      <c r="M1364">
        <f>_xlfn.XLOOKUP(A1364,'Hospitalisation Details'!$A$1:$A$2344,'Hospitalisation Details'!$I$1:$I$2344,0)</f>
        <v>7958.13</v>
      </c>
      <c r="N1364" t="str">
        <f>_xlfn.XLOOKUP(A1364,'Hospitalisation Details'!$A$1:$A$2344,'Hospitalisation Details'!$J$1:$J$2344,0)</f>
        <v>tier - 2</v>
      </c>
      <c r="O1364" t="str">
        <f>_xlfn.XLOOKUP(A1364,'Hospitalisation Details'!$A$1:$A$2344,'Hospitalisation Details'!$K$1:$K$2344,0)</f>
        <v>tier - 2</v>
      </c>
      <c r="P1364" t="str">
        <f>_xlfn.XLOOKUP(A1364,'Hospitalisation Details'!$A$1:$A$2344,'Hospitalisation Details'!$L$1:$L$2344,0)</f>
        <v>R1013</v>
      </c>
      <c r="Q1364">
        <f>_xlfn.XLOOKUP(A1364,'Hospitalisation Details'!$A$1:$A$2344,'Hospitalisation Details'!$F$1:$F$2344,0)</f>
        <v>53</v>
      </c>
    </row>
    <row r="1365" spans="1:17" ht="15.75" x14ac:dyDescent="0.25">
      <c r="A1365" s="1" t="s">
        <v>1005</v>
      </c>
      <c r="B1365" t="str">
        <f>_xlfn.XLOOKUP(A1365,'Customer Names'!$A$1:$A$2336,'Customer Names'!$C$1:$C$2336,0)</f>
        <v xml:space="preserve">  Keara</v>
      </c>
      <c r="C1365">
        <f>_xlfn.XLOOKUP(A1365,'Medical Examinations'!$A$1:$A$2336,'Medical Examinations'!$B$1:$B$2336,0)</f>
        <v>32.6</v>
      </c>
      <c r="D1365">
        <f>_xlfn.XLOOKUP(A1365,'Medical Examinations'!$A$1:$A$2336,'Medical Examinations'!$D$1:$D$2336,0)</f>
        <v>6.8</v>
      </c>
      <c r="E1365" t="str">
        <f>_xlfn.XLOOKUP(A1365,'Medical Examinations'!$A$1:$A$2336,'Medical Examinations'!$E$1:$E$2336,0)</f>
        <v>No</v>
      </c>
      <c r="F1365" t="str">
        <f>_xlfn.XLOOKUP(A1365,'Medical Examinations'!$A$1:$A$2336,'Medical Examinations'!$F$1:$F$2336,0)</f>
        <v>No</v>
      </c>
      <c r="G1365" t="str">
        <f>_xlfn.XLOOKUP(A1365,'Medical Examinations'!$A$1:$A$2336,'Medical Examinations'!$G$1:$G$2336,0)</f>
        <v>No</v>
      </c>
      <c r="H1365">
        <f>_xlfn.XLOOKUP(A1365,'Medical Examinations'!$A$1:$A$2336,'Medical Examinations'!$H$1:$H$2336,0)</f>
        <v>0</v>
      </c>
      <c r="I1365" t="str">
        <f>_xlfn.XLOOKUP(A1365,'Medical Examinations'!$A$1:$A$2336,'Medical Examinations'!$I$1:$I$2336,0)</f>
        <v>No</v>
      </c>
      <c r="J1365" t="str">
        <f>_xlfn.XLOOKUP(A1365,'Medical Examinations'!A1365:A3708,'Medical Examinations'!C1365:C3708,0)</f>
        <v>Obese</v>
      </c>
      <c r="K1365">
        <f>_xlfn.XLOOKUP(A1365,'Medical Examinations'!$A$1:$A$2344,'Medical Examinations'!$D$1:$D$2344,0)</f>
        <v>6.8</v>
      </c>
      <c r="L1365" t="str">
        <f>_xlfn.XLOOKUP(A1365,'Hospitalisation Details'!$A$1:$A$2344,'Hospitalisation Details'!$E$1:$E$2344,0)</f>
        <v>28-Dec-1981</v>
      </c>
      <c r="M1365">
        <f>_xlfn.XLOOKUP(A1365,'Hospitalisation Details'!$A$1:$A$2344,'Hospitalisation Details'!$I$1:$I$2344,0)</f>
        <v>7954.52</v>
      </c>
      <c r="N1365" t="str">
        <f>_xlfn.XLOOKUP(A1365,'Hospitalisation Details'!$A$1:$A$2344,'Hospitalisation Details'!$J$1:$J$2344,0)</f>
        <v>tier - 2</v>
      </c>
      <c r="O1365" t="str">
        <f>_xlfn.XLOOKUP(A1365,'Hospitalisation Details'!$A$1:$A$2344,'Hospitalisation Details'!$K$1:$K$2344,0)</f>
        <v>tier - 2</v>
      </c>
      <c r="P1365" t="str">
        <f>_xlfn.XLOOKUP(A1365,'Hospitalisation Details'!$A$1:$A$2344,'Hospitalisation Details'!$L$1:$L$2344,0)</f>
        <v>R1011</v>
      </c>
      <c r="Q1365">
        <f>_xlfn.XLOOKUP(A1365,'Hospitalisation Details'!$A$1:$A$2344,'Hospitalisation Details'!$F$1:$F$2344,0)</f>
        <v>41</v>
      </c>
    </row>
    <row r="1366" spans="1:17" ht="15.75" x14ac:dyDescent="0.25">
      <c r="A1366" s="1" t="s">
        <v>1004</v>
      </c>
      <c r="B1366" t="str">
        <f>_xlfn.XLOOKUP(A1366,'Customer Names'!$A$1:$A$2336,'Customer Names'!$C$1:$C$2336,0)</f>
        <v xml:space="preserve">  Nicole</v>
      </c>
      <c r="C1366">
        <f>_xlfn.XLOOKUP(A1366,'Medical Examinations'!$A$1:$A$2336,'Medical Examinations'!$B$1:$B$2336,0)</f>
        <v>17.28</v>
      </c>
      <c r="D1366">
        <f>_xlfn.XLOOKUP(A1366,'Medical Examinations'!$A$1:$A$2336,'Medical Examinations'!$D$1:$D$2336,0)</f>
        <v>6.22</v>
      </c>
      <c r="E1366" t="str">
        <f>_xlfn.XLOOKUP(A1366,'Medical Examinations'!$A$1:$A$2336,'Medical Examinations'!$E$1:$E$2336,0)</f>
        <v>No</v>
      </c>
      <c r="F1366" t="str">
        <f>_xlfn.XLOOKUP(A1366,'Medical Examinations'!$A$1:$A$2336,'Medical Examinations'!$F$1:$F$2336,0)</f>
        <v>No</v>
      </c>
      <c r="G1366" t="str">
        <f>_xlfn.XLOOKUP(A1366,'Medical Examinations'!$A$1:$A$2336,'Medical Examinations'!$G$1:$G$2336,0)</f>
        <v>No</v>
      </c>
      <c r="H1366">
        <f>_xlfn.XLOOKUP(A1366,'Medical Examinations'!$A$1:$A$2336,'Medical Examinations'!$H$1:$H$2336,0)</f>
        <v>2</v>
      </c>
      <c r="I1366" t="str">
        <f>_xlfn.XLOOKUP(A1366,'Medical Examinations'!$A$1:$A$2336,'Medical Examinations'!$I$1:$I$2336,0)</f>
        <v>No</v>
      </c>
      <c r="J1366" t="str">
        <f>_xlfn.XLOOKUP(A1366,'Medical Examinations'!A1366:A3709,'Medical Examinations'!C1366:C3709,0)</f>
        <v>Underweight</v>
      </c>
      <c r="K1366">
        <f>_xlfn.XLOOKUP(A1366,'Medical Examinations'!$A$1:$A$2344,'Medical Examinations'!$D$1:$D$2344,0)</f>
        <v>6.22</v>
      </c>
      <c r="L1366" t="str">
        <f>_xlfn.XLOOKUP(A1366,'Hospitalisation Details'!$A$1:$A$2344,'Hospitalisation Details'!$E$1:$E$2344,0)</f>
        <v>9-Jul-1966</v>
      </c>
      <c r="M1366">
        <f>_xlfn.XLOOKUP(A1366,'Hospitalisation Details'!$A$1:$A$2344,'Hospitalisation Details'!$I$1:$I$2344,0)</f>
        <v>7953.72</v>
      </c>
      <c r="N1366" t="str">
        <f>_xlfn.XLOOKUP(A1366,'Hospitalisation Details'!$A$1:$A$2344,'Hospitalisation Details'!$J$1:$J$2344,0)</f>
        <v>tier - 3</v>
      </c>
      <c r="O1366" t="str">
        <f>_xlfn.XLOOKUP(A1366,'Hospitalisation Details'!$A$1:$A$2344,'Hospitalisation Details'!$K$1:$K$2344,0)</f>
        <v>tier - 3</v>
      </c>
      <c r="P1366" t="str">
        <f>_xlfn.XLOOKUP(A1366,'Hospitalisation Details'!$A$1:$A$2344,'Hospitalisation Details'!$L$1:$L$2344,0)</f>
        <v>R1012</v>
      </c>
      <c r="Q1366">
        <f>_xlfn.XLOOKUP(A1366,'Hospitalisation Details'!$A$1:$A$2344,'Hospitalisation Details'!$F$1:$F$2344,0)</f>
        <v>56</v>
      </c>
    </row>
    <row r="1367" spans="1:17" ht="15.75" x14ac:dyDescent="0.25">
      <c r="A1367" s="1" t="s">
        <v>1003</v>
      </c>
      <c r="B1367" t="str">
        <f>_xlfn.XLOOKUP(A1367,'Customer Names'!$A$1:$A$2336,'Customer Names'!$C$1:$C$2336,0)</f>
        <v xml:space="preserve">  Katena</v>
      </c>
      <c r="C1367">
        <f>_xlfn.XLOOKUP(A1367,'Medical Examinations'!$A$1:$A$2336,'Medical Examinations'!$B$1:$B$2336,0)</f>
        <v>27.92</v>
      </c>
      <c r="D1367">
        <f>_xlfn.XLOOKUP(A1367,'Medical Examinations'!$A$1:$A$2336,'Medical Examinations'!$D$1:$D$2336,0)</f>
        <v>5.79</v>
      </c>
      <c r="E1367" t="str">
        <f>_xlfn.XLOOKUP(A1367,'Medical Examinations'!$A$1:$A$2336,'Medical Examinations'!$E$1:$E$2336,0)</f>
        <v>No</v>
      </c>
      <c r="F1367" t="str">
        <f>_xlfn.XLOOKUP(A1367,'Medical Examinations'!$A$1:$A$2336,'Medical Examinations'!$F$1:$F$2336,0)</f>
        <v>No</v>
      </c>
      <c r="G1367" t="str">
        <f>_xlfn.XLOOKUP(A1367,'Medical Examinations'!$A$1:$A$2336,'Medical Examinations'!$G$1:$G$2336,0)</f>
        <v>No</v>
      </c>
      <c r="H1367">
        <f>_xlfn.XLOOKUP(A1367,'Medical Examinations'!$A$1:$A$2336,'Medical Examinations'!$H$1:$H$2336,0)</f>
        <v>1</v>
      </c>
      <c r="I1367" t="str">
        <f>_xlfn.XLOOKUP(A1367,'Medical Examinations'!$A$1:$A$2336,'Medical Examinations'!$I$1:$I$2336,0)</f>
        <v>No</v>
      </c>
      <c r="J1367" t="str">
        <f>_xlfn.XLOOKUP(A1367,'Medical Examinations'!A1367:A3710,'Medical Examinations'!C1367:C3710,0)</f>
        <v>Overweight</v>
      </c>
      <c r="K1367">
        <f>_xlfn.XLOOKUP(A1367,'Medical Examinations'!$A$1:$A$2344,'Medical Examinations'!$D$1:$D$2344,0)</f>
        <v>5.79</v>
      </c>
      <c r="L1367" t="str">
        <f>_xlfn.XLOOKUP(A1367,'Hospitalisation Details'!$A$1:$A$2344,'Hospitalisation Details'!$E$1:$E$2344,0)</f>
        <v>29-Oct-1987</v>
      </c>
      <c r="M1367">
        <f>_xlfn.XLOOKUP(A1367,'Hospitalisation Details'!$A$1:$A$2344,'Hospitalisation Details'!$I$1:$I$2344,0)</f>
        <v>7948.22</v>
      </c>
      <c r="N1367" t="str">
        <f>_xlfn.XLOOKUP(A1367,'Hospitalisation Details'!$A$1:$A$2344,'Hospitalisation Details'!$J$1:$J$2344,0)</f>
        <v>tier - 2</v>
      </c>
      <c r="O1367" t="str">
        <f>_xlfn.XLOOKUP(A1367,'Hospitalisation Details'!$A$1:$A$2344,'Hospitalisation Details'!$K$1:$K$2344,0)</f>
        <v>tier - 3</v>
      </c>
      <c r="P1367" t="str">
        <f>_xlfn.XLOOKUP(A1367,'Hospitalisation Details'!$A$1:$A$2344,'Hospitalisation Details'!$L$1:$L$2344,0)</f>
        <v>R1025</v>
      </c>
      <c r="Q1367">
        <f>_xlfn.XLOOKUP(A1367,'Hospitalisation Details'!$A$1:$A$2344,'Hospitalisation Details'!$F$1:$F$2344,0)</f>
        <v>35</v>
      </c>
    </row>
    <row r="1368" spans="1:17" ht="15.75" x14ac:dyDescent="0.25">
      <c r="A1368" s="1" t="s">
        <v>1002</v>
      </c>
      <c r="B1368" t="str">
        <f>_xlfn.XLOOKUP(A1368,'Customer Names'!$A$1:$A$2336,'Customer Names'!$C$1:$C$2336,0)</f>
        <v xml:space="preserve">  Bean K</v>
      </c>
      <c r="C1368">
        <f>_xlfn.XLOOKUP(A1368,'Medical Examinations'!$A$1:$A$2336,'Medical Examinations'!$B$1:$B$2336,0)</f>
        <v>38.284999999999997</v>
      </c>
      <c r="D1368">
        <f>_xlfn.XLOOKUP(A1368,'Medical Examinations'!$A$1:$A$2336,'Medical Examinations'!$D$1:$D$2336,0)</f>
        <v>5.41</v>
      </c>
      <c r="E1368" t="str">
        <f>_xlfn.XLOOKUP(A1368,'Medical Examinations'!$A$1:$A$2336,'Medical Examinations'!$E$1:$E$2336,0)</f>
        <v>No</v>
      </c>
      <c r="F1368" t="str">
        <f>_xlfn.XLOOKUP(A1368,'Medical Examinations'!$A$1:$A$2336,'Medical Examinations'!$F$1:$F$2336,0)</f>
        <v>No</v>
      </c>
      <c r="G1368" t="str">
        <f>_xlfn.XLOOKUP(A1368,'Medical Examinations'!$A$1:$A$2336,'Medical Examinations'!$G$1:$G$2336,0)</f>
        <v>No</v>
      </c>
      <c r="H1368">
        <f>_xlfn.XLOOKUP(A1368,'Medical Examinations'!$A$1:$A$2336,'Medical Examinations'!$H$1:$H$2336,0)</f>
        <v>0</v>
      </c>
      <c r="I1368" t="str">
        <f>_xlfn.XLOOKUP(A1368,'Medical Examinations'!$A$1:$A$2336,'Medical Examinations'!$I$1:$I$2336,0)</f>
        <v>No</v>
      </c>
      <c r="J1368" t="str">
        <f>_xlfn.XLOOKUP(A1368,'Medical Examinations'!A1368:A3711,'Medical Examinations'!C1368:C3711,0)</f>
        <v>Obese</v>
      </c>
      <c r="K1368">
        <f>_xlfn.XLOOKUP(A1368,'Medical Examinations'!$A$1:$A$2344,'Medical Examinations'!$D$1:$D$2344,0)</f>
        <v>5.41</v>
      </c>
      <c r="L1368" t="str">
        <f>_xlfn.XLOOKUP(A1368,'Hospitalisation Details'!$A$1:$A$2344,'Hospitalisation Details'!$E$1:$E$2344,0)</f>
        <v>20-Jul-1977</v>
      </c>
      <c r="M1368">
        <f>_xlfn.XLOOKUP(A1368,'Hospitalisation Details'!$A$1:$A$2344,'Hospitalisation Details'!$I$1:$I$2344,0)</f>
        <v>7935.29</v>
      </c>
      <c r="N1368" t="str">
        <f>_xlfn.XLOOKUP(A1368,'Hospitalisation Details'!$A$1:$A$2344,'Hospitalisation Details'!$J$1:$J$2344,0)</f>
        <v>tier - 2</v>
      </c>
      <c r="O1368" t="str">
        <f>_xlfn.XLOOKUP(A1368,'Hospitalisation Details'!$A$1:$A$2344,'Hospitalisation Details'!$K$1:$K$2344,0)</f>
        <v>tier - 1</v>
      </c>
      <c r="P1368" t="str">
        <f>_xlfn.XLOOKUP(A1368,'Hospitalisation Details'!$A$1:$A$2344,'Hospitalisation Details'!$L$1:$L$2344,0)</f>
        <v>R1024</v>
      </c>
      <c r="Q1368">
        <f>_xlfn.XLOOKUP(A1368,'Hospitalisation Details'!$A$1:$A$2344,'Hospitalisation Details'!$F$1:$F$2344,0)</f>
        <v>45</v>
      </c>
    </row>
    <row r="1369" spans="1:17" ht="15.75" x14ac:dyDescent="0.25">
      <c r="A1369" s="1" t="s">
        <v>1001</v>
      </c>
      <c r="B1369" t="str">
        <f>_xlfn.XLOOKUP(A1369,'Customer Names'!$A$1:$A$2336,'Customer Names'!$C$1:$C$2336,0)</f>
        <v xml:space="preserve">  Brian</v>
      </c>
      <c r="C1369">
        <f>_xlfn.XLOOKUP(A1369,'Medical Examinations'!$A$1:$A$2336,'Medical Examinations'!$B$1:$B$2336,0)</f>
        <v>16.48</v>
      </c>
      <c r="D1369">
        <f>_xlfn.XLOOKUP(A1369,'Medical Examinations'!$A$1:$A$2336,'Medical Examinations'!$D$1:$D$2336,0)</f>
        <v>11.05</v>
      </c>
      <c r="E1369" t="str">
        <f>_xlfn.XLOOKUP(A1369,'Medical Examinations'!$A$1:$A$2336,'Medical Examinations'!$E$1:$E$2336,0)</f>
        <v>No</v>
      </c>
      <c r="F1369" t="str">
        <f>_xlfn.XLOOKUP(A1369,'Medical Examinations'!$A$1:$A$2336,'Medical Examinations'!$F$1:$F$2336,0)</f>
        <v>No</v>
      </c>
      <c r="G1369" t="str">
        <f>_xlfn.XLOOKUP(A1369,'Medical Examinations'!$A$1:$A$2336,'Medical Examinations'!$G$1:$G$2336,0)</f>
        <v>No</v>
      </c>
      <c r="H1369">
        <f>_xlfn.XLOOKUP(A1369,'Medical Examinations'!$A$1:$A$2336,'Medical Examinations'!$H$1:$H$2336,0)</f>
        <v>0</v>
      </c>
      <c r="I1369" t="str">
        <f>_xlfn.XLOOKUP(A1369,'Medical Examinations'!$A$1:$A$2336,'Medical Examinations'!$I$1:$I$2336,0)</f>
        <v>No</v>
      </c>
      <c r="J1369" t="str">
        <f>_xlfn.XLOOKUP(A1369,'Medical Examinations'!A1369:A3712,'Medical Examinations'!C1369:C3712,0)</f>
        <v>Underweight</v>
      </c>
      <c r="K1369">
        <f>_xlfn.XLOOKUP(A1369,'Medical Examinations'!$A$1:$A$2344,'Medical Examinations'!$D$1:$D$2344,0)</f>
        <v>11.05</v>
      </c>
      <c r="L1369" t="str">
        <f>_xlfn.XLOOKUP(A1369,'Hospitalisation Details'!$A$1:$A$2344,'Hospitalisation Details'!$E$1:$E$2344,0)</f>
        <v>10-Oct-1962</v>
      </c>
      <c r="M1369">
        <f>_xlfn.XLOOKUP(A1369,'Hospitalisation Details'!$A$1:$A$2344,'Hospitalisation Details'!$I$1:$I$2344,0)</f>
        <v>7896.41</v>
      </c>
      <c r="N1369" t="str">
        <f>_xlfn.XLOOKUP(A1369,'Hospitalisation Details'!$A$1:$A$2344,'Hospitalisation Details'!$J$1:$J$2344,0)</f>
        <v>tier - 3</v>
      </c>
      <c r="O1369" t="str">
        <f>_xlfn.XLOOKUP(A1369,'Hospitalisation Details'!$A$1:$A$2344,'Hospitalisation Details'!$K$1:$K$2344,0)</f>
        <v>tier - 2</v>
      </c>
      <c r="P1369" t="str">
        <f>_xlfn.XLOOKUP(A1369,'Hospitalisation Details'!$A$1:$A$2344,'Hospitalisation Details'!$L$1:$L$2344,0)</f>
        <v>R1013</v>
      </c>
      <c r="Q1369">
        <f>_xlfn.XLOOKUP(A1369,'Hospitalisation Details'!$A$1:$A$2344,'Hospitalisation Details'!$F$1:$F$2344,0)</f>
        <v>60</v>
      </c>
    </row>
    <row r="1370" spans="1:17" ht="15.75" x14ac:dyDescent="0.25">
      <c r="A1370" s="1" t="s">
        <v>1000</v>
      </c>
      <c r="B1370" t="str">
        <f>_xlfn.XLOOKUP(A1370,'Customer Names'!$A$1:$A$2336,'Customer Names'!$C$1:$C$2336,0)</f>
        <v xml:space="preserve">  Jan-Patrick</v>
      </c>
      <c r="C1370">
        <f>_xlfn.XLOOKUP(A1370,'Medical Examinations'!$A$1:$A$2336,'Medical Examinations'!$B$1:$B$2336,0)</f>
        <v>38.57</v>
      </c>
      <c r="D1370">
        <f>_xlfn.XLOOKUP(A1370,'Medical Examinations'!$A$1:$A$2336,'Medical Examinations'!$D$1:$D$2336,0)</f>
        <v>6.27</v>
      </c>
      <c r="E1370" t="str">
        <f>_xlfn.XLOOKUP(A1370,'Medical Examinations'!$A$1:$A$2336,'Medical Examinations'!$E$1:$E$2336,0)</f>
        <v>No</v>
      </c>
      <c r="F1370" t="str">
        <f>_xlfn.XLOOKUP(A1370,'Medical Examinations'!$A$1:$A$2336,'Medical Examinations'!$F$1:$F$2336,0)</f>
        <v>No</v>
      </c>
      <c r="G1370" t="str">
        <f>_xlfn.XLOOKUP(A1370,'Medical Examinations'!$A$1:$A$2336,'Medical Examinations'!$G$1:$G$2336,0)</f>
        <v>No</v>
      </c>
      <c r="H1370">
        <f>_xlfn.XLOOKUP(A1370,'Medical Examinations'!$A$1:$A$2336,'Medical Examinations'!$H$1:$H$2336,0)</f>
        <v>0</v>
      </c>
      <c r="I1370" t="str">
        <f>_xlfn.XLOOKUP(A1370,'Medical Examinations'!$A$1:$A$2336,'Medical Examinations'!$I$1:$I$2336,0)</f>
        <v>No</v>
      </c>
      <c r="J1370" t="str">
        <f>_xlfn.XLOOKUP(A1370,'Medical Examinations'!A1370:A3713,'Medical Examinations'!C1370:C3713,0)</f>
        <v>Obese</v>
      </c>
      <c r="K1370">
        <f>_xlfn.XLOOKUP(A1370,'Medical Examinations'!$A$1:$A$2344,'Medical Examinations'!$D$1:$D$2344,0)</f>
        <v>6.27</v>
      </c>
      <c r="L1370" t="str">
        <f>_xlfn.XLOOKUP(A1370,'Hospitalisation Details'!$A$1:$A$2344,'Hospitalisation Details'!$E$1:$E$2344,0)</f>
        <v>17-Nov-1994</v>
      </c>
      <c r="M1370">
        <f>_xlfn.XLOOKUP(A1370,'Hospitalisation Details'!$A$1:$A$2344,'Hospitalisation Details'!$I$1:$I$2344,0)</f>
        <v>7851.85</v>
      </c>
      <c r="N1370" t="str">
        <f>_xlfn.XLOOKUP(A1370,'Hospitalisation Details'!$A$1:$A$2344,'Hospitalisation Details'!$J$1:$J$2344,0)</f>
        <v>tier - 2</v>
      </c>
      <c r="O1370" t="str">
        <f>_xlfn.XLOOKUP(A1370,'Hospitalisation Details'!$A$1:$A$2344,'Hospitalisation Details'!$K$1:$K$2344,0)</f>
        <v>tier - 3</v>
      </c>
      <c r="P1370" t="str">
        <f>_xlfn.XLOOKUP(A1370,'Hospitalisation Details'!$A$1:$A$2344,'Hospitalisation Details'!$L$1:$L$2344,0)</f>
        <v>R1012</v>
      </c>
      <c r="Q1370">
        <f>_xlfn.XLOOKUP(A1370,'Hospitalisation Details'!$A$1:$A$2344,'Hospitalisation Details'!$F$1:$F$2344,0)</f>
        <v>28</v>
      </c>
    </row>
    <row r="1371" spans="1:17" ht="15.75" x14ac:dyDescent="0.25">
      <c r="A1371" s="1" t="s">
        <v>999</v>
      </c>
      <c r="B1371" t="str">
        <f>_xlfn.XLOOKUP(A1371,'Customer Names'!$A$1:$A$2336,'Customer Names'!$C$1:$C$2336,0)</f>
        <v xml:space="preserve">  Jesse J</v>
      </c>
      <c r="C1371">
        <f>_xlfn.XLOOKUP(A1371,'Medical Examinations'!$A$1:$A$2336,'Medical Examinations'!$B$1:$B$2336,0)</f>
        <v>43.85</v>
      </c>
      <c r="D1371">
        <f>_xlfn.XLOOKUP(A1371,'Medical Examinations'!$A$1:$A$2336,'Medical Examinations'!$D$1:$D$2336,0)</f>
        <v>4.7699999999999996</v>
      </c>
      <c r="E1371" t="str">
        <f>_xlfn.XLOOKUP(A1371,'Medical Examinations'!$A$1:$A$2336,'Medical Examinations'!$E$1:$E$2336,0)</f>
        <v>No</v>
      </c>
      <c r="F1371" t="str">
        <f>_xlfn.XLOOKUP(A1371,'Medical Examinations'!$A$1:$A$2336,'Medical Examinations'!$F$1:$F$2336,0)</f>
        <v>No</v>
      </c>
      <c r="G1371" t="str">
        <f>_xlfn.XLOOKUP(A1371,'Medical Examinations'!$A$1:$A$2336,'Medical Examinations'!$G$1:$G$2336,0)</f>
        <v>No</v>
      </c>
      <c r="H1371">
        <f>_xlfn.XLOOKUP(A1371,'Medical Examinations'!$A$1:$A$2336,'Medical Examinations'!$H$1:$H$2336,0)</f>
        <v>0</v>
      </c>
      <c r="I1371" t="str">
        <f>_xlfn.XLOOKUP(A1371,'Medical Examinations'!$A$1:$A$2336,'Medical Examinations'!$I$1:$I$2336,0)</f>
        <v>No</v>
      </c>
      <c r="J1371" t="str">
        <f>_xlfn.XLOOKUP(A1371,'Medical Examinations'!A1371:A3714,'Medical Examinations'!C1371:C3714,0)</f>
        <v>Obese</v>
      </c>
      <c r="K1371">
        <f>_xlfn.XLOOKUP(A1371,'Medical Examinations'!$A$1:$A$2344,'Medical Examinations'!$D$1:$D$2344,0)</f>
        <v>4.7699999999999996</v>
      </c>
      <c r="L1371" t="str">
        <f>_xlfn.XLOOKUP(A1371,'Hospitalisation Details'!$A$1:$A$2344,'Hospitalisation Details'!$E$1:$E$2344,0)</f>
        <v>5-Oct-2001</v>
      </c>
      <c r="M1371">
        <f>_xlfn.XLOOKUP(A1371,'Hospitalisation Details'!$A$1:$A$2344,'Hospitalisation Details'!$I$1:$I$2344,0)</f>
        <v>7844.8</v>
      </c>
      <c r="N1371" t="str">
        <f>_xlfn.XLOOKUP(A1371,'Hospitalisation Details'!$A$1:$A$2344,'Hospitalisation Details'!$J$1:$J$2344,0)</f>
        <v>tier - 2</v>
      </c>
      <c r="O1371" t="str">
        <f>_xlfn.XLOOKUP(A1371,'Hospitalisation Details'!$A$1:$A$2344,'Hospitalisation Details'!$K$1:$K$2344,0)</f>
        <v>tier - 2</v>
      </c>
      <c r="P1371" t="str">
        <f>_xlfn.XLOOKUP(A1371,'Hospitalisation Details'!$A$1:$A$2344,'Hospitalisation Details'!$L$1:$L$2344,0)</f>
        <v>R1012</v>
      </c>
      <c r="Q1371">
        <f>_xlfn.XLOOKUP(A1371,'Hospitalisation Details'!$A$1:$A$2344,'Hospitalisation Details'!$F$1:$F$2344,0)</f>
        <v>21</v>
      </c>
    </row>
    <row r="1372" spans="1:17" ht="15.75" x14ac:dyDescent="0.25">
      <c r="A1372" s="1" t="s">
        <v>998</v>
      </c>
      <c r="B1372" t="str">
        <f>_xlfn.XLOOKUP(A1372,'Customer Names'!$A$1:$A$2336,'Customer Names'!$C$1:$C$2336,0)</f>
        <v xml:space="preserve">  Lindsey M</v>
      </c>
      <c r="C1372">
        <f>_xlfn.XLOOKUP(A1372,'Medical Examinations'!$A$1:$A$2336,'Medical Examinations'!$B$1:$B$2336,0)</f>
        <v>30.11</v>
      </c>
      <c r="D1372">
        <f>_xlfn.XLOOKUP(A1372,'Medical Examinations'!$A$1:$A$2336,'Medical Examinations'!$D$1:$D$2336,0)</f>
        <v>4.08</v>
      </c>
      <c r="E1372" t="str">
        <f>_xlfn.XLOOKUP(A1372,'Medical Examinations'!$A$1:$A$2336,'Medical Examinations'!$E$1:$E$2336,0)</f>
        <v>No</v>
      </c>
      <c r="F1372" t="str">
        <f>_xlfn.XLOOKUP(A1372,'Medical Examinations'!$A$1:$A$2336,'Medical Examinations'!$F$1:$F$2336,0)</f>
        <v>No</v>
      </c>
      <c r="G1372" t="str">
        <f>_xlfn.XLOOKUP(A1372,'Medical Examinations'!$A$1:$A$2336,'Medical Examinations'!$G$1:$G$2336,0)</f>
        <v>No</v>
      </c>
      <c r="H1372">
        <f>_xlfn.XLOOKUP(A1372,'Medical Examinations'!$A$1:$A$2336,'Medical Examinations'!$H$1:$H$2336,0)</f>
        <v>0</v>
      </c>
      <c r="I1372" t="str">
        <f>_xlfn.XLOOKUP(A1372,'Medical Examinations'!$A$1:$A$2336,'Medical Examinations'!$I$1:$I$2336,0)</f>
        <v>No</v>
      </c>
      <c r="J1372" t="str">
        <f>_xlfn.XLOOKUP(A1372,'Medical Examinations'!A1372:A3715,'Medical Examinations'!C1372:C3715,0)</f>
        <v>Obese</v>
      </c>
      <c r="K1372">
        <f>_xlfn.XLOOKUP(A1372,'Medical Examinations'!$A$1:$A$2344,'Medical Examinations'!$D$1:$D$2344,0)</f>
        <v>4.08</v>
      </c>
      <c r="L1372" t="str">
        <f>_xlfn.XLOOKUP(A1372,'Hospitalisation Details'!$A$1:$A$2344,'Hospitalisation Details'!$E$1:$E$2344,0)</f>
        <v>12-Oct-1989</v>
      </c>
      <c r="M1372">
        <f>_xlfn.XLOOKUP(A1372,'Hospitalisation Details'!$A$1:$A$2344,'Hospitalisation Details'!$I$1:$I$2344,0)</f>
        <v>7824.37</v>
      </c>
      <c r="N1372" t="str">
        <f>_xlfn.XLOOKUP(A1372,'Hospitalisation Details'!$A$1:$A$2344,'Hospitalisation Details'!$J$1:$J$2344,0)</f>
        <v>tier - 2</v>
      </c>
      <c r="O1372" t="str">
        <f>_xlfn.XLOOKUP(A1372,'Hospitalisation Details'!$A$1:$A$2344,'Hospitalisation Details'!$K$1:$K$2344,0)</f>
        <v>tier - 2</v>
      </c>
      <c r="P1372" t="str">
        <f>_xlfn.XLOOKUP(A1372,'Hospitalisation Details'!$A$1:$A$2344,'Hospitalisation Details'!$L$1:$L$2344,0)</f>
        <v>R1012</v>
      </c>
      <c r="Q1372">
        <f>_xlfn.XLOOKUP(A1372,'Hospitalisation Details'!$A$1:$A$2344,'Hospitalisation Details'!$F$1:$F$2344,0)</f>
        <v>33</v>
      </c>
    </row>
    <row r="1373" spans="1:17" ht="15.75" x14ac:dyDescent="0.25">
      <c r="A1373" s="1" t="s">
        <v>997</v>
      </c>
      <c r="B1373" t="str">
        <f>_xlfn.XLOOKUP(A1373,'Customer Names'!$A$1:$A$2336,'Customer Names'!$C$1:$C$2336,0)</f>
        <v xml:space="preserve">  Marguerite K</v>
      </c>
      <c r="C1373">
        <f>_xlfn.XLOOKUP(A1373,'Medical Examinations'!$A$1:$A$2336,'Medical Examinations'!$B$1:$B$2336,0)</f>
        <v>31.59</v>
      </c>
      <c r="D1373">
        <f>_xlfn.XLOOKUP(A1373,'Medical Examinations'!$A$1:$A$2336,'Medical Examinations'!$D$1:$D$2336,0)</f>
        <v>6.01</v>
      </c>
      <c r="E1373" t="str">
        <f>_xlfn.XLOOKUP(A1373,'Medical Examinations'!$A$1:$A$2336,'Medical Examinations'!$E$1:$E$2336,0)</f>
        <v>No</v>
      </c>
      <c r="F1373" t="str">
        <f>_xlfn.XLOOKUP(A1373,'Medical Examinations'!$A$1:$A$2336,'Medical Examinations'!$F$1:$F$2336,0)</f>
        <v>No</v>
      </c>
      <c r="G1373" t="str">
        <f>_xlfn.XLOOKUP(A1373,'Medical Examinations'!$A$1:$A$2336,'Medical Examinations'!$G$1:$G$2336,0)</f>
        <v>No</v>
      </c>
      <c r="H1373">
        <f>_xlfn.XLOOKUP(A1373,'Medical Examinations'!$A$1:$A$2336,'Medical Examinations'!$H$1:$H$2336,0)</f>
        <v>0</v>
      </c>
      <c r="I1373" t="str">
        <f>_xlfn.XLOOKUP(A1373,'Medical Examinations'!$A$1:$A$2336,'Medical Examinations'!$I$1:$I$2336,0)</f>
        <v>No</v>
      </c>
      <c r="J1373" t="str">
        <f>_xlfn.XLOOKUP(A1373,'Medical Examinations'!A1373:A3716,'Medical Examinations'!C1373:C3716,0)</f>
        <v>Obese</v>
      </c>
      <c r="K1373">
        <f>_xlfn.XLOOKUP(A1373,'Medical Examinations'!$A$1:$A$2344,'Medical Examinations'!$D$1:$D$2344,0)</f>
        <v>6.01</v>
      </c>
      <c r="L1373" t="str">
        <f>_xlfn.XLOOKUP(A1373,'Hospitalisation Details'!$A$1:$A$2344,'Hospitalisation Details'!$E$1:$E$2344,0)</f>
        <v>21-Dec-1991</v>
      </c>
      <c r="M1373">
        <f>_xlfn.XLOOKUP(A1373,'Hospitalisation Details'!$A$1:$A$2344,'Hospitalisation Details'!$I$1:$I$2344,0)</f>
        <v>7812.67</v>
      </c>
      <c r="N1373" t="str">
        <f>_xlfn.XLOOKUP(A1373,'Hospitalisation Details'!$A$1:$A$2344,'Hospitalisation Details'!$J$1:$J$2344,0)</f>
        <v>tier - 2</v>
      </c>
      <c r="O1373" t="str">
        <f>_xlfn.XLOOKUP(A1373,'Hospitalisation Details'!$A$1:$A$2344,'Hospitalisation Details'!$K$1:$K$2344,0)</f>
        <v>tier - 1</v>
      </c>
      <c r="P1373" t="str">
        <f>_xlfn.XLOOKUP(A1373,'Hospitalisation Details'!$A$1:$A$2344,'Hospitalisation Details'!$L$1:$L$2344,0)</f>
        <v>R1012</v>
      </c>
      <c r="Q1373">
        <f>_xlfn.XLOOKUP(A1373,'Hospitalisation Details'!$A$1:$A$2344,'Hospitalisation Details'!$F$1:$F$2344,0)</f>
        <v>31</v>
      </c>
    </row>
    <row r="1374" spans="1:17" ht="15.75" x14ac:dyDescent="0.25">
      <c r="A1374" s="1" t="s">
        <v>996</v>
      </c>
      <c r="B1374" t="str">
        <f>_xlfn.XLOOKUP(A1374,'Customer Names'!$A$1:$A$2336,'Customer Names'!$C$1:$C$2336,0)</f>
        <v xml:space="preserve">  Travis</v>
      </c>
      <c r="C1374">
        <f>_xlfn.XLOOKUP(A1374,'Medical Examinations'!$A$1:$A$2336,'Medical Examinations'!$B$1:$B$2336,0)</f>
        <v>40.15</v>
      </c>
      <c r="D1374">
        <f>_xlfn.XLOOKUP(A1374,'Medical Examinations'!$A$1:$A$2336,'Medical Examinations'!$D$1:$D$2336,0)</f>
        <v>11.84</v>
      </c>
      <c r="E1374" t="str">
        <f>_xlfn.XLOOKUP(A1374,'Medical Examinations'!$A$1:$A$2336,'Medical Examinations'!$E$1:$E$2336,0)</f>
        <v>No</v>
      </c>
      <c r="F1374" t="str">
        <f>_xlfn.XLOOKUP(A1374,'Medical Examinations'!$A$1:$A$2336,'Medical Examinations'!$F$1:$F$2336,0)</f>
        <v>No</v>
      </c>
      <c r="G1374" t="str">
        <f>_xlfn.XLOOKUP(A1374,'Medical Examinations'!$A$1:$A$2336,'Medical Examinations'!$G$1:$G$2336,0)</f>
        <v>No</v>
      </c>
      <c r="H1374">
        <f>_xlfn.XLOOKUP(A1374,'Medical Examinations'!$A$1:$A$2336,'Medical Examinations'!$H$1:$H$2336,0)</f>
        <v>0</v>
      </c>
      <c r="I1374" t="str">
        <f>_xlfn.XLOOKUP(A1374,'Medical Examinations'!$A$1:$A$2336,'Medical Examinations'!$I$1:$I$2336,0)</f>
        <v>No</v>
      </c>
      <c r="J1374" t="str">
        <f>_xlfn.XLOOKUP(A1374,'Medical Examinations'!A1374:A3717,'Medical Examinations'!C1374:C3717,0)</f>
        <v>Obese</v>
      </c>
      <c r="K1374">
        <f>_xlfn.XLOOKUP(A1374,'Medical Examinations'!$A$1:$A$2344,'Medical Examinations'!$D$1:$D$2344,0)</f>
        <v>11.84</v>
      </c>
      <c r="L1374" t="str">
        <f>_xlfn.XLOOKUP(A1374,'Hospitalisation Details'!$A$1:$A$2344,'Hospitalisation Details'!$E$1:$E$2344,0)</f>
        <v>9-Nov-1974</v>
      </c>
      <c r="M1374">
        <f>_xlfn.XLOOKUP(A1374,'Hospitalisation Details'!$A$1:$A$2344,'Hospitalisation Details'!$I$1:$I$2344,0)</f>
        <v>7804.16</v>
      </c>
      <c r="N1374" t="str">
        <f>_xlfn.XLOOKUP(A1374,'Hospitalisation Details'!$A$1:$A$2344,'Hospitalisation Details'!$J$1:$J$2344,0)</f>
        <v>tier - 2</v>
      </c>
      <c r="O1374" t="str">
        <f>_xlfn.XLOOKUP(A1374,'Hospitalisation Details'!$A$1:$A$2344,'Hospitalisation Details'!$K$1:$K$2344,0)</f>
        <v>tier - 3</v>
      </c>
      <c r="P1374" t="str">
        <f>_xlfn.XLOOKUP(A1374,'Hospitalisation Details'!$A$1:$A$2344,'Hospitalisation Details'!$L$1:$L$2344,0)</f>
        <v>R1013</v>
      </c>
      <c r="Q1374">
        <f>_xlfn.XLOOKUP(A1374,'Hospitalisation Details'!$A$1:$A$2344,'Hospitalisation Details'!$F$1:$F$2344,0)</f>
        <v>48</v>
      </c>
    </row>
    <row r="1375" spans="1:17" ht="15.75" x14ac:dyDescent="0.25">
      <c r="A1375" s="1" t="s">
        <v>995</v>
      </c>
      <c r="B1375" t="str">
        <f>_xlfn.XLOOKUP(A1375,'Customer Names'!$A$1:$A$2336,'Customer Names'!$C$1:$C$2336,0)</f>
        <v xml:space="preserve">  Ricky</v>
      </c>
      <c r="C1375">
        <f>_xlfn.XLOOKUP(A1375,'Medical Examinations'!$A$1:$A$2336,'Medical Examinations'!$B$1:$B$2336,0)</f>
        <v>40.700000000000003</v>
      </c>
      <c r="D1375">
        <f>_xlfn.XLOOKUP(A1375,'Medical Examinations'!$A$1:$A$2336,'Medical Examinations'!$D$1:$D$2336,0)</f>
        <v>6.27</v>
      </c>
      <c r="E1375" t="str">
        <f>_xlfn.XLOOKUP(A1375,'Medical Examinations'!$A$1:$A$2336,'Medical Examinations'!$E$1:$E$2336,0)</f>
        <v>No</v>
      </c>
      <c r="F1375" t="str">
        <f>_xlfn.XLOOKUP(A1375,'Medical Examinations'!$A$1:$A$2336,'Medical Examinations'!$F$1:$F$2336,0)</f>
        <v>No</v>
      </c>
      <c r="G1375" t="str">
        <f>_xlfn.XLOOKUP(A1375,'Medical Examinations'!$A$1:$A$2336,'Medical Examinations'!$G$1:$G$2336,0)</f>
        <v>Yes</v>
      </c>
      <c r="H1375">
        <f>_xlfn.XLOOKUP(A1375,'Medical Examinations'!$A$1:$A$2336,'Medical Examinations'!$H$1:$H$2336,0)</f>
        <v>1</v>
      </c>
      <c r="I1375" t="str">
        <f>_xlfn.XLOOKUP(A1375,'Medical Examinations'!$A$1:$A$2336,'Medical Examinations'!$I$1:$I$2336,0)</f>
        <v>No</v>
      </c>
      <c r="J1375" t="str">
        <f>_xlfn.XLOOKUP(A1375,'Medical Examinations'!A1375:A3718,'Medical Examinations'!C1375:C3718,0)</f>
        <v>Obese</v>
      </c>
      <c r="K1375">
        <f>_xlfn.XLOOKUP(A1375,'Medical Examinations'!$A$1:$A$2344,'Medical Examinations'!$D$1:$D$2344,0)</f>
        <v>6.27</v>
      </c>
      <c r="L1375" t="str">
        <f>_xlfn.XLOOKUP(A1375,'Hospitalisation Details'!$A$1:$A$2344,'Hospitalisation Details'!$E$1:$E$2344,0)</f>
        <v>2-Dec-1997</v>
      </c>
      <c r="M1375">
        <f>_xlfn.XLOOKUP(A1375,'Hospitalisation Details'!$A$1:$A$2344,'Hospitalisation Details'!$I$1:$I$2344,0)</f>
        <v>7803.77</v>
      </c>
      <c r="N1375" t="str">
        <f>_xlfn.XLOOKUP(A1375,'Hospitalisation Details'!$A$1:$A$2344,'Hospitalisation Details'!$J$1:$J$2344,0)</f>
        <v>tier - 2</v>
      </c>
      <c r="O1375" t="str">
        <f>_xlfn.XLOOKUP(A1375,'Hospitalisation Details'!$A$1:$A$2344,'Hospitalisation Details'!$K$1:$K$2344,0)</f>
        <v>tier - 3</v>
      </c>
      <c r="P1375" t="str">
        <f>_xlfn.XLOOKUP(A1375,'Hospitalisation Details'!$A$1:$A$2344,'Hospitalisation Details'!$L$1:$L$2344,0)</f>
        <v>R1012</v>
      </c>
      <c r="Q1375">
        <f>_xlfn.XLOOKUP(A1375,'Hospitalisation Details'!$A$1:$A$2344,'Hospitalisation Details'!$F$1:$F$2344,0)</f>
        <v>25</v>
      </c>
    </row>
    <row r="1376" spans="1:17" ht="15.75" x14ac:dyDescent="0.25">
      <c r="A1376" s="1" t="s">
        <v>994</v>
      </c>
      <c r="B1376" t="str">
        <f>_xlfn.XLOOKUP(A1376,'Customer Names'!$A$1:$A$2336,'Customer Names'!$C$1:$C$2336,0)</f>
        <v xml:space="preserve">  Colleen L</v>
      </c>
      <c r="C1376">
        <f>_xlfn.XLOOKUP(A1376,'Medical Examinations'!$A$1:$A$2336,'Medical Examinations'!$B$1:$B$2336,0)</f>
        <v>40.76</v>
      </c>
      <c r="D1376">
        <f>_xlfn.XLOOKUP(A1376,'Medical Examinations'!$A$1:$A$2336,'Medical Examinations'!$D$1:$D$2336,0)</f>
        <v>5.28</v>
      </c>
      <c r="E1376" t="str">
        <f>_xlfn.XLOOKUP(A1376,'Medical Examinations'!$A$1:$A$2336,'Medical Examinations'!$E$1:$E$2336,0)</f>
        <v>No</v>
      </c>
      <c r="F1376" t="str">
        <f>_xlfn.XLOOKUP(A1376,'Medical Examinations'!$A$1:$A$2336,'Medical Examinations'!$F$1:$F$2336,0)</f>
        <v>No</v>
      </c>
      <c r="G1376" t="str">
        <f>_xlfn.XLOOKUP(A1376,'Medical Examinations'!$A$1:$A$2336,'Medical Examinations'!$G$1:$G$2336,0)</f>
        <v>No</v>
      </c>
      <c r="H1376">
        <f>_xlfn.XLOOKUP(A1376,'Medical Examinations'!$A$1:$A$2336,'Medical Examinations'!$H$1:$H$2336,0)</f>
        <v>0</v>
      </c>
      <c r="I1376" t="str">
        <f>_xlfn.XLOOKUP(A1376,'Medical Examinations'!$A$1:$A$2336,'Medical Examinations'!$I$1:$I$2336,0)</f>
        <v>No</v>
      </c>
      <c r="J1376" t="str">
        <f>_xlfn.XLOOKUP(A1376,'Medical Examinations'!A1376:A3719,'Medical Examinations'!C1376:C3719,0)</f>
        <v>Obese</v>
      </c>
      <c r="K1376">
        <f>_xlfn.XLOOKUP(A1376,'Medical Examinations'!$A$1:$A$2344,'Medical Examinations'!$D$1:$D$2344,0)</f>
        <v>5.28</v>
      </c>
      <c r="L1376" t="str">
        <f>_xlfn.XLOOKUP(A1376,'Hospitalisation Details'!$A$1:$A$2344,'Hospitalisation Details'!$E$1:$E$2344,0)</f>
        <v>25-Dec-1999</v>
      </c>
      <c r="M1376">
        <f>_xlfn.XLOOKUP(A1376,'Hospitalisation Details'!$A$1:$A$2344,'Hospitalisation Details'!$I$1:$I$2344,0)</f>
        <v>7794.68</v>
      </c>
      <c r="N1376" t="str">
        <f>_xlfn.XLOOKUP(A1376,'Hospitalisation Details'!$A$1:$A$2344,'Hospitalisation Details'!$J$1:$J$2344,0)</f>
        <v>tier - 2</v>
      </c>
      <c r="O1376" t="str">
        <f>_xlfn.XLOOKUP(A1376,'Hospitalisation Details'!$A$1:$A$2344,'Hospitalisation Details'!$K$1:$K$2344,0)</f>
        <v>tier - 2</v>
      </c>
      <c r="P1376" t="str">
        <f>_xlfn.XLOOKUP(A1376,'Hospitalisation Details'!$A$1:$A$2344,'Hospitalisation Details'!$L$1:$L$2344,0)</f>
        <v>R1026</v>
      </c>
      <c r="Q1376">
        <f>_xlfn.XLOOKUP(A1376,'Hospitalisation Details'!$A$1:$A$2344,'Hospitalisation Details'!$F$1:$F$2344,0)</f>
        <v>23</v>
      </c>
    </row>
    <row r="1377" spans="1:17" ht="15.75" x14ac:dyDescent="0.25">
      <c r="A1377" s="1" t="s">
        <v>993</v>
      </c>
      <c r="B1377" t="str">
        <f>_xlfn.XLOOKUP(A1377,'Customer Names'!$A$1:$A$2336,'Customer Names'!$C$1:$C$2336,0)</f>
        <v xml:space="preserve">  Charlie A</v>
      </c>
      <c r="C1377">
        <f>_xlfn.XLOOKUP(A1377,'Medical Examinations'!$A$1:$A$2336,'Medical Examinations'!$B$1:$B$2336,0)</f>
        <v>29.7</v>
      </c>
      <c r="D1377">
        <f>_xlfn.XLOOKUP(A1377,'Medical Examinations'!$A$1:$A$2336,'Medical Examinations'!$D$1:$D$2336,0)</f>
        <v>7.03</v>
      </c>
      <c r="E1377" t="str">
        <f>_xlfn.XLOOKUP(A1377,'Medical Examinations'!$A$1:$A$2336,'Medical Examinations'!$E$1:$E$2336,0)</f>
        <v>No</v>
      </c>
      <c r="F1377" t="str">
        <f>_xlfn.XLOOKUP(A1377,'Medical Examinations'!$A$1:$A$2336,'Medical Examinations'!$F$1:$F$2336,0)</f>
        <v>No</v>
      </c>
      <c r="G1377" t="str">
        <f>_xlfn.XLOOKUP(A1377,'Medical Examinations'!$A$1:$A$2336,'Medical Examinations'!$G$1:$G$2336,0)</f>
        <v>No</v>
      </c>
      <c r="H1377">
        <f>_xlfn.XLOOKUP(A1377,'Medical Examinations'!$A$1:$A$2336,'Medical Examinations'!$H$1:$H$2336,0)</f>
        <v>0</v>
      </c>
      <c r="I1377" t="str">
        <f>_xlfn.XLOOKUP(A1377,'Medical Examinations'!$A$1:$A$2336,'Medical Examinations'!$I$1:$I$2336,0)</f>
        <v>No</v>
      </c>
      <c r="J1377" t="str">
        <f>_xlfn.XLOOKUP(A1377,'Medical Examinations'!A1377:A3720,'Medical Examinations'!C1377:C3720,0)</f>
        <v>Overweight</v>
      </c>
      <c r="K1377">
        <f>_xlfn.XLOOKUP(A1377,'Medical Examinations'!$A$1:$A$2344,'Medical Examinations'!$D$1:$D$2344,0)</f>
        <v>7.03</v>
      </c>
      <c r="L1377" t="str">
        <f>_xlfn.XLOOKUP(A1377,'Hospitalisation Details'!$A$1:$A$2344,'Hospitalisation Details'!$E$1:$E$2344,0)</f>
        <v>6-Dec-1974</v>
      </c>
      <c r="M1377">
        <f>_xlfn.XLOOKUP(A1377,'Hospitalisation Details'!$A$1:$A$2344,'Hospitalisation Details'!$I$1:$I$2344,0)</f>
        <v>7789.64</v>
      </c>
      <c r="N1377" t="str">
        <f>_xlfn.XLOOKUP(A1377,'Hospitalisation Details'!$A$1:$A$2344,'Hospitalisation Details'!$J$1:$J$2344,0)</f>
        <v>tier - 1</v>
      </c>
      <c r="O1377" t="str">
        <f>_xlfn.XLOOKUP(A1377,'Hospitalisation Details'!$A$1:$A$2344,'Hospitalisation Details'!$K$1:$K$2344,0)</f>
        <v>tier - 3</v>
      </c>
      <c r="P1377" t="str">
        <f>_xlfn.XLOOKUP(A1377,'Hospitalisation Details'!$A$1:$A$2344,'Hospitalisation Details'!$L$1:$L$2344,0)</f>
        <v>R1013</v>
      </c>
      <c r="Q1377">
        <f>_xlfn.XLOOKUP(A1377,'Hospitalisation Details'!$A$1:$A$2344,'Hospitalisation Details'!$F$1:$F$2344,0)</f>
        <v>48</v>
      </c>
    </row>
    <row r="1378" spans="1:17" ht="15.75" x14ac:dyDescent="0.25">
      <c r="A1378" s="1" t="s">
        <v>992</v>
      </c>
      <c r="B1378" t="str">
        <f>_xlfn.XLOOKUP(A1378,'Customer Names'!$A$1:$A$2336,'Customer Names'!$C$1:$C$2336,0)</f>
        <v xml:space="preserve">  Rick</v>
      </c>
      <c r="C1378">
        <f>_xlfn.XLOOKUP(A1378,'Medical Examinations'!$A$1:$A$2336,'Medical Examinations'!$B$1:$B$2336,0)</f>
        <v>40.58</v>
      </c>
      <c r="D1378">
        <f>_xlfn.XLOOKUP(A1378,'Medical Examinations'!$A$1:$A$2336,'Medical Examinations'!$D$1:$D$2336,0)</f>
        <v>5.32</v>
      </c>
      <c r="E1378" t="str">
        <f>_xlfn.XLOOKUP(A1378,'Medical Examinations'!$A$1:$A$2336,'Medical Examinations'!$E$1:$E$2336,0)</f>
        <v>No</v>
      </c>
      <c r="F1378" t="str">
        <f>_xlfn.XLOOKUP(A1378,'Medical Examinations'!$A$1:$A$2336,'Medical Examinations'!$F$1:$F$2336,0)</f>
        <v>No</v>
      </c>
      <c r="G1378" t="str">
        <f>_xlfn.XLOOKUP(A1378,'Medical Examinations'!$A$1:$A$2336,'Medical Examinations'!$G$1:$G$2336,0)</f>
        <v>Yes</v>
      </c>
      <c r="H1378">
        <f>_xlfn.XLOOKUP(A1378,'Medical Examinations'!$A$1:$A$2336,'Medical Examinations'!$H$1:$H$2336,0)</f>
        <v>1</v>
      </c>
      <c r="I1378" t="str">
        <f>_xlfn.XLOOKUP(A1378,'Medical Examinations'!$A$1:$A$2336,'Medical Examinations'!$I$1:$I$2336,0)</f>
        <v>No</v>
      </c>
      <c r="J1378" t="str">
        <f>_xlfn.XLOOKUP(A1378,'Medical Examinations'!A1378:A3721,'Medical Examinations'!C1378:C3721,0)</f>
        <v>Obese</v>
      </c>
      <c r="K1378">
        <f>_xlfn.XLOOKUP(A1378,'Medical Examinations'!$A$1:$A$2344,'Medical Examinations'!$D$1:$D$2344,0)</f>
        <v>5.32</v>
      </c>
      <c r="L1378" t="str">
        <f>_xlfn.XLOOKUP(A1378,'Hospitalisation Details'!$A$1:$A$2344,'Hospitalisation Details'!$E$1:$E$2344,0)</f>
        <v>21-Dec-1997</v>
      </c>
      <c r="M1378">
        <f>_xlfn.XLOOKUP(A1378,'Hospitalisation Details'!$A$1:$A$2344,'Hospitalisation Details'!$I$1:$I$2344,0)</f>
        <v>7763.06</v>
      </c>
      <c r="N1378" t="str">
        <f>_xlfn.XLOOKUP(A1378,'Hospitalisation Details'!$A$1:$A$2344,'Hospitalisation Details'!$J$1:$J$2344,0)</f>
        <v>tier - 2</v>
      </c>
      <c r="O1378" t="str">
        <f>_xlfn.XLOOKUP(A1378,'Hospitalisation Details'!$A$1:$A$2344,'Hospitalisation Details'!$K$1:$K$2344,0)</f>
        <v>tier - 1</v>
      </c>
      <c r="P1378" t="str">
        <f>_xlfn.XLOOKUP(A1378,'Hospitalisation Details'!$A$1:$A$2344,'Hospitalisation Details'!$L$1:$L$2344,0)</f>
        <v>R1012</v>
      </c>
      <c r="Q1378">
        <f>_xlfn.XLOOKUP(A1378,'Hospitalisation Details'!$A$1:$A$2344,'Hospitalisation Details'!$F$1:$F$2344,0)</f>
        <v>25</v>
      </c>
    </row>
    <row r="1379" spans="1:17" ht="15.75" x14ac:dyDescent="0.25">
      <c r="A1379" s="1" t="s">
        <v>991</v>
      </c>
      <c r="B1379" t="str">
        <f>_xlfn.XLOOKUP(A1379,'Customer Names'!$A$1:$A$2336,'Customer Names'!$C$1:$C$2336,0)</f>
        <v xml:space="preserve">  Lauren C</v>
      </c>
      <c r="C1379">
        <f>_xlfn.XLOOKUP(A1379,'Medical Examinations'!$A$1:$A$2336,'Medical Examinations'!$B$1:$B$2336,0)</f>
        <v>33.06</v>
      </c>
      <c r="D1379">
        <f>_xlfn.XLOOKUP(A1379,'Medical Examinations'!$A$1:$A$2336,'Medical Examinations'!$D$1:$D$2336,0)</f>
        <v>9.59</v>
      </c>
      <c r="E1379" t="str">
        <f>_xlfn.XLOOKUP(A1379,'Medical Examinations'!$A$1:$A$2336,'Medical Examinations'!$E$1:$E$2336,0)</f>
        <v>No</v>
      </c>
      <c r="F1379" t="str">
        <f>_xlfn.XLOOKUP(A1379,'Medical Examinations'!$A$1:$A$2336,'Medical Examinations'!$F$1:$F$2336,0)</f>
        <v>No</v>
      </c>
      <c r="G1379" t="str">
        <f>_xlfn.XLOOKUP(A1379,'Medical Examinations'!$A$1:$A$2336,'Medical Examinations'!$G$1:$G$2336,0)</f>
        <v>No</v>
      </c>
      <c r="H1379">
        <f>_xlfn.XLOOKUP(A1379,'Medical Examinations'!$A$1:$A$2336,'Medical Examinations'!$H$1:$H$2336,0)</f>
        <v>0</v>
      </c>
      <c r="I1379" t="str">
        <f>_xlfn.XLOOKUP(A1379,'Medical Examinations'!$A$1:$A$2336,'Medical Examinations'!$I$1:$I$2336,0)</f>
        <v>No</v>
      </c>
      <c r="J1379" t="str">
        <f>_xlfn.XLOOKUP(A1379,'Medical Examinations'!A1379:A3722,'Medical Examinations'!C1379:C3722,0)</f>
        <v>Obese</v>
      </c>
      <c r="K1379">
        <f>_xlfn.XLOOKUP(A1379,'Medical Examinations'!$A$1:$A$2344,'Medical Examinations'!$D$1:$D$2344,0)</f>
        <v>9.59</v>
      </c>
      <c r="L1379" t="str">
        <f>_xlfn.XLOOKUP(A1379,'Hospitalisation Details'!$A$1:$A$2344,'Hospitalisation Details'!$E$1:$E$2344,0)</f>
        <v>30-Jun-1981</v>
      </c>
      <c r="M1379">
        <f>_xlfn.XLOOKUP(A1379,'Hospitalisation Details'!$A$1:$A$2344,'Hospitalisation Details'!$I$1:$I$2344,0)</f>
        <v>7749.16</v>
      </c>
      <c r="N1379" t="str">
        <f>_xlfn.XLOOKUP(A1379,'Hospitalisation Details'!$A$1:$A$2344,'Hospitalisation Details'!$J$1:$J$2344,0)</f>
        <v>tier - 2</v>
      </c>
      <c r="O1379" t="str">
        <f>_xlfn.XLOOKUP(A1379,'Hospitalisation Details'!$A$1:$A$2344,'Hospitalisation Details'!$K$1:$K$2344,0)</f>
        <v>tier - 1</v>
      </c>
      <c r="P1379" t="str">
        <f>_xlfn.XLOOKUP(A1379,'Hospitalisation Details'!$A$1:$A$2344,'Hospitalisation Details'!$L$1:$L$2344,0)</f>
        <v>R1012</v>
      </c>
      <c r="Q1379">
        <f>_xlfn.XLOOKUP(A1379,'Hospitalisation Details'!$A$1:$A$2344,'Hospitalisation Details'!$F$1:$F$2344,0)</f>
        <v>41</v>
      </c>
    </row>
    <row r="1380" spans="1:17" ht="15.75" x14ac:dyDescent="0.25">
      <c r="A1380" s="1" t="s">
        <v>990</v>
      </c>
      <c r="B1380" t="str">
        <f>_xlfn.XLOOKUP(A1380,'Customer Names'!$A$1:$A$2336,'Customer Names'!$C$1:$C$2336,0)</f>
        <v xml:space="preserve">  Daniel</v>
      </c>
      <c r="C1380">
        <f>_xlfn.XLOOKUP(A1380,'Medical Examinations'!$A$1:$A$2336,'Medical Examinations'!$B$1:$B$2336,0)</f>
        <v>26.62</v>
      </c>
      <c r="D1380">
        <f>_xlfn.XLOOKUP(A1380,'Medical Examinations'!$A$1:$A$2336,'Medical Examinations'!$D$1:$D$2336,0)</f>
        <v>6.15</v>
      </c>
      <c r="E1380" t="str">
        <f>_xlfn.XLOOKUP(A1380,'Medical Examinations'!$A$1:$A$2336,'Medical Examinations'!$E$1:$E$2336,0)</f>
        <v>No</v>
      </c>
      <c r="F1380" t="str">
        <f>_xlfn.XLOOKUP(A1380,'Medical Examinations'!$A$1:$A$2336,'Medical Examinations'!$F$1:$F$2336,0)</f>
        <v>No</v>
      </c>
      <c r="G1380" t="str">
        <f>_xlfn.XLOOKUP(A1380,'Medical Examinations'!$A$1:$A$2336,'Medical Examinations'!$G$1:$G$2336,0)</f>
        <v>No</v>
      </c>
      <c r="H1380">
        <f>_xlfn.XLOOKUP(A1380,'Medical Examinations'!$A$1:$A$2336,'Medical Examinations'!$H$1:$H$2336,0)</f>
        <v>0</v>
      </c>
      <c r="I1380" t="str">
        <f>_xlfn.XLOOKUP(A1380,'Medical Examinations'!$A$1:$A$2336,'Medical Examinations'!$I$1:$I$2336,0)</f>
        <v>No</v>
      </c>
      <c r="J1380" t="str">
        <f>_xlfn.XLOOKUP(A1380,'Medical Examinations'!A1380:A3723,'Medical Examinations'!C1380:C3723,0)</f>
        <v>Overweight</v>
      </c>
      <c r="K1380">
        <f>_xlfn.XLOOKUP(A1380,'Medical Examinations'!$A$1:$A$2344,'Medical Examinations'!$D$1:$D$2344,0)</f>
        <v>6.15</v>
      </c>
      <c r="L1380" t="str">
        <f>_xlfn.XLOOKUP(A1380,'Hospitalisation Details'!$A$1:$A$2344,'Hospitalisation Details'!$E$1:$E$2344,0)</f>
        <v>12-Dec-1976</v>
      </c>
      <c r="M1380">
        <f>_xlfn.XLOOKUP(A1380,'Hospitalisation Details'!$A$1:$A$2344,'Hospitalisation Details'!$I$1:$I$2344,0)</f>
        <v>7742.11</v>
      </c>
      <c r="N1380" t="str">
        <f>_xlfn.XLOOKUP(A1380,'Hospitalisation Details'!$A$1:$A$2344,'Hospitalisation Details'!$J$1:$J$2344,0)</f>
        <v>tier - 3</v>
      </c>
      <c r="O1380" t="str">
        <f>_xlfn.XLOOKUP(A1380,'Hospitalisation Details'!$A$1:$A$2344,'Hospitalisation Details'!$K$1:$K$2344,0)</f>
        <v>tier - 2</v>
      </c>
      <c r="P1380" t="str">
        <f>_xlfn.XLOOKUP(A1380,'Hospitalisation Details'!$A$1:$A$2344,'Hospitalisation Details'!$L$1:$L$2344,0)</f>
        <v>R1013</v>
      </c>
      <c r="Q1380">
        <f>_xlfn.XLOOKUP(A1380,'Hospitalisation Details'!$A$1:$A$2344,'Hospitalisation Details'!$F$1:$F$2344,0)</f>
        <v>46</v>
      </c>
    </row>
    <row r="1381" spans="1:17" ht="15.75" x14ac:dyDescent="0.25">
      <c r="A1381" s="1" t="s">
        <v>989</v>
      </c>
      <c r="B1381" t="str">
        <f>_xlfn.XLOOKUP(A1381,'Customer Names'!$A$1:$A$2336,'Customer Names'!$C$1:$C$2336,0)</f>
        <v xml:space="preserve">  Jaime</v>
      </c>
      <c r="C1381">
        <f>_xlfn.XLOOKUP(A1381,'Medical Examinations'!$A$1:$A$2336,'Medical Examinations'!$B$1:$B$2336,0)</f>
        <v>37.1</v>
      </c>
      <c r="D1381">
        <f>_xlfn.XLOOKUP(A1381,'Medical Examinations'!$A$1:$A$2336,'Medical Examinations'!$D$1:$D$2336,0)</f>
        <v>11.08</v>
      </c>
      <c r="E1381" t="str">
        <f>_xlfn.XLOOKUP(A1381,'Medical Examinations'!$A$1:$A$2336,'Medical Examinations'!$E$1:$E$2336,0)</f>
        <v>No</v>
      </c>
      <c r="F1381" t="str">
        <f>_xlfn.XLOOKUP(A1381,'Medical Examinations'!$A$1:$A$2336,'Medical Examinations'!$F$1:$F$2336,0)</f>
        <v>No</v>
      </c>
      <c r="G1381" t="str">
        <f>_xlfn.XLOOKUP(A1381,'Medical Examinations'!$A$1:$A$2336,'Medical Examinations'!$G$1:$G$2336,0)</f>
        <v>No</v>
      </c>
      <c r="H1381">
        <f>_xlfn.XLOOKUP(A1381,'Medical Examinations'!$A$1:$A$2336,'Medical Examinations'!$H$1:$H$2336,0)</f>
        <v>0</v>
      </c>
      <c r="I1381" t="str">
        <f>_xlfn.XLOOKUP(A1381,'Medical Examinations'!$A$1:$A$2336,'Medical Examinations'!$I$1:$I$2336,0)</f>
        <v>No</v>
      </c>
      <c r="J1381" t="str">
        <f>_xlfn.XLOOKUP(A1381,'Medical Examinations'!A1381:A3724,'Medical Examinations'!C1381:C3724,0)</f>
        <v>Obese</v>
      </c>
      <c r="K1381">
        <f>_xlfn.XLOOKUP(A1381,'Medical Examinations'!$A$1:$A$2344,'Medical Examinations'!$D$1:$D$2344,0)</f>
        <v>11.08</v>
      </c>
      <c r="L1381" t="str">
        <f>_xlfn.XLOOKUP(A1381,'Hospitalisation Details'!$A$1:$A$2344,'Hospitalisation Details'!$E$1:$E$2344,0)</f>
        <v>4-Sep-1978</v>
      </c>
      <c r="M1381">
        <f>_xlfn.XLOOKUP(A1381,'Hospitalisation Details'!$A$1:$A$2344,'Hospitalisation Details'!$I$1:$I$2344,0)</f>
        <v>7740.34</v>
      </c>
      <c r="N1381" t="str">
        <f>_xlfn.XLOOKUP(A1381,'Hospitalisation Details'!$A$1:$A$2344,'Hospitalisation Details'!$J$1:$J$2344,0)</f>
        <v>tier - 1</v>
      </c>
      <c r="O1381" t="str">
        <f>_xlfn.XLOOKUP(A1381,'Hospitalisation Details'!$A$1:$A$2344,'Hospitalisation Details'!$K$1:$K$2344,0)</f>
        <v>tier - 1</v>
      </c>
      <c r="P1381" t="str">
        <f>_xlfn.XLOOKUP(A1381,'Hospitalisation Details'!$A$1:$A$2344,'Hospitalisation Details'!$L$1:$L$2344,0)</f>
        <v>R1011</v>
      </c>
      <c r="Q1381">
        <f>_xlfn.XLOOKUP(A1381,'Hospitalisation Details'!$A$1:$A$2344,'Hospitalisation Details'!$F$1:$F$2344,0)</f>
        <v>44</v>
      </c>
    </row>
    <row r="1382" spans="1:17" ht="15.75" x14ac:dyDescent="0.25">
      <c r="A1382" s="1" t="s">
        <v>988</v>
      </c>
      <c r="B1382" t="str">
        <f>_xlfn.XLOOKUP(A1382,'Customer Names'!$A$1:$A$2336,'Customer Names'!$C$1:$C$2336,0)</f>
        <v xml:space="preserve">  Erik R</v>
      </c>
      <c r="C1382">
        <f>_xlfn.XLOOKUP(A1382,'Medical Examinations'!$A$1:$A$2336,'Medical Examinations'!$B$1:$B$2336,0)</f>
        <v>18.28</v>
      </c>
      <c r="D1382">
        <f>_xlfn.XLOOKUP(A1382,'Medical Examinations'!$A$1:$A$2336,'Medical Examinations'!$D$1:$D$2336,0)</f>
        <v>7.95</v>
      </c>
      <c r="E1382" t="str">
        <f>_xlfn.XLOOKUP(A1382,'Medical Examinations'!$A$1:$A$2336,'Medical Examinations'!$E$1:$E$2336,0)</f>
        <v>No</v>
      </c>
      <c r="F1382" t="str">
        <f>_xlfn.XLOOKUP(A1382,'Medical Examinations'!$A$1:$A$2336,'Medical Examinations'!$F$1:$F$2336,0)</f>
        <v>No</v>
      </c>
      <c r="G1382" t="str">
        <f>_xlfn.XLOOKUP(A1382,'Medical Examinations'!$A$1:$A$2336,'Medical Examinations'!$G$1:$G$2336,0)</f>
        <v>No</v>
      </c>
      <c r="H1382">
        <f>_xlfn.XLOOKUP(A1382,'Medical Examinations'!$A$1:$A$2336,'Medical Examinations'!$H$1:$H$2336,0)</f>
        <v>0</v>
      </c>
      <c r="I1382" t="str">
        <f>_xlfn.XLOOKUP(A1382,'Medical Examinations'!$A$1:$A$2336,'Medical Examinations'!$I$1:$I$2336,0)</f>
        <v>No</v>
      </c>
      <c r="J1382" t="str">
        <f>_xlfn.XLOOKUP(A1382,'Medical Examinations'!A1382:A3725,'Medical Examinations'!C1382:C3725,0)</f>
        <v>Underweight</v>
      </c>
      <c r="K1382">
        <f>_xlfn.XLOOKUP(A1382,'Medical Examinations'!$A$1:$A$2344,'Medical Examinations'!$D$1:$D$2344,0)</f>
        <v>7.95</v>
      </c>
      <c r="L1382" t="str">
        <f>_xlfn.XLOOKUP(A1382,'Hospitalisation Details'!$A$1:$A$2344,'Hospitalisation Details'!$E$1:$E$2344,0)</f>
        <v>18-Jul-1965</v>
      </c>
      <c r="M1382">
        <f>_xlfn.XLOOKUP(A1382,'Hospitalisation Details'!$A$1:$A$2344,'Hospitalisation Details'!$I$1:$I$2344,0)</f>
        <v>7736.39</v>
      </c>
      <c r="N1382" t="str">
        <f>_xlfn.XLOOKUP(A1382,'Hospitalisation Details'!$A$1:$A$2344,'Hospitalisation Details'!$J$1:$J$2344,0)</f>
        <v>tier - 3</v>
      </c>
      <c r="O1382" t="str">
        <f>_xlfn.XLOOKUP(A1382,'Hospitalisation Details'!$A$1:$A$2344,'Hospitalisation Details'!$K$1:$K$2344,0)</f>
        <v>tier - 2</v>
      </c>
      <c r="P1382" t="str">
        <f>_xlfn.XLOOKUP(A1382,'Hospitalisation Details'!$A$1:$A$2344,'Hospitalisation Details'!$L$1:$L$2344,0)</f>
        <v>R1013</v>
      </c>
      <c r="Q1382">
        <f>_xlfn.XLOOKUP(A1382,'Hospitalisation Details'!$A$1:$A$2344,'Hospitalisation Details'!$F$1:$F$2344,0)</f>
        <v>57</v>
      </c>
    </row>
    <row r="1383" spans="1:17" ht="15.75" x14ac:dyDescent="0.25">
      <c r="A1383" s="1" t="s">
        <v>987</v>
      </c>
      <c r="B1383" t="str">
        <f>_xlfn.XLOOKUP(A1383,'Customer Names'!$A$1:$A$2336,'Customer Names'!$C$1:$C$2336,0)</f>
        <v xml:space="preserve">  Katie</v>
      </c>
      <c r="C1383">
        <f>_xlfn.XLOOKUP(A1383,'Medical Examinations'!$A$1:$A$2336,'Medical Examinations'!$B$1:$B$2336,0)</f>
        <v>35.814999999999998</v>
      </c>
      <c r="D1383">
        <f>_xlfn.XLOOKUP(A1383,'Medical Examinations'!$A$1:$A$2336,'Medical Examinations'!$D$1:$D$2336,0)</f>
        <v>6.23</v>
      </c>
      <c r="E1383" t="str">
        <f>_xlfn.XLOOKUP(A1383,'Medical Examinations'!$A$1:$A$2336,'Medical Examinations'!$E$1:$E$2336,0)</f>
        <v>No</v>
      </c>
      <c r="F1383" t="str">
        <f>_xlfn.XLOOKUP(A1383,'Medical Examinations'!$A$1:$A$2336,'Medical Examinations'!$F$1:$F$2336,0)</f>
        <v>No</v>
      </c>
      <c r="G1383" t="str">
        <f>_xlfn.XLOOKUP(A1383,'Medical Examinations'!$A$1:$A$2336,'Medical Examinations'!$G$1:$G$2336,0)</f>
        <v>No</v>
      </c>
      <c r="H1383">
        <f>_xlfn.XLOOKUP(A1383,'Medical Examinations'!$A$1:$A$2336,'Medical Examinations'!$H$1:$H$2336,0)</f>
        <v>0</v>
      </c>
      <c r="I1383" t="str">
        <f>_xlfn.XLOOKUP(A1383,'Medical Examinations'!$A$1:$A$2336,'Medical Examinations'!$I$1:$I$2336,0)</f>
        <v>No</v>
      </c>
      <c r="J1383" t="str">
        <f>_xlfn.XLOOKUP(A1383,'Medical Examinations'!A1383:A3726,'Medical Examinations'!C1383:C3726,0)</f>
        <v>Obese</v>
      </c>
      <c r="K1383">
        <f>_xlfn.XLOOKUP(A1383,'Medical Examinations'!$A$1:$A$2344,'Medical Examinations'!$D$1:$D$2344,0)</f>
        <v>6.23</v>
      </c>
      <c r="L1383" t="str">
        <f>_xlfn.XLOOKUP(A1383,'Hospitalisation Details'!$A$1:$A$2344,'Hospitalisation Details'!$E$1:$E$2344,0)</f>
        <v>29-Aug-1977</v>
      </c>
      <c r="M1383">
        <f>_xlfn.XLOOKUP(A1383,'Hospitalisation Details'!$A$1:$A$2344,'Hospitalisation Details'!$I$1:$I$2344,0)</f>
        <v>7731.86</v>
      </c>
      <c r="N1383" t="str">
        <f>_xlfn.XLOOKUP(A1383,'Hospitalisation Details'!$A$1:$A$2344,'Hospitalisation Details'!$J$1:$J$2344,0)</f>
        <v>tier - 2</v>
      </c>
      <c r="O1383" t="str">
        <f>_xlfn.XLOOKUP(A1383,'Hospitalisation Details'!$A$1:$A$2344,'Hospitalisation Details'!$K$1:$K$2344,0)</f>
        <v>tier - 3</v>
      </c>
      <c r="P1383" t="str">
        <f>_xlfn.XLOOKUP(A1383,'Hospitalisation Details'!$A$1:$A$2344,'Hospitalisation Details'!$L$1:$L$2344,0)</f>
        <v>R1012</v>
      </c>
      <c r="Q1383">
        <f>_xlfn.XLOOKUP(A1383,'Hospitalisation Details'!$A$1:$A$2344,'Hospitalisation Details'!$F$1:$F$2344,0)</f>
        <v>45</v>
      </c>
    </row>
    <row r="1384" spans="1:17" ht="15.75" x14ac:dyDescent="0.25">
      <c r="A1384" s="1" t="s">
        <v>986</v>
      </c>
      <c r="B1384" t="str">
        <f>_xlfn.XLOOKUP(A1384,'Customer Names'!$A$1:$A$2336,'Customer Names'!$C$1:$C$2336,0)</f>
        <v xml:space="preserve">  Thomas A</v>
      </c>
      <c r="C1384">
        <f>_xlfn.XLOOKUP(A1384,'Medical Examinations'!$A$1:$A$2336,'Medical Examinations'!$B$1:$B$2336,0)</f>
        <v>30.69</v>
      </c>
      <c r="D1384">
        <f>_xlfn.XLOOKUP(A1384,'Medical Examinations'!$A$1:$A$2336,'Medical Examinations'!$D$1:$D$2336,0)</f>
        <v>6.5</v>
      </c>
      <c r="E1384" t="str">
        <f>_xlfn.XLOOKUP(A1384,'Medical Examinations'!$A$1:$A$2336,'Medical Examinations'!$E$1:$E$2336,0)</f>
        <v>No</v>
      </c>
      <c r="F1384" t="str">
        <f>_xlfn.XLOOKUP(A1384,'Medical Examinations'!$A$1:$A$2336,'Medical Examinations'!$F$1:$F$2336,0)</f>
        <v>No</v>
      </c>
      <c r="G1384" t="str">
        <f>_xlfn.XLOOKUP(A1384,'Medical Examinations'!$A$1:$A$2336,'Medical Examinations'!$G$1:$G$2336,0)</f>
        <v>No</v>
      </c>
      <c r="H1384">
        <f>_xlfn.XLOOKUP(A1384,'Medical Examinations'!$A$1:$A$2336,'Medical Examinations'!$H$1:$H$2336,0)</f>
        <v>0</v>
      </c>
      <c r="I1384" t="str">
        <f>_xlfn.XLOOKUP(A1384,'Medical Examinations'!$A$1:$A$2336,'Medical Examinations'!$I$1:$I$2336,0)</f>
        <v>No</v>
      </c>
      <c r="J1384" t="str">
        <f>_xlfn.XLOOKUP(A1384,'Medical Examinations'!A1384:A3727,'Medical Examinations'!C1384:C3727,0)</f>
        <v>Obese</v>
      </c>
      <c r="K1384">
        <f>_xlfn.XLOOKUP(A1384,'Medical Examinations'!$A$1:$A$2344,'Medical Examinations'!$D$1:$D$2344,0)</f>
        <v>6.5</v>
      </c>
      <c r="L1384" t="str">
        <f>_xlfn.XLOOKUP(A1384,'Hospitalisation Details'!$A$1:$A$2344,'Hospitalisation Details'!$E$1:$E$2344,0)</f>
        <v>4-Dec-1978</v>
      </c>
      <c r="M1384">
        <f>_xlfn.XLOOKUP(A1384,'Hospitalisation Details'!$A$1:$A$2344,'Hospitalisation Details'!$I$1:$I$2344,0)</f>
        <v>7731.43</v>
      </c>
      <c r="N1384" t="str">
        <f>_xlfn.XLOOKUP(A1384,'Hospitalisation Details'!$A$1:$A$2344,'Hospitalisation Details'!$J$1:$J$2344,0)</f>
        <v>tier - 3</v>
      </c>
      <c r="O1384" t="str">
        <f>_xlfn.XLOOKUP(A1384,'Hospitalisation Details'!$A$1:$A$2344,'Hospitalisation Details'!$K$1:$K$2344,0)</f>
        <v>tier - 2</v>
      </c>
      <c r="P1384" t="str">
        <f>_xlfn.XLOOKUP(A1384,'Hospitalisation Details'!$A$1:$A$2344,'Hospitalisation Details'!$L$1:$L$2344,0)</f>
        <v>R1013</v>
      </c>
      <c r="Q1384">
        <f>_xlfn.XLOOKUP(A1384,'Hospitalisation Details'!$A$1:$A$2344,'Hospitalisation Details'!$F$1:$F$2344,0)</f>
        <v>44</v>
      </c>
    </row>
    <row r="1385" spans="1:17" ht="15.75" x14ac:dyDescent="0.25">
      <c r="A1385" s="1" t="s">
        <v>985</v>
      </c>
      <c r="B1385" t="str">
        <f>_xlfn.XLOOKUP(A1385,'Customer Names'!$A$1:$A$2336,'Customer Names'!$C$1:$C$2336,0)</f>
        <v xml:space="preserve">  Jean-Marc</v>
      </c>
      <c r="C1385">
        <f>_xlfn.XLOOKUP(A1385,'Medical Examinations'!$A$1:$A$2336,'Medical Examinations'!$B$1:$B$2336,0)</f>
        <v>26.125</v>
      </c>
      <c r="D1385">
        <f>_xlfn.XLOOKUP(A1385,'Medical Examinations'!$A$1:$A$2336,'Medical Examinations'!$D$1:$D$2336,0)</f>
        <v>5.22</v>
      </c>
      <c r="E1385" t="str">
        <f>_xlfn.XLOOKUP(A1385,'Medical Examinations'!$A$1:$A$2336,'Medical Examinations'!$E$1:$E$2336,0)</f>
        <v>No</v>
      </c>
      <c r="F1385" t="str">
        <f>_xlfn.XLOOKUP(A1385,'Medical Examinations'!$A$1:$A$2336,'Medical Examinations'!$F$1:$F$2336,0)</f>
        <v>No</v>
      </c>
      <c r="G1385" t="str">
        <f>_xlfn.XLOOKUP(A1385,'Medical Examinations'!$A$1:$A$2336,'Medical Examinations'!$G$1:$G$2336,0)</f>
        <v>No</v>
      </c>
      <c r="H1385">
        <f>_xlfn.XLOOKUP(A1385,'Medical Examinations'!$A$1:$A$2336,'Medical Examinations'!$H$1:$H$2336,0)</f>
        <v>0</v>
      </c>
      <c r="I1385" t="str">
        <f>_xlfn.XLOOKUP(A1385,'Medical Examinations'!$A$1:$A$2336,'Medical Examinations'!$I$1:$I$2336,0)</f>
        <v>No</v>
      </c>
      <c r="J1385" t="str">
        <f>_xlfn.XLOOKUP(A1385,'Medical Examinations'!A1385:A3728,'Medical Examinations'!C1385:C3728,0)</f>
        <v>Overweight</v>
      </c>
      <c r="K1385">
        <f>_xlfn.XLOOKUP(A1385,'Medical Examinations'!$A$1:$A$2344,'Medical Examinations'!$D$1:$D$2344,0)</f>
        <v>5.22</v>
      </c>
      <c r="L1385" t="str">
        <f>_xlfn.XLOOKUP(A1385,'Hospitalisation Details'!$A$1:$A$2344,'Hospitalisation Details'!$E$1:$E$2344,0)</f>
        <v>10-Sep-1980</v>
      </c>
      <c r="M1385">
        <f>_xlfn.XLOOKUP(A1385,'Hospitalisation Details'!$A$1:$A$2344,'Hospitalisation Details'!$I$1:$I$2344,0)</f>
        <v>7729.65</v>
      </c>
      <c r="N1385" t="str">
        <f>_xlfn.XLOOKUP(A1385,'Hospitalisation Details'!$A$1:$A$2344,'Hospitalisation Details'!$J$1:$J$2344,0)</f>
        <v>tier - 3</v>
      </c>
      <c r="O1385" t="str">
        <f>_xlfn.XLOOKUP(A1385,'Hospitalisation Details'!$A$1:$A$2344,'Hospitalisation Details'!$K$1:$K$2344,0)</f>
        <v>tier - 1</v>
      </c>
      <c r="P1385" t="str">
        <f>_xlfn.XLOOKUP(A1385,'Hospitalisation Details'!$A$1:$A$2344,'Hospitalisation Details'!$L$1:$L$2344,0)</f>
        <v>R1016</v>
      </c>
      <c r="Q1385">
        <f>_xlfn.XLOOKUP(A1385,'Hospitalisation Details'!$A$1:$A$2344,'Hospitalisation Details'!$F$1:$F$2344,0)</f>
        <v>42</v>
      </c>
    </row>
    <row r="1386" spans="1:17" ht="15.75" x14ac:dyDescent="0.25">
      <c r="A1386" s="1" t="s">
        <v>984</v>
      </c>
      <c r="B1386" t="str">
        <f>_xlfn.XLOOKUP(A1386,'Customer Names'!$A$1:$A$2336,'Customer Names'!$C$1:$C$2336,0)</f>
        <v xml:space="preserve">  Kerry L</v>
      </c>
      <c r="C1386">
        <f>_xlfn.XLOOKUP(A1386,'Medical Examinations'!$A$1:$A$2336,'Medical Examinations'!$B$1:$B$2336,0)</f>
        <v>34.58</v>
      </c>
      <c r="D1386">
        <f>_xlfn.XLOOKUP(A1386,'Medical Examinations'!$A$1:$A$2336,'Medical Examinations'!$D$1:$D$2336,0)</f>
        <v>6.3</v>
      </c>
      <c r="E1386" t="str">
        <f>_xlfn.XLOOKUP(A1386,'Medical Examinations'!$A$1:$A$2336,'Medical Examinations'!$E$1:$E$2336,0)</f>
        <v>No</v>
      </c>
      <c r="F1386" t="str">
        <f>_xlfn.XLOOKUP(A1386,'Medical Examinations'!$A$1:$A$2336,'Medical Examinations'!$F$1:$F$2336,0)</f>
        <v>No</v>
      </c>
      <c r="G1386" t="str">
        <f>_xlfn.XLOOKUP(A1386,'Medical Examinations'!$A$1:$A$2336,'Medical Examinations'!$G$1:$G$2336,0)</f>
        <v>Yes</v>
      </c>
      <c r="H1386">
        <f>_xlfn.XLOOKUP(A1386,'Medical Examinations'!$A$1:$A$2336,'Medical Examinations'!$H$1:$H$2336,0)</f>
        <v>1</v>
      </c>
      <c r="I1386" t="str">
        <f>_xlfn.XLOOKUP(A1386,'Medical Examinations'!$A$1:$A$2336,'Medical Examinations'!$I$1:$I$2336,0)</f>
        <v>No</v>
      </c>
      <c r="J1386" t="str">
        <f>_xlfn.XLOOKUP(A1386,'Medical Examinations'!A1386:A3729,'Medical Examinations'!C1386:C3729,0)</f>
        <v>Obese</v>
      </c>
      <c r="K1386">
        <f>_xlfn.XLOOKUP(A1386,'Medical Examinations'!$A$1:$A$2344,'Medical Examinations'!$D$1:$D$2344,0)</f>
        <v>6.3</v>
      </c>
      <c r="L1386" t="str">
        <f>_xlfn.XLOOKUP(A1386,'Hospitalisation Details'!$A$1:$A$2344,'Hospitalisation Details'!$E$1:$E$2344,0)</f>
        <v>2-Jun-1979</v>
      </c>
      <c r="M1386">
        <f>_xlfn.XLOOKUP(A1386,'Hospitalisation Details'!$A$1:$A$2344,'Hospitalisation Details'!$I$1:$I$2344,0)</f>
        <v>7727.25</v>
      </c>
      <c r="N1386" t="str">
        <f>_xlfn.XLOOKUP(A1386,'Hospitalisation Details'!$A$1:$A$2344,'Hospitalisation Details'!$J$1:$J$2344,0)</f>
        <v>tier - 2</v>
      </c>
      <c r="O1386" t="str">
        <f>_xlfn.XLOOKUP(A1386,'Hospitalisation Details'!$A$1:$A$2344,'Hospitalisation Details'!$K$1:$K$2344,0)</f>
        <v>tier - 3</v>
      </c>
      <c r="P1386" t="str">
        <f>_xlfn.XLOOKUP(A1386,'Hospitalisation Details'!$A$1:$A$2344,'Hospitalisation Details'!$L$1:$L$2344,0)</f>
        <v>R1012</v>
      </c>
      <c r="Q1386">
        <f>_xlfn.XLOOKUP(A1386,'Hospitalisation Details'!$A$1:$A$2344,'Hospitalisation Details'!$F$1:$F$2344,0)</f>
        <v>44</v>
      </c>
    </row>
    <row r="1387" spans="1:17" ht="15.75" x14ac:dyDescent="0.25">
      <c r="A1387" s="1" t="s">
        <v>983</v>
      </c>
      <c r="B1387" t="str">
        <f>_xlfn.XLOOKUP(A1387,'Customer Names'!$A$1:$A$2336,'Customer Names'!$C$1:$C$2336,0)</f>
        <v xml:space="preserve">  Ulrich</v>
      </c>
      <c r="C1387">
        <f>_xlfn.XLOOKUP(A1387,'Medical Examinations'!$A$1:$A$2336,'Medical Examinations'!$B$1:$B$2336,0)</f>
        <v>27.4</v>
      </c>
      <c r="D1387">
        <f>_xlfn.XLOOKUP(A1387,'Medical Examinations'!$A$1:$A$2336,'Medical Examinations'!$D$1:$D$2336,0)</f>
        <v>8.84</v>
      </c>
      <c r="E1387" t="str">
        <f>_xlfn.XLOOKUP(A1387,'Medical Examinations'!$A$1:$A$2336,'Medical Examinations'!$E$1:$E$2336,0)</f>
        <v>No</v>
      </c>
      <c r="F1387" t="str">
        <f>_xlfn.XLOOKUP(A1387,'Medical Examinations'!$A$1:$A$2336,'Medical Examinations'!$F$1:$F$2336,0)</f>
        <v>No</v>
      </c>
      <c r="G1387" t="str">
        <f>_xlfn.XLOOKUP(A1387,'Medical Examinations'!$A$1:$A$2336,'Medical Examinations'!$G$1:$G$2336,0)</f>
        <v>No</v>
      </c>
      <c r="H1387">
        <f>_xlfn.XLOOKUP(A1387,'Medical Examinations'!$A$1:$A$2336,'Medical Examinations'!$H$1:$H$2336,0)</f>
        <v>0</v>
      </c>
      <c r="I1387" t="str">
        <f>_xlfn.XLOOKUP(A1387,'Medical Examinations'!$A$1:$A$2336,'Medical Examinations'!$I$1:$I$2336,0)</f>
        <v>No</v>
      </c>
      <c r="J1387" t="str">
        <f>_xlfn.XLOOKUP(A1387,'Medical Examinations'!A1387:A3730,'Medical Examinations'!C1387:C3730,0)</f>
        <v>Overweight</v>
      </c>
      <c r="K1387">
        <f>_xlfn.XLOOKUP(A1387,'Medical Examinations'!$A$1:$A$2344,'Medical Examinations'!$D$1:$D$2344,0)</f>
        <v>8.84</v>
      </c>
      <c r="L1387" t="str">
        <f>_xlfn.XLOOKUP(A1387,'Hospitalisation Details'!$A$1:$A$2344,'Hospitalisation Details'!$E$1:$E$2344,0)</f>
        <v>29-Dec-1978</v>
      </c>
      <c r="M1387">
        <f>_xlfn.XLOOKUP(A1387,'Hospitalisation Details'!$A$1:$A$2344,'Hospitalisation Details'!$I$1:$I$2344,0)</f>
        <v>7726.85</v>
      </c>
      <c r="N1387" t="str">
        <f>_xlfn.XLOOKUP(A1387,'Hospitalisation Details'!$A$1:$A$2344,'Hospitalisation Details'!$J$1:$J$2344,0)</f>
        <v>tier - 1</v>
      </c>
      <c r="O1387" t="str">
        <f>_xlfn.XLOOKUP(A1387,'Hospitalisation Details'!$A$1:$A$2344,'Hospitalisation Details'!$K$1:$K$2344,0)</f>
        <v>tier - 2</v>
      </c>
      <c r="P1387" t="str">
        <f>_xlfn.XLOOKUP(A1387,'Hospitalisation Details'!$A$1:$A$2344,'Hospitalisation Details'!$L$1:$L$2344,0)</f>
        <v>R1011</v>
      </c>
      <c r="Q1387">
        <f>_xlfn.XLOOKUP(A1387,'Hospitalisation Details'!$A$1:$A$2344,'Hospitalisation Details'!$F$1:$F$2344,0)</f>
        <v>44</v>
      </c>
    </row>
    <row r="1388" spans="1:17" ht="15.75" x14ac:dyDescent="0.25">
      <c r="A1388" s="1" t="s">
        <v>982</v>
      </c>
      <c r="B1388" t="str">
        <f>_xlfn.XLOOKUP(A1388,'Customer Names'!$A$1:$A$2336,'Customer Names'!$C$1:$C$2336,0)</f>
        <v xml:space="preserve">  Justin P</v>
      </c>
      <c r="C1388">
        <f>_xlfn.XLOOKUP(A1388,'Medical Examinations'!$A$1:$A$2336,'Medical Examinations'!$B$1:$B$2336,0)</f>
        <v>27.53</v>
      </c>
      <c r="D1388">
        <f>_xlfn.XLOOKUP(A1388,'Medical Examinations'!$A$1:$A$2336,'Medical Examinations'!$D$1:$D$2336,0)</f>
        <v>4.1100000000000003</v>
      </c>
      <c r="E1388" t="str">
        <f>_xlfn.XLOOKUP(A1388,'Medical Examinations'!$A$1:$A$2336,'Medical Examinations'!$E$1:$E$2336,0)</f>
        <v>No</v>
      </c>
      <c r="F1388" t="str">
        <f>_xlfn.XLOOKUP(A1388,'Medical Examinations'!$A$1:$A$2336,'Medical Examinations'!$F$1:$F$2336,0)</f>
        <v>No</v>
      </c>
      <c r="G1388" t="str">
        <f>_xlfn.XLOOKUP(A1388,'Medical Examinations'!$A$1:$A$2336,'Medical Examinations'!$G$1:$G$2336,0)</f>
        <v>No</v>
      </c>
      <c r="H1388">
        <f>_xlfn.XLOOKUP(A1388,'Medical Examinations'!$A$1:$A$2336,'Medical Examinations'!$H$1:$H$2336,0)</f>
        <v>1</v>
      </c>
      <c r="I1388" t="str">
        <f>_xlfn.XLOOKUP(A1388,'Medical Examinations'!$A$1:$A$2336,'Medical Examinations'!$I$1:$I$2336,0)</f>
        <v>No</v>
      </c>
      <c r="J1388" t="str">
        <f>_xlfn.XLOOKUP(A1388,'Medical Examinations'!A1388:A3731,'Medical Examinations'!C1388:C3731,0)</f>
        <v>Overweight</v>
      </c>
      <c r="K1388">
        <f>_xlfn.XLOOKUP(A1388,'Medical Examinations'!$A$1:$A$2344,'Medical Examinations'!$D$1:$D$2344,0)</f>
        <v>4.1100000000000003</v>
      </c>
      <c r="L1388" t="str">
        <f>_xlfn.XLOOKUP(A1388,'Hospitalisation Details'!$A$1:$A$2344,'Hospitalisation Details'!$E$1:$E$2344,0)</f>
        <v>12-Jul-1987</v>
      </c>
      <c r="M1388">
        <f>_xlfn.XLOOKUP(A1388,'Hospitalisation Details'!$A$1:$A$2344,'Hospitalisation Details'!$I$1:$I$2344,0)</f>
        <v>7684.62</v>
      </c>
      <c r="N1388" t="str">
        <f>_xlfn.XLOOKUP(A1388,'Hospitalisation Details'!$A$1:$A$2344,'Hospitalisation Details'!$J$1:$J$2344,0)</f>
        <v>tier - 2</v>
      </c>
      <c r="O1388" t="str">
        <f>_xlfn.XLOOKUP(A1388,'Hospitalisation Details'!$A$1:$A$2344,'Hospitalisation Details'!$K$1:$K$2344,0)</f>
        <v>tier - 3</v>
      </c>
      <c r="P1388" t="str">
        <f>_xlfn.XLOOKUP(A1388,'Hospitalisation Details'!$A$1:$A$2344,'Hospitalisation Details'!$L$1:$L$2344,0)</f>
        <v>R1021</v>
      </c>
      <c r="Q1388">
        <f>_xlfn.XLOOKUP(A1388,'Hospitalisation Details'!$A$1:$A$2344,'Hospitalisation Details'!$F$1:$F$2344,0)</f>
        <v>35</v>
      </c>
    </row>
    <row r="1389" spans="1:17" ht="15.75" x14ac:dyDescent="0.25">
      <c r="A1389" s="1" t="s">
        <v>981</v>
      </c>
      <c r="B1389" t="str">
        <f>_xlfn.XLOOKUP(A1389,'Customer Names'!$A$1:$A$2336,'Customer Names'!$C$1:$C$2336,0)</f>
        <v xml:space="preserve">  Hannah E</v>
      </c>
      <c r="C1389">
        <f>_xlfn.XLOOKUP(A1389,'Medical Examinations'!$A$1:$A$2336,'Medical Examinations'!$B$1:$B$2336,0)</f>
        <v>33</v>
      </c>
      <c r="D1389">
        <f>_xlfn.XLOOKUP(A1389,'Medical Examinations'!$A$1:$A$2336,'Medical Examinations'!$D$1:$D$2336,0)</f>
        <v>4.57</v>
      </c>
      <c r="E1389" t="str">
        <f>_xlfn.XLOOKUP(A1389,'Medical Examinations'!$A$1:$A$2336,'Medical Examinations'!$E$1:$E$2336,0)</f>
        <v>No</v>
      </c>
      <c r="F1389" t="str">
        <f>_xlfn.XLOOKUP(A1389,'Medical Examinations'!$A$1:$A$2336,'Medical Examinations'!$F$1:$F$2336,0)</f>
        <v>No</v>
      </c>
      <c r="G1389" t="str">
        <f>_xlfn.XLOOKUP(A1389,'Medical Examinations'!$A$1:$A$2336,'Medical Examinations'!$G$1:$G$2336,0)</f>
        <v>No</v>
      </c>
      <c r="H1389">
        <f>_xlfn.XLOOKUP(A1389,'Medical Examinations'!$A$1:$A$2336,'Medical Examinations'!$H$1:$H$2336,0)</f>
        <v>0</v>
      </c>
      <c r="I1389" t="str">
        <f>_xlfn.XLOOKUP(A1389,'Medical Examinations'!$A$1:$A$2336,'Medical Examinations'!$I$1:$I$2336,0)</f>
        <v>No</v>
      </c>
      <c r="J1389" t="str">
        <f>_xlfn.XLOOKUP(A1389,'Medical Examinations'!A1389:A3732,'Medical Examinations'!C1389:C3732,0)</f>
        <v>Obese</v>
      </c>
      <c r="K1389">
        <f>_xlfn.XLOOKUP(A1389,'Medical Examinations'!$A$1:$A$2344,'Medical Examinations'!$D$1:$D$2344,0)</f>
        <v>4.57</v>
      </c>
      <c r="L1389" t="str">
        <f>_xlfn.XLOOKUP(A1389,'Hospitalisation Details'!$A$1:$A$2344,'Hospitalisation Details'!$E$1:$E$2344,0)</f>
        <v>18-Dec-1982</v>
      </c>
      <c r="M1389">
        <f>_xlfn.XLOOKUP(A1389,'Hospitalisation Details'!$A$1:$A$2344,'Hospitalisation Details'!$I$1:$I$2344,0)</f>
        <v>7682.67</v>
      </c>
      <c r="N1389" t="str">
        <f>_xlfn.XLOOKUP(A1389,'Hospitalisation Details'!$A$1:$A$2344,'Hospitalisation Details'!$J$1:$J$2344,0)</f>
        <v>tier - 2</v>
      </c>
      <c r="O1389" t="str">
        <f>_xlfn.XLOOKUP(A1389,'Hospitalisation Details'!$A$1:$A$2344,'Hospitalisation Details'!$K$1:$K$2344,0)</f>
        <v>tier - 1</v>
      </c>
      <c r="P1389" t="str">
        <f>_xlfn.XLOOKUP(A1389,'Hospitalisation Details'!$A$1:$A$2344,'Hospitalisation Details'!$L$1:$L$2344,0)</f>
        <v>R1013</v>
      </c>
      <c r="Q1389">
        <f>_xlfn.XLOOKUP(A1389,'Hospitalisation Details'!$A$1:$A$2344,'Hospitalisation Details'!$F$1:$F$2344,0)</f>
        <v>40</v>
      </c>
    </row>
    <row r="1390" spans="1:17" ht="15.75" x14ac:dyDescent="0.25">
      <c r="A1390" s="1" t="s">
        <v>980</v>
      </c>
      <c r="B1390" t="str">
        <f>_xlfn.XLOOKUP(A1390,'Customer Names'!$A$1:$A$2336,'Customer Names'!$C$1:$C$2336,0)</f>
        <v xml:space="preserve">  David</v>
      </c>
      <c r="C1390">
        <f>_xlfn.XLOOKUP(A1390,'Medical Examinations'!$A$1:$A$2336,'Medical Examinations'!$B$1:$B$2336,0)</f>
        <v>25.78</v>
      </c>
      <c r="D1390">
        <f>_xlfn.XLOOKUP(A1390,'Medical Examinations'!$A$1:$A$2336,'Medical Examinations'!$D$1:$D$2336,0)</f>
        <v>11.06</v>
      </c>
      <c r="E1390" t="str">
        <f>_xlfn.XLOOKUP(A1390,'Medical Examinations'!$A$1:$A$2336,'Medical Examinations'!$E$1:$E$2336,0)</f>
        <v>No</v>
      </c>
      <c r="F1390" t="str">
        <f>_xlfn.XLOOKUP(A1390,'Medical Examinations'!$A$1:$A$2336,'Medical Examinations'!$F$1:$F$2336,0)</f>
        <v>No</v>
      </c>
      <c r="G1390" t="str">
        <f>_xlfn.XLOOKUP(A1390,'Medical Examinations'!$A$1:$A$2336,'Medical Examinations'!$G$1:$G$2336,0)</f>
        <v>No</v>
      </c>
      <c r="H1390">
        <f>_xlfn.XLOOKUP(A1390,'Medical Examinations'!$A$1:$A$2336,'Medical Examinations'!$H$1:$H$2336,0)</f>
        <v>0</v>
      </c>
      <c r="I1390" t="str">
        <f>_xlfn.XLOOKUP(A1390,'Medical Examinations'!$A$1:$A$2336,'Medical Examinations'!$I$1:$I$2336,0)</f>
        <v>No</v>
      </c>
      <c r="J1390" t="str">
        <f>_xlfn.XLOOKUP(A1390,'Medical Examinations'!A1390:A3733,'Medical Examinations'!C1390:C3733,0)</f>
        <v>Overweight</v>
      </c>
      <c r="K1390">
        <f>_xlfn.XLOOKUP(A1390,'Medical Examinations'!$A$1:$A$2344,'Medical Examinations'!$D$1:$D$2344,0)</f>
        <v>11.06</v>
      </c>
      <c r="L1390" t="str">
        <f>_xlfn.XLOOKUP(A1390,'Hospitalisation Details'!$A$1:$A$2344,'Hospitalisation Details'!$E$1:$E$2344,0)</f>
        <v>19-Dec-1981</v>
      </c>
      <c r="M1390">
        <f>_xlfn.XLOOKUP(A1390,'Hospitalisation Details'!$A$1:$A$2344,'Hospitalisation Details'!$I$1:$I$2344,0)</f>
        <v>7681.17</v>
      </c>
      <c r="N1390" t="str">
        <f>_xlfn.XLOOKUP(A1390,'Hospitalisation Details'!$A$1:$A$2344,'Hospitalisation Details'!$J$1:$J$2344,0)</f>
        <v>tier - 2</v>
      </c>
      <c r="O1390" t="str">
        <f>_xlfn.XLOOKUP(A1390,'Hospitalisation Details'!$A$1:$A$2344,'Hospitalisation Details'!$K$1:$K$2344,0)</f>
        <v>tier - 2</v>
      </c>
      <c r="P1390" t="str">
        <f>_xlfn.XLOOKUP(A1390,'Hospitalisation Details'!$A$1:$A$2344,'Hospitalisation Details'!$L$1:$L$2344,0)</f>
        <v>R1020</v>
      </c>
      <c r="Q1390">
        <f>_xlfn.XLOOKUP(A1390,'Hospitalisation Details'!$A$1:$A$2344,'Hospitalisation Details'!$F$1:$F$2344,0)</f>
        <v>41</v>
      </c>
    </row>
    <row r="1391" spans="1:17" ht="15.75" x14ac:dyDescent="0.25">
      <c r="A1391" s="1" t="s">
        <v>979</v>
      </c>
      <c r="B1391" t="str">
        <f>_xlfn.XLOOKUP(A1391,'Customer Names'!$A$1:$A$2336,'Customer Names'!$C$1:$C$2336,0)</f>
        <v xml:space="preserve">  Jim</v>
      </c>
      <c r="C1391">
        <f>_xlfn.XLOOKUP(A1391,'Medical Examinations'!$A$1:$A$2336,'Medical Examinations'!$B$1:$B$2336,0)</f>
        <v>22.66</v>
      </c>
      <c r="D1391">
        <f>_xlfn.XLOOKUP(A1391,'Medical Examinations'!$A$1:$A$2336,'Medical Examinations'!$D$1:$D$2336,0)</f>
        <v>10.68</v>
      </c>
      <c r="E1391" t="str">
        <f>_xlfn.XLOOKUP(A1391,'Medical Examinations'!$A$1:$A$2336,'Medical Examinations'!$E$1:$E$2336,0)</f>
        <v>No</v>
      </c>
      <c r="F1391" t="str">
        <f>_xlfn.XLOOKUP(A1391,'Medical Examinations'!$A$1:$A$2336,'Medical Examinations'!$F$1:$F$2336,0)</f>
        <v>No</v>
      </c>
      <c r="G1391" t="str">
        <f>_xlfn.XLOOKUP(A1391,'Medical Examinations'!$A$1:$A$2336,'Medical Examinations'!$G$1:$G$2336,0)</f>
        <v>No</v>
      </c>
      <c r="H1391">
        <f>_xlfn.XLOOKUP(A1391,'Medical Examinations'!$A$1:$A$2336,'Medical Examinations'!$H$1:$H$2336,0)</f>
        <v>0</v>
      </c>
      <c r="I1391" t="str">
        <f>_xlfn.XLOOKUP(A1391,'Medical Examinations'!$A$1:$A$2336,'Medical Examinations'!$I$1:$I$2336,0)</f>
        <v>No</v>
      </c>
      <c r="J1391" t="str">
        <f>_xlfn.XLOOKUP(A1391,'Medical Examinations'!A1391:A3734,'Medical Examinations'!C1391:C3734,0)</f>
        <v>Normal weight</v>
      </c>
      <c r="K1391">
        <f>_xlfn.XLOOKUP(A1391,'Medical Examinations'!$A$1:$A$2344,'Medical Examinations'!$D$1:$D$2344,0)</f>
        <v>10.68</v>
      </c>
      <c r="L1391" t="str">
        <f>_xlfn.XLOOKUP(A1391,'Hospitalisation Details'!$A$1:$A$2344,'Hospitalisation Details'!$E$1:$E$2344,0)</f>
        <v>11-Oct-1971</v>
      </c>
      <c r="M1391">
        <f>_xlfn.XLOOKUP(A1391,'Hospitalisation Details'!$A$1:$A$2344,'Hospitalisation Details'!$I$1:$I$2344,0)</f>
        <v>7680.92</v>
      </c>
      <c r="N1391" t="str">
        <f>_xlfn.XLOOKUP(A1391,'Hospitalisation Details'!$A$1:$A$2344,'Hospitalisation Details'!$J$1:$J$2344,0)</f>
        <v>tier - 2</v>
      </c>
      <c r="O1391" t="str">
        <f>_xlfn.XLOOKUP(A1391,'Hospitalisation Details'!$A$1:$A$2344,'Hospitalisation Details'!$K$1:$K$2344,0)</f>
        <v>tier - 1</v>
      </c>
      <c r="P1391" t="str">
        <f>_xlfn.XLOOKUP(A1391,'Hospitalisation Details'!$A$1:$A$2344,'Hospitalisation Details'!$L$1:$L$2344,0)</f>
        <v>R1013</v>
      </c>
      <c r="Q1391">
        <f>_xlfn.XLOOKUP(A1391,'Hospitalisation Details'!$A$1:$A$2344,'Hospitalisation Details'!$F$1:$F$2344,0)</f>
        <v>51</v>
      </c>
    </row>
    <row r="1392" spans="1:17" ht="15.75" x14ac:dyDescent="0.25">
      <c r="A1392" s="1" t="s">
        <v>978</v>
      </c>
      <c r="B1392" t="str">
        <f>_xlfn.XLOOKUP(A1392,'Customer Names'!$A$1:$A$2336,'Customer Names'!$C$1:$C$2336,0)</f>
        <v xml:space="preserve">  Joseph P</v>
      </c>
      <c r="C1392">
        <f>_xlfn.XLOOKUP(A1392,'Medical Examinations'!$A$1:$A$2336,'Medical Examinations'!$B$1:$B$2336,0)</f>
        <v>38.81</v>
      </c>
      <c r="D1392">
        <f>_xlfn.XLOOKUP(A1392,'Medical Examinations'!$A$1:$A$2336,'Medical Examinations'!$D$1:$D$2336,0)</f>
        <v>6.14</v>
      </c>
      <c r="E1392" t="str">
        <f>_xlfn.XLOOKUP(A1392,'Medical Examinations'!$A$1:$A$2336,'Medical Examinations'!$E$1:$E$2336,0)</f>
        <v>No</v>
      </c>
      <c r="F1392" t="str">
        <f>_xlfn.XLOOKUP(A1392,'Medical Examinations'!$A$1:$A$2336,'Medical Examinations'!$F$1:$F$2336,0)</f>
        <v>No</v>
      </c>
      <c r="G1392" t="str">
        <f>_xlfn.XLOOKUP(A1392,'Medical Examinations'!$A$1:$A$2336,'Medical Examinations'!$G$1:$G$2336,0)</f>
        <v>No</v>
      </c>
      <c r="H1392">
        <f>_xlfn.XLOOKUP(A1392,'Medical Examinations'!$A$1:$A$2336,'Medical Examinations'!$H$1:$H$2336,0)</f>
        <v>1</v>
      </c>
      <c r="I1392" t="str">
        <f>_xlfn.XLOOKUP(A1392,'Medical Examinations'!$A$1:$A$2336,'Medical Examinations'!$I$1:$I$2336,0)</f>
        <v>No</v>
      </c>
      <c r="J1392" t="str">
        <f>_xlfn.XLOOKUP(A1392,'Medical Examinations'!A1392:A3735,'Medical Examinations'!C1392:C3735,0)</f>
        <v>Obese</v>
      </c>
      <c r="K1392">
        <f>_xlfn.XLOOKUP(A1392,'Medical Examinations'!$A$1:$A$2344,'Medical Examinations'!$D$1:$D$2344,0)</f>
        <v>6.14</v>
      </c>
      <c r="L1392" t="str">
        <f>_xlfn.XLOOKUP(A1392,'Hospitalisation Details'!$A$1:$A$2344,'Hospitalisation Details'!$E$1:$E$2344,0)</f>
        <v>13-Sep-1995</v>
      </c>
      <c r="M1392">
        <f>_xlfn.XLOOKUP(A1392,'Hospitalisation Details'!$A$1:$A$2344,'Hospitalisation Details'!$I$1:$I$2344,0)</f>
        <v>7676.4</v>
      </c>
      <c r="N1392" t="str">
        <f>_xlfn.XLOOKUP(A1392,'Hospitalisation Details'!$A$1:$A$2344,'Hospitalisation Details'!$J$1:$J$2344,0)</f>
        <v>tier - 2</v>
      </c>
      <c r="O1392" t="str">
        <f>_xlfn.XLOOKUP(A1392,'Hospitalisation Details'!$A$1:$A$2344,'Hospitalisation Details'!$K$1:$K$2344,0)</f>
        <v>tier - 1</v>
      </c>
      <c r="P1392" t="str">
        <f>_xlfn.XLOOKUP(A1392,'Hospitalisation Details'!$A$1:$A$2344,'Hospitalisation Details'!$L$1:$L$2344,0)</f>
        <v>R1012</v>
      </c>
      <c r="Q1392">
        <f>_xlfn.XLOOKUP(A1392,'Hospitalisation Details'!$A$1:$A$2344,'Hospitalisation Details'!$F$1:$F$2344,0)</f>
        <v>27</v>
      </c>
    </row>
    <row r="1393" spans="1:17" ht="15.75" x14ac:dyDescent="0.25">
      <c r="A1393" s="1" t="s">
        <v>977</v>
      </c>
      <c r="B1393" t="str">
        <f>_xlfn.XLOOKUP(A1393,'Customer Names'!$A$1:$A$2336,'Customer Names'!$C$1:$C$2336,0)</f>
        <v xml:space="preserve">  Michael</v>
      </c>
      <c r="C1393">
        <f>_xlfn.XLOOKUP(A1393,'Medical Examinations'!$A$1:$A$2336,'Medical Examinations'!$B$1:$B$2336,0)</f>
        <v>38.51</v>
      </c>
      <c r="D1393">
        <f>_xlfn.XLOOKUP(A1393,'Medical Examinations'!$A$1:$A$2336,'Medical Examinations'!$D$1:$D$2336,0)</f>
        <v>5.45</v>
      </c>
      <c r="E1393" t="str">
        <f>_xlfn.XLOOKUP(A1393,'Medical Examinations'!$A$1:$A$2336,'Medical Examinations'!$E$1:$E$2336,0)</f>
        <v>No</v>
      </c>
      <c r="F1393" t="str">
        <f>_xlfn.XLOOKUP(A1393,'Medical Examinations'!$A$1:$A$2336,'Medical Examinations'!$F$1:$F$2336,0)</f>
        <v>No</v>
      </c>
      <c r="G1393" t="str">
        <f>_xlfn.XLOOKUP(A1393,'Medical Examinations'!$A$1:$A$2336,'Medical Examinations'!$G$1:$G$2336,0)</f>
        <v>No</v>
      </c>
      <c r="H1393">
        <f>_xlfn.XLOOKUP(A1393,'Medical Examinations'!$A$1:$A$2336,'Medical Examinations'!$H$1:$H$2336,0)</f>
        <v>0</v>
      </c>
      <c r="I1393" t="str">
        <f>_xlfn.XLOOKUP(A1393,'Medical Examinations'!$A$1:$A$2336,'Medical Examinations'!$I$1:$I$2336,0)</f>
        <v>No</v>
      </c>
      <c r="J1393" t="str">
        <f>_xlfn.XLOOKUP(A1393,'Medical Examinations'!A1393:A3736,'Medical Examinations'!C1393:C3736,0)</f>
        <v>Obese</v>
      </c>
      <c r="K1393">
        <f>_xlfn.XLOOKUP(A1393,'Medical Examinations'!$A$1:$A$2344,'Medical Examinations'!$D$1:$D$2344,0)</f>
        <v>5.45</v>
      </c>
      <c r="L1393" t="str">
        <f>_xlfn.XLOOKUP(A1393,'Hospitalisation Details'!$A$1:$A$2344,'Hospitalisation Details'!$E$1:$E$2344,0)</f>
        <v>24-Nov-1996</v>
      </c>
      <c r="M1393">
        <f>_xlfn.XLOOKUP(A1393,'Hospitalisation Details'!$A$1:$A$2344,'Hospitalisation Details'!$I$1:$I$2344,0)</f>
        <v>7670.75</v>
      </c>
      <c r="N1393" t="str">
        <f>_xlfn.XLOOKUP(A1393,'Hospitalisation Details'!$A$1:$A$2344,'Hospitalisation Details'!$J$1:$J$2344,0)</f>
        <v>tier - 2</v>
      </c>
      <c r="O1393" t="str">
        <f>_xlfn.XLOOKUP(A1393,'Hospitalisation Details'!$A$1:$A$2344,'Hospitalisation Details'!$K$1:$K$2344,0)</f>
        <v>tier - 2</v>
      </c>
      <c r="P1393" t="str">
        <f>_xlfn.XLOOKUP(A1393,'Hospitalisation Details'!$A$1:$A$2344,'Hospitalisation Details'!$L$1:$L$2344,0)</f>
        <v>R1022</v>
      </c>
      <c r="Q1393">
        <f>_xlfn.XLOOKUP(A1393,'Hospitalisation Details'!$A$1:$A$2344,'Hospitalisation Details'!$F$1:$F$2344,0)</f>
        <v>26</v>
      </c>
    </row>
    <row r="1394" spans="1:17" ht="15.75" x14ac:dyDescent="0.25">
      <c r="A1394" s="1" t="s">
        <v>976</v>
      </c>
      <c r="B1394" t="str">
        <f>_xlfn.XLOOKUP(A1394,'Customer Names'!$A$1:$A$2336,'Customer Names'!$C$1:$C$2336,0)</f>
        <v xml:space="preserve">  Gina M</v>
      </c>
      <c r="C1394">
        <f>_xlfn.XLOOKUP(A1394,'Medical Examinations'!$A$1:$A$2336,'Medical Examinations'!$B$1:$B$2336,0)</f>
        <v>22.98</v>
      </c>
      <c r="D1394">
        <f>_xlfn.XLOOKUP(A1394,'Medical Examinations'!$A$1:$A$2336,'Medical Examinations'!$D$1:$D$2336,0)</f>
        <v>6.14</v>
      </c>
      <c r="E1394" t="str">
        <f>_xlfn.XLOOKUP(A1394,'Medical Examinations'!$A$1:$A$2336,'Medical Examinations'!$E$1:$E$2336,0)</f>
        <v>No</v>
      </c>
      <c r="F1394" t="str">
        <f>_xlfn.XLOOKUP(A1394,'Medical Examinations'!$A$1:$A$2336,'Medical Examinations'!$F$1:$F$2336,0)</f>
        <v>No</v>
      </c>
      <c r="G1394" t="str">
        <f>_xlfn.XLOOKUP(A1394,'Medical Examinations'!$A$1:$A$2336,'Medical Examinations'!$G$1:$G$2336,0)</f>
        <v>No</v>
      </c>
      <c r="H1394">
        <f>_xlfn.XLOOKUP(A1394,'Medical Examinations'!$A$1:$A$2336,'Medical Examinations'!$H$1:$H$2336,0)</f>
        <v>0</v>
      </c>
      <c r="I1394" t="str">
        <f>_xlfn.XLOOKUP(A1394,'Medical Examinations'!$A$1:$A$2336,'Medical Examinations'!$I$1:$I$2336,0)</f>
        <v>No</v>
      </c>
      <c r="J1394" t="str">
        <f>_xlfn.XLOOKUP(A1394,'Medical Examinations'!A1394:A3737,'Medical Examinations'!C1394:C3737,0)</f>
        <v>Normal weight</v>
      </c>
      <c r="K1394">
        <f>_xlfn.XLOOKUP(A1394,'Medical Examinations'!$A$1:$A$2344,'Medical Examinations'!$D$1:$D$2344,0)</f>
        <v>6.14</v>
      </c>
      <c r="L1394" t="str">
        <f>_xlfn.XLOOKUP(A1394,'Hospitalisation Details'!$A$1:$A$2344,'Hospitalisation Details'!$E$1:$E$2344,0)</f>
        <v>9-Oct-1976</v>
      </c>
      <c r="M1394">
        <f>_xlfn.XLOOKUP(A1394,'Hospitalisation Details'!$A$1:$A$2344,'Hospitalisation Details'!$I$1:$I$2344,0)</f>
        <v>7662.47</v>
      </c>
      <c r="N1394" t="str">
        <f>_xlfn.XLOOKUP(A1394,'Hospitalisation Details'!$A$1:$A$2344,'Hospitalisation Details'!$J$1:$J$2344,0)</f>
        <v>tier - 2</v>
      </c>
      <c r="O1394" t="str">
        <f>_xlfn.XLOOKUP(A1394,'Hospitalisation Details'!$A$1:$A$2344,'Hospitalisation Details'!$K$1:$K$2344,0)</f>
        <v>tier - 1</v>
      </c>
      <c r="P1394" t="str">
        <f>_xlfn.XLOOKUP(A1394,'Hospitalisation Details'!$A$1:$A$2344,'Hospitalisation Details'!$L$1:$L$2344,0)</f>
        <v>R1011</v>
      </c>
      <c r="Q1394">
        <f>_xlfn.XLOOKUP(A1394,'Hospitalisation Details'!$A$1:$A$2344,'Hospitalisation Details'!$F$1:$F$2344,0)</f>
        <v>46</v>
      </c>
    </row>
    <row r="1395" spans="1:17" ht="15.75" x14ac:dyDescent="0.25">
      <c r="A1395" s="1" t="s">
        <v>975</v>
      </c>
      <c r="B1395" t="str">
        <f>_xlfn.XLOOKUP(A1395,'Customer Names'!$A$1:$A$2336,'Customer Names'!$C$1:$C$2336,0)</f>
        <v xml:space="preserve">  Shantel C</v>
      </c>
      <c r="C1395">
        <f>_xlfn.XLOOKUP(A1395,'Medical Examinations'!$A$1:$A$2336,'Medical Examinations'!$B$1:$B$2336,0)</f>
        <v>15.65</v>
      </c>
      <c r="D1395">
        <f>_xlfn.XLOOKUP(A1395,'Medical Examinations'!$A$1:$A$2336,'Medical Examinations'!$D$1:$D$2336,0)</f>
        <v>7.85</v>
      </c>
      <c r="E1395" t="str">
        <f>_xlfn.XLOOKUP(A1395,'Medical Examinations'!$A$1:$A$2336,'Medical Examinations'!$E$1:$E$2336,0)</f>
        <v>No</v>
      </c>
      <c r="F1395" t="str">
        <f>_xlfn.XLOOKUP(A1395,'Medical Examinations'!$A$1:$A$2336,'Medical Examinations'!$F$1:$F$2336,0)</f>
        <v>No</v>
      </c>
      <c r="G1395" t="str">
        <f>_xlfn.XLOOKUP(A1395,'Medical Examinations'!$A$1:$A$2336,'Medical Examinations'!$G$1:$G$2336,0)</f>
        <v>No</v>
      </c>
      <c r="H1395">
        <f>_xlfn.XLOOKUP(A1395,'Medical Examinations'!$A$1:$A$2336,'Medical Examinations'!$H$1:$H$2336,0)</f>
        <v>0</v>
      </c>
      <c r="I1395" t="str">
        <f>_xlfn.XLOOKUP(A1395,'Medical Examinations'!$A$1:$A$2336,'Medical Examinations'!$I$1:$I$2336,0)</f>
        <v>No</v>
      </c>
      <c r="J1395" t="str">
        <f>_xlfn.XLOOKUP(A1395,'Medical Examinations'!A1395:A3738,'Medical Examinations'!C1395:C3738,0)</f>
        <v>Underweight</v>
      </c>
      <c r="K1395">
        <f>_xlfn.XLOOKUP(A1395,'Medical Examinations'!$A$1:$A$2344,'Medical Examinations'!$D$1:$D$2344,0)</f>
        <v>7.85</v>
      </c>
      <c r="L1395" t="str">
        <f>_xlfn.XLOOKUP(A1395,'Hospitalisation Details'!$A$1:$A$2344,'Hospitalisation Details'!$E$1:$E$2344,0)</f>
        <v>27-Dec-1965</v>
      </c>
      <c r="M1395">
        <f>_xlfn.XLOOKUP(A1395,'Hospitalisation Details'!$A$1:$A$2344,'Hospitalisation Details'!$I$1:$I$2344,0)</f>
        <v>7657.69</v>
      </c>
      <c r="N1395" t="str">
        <f>_xlfn.XLOOKUP(A1395,'Hospitalisation Details'!$A$1:$A$2344,'Hospitalisation Details'!$J$1:$J$2344,0)</f>
        <v>tier - 3</v>
      </c>
      <c r="O1395" t="str">
        <f>_xlfn.XLOOKUP(A1395,'Hospitalisation Details'!$A$1:$A$2344,'Hospitalisation Details'!$K$1:$K$2344,0)</f>
        <v>tier - 3</v>
      </c>
      <c r="P1395" t="str">
        <f>_xlfn.XLOOKUP(A1395,'Hospitalisation Details'!$A$1:$A$2344,'Hospitalisation Details'!$L$1:$L$2344,0)</f>
        <v>R1012</v>
      </c>
      <c r="Q1395">
        <f>_xlfn.XLOOKUP(A1395,'Hospitalisation Details'!$A$1:$A$2344,'Hospitalisation Details'!$F$1:$F$2344,0)</f>
        <v>57</v>
      </c>
    </row>
    <row r="1396" spans="1:17" ht="15.75" x14ac:dyDescent="0.25">
      <c r="A1396" s="1" t="s">
        <v>974</v>
      </c>
      <c r="B1396" t="str">
        <f>_xlfn.XLOOKUP(A1396,'Customer Names'!$A$1:$A$2336,'Customer Names'!$C$1:$C$2336,0)</f>
        <v xml:space="preserve">  Brian</v>
      </c>
      <c r="C1396">
        <f>_xlfn.XLOOKUP(A1396,'Medical Examinations'!$A$1:$A$2336,'Medical Examinations'!$B$1:$B$2336,0)</f>
        <v>39.97</v>
      </c>
      <c r="D1396">
        <f>_xlfn.XLOOKUP(A1396,'Medical Examinations'!$A$1:$A$2336,'Medical Examinations'!$D$1:$D$2336,0)</f>
        <v>4.09</v>
      </c>
      <c r="E1396" t="str">
        <f>_xlfn.XLOOKUP(A1396,'Medical Examinations'!$A$1:$A$2336,'Medical Examinations'!$E$1:$E$2336,0)</f>
        <v>No</v>
      </c>
      <c r="F1396" t="str">
        <f>_xlfn.XLOOKUP(A1396,'Medical Examinations'!$A$1:$A$2336,'Medical Examinations'!$F$1:$F$2336,0)</f>
        <v>No</v>
      </c>
      <c r="G1396" t="str">
        <f>_xlfn.XLOOKUP(A1396,'Medical Examinations'!$A$1:$A$2336,'Medical Examinations'!$G$1:$G$2336,0)</f>
        <v>No</v>
      </c>
      <c r="H1396">
        <f>_xlfn.XLOOKUP(A1396,'Medical Examinations'!$A$1:$A$2336,'Medical Examinations'!$H$1:$H$2336,0)</f>
        <v>1</v>
      </c>
      <c r="I1396" t="str">
        <f>_xlfn.XLOOKUP(A1396,'Medical Examinations'!$A$1:$A$2336,'Medical Examinations'!$I$1:$I$2336,0)</f>
        <v>No</v>
      </c>
      <c r="J1396" t="str">
        <f>_xlfn.XLOOKUP(A1396,'Medical Examinations'!A1396:A3739,'Medical Examinations'!C1396:C3739,0)</f>
        <v>Obese</v>
      </c>
      <c r="K1396">
        <f>_xlfn.XLOOKUP(A1396,'Medical Examinations'!$A$1:$A$2344,'Medical Examinations'!$D$1:$D$2344,0)</f>
        <v>4.09</v>
      </c>
      <c r="L1396" t="str">
        <f>_xlfn.XLOOKUP(A1396,'Hospitalisation Details'!$A$1:$A$2344,'Hospitalisation Details'!$E$1:$E$2344,0)</f>
        <v>30-Sep-1998</v>
      </c>
      <c r="M1396">
        <f>_xlfn.XLOOKUP(A1396,'Hospitalisation Details'!$A$1:$A$2344,'Hospitalisation Details'!$I$1:$I$2344,0)</f>
        <v>7652.26</v>
      </c>
      <c r="N1396" t="str">
        <f>_xlfn.XLOOKUP(A1396,'Hospitalisation Details'!$A$1:$A$2344,'Hospitalisation Details'!$J$1:$J$2344,0)</f>
        <v>tier - 2</v>
      </c>
      <c r="O1396" t="str">
        <f>_xlfn.XLOOKUP(A1396,'Hospitalisation Details'!$A$1:$A$2344,'Hospitalisation Details'!$K$1:$K$2344,0)</f>
        <v>tier - 3</v>
      </c>
      <c r="P1396" t="str">
        <f>_xlfn.XLOOKUP(A1396,'Hospitalisation Details'!$A$1:$A$2344,'Hospitalisation Details'!$L$1:$L$2344,0)</f>
        <v>R1023</v>
      </c>
      <c r="Q1396">
        <f>_xlfn.XLOOKUP(A1396,'Hospitalisation Details'!$A$1:$A$2344,'Hospitalisation Details'!$F$1:$F$2344,0)</f>
        <v>24</v>
      </c>
    </row>
    <row r="1397" spans="1:17" ht="15.75" x14ac:dyDescent="0.25">
      <c r="A1397" s="1" t="s">
        <v>973</v>
      </c>
      <c r="B1397" t="str">
        <f>_xlfn.XLOOKUP(A1397,'Customer Names'!$A$1:$A$2336,'Customer Names'!$C$1:$C$2336,0)</f>
        <v xml:space="preserve">  Brian</v>
      </c>
      <c r="C1397">
        <f>_xlfn.XLOOKUP(A1397,'Medical Examinations'!$A$1:$A$2336,'Medical Examinations'!$B$1:$B$2336,0)</f>
        <v>37.22</v>
      </c>
      <c r="D1397">
        <f>_xlfn.XLOOKUP(A1397,'Medical Examinations'!$A$1:$A$2336,'Medical Examinations'!$D$1:$D$2336,0)</f>
        <v>4.62</v>
      </c>
      <c r="E1397" t="str">
        <f>_xlfn.XLOOKUP(A1397,'Medical Examinations'!$A$1:$A$2336,'Medical Examinations'!$E$1:$E$2336,0)</f>
        <v>No</v>
      </c>
      <c r="F1397" t="str">
        <f>_xlfn.XLOOKUP(A1397,'Medical Examinations'!$A$1:$A$2336,'Medical Examinations'!$F$1:$F$2336,0)</f>
        <v>No</v>
      </c>
      <c r="G1397" t="str">
        <f>_xlfn.XLOOKUP(A1397,'Medical Examinations'!$A$1:$A$2336,'Medical Examinations'!$G$1:$G$2336,0)</f>
        <v>Yes</v>
      </c>
      <c r="H1397">
        <f>_xlfn.XLOOKUP(A1397,'Medical Examinations'!$A$1:$A$2336,'Medical Examinations'!$H$1:$H$2336,0)</f>
        <v>1</v>
      </c>
      <c r="I1397" t="str">
        <f>_xlfn.XLOOKUP(A1397,'Medical Examinations'!$A$1:$A$2336,'Medical Examinations'!$I$1:$I$2336,0)</f>
        <v>No</v>
      </c>
      <c r="J1397" t="str">
        <f>_xlfn.XLOOKUP(A1397,'Medical Examinations'!A1397:A3740,'Medical Examinations'!C1397:C3740,0)</f>
        <v>Obese</v>
      </c>
      <c r="K1397">
        <f>_xlfn.XLOOKUP(A1397,'Medical Examinations'!$A$1:$A$2344,'Medical Examinations'!$D$1:$D$2344,0)</f>
        <v>4.62</v>
      </c>
      <c r="L1397" t="str">
        <f>_xlfn.XLOOKUP(A1397,'Hospitalisation Details'!$A$1:$A$2344,'Hospitalisation Details'!$E$1:$E$2344,0)</f>
        <v>10-Aug-1993</v>
      </c>
      <c r="M1397">
        <f>_xlfn.XLOOKUP(A1397,'Hospitalisation Details'!$A$1:$A$2344,'Hospitalisation Details'!$I$1:$I$2344,0)</f>
        <v>7650.8</v>
      </c>
      <c r="N1397" t="str">
        <f>_xlfn.XLOOKUP(A1397,'Hospitalisation Details'!$A$1:$A$2344,'Hospitalisation Details'!$J$1:$J$2344,0)</f>
        <v>tier - 2</v>
      </c>
      <c r="O1397" t="str">
        <f>_xlfn.XLOOKUP(A1397,'Hospitalisation Details'!$A$1:$A$2344,'Hospitalisation Details'!$K$1:$K$2344,0)</f>
        <v>tier - 2</v>
      </c>
      <c r="P1397" t="str">
        <f>_xlfn.XLOOKUP(A1397,'Hospitalisation Details'!$A$1:$A$2344,'Hospitalisation Details'!$L$1:$L$2344,0)</f>
        <v>R1012</v>
      </c>
      <c r="Q1397">
        <f>_xlfn.XLOOKUP(A1397,'Hospitalisation Details'!$A$1:$A$2344,'Hospitalisation Details'!$F$1:$F$2344,0)</f>
        <v>29</v>
      </c>
    </row>
    <row r="1398" spans="1:17" ht="15.75" x14ac:dyDescent="0.25">
      <c r="A1398" s="1" t="s">
        <v>972</v>
      </c>
      <c r="B1398" t="str">
        <f>_xlfn.XLOOKUP(A1398,'Customer Names'!$A$1:$A$2336,'Customer Names'!$C$1:$C$2336,0)</f>
        <v xml:space="preserve">  Jessica R</v>
      </c>
      <c r="C1398">
        <f>_xlfn.XLOOKUP(A1398,'Medical Examinations'!$A$1:$A$2336,'Medical Examinations'!$B$1:$B$2336,0)</f>
        <v>41.325000000000003</v>
      </c>
      <c r="D1398">
        <f>_xlfn.XLOOKUP(A1398,'Medical Examinations'!$A$1:$A$2336,'Medical Examinations'!$D$1:$D$2336,0)</f>
        <v>5.77</v>
      </c>
      <c r="E1398" t="str">
        <f>_xlfn.XLOOKUP(A1398,'Medical Examinations'!$A$1:$A$2336,'Medical Examinations'!$E$1:$E$2336,0)</f>
        <v>No</v>
      </c>
      <c r="F1398" t="str">
        <f>_xlfn.XLOOKUP(A1398,'Medical Examinations'!$A$1:$A$2336,'Medical Examinations'!$F$1:$F$2336,0)</f>
        <v>No</v>
      </c>
      <c r="G1398" t="str">
        <f>_xlfn.XLOOKUP(A1398,'Medical Examinations'!$A$1:$A$2336,'Medical Examinations'!$G$1:$G$2336,0)</f>
        <v>No</v>
      </c>
      <c r="H1398">
        <f>_xlfn.XLOOKUP(A1398,'Medical Examinations'!$A$1:$A$2336,'Medical Examinations'!$H$1:$H$2336,0)</f>
        <v>0</v>
      </c>
      <c r="I1398" t="str">
        <f>_xlfn.XLOOKUP(A1398,'Medical Examinations'!$A$1:$A$2336,'Medical Examinations'!$I$1:$I$2336,0)</f>
        <v>No</v>
      </c>
      <c r="J1398" t="str">
        <f>_xlfn.XLOOKUP(A1398,'Medical Examinations'!A1398:A3741,'Medical Examinations'!C1398:C3741,0)</f>
        <v>Obese</v>
      </c>
      <c r="K1398">
        <f>_xlfn.XLOOKUP(A1398,'Medical Examinations'!$A$1:$A$2344,'Medical Examinations'!$D$1:$D$2344,0)</f>
        <v>5.77</v>
      </c>
      <c r="L1398" t="str">
        <f>_xlfn.XLOOKUP(A1398,'Hospitalisation Details'!$A$1:$A$2344,'Hospitalisation Details'!$E$1:$E$2344,0)</f>
        <v>16-Oct-1980</v>
      </c>
      <c r="M1398">
        <f>_xlfn.XLOOKUP(A1398,'Hospitalisation Details'!$A$1:$A$2344,'Hospitalisation Details'!$I$1:$I$2344,0)</f>
        <v>7650.77</v>
      </c>
      <c r="N1398" t="str">
        <f>_xlfn.XLOOKUP(A1398,'Hospitalisation Details'!$A$1:$A$2344,'Hospitalisation Details'!$J$1:$J$2344,0)</f>
        <v>tier - 2</v>
      </c>
      <c r="O1398" t="str">
        <f>_xlfn.XLOOKUP(A1398,'Hospitalisation Details'!$A$1:$A$2344,'Hospitalisation Details'!$K$1:$K$2344,0)</f>
        <v>tier - 2</v>
      </c>
      <c r="P1398" t="str">
        <f>_xlfn.XLOOKUP(A1398,'Hospitalisation Details'!$A$1:$A$2344,'Hospitalisation Details'!$L$1:$L$2344,0)</f>
        <v>R1024</v>
      </c>
      <c r="Q1398">
        <f>_xlfn.XLOOKUP(A1398,'Hospitalisation Details'!$A$1:$A$2344,'Hospitalisation Details'!$F$1:$F$2344,0)</f>
        <v>42</v>
      </c>
    </row>
    <row r="1399" spans="1:17" ht="15.75" x14ac:dyDescent="0.25">
      <c r="A1399" s="1" t="s">
        <v>971</v>
      </c>
      <c r="B1399" t="str">
        <f>_xlfn.XLOOKUP(A1399,'Customer Names'!$A$1:$A$2336,'Customer Names'!$C$1:$C$2336,0)</f>
        <v xml:space="preserve">  Robyn</v>
      </c>
      <c r="C1399">
        <f>_xlfn.XLOOKUP(A1399,'Medical Examinations'!$A$1:$A$2336,'Medical Examinations'!$B$1:$B$2336,0)</f>
        <v>40.31</v>
      </c>
      <c r="D1399">
        <f>_xlfn.XLOOKUP(A1399,'Medical Examinations'!$A$1:$A$2336,'Medical Examinations'!$D$1:$D$2336,0)</f>
        <v>5.84</v>
      </c>
      <c r="E1399" t="str">
        <f>_xlfn.XLOOKUP(A1399,'Medical Examinations'!$A$1:$A$2336,'Medical Examinations'!$E$1:$E$2336,0)</f>
        <v>No</v>
      </c>
      <c r="F1399" t="str">
        <f>_xlfn.XLOOKUP(A1399,'Medical Examinations'!$A$1:$A$2336,'Medical Examinations'!$F$1:$F$2336,0)</f>
        <v>No</v>
      </c>
      <c r="G1399" t="str">
        <f>_xlfn.XLOOKUP(A1399,'Medical Examinations'!$A$1:$A$2336,'Medical Examinations'!$G$1:$G$2336,0)</f>
        <v>No</v>
      </c>
      <c r="H1399">
        <f>_xlfn.XLOOKUP(A1399,'Medical Examinations'!$A$1:$A$2336,'Medical Examinations'!$H$1:$H$2336,0)</f>
        <v>0</v>
      </c>
      <c r="I1399" t="str">
        <f>_xlfn.XLOOKUP(A1399,'Medical Examinations'!$A$1:$A$2336,'Medical Examinations'!$I$1:$I$2336,0)</f>
        <v>No</v>
      </c>
      <c r="J1399" t="str">
        <f>_xlfn.XLOOKUP(A1399,'Medical Examinations'!A1399:A3742,'Medical Examinations'!C1399:C3742,0)</f>
        <v>Obese</v>
      </c>
      <c r="K1399">
        <f>_xlfn.XLOOKUP(A1399,'Medical Examinations'!$A$1:$A$2344,'Medical Examinations'!$D$1:$D$2344,0)</f>
        <v>5.84</v>
      </c>
      <c r="L1399" t="str">
        <f>_xlfn.XLOOKUP(A1399,'Hospitalisation Details'!$A$1:$A$2344,'Hospitalisation Details'!$E$1:$E$2344,0)</f>
        <v>15-Jun-1999</v>
      </c>
      <c r="M1399">
        <f>_xlfn.XLOOKUP(A1399,'Hospitalisation Details'!$A$1:$A$2344,'Hospitalisation Details'!$I$1:$I$2344,0)</f>
        <v>7642.05</v>
      </c>
      <c r="N1399" t="str">
        <f>_xlfn.XLOOKUP(A1399,'Hospitalisation Details'!$A$1:$A$2344,'Hospitalisation Details'!$J$1:$J$2344,0)</f>
        <v>tier - 2</v>
      </c>
      <c r="O1399" t="str">
        <f>_xlfn.XLOOKUP(A1399,'Hospitalisation Details'!$A$1:$A$2344,'Hospitalisation Details'!$K$1:$K$2344,0)</f>
        <v>tier - 2</v>
      </c>
      <c r="P1399" t="str">
        <f>_xlfn.XLOOKUP(A1399,'Hospitalisation Details'!$A$1:$A$2344,'Hospitalisation Details'!$L$1:$L$2344,0)</f>
        <v>R1026</v>
      </c>
      <c r="Q1399">
        <f>_xlfn.XLOOKUP(A1399,'Hospitalisation Details'!$A$1:$A$2344,'Hospitalisation Details'!$F$1:$F$2344,0)</f>
        <v>23</v>
      </c>
    </row>
    <row r="1400" spans="1:17" ht="15.75" x14ac:dyDescent="0.25">
      <c r="A1400" s="1" t="s">
        <v>970</v>
      </c>
      <c r="B1400" t="str">
        <f>_xlfn.XLOOKUP(A1400,'Customer Names'!$A$1:$A$2336,'Customer Names'!$C$1:$C$2336,0)</f>
        <v xml:space="preserve">  Ashley</v>
      </c>
      <c r="C1400">
        <f>_xlfn.XLOOKUP(A1400,'Medical Examinations'!$A$1:$A$2336,'Medical Examinations'!$B$1:$B$2336,0)</f>
        <v>29.48</v>
      </c>
      <c r="D1400">
        <f>_xlfn.XLOOKUP(A1400,'Medical Examinations'!$A$1:$A$2336,'Medical Examinations'!$D$1:$D$2336,0)</f>
        <v>4.91</v>
      </c>
      <c r="E1400" t="str">
        <f>_xlfn.XLOOKUP(A1400,'Medical Examinations'!$A$1:$A$2336,'Medical Examinations'!$E$1:$E$2336,0)</f>
        <v>No</v>
      </c>
      <c r="F1400" t="str">
        <f>_xlfn.XLOOKUP(A1400,'Medical Examinations'!$A$1:$A$2336,'Medical Examinations'!$F$1:$F$2336,0)</f>
        <v>No</v>
      </c>
      <c r="G1400" t="str">
        <f>_xlfn.XLOOKUP(A1400,'Medical Examinations'!$A$1:$A$2336,'Medical Examinations'!$G$1:$G$2336,0)</f>
        <v>No</v>
      </c>
      <c r="H1400">
        <f>_xlfn.XLOOKUP(A1400,'Medical Examinations'!$A$1:$A$2336,'Medical Examinations'!$H$1:$H$2336,0)</f>
        <v>0</v>
      </c>
      <c r="I1400" t="str">
        <f>_xlfn.XLOOKUP(A1400,'Medical Examinations'!$A$1:$A$2336,'Medical Examinations'!$I$1:$I$2336,0)</f>
        <v>No</v>
      </c>
      <c r="J1400" t="str">
        <f>_xlfn.XLOOKUP(A1400,'Medical Examinations'!A1400:A3743,'Medical Examinations'!C1400:C3743,0)</f>
        <v>Overweight</v>
      </c>
      <c r="K1400">
        <f>_xlfn.XLOOKUP(A1400,'Medical Examinations'!$A$1:$A$2344,'Medical Examinations'!$D$1:$D$2344,0)</f>
        <v>4.91</v>
      </c>
      <c r="L1400" t="str">
        <f>_xlfn.XLOOKUP(A1400,'Hospitalisation Details'!$A$1:$A$2344,'Hospitalisation Details'!$E$1:$E$2344,0)</f>
        <v>24-Jul-1980</v>
      </c>
      <c r="M1400">
        <f>_xlfn.XLOOKUP(A1400,'Hospitalisation Details'!$A$1:$A$2344,'Hospitalisation Details'!$I$1:$I$2344,0)</f>
        <v>7640.31</v>
      </c>
      <c r="N1400" t="str">
        <f>_xlfn.XLOOKUP(A1400,'Hospitalisation Details'!$A$1:$A$2344,'Hospitalisation Details'!$J$1:$J$2344,0)</f>
        <v>tier - 2</v>
      </c>
      <c r="O1400" t="str">
        <f>_xlfn.XLOOKUP(A1400,'Hospitalisation Details'!$A$1:$A$2344,'Hospitalisation Details'!$K$1:$K$2344,0)</f>
        <v>tier - 1</v>
      </c>
      <c r="P1400" t="str">
        <f>_xlfn.XLOOKUP(A1400,'Hospitalisation Details'!$A$1:$A$2344,'Hospitalisation Details'!$L$1:$L$2344,0)</f>
        <v>R1013</v>
      </c>
      <c r="Q1400">
        <f>_xlfn.XLOOKUP(A1400,'Hospitalisation Details'!$A$1:$A$2344,'Hospitalisation Details'!$F$1:$F$2344,0)</f>
        <v>42</v>
      </c>
    </row>
    <row r="1401" spans="1:17" ht="15.75" x14ac:dyDescent="0.25">
      <c r="A1401" s="1" t="s">
        <v>969</v>
      </c>
      <c r="B1401" t="str">
        <f>_xlfn.XLOOKUP(A1401,'Customer Names'!$A$1:$A$2336,'Customer Names'!$C$1:$C$2336,0)</f>
        <v xml:space="preserve">  Dana</v>
      </c>
      <c r="C1401">
        <f>_xlfn.XLOOKUP(A1401,'Medical Examinations'!$A$1:$A$2336,'Medical Examinations'!$B$1:$B$2336,0)</f>
        <v>33.155000000000001</v>
      </c>
      <c r="D1401">
        <f>_xlfn.XLOOKUP(A1401,'Medical Examinations'!$A$1:$A$2336,'Medical Examinations'!$D$1:$D$2336,0)</f>
        <v>5.07</v>
      </c>
      <c r="E1401" t="str">
        <f>_xlfn.XLOOKUP(A1401,'Medical Examinations'!$A$1:$A$2336,'Medical Examinations'!$E$1:$E$2336,0)</f>
        <v>No</v>
      </c>
      <c r="F1401" t="str">
        <f>_xlfn.XLOOKUP(A1401,'Medical Examinations'!$A$1:$A$2336,'Medical Examinations'!$F$1:$F$2336,0)</f>
        <v>No</v>
      </c>
      <c r="G1401" t="str">
        <f>_xlfn.XLOOKUP(A1401,'Medical Examinations'!$A$1:$A$2336,'Medical Examinations'!$G$1:$G$2336,0)</f>
        <v>No</v>
      </c>
      <c r="H1401">
        <f>_xlfn.XLOOKUP(A1401,'Medical Examinations'!$A$1:$A$2336,'Medical Examinations'!$H$1:$H$2336,0)</f>
        <v>0</v>
      </c>
      <c r="I1401" t="str">
        <f>_xlfn.XLOOKUP(A1401,'Medical Examinations'!$A$1:$A$2336,'Medical Examinations'!$I$1:$I$2336,0)</f>
        <v>No</v>
      </c>
      <c r="J1401" t="str">
        <f>_xlfn.XLOOKUP(A1401,'Medical Examinations'!A1401:A3744,'Medical Examinations'!C1401:C3744,0)</f>
        <v>Obese</v>
      </c>
      <c r="K1401">
        <f>_xlfn.XLOOKUP(A1401,'Medical Examinations'!$A$1:$A$2344,'Medical Examinations'!$D$1:$D$2344,0)</f>
        <v>5.07</v>
      </c>
      <c r="L1401" t="str">
        <f>_xlfn.XLOOKUP(A1401,'Hospitalisation Details'!$A$1:$A$2344,'Hospitalisation Details'!$E$1:$E$2344,0)</f>
        <v>20-Jun-1980</v>
      </c>
      <c r="M1401">
        <f>_xlfn.XLOOKUP(A1401,'Hospitalisation Details'!$A$1:$A$2344,'Hospitalisation Details'!$I$1:$I$2344,0)</f>
        <v>7639.42</v>
      </c>
      <c r="N1401" t="str">
        <f>_xlfn.XLOOKUP(A1401,'Hospitalisation Details'!$A$1:$A$2344,'Hospitalisation Details'!$J$1:$J$2344,0)</f>
        <v>tier - 2</v>
      </c>
      <c r="O1401" t="str">
        <f>_xlfn.XLOOKUP(A1401,'Hospitalisation Details'!$A$1:$A$2344,'Hospitalisation Details'!$K$1:$K$2344,0)</f>
        <v>tier - 2</v>
      </c>
      <c r="P1401" t="str">
        <f>_xlfn.XLOOKUP(A1401,'Hospitalisation Details'!$A$1:$A$2344,'Hospitalisation Details'!$L$1:$L$2344,0)</f>
        <v>R1024</v>
      </c>
      <c r="Q1401">
        <f>_xlfn.XLOOKUP(A1401,'Hospitalisation Details'!$A$1:$A$2344,'Hospitalisation Details'!$F$1:$F$2344,0)</f>
        <v>42</v>
      </c>
    </row>
    <row r="1402" spans="1:17" ht="15.75" x14ac:dyDescent="0.25">
      <c r="A1402" s="1" t="s">
        <v>968</v>
      </c>
      <c r="B1402" t="str">
        <f>_xlfn.XLOOKUP(A1402,'Customer Names'!$A$1:$A$2336,'Customer Names'!$C$1:$C$2336,0)</f>
        <v xml:space="preserve">  Jessica F</v>
      </c>
      <c r="C1402">
        <f>_xlfn.XLOOKUP(A1402,'Medical Examinations'!$A$1:$A$2336,'Medical Examinations'!$B$1:$B$2336,0)</f>
        <v>42.85</v>
      </c>
      <c r="D1402">
        <f>_xlfn.XLOOKUP(A1402,'Medical Examinations'!$A$1:$A$2336,'Medical Examinations'!$D$1:$D$2336,0)</f>
        <v>5.81</v>
      </c>
      <c r="E1402" t="str">
        <f>_xlfn.XLOOKUP(A1402,'Medical Examinations'!$A$1:$A$2336,'Medical Examinations'!$E$1:$E$2336,0)</f>
        <v>No</v>
      </c>
      <c r="F1402" t="str">
        <f>_xlfn.XLOOKUP(A1402,'Medical Examinations'!$A$1:$A$2336,'Medical Examinations'!$F$1:$F$2336,0)</f>
        <v>No</v>
      </c>
      <c r="G1402" t="str">
        <f>_xlfn.XLOOKUP(A1402,'Medical Examinations'!$A$1:$A$2336,'Medical Examinations'!$G$1:$G$2336,0)</f>
        <v>No</v>
      </c>
      <c r="H1402">
        <f>_xlfn.XLOOKUP(A1402,'Medical Examinations'!$A$1:$A$2336,'Medical Examinations'!$H$1:$H$2336,0)</f>
        <v>0</v>
      </c>
      <c r="I1402" t="str">
        <f>_xlfn.XLOOKUP(A1402,'Medical Examinations'!$A$1:$A$2336,'Medical Examinations'!$I$1:$I$2336,0)</f>
        <v>No</v>
      </c>
      <c r="J1402" t="str">
        <f>_xlfn.XLOOKUP(A1402,'Medical Examinations'!A1402:A3745,'Medical Examinations'!C1402:C3745,0)</f>
        <v>Obese</v>
      </c>
      <c r="K1402">
        <f>_xlfn.XLOOKUP(A1402,'Medical Examinations'!$A$1:$A$2344,'Medical Examinations'!$D$1:$D$2344,0)</f>
        <v>5.81</v>
      </c>
      <c r="L1402" t="str">
        <f>_xlfn.XLOOKUP(A1402,'Hospitalisation Details'!$A$1:$A$2344,'Hospitalisation Details'!$E$1:$E$2344,0)</f>
        <v>13-Dec-2001</v>
      </c>
      <c r="M1402">
        <f>_xlfn.XLOOKUP(A1402,'Hospitalisation Details'!$A$1:$A$2344,'Hospitalisation Details'!$I$1:$I$2344,0)</f>
        <v>7636.92</v>
      </c>
      <c r="N1402" t="str">
        <f>_xlfn.XLOOKUP(A1402,'Hospitalisation Details'!$A$1:$A$2344,'Hospitalisation Details'!$J$1:$J$2344,0)</f>
        <v>tier - 2</v>
      </c>
      <c r="O1402" t="str">
        <f>_xlfn.XLOOKUP(A1402,'Hospitalisation Details'!$A$1:$A$2344,'Hospitalisation Details'!$K$1:$K$2344,0)</f>
        <v>tier - 3</v>
      </c>
      <c r="P1402" t="str">
        <f>_xlfn.XLOOKUP(A1402,'Hospitalisation Details'!$A$1:$A$2344,'Hospitalisation Details'!$L$1:$L$2344,0)</f>
        <v>R1012</v>
      </c>
      <c r="Q1402">
        <f>_xlfn.XLOOKUP(A1402,'Hospitalisation Details'!$A$1:$A$2344,'Hospitalisation Details'!$F$1:$F$2344,0)</f>
        <v>21</v>
      </c>
    </row>
    <row r="1403" spans="1:17" ht="15.75" x14ac:dyDescent="0.25">
      <c r="A1403" s="1" t="s">
        <v>967</v>
      </c>
      <c r="B1403" t="str">
        <f>_xlfn.XLOOKUP(A1403,'Customer Names'!$A$1:$A$2336,'Customer Names'!$C$1:$C$2336,0)</f>
        <v xml:space="preserve">  Lindsey</v>
      </c>
      <c r="C1403">
        <f>_xlfn.XLOOKUP(A1403,'Medical Examinations'!$A$1:$A$2336,'Medical Examinations'!$B$1:$B$2336,0)</f>
        <v>32.340000000000003</v>
      </c>
      <c r="D1403">
        <f>_xlfn.XLOOKUP(A1403,'Medical Examinations'!$A$1:$A$2336,'Medical Examinations'!$D$1:$D$2336,0)</f>
        <v>11.2</v>
      </c>
      <c r="E1403" t="str">
        <f>_xlfn.XLOOKUP(A1403,'Medical Examinations'!$A$1:$A$2336,'Medical Examinations'!$E$1:$E$2336,0)</f>
        <v>No</v>
      </c>
      <c r="F1403" t="str">
        <f>_xlfn.XLOOKUP(A1403,'Medical Examinations'!$A$1:$A$2336,'Medical Examinations'!$F$1:$F$2336,0)</f>
        <v>No</v>
      </c>
      <c r="G1403" t="str">
        <f>_xlfn.XLOOKUP(A1403,'Medical Examinations'!$A$1:$A$2336,'Medical Examinations'!$G$1:$G$2336,0)</f>
        <v>No</v>
      </c>
      <c r="H1403">
        <f>_xlfn.XLOOKUP(A1403,'Medical Examinations'!$A$1:$A$2336,'Medical Examinations'!$H$1:$H$2336,0)</f>
        <v>0</v>
      </c>
      <c r="I1403" t="str">
        <f>_xlfn.XLOOKUP(A1403,'Medical Examinations'!$A$1:$A$2336,'Medical Examinations'!$I$1:$I$2336,0)</f>
        <v>No</v>
      </c>
      <c r="J1403" t="str">
        <f>_xlfn.XLOOKUP(A1403,'Medical Examinations'!A1403:A3746,'Medical Examinations'!C1403:C3746,0)</f>
        <v>Obese</v>
      </c>
      <c r="K1403">
        <f>_xlfn.XLOOKUP(A1403,'Medical Examinations'!$A$1:$A$2344,'Medical Examinations'!$D$1:$D$2344,0)</f>
        <v>11.2</v>
      </c>
      <c r="L1403" t="str">
        <f>_xlfn.XLOOKUP(A1403,'Hospitalisation Details'!$A$1:$A$2344,'Hospitalisation Details'!$E$1:$E$2344,0)</f>
        <v>24-Aug-1978</v>
      </c>
      <c r="M1403">
        <f>_xlfn.XLOOKUP(A1403,'Hospitalisation Details'!$A$1:$A$2344,'Hospitalisation Details'!$I$1:$I$2344,0)</f>
        <v>7633.72</v>
      </c>
      <c r="N1403" t="str">
        <f>_xlfn.XLOOKUP(A1403,'Hospitalisation Details'!$A$1:$A$2344,'Hospitalisation Details'!$J$1:$J$2344,0)</f>
        <v>tier - 2</v>
      </c>
      <c r="O1403" t="str">
        <f>_xlfn.XLOOKUP(A1403,'Hospitalisation Details'!$A$1:$A$2344,'Hospitalisation Details'!$K$1:$K$2344,0)</f>
        <v>tier - 1</v>
      </c>
      <c r="P1403" t="str">
        <f>_xlfn.XLOOKUP(A1403,'Hospitalisation Details'!$A$1:$A$2344,'Hospitalisation Details'!$L$1:$L$2344,0)</f>
        <v>R1013</v>
      </c>
      <c r="Q1403">
        <f>_xlfn.XLOOKUP(A1403,'Hospitalisation Details'!$A$1:$A$2344,'Hospitalisation Details'!$F$1:$F$2344,0)</f>
        <v>44</v>
      </c>
    </row>
    <row r="1404" spans="1:17" ht="15.75" x14ac:dyDescent="0.25">
      <c r="A1404" s="1" t="s">
        <v>966</v>
      </c>
      <c r="B1404" t="str">
        <f>_xlfn.XLOOKUP(A1404,'Customer Names'!$A$1:$A$2336,'Customer Names'!$C$1:$C$2336,0)</f>
        <v xml:space="preserve">  Kelly A</v>
      </c>
      <c r="C1404">
        <f>_xlfn.XLOOKUP(A1404,'Medical Examinations'!$A$1:$A$2336,'Medical Examinations'!$B$1:$B$2336,0)</f>
        <v>27.5</v>
      </c>
      <c r="D1404">
        <f>_xlfn.XLOOKUP(A1404,'Medical Examinations'!$A$1:$A$2336,'Medical Examinations'!$D$1:$D$2336,0)</f>
        <v>10.75</v>
      </c>
      <c r="E1404" t="str">
        <f>_xlfn.XLOOKUP(A1404,'Medical Examinations'!$A$1:$A$2336,'Medical Examinations'!$E$1:$E$2336,0)</f>
        <v>No</v>
      </c>
      <c r="F1404" t="str">
        <f>_xlfn.XLOOKUP(A1404,'Medical Examinations'!$A$1:$A$2336,'Medical Examinations'!$F$1:$F$2336,0)</f>
        <v>No</v>
      </c>
      <c r="G1404" t="str">
        <f>_xlfn.XLOOKUP(A1404,'Medical Examinations'!$A$1:$A$2336,'Medical Examinations'!$G$1:$G$2336,0)</f>
        <v>No</v>
      </c>
      <c r="H1404">
        <f>_xlfn.XLOOKUP(A1404,'Medical Examinations'!$A$1:$A$2336,'Medical Examinations'!$H$1:$H$2336,0)</f>
        <v>0</v>
      </c>
      <c r="I1404" t="str">
        <f>_xlfn.XLOOKUP(A1404,'Medical Examinations'!$A$1:$A$2336,'Medical Examinations'!$I$1:$I$2336,0)</f>
        <v>No</v>
      </c>
      <c r="J1404" t="str">
        <f>_xlfn.XLOOKUP(A1404,'Medical Examinations'!A1404:A3747,'Medical Examinations'!C1404:C3747,0)</f>
        <v>Overweight</v>
      </c>
      <c r="K1404">
        <f>_xlfn.XLOOKUP(A1404,'Medical Examinations'!$A$1:$A$2344,'Medical Examinations'!$D$1:$D$2344,0)</f>
        <v>10.75</v>
      </c>
      <c r="L1404" t="str">
        <f>_xlfn.XLOOKUP(A1404,'Hospitalisation Details'!$A$1:$A$2344,'Hospitalisation Details'!$E$1:$E$2344,0)</f>
        <v>29-Nov-1978</v>
      </c>
      <c r="M1404">
        <f>_xlfn.XLOOKUP(A1404,'Hospitalisation Details'!$A$1:$A$2344,'Hospitalisation Details'!$I$1:$I$2344,0)</f>
        <v>7626.99</v>
      </c>
      <c r="N1404" t="str">
        <f>_xlfn.XLOOKUP(A1404,'Hospitalisation Details'!$A$1:$A$2344,'Hospitalisation Details'!$J$1:$J$2344,0)</f>
        <v>tier - 2</v>
      </c>
      <c r="O1404" t="str">
        <f>_xlfn.XLOOKUP(A1404,'Hospitalisation Details'!$A$1:$A$2344,'Hospitalisation Details'!$K$1:$K$2344,0)</f>
        <v>tier - 2</v>
      </c>
      <c r="P1404" t="str">
        <f>_xlfn.XLOOKUP(A1404,'Hospitalisation Details'!$A$1:$A$2344,'Hospitalisation Details'!$L$1:$L$2344,0)</f>
        <v>R1011</v>
      </c>
      <c r="Q1404">
        <f>_xlfn.XLOOKUP(A1404,'Hospitalisation Details'!$A$1:$A$2344,'Hospitalisation Details'!$F$1:$F$2344,0)</f>
        <v>44</v>
      </c>
    </row>
    <row r="1405" spans="1:17" ht="15.75" x14ac:dyDescent="0.25">
      <c r="A1405" s="1" t="s">
        <v>965</v>
      </c>
      <c r="B1405" t="str">
        <f>_xlfn.XLOOKUP(A1405,'Customer Names'!$A$1:$A$2336,'Customer Names'!$C$1:$C$2336,0)</f>
        <v xml:space="preserve">  Brooke E</v>
      </c>
      <c r="C1405">
        <f>_xlfn.XLOOKUP(A1405,'Medical Examinations'!$A$1:$A$2336,'Medical Examinations'!$B$1:$B$2336,0)</f>
        <v>25.8</v>
      </c>
      <c r="D1405">
        <f>_xlfn.XLOOKUP(A1405,'Medical Examinations'!$A$1:$A$2336,'Medical Examinations'!$D$1:$D$2336,0)</f>
        <v>7.8</v>
      </c>
      <c r="E1405" t="str">
        <f>_xlfn.XLOOKUP(A1405,'Medical Examinations'!$A$1:$A$2336,'Medical Examinations'!$E$1:$E$2336,0)</f>
        <v>No</v>
      </c>
      <c r="F1405" t="str">
        <f>_xlfn.XLOOKUP(A1405,'Medical Examinations'!$A$1:$A$2336,'Medical Examinations'!$F$1:$F$2336,0)</f>
        <v>No</v>
      </c>
      <c r="G1405" t="str">
        <f>_xlfn.XLOOKUP(A1405,'Medical Examinations'!$A$1:$A$2336,'Medical Examinations'!$G$1:$G$2336,0)</f>
        <v>No</v>
      </c>
      <c r="H1405">
        <f>_xlfn.XLOOKUP(A1405,'Medical Examinations'!$A$1:$A$2336,'Medical Examinations'!$H$1:$H$2336,0)</f>
        <v>0</v>
      </c>
      <c r="I1405" t="str">
        <f>_xlfn.XLOOKUP(A1405,'Medical Examinations'!$A$1:$A$2336,'Medical Examinations'!$I$1:$I$2336,0)</f>
        <v>No</v>
      </c>
      <c r="J1405" t="str">
        <f>_xlfn.XLOOKUP(A1405,'Medical Examinations'!A1405:A3748,'Medical Examinations'!C1405:C3748,0)</f>
        <v>Overweight</v>
      </c>
      <c r="K1405">
        <f>_xlfn.XLOOKUP(A1405,'Medical Examinations'!$A$1:$A$2344,'Medical Examinations'!$D$1:$D$2344,0)</f>
        <v>7.8</v>
      </c>
      <c r="L1405" t="str">
        <f>_xlfn.XLOOKUP(A1405,'Hospitalisation Details'!$A$1:$A$2344,'Hospitalisation Details'!$E$1:$E$2344,0)</f>
        <v>6-Nov-1978</v>
      </c>
      <c r="M1405">
        <f>_xlfn.XLOOKUP(A1405,'Hospitalisation Details'!$A$1:$A$2344,'Hospitalisation Details'!$I$1:$I$2344,0)</f>
        <v>7624.63</v>
      </c>
      <c r="N1405" t="str">
        <f>_xlfn.XLOOKUP(A1405,'Hospitalisation Details'!$A$1:$A$2344,'Hospitalisation Details'!$J$1:$J$2344,0)</f>
        <v>tier - 2</v>
      </c>
      <c r="O1405" t="str">
        <f>_xlfn.XLOOKUP(A1405,'Hospitalisation Details'!$A$1:$A$2344,'Hospitalisation Details'!$K$1:$K$2344,0)</f>
        <v>tier - 1</v>
      </c>
      <c r="P1405" t="str">
        <f>_xlfn.XLOOKUP(A1405,'Hospitalisation Details'!$A$1:$A$2344,'Hospitalisation Details'!$L$1:$L$2344,0)</f>
        <v>R1011</v>
      </c>
      <c r="Q1405">
        <f>_xlfn.XLOOKUP(A1405,'Hospitalisation Details'!$A$1:$A$2344,'Hospitalisation Details'!$F$1:$F$2344,0)</f>
        <v>44</v>
      </c>
    </row>
    <row r="1406" spans="1:17" ht="15.75" x14ac:dyDescent="0.25">
      <c r="A1406" s="1" t="s">
        <v>964</v>
      </c>
      <c r="B1406" t="str">
        <f>_xlfn.XLOOKUP(A1406,'Customer Names'!$A$1:$A$2336,'Customer Names'!$C$1:$C$2336,0)</f>
        <v xml:space="preserve">  Katelyn E</v>
      </c>
      <c r="C1406">
        <f>_xlfn.XLOOKUP(A1406,'Medical Examinations'!$A$1:$A$2336,'Medical Examinations'!$B$1:$B$2336,0)</f>
        <v>25</v>
      </c>
      <c r="D1406">
        <f>_xlfn.XLOOKUP(A1406,'Medical Examinations'!$A$1:$A$2336,'Medical Examinations'!$D$1:$D$2336,0)</f>
        <v>7.04</v>
      </c>
      <c r="E1406" t="str">
        <f>_xlfn.XLOOKUP(A1406,'Medical Examinations'!$A$1:$A$2336,'Medical Examinations'!$E$1:$E$2336,0)</f>
        <v>No</v>
      </c>
      <c r="F1406" t="str">
        <f>_xlfn.XLOOKUP(A1406,'Medical Examinations'!$A$1:$A$2336,'Medical Examinations'!$F$1:$F$2336,0)</f>
        <v>No</v>
      </c>
      <c r="G1406" t="str">
        <f>_xlfn.XLOOKUP(A1406,'Medical Examinations'!$A$1:$A$2336,'Medical Examinations'!$G$1:$G$2336,0)</f>
        <v>No</v>
      </c>
      <c r="H1406">
        <f>_xlfn.XLOOKUP(A1406,'Medical Examinations'!$A$1:$A$2336,'Medical Examinations'!$H$1:$H$2336,0)</f>
        <v>0</v>
      </c>
      <c r="I1406" t="str">
        <f>_xlfn.XLOOKUP(A1406,'Medical Examinations'!$A$1:$A$2336,'Medical Examinations'!$I$1:$I$2336,0)</f>
        <v>No</v>
      </c>
      <c r="J1406" t="str">
        <f>_xlfn.XLOOKUP(A1406,'Medical Examinations'!A1406:A3749,'Medical Examinations'!C1406:C3749,0)</f>
        <v>Overweight</v>
      </c>
      <c r="K1406">
        <f>_xlfn.XLOOKUP(A1406,'Medical Examinations'!$A$1:$A$2344,'Medical Examinations'!$D$1:$D$2344,0)</f>
        <v>7.04</v>
      </c>
      <c r="L1406" t="str">
        <f>_xlfn.XLOOKUP(A1406,'Hospitalisation Details'!$A$1:$A$2344,'Hospitalisation Details'!$E$1:$E$2344,0)</f>
        <v>28-Nov-1978</v>
      </c>
      <c r="M1406">
        <f>_xlfn.XLOOKUP(A1406,'Hospitalisation Details'!$A$1:$A$2344,'Hospitalisation Details'!$I$1:$I$2344,0)</f>
        <v>7623.52</v>
      </c>
      <c r="N1406" t="str">
        <f>_xlfn.XLOOKUP(A1406,'Hospitalisation Details'!$A$1:$A$2344,'Hospitalisation Details'!$J$1:$J$2344,0)</f>
        <v>tier - 2</v>
      </c>
      <c r="O1406" t="str">
        <f>_xlfn.XLOOKUP(A1406,'Hospitalisation Details'!$A$1:$A$2344,'Hospitalisation Details'!$K$1:$K$2344,0)</f>
        <v>tier - 1</v>
      </c>
      <c r="P1406" t="str">
        <f>_xlfn.XLOOKUP(A1406,'Hospitalisation Details'!$A$1:$A$2344,'Hospitalisation Details'!$L$1:$L$2344,0)</f>
        <v>R1011</v>
      </c>
      <c r="Q1406">
        <f>_xlfn.XLOOKUP(A1406,'Hospitalisation Details'!$A$1:$A$2344,'Hospitalisation Details'!$F$1:$F$2344,0)</f>
        <v>44</v>
      </c>
    </row>
    <row r="1407" spans="1:17" ht="15.75" x14ac:dyDescent="0.25">
      <c r="A1407" s="1" t="s">
        <v>963</v>
      </c>
      <c r="B1407" t="str">
        <f>_xlfn.XLOOKUP(A1407,'Customer Names'!$A$1:$A$2336,'Customer Names'!$C$1:$C$2336,0)</f>
        <v xml:space="preserve">  Adam</v>
      </c>
      <c r="C1407">
        <f>_xlfn.XLOOKUP(A1407,'Medical Examinations'!$A$1:$A$2336,'Medical Examinations'!$B$1:$B$2336,0)</f>
        <v>41.2</v>
      </c>
      <c r="D1407">
        <f>_xlfn.XLOOKUP(A1407,'Medical Examinations'!$A$1:$A$2336,'Medical Examinations'!$D$1:$D$2336,0)</f>
        <v>4.18</v>
      </c>
      <c r="E1407" t="str">
        <f>_xlfn.XLOOKUP(A1407,'Medical Examinations'!$A$1:$A$2336,'Medical Examinations'!$E$1:$E$2336,0)</f>
        <v>No</v>
      </c>
      <c r="F1407" t="str">
        <f>_xlfn.XLOOKUP(A1407,'Medical Examinations'!$A$1:$A$2336,'Medical Examinations'!$F$1:$F$2336,0)</f>
        <v>No</v>
      </c>
      <c r="G1407" t="str">
        <f>_xlfn.XLOOKUP(A1407,'Medical Examinations'!$A$1:$A$2336,'Medical Examinations'!$G$1:$G$2336,0)</f>
        <v>No</v>
      </c>
      <c r="H1407">
        <f>_xlfn.XLOOKUP(A1407,'Medical Examinations'!$A$1:$A$2336,'Medical Examinations'!$H$1:$H$2336,0)</f>
        <v>0</v>
      </c>
      <c r="I1407" t="str">
        <f>_xlfn.XLOOKUP(A1407,'Medical Examinations'!$A$1:$A$2336,'Medical Examinations'!$I$1:$I$2336,0)</f>
        <v>No</v>
      </c>
      <c r="J1407" t="str">
        <f>_xlfn.XLOOKUP(A1407,'Medical Examinations'!A1407:A3750,'Medical Examinations'!C1407:C3750,0)</f>
        <v>Obese</v>
      </c>
      <c r="K1407">
        <f>_xlfn.XLOOKUP(A1407,'Medical Examinations'!$A$1:$A$2344,'Medical Examinations'!$D$1:$D$2344,0)</f>
        <v>4.18</v>
      </c>
      <c r="L1407" t="str">
        <f>_xlfn.XLOOKUP(A1407,'Hospitalisation Details'!$A$1:$A$2344,'Hospitalisation Details'!$E$1:$E$2344,0)</f>
        <v>17-Sep-1996</v>
      </c>
      <c r="M1407">
        <f>_xlfn.XLOOKUP(A1407,'Hospitalisation Details'!$A$1:$A$2344,'Hospitalisation Details'!$I$1:$I$2344,0)</f>
        <v>7623.13</v>
      </c>
      <c r="N1407" t="str">
        <f>_xlfn.XLOOKUP(A1407,'Hospitalisation Details'!$A$1:$A$2344,'Hospitalisation Details'!$J$1:$J$2344,0)</f>
        <v>tier - 2</v>
      </c>
      <c r="O1407" t="str">
        <f>_xlfn.XLOOKUP(A1407,'Hospitalisation Details'!$A$1:$A$2344,'Hospitalisation Details'!$K$1:$K$2344,0)</f>
        <v>tier - 3</v>
      </c>
      <c r="P1407" t="str">
        <f>_xlfn.XLOOKUP(A1407,'Hospitalisation Details'!$A$1:$A$2344,'Hospitalisation Details'!$L$1:$L$2344,0)</f>
        <v>R1011</v>
      </c>
      <c r="Q1407">
        <f>_xlfn.XLOOKUP(A1407,'Hospitalisation Details'!$A$1:$A$2344,'Hospitalisation Details'!$F$1:$F$2344,0)</f>
        <v>26</v>
      </c>
    </row>
    <row r="1408" spans="1:17" ht="15.75" x14ac:dyDescent="0.25">
      <c r="A1408" s="1" t="s">
        <v>962</v>
      </c>
      <c r="B1408" t="str">
        <f>_xlfn.XLOOKUP(A1408,'Customer Names'!$A$1:$A$2336,'Customer Names'!$C$1:$C$2336,0)</f>
        <v xml:space="preserve">  Dana</v>
      </c>
      <c r="C1408">
        <f>_xlfn.XLOOKUP(A1408,'Medical Examinations'!$A$1:$A$2336,'Medical Examinations'!$B$1:$B$2336,0)</f>
        <v>17.78</v>
      </c>
      <c r="D1408">
        <f>_xlfn.XLOOKUP(A1408,'Medical Examinations'!$A$1:$A$2336,'Medical Examinations'!$D$1:$D$2336,0)</f>
        <v>8.19</v>
      </c>
      <c r="E1408" t="str">
        <f>_xlfn.XLOOKUP(A1408,'Medical Examinations'!$A$1:$A$2336,'Medical Examinations'!$E$1:$E$2336,0)</f>
        <v>No</v>
      </c>
      <c r="F1408" t="str">
        <f>_xlfn.XLOOKUP(A1408,'Medical Examinations'!$A$1:$A$2336,'Medical Examinations'!$F$1:$F$2336,0)</f>
        <v>No</v>
      </c>
      <c r="G1408" t="str">
        <f>_xlfn.XLOOKUP(A1408,'Medical Examinations'!$A$1:$A$2336,'Medical Examinations'!$G$1:$G$2336,0)</f>
        <v>No</v>
      </c>
      <c r="H1408">
        <f>_xlfn.XLOOKUP(A1408,'Medical Examinations'!$A$1:$A$2336,'Medical Examinations'!$H$1:$H$2336,0)</f>
        <v>0</v>
      </c>
      <c r="I1408" t="str">
        <f>_xlfn.XLOOKUP(A1408,'Medical Examinations'!$A$1:$A$2336,'Medical Examinations'!$I$1:$I$2336,0)</f>
        <v>No</v>
      </c>
      <c r="J1408" t="str">
        <f>_xlfn.XLOOKUP(A1408,'Medical Examinations'!A1408:A3751,'Medical Examinations'!C1408:C3751,0)</f>
        <v>Underweight</v>
      </c>
      <c r="K1408">
        <f>_xlfn.XLOOKUP(A1408,'Medical Examinations'!$A$1:$A$2344,'Medical Examinations'!$D$1:$D$2344,0)</f>
        <v>8.19</v>
      </c>
      <c r="L1408" t="str">
        <f>_xlfn.XLOOKUP(A1408,'Hospitalisation Details'!$A$1:$A$2344,'Hospitalisation Details'!$E$1:$E$2344,0)</f>
        <v>3-Jul-1968</v>
      </c>
      <c r="M1408">
        <f>_xlfn.XLOOKUP(A1408,'Hospitalisation Details'!$A$1:$A$2344,'Hospitalisation Details'!$I$1:$I$2344,0)</f>
        <v>7609.6</v>
      </c>
      <c r="N1408" t="str">
        <f>_xlfn.XLOOKUP(A1408,'Hospitalisation Details'!$A$1:$A$2344,'Hospitalisation Details'!$J$1:$J$2344,0)</f>
        <v>tier - 3</v>
      </c>
      <c r="O1408" t="str">
        <f>_xlfn.XLOOKUP(A1408,'Hospitalisation Details'!$A$1:$A$2344,'Hospitalisation Details'!$K$1:$K$2344,0)</f>
        <v>tier - 2</v>
      </c>
      <c r="P1408" t="str">
        <f>_xlfn.XLOOKUP(A1408,'Hospitalisation Details'!$A$1:$A$2344,'Hospitalisation Details'!$L$1:$L$2344,0)</f>
        <v>R1012</v>
      </c>
      <c r="Q1408">
        <f>_xlfn.XLOOKUP(A1408,'Hospitalisation Details'!$A$1:$A$2344,'Hospitalisation Details'!$F$1:$F$2344,0)</f>
        <v>54</v>
      </c>
    </row>
    <row r="1409" spans="1:17" ht="15.75" x14ac:dyDescent="0.25">
      <c r="A1409" s="1" t="s">
        <v>961</v>
      </c>
      <c r="B1409" t="str">
        <f>_xlfn.XLOOKUP(A1409,'Customer Names'!$A$1:$A$2336,'Customer Names'!$C$1:$C$2336,0)</f>
        <v xml:space="preserve">  Eric W</v>
      </c>
      <c r="C1409">
        <f>_xlfn.XLOOKUP(A1409,'Medical Examinations'!$A$1:$A$2336,'Medical Examinations'!$B$1:$B$2336,0)</f>
        <v>40.119999999999997</v>
      </c>
      <c r="D1409">
        <f>_xlfn.XLOOKUP(A1409,'Medical Examinations'!$A$1:$A$2336,'Medical Examinations'!$D$1:$D$2336,0)</f>
        <v>6.22</v>
      </c>
      <c r="E1409" t="str">
        <f>_xlfn.XLOOKUP(A1409,'Medical Examinations'!$A$1:$A$2336,'Medical Examinations'!$E$1:$E$2336,0)</f>
        <v>No</v>
      </c>
      <c r="F1409" t="str">
        <f>_xlfn.XLOOKUP(A1409,'Medical Examinations'!$A$1:$A$2336,'Medical Examinations'!$F$1:$F$2336,0)</f>
        <v>No</v>
      </c>
      <c r="G1409" t="str">
        <f>_xlfn.XLOOKUP(A1409,'Medical Examinations'!$A$1:$A$2336,'Medical Examinations'!$G$1:$G$2336,0)</f>
        <v>Yes</v>
      </c>
      <c r="H1409">
        <f>_xlfn.XLOOKUP(A1409,'Medical Examinations'!$A$1:$A$2336,'Medical Examinations'!$H$1:$H$2336,0)</f>
        <v>1</v>
      </c>
      <c r="I1409" t="str">
        <f>_xlfn.XLOOKUP(A1409,'Medical Examinations'!$A$1:$A$2336,'Medical Examinations'!$I$1:$I$2336,0)</f>
        <v>No</v>
      </c>
      <c r="J1409" t="str">
        <f>_xlfn.XLOOKUP(A1409,'Medical Examinations'!A1409:A3752,'Medical Examinations'!C1409:C3752,0)</f>
        <v>Obese</v>
      </c>
      <c r="K1409">
        <f>_xlfn.XLOOKUP(A1409,'Medical Examinations'!$A$1:$A$2344,'Medical Examinations'!$D$1:$D$2344,0)</f>
        <v>6.22</v>
      </c>
      <c r="L1409" t="str">
        <f>_xlfn.XLOOKUP(A1409,'Hospitalisation Details'!$A$1:$A$2344,'Hospitalisation Details'!$E$1:$E$2344,0)</f>
        <v>30-Sep-1997</v>
      </c>
      <c r="M1409">
        <f>_xlfn.XLOOKUP(A1409,'Hospitalisation Details'!$A$1:$A$2344,'Hospitalisation Details'!$I$1:$I$2344,0)</f>
        <v>7607.03</v>
      </c>
      <c r="N1409" t="str">
        <f>_xlfn.XLOOKUP(A1409,'Hospitalisation Details'!$A$1:$A$2344,'Hospitalisation Details'!$J$1:$J$2344,0)</f>
        <v>tier - 2</v>
      </c>
      <c r="O1409" t="str">
        <f>_xlfn.XLOOKUP(A1409,'Hospitalisation Details'!$A$1:$A$2344,'Hospitalisation Details'!$K$1:$K$2344,0)</f>
        <v>tier - 2</v>
      </c>
      <c r="P1409" t="str">
        <f>_xlfn.XLOOKUP(A1409,'Hospitalisation Details'!$A$1:$A$2344,'Hospitalisation Details'!$L$1:$L$2344,0)</f>
        <v>R1012</v>
      </c>
      <c r="Q1409">
        <f>_xlfn.XLOOKUP(A1409,'Hospitalisation Details'!$A$1:$A$2344,'Hospitalisation Details'!$F$1:$F$2344,0)</f>
        <v>25</v>
      </c>
    </row>
    <row r="1410" spans="1:17" ht="15.75" x14ac:dyDescent="0.25">
      <c r="A1410" s="1" t="s">
        <v>960</v>
      </c>
      <c r="B1410" t="str">
        <f>_xlfn.XLOOKUP(A1410,'Customer Names'!$A$1:$A$2336,'Customer Names'!$C$1:$C$2336,0)</f>
        <v xml:space="preserve">  Matthew D</v>
      </c>
      <c r="C1410">
        <f>_xlfn.XLOOKUP(A1410,'Medical Examinations'!$A$1:$A$2336,'Medical Examinations'!$B$1:$B$2336,0)</f>
        <v>19.350000000000001</v>
      </c>
      <c r="D1410">
        <f>_xlfn.XLOOKUP(A1410,'Medical Examinations'!$A$1:$A$2336,'Medical Examinations'!$D$1:$D$2336,0)</f>
        <v>8.2200000000000006</v>
      </c>
      <c r="E1410" t="str">
        <f>_xlfn.XLOOKUP(A1410,'Medical Examinations'!$A$1:$A$2336,'Medical Examinations'!$E$1:$E$2336,0)</f>
        <v>No</v>
      </c>
      <c r="F1410" t="str">
        <f>_xlfn.XLOOKUP(A1410,'Medical Examinations'!$A$1:$A$2336,'Medical Examinations'!$F$1:$F$2336,0)</f>
        <v>No</v>
      </c>
      <c r="G1410" t="str">
        <f>_xlfn.XLOOKUP(A1410,'Medical Examinations'!$A$1:$A$2336,'Medical Examinations'!$G$1:$G$2336,0)</f>
        <v>No</v>
      </c>
      <c r="H1410">
        <f>_xlfn.XLOOKUP(A1410,'Medical Examinations'!$A$1:$A$2336,'Medical Examinations'!$H$1:$H$2336,0)</f>
        <v>0</v>
      </c>
      <c r="I1410" t="str">
        <f>_xlfn.XLOOKUP(A1410,'Medical Examinations'!$A$1:$A$2336,'Medical Examinations'!$I$1:$I$2336,0)</f>
        <v>No</v>
      </c>
      <c r="J1410" t="str">
        <f>_xlfn.XLOOKUP(A1410,'Medical Examinations'!A1410:A3753,'Medical Examinations'!C1410:C3753,0)</f>
        <v>Normal weight</v>
      </c>
      <c r="K1410">
        <f>_xlfn.XLOOKUP(A1410,'Medical Examinations'!$A$1:$A$2344,'Medical Examinations'!$D$1:$D$2344,0)</f>
        <v>8.2200000000000006</v>
      </c>
      <c r="L1410" t="str">
        <f>_xlfn.XLOOKUP(A1410,'Hospitalisation Details'!$A$1:$A$2344,'Hospitalisation Details'!$E$1:$E$2344,0)</f>
        <v>17-Jul-1967</v>
      </c>
      <c r="M1410">
        <f>_xlfn.XLOOKUP(A1410,'Hospitalisation Details'!$A$1:$A$2344,'Hospitalisation Details'!$I$1:$I$2344,0)</f>
        <v>7585.62</v>
      </c>
      <c r="N1410" t="str">
        <f>_xlfn.XLOOKUP(A1410,'Hospitalisation Details'!$A$1:$A$2344,'Hospitalisation Details'!$J$1:$J$2344,0)</f>
        <v>tier - 3</v>
      </c>
      <c r="O1410" t="str">
        <f>_xlfn.XLOOKUP(A1410,'Hospitalisation Details'!$A$1:$A$2344,'Hospitalisation Details'!$K$1:$K$2344,0)</f>
        <v>tier - 2</v>
      </c>
      <c r="P1410" t="str">
        <f>_xlfn.XLOOKUP(A1410,'Hospitalisation Details'!$A$1:$A$2344,'Hospitalisation Details'!$L$1:$L$2344,0)</f>
        <v>R1013</v>
      </c>
      <c r="Q1410">
        <f>_xlfn.XLOOKUP(A1410,'Hospitalisation Details'!$A$1:$A$2344,'Hospitalisation Details'!$F$1:$F$2344,0)</f>
        <v>55</v>
      </c>
    </row>
    <row r="1411" spans="1:17" ht="15.75" x14ac:dyDescent="0.25">
      <c r="A1411" s="1" t="s">
        <v>959</v>
      </c>
      <c r="B1411" t="str">
        <f>_xlfn.XLOOKUP(A1411,'Customer Names'!$A$1:$A$2336,'Customer Names'!$C$1:$C$2336,0)</f>
        <v xml:space="preserve">  Eoghan</v>
      </c>
      <c r="C1411">
        <f>_xlfn.XLOOKUP(A1411,'Medical Examinations'!$A$1:$A$2336,'Medical Examinations'!$B$1:$B$2336,0)</f>
        <v>36.69</v>
      </c>
      <c r="D1411">
        <f>_xlfn.XLOOKUP(A1411,'Medical Examinations'!$A$1:$A$2336,'Medical Examinations'!$D$1:$D$2336,0)</f>
        <v>6.15</v>
      </c>
      <c r="E1411" t="str">
        <f>_xlfn.XLOOKUP(A1411,'Medical Examinations'!$A$1:$A$2336,'Medical Examinations'!$E$1:$E$2336,0)</f>
        <v>No</v>
      </c>
      <c r="F1411" t="str">
        <f>_xlfn.XLOOKUP(A1411,'Medical Examinations'!$A$1:$A$2336,'Medical Examinations'!$F$1:$F$2336,0)</f>
        <v>No</v>
      </c>
      <c r="G1411" t="str">
        <f>_xlfn.XLOOKUP(A1411,'Medical Examinations'!$A$1:$A$2336,'Medical Examinations'!$G$1:$G$2336,0)</f>
        <v>No</v>
      </c>
      <c r="H1411">
        <f>_xlfn.XLOOKUP(A1411,'Medical Examinations'!$A$1:$A$2336,'Medical Examinations'!$H$1:$H$2336,0)</f>
        <v>0</v>
      </c>
      <c r="I1411" t="str">
        <f>_xlfn.XLOOKUP(A1411,'Medical Examinations'!$A$1:$A$2336,'Medical Examinations'!$I$1:$I$2336,0)</f>
        <v>No</v>
      </c>
      <c r="J1411" t="str">
        <f>_xlfn.XLOOKUP(A1411,'Medical Examinations'!A1411:A3754,'Medical Examinations'!C1411:C3754,0)</f>
        <v>Obese</v>
      </c>
      <c r="K1411">
        <f>_xlfn.XLOOKUP(A1411,'Medical Examinations'!$A$1:$A$2344,'Medical Examinations'!$D$1:$D$2344,0)</f>
        <v>6.15</v>
      </c>
      <c r="L1411" t="str">
        <f>_xlfn.XLOOKUP(A1411,'Hospitalisation Details'!$A$1:$A$2344,'Hospitalisation Details'!$E$1:$E$2344,0)</f>
        <v>14-Aug-1994</v>
      </c>
      <c r="M1411">
        <f>_xlfn.XLOOKUP(A1411,'Hospitalisation Details'!$A$1:$A$2344,'Hospitalisation Details'!$I$1:$I$2344,0)</f>
        <v>7567.13</v>
      </c>
      <c r="N1411" t="str">
        <f>_xlfn.XLOOKUP(A1411,'Hospitalisation Details'!$A$1:$A$2344,'Hospitalisation Details'!$J$1:$J$2344,0)</f>
        <v>tier - 2</v>
      </c>
      <c r="O1411" t="str">
        <f>_xlfn.XLOOKUP(A1411,'Hospitalisation Details'!$A$1:$A$2344,'Hospitalisation Details'!$K$1:$K$2344,0)</f>
        <v>tier - 2</v>
      </c>
      <c r="P1411" t="str">
        <f>_xlfn.XLOOKUP(A1411,'Hospitalisation Details'!$A$1:$A$2344,'Hospitalisation Details'!$L$1:$L$2344,0)</f>
        <v>R1021</v>
      </c>
      <c r="Q1411">
        <f>_xlfn.XLOOKUP(A1411,'Hospitalisation Details'!$A$1:$A$2344,'Hospitalisation Details'!$F$1:$F$2344,0)</f>
        <v>28</v>
      </c>
    </row>
    <row r="1412" spans="1:17" ht="15.75" x14ac:dyDescent="0.25">
      <c r="A1412" s="1" t="s">
        <v>958</v>
      </c>
      <c r="B1412" t="str">
        <f>_xlfn.XLOOKUP(A1412,'Customer Names'!$A$1:$A$2336,'Customer Names'!$C$1:$C$2336,0)</f>
        <v xml:space="preserve">  Pamela W</v>
      </c>
      <c r="C1412">
        <f>_xlfn.XLOOKUP(A1412,'Medical Examinations'!$A$1:$A$2336,'Medical Examinations'!$B$1:$B$2336,0)</f>
        <v>28.51</v>
      </c>
      <c r="D1412">
        <f>_xlfn.XLOOKUP(A1412,'Medical Examinations'!$A$1:$A$2336,'Medical Examinations'!$D$1:$D$2336,0)</f>
        <v>5.65</v>
      </c>
      <c r="E1412" t="str">
        <f>_xlfn.XLOOKUP(A1412,'Medical Examinations'!$A$1:$A$2336,'Medical Examinations'!$E$1:$E$2336,0)</f>
        <v>No</v>
      </c>
      <c r="F1412" t="str">
        <f>_xlfn.XLOOKUP(A1412,'Medical Examinations'!$A$1:$A$2336,'Medical Examinations'!$F$1:$F$2336,0)</f>
        <v>No</v>
      </c>
      <c r="G1412" t="str">
        <f>_xlfn.XLOOKUP(A1412,'Medical Examinations'!$A$1:$A$2336,'Medical Examinations'!$G$1:$G$2336,0)</f>
        <v>No</v>
      </c>
      <c r="H1412">
        <f>_xlfn.XLOOKUP(A1412,'Medical Examinations'!$A$1:$A$2336,'Medical Examinations'!$H$1:$H$2336,0)</f>
        <v>1</v>
      </c>
      <c r="I1412" t="str">
        <f>_xlfn.XLOOKUP(A1412,'Medical Examinations'!$A$1:$A$2336,'Medical Examinations'!$I$1:$I$2336,0)</f>
        <v>No</v>
      </c>
      <c r="J1412" t="str">
        <f>_xlfn.XLOOKUP(A1412,'Medical Examinations'!A1412:A3755,'Medical Examinations'!C1412:C3755,0)</f>
        <v>Overweight</v>
      </c>
      <c r="K1412">
        <f>_xlfn.XLOOKUP(A1412,'Medical Examinations'!$A$1:$A$2344,'Medical Examinations'!$D$1:$D$2344,0)</f>
        <v>5.65</v>
      </c>
      <c r="L1412" t="str">
        <f>_xlfn.XLOOKUP(A1412,'Hospitalisation Details'!$A$1:$A$2344,'Hospitalisation Details'!$E$1:$E$2344,0)</f>
        <v>15-Dec-1988</v>
      </c>
      <c r="M1412">
        <f>_xlfn.XLOOKUP(A1412,'Hospitalisation Details'!$A$1:$A$2344,'Hospitalisation Details'!$I$1:$I$2344,0)</f>
        <v>7538.52</v>
      </c>
      <c r="N1412" t="str">
        <f>_xlfn.XLOOKUP(A1412,'Hospitalisation Details'!$A$1:$A$2344,'Hospitalisation Details'!$J$1:$J$2344,0)</f>
        <v>tier - 2</v>
      </c>
      <c r="O1412" t="str">
        <f>_xlfn.XLOOKUP(A1412,'Hospitalisation Details'!$A$1:$A$2344,'Hospitalisation Details'!$K$1:$K$2344,0)</f>
        <v>tier - 2</v>
      </c>
      <c r="P1412" t="str">
        <f>_xlfn.XLOOKUP(A1412,'Hospitalisation Details'!$A$1:$A$2344,'Hospitalisation Details'!$L$1:$L$2344,0)</f>
        <v>R1012</v>
      </c>
      <c r="Q1412">
        <f>_xlfn.XLOOKUP(A1412,'Hospitalisation Details'!$A$1:$A$2344,'Hospitalisation Details'!$F$1:$F$2344,0)</f>
        <v>34</v>
      </c>
    </row>
    <row r="1413" spans="1:17" ht="15.75" x14ac:dyDescent="0.25">
      <c r="A1413" s="1" t="s">
        <v>957</v>
      </c>
      <c r="B1413" t="str">
        <f>_xlfn.XLOOKUP(A1413,'Customer Names'!$A$1:$A$2336,'Customer Names'!$C$1:$C$2336,0)</f>
        <v xml:space="preserve">  Lindsey M</v>
      </c>
      <c r="C1413">
        <f>_xlfn.XLOOKUP(A1413,'Medical Examinations'!$A$1:$A$2336,'Medical Examinations'!$B$1:$B$2336,0)</f>
        <v>30.21</v>
      </c>
      <c r="D1413">
        <f>_xlfn.XLOOKUP(A1413,'Medical Examinations'!$A$1:$A$2336,'Medical Examinations'!$D$1:$D$2336,0)</f>
        <v>5.5</v>
      </c>
      <c r="E1413" t="str">
        <f>_xlfn.XLOOKUP(A1413,'Medical Examinations'!$A$1:$A$2336,'Medical Examinations'!$E$1:$E$2336,0)</f>
        <v>No</v>
      </c>
      <c r="F1413" t="str">
        <f>_xlfn.XLOOKUP(A1413,'Medical Examinations'!$A$1:$A$2336,'Medical Examinations'!$F$1:$F$2336,0)</f>
        <v>No</v>
      </c>
      <c r="G1413" t="str">
        <f>_xlfn.XLOOKUP(A1413,'Medical Examinations'!$A$1:$A$2336,'Medical Examinations'!$G$1:$G$2336,0)</f>
        <v>No</v>
      </c>
      <c r="H1413">
        <f>_xlfn.XLOOKUP(A1413,'Medical Examinations'!$A$1:$A$2336,'Medical Examinations'!$H$1:$H$2336,0)</f>
        <v>1</v>
      </c>
      <c r="I1413" t="str">
        <f>_xlfn.XLOOKUP(A1413,'Medical Examinations'!$A$1:$A$2336,'Medical Examinations'!$I$1:$I$2336,0)</f>
        <v>No</v>
      </c>
      <c r="J1413" t="str">
        <f>_xlfn.XLOOKUP(A1413,'Medical Examinations'!A1413:A3756,'Medical Examinations'!C1413:C3756,0)</f>
        <v>Obese</v>
      </c>
      <c r="K1413">
        <f>_xlfn.XLOOKUP(A1413,'Medical Examinations'!$A$1:$A$2344,'Medical Examinations'!$D$1:$D$2344,0)</f>
        <v>5.5</v>
      </c>
      <c r="L1413" t="str">
        <f>_xlfn.XLOOKUP(A1413,'Hospitalisation Details'!$A$1:$A$2344,'Hospitalisation Details'!$E$1:$E$2344,0)</f>
        <v>22-Aug-1984</v>
      </c>
      <c r="M1413">
        <f>_xlfn.XLOOKUP(A1413,'Hospitalisation Details'!$A$1:$A$2344,'Hospitalisation Details'!$I$1:$I$2344,0)</f>
        <v>7537.16</v>
      </c>
      <c r="N1413" t="str">
        <f>_xlfn.XLOOKUP(A1413,'Hospitalisation Details'!$A$1:$A$2344,'Hospitalisation Details'!$J$1:$J$2344,0)</f>
        <v>tier - 2</v>
      </c>
      <c r="O1413" t="str">
        <f>_xlfn.XLOOKUP(A1413,'Hospitalisation Details'!$A$1:$A$2344,'Hospitalisation Details'!$K$1:$K$2344,0)</f>
        <v>tier - 2</v>
      </c>
      <c r="P1413" t="str">
        <f>_xlfn.XLOOKUP(A1413,'Hospitalisation Details'!$A$1:$A$2344,'Hospitalisation Details'!$L$1:$L$2344,0)</f>
        <v>R1012</v>
      </c>
      <c r="Q1413">
        <f>_xlfn.XLOOKUP(A1413,'Hospitalisation Details'!$A$1:$A$2344,'Hospitalisation Details'!$F$1:$F$2344,0)</f>
        <v>38</v>
      </c>
    </row>
    <row r="1414" spans="1:17" ht="15.75" x14ac:dyDescent="0.25">
      <c r="A1414" s="1" t="s">
        <v>956</v>
      </c>
      <c r="B1414" t="str">
        <f>_xlfn.XLOOKUP(A1414,'Customer Names'!$A$1:$A$2336,'Customer Names'!$C$1:$C$2336,0)</f>
        <v xml:space="preserve">  Kassie</v>
      </c>
      <c r="C1414">
        <f>_xlfn.XLOOKUP(A1414,'Medical Examinations'!$A$1:$A$2336,'Medical Examinations'!$B$1:$B$2336,0)</f>
        <v>24.33</v>
      </c>
      <c r="D1414">
        <f>_xlfn.XLOOKUP(A1414,'Medical Examinations'!$A$1:$A$2336,'Medical Examinations'!$D$1:$D$2336,0)</f>
        <v>8</v>
      </c>
      <c r="E1414" t="str">
        <f>_xlfn.XLOOKUP(A1414,'Medical Examinations'!$A$1:$A$2336,'Medical Examinations'!$E$1:$E$2336,0)</f>
        <v>No</v>
      </c>
      <c r="F1414" t="str">
        <f>_xlfn.XLOOKUP(A1414,'Medical Examinations'!$A$1:$A$2336,'Medical Examinations'!$F$1:$F$2336,0)</f>
        <v>No</v>
      </c>
      <c r="G1414" t="str">
        <f>_xlfn.XLOOKUP(A1414,'Medical Examinations'!$A$1:$A$2336,'Medical Examinations'!$G$1:$G$2336,0)</f>
        <v>No</v>
      </c>
      <c r="H1414">
        <f>_xlfn.XLOOKUP(A1414,'Medical Examinations'!$A$1:$A$2336,'Medical Examinations'!$H$1:$H$2336,0)</f>
        <v>0</v>
      </c>
      <c r="I1414" t="str">
        <f>_xlfn.XLOOKUP(A1414,'Medical Examinations'!$A$1:$A$2336,'Medical Examinations'!$I$1:$I$2336,0)</f>
        <v>No</v>
      </c>
      <c r="J1414" t="str">
        <f>_xlfn.XLOOKUP(A1414,'Medical Examinations'!A1414:A3757,'Medical Examinations'!C1414:C3757,0)</f>
        <v>Normal weight</v>
      </c>
      <c r="K1414">
        <f>_xlfn.XLOOKUP(A1414,'Medical Examinations'!$A$1:$A$2344,'Medical Examinations'!$D$1:$D$2344,0)</f>
        <v>8</v>
      </c>
      <c r="L1414" t="str">
        <f>_xlfn.XLOOKUP(A1414,'Hospitalisation Details'!$A$1:$A$2344,'Hospitalisation Details'!$E$1:$E$2344,0)</f>
        <v>14-Dec-1978</v>
      </c>
      <c r="M1414">
        <f>_xlfn.XLOOKUP(A1414,'Hospitalisation Details'!$A$1:$A$2344,'Hospitalisation Details'!$I$1:$I$2344,0)</f>
        <v>7531.7</v>
      </c>
      <c r="N1414" t="str">
        <f>_xlfn.XLOOKUP(A1414,'Hospitalisation Details'!$A$1:$A$2344,'Hospitalisation Details'!$J$1:$J$2344,0)</f>
        <v>tier - 2</v>
      </c>
      <c r="O1414" t="str">
        <f>_xlfn.XLOOKUP(A1414,'Hospitalisation Details'!$A$1:$A$2344,'Hospitalisation Details'!$K$1:$K$2344,0)</f>
        <v>tier - 1</v>
      </c>
      <c r="P1414" t="str">
        <f>_xlfn.XLOOKUP(A1414,'Hospitalisation Details'!$A$1:$A$2344,'Hospitalisation Details'!$L$1:$L$2344,0)</f>
        <v>R1013</v>
      </c>
      <c r="Q1414">
        <f>_xlfn.XLOOKUP(A1414,'Hospitalisation Details'!$A$1:$A$2344,'Hospitalisation Details'!$F$1:$F$2344,0)</f>
        <v>44</v>
      </c>
    </row>
    <row r="1415" spans="1:17" ht="15.75" x14ac:dyDescent="0.25">
      <c r="A1415" s="1" t="s">
        <v>955</v>
      </c>
      <c r="B1415" t="str">
        <f>_xlfn.XLOOKUP(A1415,'Customer Names'!$A$1:$A$2336,'Customer Names'!$C$1:$C$2336,0)</f>
        <v xml:space="preserve">  Matthew</v>
      </c>
      <c r="C1415">
        <f>_xlfn.XLOOKUP(A1415,'Medical Examinations'!$A$1:$A$2336,'Medical Examinations'!$B$1:$B$2336,0)</f>
        <v>19.855</v>
      </c>
      <c r="D1415">
        <f>_xlfn.XLOOKUP(A1415,'Medical Examinations'!$A$1:$A$2336,'Medical Examinations'!$D$1:$D$2336,0)</f>
        <v>5.71</v>
      </c>
      <c r="E1415" t="str">
        <f>_xlfn.XLOOKUP(A1415,'Medical Examinations'!$A$1:$A$2336,'Medical Examinations'!$E$1:$E$2336,0)</f>
        <v>No</v>
      </c>
      <c r="F1415" t="str">
        <f>_xlfn.XLOOKUP(A1415,'Medical Examinations'!$A$1:$A$2336,'Medical Examinations'!$F$1:$F$2336,0)</f>
        <v>No</v>
      </c>
      <c r="G1415" t="str">
        <f>_xlfn.XLOOKUP(A1415,'Medical Examinations'!$A$1:$A$2336,'Medical Examinations'!$G$1:$G$2336,0)</f>
        <v>No</v>
      </c>
      <c r="H1415">
        <f>_xlfn.XLOOKUP(A1415,'Medical Examinations'!$A$1:$A$2336,'Medical Examinations'!$H$1:$H$2336,0)</f>
        <v>0</v>
      </c>
      <c r="I1415" t="str">
        <f>_xlfn.XLOOKUP(A1415,'Medical Examinations'!$A$1:$A$2336,'Medical Examinations'!$I$1:$I$2336,0)</f>
        <v>No</v>
      </c>
      <c r="J1415" t="str">
        <f>_xlfn.XLOOKUP(A1415,'Medical Examinations'!A1415:A3758,'Medical Examinations'!C1415:C3758,0)</f>
        <v>Normal weight</v>
      </c>
      <c r="K1415">
        <f>_xlfn.XLOOKUP(A1415,'Medical Examinations'!$A$1:$A$2344,'Medical Examinations'!$D$1:$D$2344,0)</f>
        <v>5.71</v>
      </c>
      <c r="L1415" t="str">
        <f>_xlfn.XLOOKUP(A1415,'Hospitalisation Details'!$A$1:$A$2344,'Hospitalisation Details'!$E$1:$E$2344,0)</f>
        <v>10-Oct-1976</v>
      </c>
      <c r="M1415">
        <f>_xlfn.XLOOKUP(A1415,'Hospitalisation Details'!$A$1:$A$2344,'Hospitalisation Details'!$I$1:$I$2344,0)</f>
        <v>7526.71</v>
      </c>
      <c r="N1415" t="str">
        <f>_xlfn.XLOOKUP(A1415,'Hospitalisation Details'!$A$1:$A$2344,'Hospitalisation Details'!$J$1:$J$2344,0)</f>
        <v>tier - 3</v>
      </c>
      <c r="O1415" t="str">
        <f>_xlfn.XLOOKUP(A1415,'Hospitalisation Details'!$A$1:$A$2344,'Hospitalisation Details'!$K$1:$K$2344,0)</f>
        <v>tier - 1</v>
      </c>
      <c r="P1415" t="str">
        <f>_xlfn.XLOOKUP(A1415,'Hospitalisation Details'!$A$1:$A$2344,'Hospitalisation Details'!$L$1:$L$2344,0)</f>
        <v>R1012</v>
      </c>
      <c r="Q1415">
        <f>_xlfn.XLOOKUP(A1415,'Hospitalisation Details'!$A$1:$A$2344,'Hospitalisation Details'!$F$1:$F$2344,0)</f>
        <v>46</v>
      </c>
    </row>
    <row r="1416" spans="1:17" ht="15.75" x14ac:dyDescent="0.25">
      <c r="A1416" s="1" t="s">
        <v>954</v>
      </c>
      <c r="B1416" t="str">
        <f>_xlfn.XLOOKUP(A1416,'Customer Names'!$A$1:$A$2336,'Customer Names'!$C$1:$C$2336,0)</f>
        <v xml:space="preserve">  Ruben Dario</v>
      </c>
      <c r="C1416">
        <f>_xlfn.XLOOKUP(A1416,'Medical Examinations'!$A$1:$A$2336,'Medical Examinations'!$B$1:$B$2336,0)</f>
        <v>25.364999999999998</v>
      </c>
      <c r="D1416">
        <f>_xlfn.XLOOKUP(A1416,'Medical Examinations'!$A$1:$A$2336,'Medical Examinations'!$D$1:$D$2336,0)</f>
        <v>11.71</v>
      </c>
      <c r="E1416" t="str">
        <f>_xlfn.XLOOKUP(A1416,'Medical Examinations'!$A$1:$A$2336,'Medical Examinations'!$E$1:$E$2336,0)</f>
        <v>No</v>
      </c>
      <c r="F1416" t="str">
        <f>_xlfn.XLOOKUP(A1416,'Medical Examinations'!$A$1:$A$2336,'Medical Examinations'!$F$1:$F$2336,0)</f>
        <v>No</v>
      </c>
      <c r="G1416" t="str">
        <f>_xlfn.XLOOKUP(A1416,'Medical Examinations'!$A$1:$A$2336,'Medical Examinations'!$G$1:$G$2336,0)</f>
        <v>No</v>
      </c>
      <c r="H1416">
        <f>_xlfn.XLOOKUP(A1416,'Medical Examinations'!$A$1:$A$2336,'Medical Examinations'!$H$1:$H$2336,0)</f>
        <v>0</v>
      </c>
      <c r="I1416" t="str">
        <f>_xlfn.XLOOKUP(A1416,'Medical Examinations'!$A$1:$A$2336,'Medical Examinations'!$I$1:$I$2336,0)</f>
        <v>No</v>
      </c>
      <c r="J1416" t="str">
        <f>_xlfn.XLOOKUP(A1416,'Medical Examinations'!A1416:A3759,'Medical Examinations'!C1416:C3759,0)</f>
        <v>Overweight</v>
      </c>
      <c r="K1416">
        <f>_xlfn.XLOOKUP(A1416,'Medical Examinations'!$A$1:$A$2344,'Medical Examinations'!$D$1:$D$2344,0)</f>
        <v>11.71</v>
      </c>
      <c r="L1416" t="str">
        <f>_xlfn.XLOOKUP(A1416,'Hospitalisation Details'!$A$1:$A$2344,'Hospitalisation Details'!$E$1:$E$2344,0)</f>
        <v>18-Oct-1978</v>
      </c>
      <c r="M1416">
        <f>_xlfn.XLOOKUP(A1416,'Hospitalisation Details'!$A$1:$A$2344,'Hospitalisation Details'!$I$1:$I$2344,0)</f>
        <v>7518.03</v>
      </c>
      <c r="N1416" t="str">
        <f>_xlfn.XLOOKUP(A1416,'Hospitalisation Details'!$A$1:$A$2344,'Hospitalisation Details'!$J$1:$J$2344,0)</f>
        <v>tier - 2</v>
      </c>
      <c r="O1416" t="str">
        <f>_xlfn.XLOOKUP(A1416,'Hospitalisation Details'!$A$1:$A$2344,'Hospitalisation Details'!$K$1:$K$2344,0)</f>
        <v>tier - 3</v>
      </c>
      <c r="P1416" t="str">
        <f>_xlfn.XLOOKUP(A1416,'Hospitalisation Details'!$A$1:$A$2344,'Hospitalisation Details'!$L$1:$L$2344,0)</f>
        <v>R1012</v>
      </c>
      <c r="Q1416">
        <f>_xlfn.XLOOKUP(A1416,'Hospitalisation Details'!$A$1:$A$2344,'Hospitalisation Details'!$F$1:$F$2344,0)</f>
        <v>44</v>
      </c>
    </row>
    <row r="1417" spans="1:17" ht="15.75" x14ac:dyDescent="0.25">
      <c r="A1417" s="1" t="s">
        <v>953</v>
      </c>
      <c r="B1417" t="str">
        <f>_xlfn.XLOOKUP(A1417,'Customer Names'!$A$1:$A$2336,'Customer Names'!$C$1:$C$2336,0)</f>
        <v xml:space="preserve">  Kevin</v>
      </c>
      <c r="C1417">
        <f>_xlfn.XLOOKUP(A1417,'Medical Examinations'!$A$1:$A$2336,'Medical Examinations'!$B$1:$B$2336,0)</f>
        <v>29.6</v>
      </c>
      <c r="D1417">
        <f>_xlfn.XLOOKUP(A1417,'Medical Examinations'!$A$1:$A$2336,'Medical Examinations'!$D$1:$D$2336,0)</f>
        <v>6.17</v>
      </c>
      <c r="E1417" t="str">
        <f>_xlfn.XLOOKUP(A1417,'Medical Examinations'!$A$1:$A$2336,'Medical Examinations'!$E$1:$E$2336,0)</f>
        <v>No</v>
      </c>
      <c r="F1417" t="str">
        <f>_xlfn.XLOOKUP(A1417,'Medical Examinations'!$A$1:$A$2336,'Medical Examinations'!$F$1:$F$2336,0)</f>
        <v>No</v>
      </c>
      <c r="G1417" t="str">
        <f>_xlfn.XLOOKUP(A1417,'Medical Examinations'!$A$1:$A$2336,'Medical Examinations'!$G$1:$G$2336,0)</f>
        <v>Yes</v>
      </c>
      <c r="H1417">
        <f>_xlfn.XLOOKUP(A1417,'Medical Examinations'!$A$1:$A$2336,'Medical Examinations'!$H$1:$H$2336,0)</f>
        <v>1</v>
      </c>
      <c r="I1417" t="str">
        <f>_xlfn.XLOOKUP(A1417,'Medical Examinations'!$A$1:$A$2336,'Medical Examinations'!$I$1:$I$2336,0)</f>
        <v>No</v>
      </c>
      <c r="J1417" t="str">
        <f>_xlfn.XLOOKUP(A1417,'Medical Examinations'!A1417:A3760,'Medical Examinations'!C1417:C3760,0)</f>
        <v>Overweight</v>
      </c>
      <c r="K1417">
        <f>_xlfn.XLOOKUP(A1417,'Medical Examinations'!$A$1:$A$2344,'Medical Examinations'!$D$1:$D$2344,0)</f>
        <v>6.17</v>
      </c>
      <c r="L1417" t="str">
        <f>_xlfn.XLOOKUP(A1417,'Hospitalisation Details'!$A$1:$A$2344,'Hospitalisation Details'!$E$1:$E$2344,0)</f>
        <v>10-Jul-1983</v>
      </c>
      <c r="M1417">
        <f>_xlfn.XLOOKUP(A1417,'Hospitalisation Details'!$A$1:$A$2344,'Hospitalisation Details'!$I$1:$I$2344,0)</f>
        <v>7512.27</v>
      </c>
      <c r="N1417" t="str">
        <f>_xlfn.XLOOKUP(A1417,'Hospitalisation Details'!$A$1:$A$2344,'Hospitalisation Details'!$J$1:$J$2344,0)</f>
        <v>tier - 3</v>
      </c>
      <c r="O1417" t="str">
        <f>_xlfn.XLOOKUP(A1417,'Hospitalisation Details'!$A$1:$A$2344,'Hospitalisation Details'!$K$1:$K$2344,0)</f>
        <v>tier - 2</v>
      </c>
      <c r="P1417" t="str">
        <f>_xlfn.XLOOKUP(A1417,'Hospitalisation Details'!$A$1:$A$2344,'Hospitalisation Details'!$L$1:$L$2344,0)</f>
        <v>R1011</v>
      </c>
      <c r="Q1417">
        <f>_xlfn.XLOOKUP(A1417,'Hospitalisation Details'!$A$1:$A$2344,'Hospitalisation Details'!$F$1:$F$2344,0)</f>
        <v>39</v>
      </c>
    </row>
    <row r="1418" spans="1:17" ht="15.75" x14ac:dyDescent="0.25">
      <c r="A1418" s="1" t="s">
        <v>952</v>
      </c>
      <c r="B1418" t="str">
        <f>_xlfn.XLOOKUP(A1418,'Customer Names'!$A$1:$A$2336,'Customer Names'!$C$1:$C$2336,0)</f>
        <v xml:space="preserve">  Lindsay M</v>
      </c>
      <c r="C1418">
        <f>_xlfn.XLOOKUP(A1418,'Medical Examinations'!$A$1:$A$2336,'Medical Examinations'!$B$1:$B$2336,0)</f>
        <v>39.43</v>
      </c>
      <c r="D1418">
        <f>_xlfn.XLOOKUP(A1418,'Medical Examinations'!$A$1:$A$2336,'Medical Examinations'!$D$1:$D$2336,0)</f>
        <v>6.1</v>
      </c>
      <c r="E1418" t="str">
        <f>_xlfn.XLOOKUP(A1418,'Medical Examinations'!$A$1:$A$2336,'Medical Examinations'!$E$1:$E$2336,0)</f>
        <v>No</v>
      </c>
      <c r="F1418" t="str">
        <f>_xlfn.XLOOKUP(A1418,'Medical Examinations'!$A$1:$A$2336,'Medical Examinations'!$F$1:$F$2336,0)</f>
        <v>No</v>
      </c>
      <c r="G1418" t="str">
        <f>_xlfn.XLOOKUP(A1418,'Medical Examinations'!$A$1:$A$2336,'Medical Examinations'!$G$1:$G$2336,0)</f>
        <v>Yes</v>
      </c>
      <c r="H1418">
        <f>_xlfn.XLOOKUP(A1418,'Medical Examinations'!$A$1:$A$2336,'Medical Examinations'!$H$1:$H$2336,0)</f>
        <v>1</v>
      </c>
      <c r="I1418" t="str">
        <f>_xlfn.XLOOKUP(A1418,'Medical Examinations'!$A$1:$A$2336,'Medical Examinations'!$I$1:$I$2336,0)</f>
        <v>No</v>
      </c>
      <c r="J1418" t="str">
        <f>_xlfn.XLOOKUP(A1418,'Medical Examinations'!A1418:A3761,'Medical Examinations'!C1418:C3761,0)</f>
        <v>Obese</v>
      </c>
      <c r="K1418">
        <f>_xlfn.XLOOKUP(A1418,'Medical Examinations'!$A$1:$A$2344,'Medical Examinations'!$D$1:$D$2344,0)</f>
        <v>6.1</v>
      </c>
      <c r="L1418" t="str">
        <f>_xlfn.XLOOKUP(A1418,'Hospitalisation Details'!$A$1:$A$2344,'Hospitalisation Details'!$E$1:$E$2344,0)</f>
        <v>28-Oct-1997</v>
      </c>
      <c r="M1418">
        <f>_xlfn.XLOOKUP(A1418,'Hospitalisation Details'!$A$1:$A$2344,'Hospitalisation Details'!$I$1:$I$2344,0)</f>
        <v>7504.3</v>
      </c>
      <c r="N1418" t="str">
        <f>_xlfn.XLOOKUP(A1418,'Hospitalisation Details'!$A$1:$A$2344,'Hospitalisation Details'!$J$1:$J$2344,0)</f>
        <v>tier - 2</v>
      </c>
      <c r="O1418" t="str">
        <f>_xlfn.XLOOKUP(A1418,'Hospitalisation Details'!$A$1:$A$2344,'Hospitalisation Details'!$K$1:$K$2344,0)</f>
        <v>tier - 1</v>
      </c>
      <c r="P1418" t="str">
        <f>_xlfn.XLOOKUP(A1418,'Hospitalisation Details'!$A$1:$A$2344,'Hospitalisation Details'!$L$1:$L$2344,0)</f>
        <v>R1012</v>
      </c>
      <c r="Q1418">
        <f>_xlfn.XLOOKUP(A1418,'Hospitalisation Details'!$A$1:$A$2344,'Hospitalisation Details'!$F$1:$F$2344,0)</f>
        <v>25</v>
      </c>
    </row>
    <row r="1419" spans="1:17" ht="15.75" x14ac:dyDescent="0.25">
      <c r="A1419" s="1" t="s">
        <v>951</v>
      </c>
      <c r="B1419" t="str">
        <f>_xlfn.XLOOKUP(A1419,'Customer Names'!$A$1:$A$2336,'Customer Names'!$C$1:$C$2336,0)</f>
        <v xml:space="preserve">  Amanda</v>
      </c>
      <c r="C1419">
        <f>_xlfn.XLOOKUP(A1419,'Medical Examinations'!$A$1:$A$2336,'Medical Examinations'!$B$1:$B$2336,0)</f>
        <v>27.34</v>
      </c>
      <c r="D1419">
        <f>_xlfn.XLOOKUP(A1419,'Medical Examinations'!$A$1:$A$2336,'Medical Examinations'!$D$1:$D$2336,0)</f>
        <v>5.19</v>
      </c>
      <c r="E1419" t="str">
        <f>_xlfn.XLOOKUP(A1419,'Medical Examinations'!$A$1:$A$2336,'Medical Examinations'!$E$1:$E$2336,0)</f>
        <v>No</v>
      </c>
      <c r="F1419" t="str">
        <f>_xlfn.XLOOKUP(A1419,'Medical Examinations'!$A$1:$A$2336,'Medical Examinations'!$F$1:$F$2336,0)</f>
        <v>No</v>
      </c>
      <c r="G1419" t="str">
        <f>_xlfn.XLOOKUP(A1419,'Medical Examinations'!$A$1:$A$2336,'Medical Examinations'!$G$1:$G$2336,0)</f>
        <v>No</v>
      </c>
      <c r="H1419">
        <f>_xlfn.XLOOKUP(A1419,'Medical Examinations'!$A$1:$A$2336,'Medical Examinations'!$H$1:$H$2336,0)</f>
        <v>1</v>
      </c>
      <c r="I1419" t="str">
        <f>_xlfn.XLOOKUP(A1419,'Medical Examinations'!$A$1:$A$2336,'Medical Examinations'!$I$1:$I$2336,0)</f>
        <v>No</v>
      </c>
      <c r="J1419" t="str">
        <f>_xlfn.XLOOKUP(A1419,'Medical Examinations'!A1419:A3762,'Medical Examinations'!C1419:C3762,0)</f>
        <v>Overweight</v>
      </c>
      <c r="K1419">
        <f>_xlfn.XLOOKUP(A1419,'Medical Examinations'!$A$1:$A$2344,'Medical Examinations'!$D$1:$D$2344,0)</f>
        <v>5.19</v>
      </c>
      <c r="L1419" t="str">
        <f>_xlfn.XLOOKUP(A1419,'Hospitalisation Details'!$A$1:$A$2344,'Hospitalisation Details'!$E$1:$E$2344,0)</f>
        <v>15-Dec-1988</v>
      </c>
      <c r="M1419">
        <f>_xlfn.XLOOKUP(A1419,'Hospitalisation Details'!$A$1:$A$2344,'Hospitalisation Details'!$I$1:$I$2344,0)</f>
        <v>7494.63</v>
      </c>
      <c r="N1419" t="str">
        <f>_xlfn.XLOOKUP(A1419,'Hospitalisation Details'!$A$1:$A$2344,'Hospitalisation Details'!$J$1:$J$2344,0)</f>
        <v>tier - 2</v>
      </c>
      <c r="O1419" t="str">
        <f>_xlfn.XLOOKUP(A1419,'Hospitalisation Details'!$A$1:$A$2344,'Hospitalisation Details'!$K$1:$K$2344,0)</f>
        <v>tier - 3</v>
      </c>
      <c r="P1419" t="str">
        <f>_xlfn.XLOOKUP(A1419,'Hospitalisation Details'!$A$1:$A$2344,'Hospitalisation Details'!$L$1:$L$2344,0)</f>
        <v>R1025</v>
      </c>
      <c r="Q1419">
        <f>_xlfn.XLOOKUP(A1419,'Hospitalisation Details'!$A$1:$A$2344,'Hospitalisation Details'!$F$1:$F$2344,0)</f>
        <v>34</v>
      </c>
    </row>
    <row r="1420" spans="1:17" ht="15.75" x14ac:dyDescent="0.25">
      <c r="A1420" s="1" t="s">
        <v>950</v>
      </c>
      <c r="B1420" t="str">
        <f>_xlfn.XLOOKUP(A1420,'Customer Names'!$A$1:$A$2336,'Customer Names'!$C$1:$C$2336,0)</f>
        <v xml:space="preserve">  James</v>
      </c>
      <c r="C1420">
        <f>_xlfn.XLOOKUP(A1420,'Medical Examinations'!$A$1:$A$2336,'Medical Examinations'!$B$1:$B$2336,0)</f>
        <v>39.01</v>
      </c>
      <c r="D1420">
        <f>_xlfn.XLOOKUP(A1420,'Medical Examinations'!$A$1:$A$2336,'Medical Examinations'!$D$1:$D$2336,0)</f>
        <v>5.37</v>
      </c>
      <c r="E1420" t="str">
        <f>_xlfn.XLOOKUP(A1420,'Medical Examinations'!$A$1:$A$2336,'Medical Examinations'!$E$1:$E$2336,0)</f>
        <v>No</v>
      </c>
      <c r="F1420" t="str">
        <f>_xlfn.XLOOKUP(A1420,'Medical Examinations'!$A$1:$A$2336,'Medical Examinations'!$F$1:$F$2336,0)</f>
        <v>No</v>
      </c>
      <c r="G1420" t="str">
        <f>_xlfn.XLOOKUP(A1420,'Medical Examinations'!$A$1:$A$2336,'Medical Examinations'!$G$1:$G$2336,0)</f>
        <v>No</v>
      </c>
      <c r="H1420">
        <f>_xlfn.XLOOKUP(A1420,'Medical Examinations'!$A$1:$A$2336,'Medical Examinations'!$H$1:$H$2336,0)</f>
        <v>0</v>
      </c>
      <c r="I1420" t="str">
        <f>_xlfn.XLOOKUP(A1420,'Medical Examinations'!$A$1:$A$2336,'Medical Examinations'!$I$1:$I$2336,0)</f>
        <v>No</v>
      </c>
      <c r="J1420" t="str">
        <f>_xlfn.XLOOKUP(A1420,'Medical Examinations'!A1420:A3763,'Medical Examinations'!C1420:C3763,0)</f>
        <v>Obese</v>
      </c>
      <c r="K1420">
        <f>_xlfn.XLOOKUP(A1420,'Medical Examinations'!$A$1:$A$2344,'Medical Examinations'!$D$1:$D$2344,0)</f>
        <v>5.37</v>
      </c>
      <c r="L1420" t="str">
        <f>_xlfn.XLOOKUP(A1420,'Hospitalisation Details'!$A$1:$A$2344,'Hospitalisation Details'!$E$1:$E$2344,0)</f>
        <v>14-Jun-1996</v>
      </c>
      <c r="M1420">
        <f>_xlfn.XLOOKUP(A1420,'Hospitalisation Details'!$A$1:$A$2344,'Hospitalisation Details'!$I$1:$I$2344,0)</f>
        <v>7487.38</v>
      </c>
      <c r="N1420" t="str">
        <f>_xlfn.XLOOKUP(A1420,'Hospitalisation Details'!$A$1:$A$2344,'Hospitalisation Details'!$J$1:$J$2344,0)</f>
        <v>tier - 2</v>
      </c>
      <c r="O1420" t="str">
        <f>_xlfn.XLOOKUP(A1420,'Hospitalisation Details'!$A$1:$A$2344,'Hospitalisation Details'!$K$1:$K$2344,0)</f>
        <v>tier - 3</v>
      </c>
      <c r="P1420" t="str">
        <f>_xlfn.XLOOKUP(A1420,'Hospitalisation Details'!$A$1:$A$2344,'Hospitalisation Details'!$L$1:$L$2344,0)</f>
        <v>R1012</v>
      </c>
      <c r="Q1420">
        <f>_xlfn.XLOOKUP(A1420,'Hospitalisation Details'!$A$1:$A$2344,'Hospitalisation Details'!$F$1:$F$2344,0)</f>
        <v>27</v>
      </c>
    </row>
    <row r="1421" spans="1:17" ht="15.75" x14ac:dyDescent="0.25">
      <c r="A1421" s="1" t="s">
        <v>949</v>
      </c>
      <c r="B1421" t="str">
        <f>_xlfn.XLOOKUP(A1421,'Customer Names'!$A$1:$A$2336,'Customer Names'!$C$1:$C$2336,0)</f>
        <v xml:space="preserve">  Samuel H</v>
      </c>
      <c r="C1421">
        <f>_xlfn.XLOOKUP(A1421,'Medical Examinations'!$A$1:$A$2336,'Medical Examinations'!$B$1:$B$2336,0)</f>
        <v>18.989999999999998</v>
      </c>
      <c r="D1421">
        <f>_xlfn.XLOOKUP(A1421,'Medical Examinations'!$A$1:$A$2336,'Medical Examinations'!$D$1:$D$2336,0)</f>
        <v>10.82</v>
      </c>
      <c r="E1421" t="str">
        <f>_xlfn.XLOOKUP(A1421,'Medical Examinations'!$A$1:$A$2336,'Medical Examinations'!$E$1:$E$2336,0)</f>
        <v>No</v>
      </c>
      <c r="F1421" t="str">
        <f>_xlfn.XLOOKUP(A1421,'Medical Examinations'!$A$1:$A$2336,'Medical Examinations'!$F$1:$F$2336,0)</f>
        <v>No</v>
      </c>
      <c r="G1421" t="str">
        <f>_xlfn.XLOOKUP(A1421,'Medical Examinations'!$A$1:$A$2336,'Medical Examinations'!$G$1:$G$2336,0)</f>
        <v>No</v>
      </c>
      <c r="H1421">
        <f>_xlfn.XLOOKUP(A1421,'Medical Examinations'!$A$1:$A$2336,'Medical Examinations'!$H$1:$H$2336,0)</f>
        <v>0</v>
      </c>
      <c r="I1421" t="str">
        <f>_xlfn.XLOOKUP(A1421,'Medical Examinations'!$A$1:$A$2336,'Medical Examinations'!$I$1:$I$2336,0)</f>
        <v>No</v>
      </c>
      <c r="J1421" t="str">
        <f>_xlfn.XLOOKUP(A1421,'Medical Examinations'!A1421:A3764,'Medical Examinations'!C1421:C3764,0)</f>
        <v>Normal weight</v>
      </c>
      <c r="K1421">
        <f>_xlfn.XLOOKUP(A1421,'Medical Examinations'!$A$1:$A$2344,'Medical Examinations'!$D$1:$D$2344,0)</f>
        <v>10.82</v>
      </c>
      <c r="L1421" t="str">
        <f>_xlfn.XLOOKUP(A1421,'Hospitalisation Details'!$A$1:$A$2344,'Hospitalisation Details'!$E$1:$E$2344,0)</f>
        <v>4-Aug-1967</v>
      </c>
      <c r="M1421">
        <f>_xlfn.XLOOKUP(A1421,'Hospitalisation Details'!$A$1:$A$2344,'Hospitalisation Details'!$I$1:$I$2344,0)</f>
        <v>7463.51</v>
      </c>
      <c r="N1421" t="str">
        <f>_xlfn.XLOOKUP(A1421,'Hospitalisation Details'!$A$1:$A$2344,'Hospitalisation Details'!$J$1:$J$2344,0)</f>
        <v>tier - 3</v>
      </c>
      <c r="O1421" t="str">
        <f>_xlfn.XLOOKUP(A1421,'Hospitalisation Details'!$A$1:$A$2344,'Hospitalisation Details'!$K$1:$K$2344,0)</f>
        <v>tier - 3</v>
      </c>
      <c r="P1421" t="str">
        <f>_xlfn.XLOOKUP(A1421,'Hospitalisation Details'!$A$1:$A$2344,'Hospitalisation Details'!$L$1:$L$2344,0)</f>
        <v>R1013</v>
      </c>
      <c r="Q1421">
        <f>_xlfn.XLOOKUP(A1421,'Hospitalisation Details'!$A$1:$A$2344,'Hospitalisation Details'!$F$1:$F$2344,0)</f>
        <v>55</v>
      </c>
    </row>
    <row r="1422" spans="1:17" ht="15.75" x14ac:dyDescent="0.25">
      <c r="A1422" s="1" t="s">
        <v>948</v>
      </c>
      <c r="B1422" t="str">
        <f>_xlfn.XLOOKUP(A1422,'Customer Names'!$A$1:$A$2336,'Customer Names'!$C$1:$C$2336,0)</f>
        <v xml:space="preserve">  Jenni</v>
      </c>
      <c r="C1422">
        <f>_xlfn.XLOOKUP(A1422,'Medical Examinations'!$A$1:$A$2336,'Medical Examinations'!$B$1:$B$2336,0)</f>
        <v>42.3</v>
      </c>
      <c r="D1422">
        <f>_xlfn.XLOOKUP(A1422,'Medical Examinations'!$A$1:$A$2336,'Medical Examinations'!$D$1:$D$2336,0)</f>
        <v>6.06</v>
      </c>
      <c r="E1422" t="str">
        <f>_xlfn.XLOOKUP(A1422,'Medical Examinations'!$A$1:$A$2336,'Medical Examinations'!$E$1:$E$2336,0)</f>
        <v>No</v>
      </c>
      <c r="F1422" t="str">
        <f>_xlfn.XLOOKUP(A1422,'Medical Examinations'!$A$1:$A$2336,'Medical Examinations'!$F$1:$F$2336,0)</f>
        <v>No</v>
      </c>
      <c r="G1422" t="str">
        <f>_xlfn.XLOOKUP(A1422,'Medical Examinations'!$A$1:$A$2336,'Medical Examinations'!$G$1:$G$2336,0)</f>
        <v>No</v>
      </c>
      <c r="H1422">
        <f>_xlfn.XLOOKUP(A1422,'Medical Examinations'!$A$1:$A$2336,'Medical Examinations'!$H$1:$H$2336,0)</f>
        <v>0</v>
      </c>
      <c r="I1422" t="str">
        <f>_xlfn.XLOOKUP(A1422,'Medical Examinations'!$A$1:$A$2336,'Medical Examinations'!$I$1:$I$2336,0)</f>
        <v>No</v>
      </c>
      <c r="J1422" t="str">
        <f>_xlfn.XLOOKUP(A1422,'Medical Examinations'!A1422:A3765,'Medical Examinations'!C1422:C3765,0)</f>
        <v>Obese</v>
      </c>
      <c r="K1422">
        <f>_xlfn.XLOOKUP(A1422,'Medical Examinations'!$A$1:$A$2344,'Medical Examinations'!$D$1:$D$2344,0)</f>
        <v>6.06</v>
      </c>
      <c r="L1422" t="str">
        <f>_xlfn.XLOOKUP(A1422,'Hospitalisation Details'!$A$1:$A$2344,'Hospitalisation Details'!$E$1:$E$2344,0)</f>
        <v>1-Jun-2001</v>
      </c>
      <c r="M1422">
        <f>_xlfn.XLOOKUP(A1422,'Hospitalisation Details'!$A$1:$A$2344,'Hospitalisation Details'!$I$1:$I$2344,0)</f>
        <v>7450.36</v>
      </c>
      <c r="N1422" t="str">
        <f>_xlfn.XLOOKUP(A1422,'Hospitalisation Details'!$A$1:$A$2344,'Hospitalisation Details'!$J$1:$J$2344,0)</f>
        <v>tier - 2</v>
      </c>
      <c r="O1422" t="str">
        <f>_xlfn.XLOOKUP(A1422,'Hospitalisation Details'!$A$1:$A$2344,'Hospitalisation Details'!$K$1:$K$2344,0)</f>
        <v>tier - 2</v>
      </c>
      <c r="P1422" t="str">
        <f>_xlfn.XLOOKUP(A1422,'Hospitalisation Details'!$A$1:$A$2344,'Hospitalisation Details'!$L$1:$L$2344,0)</f>
        <v>R1012</v>
      </c>
      <c r="Q1422">
        <f>_xlfn.XLOOKUP(A1422,'Hospitalisation Details'!$A$1:$A$2344,'Hospitalisation Details'!$F$1:$F$2344,0)</f>
        <v>22</v>
      </c>
    </row>
    <row r="1423" spans="1:17" ht="15.75" x14ac:dyDescent="0.25">
      <c r="A1423" s="1" t="s">
        <v>947</v>
      </c>
      <c r="B1423" t="str">
        <f>_xlfn.XLOOKUP(A1423,'Customer Names'!$A$1:$A$2336,'Customer Names'!$C$1:$C$2336,0)</f>
        <v xml:space="preserve">  Estuardo F</v>
      </c>
      <c r="C1423">
        <f>_xlfn.XLOOKUP(A1423,'Medical Examinations'!$A$1:$A$2336,'Medical Examinations'!$B$1:$B$2336,0)</f>
        <v>39.805</v>
      </c>
      <c r="D1423">
        <f>_xlfn.XLOOKUP(A1423,'Medical Examinations'!$A$1:$A$2336,'Medical Examinations'!$D$1:$D$2336,0)</f>
        <v>5.91</v>
      </c>
      <c r="E1423" t="str">
        <f>_xlfn.XLOOKUP(A1423,'Medical Examinations'!$A$1:$A$2336,'Medical Examinations'!$E$1:$E$2336,0)</f>
        <v>No</v>
      </c>
      <c r="F1423" t="str">
        <f>_xlfn.XLOOKUP(A1423,'Medical Examinations'!$A$1:$A$2336,'Medical Examinations'!$F$1:$F$2336,0)</f>
        <v>No</v>
      </c>
      <c r="G1423" t="str">
        <f>_xlfn.XLOOKUP(A1423,'Medical Examinations'!$A$1:$A$2336,'Medical Examinations'!$G$1:$G$2336,0)</f>
        <v>No</v>
      </c>
      <c r="H1423">
        <f>_xlfn.XLOOKUP(A1423,'Medical Examinations'!$A$1:$A$2336,'Medical Examinations'!$H$1:$H$2336,0)</f>
        <v>0</v>
      </c>
      <c r="I1423" t="str">
        <f>_xlfn.XLOOKUP(A1423,'Medical Examinations'!$A$1:$A$2336,'Medical Examinations'!$I$1:$I$2336,0)</f>
        <v>No</v>
      </c>
      <c r="J1423" t="str">
        <f>_xlfn.XLOOKUP(A1423,'Medical Examinations'!A1423:A3766,'Medical Examinations'!C1423:C3766,0)</f>
        <v>Obese</v>
      </c>
      <c r="K1423">
        <f>_xlfn.XLOOKUP(A1423,'Medical Examinations'!$A$1:$A$2344,'Medical Examinations'!$D$1:$D$2344,0)</f>
        <v>5.91</v>
      </c>
      <c r="L1423" t="str">
        <f>_xlfn.XLOOKUP(A1423,'Hospitalisation Details'!$A$1:$A$2344,'Hospitalisation Details'!$E$1:$E$2344,0)</f>
        <v>30-Sep-1977</v>
      </c>
      <c r="M1423">
        <f>_xlfn.XLOOKUP(A1423,'Hospitalisation Details'!$A$1:$A$2344,'Hospitalisation Details'!$I$1:$I$2344,0)</f>
        <v>7448.4</v>
      </c>
      <c r="N1423" t="str">
        <f>_xlfn.XLOOKUP(A1423,'Hospitalisation Details'!$A$1:$A$2344,'Hospitalisation Details'!$J$1:$J$2344,0)</f>
        <v>tier - 3</v>
      </c>
      <c r="O1423" t="str">
        <f>_xlfn.XLOOKUP(A1423,'Hospitalisation Details'!$A$1:$A$2344,'Hospitalisation Details'!$K$1:$K$2344,0)</f>
        <v>tier - 3</v>
      </c>
      <c r="P1423" t="str">
        <f>_xlfn.XLOOKUP(A1423,'Hospitalisation Details'!$A$1:$A$2344,'Hospitalisation Details'!$L$1:$L$2344,0)</f>
        <v>R1017</v>
      </c>
      <c r="Q1423">
        <f>_xlfn.XLOOKUP(A1423,'Hospitalisation Details'!$A$1:$A$2344,'Hospitalisation Details'!$F$1:$F$2344,0)</f>
        <v>45</v>
      </c>
    </row>
    <row r="1424" spans="1:17" ht="15.75" x14ac:dyDescent="0.25">
      <c r="A1424" s="1" t="s">
        <v>946</v>
      </c>
      <c r="B1424" t="str">
        <f>_xlfn.XLOOKUP(A1424,'Customer Names'!$A$1:$A$2336,'Customer Names'!$C$1:$C$2336,0)</f>
        <v xml:space="preserve">  Brett</v>
      </c>
      <c r="C1424">
        <f>_xlfn.XLOOKUP(A1424,'Medical Examinations'!$A$1:$A$2336,'Medical Examinations'!$B$1:$B$2336,0)</f>
        <v>33.700000000000003</v>
      </c>
      <c r="D1424">
        <f>_xlfn.XLOOKUP(A1424,'Medical Examinations'!$A$1:$A$2336,'Medical Examinations'!$D$1:$D$2336,0)</f>
        <v>5.87</v>
      </c>
      <c r="E1424" t="str">
        <f>_xlfn.XLOOKUP(A1424,'Medical Examinations'!$A$1:$A$2336,'Medical Examinations'!$E$1:$E$2336,0)</f>
        <v>No</v>
      </c>
      <c r="F1424" t="str">
        <f>_xlfn.XLOOKUP(A1424,'Medical Examinations'!$A$1:$A$2336,'Medical Examinations'!$F$1:$F$2336,0)</f>
        <v>No</v>
      </c>
      <c r="G1424" t="str">
        <f>_xlfn.XLOOKUP(A1424,'Medical Examinations'!$A$1:$A$2336,'Medical Examinations'!$G$1:$G$2336,0)</f>
        <v>No</v>
      </c>
      <c r="H1424">
        <f>_xlfn.XLOOKUP(A1424,'Medical Examinations'!$A$1:$A$2336,'Medical Examinations'!$H$1:$H$2336,0)</f>
        <v>0</v>
      </c>
      <c r="I1424" t="str">
        <f>_xlfn.XLOOKUP(A1424,'Medical Examinations'!$A$1:$A$2336,'Medical Examinations'!$I$1:$I$2336,0)</f>
        <v>No</v>
      </c>
      <c r="J1424" t="str">
        <f>_xlfn.XLOOKUP(A1424,'Medical Examinations'!A1424:A3767,'Medical Examinations'!C1424:C3767,0)</f>
        <v>Obese</v>
      </c>
      <c r="K1424">
        <f>_xlfn.XLOOKUP(A1424,'Medical Examinations'!$A$1:$A$2344,'Medical Examinations'!$D$1:$D$2344,0)</f>
        <v>5.87</v>
      </c>
      <c r="L1424" t="str">
        <f>_xlfn.XLOOKUP(A1424,'Hospitalisation Details'!$A$1:$A$2344,'Hospitalisation Details'!$E$1:$E$2344,0)</f>
        <v>25-Sep-1977</v>
      </c>
      <c r="M1424">
        <f>_xlfn.XLOOKUP(A1424,'Hospitalisation Details'!$A$1:$A$2344,'Hospitalisation Details'!$I$1:$I$2344,0)</f>
        <v>7445.92</v>
      </c>
      <c r="N1424" t="str">
        <f>_xlfn.XLOOKUP(A1424,'Hospitalisation Details'!$A$1:$A$2344,'Hospitalisation Details'!$J$1:$J$2344,0)</f>
        <v>tier - 3</v>
      </c>
      <c r="O1424" t="str">
        <f>_xlfn.XLOOKUP(A1424,'Hospitalisation Details'!$A$1:$A$2344,'Hospitalisation Details'!$K$1:$K$2344,0)</f>
        <v>tier - 1</v>
      </c>
      <c r="P1424" t="str">
        <f>_xlfn.XLOOKUP(A1424,'Hospitalisation Details'!$A$1:$A$2344,'Hospitalisation Details'!$L$1:$L$2344,0)</f>
        <v>R1011</v>
      </c>
      <c r="Q1424">
        <f>_xlfn.XLOOKUP(A1424,'Hospitalisation Details'!$A$1:$A$2344,'Hospitalisation Details'!$F$1:$F$2344,0)</f>
        <v>45</v>
      </c>
    </row>
    <row r="1425" spans="1:17" ht="15.75" x14ac:dyDescent="0.25">
      <c r="A1425" s="1" t="s">
        <v>945</v>
      </c>
      <c r="B1425" t="str">
        <f>_xlfn.XLOOKUP(A1425,'Customer Names'!$A$1:$A$2336,'Customer Names'!$C$1:$C$2336,0)</f>
        <v xml:space="preserve">  Sharon E</v>
      </c>
      <c r="C1425">
        <f>_xlfn.XLOOKUP(A1425,'Medical Examinations'!$A$1:$A$2336,'Medical Examinations'!$B$1:$B$2336,0)</f>
        <v>36.195</v>
      </c>
      <c r="D1425">
        <f>_xlfn.XLOOKUP(A1425,'Medical Examinations'!$A$1:$A$2336,'Medical Examinations'!$D$1:$D$2336,0)</f>
        <v>6.22</v>
      </c>
      <c r="E1425" t="str">
        <f>_xlfn.XLOOKUP(A1425,'Medical Examinations'!$A$1:$A$2336,'Medical Examinations'!$E$1:$E$2336,0)</f>
        <v>No</v>
      </c>
      <c r="F1425" t="str">
        <f>_xlfn.XLOOKUP(A1425,'Medical Examinations'!$A$1:$A$2336,'Medical Examinations'!$F$1:$F$2336,0)</f>
        <v>No</v>
      </c>
      <c r="G1425" t="str">
        <f>_xlfn.XLOOKUP(A1425,'Medical Examinations'!$A$1:$A$2336,'Medical Examinations'!$G$1:$G$2336,0)</f>
        <v>No</v>
      </c>
      <c r="H1425">
        <f>_xlfn.XLOOKUP(A1425,'Medical Examinations'!$A$1:$A$2336,'Medical Examinations'!$H$1:$H$2336,0)</f>
        <v>0</v>
      </c>
      <c r="I1425" t="str">
        <f>_xlfn.XLOOKUP(A1425,'Medical Examinations'!$A$1:$A$2336,'Medical Examinations'!$I$1:$I$2336,0)</f>
        <v>No</v>
      </c>
      <c r="J1425" t="str">
        <f>_xlfn.XLOOKUP(A1425,'Medical Examinations'!A1425:A3768,'Medical Examinations'!C1425:C3768,0)</f>
        <v>Obese</v>
      </c>
      <c r="K1425">
        <f>_xlfn.XLOOKUP(A1425,'Medical Examinations'!$A$1:$A$2344,'Medical Examinations'!$D$1:$D$2344,0)</f>
        <v>6.22</v>
      </c>
      <c r="L1425" t="str">
        <f>_xlfn.XLOOKUP(A1425,'Hospitalisation Details'!$A$1:$A$2344,'Hospitalisation Details'!$E$1:$E$2344,0)</f>
        <v>7-Jul-1980</v>
      </c>
      <c r="M1425">
        <f>_xlfn.XLOOKUP(A1425,'Hospitalisation Details'!$A$1:$A$2344,'Hospitalisation Details'!$I$1:$I$2344,0)</f>
        <v>7443.64</v>
      </c>
      <c r="N1425" t="str">
        <f>_xlfn.XLOOKUP(A1425,'Hospitalisation Details'!$A$1:$A$2344,'Hospitalisation Details'!$J$1:$J$2344,0)</f>
        <v>tier - 2</v>
      </c>
      <c r="O1425" t="str">
        <f>_xlfn.XLOOKUP(A1425,'Hospitalisation Details'!$A$1:$A$2344,'Hospitalisation Details'!$K$1:$K$2344,0)</f>
        <v>tier - 3</v>
      </c>
      <c r="P1425" t="str">
        <f>_xlfn.XLOOKUP(A1425,'Hospitalisation Details'!$A$1:$A$2344,'Hospitalisation Details'!$L$1:$L$2344,0)</f>
        <v>R1012</v>
      </c>
      <c r="Q1425">
        <f>_xlfn.XLOOKUP(A1425,'Hospitalisation Details'!$A$1:$A$2344,'Hospitalisation Details'!$F$1:$F$2344,0)</f>
        <v>42</v>
      </c>
    </row>
    <row r="1426" spans="1:17" ht="15.75" x14ac:dyDescent="0.25">
      <c r="A1426" s="1" t="s">
        <v>944</v>
      </c>
      <c r="B1426" t="str">
        <f>_xlfn.XLOOKUP(A1426,'Customer Names'!$A$1:$A$2336,'Customer Names'!$C$1:$C$2336,0)</f>
        <v xml:space="preserve">  Jacob W√¶ver</v>
      </c>
      <c r="C1426">
        <f>_xlfn.XLOOKUP(A1426,'Medical Examinations'!$A$1:$A$2336,'Medical Examinations'!$B$1:$B$2336,0)</f>
        <v>32.6</v>
      </c>
      <c r="D1426">
        <f>_xlfn.XLOOKUP(A1426,'Medical Examinations'!$A$1:$A$2336,'Medical Examinations'!$D$1:$D$2336,0)</f>
        <v>5.73</v>
      </c>
      <c r="E1426" t="str">
        <f>_xlfn.XLOOKUP(A1426,'Medical Examinations'!$A$1:$A$2336,'Medical Examinations'!$E$1:$E$2336,0)</f>
        <v>No</v>
      </c>
      <c r="F1426" t="str">
        <f>_xlfn.XLOOKUP(A1426,'Medical Examinations'!$A$1:$A$2336,'Medical Examinations'!$F$1:$F$2336,0)</f>
        <v>No</v>
      </c>
      <c r="G1426" t="str">
        <f>_xlfn.XLOOKUP(A1426,'Medical Examinations'!$A$1:$A$2336,'Medical Examinations'!$G$1:$G$2336,0)</f>
        <v>Yes</v>
      </c>
      <c r="H1426">
        <f>_xlfn.XLOOKUP(A1426,'Medical Examinations'!$A$1:$A$2336,'Medical Examinations'!$H$1:$H$2336,0)</f>
        <v>1</v>
      </c>
      <c r="I1426" t="str">
        <f>_xlfn.XLOOKUP(A1426,'Medical Examinations'!$A$1:$A$2336,'Medical Examinations'!$I$1:$I$2336,0)</f>
        <v>No</v>
      </c>
      <c r="J1426" t="str">
        <f>_xlfn.XLOOKUP(A1426,'Medical Examinations'!A1426:A3769,'Medical Examinations'!C1426:C3769,0)</f>
        <v>Obese</v>
      </c>
      <c r="K1426">
        <f>_xlfn.XLOOKUP(A1426,'Medical Examinations'!$A$1:$A$2344,'Medical Examinations'!$D$1:$D$2344,0)</f>
        <v>5.73</v>
      </c>
      <c r="L1426" t="str">
        <f>_xlfn.XLOOKUP(A1426,'Hospitalisation Details'!$A$1:$A$2344,'Hospitalisation Details'!$E$1:$E$2344,0)</f>
        <v>1-Sep-1979</v>
      </c>
      <c r="M1426">
        <f>_xlfn.XLOOKUP(A1426,'Hospitalisation Details'!$A$1:$A$2344,'Hospitalisation Details'!$I$1:$I$2344,0)</f>
        <v>7441.5</v>
      </c>
      <c r="N1426" t="str">
        <f>_xlfn.XLOOKUP(A1426,'Hospitalisation Details'!$A$1:$A$2344,'Hospitalisation Details'!$J$1:$J$2344,0)</f>
        <v>tier - 3</v>
      </c>
      <c r="O1426" t="str">
        <f>_xlfn.XLOOKUP(A1426,'Hospitalisation Details'!$A$1:$A$2344,'Hospitalisation Details'!$K$1:$K$2344,0)</f>
        <v>tier - 2</v>
      </c>
      <c r="P1426" t="str">
        <f>_xlfn.XLOOKUP(A1426,'Hospitalisation Details'!$A$1:$A$2344,'Hospitalisation Details'!$L$1:$L$2344,0)</f>
        <v>R1011</v>
      </c>
      <c r="Q1426">
        <f>_xlfn.XLOOKUP(A1426,'Hospitalisation Details'!$A$1:$A$2344,'Hospitalisation Details'!$F$1:$F$2344,0)</f>
        <v>43</v>
      </c>
    </row>
    <row r="1427" spans="1:17" ht="15.75" x14ac:dyDescent="0.25">
      <c r="A1427" s="1" t="s">
        <v>943</v>
      </c>
      <c r="B1427" t="str">
        <f>_xlfn.XLOOKUP(A1427,'Customer Names'!$A$1:$A$2336,'Customer Names'!$C$1:$C$2336,0)</f>
        <v xml:space="preserve">  Scott</v>
      </c>
      <c r="C1427">
        <f>_xlfn.XLOOKUP(A1427,'Medical Examinations'!$A$1:$A$2336,'Medical Examinations'!$B$1:$B$2336,0)</f>
        <v>30.2</v>
      </c>
      <c r="D1427">
        <f>_xlfn.XLOOKUP(A1427,'Medical Examinations'!$A$1:$A$2336,'Medical Examinations'!$D$1:$D$2336,0)</f>
        <v>5.7</v>
      </c>
      <c r="E1427" t="str">
        <f>_xlfn.XLOOKUP(A1427,'Medical Examinations'!$A$1:$A$2336,'Medical Examinations'!$E$1:$E$2336,0)</f>
        <v>No</v>
      </c>
      <c r="F1427" t="str">
        <f>_xlfn.XLOOKUP(A1427,'Medical Examinations'!$A$1:$A$2336,'Medical Examinations'!$F$1:$F$2336,0)</f>
        <v>No</v>
      </c>
      <c r="G1427" t="str">
        <f>_xlfn.XLOOKUP(A1427,'Medical Examinations'!$A$1:$A$2336,'Medical Examinations'!$G$1:$G$2336,0)</f>
        <v>No</v>
      </c>
      <c r="H1427">
        <f>_xlfn.XLOOKUP(A1427,'Medical Examinations'!$A$1:$A$2336,'Medical Examinations'!$H$1:$H$2336,0)</f>
        <v>0</v>
      </c>
      <c r="I1427" t="str">
        <f>_xlfn.XLOOKUP(A1427,'Medical Examinations'!$A$1:$A$2336,'Medical Examinations'!$I$1:$I$2336,0)</f>
        <v>No</v>
      </c>
      <c r="J1427" t="str">
        <f>_xlfn.XLOOKUP(A1427,'Medical Examinations'!A1427:A3770,'Medical Examinations'!C1427:C3770,0)</f>
        <v>Obese</v>
      </c>
      <c r="K1427">
        <f>_xlfn.XLOOKUP(A1427,'Medical Examinations'!$A$1:$A$2344,'Medical Examinations'!$D$1:$D$2344,0)</f>
        <v>5.7</v>
      </c>
      <c r="L1427" t="str">
        <f>_xlfn.XLOOKUP(A1427,'Hospitalisation Details'!$A$1:$A$2344,'Hospitalisation Details'!$E$1:$E$2344,0)</f>
        <v>25-Aug-1977</v>
      </c>
      <c r="M1427">
        <f>_xlfn.XLOOKUP(A1427,'Hospitalisation Details'!$A$1:$A$2344,'Hospitalisation Details'!$I$1:$I$2344,0)</f>
        <v>7441.05</v>
      </c>
      <c r="N1427" t="str">
        <f>_xlfn.XLOOKUP(A1427,'Hospitalisation Details'!$A$1:$A$2344,'Hospitalisation Details'!$J$1:$J$2344,0)</f>
        <v>tier - 3</v>
      </c>
      <c r="O1427" t="str">
        <f>_xlfn.XLOOKUP(A1427,'Hospitalisation Details'!$A$1:$A$2344,'Hospitalisation Details'!$K$1:$K$2344,0)</f>
        <v>tier - 2</v>
      </c>
      <c r="P1427" t="str">
        <f>_xlfn.XLOOKUP(A1427,'Hospitalisation Details'!$A$1:$A$2344,'Hospitalisation Details'!$L$1:$L$2344,0)</f>
        <v>R1011</v>
      </c>
      <c r="Q1427">
        <f>_xlfn.XLOOKUP(A1427,'Hospitalisation Details'!$A$1:$A$2344,'Hospitalisation Details'!$F$1:$F$2344,0)</f>
        <v>45</v>
      </c>
    </row>
    <row r="1428" spans="1:17" ht="15.75" x14ac:dyDescent="0.25">
      <c r="A1428" s="1" t="s">
        <v>942</v>
      </c>
      <c r="B1428" t="str">
        <f>_xlfn.XLOOKUP(A1428,'Customer Names'!$A$1:$A$2336,'Customer Names'!$C$1:$C$2336,0)</f>
        <v xml:space="preserve">  Brooke S</v>
      </c>
      <c r="C1428">
        <f>_xlfn.XLOOKUP(A1428,'Medical Examinations'!$A$1:$A$2336,'Medical Examinations'!$B$1:$B$2336,0)</f>
        <v>27.645</v>
      </c>
      <c r="D1428">
        <f>_xlfn.XLOOKUP(A1428,'Medical Examinations'!$A$1:$A$2336,'Medical Examinations'!$D$1:$D$2336,0)</f>
        <v>9.91</v>
      </c>
      <c r="E1428" t="str">
        <f>_xlfn.XLOOKUP(A1428,'Medical Examinations'!$A$1:$A$2336,'Medical Examinations'!$E$1:$E$2336,0)</f>
        <v>No</v>
      </c>
      <c r="F1428" t="str">
        <f>_xlfn.XLOOKUP(A1428,'Medical Examinations'!$A$1:$A$2336,'Medical Examinations'!$F$1:$F$2336,0)</f>
        <v>No</v>
      </c>
      <c r="G1428" t="str">
        <f>_xlfn.XLOOKUP(A1428,'Medical Examinations'!$A$1:$A$2336,'Medical Examinations'!$G$1:$G$2336,0)</f>
        <v>No</v>
      </c>
      <c r="H1428">
        <f>_xlfn.XLOOKUP(A1428,'Medical Examinations'!$A$1:$A$2336,'Medical Examinations'!$H$1:$H$2336,0)</f>
        <v>0</v>
      </c>
      <c r="I1428" t="str">
        <f>_xlfn.XLOOKUP(A1428,'Medical Examinations'!$A$1:$A$2336,'Medical Examinations'!$I$1:$I$2336,0)</f>
        <v>No</v>
      </c>
      <c r="J1428" t="str">
        <f>_xlfn.XLOOKUP(A1428,'Medical Examinations'!A1428:A3771,'Medical Examinations'!C1428:C3771,0)</f>
        <v>Overweight</v>
      </c>
      <c r="K1428">
        <f>_xlfn.XLOOKUP(A1428,'Medical Examinations'!$A$1:$A$2344,'Medical Examinations'!$D$1:$D$2344,0)</f>
        <v>9.91</v>
      </c>
      <c r="L1428" t="str">
        <f>_xlfn.XLOOKUP(A1428,'Hospitalisation Details'!$A$1:$A$2344,'Hospitalisation Details'!$E$1:$E$2344,0)</f>
        <v>2-Dec-1978</v>
      </c>
      <c r="M1428">
        <f>_xlfn.XLOOKUP(A1428,'Hospitalisation Details'!$A$1:$A$2344,'Hospitalisation Details'!$I$1:$I$2344,0)</f>
        <v>7421.19</v>
      </c>
      <c r="N1428" t="str">
        <f>_xlfn.XLOOKUP(A1428,'Hospitalisation Details'!$A$1:$A$2344,'Hospitalisation Details'!$J$1:$J$2344,0)</f>
        <v>tier - 2</v>
      </c>
      <c r="O1428" t="str">
        <f>_xlfn.XLOOKUP(A1428,'Hospitalisation Details'!$A$1:$A$2344,'Hospitalisation Details'!$K$1:$K$2344,0)</f>
        <v>tier - 3</v>
      </c>
      <c r="P1428" t="str">
        <f>_xlfn.XLOOKUP(A1428,'Hospitalisation Details'!$A$1:$A$2344,'Hospitalisation Details'!$L$1:$L$2344,0)</f>
        <v>R1012</v>
      </c>
      <c r="Q1428">
        <f>_xlfn.XLOOKUP(A1428,'Hospitalisation Details'!$A$1:$A$2344,'Hospitalisation Details'!$F$1:$F$2344,0)</f>
        <v>44</v>
      </c>
    </row>
    <row r="1429" spans="1:17" ht="15.75" x14ac:dyDescent="0.25">
      <c r="A1429" s="1" t="s">
        <v>941</v>
      </c>
      <c r="B1429" t="str">
        <f>_xlfn.XLOOKUP(A1429,'Customer Names'!$A$1:$A$2336,'Customer Names'!$C$1:$C$2336,0)</f>
        <v xml:space="preserve">  Kaye A</v>
      </c>
      <c r="C1429">
        <f>_xlfn.XLOOKUP(A1429,'Medical Examinations'!$A$1:$A$2336,'Medical Examinations'!$B$1:$B$2336,0)</f>
        <v>26.41</v>
      </c>
      <c r="D1429">
        <f>_xlfn.XLOOKUP(A1429,'Medical Examinations'!$A$1:$A$2336,'Medical Examinations'!$D$1:$D$2336,0)</f>
        <v>11.4</v>
      </c>
      <c r="E1429" t="str">
        <f>_xlfn.XLOOKUP(A1429,'Medical Examinations'!$A$1:$A$2336,'Medical Examinations'!$E$1:$E$2336,0)</f>
        <v>No</v>
      </c>
      <c r="F1429" t="str">
        <f>_xlfn.XLOOKUP(A1429,'Medical Examinations'!$A$1:$A$2336,'Medical Examinations'!$F$1:$F$2336,0)</f>
        <v>No</v>
      </c>
      <c r="G1429" t="str">
        <f>_xlfn.XLOOKUP(A1429,'Medical Examinations'!$A$1:$A$2336,'Medical Examinations'!$G$1:$G$2336,0)</f>
        <v>No</v>
      </c>
      <c r="H1429">
        <f>_xlfn.XLOOKUP(A1429,'Medical Examinations'!$A$1:$A$2336,'Medical Examinations'!$H$1:$H$2336,0)</f>
        <v>0</v>
      </c>
      <c r="I1429" t="str">
        <f>_xlfn.XLOOKUP(A1429,'Medical Examinations'!$A$1:$A$2336,'Medical Examinations'!$I$1:$I$2336,0)</f>
        <v>No</v>
      </c>
      <c r="J1429" t="str">
        <f>_xlfn.XLOOKUP(A1429,'Medical Examinations'!A1429:A3772,'Medical Examinations'!C1429:C3772,0)</f>
        <v>Overweight</v>
      </c>
      <c r="K1429">
        <f>_xlfn.XLOOKUP(A1429,'Medical Examinations'!$A$1:$A$2344,'Medical Examinations'!$D$1:$D$2344,0)</f>
        <v>11.4</v>
      </c>
      <c r="L1429" t="str">
        <f>_xlfn.XLOOKUP(A1429,'Hospitalisation Details'!$A$1:$A$2344,'Hospitalisation Details'!$E$1:$E$2344,0)</f>
        <v>12-Nov-1978</v>
      </c>
      <c r="M1429">
        <f>_xlfn.XLOOKUP(A1429,'Hospitalisation Details'!$A$1:$A$2344,'Hospitalisation Details'!$I$1:$I$2344,0)</f>
        <v>7419.48</v>
      </c>
      <c r="N1429" t="str">
        <f>_xlfn.XLOOKUP(A1429,'Hospitalisation Details'!$A$1:$A$2344,'Hospitalisation Details'!$J$1:$J$2344,0)</f>
        <v>tier - 2</v>
      </c>
      <c r="O1429" t="str">
        <f>_xlfn.XLOOKUP(A1429,'Hospitalisation Details'!$A$1:$A$2344,'Hospitalisation Details'!$K$1:$K$2344,0)</f>
        <v>tier - 2</v>
      </c>
      <c r="P1429" t="str">
        <f>_xlfn.XLOOKUP(A1429,'Hospitalisation Details'!$A$1:$A$2344,'Hospitalisation Details'!$L$1:$L$2344,0)</f>
        <v>R1012</v>
      </c>
      <c r="Q1429">
        <f>_xlfn.XLOOKUP(A1429,'Hospitalisation Details'!$A$1:$A$2344,'Hospitalisation Details'!$F$1:$F$2344,0)</f>
        <v>44</v>
      </c>
    </row>
    <row r="1430" spans="1:17" ht="15.75" x14ac:dyDescent="0.25">
      <c r="A1430" s="1" t="s">
        <v>940</v>
      </c>
      <c r="B1430" t="str">
        <f>_xlfn.XLOOKUP(A1430,'Customer Names'!$A$1:$A$2336,'Customer Names'!$C$1:$C$2336,0)</f>
        <v xml:space="preserve">  Carolyn</v>
      </c>
      <c r="C1430">
        <f>_xlfn.XLOOKUP(A1430,'Medical Examinations'!$A$1:$A$2336,'Medical Examinations'!$B$1:$B$2336,0)</f>
        <v>34.1</v>
      </c>
      <c r="D1430">
        <f>_xlfn.XLOOKUP(A1430,'Medical Examinations'!$A$1:$A$2336,'Medical Examinations'!$D$1:$D$2336,0)</f>
        <v>6.29</v>
      </c>
      <c r="E1430" t="str">
        <f>_xlfn.XLOOKUP(A1430,'Medical Examinations'!$A$1:$A$2336,'Medical Examinations'!$E$1:$E$2336,0)</f>
        <v>No</v>
      </c>
      <c r="F1430" t="str">
        <f>_xlfn.XLOOKUP(A1430,'Medical Examinations'!$A$1:$A$2336,'Medical Examinations'!$F$1:$F$2336,0)</f>
        <v>No</v>
      </c>
      <c r="G1430" t="str">
        <f>_xlfn.XLOOKUP(A1430,'Medical Examinations'!$A$1:$A$2336,'Medical Examinations'!$G$1:$G$2336,0)</f>
        <v>Yes</v>
      </c>
      <c r="H1430">
        <f>_xlfn.XLOOKUP(A1430,'Medical Examinations'!$A$1:$A$2336,'Medical Examinations'!$H$1:$H$2336,0)</f>
        <v>1</v>
      </c>
      <c r="I1430" t="str">
        <f>_xlfn.XLOOKUP(A1430,'Medical Examinations'!$A$1:$A$2336,'Medical Examinations'!$I$1:$I$2336,0)</f>
        <v>No</v>
      </c>
      <c r="J1430" t="str">
        <f>_xlfn.XLOOKUP(A1430,'Medical Examinations'!A1430:A3773,'Medical Examinations'!C1430:C3773,0)</f>
        <v>Obese</v>
      </c>
      <c r="K1430">
        <f>_xlfn.XLOOKUP(A1430,'Medical Examinations'!$A$1:$A$2344,'Medical Examinations'!$D$1:$D$2344,0)</f>
        <v>6.29</v>
      </c>
      <c r="L1430" t="str">
        <f>_xlfn.XLOOKUP(A1430,'Hospitalisation Details'!$A$1:$A$2344,'Hospitalisation Details'!$E$1:$E$2344,0)</f>
        <v>19-Sep-1983</v>
      </c>
      <c r="M1430">
        <f>_xlfn.XLOOKUP(A1430,'Hospitalisation Details'!$A$1:$A$2344,'Hospitalisation Details'!$I$1:$I$2344,0)</f>
        <v>7418.52</v>
      </c>
      <c r="N1430" t="str">
        <f>_xlfn.XLOOKUP(A1430,'Hospitalisation Details'!$A$1:$A$2344,'Hospitalisation Details'!$J$1:$J$2344,0)</f>
        <v>tier - 2</v>
      </c>
      <c r="O1430" t="str">
        <f>_xlfn.XLOOKUP(A1430,'Hospitalisation Details'!$A$1:$A$2344,'Hospitalisation Details'!$K$1:$K$2344,0)</f>
        <v>tier - 2</v>
      </c>
      <c r="P1430" t="str">
        <f>_xlfn.XLOOKUP(A1430,'Hospitalisation Details'!$A$1:$A$2344,'Hospitalisation Details'!$L$1:$L$2344,0)</f>
        <v>R1011</v>
      </c>
      <c r="Q1430">
        <f>_xlfn.XLOOKUP(A1430,'Hospitalisation Details'!$A$1:$A$2344,'Hospitalisation Details'!$F$1:$F$2344,0)</f>
        <v>39</v>
      </c>
    </row>
    <row r="1431" spans="1:17" ht="15.75" x14ac:dyDescent="0.25">
      <c r="A1431" s="1" t="s">
        <v>939</v>
      </c>
      <c r="B1431" t="str">
        <f>_xlfn.XLOOKUP(A1431,'Customer Names'!$A$1:$A$2336,'Customer Names'!$C$1:$C$2336,0)</f>
        <v xml:space="preserve">  Daniel C</v>
      </c>
      <c r="C1431">
        <f>_xlfn.XLOOKUP(A1431,'Medical Examinations'!$A$1:$A$2336,'Medical Examinations'!$B$1:$B$2336,0)</f>
        <v>17.3</v>
      </c>
      <c r="D1431">
        <f>_xlfn.XLOOKUP(A1431,'Medical Examinations'!$A$1:$A$2336,'Medical Examinations'!$D$1:$D$2336,0)</f>
        <v>9.2799999999999994</v>
      </c>
      <c r="E1431" t="str">
        <f>_xlfn.XLOOKUP(A1431,'Medical Examinations'!$A$1:$A$2336,'Medical Examinations'!$E$1:$E$2336,0)</f>
        <v>No</v>
      </c>
      <c r="F1431" t="str">
        <f>_xlfn.XLOOKUP(A1431,'Medical Examinations'!$A$1:$A$2336,'Medical Examinations'!$F$1:$F$2336,0)</f>
        <v>No</v>
      </c>
      <c r="G1431" t="str">
        <f>_xlfn.XLOOKUP(A1431,'Medical Examinations'!$A$1:$A$2336,'Medical Examinations'!$G$1:$G$2336,0)</f>
        <v>No</v>
      </c>
      <c r="H1431">
        <f>_xlfn.XLOOKUP(A1431,'Medical Examinations'!$A$1:$A$2336,'Medical Examinations'!$H$1:$H$2336,0)</f>
        <v>0</v>
      </c>
      <c r="I1431" t="str">
        <f>_xlfn.XLOOKUP(A1431,'Medical Examinations'!$A$1:$A$2336,'Medical Examinations'!$I$1:$I$2336,0)</f>
        <v>No</v>
      </c>
      <c r="J1431" t="str">
        <f>_xlfn.XLOOKUP(A1431,'Medical Examinations'!A1431:A3774,'Medical Examinations'!C1431:C3774,0)</f>
        <v>Underweight</v>
      </c>
      <c r="K1431">
        <f>_xlfn.XLOOKUP(A1431,'Medical Examinations'!$A$1:$A$2344,'Medical Examinations'!$D$1:$D$2344,0)</f>
        <v>9.2799999999999994</v>
      </c>
      <c r="L1431" t="str">
        <f>_xlfn.XLOOKUP(A1431,'Hospitalisation Details'!$A$1:$A$2344,'Hospitalisation Details'!$E$1:$E$2344,0)</f>
        <v>5-Dec-1965</v>
      </c>
      <c r="M1431">
        <f>_xlfn.XLOOKUP(A1431,'Hospitalisation Details'!$A$1:$A$2344,'Hospitalisation Details'!$I$1:$I$2344,0)</f>
        <v>7403.98</v>
      </c>
      <c r="N1431" t="str">
        <f>_xlfn.XLOOKUP(A1431,'Hospitalisation Details'!$A$1:$A$2344,'Hospitalisation Details'!$J$1:$J$2344,0)</f>
        <v>tier - 3</v>
      </c>
      <c r="O1431" t="str">
        <f>_xlfn.XLOOKUP(A1431,'Hospitalisation Details'!$A$1:$A$2344,'Hospitalisation Details'!$K$1:$K$2344,0)</f>
        <v>tier - 2</v>
      </c>
      <c r="P1431" t="str">
        <f>_xlfn.XLOOKUP(A1431,'Hospitalisation Details'!$A$1:$A$2344,'Hospitalisation Details'!$L$1:$L$2344,0)</f>
        <v>R1013</v>
      </c>
      <c r="Q1431">
        <f>_xlfn.XLOOKUP(A1431,'Hospitalisation Details'!$A$1:$A$2344,'Hospitalisation Details'!$F$1:$F$2344,0)</f>
        <v>57</v>
      </c>
    </row>
    <row r="1432" spans="1:17" ht="15.75" x14ac:dyDescent="0.25">
      <c r="A1432" s="1" t="s">
        <v>938</v>
      </c>
      <c r="B1432" t="str">
        <f>_xlfn.XLOOKUP(A1432,'Customer Names'!$A$1:$A$2336,'Customer Names'!$C$1:$C$2336,0)</f>
        <v xml:space="preserve">  Laurie A</v>
      </c>
      <c r="C1432">
        <f>_xlfn.XLOOKUP(A1432,'Medical Examinations'!$A$1:$A$2336,'Medical Examinations'!$B$1:$B$2336,0)</f>
        <v>35.020000000000003</v>
      </c>
      <c r="D1432">
        <f>_xlfn.XLOOKUP(A1432,'Medical Examinations'!$A$1:$A$2336,'Medical Examinations'!$D$1:$D$2336,0)</f>
        <v>4.78</v>
      </c>
      <c r="E1432" t="str">
        <f>_xlfn.XLOOKUP(A1432,'Medical Examinations'!$A$1:$A$2336,'Medical Examinations'!$E$1:$E$2336,0)</f>
        <v>No</v>
      </c>
      <c r="F1432" t="str">
        <f>_xlfn.XLOOKUP(A1432,'Medical Examinations'!$A$1:$A$2336,'Medical Examinations'!$F$1:$F$2336,0)</f>
        <v>No</v>
      </c>
      <c r="G1432" t="str">
        <f>_xlfn.XLOOKUP(A1432,'Medical Examinations'!$A$1:$A$2336,'Medical Examinations'!$G$1:$G$2336,0)</f>
        <v>Yes</v>
      </c>
      <c r="H1432">
        <f>_xlfn.XLOOKUP(A1432,'Medical Examinations'!$A$1:$A$2336,'Medical Examinations'!$H$1:$H$2336,0)</f>
        <v>1</v>
      </c>
      <c r="I1432" t="str">
        <f>_xlfn.XLOOKUP(A1432,'Medical Examinations'!$A$1:$A$2336,'Medical Examinations'!$I$1:$I$2336,0)</f>
        <v>No</v>
      </c>
      <c r="J1432" t="str">
        <f>_xlfn.XLOOKUP(A1432,'Medical Examinations'!A1432:A3775,'Medical Examinations'!C1432:C3775,0)</f>
        <v>Obese</v>
      </c>
      <c r="K1432">
        <f>_xlfn.XLOOKUP(A1432,'Medical Examinations'!$A$1:$A$2344,'Medical Examinations'!$D$1:$D$2344,0)</f>
        <v>4.78</v>
      </c>
      <c r="L1432" t="str">
        <f>_xlfn.XLOOKUP(A1432,'Hospitalisation Details'!$A$1:$A$2344,'Hospitalisation Details'!$E$1:$E$2344,0)</f>
        <v>22-Jul-1993</v>
      </c>
      <c r="M1432">
        <f>_xlfn.XLOOKUP(A1432,'Hospitalisation Details'!$A$1:$A$2344,'Hospitalisation Details'!$I$1:$I$2344,0)</f>
        <v>7388.85</v>
      </c>
      <c r="N1432" t="str">
        <f>_xlfn.XLOOKUP(A1432,'Hospitalisation Details'!$A$1:$A$2344,'Hospitalisation Details'!$J$1:$J$2344,0)</f>
        <v>tier - 2</v>
      </c>
      <c r="O1432" t="str">
        <f>_xlfn.XLOOKUP(A1432,'Hospitalisation Details'!$A$1:$A$2344,'Hospitalisation Details'!$K$1:$K$2344,0)</f>
        <v>tier - 2</v>
      </c>
      <c r="P1432" t="str">
        <f>_xlfn.XLOOKUP(A1432,'Hospitalisation Details'!$A$1:$A$2344,'Hospitalisation Details'!$L$1:$L$2344,0)</f>
        <v>R1026</v>
      </c>
      <c r="Q1432">
        <f>_xlfn.XLOOKUP(A1432,'Hospitalisation Details'!$A$1:$A$2344,'Hospitalisation Details'!$F$1:$F$2344,0)</f>
        <v>29</v>
      </c>
    </row>
    <row r="1433" spans="1:17" ht="15.75" x14ac:dyDescent="0.25">
      <c r="A1433" s="1" t="s">
        <v>937</v>
      </c>
      <c r="B1433" t="str">
        <f>_xlfn.XLOOKUP(A1433,'Customer Names'!$A$1:$A$2336,'Customer Names'!$C$1:$C$2336,0)</f>
        <v xml:space="preserve">  Nicole</v>
      </c>
      <c r="C1433">
        <f>_xlfn.XLOOKUP(A1433,'Medical Examinations'!$A$1:$A$2336,'Medical Examinations'!$B$1:$B$2336,0)</f>
        <v>37.1</v>
      </c>
      <c r="D1433">
        <f>_xlfn.XLOOKUP(A1433,'Medical Examinations'!$A$1:$A$2336,'Medical Examinations'!$D$1:$D$2336,0)</f>
        <v>8.8699999999999992</v>
      </c>
      <c r="E1433" t="str">
        <f>_xlfn.XLOOKUP(A1433,'Medical Examinations'!$A$1:$A$2336,'Medical Examinations'!$E$1:$E$2336,0)</f>
        <v>No</v>
      </c>
      <c r="F1433" t="str">
        <f>_xlfn.XLOOKUP(A1433,'Medical Examinations'!$A$1:$A$2336,'Medical Examinations'!$F$1:$F$2336,0)</f>
        <v>No</v>
      </c>
      <c r="G1433" t="str">
        <f>_xlfn.XLOOKUP(A1433,'Medical Examinations'!$A$1:$A$2336,'Medical Examinations'!$G$1:$G$2336,0)</f>
        <v>No</v>
      </c>
      <c r="H1433">
        <f>_xlfn.XLOOKUP(A1433,'Medical Examinations'!$A$1:$A$2336,'Medical Examinations'!$H$1:$H$2336,0)</f>
        <v>0</v>
      </c>
      <c r="I1433" t="str">
        <f>_xlfn.XLOOKUP(A1433,'Medical Examinations'!$A$1:$A$2336,'Medical Examinations'!$I$1:$I$2336,0)</f>
        <v>No</v>
      </c>
      <c r="J1433" t="str">
        <f>_xlfn.XLOOKUP(A1433,'Medical Examinations'!A1433:A3776,'Medical Examinations'!C1433:C3776,0)</f>
        <v>Obese</v>
      </c>
      <c r="K1433">
        <f>_xlfn.XLOOKUP(A1433,'Medical Examinations'!$A$1:$A$2344,'Medical Examinations'!$D$1:$D$2344,0)</f>
        <v>8.8699999999999992</v>
      </c>
      <c r="L1433" t="str">
        <f>_xlfn.XLOOKUP(A1433,'Hospitalisation Details'!$A$1:$A$2344,'Hospitalisation Details'!$E$1:$E$2344,0)</f>
        <v>24-Nov-1981</v>
      </c>
      <c r="M1433">
        <f>_xlfn.XLOOKUP(A1433,'Hospitalisation Details'!$A$1:$A$2344,'Hospitalisation Details'!$I$1:$I$2344,0)</f>
        <v>7371.77</v>
      </c>
      <c r="N1433" t="str">
        <f>_xlfn.XLOOKUP(A1433,'Hospitalisation Details'!$A$1:$A$2344,'Hospitalisation Details'!$J$1:$J$2344,0)</f>
        <v>tier - 2</v>
      </c>
      <c r="O1433" t="str">
        <f>_xlfn.XLOOKUP(A1433,'Hospitalisation Details'!$A$1:$A$2344,'Hospitalisation Details'!$K$1:$K$2344,0)</f>
        <v>tier - 1</v>
      </c>
      <c r="P1433" t="str">
        <f>_xlfn.XLOOKUP(A1433,'Hospitalisation Details'!$A$1:$A$2344,'Hospitalisation Details'!$L$1:$L$2344,0)</f>
        <v>R1011</v>
      </c>
      <c r="Q1433">
        <f>_xlfn.XLOOKUP(A1433,'Hospitalisation Details'!$A$1:$A$2344,'Hospitalisation Details'!$F$1:$F$2344,0)</f>
        <v>41</v>
      </c>
    </row>
    <row r="1434" spans="1:17" ht="15.75" x14ac:dyDescent="0.25">
      <c r="A1434" s="1" t="s">
        <v>936</v>
      </c>
      <c r="B1434" t="str">
        <f>_xlfn.XLOOKUP(A1434,'Customer Names'!$A$1:$A$2336,'Customer Names'!$C$1:$C$2336,0)</f>
        <v xml:space="preserve">  Shelby</v>
      </c>
      <c r="C1434">
        <f>_xlfn.XLOOKUP(A1434,'Medical Examinations'!$A$1:$A$2336,'Medical Examinations'!$B$1:$B$2336,0)</f>
        <v>16.79</v>
      </c>
      <c r="D1434">
        <f>_xlfn.XLOOKUP(A1434,'Medical Examinations'!$A$1:$A$2336,'Medical Examinations'!$D$1:$D$2336,0)</f>
        <v>11.4</v>
      </c>
      <c r="E1434" t="str">
        <f>_xlfn.XLOOKUP(A1434,'Medical Examinations'!$A$1:$A$2336,'Medical Examinations'!$E$1:$E$2336,0)</f>
        <v>No</v>
      </c>
      <c r="F1434" t="str">
        <f>_xlfn.XLOOKUP(A1434,'Medical Examinations'!$A$1:$A$2336,'Medical Examinations'!$F$1:$F$2336,0)</f>
        <v>No</v>
      </c>
      <c r="G1434" t="str">
        <f>_xlfn.XLOOKUP(A1434,'Medical Examinations'!$A$1:$A$2336,'Medical Examinations'!$G$1:$G$2336,0)</f>
        <v>No</v>
      </c>
      <c r="H1434">
        <f>_xlfn.XLOOKUP(A1434,'Medical Examinations'!$A$1:$A$2336,'Medical Examinations'!$H$1:$H$2336,0)</f>
        <v>0</v>
      </c>
      <c r="I1434" t="str">
        <f>_xlfn.XLOOKUP(A1434,'Medical Examinations'!$A$1:$A$2336,'Medical Examinations'!$I$1:$I$2336,0)</f>
        <v>No</v>
      </c>
      <c r="J1434" t="str">
        <f>_xlfn.XLOOKUP(A1434,'Medical Examinations'!A1434:A3777,'Medical Examinations'!C1434:C3777,0)</f>
        <v>Underweight</v>
      </c>
      <c r="K1434">
        <f>_xlfn.XLOOKUP(A1434,'Medical Examinations'!$A$1:$A$2344,'Medical Examinations'!$D$1:$D$2344,0)</f>
        <v>11.4</v>
      </c>
      <c r="L1434" t="str">
        <f>_xlfn.XLOOKUP(A1434,'Hospitalisation Details'!$A$1:$A$2344,'Hospitalisation Details'!$E$1:$E$2344,0)</f>
        <v>9-Dec-1965</v>
      </c>
      <c r="M1434">
        <f>_xlfn.XLOOKUP(A1434,'Hospitalisation Details'!$A$1:$A$2344,'Hospitalisation Details'!$I$1:$I$2344,0)</f>
        <v>7362.31</v>
      </c>
      <c r="N1434" t="str">
        <f>_xlfn.XLOOKUP(A1434,'Hospitalisation Details'!$A$1:$A$2344,'Hospitalisation Details'!$J$1:$J$2344,0)</f>
        <v>tier - 3</v>
      </c>
      <c r="O1434" t="str">
        <f>_xlfn.XLOOKUP(A1434,'Hospitalisation Details'!$A$1:$A$2344,'Hospitalisation Details'!$K$1:$K$2344,0)</f>
        <v>tier - 3</v>
      </c>
      <c r="P1434" t="str">
        <f>_xlfn.XLOOKUP(A1434,'Hospitalisation Details'!$A$1:$A$2344,'Hospitalisation Details'!$L$1:$L$2344,0)</f>
        <v>R1013</v>
      </c>
      <c r="Q1434">
        <f>_xlfn.XLOOKUP(A1434,'Hospitalisation Details'!$A$1:$A$2344,'Hospitalisation Details'!$F$1:$F$2344,0)</f>
        <v>57</v>
      </c>
    </row>
    <row r="1435" spans="1:17" ht="15.75" x14ac:dyDescent="0.25">
      <c r="A1435" s="1" t="s">
        <v>935</v>
      </c>
      <c r="B1435" t="str">
        <f>_xlfn.XLOOKUP(A1435,'Customer Names'!$A$1:$A$2336,'Customer Names'!$C$1:$C$2336,0)</f>
        <v xml:space="preserve">  Allison</v>
      </c>
      <c r="C1435">
        <f>_xlfn.XLOOKUP(A1435,'Medical Examinations'!$A$1:$A$2336,'Medical Examinations'!$B$1:$B$2336,0)</f>
        <v>31.635000000000002</v>
      </c>
      <c r="D1435">
        <f>_xlfn.XLOOKUP(A1435,'Medical Examinations'!$A$1:$A$2336,'Medical Examinations'!$D$1:$D$2336,0)</f>
        <v>9.1300000000000008</v>
      </c>
      <c r="E1435" t="str">
        <f>_xlfn.XLOOKUP(A1435,'Medical Examinations'!$A$1:$A$2336,'Medical Examinations'!$E$1:$E$2336,0)</f>
        <v>No</v>
      </c>
      <c r="F1435" t="str">
        <f>_xlfn.XLOOKUP(A1435,'Medical Examinations'!$A$1:$A$2336,'Medical Examinations'!$F$1:$F$2336,0)</f>
        <v>No</v>
      </c>
      <c r="G1435" t="str">
        <f>_xlfn.XLOOKUP(A1435,'Medical Examinations'!$A$1:$A$2336,'Medical Examinations'!$G$1:$G$2336,0)</f>
        <v>No</v>
      </c>
      <c r="H1435">
        <f>_xlfn.XLOOKUP(A1435,'Medical Examinations'!$A$1:$A$2336,'Medical Examinations'!$H$1:$H$2336,0)</f>
        <v>0</v>
      </c>
      <c r="I1435" t="str">
        <f>_xlfn.XLOOKUP(A1435,'Medical Examinations'!$A$1:$A$2336,'Medical Examinations'!$I$1:$I$2336,0)</f>
        <v>No</v>
      </c>
      <c r="J1435" t="str">
        <f>_xlfn.XLOOKUP(A1435,'Medical Examinations'!A1435:A3778,'Medical Examinations'!C1435:C3778,0)</f>
        <v>Obese</v>
      </c>
      <c r="K1435">
        <f>_xlfn.XLOOKUP(A1435,'Medical Examinations'!$A$1:$A$2344,'Medical Examinations'!$D$1:$D$2344,0)</f>
        <v>9.1300000000000008</v>
      </c>
      <c r="L1435" t="str">
        <f>_xlfn.XLOOKUP(A1435,'Hospitalisation Details'!$A$1:$A$2344,'Hospitalisation Details'!$E$1:$E$2344,0)</f>
        <v>16-Jul-1981</v>
      </c>
      <c r="M1435">
        <f>_xlfn.XLOOKUP(A1435,'Hospitalisation Details'!$A$1:$A$2344,'Hospitalisation Details'!$I$1:$I$2344,0)</f>
        <v>7358.18</v>
      </c>
      <c r="N1435" t="str">
        <f>_xlfn.XLOOKUP(A1435,'Hospitalisation Details'!$A$1:$A$2344,'Hospitalisation Details'!$J$1:$J$2344,0)</f>
        <v>tier - 2</v>
      </c>
      <c r="O1435" t="str">
        <f>_xlfn.XLOOKUP(A1435,'Hospitalisation Details'!$A$1:$A$2344,'Hospitalisation Details'!$K$1:$K$2344,0)</f>
        <v>tier - 3</v>
      </c>
      <c r="P1435" t="str">
        <f>_xlfn.XLOOKUP(A1435,'Hospitalisation Details'!$A$1:$A$2344,'Hospitalisation Details'!$L$1:$L$2344,0)</f>
        <v>R1024</v>
      </c>
      <c r="Q1435">
        <f>_xlfn.XLOOKUP(A1435,'Hospitalisation Details'!$A$1:$A$2344,'Hospitalisation Details'!$F$1:$F$2344,0)</f>
        <v>41</v>
      </c>
    </row>
    <row r="1436" spans="1:17" ht="15.75" x14ac:dyDescent="0.25">
      <c r="A1436" s="1" t="s">
        <v>934</v>
      </c>
      <c r="B1436" t="str">
        <f>_xlfn.XLOOKUP(A1436,'Customer Names'!$A$1:$A$2336,'Customer Names'!$C$1:$C$2336,0)</f>
        <v xml:space="preserve">  Leticia</v>
      </c>
      <c r="C1436">
        <f>_xlfn.XLOOKUP(A1436,'Medical Examinations'!$A$1:$A$2336,'Medical Examinations'!$B$1:$B$2336,0)</f>
        <v>24.19</v>
      </c>
      <c r="D1436">
        <f>_xlfn.XLOOKUP(A1436,'Medical Examinations'!$A$1:$A$2336,'Medical Examinations'!$D$1:$D$2336,0)</f>
        <v>6.22</v>
      </c>
      <c r="E1436" t="str">
        <f>_xlfn.XLOOKUP(A1436,'Medical Examinations'!$A$1:$A$2336,'Medical Examinations'!$E$1:$E$2336,0)</f>
        <v>No</v>
      </c>
      <c r="F1436" t="str">
        <f>_xlfn.XLOOKUP(A1436,'Medical Examinations'!$A$1:$A$2336,'Medical Examinations'!$F$1:$F$2336,0)</f>
        <v>No</v>
      </c>
      <c r="G1436" t="str">
        <f>_xlfn.XLOOKUP(A1436,'Medical Examinations'!$A$1:$A$2336,'Medical Examinations'!$G$1:$G$2336,0)</f>
        <v>Yes</v>
      </c>
      <c r="H1436">
        <f>_xlfn.XLOOKUP(A1436,'Medical Examinations'!$A$1:$A$2336,'Medical Examinations'!$H$1:$H$2336,0)</f>
        <v>1</v>
      </c>
      <c r="I1436" t="str">
        <f>_xlfn.XLOOKUP(A1436,'Medical Examinations'!$A$1:$A$2336,'Medical Examinations'!$I$1:$I$2336,0)</f>
        <v>No</v>
      </c>
      <c r="J1436" t="str">
        <f>_xlfn.XLOOKUP(A1436,'Medical Examinations'!A1436:A3779,'Medical Examinations'!C1436:C3779,0)</f>
        <v>Normal weight</v>
      </c>
      <c r="K1436">
        <f>_xlfn.XLOOKUP(A1436,'Medical Examinations'!$A$1:$A$2344,'Medical Examinations'!$D$1:$D$2344,0)</f>
        <v>6.22</v>
      </c>
      <c r="L1436" t="str">
        <f>_xlfn.XLOOKUP(A1436,'Hospitalisation Details'!$A$1:$A$2344,'Hospitalisation Details'!$E$1:$E$2344,0)</f>
        <v>21-Jun-1983</v>
      </c>
      <c r="M1436">
        <f>_xlfn.XLOOKUP(A1436,'Hospitalisation Details'!$A$1:$A$2344,'Hospitalisation Details'!$I$1:$I$2344,0)</f>
        <v>7357.49</v>
      </c>
      <c r="N1436" t="str">
        <f>_xlfn.XLOOKUP(A1436,'Hospitalisation Details'!$A$1:$A$2344,'Hospitalisation Details'!$J$1:$J$2344,0)</f>
        <v>tier - 2</v>
      </c>
      <c r="O1436" t="str">
        <f>_xlfn.XLOOKUP(A1436,'Hospitalisation Details'!$A$1:$A$2344,'Hospitalisation Details'!$K$1:$K$2344,0)</f>
        <v>tier - 2</v>
      </c>
      <c r="P1436" t="str">
        <f>_xlfn.XLOOKUP(A1436,'Hospitalisation Details'!$A$1:$A$2344,'Hospitalisation Details'!$L$1:$L$2344,0)</f>
        <v>R1012</v>
      </c>
      <c r="Q1436">
        <f>_xlfn.XLOOKUP(A1436,'Hospitalisation Details'!$A$1:$A$2344,'Hospitalisation Details'!$F$1:$F$2344,0)</f>
        <v>39</v>
      </c>
    </row>
    <row r="1437" spans="1:17" ht="15.75" x14ac:dyDescent="0.25">
      <c r="A1437" s="1" t="s">
        <v>933</v>
      </c>
      <c r="B1437" t="str">
        <f>_xlfn.XLOOKUP(A1437,'Customer Names'!$A$1:$A$2336,'Customer Names'!$C$1:$C$2336,0)</f>
        <v xml:space="preserve">  John S</v>
      </c>
      <c r="C1437">
        <f>_xlfn.XLOOKUP(A1437,'Medical Examinations'!$A$1:$A$2336,'Medical Examinations'!$B$1:$B$2336,0)</f>
        <v>35.29</v>
      </c>
      <c r="D1437">
        <f>_xlfn.XLOOKUP(A1437,'Medical Examinations'!$A$1:$A$2336,'Medical Examinations'!$D$1:$D$2336,0)</f>
        <v>5.9</v>
      </c>
      <c r="E1437" t="str">
        <f>_xlfn.XLOOKUP(A1437,'Medical Examinations'!$A$1:$A$2336,'Medical Examinations'!$E$1:$E$2336,0)</f>
        <v>No</v>
      </c>
      <c r="F1437" t="str">
        <f>_xlfn.XLOOKUP(A1437,'Medical Examinations'!$A$1:$A$2336,'Medical Examinations'!$F$1:$F$2336,0)</f>
        <v>No</v>
      </c>
      <c r="G1437" t="str">
        <f>_xlfn.XLOOKUP(A1437,'Medical Examinations'!$A$1:$A$2336,'Medical Examinations'!$G$1:$G$2336,0)</f>
        <v>Yes</v>
      </c>
      <c r="H1437">
        <f>_xlfn.XLOOKUP(A1437,'Medical Examinations'!$A$1:$A$2336,'Medical Examinations'!$H$1:$H$2336,0)</f>
        <v>1</v>
      </c>
      <c r="I1437" t="str">
        <f>_xlfn.XLOOKUP(A1437,'Medical Examinations'!$A$1:$A$2336,'Medical Examinations'!$I$1:$I$2336,0)</f>
        <v>No</v>
      </c>
      <c r="J1437" t="str">
        <f>_xlfn.XLOOKUP(A1437,'Medical Examinations'!A1437:A3780,'Medical Examinations'!C1437:C3780,0)</f>
        <v>Obese</v>
      </c>
      <c r="K1437">
        <f>_xlfn.XLOOKUP(A1437,'Medical Examinations'!$A$1:$A$2344,'Medical Examinations'!$D$1:$D$2344,0)</f>
        <v>5.9</v>
      </c>
      <c r="L1437" t="str">
        <f>_xlfn.XLOOKUP(A1437,'Hospitalisation Details'!$A$1:$A$2344,'Hospitalisation Details'!$E$1:$E$2344,0)</f>
        <v>5-Oct-1993</v>
      </c>
      <c r="M1437">
        <f>_xlfn.XLOOKUP(A1437,'Hospitalisation Details'!$A$1:$A$2344,'Hospitalisation Details'!$I$1:$I$2344,0)</f>
        <v>7349.12</v>
      </c>
      <c r="N1437" t="str">
        <f>_xlfn.XLOOKUP(A1437,'Hospitalisation Details'!$A$1:$A$2344,'Hospitalisation Details'!$J$1:$J$2344,0)</f>
        <v>tier - 2</v>
      </c>
      <c r="O1437" t="str">
        <f>_xlfn.XLOOKUP(A1437,'Hospitalisation Details'!$A$1:$A$2344,'Hospitalisation Details'!$K$1:$K$2344,0)</f>
        <v>tier - 2</v>
      </c>
      <c r="P1437" t="str">
        <f>_xlfn.XLOOKUP(A1437,'Hospitalisation Details'!$A$1:$A$2344,'Hospitalisation Details'!$L$1:$L$2344,0)</f>
        <v>R1021</v>
      </c>
      <c r="Q1437">
        <f>_xlfn.XLOOKUP(A1437,'Hospitalisation Details'!$A$1:$A$2344,'Hospitalisation Details'!$F$1:$F$2344,0)</f>
        <v>29</v>
      </c>
    </row>
    <row r="1438" spans="1:17" ht="15.75" x14ac:dyDescent="0.25">
      <c r="A1438" s="1" t="s">
        <v>932</v>
      </c>
      <c r="B1438" t="str">
        <f>_xlfn.XLOOKUP(A1438,'Customer Names'!$A$1:$A$2336,'Customer Names'!$C$1:$C$2336,0)</f>
        <v xml:space="preserve">  April</v>
      </c>
      <c r="C1438">
        <f>_xlfn.XLOOKUP(A1438,'Medical Examinations'!$A$1:$A$2336,'Medical Examinations'!$B$1:$B$2336,0)</f>
        <v>35.299999999999997</v>
      </c>
      <c r="D1438">
        <f>_xlfn.XLOOKUP(A1438,'Medical Examinations'!$A$1:$A$2336,'Medical Examinations'!$D$1:$D$2336,0)</f>
        <v>4.45</v>
      </c>
      <c r="E1438" t="str">
        <f>_xlfn.XLOOKUP(A1438,'Medical Examinations'!$A$1:$A$2336,'Medical Examinations'!$E$1:$E$2336,0)</f>
        <v>No</v>
      </c>
      <c r="F1438" t="str">
        <f>_xlfn.XLOOKUP(A1438,'Medical Examinations'!$A$1:$A$2336,'Medical Examinations'!$F$1:$F$2336,0)</f>
        <v>No</v>
      </c>
      <c r="G1438" t="str">
        <f>_xlfn.XLOOKUP(A1438,'Medical Examinations'!$A$1:$A$2336,'Medical Examinations'!$G$1:$G$2336,0)</f>
        <v>No</v>
      </c>
      <c r="H1438">
        <f>_xlfn.XLOOKUP(A1438,'Medical Examinations'!$A$1:$A$2336,'Medical Examinations'!$H$1:$H$2336,0)</f>
        <v>0</v>
      </c>
      <c r="I1438" t="str">
        <f>_xlfn.XLOOKUP(A1438,'Medical Examinations'!$A$1:$A$2336,'Medical Examinations'!$I$1:$I$2336,0)</f>
        <v>No</v>
      </c>
      <c r="J1438" t="str">
        <f>_xlfn.XLOOKUP(A1438,'Medical Examinations'!A1438:A3781,'Medical Examinations'!C1438:C3781,0)</f>
        <v>Obese</v>
      </c>
      <c r="K1438">
        <f>_xlfn.XLOOKUP(A1438,'Medical Examinations'!$A$1:$A$2344,'Medical Examinations'!$D$1:$D$2344,0)</f>
        <v>4.45</v>
      </c>
      <c r="L1438" t="str">
        <f>_xlfn.XLOOKUP(A1438,'Hospitalisation Details'!$A$1:$A$2344,'Hospitalisation Details'!$E$1:$E$2344,0)</f>
        <v>1-Dec-1977</v>
      </c>
      <c r="M1438">
        <f>_xlfn.XLOOKUP(A1438,'Hospitalisation Details'!$A$1:$A$2344,'Hospitalisation Details'!$I$1:$I$2344,0)</f>
        <v>7348.14</v>
      </c>
      <c r="N1438" t="str">
        <f>_xlfn.XLOOKUP(A1438,'Hospitalisation Details'!$A$1:$A$2344,'Hospitalisation Details'!$J$1:$J$2344,0)</f>
        <v>tier - 2</v>
      </c>
      <c r="O1438" t="str">
        <f>_xlfn.XLOOKUP(A1438,'Hospitalisation Details'!$A$1:$A$2344,'Hospitalisation Details'!$K$1:$K$2344,0)</f>
        <v>tier - 1</v>
      </c>
      <c r="P1438" t="str">
        <f>_xlfn.XLOOKUP(A1438,'Hospitalisation Details'!$A$1:$A$2344,'Hospitalisation Details'!$L$1:$L$2344,0)</f>
        <v>R1011</v>
      </c>
      <c r="Q1438">
        <f>_xlfn.XLOOKUP(A1438,'Hospitalisation Details'!$A$1:$A$2344,'Hospitalisation Details'!$F$1:$F$2344,0)</f>
        <v>45</v>
      </c>
    </row>
    <row r="1439" spans="1:17" ht="15.75" x14ac:dyDescent="0.25">
      <c r="A1439" s="1" t="s">
        <v>931</v>
      </c>
      <c r="B1439" t="str">
        <f>_xlfn.XLOOKUP(A1439,'Customer Names'!$A$1:$A$2336,'Customer Names'!$C$1:$C$2336,0)</f>
        <v xml:space="preserve">  Ashley N</v>
      </c>
      <c r="C1439">
        <f>_xlfn.XLOOKUP(A1439,'Medical Examinations'!$A$1:$A$2336,'Medical Examinations'!$B$1:$B$2336,0)</f>
        <v>35.64</v>
      </c>
      <c r="D1439">
        <f>_xlfn.XLOOKUP(A1439,'Medical Examinations'!$A$1:$A$2336,'Medical Examinations'!$D$1:$D$2336,0)</f>
        <v>6.17</v>
      </c>
      <c r="E1439" t="str">
        <f>_xlfn.XLOOKUP(A1439,'Medical Examinations'!$A$1:$A$2336,'Medical Examinations'!$E$1:$E$2336,0)</f>
        <v>No</v>
      </c>
      <c r="F1439" t="str">
        <f>_xlfn.XLOOKUP(A1439,'Medical Examinations'!$A$1:$A$2336,'Medical Examinations'!$F$1:$F$2336,0)</f>
        <v>No</v>
      </c>
      <c r="G1439" t="str">
        <f>_xlfn.XLOOKUP(A1439,'Medical Examinations'!$A$1:$A$2336,'Medical Examinations'!$G$1:$G$2336,0)</f>
        <v>Yes</v>
      </c>
      <c r="H1439">
        <f>_xlfn.XLOOKUP(A1439,'Medical Examinations'!$A$1:$A$2336,'Medical Examinations'!$H$1:$H$2336,0)</f>
        <v>1</v>
      </c>
      <c r="I1439" t="str">
        <f>_xlfn.XLOOKUP(A1439,'Medical Examinations'!$A$1:$A$2336,'Medical Examinations'!$I$1:$I$2336,0)</f>
        <v>No</v>
      </c>
      <c r="J1439" t="str">
        <f>_xlfn.XLOOKUP(A1439,'Medical Examinations'!A1439:A3782,'Medical Examinations'!C1439:C3782,0)</f>
        <v>Obese</v>
      </c>
      <c r="K1439">
        <f>_xlfn.XLOOKUP(A1439,'Medical Examinations'!$A$1:$A$2344,'Medical Examinations'!$D$1:$D$2344,0)</f>
        <v>6.17</v>
      </c>
      <c r="L1439" t="str">
        <f>_xlfn.XLOOKUP(A1439,'Hospitalisation Details'!$A$1:$A$2344,'Hospitalisation Details'!$E$1:$E$2344,0)</f>
        <v>26-Jun-1979</v>
      </c>
      <c r="M1439">
        <f>_xlfn.XLOOKUP(A1439,'Hospitalisation Details'!$A$1:$A$2344,'Hospitalisation Details'!$I$1:$I$2344,0)</f>
        <v>7345.73</v>
      </c>
      <c r="N1439" t="str">
        <f>_xlfn.XLOOKUP(A1439,'Hospitalisation Details'!$A$1:$A$2344,'Hospitalisation Details'!$J$1:$J$2344,0)</f>
        <v>tier - 2</v>
      </c>
      <c r="O1439" t="str">
        <f>_xlfn.XLOOKUP(A1439,'Hospitalisation Details'!$A$1:$A$2344,'Hospitalisation Details'!$K$1:$K$2344,0)</f>
        <v>tier - 1</v>
      </c>
      <c r="P1439" t="str">
        <f>_xlfn.XLOOKUP(A1439,'Hospitalisation Details'!$A$1:$A$2344,'Hospitalisation Details'!$L$1:$L$2344,0)</f>
        <v>R1013</v>
      </c>
      <c r="Q1439">
        <f>_xlfn.XLOOKUP(A1439,'Hospitalisation Details'!$A$1:$A$2344,'Hospitalisation Details'!$F$1:$F$2344,0)</f>
        <v>43</v>
      </c>
    </row>
    <row r="1440" spans="1:17" ht="15.75" x14ac:dyDescent="0.25">
      <c r="A1440" s="1" t="s">
        <v>930</v>
      </c>
      <c r="B1440" t="str">
        <f>_xlfn.XLOOKUP(A1440,'Customer Names'!$A$1:$A$2336,'Customer Names'!$C$1:$C$2336,0)</f>
        <v xml:space="preserve">  Madeleine</v>
      </c>
      <c r="C1440">
        <f>_xlfn.XLOOKUP(A1440,'Medical Examinations'!$A$1:$A$2336,'Medical Examinations'!$B$1:$B$2336,0)</f>
        <v>33.1</v>
      </c>
      <c r="D1440">
        <f>_xlfn.XLOOKUP(A1440,'Medical Examinations'!$A$1:$A$2336,'Medical Examinations'!$D$1:$D$2336,0)</f>
        <v>4.93</v>
      </c>
      <c r="E1440" t="str">
        <f>_xlfn.XLOOKUP(A1440,'Medical Examinations'!$A$1:$A$2336,'Medical Examinations'!$E$1:$E$2336,0)</f>
        <v>No</v>
      </c>
      <c r="F1440" t="str">
        <f>_xlfn.XLOOKUP(A1440,'Medical Examinations'!$A$1:$A$2336,'Medical Examinations'!$F$1:$F$2336,0)</f>
        <v>No</v>
      </c>
      <c r="G1440" t="str">
        <f>_xlfn.XLOOKUP(A1440,'Medical Examinations'!$A$1:$A$2336,'Medical Examinations'!$G$1:$G$2336,0)</f>
        <v>No</v>
      </c>
      <c r="H1440">
        <f>_xlfn.XLOOKUP(A1440,'Medical Examinations'!$A$1:$A$2336,'Medical Examinations'!$H$1:$H$2336,0)</f>
        <v>0</v>
      </c>
      <c r="I1440" t="str">
        <f>_xlfn.XLOOKUP(A1440,'Medical Examinations'!$A$1:$A$2336,'Medical Examinations'!$I$1:$I$2336,0)</f>
        <v>No</v>
      </c>
      <c r="J1440" t="str">
        <f>_xlfn.XLOOKUP(A1440,'Medical Examinations'!A1440:A3783,'Medical Examinations'!C1440:C3783,0)</f>
        <v>Obese</v>
      </c>
      <c r="K1440">
        <f>_xlfn.XLOOKUP(A1440,'Medical Examinations'!$A$1:$A$2344,'Medical Examinations'!$D$1:$D$2344,0)</f>
        <v>4.93</v>
      </c>
      <c r="L1440" t="str">
        <f>_xlfn.XLOOKUP(A1440,'Hospitalisation Details'!$A$1:$A$2344,'Hospitalisation Details'!$E$1:$E$2344,0)</f>
        <v>18-Dec-1977</v>
      </c>
      <c r="M1440">
        <f>_xlfn.XLOOKUP(A1440,'Hospitalisation Details'!$A$1:$A$2344,'Hospitalisation Details'!$I$1:$I$2344,0)</f>
        <v>7345.08</v>
      </c>
      <c r="N1440" t="str">
        <f>_xlfn.XLOOKUP(A1440,'Hospitalisation Details'!$A$1:$A$2344,'Hospitalisation Details'!$J$1:$J$2344,0)</f>
        <v>tier - 2</v>
      </c>
      <c r="O1440" t="str">
        <f>_xlfn.XLOOKUP(A1440,'Hospitalisation Details'!$A$1:$A$2344,'Hospitalisation Details'!$K$1:$K$2344,0)</f>
        <v>tier - 1</v>
      </c>
      <c r="P1440" t="str">
        <f>_xlfn.XLOOKUP(A1440,'Hospitalisation Details'!$A$1:$A$2344,'Hospitalisation Details'!$L$1:$L$2344,0)</f>
        <v>R1011</v>
      </c>
      <c r="Q1440">
        <f>_xlfn.XLOOKUP(A1440,'Hospitalisation Details'!$A$1:$A$2344,'Hospitalisation Details'!$F$1:$F$2344,0)</f>
        <v>45</v>
      </c>
    </row>
    <row r="1441" spans="1:17" ht="15.75" x14ac:dyDescent="0.25">
      <c r="A1441" s="1" t="s">
        <v>929</v>
      </c>
      <c r="B1441" t="str">
        <f>_xlfn.XLOOKUP(A1441,'Customer Names'!$A$1:$A$2336,'Customer Names'!$C$1:$C$2336,0)</f>
        <v xml:space="preserve">  Nelly S</v>
      </c>
      <c r="C1441">
        <f>_xlfn.XLOOKUP(A1441,'Medical Examinations'!$A$1:$A$2336,'Medical Examinations'!$B$1:$B$2336,0)</f>
        <v>26.41</v>
      </c>
      <c r="D1441">
        <f>_xlfn.XLOOKUP(A1441,'Medical Examinations'!$A$1:$A$2336,'Medical Examinations'!$D$1:$D$2336,0)</f>
        <v>7.32</v>
      </c>
      <c r="E1441" t="str">
        <f>_xlfn.XLOOKUP(A1441,'Medical Examinations'!$A$1:$A$2336,'Medical Examinations'!$E$1:$E$2336,0)</f>
        <v>No</v>
      </c>
      <c r="F1441" t="str">
        <f>_xlfn.XLOOKUP(A1441,'Medical Examinations'!$A$1:$A$2336,'Medical Examinations'!$F$1:$F$2336,0)</f>
        <v>No</v>
      </c>
      <c r="G1441" t="str">
        <f>_xlfn.XLOOKUP(A1441,'Medical Examinations'!$A$1:$A$2336,'Medical Examinations'!$G$1:$G$2336,0)</f>
        <v>No</v>
      </c>
      <c r="H1441">
        <f>_xlfn.XLOOKUP(A1441,'Medical Examinations'!$A$1:$A$2336,'Medical Examinations'!$H$1:$H$2336,0)</f>
        <v>1</v>
      </c>
      <c r="I1441" t="str">
        <f>_xlfn.XLOOKUP(A1441,'Medical Examinations'!$A$1:$A$2336,'Medical Examinations'!$I$1:$I$2336,0)</f>
        <v>No</v>
      </c>
      <c r="J1441" t="str">
        <f>_xlfn.XLOOKUP(A1441,'Medical Examinations'!A1441:A3784,'Medical Examinations'!C1441:C3784,0)</f>
        <v>Overweight</v>
      </c>
      <c r="K1441">
        <f>_xlfn.XLOOKUP(A1441,'Medical Examinations'!$A$1:$A$2344,'Medical Examinations'!$D$1:$D$2344,0)</f>
        <v>7.32</v>
      </c>
      <c r="L1441" t="str">
        <f>_xlfn.XLOOKUP(A1441,'Hospitalisation Details'!$A$1:$A$2344,'Hospitalisation Details'!$E$1:$E$2344,0)</f>
        <v>15-Jun-1986</v>
      </c>
      <c r="M1441">
        <f>_xlfn.XLOOKUP(A1441,'Hospitalisation Details'!$A$1:$A$2344,'Hospitalisation Details'!$I$1:$I$2344,0)</f>
        <v>7339.93</v>
      </c>
      <c r="N1441" t="str">
        <f>_xlfn.XLOOKUP(A1441,'Hospitalisation Details'!$A$1:$A$2344,'Hospitalisation Details'!$J$1:$J$2344,0)</f>
        <v>tier - 2</v>
      </c>
      <c r="O1441" t="str">
        <f>_xlfn.XLOOKUP(A1441,'Hospitalisation Details'!$A$1:$A$2344,'Hospitalisation Details'!$K$1:$K$2344,0)</f>
        <v>tier - 2</v>
      </c>
      <c r="P1441" t="str">
        <f>_xlfn.XLOOKUP(A1441,'Hospitalisation Details'!$A$1:$A$2344,'Hospitalisation Details'!$L$1:$L$2344,0)</f>
        <v>R1012</v>
      </c>
      <c r="Q1441">
        <f>_xlfn.XLOOKUP(A1441,'Hospitalisation Details'!$A$1:$A$2344,'Hospitalisation Details'!$F$1:$F$2344,0)</f>
        <v>37</v>
      </c>
    </row>
    <row r="1442" spans="1:17" ht="15.75" x14ac:dyDescent="0.25">
      <c r="A1442" s="1" t="s">
        <v>928</v>
      </c>
      <c r="B1442" t="str">
        <f>_xlfn.XLOOKUP(A1442,'Customer Names'!$A$1:$A$2336,'Customer Names'!$C$1:$C$2336,0)</f>
        <v xml:space="preserve">  Meredith S</v>
      </c>
      <c r="C1442">
        <f>_xlfn.XLOOKUP(A1442,'Medical Examinations'!$A$1:$A$2336,'Medical Examinations'!$B$1:$B$2336,0)</f>
        <v>29.9</v>
      </c>
      <c r="D1442">
        <f>_xlfn.XLOOKUP(A1442,'Medical Examinations'!$A$1:$A$2336,'Medical Examinations'!$D$1:$D$2336,0)</f>
        <v>5.27</v>
      </c>
      <c r="E1442" t="str">
        <f>_xlfn.XLOOKUP(A1442,'Medical Examinations'!$A$1:$A$2336,'Medical Examinations'!$E$1:$E$2336,0)</f>
        <v>No</v>
      </c>
      <c r="F1442" t="str">
        <f>_xlfn.XLOOKUP(A1442,'Medical Examinations'!$A$1:$A$2336,'Medical Examinations'!$F$1:$F$2336,0)</f>
        <v>No</v>
      </c>
      <c r="G1442" t="str">
        <f>_xlfn.XLOOKUP(A1442,'Medical Examinations'!$A$1:$A$2336,'Medical Examinations'!$G$1:$G$2336,0)</f>
        <v>Yes</v>
      </c>
      <c r="H1442">
        <f>_xlfn.XLOOKUP(A1442,'Medical Examinations'!$A$1:$A$2336,'Medical Examinations'!$H$1:$H$2336,0)</f>
        <v>1</v>
      </c>
      <c r="I1442" t="str">
        <f>_xlfn.XLOOKUP(A1442,'Medical Examinations'!$A$1:$A$2336,'Medical Examinations'!$I$1:$I$2336,0)</f>
        <v>No</v>
      </c>
      <c r="J1442" t="str">
        <f>_xlfn.XLOOKUP(A1442,'Medical Examinations'!A1442:A3785,'Medical Examinations'!C1442:C3785,0)</f>
        <v>Overweight</v>
      </c>
      <c r="K1442">
        <f>_xlfn.XLOOKUP(A1442,'Medical Examinations'!$A$1:$A$2344,'Medical Examinations'!$D$1:$D$2344,0)</f>
        <v>5.27</v>
      </c>
      <c r="L1442" t="str">
        <f>_xlfn.XLOOKUP(A1442,'Hospitalisation Details'!$A$1:$A$2344,'Hospitalisation Details'!$E$1:$E$2344,0)</f>
        <v>19-Sep-1979</v>
      </c>
      <c r="M1442">
        <f>_xlfn.XLOOKUP(A1442,'Hospitalisation Details'!$A$1:$A$2344,'Hospitalisation Details'!$I$1:$I$2344,0)</f>
        <v>7337.75</v>
      </c>
      <c r="N1442" t="str">
        <f>_xlfn.XLOOKUP(A1442,'Hospitalisation Details'!$A$1:$A$2344,'Hospitalisation Details'!$J$1:$J$2344,0)</f>
        <v>tier - 2</v>
      </c>
      <c r="O1442" t="str">
        <f>_xlfn.XLOOKUP(A1442,'Hospitalisation Details'!$A$1:$A$2344,'Hospitalisation Details'!$K$1:$K$2344,0)</f>
        <v>tier - 3</v>
      </c>
      <c r="P1442" t="str">
        <f>_xlfn.XLOOKUP(A1442,'Hospitalisation Details'!$A$1:$A$2344,'Hospitalisation Details'!$L$1:$L$2344,0)</f>
        <v>R1011</v>
      </c>
      <c r="Q1442">
        <f>_xlfn.XLOOKUP(A1442,'Hospitalisation Details'!$A$1:$A$2344,'Hospitalisation Details'!$F$1:$F$2344,0)</f>
        <v>43</v>
      </c>
    </row>
    <row r="1443" spans="1:17" ht="15.75" x14ac:dyDescent="0.25">
      <c r="A1443" s="1" t="s">
        <v>927</v>
      </c>
      <c r="B1443" t="str">
        <f>_xlfn.XLOOKUP(A1443,'Customer Names'!$A$1:$A$2336,'Customer Names'!$C$1:$C$2336,0)</f>
        <v xml:space="preserve">  Kevin</v>
      </c>
      <c r="C1443">
        <f>_xlfn.XLOOKUP(A1443,'Medical Examinations'!$A$1:$A$2336,'Medical Examinations'!$B$1:$B$2336,0)</f>
        <v>25.24</v>
      </c>
      <c r="D1443">
        <f>_xlfn.XLOOKUP(A1443,'Medical Examinations'!$A$1:$A$2336,'Medical Examinations'!$D$1:$D$2336,0)</f>
        <v>5.82</v>
      </c>
      <c r="E1443" t="str">
        <f>_xlfn.XLOOKUP(A1443,'Medical Examinations'!$A$1:$A$2336,'Medical Examinations'!$E$1:$E$2336,0)</f>
        <v>No</v>
      </c>
      <c r="F1443" t="str">
        <f>_xlfn.XLOOKUP(A1443,'Medical Examinations'!$A$1:$A$2336,'Medical Examinations'!$F$1:$F$2336,0)</f>
        <v>No</v>
      </c>
      <c r="G1443" t="str">
        <f>_xlfn.XLOOKUP(A1443,'Medical Examinations'!$A$1:$A$2336,'Medical Examinations'!$G$1:$G$2336,0)</f>
        <v>No</v>
      </c>
      <c r="H1443">
        <f>_xlfn.XLOOKUP(A1443,'Medical Examinations'!$A$1:$A$2336,'Medical Examinations'!$H$1:$H$2336,0)</f>
        <v>1</v>
      </c>
      <c r="I1443" t="str">
        <f>_xlfn.XLOOKUP(A1443,'Medical Examinations'!$A$1:$A$2336,'Medical Examinations'!$I$1:$I$2336,0)</f>
        <v>No</v>
      </c>
      <c r="J1443" t="str">
        <f>_xlfn.XLOOKUP(A1443,'Medical Examinations'!A1443:A3786,'Medical Examinations'!C1443:C3786,0)</f>
        <v>Overweight</v>
      </c>
      <c r="K1443">
        <f>_xlfn.XLOOKUP(A1443,'Medical Examinations'!$A$1:$A$2344,'Medical Examinations'!$D$1:$D$2344,0)</f>
        <v>5.82</v>
      </c>
      <c r="L1443" t="str">
        <f>_xlfn.XLOOKUP(A1443,'Hospitalisation Details'!$A$1:$A$2344,'Hospitalisation Details'!$E$1:$E$2344,0)</f>
        <v>25-Jul-1984</v>
      </c>
      <c r="M1443">
        <f>_xlfn.XLOOKUP(A1443,'Hospitalisation Details'!$A$1:$A$2344,'Hospitalisation Details'!$I$1:$I$2344,0)</f>
        <v>7325.47</v>
      </c>
      <c r="N1443" t="str">
        <f>_xlfn.XLOOKUP(A1443,'Hospitalisation Details'!$A$1:$A$2344,'Hospitalisation Details'!$J$1:$J$2344,0)</f>
        <v>tier - 2</v>
      </c>
      <c r="O1443" t="str">
        <f>_xlfn.XLOOKUP(A1443,'Hospitalisation Details'!$A$1:$A$2344,'Hospitalisation Details'!$K$1:$K$2344,0)</f>
        <v>tier - 1</v>
      </c>
      <c r="P1443" t="str">
        <f>_xlfn.XLOOKUP(A1443,'Hospitalisation Details'!$A$1:$A$2344,'Hospitalisation Details'!$L$1:$L$2344,0)</f>
        <v>R1012</v>
      </c>
      <c r="Q1443">
        <f>_xlfn.XLOOKUP(A1443,'Hospitalisation Details'!$A$1:$A$2344,'Hospitalisation Details'!$F$1:$F$2344,0)</f>
        <v>38</v>
      </c>
    </row>
    <row r="1444" spans="1:17" ht="15.75" x14ac:dyDescent="0.25">
      <c r="A1444" s="1" t="s">
        <v>926</v>
      </c>
      <c r="B1444" t="str">
        <f>_xlfn.XLOOKUP(A1444,'Customer Names'!$A$1:$A$2336,'Customer Names'!$C$1:$C$2336,0)</f>
        <v xml:space="preserve">  Lisa</v>
      </c>
      <c r="C1444">
        <f>_xlfn.XLOOKUP(A1444,'Medical Examinations'!$A$1:$A$2336,'Medical Examinations'!$B$1:$B$2336,0)</f>
        <v>25.08</v>
      </c>
      <c r="D1444">
        <f>_xlfn.XLOOKUP(A1444,'Medical Examinations'!$A$1:$A$2336,'Medical Examinations'!$D$1:$D$2336,0)</f>
        <v>5.8</v>
      </c>
      <c r="E1444" t="str">
        <f>_xlfn.XLOOKUP(A1444,'Medical Examinations'!$A$1:$A$2336,'Medical Examinations'!$E$1:$E$2336,0)</f>
        <v>No</v>
      </c>
      <c r="F1444" t="str">
        <f>_xlfn.XLOOKUP(A1444,'Medical Examinations'!$A$1:$A$2336,'Medical Examinations'!$F$1:$F$2336,0)</f>
        <v>No</v>
      </c>
      <c r="G1444" t="str">
        <f>_xlfn.XLOOKUP(A1444,'Medical Examinations'!$A$1:$A$2336,'Medical Examinations'!$G$1:$G$2336,0)</f>
        <v>Yes</v>
      </c>
      <c r="H1444">
        <f>_xlfn.XLOOKUP(A1444,'Medical Examinations'!$A$1:$A$2336,'Medical Examinations'!$H$1:$H$2336,0)</f>
        <v>1</v>
      </c>
      <c r="I1444" t="str">
        <f>_xlfn.XLOOKUP(A1444,'Medical Examinations'!$A$1:$A$2336,'Medical Examinations'!$I$1:$I$2336,0)</f>
        <v>No</v>
      </c>
      <c r="J1444" t="str">
        <f>_xlfn.XLOOKUP(A1444,'Medical Examinations'!A1444:A3787,'Medical Examinations'!C1444:C3787,0)</f>
        <v>Overweight</v>
      </c>
      <c r="K1444">
        <f>_xlfn.XLOOKUP(A1444,'Medical Examinations'!$A$1:$A$2344,'Medical Examinations'!$D$1:$D$2344,0)</f>
        <v>5.8</v>
      </c>
      <c r="L1444" t="str">
        <f>_xlfn.XLOOKUP(A1444,'Hospitalisation Details'!$A$1:$A$2344,'Hospitalisation Details'!$E$1:$E$2344,0)</f>
        <v>19-Jun-1979</v>
      </c>
      <c r="M1444">
        <f>_xlfn.XLOOKUP(A1444,'Hospitalisation Details'!$A$1:$A$2344,'Hospitalisation Details'!$I$1:$I$2344,0)</f>
        <v>7325.05</v>
      </c>
      <c r="N1444" t="str">
        <f>_xlfn.XLOOKUP(A1444,'Hospitalisation Details'!$A$1:$A$2344,'Hospitalisation Details'!$J$1:$J$2344,0)</f>
        <v>tier - 2</v>
      </c>
      <c r="O1444" t="str">
        <f>_xlfn.XLOOKUP(A1444,'Hospitalisation Details'!$A$1:$A$2344,'Hospitalisation Details'!$K$1:$K$2344,0)</f>
        <v>tier - 3</v>
      </c>
      <c r="P1444" t="str">
        <f>_xlfn.XLOOKUP(A1444,'Hospitalisation Details'!$A$1:$A$2344,'Hospitalisation Details'!$L$1:$L$2344,0)</f>
        <v>R1024</v>
      </c>
      <c r="Q1444">
        <f>_xlfn.XLOOKUP(A1444,'Hospitalisation Details'!$A$1:$A$2344,'Hospitalisation Details'!$F$1:$F$2344,0)</f>
        <v>44</v>
      </c>
    </row>
    <row r="1445" spans="1:17" ht="15.75" x14ac:dyDescent="0.25">
      <c r="A1445" s="1" t="s">
        <v>925</v>
      </c>
      <c r="B1445" t="str">
        <f>_xlfn.XLOOKUP(A1445,'Customer Names'!$A$1:$A$2336,'Customer Names'!$C$1:$C$2336,0)</f>
        <v xml:space="preserve">  Katherine A</v>
      </c>
      <c r="C1445">
        <f>_xlfn.XLOOKUP(A1445,'Medical Examinations'!$A$1:$A$2336,'Medical Examinations'!$B$1:$B$2336,0)</f>
        <v>29.164999999999999</v>
      </c>
      <c r="D1445">
        <f>_xlfn.XLOOKUP(A1445,'Medical Examinations'!$A$1:$A$2336,'Medical Examinations'!$D$1:$D$2336,0)</f>
        <v>4.87</v>
      </c>
      <c r="E1445" t="str">
        <f>_xlfn.XLOOKUP(A1445,'Medical Examinations'!$A$1:$A$2336,'Medical Examinations'!$E$1:$E$2336,0)</f>
        <v>No</v>
      </c>
      <c r="F1445" t="str">
        <f>_xlfn.XLOOKUP(A1445,'Medical Examinations'!$A$1:$A$2336,'Medical Examinations'!$F$1:$F$2336,0)</f>
        <v>yes</v>
      </c>
      <c r="G1445" t="str">
        <f>_xlfn.XLOOKUP(A1445,'Medical Examinations'!$A$1:$A$2336,'Medical Examinations'!$G$1:$G$2336,0)</f>
        <v>No</v>
      </c>
      <c r="H1445">
        <f>_xlfn.XLOOKUP(A1445,'Medical Examinations'!$A$1:$A$2336,'Medical Examinations'!$H$1:$H$2336,0)</f>
        <v>1</v>
      </c>
      <c r="I1445" t="str">
        <f>_xlfn.XLOOKUP(A1445,'Medical Examinations'!$A$1:$A$2336,'Medical Examinations'!$I$1:$I$2336,0)</f>
        <v>No</v>
      </c>
      <c r="J1445" t="str">
        <f>_xlfn.XLOOKUP(A1445,'Medical Examinations'!A1445:A3788,'Medical Examinations'!C1445:C3788,0)</f>
        <v>Overweight</v>
      </c>
      <c r="K1445">
        <f>_xlfn.XLOOKUP(A1445,'Medical Examinations'!$A$1:$A$2344,'Medical Examinations'!$D$1:$D$2344,0)</f>
        <v>4.87</v>
      </c>
      <c r="L1445" t="str">
        <f>_xlfn.XLOOKUP(A1445,'Hospitalisation Details'!$A$1:$A$2344,'Hospitalisation Details'!$E$1:$E$2344,0)</f>
        <v>15-Nov-2004</v>
      </c>
      <c r="M1445">
        <f>_xlfn.XLOOKUP(A1445,'Hospitalisation Details'!$A$1:$A$2344,'Hospitalisation Details'!$I$1:$I$2344,0)</f>
        <v>7323.73</v>
      </c>
      <c r="N1445" t="str">
        <f>_xlfn.XLOOKUP(A1445,'Hospitalisation Details'!$A$1:$A$2344,'Hospitalisation Details'!$J$1:$J$2344,0)</f>
        <v>tier - 2</v>
      </c>
      <c r="O1445" t="str">
        <f>_xlfn.XLOOKUP(A1445,'Hospitalisation Details'!$A$1:$A$2344,'Hospitalisation Details'!$K$1:$K$2344,0)</f>
        <v>tier - 2</v>
      </c>
      <c r="P1445" t="str">
        <f>_xlfn.XLOOKUP(A1445,'Hospitalisation Details'!$A$1:$A$2344,'Hospitalisation Details'!$L$1:$L$2344,0)</f>
        <v>R1024</v>
      </c>
      <c r="Q1445">
        <f>_xlfn.XLOOKUP(A1445,'Hospitalisation Details'!$A$1:$A$2344,'Hospitalisation Details'!$F$1:$F$2344,0)</f>
        <v>18</v>
      </c>
    </row>
    <row r="1446" spans="1:17" ht="15.75" x14ac:dyDescent="0.25">
      <c r="A1446" s="1" t="s">
        <v>924</v>
      </c>
      <c r="B1446" t="str">
        <f>_xlfn.XLOOKUP(A1446,'Customer Names'!$A$1:$A$2336,'Customer Names'!$C$1:$C$2336,0)</f>
        <v xml:space="preserve">  Steve</v>
      </c>
      <c r="C1446">
        <f>_xlfn.XLOOKUP(A1446,'Medical Examinations'!$A$1:$A$2336,'Medical Examinations'!$B$1:$B$2336,0)</f>
        <v>15.05</v>
      </c>
      <c r="D1446">
        <f>_xlfn.XLOOKUP(A1446,'Medical Examinations'!$A$1:$A$2336,'Medical Examinations'!$D$1:$D$2336,0)</f>
        <v>8.1199999999999992</v>
      </c>
      <c r="E1446" t="str">
        <f>_xlfn.XLOOKUP(A1446,'Medical Examinations'!$A$1:$A$2336,'Medical Examinations'!$E$1:$E$2336,0)</f>
        <v>No</v>
      </c>
      <c r="F1446" t="str">
        <f>_xlfn.XLOOKUP(A1446,'Medical Examinations'!$A$1:$A$2336,'Medical Examinations'!$F$1:$F$2336,0)</f>
        <v>No</v>
      </c>
      <c r="G1446" t="str">
        <f>_xlfn.XLOOKUP(A1446,'Medical Examinations'!$A$1:$A$2336,'Medical Examinations'!$G$1:$G$2336,0)</f>
        <v>No</v>
      </c>
      <c r="H1446">
        <f>_xlfn.XLOOKUP(A1446,'Medical Examinations'!$A$1:$A$2336,'Medical Examinations'!$H$1:$H$2336,0)</f>
        <v>0</v>
      </c>
      <c r="I1446" t="str">
        <f>_xlfn.XLOOKUP(A1446,'Medical Examinations'!$A$1:$A$2336,'Medical Examinations'!$I$1:$I$2336,0)</f>
        <v>No</v>
      </c>
      <c r="J1446" t="str">
        <f>_xlfn.XLOOKUP(A1446,'Medical Examinations'!A1446:A3789,'Medical Examinations'!C1446:C3789,0)</f>
        <v>Underweight</v>
      </c>
      <c r="K1446">
        <f>_xlfn.XLOOKUP(A1446,'Medical Examinations'!$A$1:$A$2344,'Medical Examinations'!$D$1:$D$2344,0)</f>
        <v>8.1199999999999992</v>
      </c>
      <c r="L1446" t="str">
        <f>_xlfn.XLOOKUP(A1446,'Hospitalisation Details'!$A$1:$A$2344,'Hospitalisation Details'!$E$1:$E$2344,0)</f>
        <v>11-Jul-1965</v>
      </c>
      <c r="M1446">
        <f>_xlfn.XLOOKUP(A1446,'Hospitalisation Details'!$A$1:$A$2344,'Hospitalisation Details'!$I$1:$I$2344,0)</f>
        <v>7322.86</v>
      </c>
      <c r="N1446" t="str">
        <f>_xlfn.XLOOKUP(A1446,'Hospitalisation Details'!$A$1:$A$2344,'Hospitalisation Details'!$J$1:$J$2344,0)</f>
        <v>tier - 3</v>
      </c>
      <c r="O1446" t="str">
        <f>_xlfn.XLOOKUP(A1446,'Hospitalisation Details'!$A$1:$A$2344,'Hospitalisation Details'!$K$1:$K$2344,0)</f>
        <v>tier - 3</v>
      </c>
      <c r="P1446" t="str">
        <f>_xlfn.XLOOKUP(A1446,'Hospitalisation Details'!$A$1:$A$2344,'Hospitalisation Details'!$L$1:$L$2344,0)</f>
        <v>R1012</v>
      </c>
      <c r="Q1446">
        <f>_xlfn.XLOOKUP(A1446,'Hospitalisation Details'!$A$1:$A$2344,'Hospitalisation Details'!$F$1:$F$2344,0)</f>
        <v>57</v>
      </c>
    </row>
    <row r="1447" spans="1:17" ht="15.75" x14ac:dyDescent="0.25">
      <c r="A1447" s="1" t="s">
        <v>923</v>
      </c>
      <c r="B1447" t="str">
        <f>_xlfn.XLOOKUP(A1447,'Customer Names'!$A$1:$A$2336,'Customer Names'!$C$1:$C$2336,0)</f>
        <v xml:space="preserve">  Kate L</v>
      </c>
      <c r="C1447">
        <f>_xlfn.XLOOKUP(A1447,'Medical Examinations'!$A$1:$A$2336,'Medical Examinations'!$B$1:$B$2336,0)</f>
        <v>19.95</v>
      </c>
      <c r="D1447">
        <f>_xlfn.XLOOKUP(A1447,'Medical Examinations'!$A$1:$A$2336,'Medical Examinations'!$D$1:$D$2336,0)</f>
        <v>4.3600000000000003</v>
      </c>
      <c r="E1447" t="str">
        <f>_xlfn.XLOOKUP(A1447,'Medical Examinations'!$A$1:$A$2336,'Medical Examinations'!$E$1:$E$2336,0)</f>
        <v>No</v>
      </c>
      <c r="F1447" t="str">
        <f>_xlfn.XLOOKUP(A1447,'Medical Examinations'!$A$1:$A$2336,'Medical Examinations'!$F$1:$F$2336,0)</f>
        <v>No</v>
      </c>
      <c r="G1447" t="str">
        <f>_xlfn.XLOOKUP(A1447,'Medical Examinations'!$A$1:$A$2336,'Medical Examinations'!$G$1:$G$2336,0)</f>
        <v>No</v>
      </c>
      <c r="H1447">
        <f>_xlfn.XLOOKUP(A1447,'Medical Examinations'!$A$1:$A$2336,'Medical Examinations'!$H$1:$H$2336,0)</f>
        <v>2</v>
      </c>
      <c r="I1447" t="str">
        <f>_xlfn.XLOOKUP(A1447,'Medical Examinations'!$A$1:$A$2336,'Medical Examinations'!$I$1:$I$2336,0)</f>
        <v>No</v>
      </c>
      <c r="J1447" t="str">
        <f>_xlfn.XLOOKUP(A1447,'Medical Examinations'!A1447:A3790,'Medical Examinations'!C1447:C3790,0)</f>
        <v>Normal weight</v>
      </c>
      <c r="K1447">
        <f>_xlfn.XLOOKUP(A1447,'Medical Examinations'!$A$1:$A$2344,'Medical Examinations'!$D$1:$D$2344,0)</f>
        <v>4.3600000000000003</v>
      </c>
      <c r="L1447" t="str">
        <f>_xlfn.XLOOKUP(A1447,'Hospitalisation Details'!$A$1:$A$2344,'Hospitalisation Details'!$E$1:$E$2344,0)</f>
        <v>11-Aug-1972</v>
      </c>
      <c r="M1447">
        <f>_xlfn.XLOOKUP(A1447,'Hospitalisation Details'!$A$1:$A$2344,'Hospitalisation Details'!$I$1:$I$2344,0)</f>
        <v>7318.22</v>
      </c>
      <c r="N1447" t="str">
        <f>_xlfn.XLOOKUP(A1447,'Hospitalisation Details'!$A$1:$A$2344,'Hospitalisation Details'!$J$1:$J$2344,0)</f>
        <v>tier - 2</v>
      </c>
      <c r="O1447" t="str">
        <f>_xlfn.XLOOKUP(A1447,'Hospitalisation Details'!$A$1:$A$2344,'Hospitalisation Details'!$K$1:$K$2344,0)</f>
        <v>tier - 3</v>
      </c>
      <c r="P1447" t="str">
        <f>_xlfn.XLOOKUP(A1447,'Hospitalisation Details'!$A$1:$A$2344,'Hospitalisation Details'!$L$1:$L$2344,0)</f>
        <v>R1012</v>
      </c>
      <c r="Q1447">
        <f>_xlfn.XLOOKUP(A1447,'Hospitalisation Details'!$A$1:$A$2344,'Hospitalisation Details'!$F$1:$F$2344,0)</f>
        <v>50</v>
      </c>
    </row>
    <row r="1448" spans="1:17" ht="15.75" x14ac:dyDescent="0.25">
      <c r="A1448" s="1" t="s">
        <v>922</v>
      </c>
      <c r="B1448" t="str">
        <f>_xlfn.XLOOKUP(A1448,'Customer Names'!$A$1:$A$2336,'Customer Names'!$C$1:$C$2336,0)</f>
        <v xml:space="preserve">  Beth</v>
      </c>
      <c r="C1448">
        <f>_xlfn.XLOOKUP(A1448,'Medical Examinations'!$A$1:$A$2336,'Medical Examinations'!$B$1:$B$2336,0)</f>
        <v>16.66</v>
      </c>
      <c r="D1448">
        <f>_xlfn.XLOOKUP(A1448,'Medical Examinations'!$A$1:$A$2336,'Medical Examinations'!$D$1:$D$2336,0)</f>
        <v>9.16</v>
      </c>
      <c r="E1448" t="str">
        <f>_xlfn.XLOOKUP(A1448,'Medical Examinations'!$A$1:$A$2336,'Medical Examinations'!$E$1:$E$2336,0)</f>
        <v>No</v>
      </c>
      <c r="F1448" t="str">
        <f>_xlfn.XLOOKUP(A1448,'Medical Examinations'!$A$1:$A$2336,'Medical Examinations'!$F$1:$F$2336,0)</f>
        <v>No</v>
      </c>
      <c r="G1448" t="str">
        <f>_xlfn.XLOOKUP(A1448,'Medical Examinations'!$A$1:$A$2336,'Medical Examinations'!$G$1:$G$2336,0)</f>
        <v>No</v>
      </c>
      <c r="H1448">
        <f>_xlfn.XLOOKUP(A1448,'Medical Examinations'!$A$1:$A$2336,'Medical Examinations'!$H$1:$H$2336,0)</f>
        <v>0</v>
      </c>
      <c r="I1448" t="str">
        <f>_xlfn.XLOOKUP(A1448,'Medical Examinations'!$A$1:$A$2336,'Medical Examinations'!$I$1:$I$2336,0)</f>
        <v>No</v>
      </c>
      <c r="J1448" t="str">
        <f>_xlfn.XLOOKUP(A1448,'Medical Examinations'!A1448:A3791,'Medical Examinations'!C1448:C3791,0)</f>
        <v>Underweight</v>
      </c>
      <c r="K1448">
        <f>_xlfn.XLOOKUP(A1448,'Medical Examinations'!$A$1:$A$2344,'Medical Examinations'!$D$1:$D$2344,0)</f>
        <v>9.16</v>
      </c>
      <c r="L1448" t="str">
        <f>_xlfn.XLOOKUP(A1448,'Hospitalisation Details'!$A$1:$A$2344,'Hospitalisation Details'!$E$1:$E$2344,0)</f>
        <v>25-Jun-1965</v>
      </c>
      <c r="M1448">
        <f>_xlfn.XLOOKUP(A1448,'Hospitalisation Details'!$A$1:$A$2344,'Hospitalisation Details'!$I$1:$I$2344,0)</f>
        <v>7318.21</v>
      </c>
      <c r="N1448" t="str">
        <f>_xlfn.XLOOKUP(A1448,'Hospitalisation Details'!$A$1:$A$2344,'Hospitalisation Details'!$J$1:$J$2344,0)</f>
        <v>tier - 3</v>
      </c>
      <c r="O1448" t="str">
        <f>_xlfn.XLOOKUP(A1448,'Hospitalisation Details'!$A$1:$A$2344,'Hospitalisation Details'!$K$1:$K$2344,0)</f>
        <v>tier - 1</v>
      </c>
      <c r="P1448" t="str">
        <f>_xlfn.XLOOKUP(A1448,'Hospitalisation Details'!$A$1:$A$2344,'Hospitalisation Details'!$L$1:$L$2344,0)</f>
        <v>R1013</v>
      </c>
      <c r="Q1448">
        <f>_xlfn.XLOOKUP(A1448,'Hospitalisation Details'!$A$1:$A$2344,'Hospitalisation Details'!$F$1:$F$2344,0)</f>
        <v>57</v>
      </c>
    </row>
    <row r="1449" spans="1:17" ht="15.75" x14ac:dyDescent="0.25">
      <c r="A1449" s="1" t="s">
        <v>921</v>
      </c>
      <c r="B1449" t="str">
        <f>_xlfn.XLOOKUP(A1449,'Customer Names'!$A$1:$A$2336,'Customer Names'!$C$1:$C$2336,0)</f>
        <v xml:space="preserve">  Katharine</v>
      </c>
      <c r="C1449">
        <f>_xlfn.XLOOKUP(A1449,'Medical Examinations'!$A$1:$A$2336,'Medical Examinations'!$B$1:$B$2336,0)</f>
        <v>16.62</v>
      </c>
      <c r="D1449">
        <f>_xlfn.XLOOKUP(A1449,'Medical Examinations'!$A$1:$A$2336,'Medical Examinations'!$D$1:$D$2336,0)</f>
        <v>9.14</v>
      </c>
      <c r="E1449" t="str">
        <f>_xlfn.XLOOKUP(A1449,'Medical Examinations'!$A$1:$A$2336,'Medical Examinations'!$E$1:$E$2336,0)</f>
        <v>No</v>
      </c>
      <c r="F1449" t="str">
        <f>_xlfn.XLOOKUP(A1449,'Medical Examinations'!$A$1:$A$2336,'Medical Examinations'!$F$1:$F$2336,0)</f>
        <v>No</v>
      </c>
      <c r="G1449" t="str">
        <f>_xlfn.XLOOKUP(A1449,'Medical Examinations'!$A$1:$A$2336,'Medical Examinations'!$G$1:$G$2336,0)</f>
        <v>No</v>
      </c>
      <c r="H1449">
        <f>_xlfn.XLOOKUP(A1449,'Medical Examinations'!$A$1:$A$2336,'Medical Examinations'!$H$1:$H$2336,0)</f>
        <v>0</v>
      </c>
      <c r="I1449" t="str">
        <f>_xlfn.XLOOKUP(A1449,'Medical Examinations'!$A$1:$A$2336,'Medical Examinations'!$I$1:$I$2336,0)</f>
        <v>No</v>
      </c>
      <c r="J1449" t="str">
        <f>_xlfn.XLOOKUP(A1449,'Medical Examinations'!A1449:A3792,'Medical Examinations'!C1449:C3792,0)</f>
        <v>Underweight</v>
      </c>
      <c r="K1449">
        <f>_xlfn.XLOOKUP(A1449,'Medical Examinations'!$A$1:$A$2344,'Medical Examinations'!$D$1:$D$2344,0)</f>
        <v>9.14</v>
      </c>
      <c r="L1449" t="str">
        <f>_xlfn.XLOOKUP(A1449,'Hospitalisation Details'!$A$1:$A$2344,'Hospitalisation Details'!$E$1:$E$2344,0)</f>
        <v>6-Jun-1965</v>
      </c>
      <c r="M1449">
        <f>_xlfn.XLOOKUP(A1449,'Hospitalisation Details'!$A$1:$A$2344,'Hospitalisation Details'!$I$1:$I$2344,0)</f>
        <v>7304.65</v>
      </c>
      <c r="N1449" t="str">
        <f>_xlfn.XLOOKUP(A1449,'Hospitalisation Details'!$A$1:$A$2344,'Hospitalisation Details'!$J$1:$J$2344,0)</f>
        <v>tier - 3</v>
      </c>
      <c r="O1449" t="str">
        <f>_xlfn.XLOOKUP(A1449,'Hospitalisation Details'!$A$1:$A$2344,'Hospitalisation Details'!$K$1:$K$2344,0)</f>
        <v>tier - 3</v>
      </c>
      <c r="P1449" t="str">
        <f>_xlfn.XLOOKUP(A1449,'Hospitalisation Details'!$A$1:$A$2344,'Hospitalisation Details'!$L$1:$L$2344,0)</f>
        <v>R1013</v>
      </c>
      <c r="Q1449">
        <f>_xlfn.XLOOKUP(A1449,'Hospitalisation Details'!$A$1:$A$2344,'Hospitalisation Details'!$F$1:$F$2344,0)</f>
        <v>58</v>
      </c>
    </row>
    <row r="1450" spans="1:17" ht="15.75" x14ac:dyDescent="0.25">
      <c r="A1450" s="1" t="s">
        <v>920</v>
      </c>
      <c r="B1450" t="str">
        <f>_xlfn.XLOOKUP(A1450,'Customer Names'!$A$1:$A$2336,'Customer Names'!$C$1:$C$2336,0)</f>
        <v xml:space="preserve">  Heather L</v>
      </c>
      <c r="C1450">
        <f>_xlfn.XLOOKUP(A1450,'Medical Examinations'!$A$1:$A$2336,'Medical Examinations'!$B$1:$B$2336,0)</f>
        <v>15.36</v>
      </c>
      <c r="D1450">
        <f>_xlfn.XLOOKUP(A1450,'Medical Examinations'!$A$1:$A$2336,'Medical Examinations'!$D$1:$D$2336,0)</f>
        <v>5.49</v>
      </c>
      <c r="E1450" t="str">
        <f>_xlfn.XLOOKUP(A1450,'Medical Examinations'!$A$1:$A$2336,'Medical Examinations'!$E$1:$E$2336,0)</f>
        <v>No</v>
      </c>
      <c r="F1450" t="str">
        <f>_xlfn.XLOOKUP(A1450,'Medical Examinations'!$A$1:$A$2336,'Medical Examinations'!$F$1:$F$2336,0)</f>
        <v>No</v>
      </c>
      <c r="G1450" t="str">
        <f>_xlfn.XLOOKUP(A1450,'Medical Examinations'!$A$1:$A$2336,'Medical Examinations'!$G$1:$G$2336,0)</f>
        <v>No</v>
      </c>
      <c r="H1450">
        <f>_xlfn.XLOOKUP(A1450,'Medical Examinations'!$A$1:$A$2336,'Medical Examinations'!$H$1:$H$2336,0)</f>
        <v>2</v>
      </c>
      <c r="I1450" t="str">
        <f>_xlfn.XLOOKUP(A1450,'Medical Examinations'!$A$1:$A$2336,'Medical Examinations'!$I$1:$I$2336,0)</f>
        <v>No</v>
      </c>
      <c r="J1450" t="str">
        <f>_xlfn.XLOOKUP(A1450,'Medical Examinations'!A1450:A3793,'Medical Examinations'!C1450:C3793,0)</f>
        <v>Underweight</v>
      </c>
      <c r="K1450">
        <f>_xlfn.XLOOKUP(A1450,'Medical Examinations'!$A$1:$A$2344,'Medical Examinations'!$D$1:$D$2344,0)</f>
        <v>5.49</v>
      </c>
      <c r="L1450" t="str">
        <f>_xlfn.XLOOKUP(A1450,'Hospitalisation Details'!$A$1:$A$2344,'Hospitalisation Details'!$E$1:$E$2344,0)</f>
        <v>26-Dec-1966</v>
      </c>
      <c r="M1450">
        <f>_xlfn.XLOOKUP(A1450,'Hospitalisation Details'!$A$1:$A$2344,'Hospitalisation Details'!$I$1:$I$2344,0)</f>
        <v>7302.46</v>
      </c>
      <c r="N1450" t="str">
        <f>_xlfn.XLOOKUP(A1450,'Hospitalisation Details'!$A$1:$A$2344,'Hospitalisation Details'!$J$1:$J$2344,0)</f>
        <v>tier - 3</v>
      </c>
      <c r="O1450" t="str">
        <f>_xlfn.XLOOKUP(A1450,'Hospitalisation Details'!$A$1:$A$2344,'Hospitalisation Details'!$K$1:$K$2344,0)</f>
        <v>tier - 1</v>
      </c>
      <c r="P1450" t="str">
        <f>_xlfn.XLOOKUP(A1450,'Hospitalisation Details'!$A$1:$A$2344,'Hospitalisation Details'!$L$1:$L$2344,0)</f>
        <v>R1012</v>
      </c>
      <c r="Q1450">
        <f>_xlfn.XLOOKUP(A1450,'Hospitalisation Details'!$A$1:$A$2344,'Hospitalisation Details'!$F$1:$F$2344,0)</f>
        <v>56</v>
      </c>
    </row>
    <row r="1451" spans="1:17" ht="15.75" x14ac:dyDescent="0.25">
      <c r="A1451" s="1" t="s">
        <v>919</v>
      </c>
      <c r="B1451" t="str">
        <f>_xlfn.XLOOKUP(A1451,'Customer Names'!$A$1:$A$2336,'Customer Names'!$C$1:$C$2336,0)</f>
        <v xml:space="preserve">  Desiree</v>
      </c>
      <c r="C1451">
        <f>_xlfn.XLOOKUP(A1451,'Medical Examinations'!$A$1:$A$2336,'Medical Examinations'!$B$1:$B$2336,0)</f>
        <v>27.74</v>
      </c>
      <c r="D1451">
        <f>_xlfn.XLOOKUP(A1451,'Medical Examinations'!$A$1:$A$2336,'Medical Examinations'!$D$1:$D$2336,0)</f>
        <v>5.96</v>
      </c>
      <c r="E1451" t="str">
        <f>_xlfn.XLOOKUP(A1451,'Medical Examinations'!$A$1:$A$2336,'Medical Examinations'!$E$1:$E$2336,0)</f>
        <v>No</v>
      </c>
      <c r="F1451" t="str">
        <f>_xlfn.XLOOKUP(A1451,'Medical Examinations'!$A$1:$A$2336,'Medical Examinations'!$F$1:$F$2336,0)</f>
        <v>No</v>
      </c>
      <c r="G1451" t="str">
        <f>_xlfn.XLOOKUP(A1451,'Medical Examinations'!$A$1:$A$2336,'Medical Examinations'!$G$1:$G$2336,0)</f>
        <v>No</v>
      </c>
      <c r="H1451">
        <f>_xlfn.XLOOKUP(A1451,'Medical Examinations'!$A$1:$A$2336,'Medical Examinations'!$H$1:$H$2336,0)</f>
        <v>0</v>
      </c>
      <c r="I1451" t="str">
        <f>_xlfn.XLOOKUP(A1451,'Medical Examinations'!$A$1:$A$2336,'Medical Examinations'!$I$1:$I$2336,0)</f>
        <v>No</v>
      </c>
      <c r="J1451" t="str">
        <f>_xlfn.XLOOKUP(A1451,'Medical Examinations'!A1451:A3794,'Medical Examinations'!C1451:C3794,0)</f>
        <v>Overweight</v>
      </c>
      <c r="K1451">
        <f>_xlfn.XLOOKUP(A1451,'Medical Examinations'!$A$1:$A$2344,'Medical Examinations'!$D$1:$D$2344,0)</f>
        <v>5.96</v>
      </c>
      <c r="L1451" t="str">
        <f>_xlfn.XLOOKUP(A1451,'Hospitalisation Details'!$A$1:$A$2344,'Hospitalisation Details'!$E$1:$E$2344,0)</f>
        <v>2-Nov-1985</v>
      </c>
      <c r="M1451">
        <f>_xlfn.XLOOKUP(A1451,'Hospitalisation Details'!$A$1:$A$2344,'Hospitalisation Details'!$I$1:$I$2344,0)</f>
        <v>7281.51</v>
      </c>
      <c r="N1451" t="str">
        <f>_xlfn.XLOOKUP(A1451,'Hospitalisation Details'!$A$1:$A$2344,'Hospitalisation Details'!$J$1:$J$2344,0)</f>
        <v>tier - 2</v>
      </c>
      <c r="O1451" t="str">
        <f>_xlfn.XLOOKUP(A1451,'Hospitalisation Details'!$A$1:$A$2344,'Hospitalisation Details'!$K$1:$K$2344,0)</f>
        <v>tier - 1</v>
      </c>
      <c r="P1451" t="str">
        <f>_xlfn.XLOOKUP(A1451,'Hospitalisation Details'!$A$1:$A$2344,'Hospitalisation Details'!$L$1:$L$2344,0)</f>
        <v>R1012</v>
      </c>
      <c r="Q1451">
        <f>_xlfn.XLOOKUP(A1451,'Hospitalisation Details'!$A$1:$A$2344,'Hospitalisation Details'!$F$1:$F$2344,0)</f>
        <v>37</v>
      </c>
    </row>
    <row r="1452" spans="1:17" ht="15.75" x14ac:dyDescent="0.25">
      <c r="A1452" s="1" t="s">
        <v>918</v>
      </c>
      <c r="B1452" t="str">
        <f>_xlfn.XLOOKUP(A1452,'Customer Names'!$A$1:$A$2336,'Customer Names'!$C$1:$C$2336,0)</f>
        <v xml:space="preserve">  Peter B</v>
      </c>
      <c r="C1452">
        <f>_xlfn.XLOOKUP(A1452,'Medical Examinations'!$A$1:$A$2336,'Medical Examinations'!$B$1:$B$2336,0)</f>
        <v>22.44</v>
      </c>
      <c r="D1452">
        <f>_xlfn.XLOOKUP(A1452,'Medical Examinations'!$A$1:$A$2336,'Medical Examinations'!$D$1:$D$2336,0)</f>
        <v>4.62</v>
      </c>
      <c r="E1452" t="str">
        <f>_xlfn.XLOOKUP(A1452,'Medical Examinations'!$A$1:$A$2336,'Medical Examinations'!$E$1:$E$2336,0)</f>
        <v>No</v>
      </c>
      <c r="F1452" t="str">
        <f>_xlfn.XLOOKUP(A1452,'Medical Examinations'!$A$1:$A$2336,'Medical Examinations'!$F$1:$F$2336,0)</f>
        <v>No</v>
      </c>
      <c r="G1452" t="str">
        <f>_xlfn.XLOOKUP(A1452,'Medical Examinations'!$A$1:$A$2336,'Medical Examinations'!$G$1:$G$2336,0)</f>
        <v>No</v>
      </c>
      <c r="H1452">
        <f>_xlfn.XLOOKUP(A1452,'Medical Examinations'!$A$1:$A$2336,'Medical Examinations'!$H$1:$H$2336,0)</f>
        <v>0</v>
      </c>
      <c r="I1452" t="str">
        <f>_xlfn.XLOOKUP(A1452,'Medical Examinations'!$A$1:$A$2336,'Medical Examinations'!$I$1:$I$2336,0)</f>
        <v>No</v>
      </c>
      <c r="J1452" t="str">
        <f>_xlfn.XLOOKUP(A1452,'Medical Examinations'!A1452:A3795,'Medical Examinations'!C1452:C3795,0)</f>
        <v>Normal weight</v>
      </c>
      <c r="K1452">
        <f>_xlfn.XLOOKUP(A1452,'Medical Examinations'!$A$1:$A$2344,'Medical Examinations'!$D$1:$D$2344,0)</f>
        <v>4.62</v>
      </c>
      <c r="L1452" t="str">
        <f>_xlfn.XLOOKUP(A1452,'Hospitalisation Details'!$A$1:$A$2344,'Hospitalisation Details'!$E$1:$E$2344,0)</f>
        <v>18-Dec-1976</v>
      </c>
      <c r="M1452">
        <f>_xlfn.XLOOKUP(A1452,'Hospitalisation Details'!$A$1:$A$2344,'Hospitalisation Details'!$I$1:$I$2344,0)</f>
        <v>7273.02</v>
      </c>
      <c r="N1452" t="str">
        <f>_xlfn.XLOOKUP(A1452,'Hospitalisation Details'!$A$1:$A$2344,'Hospitalisation Details'!$J$1:$J$2344,0)</f>
        <v>tier - 2</v>
      </c>
      <c r="O1452" t="str">
        <f>_xlfn.XLOOKUP(A1452,'Hospitalisation Details'!$A$1:$A$2344,'Hospitalisation Details'!$K$1:$K$2344,0)</f>
        <v>tier - 1</v>
      </c>
      <c r="P1452" t="str">
        <f>_xlfn.XLOOKUP(A1452,'Hospitalisation Details'!$A$1:$A$2344,'Hospitalisation Details'!$L$1:$L$2344,0)</f>
        <v>R1013</v>
      </c>
      <c r="Q1452">
        <f>_xlfn.XLOOKUP(A1452,'Hospitalisation Details'!$A$1:$A$2344,'Hospitalisation Details'!$F$1:$F$2344,0)</f>
        <v>46</v>
      </c>
    </row>
    <row r="1453" spans="1:17" ht="15.75" x14ac:dyDescent="0.25">
      <c r="A1453" s="1" t="s">
        <v>917</v>
      </c>
      <c r="B1453" t="str">
        <f>_xlfn.XLOOKUP(A1453,'Customer Names'!$A$1:$A$2336,'Customer Names'!$C$1:$C$2336,0)</f>
        <v xml:space="preserve">  Adam</v>
      </c>
      <c r="C1453">
        <f>_xlfn.XLOOKUP(A1453,'Medical Examinations'!$A$1:$A$2336,'Medical Examinations'!$B$1:$B$2336,0)</f>
        <v>37.049999999999997</v>
      </c>
      <c r="D1453">
        <f>_xlfn.XLOOKUP(A1453,'Medical Examinations'!$A$1:$A$2336,'Medical Examinations'!$D$1:$D$2336,0)</f>
        <v>9.9600000000000009</v>
      </c>
      <c r="E1453" t="str">
        <f>_xlfn.XLOOKUP(A1453,'Medical Examinations'!$A$1:$A$2336,'Medical Examinations'!$E$1:$E$2336,0)</f>
        <v>No</v>
      </c>
      <c r="F1453" t="str">
        <f>_xlfn.XLOOKUP(A1453,'Medical Examinations'!$A$1:$A$2336,'Medical Examinations'!$F$1:$F$2336,0)</f>
        <v>No</v>
      </c>
      <c r="G1453" t="str">
        <f>_xlfn.XLOOKUP(A1453,'Medical Examinations'!$A$1:$A$2336,'Medical Examinations'!$G$1:$G$2336,0)</f>
        <v>No</v>
      </c>
      <c r="H1453">
        <f>_xlfn.XLOOKUP(A1453,'Medical Examinations'!$A$1:$A$2336,'Medical Examinations'!$H$1:$H$2336,0)</f>
        <v>0</v>
      </c>
      <c r="I1453" t="str">
        <f>_xlfn.XLOOKUP(A1453,'Medical Examinations'!$A$1:$A$2336,'Medical Examinations'!$I$1:$I$2336,0)</f>
        <v>No</v>
      </c>
      <c r="J1453" t="str">
        <f>_xlfn.XLOOKUP(A1453,'Medical Examinations'!A1453:A3796,'Medical Examinations'!C1453:C3796,0)</f>
        <v>Obese</v>
      </c>
      <c r="K1453">
        <f>_xlfn.XLOOKUP(A1453,'Medical Examinations'!$A$1:$A$2344,'Medical Examinations'!$D$1:$D$2344,0)</f>
        <v>9.9600000000000009</v>
      </c>
      <c r="L1453" t="str">
        <f>_xlfn.XLOOKUP(A1453,'Hospitalisation Details'!$A$1:$A$2344,'Hospitalisation Details'!$E$1:$E$2344,0)</f>
        <v>4-Aug-1981</v>
      </c>
      <c r="M1453">
        <f>_xlfn.XLOOKUP(A1453,'Hospitalisation Details'!$A$1:$A$2344,'Hospitalisation Details'!$I$1:$I$2344,0)</f>
        <v>7265.7</v>
      </c>
      <c r="N1453" t="str">
        <f>_xlfn.XLOOKUP(A1453,'Hospitalisation Details'!$A$1:$A$2344,'Hospitalisation Details'!$J$1:$J$2344,0)</f>
        <v>tier - 3</v>
      </c>
      <c r="O1453" t="str">
        <f>_xlfn.XLOOKUP(A1453,'Hospitalisation Details'!$A$1:$A$2344,'Hospitalisation Details'!$K$1:$K$2344,0)</f>
        <v>tier - 3</v>
      </c>
      <c r="P1453" t="str">
        <f>_xlfn.XLOOKUP(A1453,'Hospitalisation Details'!$A$1:$A$2344,'Hospitalisation Details'!$L$1:$L$2344,0)</f>
        <v>R1012</v>
      </c>
      <c r="Q1453">
        <f>_xlfn.XLOOKUP(A1453,'Hospitalisation Details'!$A$1:$A$2344,'Hospitalisation Details'!$F$1:$F$2344,0)</f>
        <v>41</v>
      </c>
    </row>
    <row r="1454" spans="1:17" ht="15.75" x14ac:dyDescent="0.25">
      <c r="A1454" s="1" t="s">
        <v>916</v>
      </c>
      <c r="B1454" t="str">
        <f>_xlfn.XLOOKUP(A1454,'Customer Names'!$A$1:$A$2336,'Customer Names'!$C$1:$C$2336,0)</f>
        <v xml:space="preserve">  Jeremy J</v>
      </c>
      <c r="C1454">
        <f>_xlfn.XLOOKUP(A1454,'Medical Examinations'!$A$1:$A$2336,'Medical Examinations'!$B$1:$B$2336,0)</f>
        <v>22.95</v>
      </c>
      <c r="D1454">
        <f>_xlfn.XLOOKUP(A1454,'Medical Examinations'!$A$1:$A$2336,'Medical Examinations'!$D$1:$D$2336,0)</f>
        <v>10.53</v>
      </c>
      <c r="E1454" t="str">
        <f>_xlfn.XLOOKUP(A1454,'Medical Examinations'!$A$1:$A$2336,'Medical Examinations'!$E$1:$E$2336,0)</f>
        <v>No</v>
      </c>
      <c r="F1454" t="str">
        <f>_xlfn.XLOOKUP(A1454,'Medical Examinations'!$A$1:$A$2336,'Medical Examinations'!$F$1:$F$2336,0)</f>
        <v>No</v>
      </c>
      <c r="G1454" t="str">
        <f>_xlfn.XLOOKUP(A1454,'Medical Examinations'!$A$1:$A$2336,'Medical Examinations'!$G$1:$G$2336,0)</f>
        <v>No</v>
      </c>
      <c r="H1454">
        <f>_xlfn.XLOOKUP(A1454,'Medical Examinations'!$A$1:$A$2336,'Medical Examinations'!$H$1:$H$2336,0)</f>
        <v>2</v>
      </c>
      <c r="I1454" t="str">
        <f>_xlfn.XLOOKUP(A1454,'Medical Examinations'!$A$1:$A$2336,'Medical Examinations'!$I$1:$I$2336,0)</f>
        <v>No</v>
      </c>
      <c r="J1454" t="str">
        <f>_xlfn.XLOOKUP(A1454,'Medical Examinations'!A1454:A3797,'Medical Examinations'!C1454:C3797,0)</f>
        <v>Normal weight</v>
      </c>
      <c r="K1454">
        <f>_xlfn.XLOOKUP(A1454,'Medical Examinations'!$A$1:$A$2344,'Medical Examinations'!$D$1:$D$2344,0)</f>
        <v>10.53</v>
      </c>
      <c r="L1454" t="str">
        <f>_xlfn.XLOOKUP(A1454,'Hospitalisation Details'!$A$1:$A$2344,'Hospitalisation Details'!$E$1:$E$2344,0)</f>
        <v>25-Oct-1973</v>
      </c>
      <c r="M1454">
        <f>_xlfn.XLOOKUP(A1454,'Hospitalisation Details'!$A$1:$A$2344,'Hospitalisation Details'!$I$1:$I$2344,0)</f>
        <v>7265.58</v>
      </c>
      <c r="N1454" t="str">
        <f>_xlfn.XLOOKUP(A1454,'Hospitalisation Details'!$A$1:$A$2344,'Hospitalisation Details'!$J$1:$J$2344,0)</f>
        <v>tier - 2</v>
      </c>
      <c r="O1454" t="str">
        <f>_xlfn.XLOOKUP(A1454,'Hospitalisation Details'!$A$1:$A$2344,'Hospitalisation Details'!$K$1:$K$2344,0)</f>
        <v>tier - 2</v>
      </c>
      <c r="P1454" t="str">
        <f>_xlfn.XLOOKUP(A1454,'Hospitalisation Details'!$A$1:$A$2344,'Hospitalisation Details'!$L$1:$L$2344,0)</f>
        <v>R1013</v>
      </c>
      <c r="Q1454">
        <f>_xlfn.XLOOKUP(A1454,'Hospitalisation Details'!$A$1:$A$2344,'Hospitalisation Details'!$F$1:$F$2344,0)</f>
        <v>49</v>
      </c>
    </row>
    <row r="1455" spans="1:17" ht="15.75" x14ac:dyDescent="0.25">
      <c r="A1455" s="1" t="s">
        <v>915</v>
      </c>
      <c r="B1455" t="str">
        <f>_xlfn.XLOOKUP(A1455,'Customer Names'!$A$1:$A$2336,'Customer Names'!$C$1:$C$2336,0)</f>
        <v xml:space="preserve">  Adam C</v>
      </c>
      <c r="C1455">
        <f>_xlfn.XLOOKUP(A1455,'Medical Examinations'!$A$1:$A$2336,'Medical Examinations'!$B$1:$B$2336,0)</f>
        <v>34.200000000000003</v>
      </c>
      <c r="D1455">
        <f>_xlfn.XLOOKUP(A1455,'Medical Examinations'!$A$1:$A$2336,'Medical Examinations'!$D$1:$D$2336,0)</f>
        <v>6.69</v>
      </c>
      <c r="E1455" t="str">
        <f>_xlfn.XLOOKUP(A1455,'Medical Examinations'!$A$1:$A$2336,'Medical Examinations'!$E$1:$E$2336,0)</f>
        <v>No</v>
      </c>
      <c r="F1455" t="str">
        <f>_xlfn.XLOOKUP(A1455,'Medical Examinations'!$A$1:$A$2336,'Medical Examinations'!$F$1:$F$2336,0)</f>
        <v>No</v>
      </c>
      <c r="G1455" t="str">
        <f>_xlfn.XLOOKUP(A1455,'Medical Examinations'!$A$1:$A$2336,'Medical Examinations'!$G$1:$G$2336,0)</f>
        <v>No</v>
      </c>
      <c r="H1455">
        <f>_xlfn.XLOOKUP(A1455,'Medical Examinations'!$A$1:$A$2336,'Medical Examinations'!$H$1:$H$2336,0)</f>
        <v>0</v>
      </c>
      <c r="I1455" t="str">
        <f>_xlfn.XLOOKUP(A1455,'Medical Examinations'!$A$1:$A$2336,'Medical Examinations'!$I$1:$I$2336,0)</f>
        <v>No</v>
      </c>
      <c r="J1455" t="str">
        <f>_xlfn.XLOOKUP(A1455,'Medical Examinations'!A1455:A3798,'Medical Examinations'!C1455:C3798,0)</f>
        <v>Obese</v>
      </c>
      <c r="K1455">
        <f>_xlfn.XLOOKUP(A1455,'Medical Examinations'!$A$1:$A$2344,'Medical Examinations'!$D$1:$D$2344,0)</f>
        <v>6.69</v>
      </c>
      <c r="L1455" t="str">
        <f>_xlfn.XLOOKUP(A1455,'Hospitalisation Details'!$A$1:$A$2344,'Hospitalisation Details'!$E$1:$E$2344,0)</f>
        <v>13-Jun-1981</v>
      </c>
      <c r="M1455">
        <f>_xlfn.XLOOKUP(A1455,'Hospitalisation Details'!$A$1:$A$2344,'Hospitalisation Details'!$I$1:$I$2344,0)</f>
        <v>7261.74</v>
      </c>
      <c r="N1455" t="str">
        <f>_xlfn.XLOOKUP(A1455,'Hospitalisation Details'!$A$1:$A$2344,'Hospitalisation Details'!$J$1:$J$2344,0)</f>
        <v>tier - 3</v>
      </c>
      <c r="O1455" t="str">
        <f>_xlfn.XLOOKUP(A1455,'Hospitalisation Details'!$A$1:$A$2344,'Hospitalisation Details'!$K$1:$K$2344,0)</f>
        <v>tier - 3</v>
      </c>
      <c r="P1455" t="str">
        <f>_xlfn.XLOOKUP(A1455,'Hospitalisation Details'!$A$1:$A$2344,'Hospitalisation Details'!$L$1:$L$2344,0)</f>
        <v>R1012</v>
      </c>
      <c r="Q1455">
        <f>_xlfn.XLOOKUP(A1455,'Hospitalisation Details'!$A$1:$A$2344,'Hospitalisation Details'!$F$1:$F$2344,0)</f>
        <v>42</v>
      </c>
    </row>
    <row r="1456" spans="1:17" ht="15.75" x14ac:dyDescent="0.25">
      <c r="A1456" s="1" t="s">
        <v>914</v>
      </c>
      <c r="B1456" t="str">
        <f>_xlfn.XLOOKUP(A1456,'Customer Names'!$A$1:$A$2336,'Customer Names'!$C$1:$C$2336,0)</f>
        <v xml:space="preserve">  Jon</v>
      </c>
      <c r="C1456">
        <f>_xlfn.XLOOKUP(A1456,'Medical Examinations'!$A$1:$A$2336,'Medical Examinations'!$B$1:$B$2336,0)</f>
        <v>30.59</v>
      </c>
      <c r="D1456">
        <f>_xlfn.XLOOKUP(A1456,'Medical Examinations'!$A$1:$A$2336,'Medical Examinations'!$D$1:$D$2336,0)</f>
        <v>9.5500000000000007</v>
      </c>
      <c r="E1456" t="str">
        <f>_xlfn.XLOOKUP(A1456,'Medical Examinations'!$A$1:$A$2336,'Medical Examinations'!$E$1:$E$2336,0)</f>
        <v>No</v>
      </c>
      <c r="F1456" t="str">
        <f>_xlfn.XLOOKUP(A1456,'Medical Examinations'!$A$1:$A$2336,'Medical Examinations'!$F$1:$F$2336,0)</f>
        <v>No</v>
      </c>
      <c r="G1456" t="str">
        <f>_xlfn.XLOOKUP(A1456,'Medical Examinations'!$A$1:$A$2336,'Medical Examinations'!$G$1:$G$2336,0)</f>
        <v>No</v>
      </c>
      <c r="H1456">
        <f>_xlfn.XLOOKUP(A1456,'Medical Examinations'!$A$1:$A$2336,'Medical Examinations'!$H$1:$H$2336,0)</f>
        <v>0</v>
      </c>
      <c r="I1456" t="str">
        <f>_xlfn.XLOOKUP(A1456,'Medical Examinations'!$A$1:$A$2336,'Medical Examinations'!$I$1:$I$2336,0)</f>
        <v>No</v>
      </c>
      <c r="J1456" t="str">
        <f>_xlfn.XLOOKUP(A1456,'Medical Examinations'!A1456:A3799,'Medical Examinations'!C1456:C3799,0)</f>
        <v>Obese</v>
      </c>
      <c r="K1456">
        <f>_xlfn.XLOOKUP(A1456,'Medical Examinations'!$A$1:$A$2344,'Medical Examinations'!$D$1:$D$2344,0)</f>
        <v>9.5500000000000007</v>
      </c>
      <c r="L1456" t="str">
        <f>_xlfn.XLOOKUP(A1456,'Hospitalisation Details'!$A$1:$A$2344,'Hospitalisation Details'!$E$1:$E$2344,0)</f>
        <v>14-Aug-1981</v>
      </c>
      <c r="M1456">
        <f>_xlfn.XLOOKUP(A1456,'Hospitalisation Details'!$A$1:$A$2344,'Hospitalisation Details'!$I$1:$I$2344,0)</f>
        <v>7256.72</v>
      </c>
      <c r="N1456" t="str">
        <f>_xlfn.XLOOKUP(A1456,'Hospitalisation Details'!$A$1:$A$2344,'Hospitalisation Details'!$J$1:$J$2344,0)</f>
        <v>tier - 3</v>
      </c>
      <c r="O1456" t="str">
        <f>_xlfn.XLOOKUP(A1456,'Hospitalisation Details'!$A$1:$A$2344,'Hospitalisation Details'!$K$1:$K$2344,0)</f>
        <v>tier - 2</v>
      </c>
      <c r="P1456" t="str">
        <f>_xlfn.XLOOKUP(A1456,'Hospitalisation Details'!$A$1:$A$2344,'Hospitalisation Details'!$L$1:$L$2344,0)</f>
        <v>R1012</v>
      </c>
      <c r="Q1456">
        <f>_xlfn.XLOOKUP(A1456,'Hospitalisation Details'!$A$1:$A$2344,'Hospitalisation Details'!$F$1:$F$2344,0)</f>
        <v>41</v>
      </c>
    </row>
    <row r="1457" spans="1:17" ht="15.75" x14ac:dyDescent="0.25">
      <c r="A1457" s="1" t="s">
        <v>913</v>
      </c>
      <c r="B1457" t="str">
        <f>_xlfn.XLOOKUP(A1457,'Customer Names'!$A$1:$A$2336,'Customer Names'!$C$1:$C$2336,0)</f>
        <v xml:space="preserve">  Steven J</v>
      </c>
      <c r="C1457">
        <f>_xlfn.XLOOKUP(A1457,'Medical Examinations'!$A$1:$A$2336,'Medical Examinations'!$B$1:$B$2336,0)</f>
        <v>25.51</v>
      </c>
      <c r="D1457">
        <f>_xlfn.XLOOKUP(A1457,'Medical Examinations'!$A$1:$A$2336,'Medical Examinations'!$D$1:$D$2336,0)</f>
        <v>6.05</v>
      </c>
      <c r="E1457" t="str">
        <f>_xlfn.XLOOKUP(A1457,'Medical Examinations'!$A$1:$A$2336,'Medical Examinations'!$E$1:$E$2336,0)</f>
        <v>No</v>
      </c>
      <c r="F1457" t="str">
        <f>_xlfn.XLOOKUP(A1457,'Medical Examinations'!$A$1:$A$2336,'Medical Examinations'!$F$1:$F$2336,0)</f>
        <v>No</v>
      </c>
      <c r="G1457" t="str">
        <f>_xlfn.XLOOKUP(A1457,'Medical Examinations'!$A$1:$A$2336,'Medical Examinations'!$G$1:$G$2336,0)</f>
        <v>No</v>
      </c>
      <c r="H1457">
        <f>_xlfn.XLOOKUP(A1457,'Medical Examinations'!$A$1:$A$2336,'Medical Examinations'!$H$1:$H$2336,0)</f>
        <v>0</v>
      </c>
      <c r="I1457" t="str">
        <f>_xlfn.XLOOKUP(A1457,'Medical Examinations'!$A$1:$A$2336,'Medical Examinations'!$I$1:$I$2336,0)</f>
        <v>No</v>
      </c>
      <c r="J1457" t="str">
        <f>_xlfn.XLOOKUP(A1457,'Medical Examinations'!A1457:A3800,'Medical Examinations'!C1457:C3800,0)</f>
        <v>Overweight</v>
      </c>
      <c r="K1457">
        <f>_xlfn.XLOOKUP(A1457,'Medical Examinations'!$A$1:$A$2344,'Medical Examinations'!$D$1:$D$2344,0)</f>
        <v>6.05</v>
      </c>
      <c r="L1457" t="str">
        <f>_xlfn.XLOOKUP(A1457,'Hospitalisation Details'!$A$1:$A$2344,'Hospitalisation Details'!$E$1:$E$2344,0)</f>
        <v>24-Jul-1982</v>
      </c>
      <c r="M1457">
        <f>_xlfn.XLOOKUP(A1457,'Hospitalisation Details'!$A$1:$A$2344,'Hospitalisation Details'!$I$1:$I$2344,0)</f>
        <v>7248.71</v>
      </c>
      <c r="N1457" t="str">
        <f>_xlfn.XLOOKUP(A1457,'Hospitalisation Details'!$A$1:$A$2344,'Hospitalisation Details'!$J$1:$J$2344,0)</f>
        <v>tier - 2</v>
      </c>
      <c r="O1457" t="str">
        <f>_xlfn.XLOOKUP(A1457,'Hospitalisation Details'!$A$1:$A$2344,'Hospitalisation Details'!$K$1:$K$2344,0)</f>
        <v>tier - 1</v>
      </c>
      <c r="P1457" t="str">
        <f>_xlfn.XLOOKUP(A1457,'Hospitalisation Details'!$A$1:$A$2344,'Hospitalisation Details'!$L$1:$L$2344,0)</f>
        <v>R1013</v>
      </c>
      <c r="Q1457">
        <f>_xlfn.XLOOKUP(A1457,'Hospitalisation Details'!$A$1:$A$2344,'Hospitalisation Details'!$F$1:$F$2344,0)</f>
        <v>40</v>
      </c>
    </row>
    <row r="1458" spans="1:17" ht="15.75" x14ac:dyDescent="0.25">
      <c r="A1458" s="1" t="s">
        <v>912</v>
      </c>
      <c r="B1458" t="str">
        <f>_xlfn.XLOOKUP(A1458,'Customer Names'!$A$1:$A$2336,'Customer Names'!$C$1:$C$2336,0)</f>
        <v xml:space="preserve">  Jessica P</v>
      </c>
      <c r="C1458">
        <f>_xlfn.XLOOKUP(A1458,'Medical Examinations'!$A$1:$A$2336,'Medical Examinations'!$B$1:$B$2336,0)</f>
        <v>29.04</v>
      </c>
      <c r="D1458">
        <f>_xlfn.XLOOKUP(A1458,'Medical Examinations'!$A$1:$A$2336,'Medical Examinations'!$D$1:$D$2336,0)</f>
        <v>10.56</v>
      </c>
      <c r="E1458" t="str">
        <f>_xlfn.XLOOKUP(A1458,'Medical Examinations'!$A$1:$A$2336,'Medical Examinations'!$E$1:$E$2336,0)</f>
        <v>No</v>
      </c>
      <c r="F1458" t="str">
        <f>_xlfn.XLOOKUP(A1458,'Medical Examinations'!$A$1:$A$2336,'Medical Examinations'!$F$1:$F$2336,0)</f>
        <v>No</v>
      </c>
      <c r="G1458" t="str">
        <f>_xlfn.XLOOKUP(A1458,'Medical Examinations'!$A$1:$A$2336,'Medical Examinations'!$G$1:$G$2336,0)</f>
        <v>No</v>
      </c>
      <c r="H1458">
        <f>_xlfn.XLOOKUP(A1458,'Medical Examinations'!$A$1:$A$2336,'Medical Examinations'!$H$1:$H$2336,0)</f>
        <v>1</v>
      </c>
      <c r="I1458" t="str">
        <f>_xlfn.XLOOKUP(A1458,'Medical Examinations'!$A$1:$A$2336,'Medical Examinations'!$I$1:$I$2336,0)</f>
        <v>No</v>
      </c>
      <c r="J1458" t="str">
        <f>_xlfn.XLOOKUP(A1458,'Medical Examinations'!A1458:A3801,'Medical Examinations'!C1458:C3801,0)</f>
        <v>Overweight</v>
      </c>
      <c r="K1458">
        <f>_xlfn.XLOOKUP(A1458,'Medical Examinations'!$A$1:$A$2344,'Medical Examinations'!$D$1:$D$2344,0)</f>
        <v>10.56</v>
      </c>
      <c r="L1458" t="str">
        <f>_xlfn.XLOOKUP(A1458,'Hospitalisation Details'!$A$1:$A$2344,'Hospitalisation Details'!$E$1:$E$2344,0)</f>
        <v>2-Sep-1986</v>
      </c>
      <c r="M1458">
        <f>_xlfn.XLOOKUP(A1458,'Hospitalisation Details'!$A$1:$A$2344,'Hospitalisation Details'!$I$1:$I$2344,0)</f>
        <v>7243.81</v>
      </c>
      <c r="N1458" t="str">
        <f>_xlfn.XLOOKUP(A1458,'Hospitalisation Details'!$A$1:$A$2344,'Hospitalisation Details'!$J$1:$J$2344,0)</f>
        <v>tier - 2</v>
      </c>
      <c r="O1458" t="str">
        <f>_xlfn.XLOOKUP(A1458,'Hospitalisation Details'!$A$1:$A$2344,'Hospitalisation Details'!$K$1:$K$2344,0)</f>
        <v>tier - 3</v>
      </c>
      <c r="P1458" t="str">
        <f>_xlfn.XLOOKUP(A1458,'Hospitalisation Details'!$A$1:$A$2344,'Hospitalisation Details'!$L$1:$L$2344,0)</f>
        <v>R1013</v>
      </c>
      <c r="Q1458">
        <f>_xlfn.XLOOKUP(A1458,'Hospitalisation Details'!$A$1:$A$2344,'Hospitalisation Details'!$F$1:$F$2344,0)</f>
        <v>36</v>
      </c>
    </row>
    <row r="1459" spans="1:17" ht="15.75" x14ac:dyDescent="0.25">
      <c r="A1459" s="1" t="s">
        <v>911</v>
      </c>
      <c r="B1459" t="str">
        <f>_xlfn.XLOOKUP(A1459,'Customer Names'!$A$1:$A$2336,'Customer Names'!$C$1:$C$2336,0)</f>
        <v xml:space="preserve">  Ashley</v>
      </c>
      <c r="C1459">
        <f>_xlfn.XLOOKUP(A1459,'Medical Examinations'!$A$1:$A$2336,'Medical Examinations'!$B$1:$B$2336,0)</f>
        <v>22.135000000000002</v>
      </c>
      <c r="D1459">
        <f>_xlfn.XLOOKUP(A1459,'Medical Examinations'!$A$1:$A$2336,'Medical Examinations'!$D$1:$D$2336,0)</f>
        <v>10.81</v>
      </c>
      <c r="E1459" t="str">
        <f>_xlfn.XLOOKUP(A1459,'Medical Examinations'!$A$1:$A$2336,'Medical Examinations'!$E$1:$E$2336,0)</f>
        <v>No</v>
      </c>
      <c r="F1459" t="str">
        <f>_xlfn.XLOOKUP(A1459,'Medical Examinations'!$A$1:$A$2336,'Medical Examinations'!$F$1:$F$2336,0)</f>
        <v>No</v>
      </c>
      <c r="G1459" t="str">
        <f>_xlfn.XLOOKUP(A1459,'Medical Examinations'!$A$1:$A$2336,'Medical Examinations'!$G$1:$G$2336,0)</f>
        <v>No</v>
      </c>
      <c r="H1459">
        <f>_xlfn.XLOOKUP(A1459,'Medical Examinations'!$A$1:$A$2336,'Medical Examinations'!$H$1:$H$2336,0)</f>
        <v>1</v>
      </c>
      <c r="I1459" t="str">
        <f>_xlfn.XLOOKUP(A1459,'Medical Examinations'!$A$1:$A$2336,'Medical Examinations'!$I$1:$I$2336,0)</f>
        <v>No</v>
      </c>
      <c r="J1459" t="str">
        <f>_xlfn.XLOOKUP(A1459,'Medical Examinations'!A1459:A3802,'Medical Examinations'!C1459:C3802,0)</f>
        <v>Normal weight</v>
      </c>
      <c r="K1459">
        <f>_xlfn.XLOOKUP(A1459,'Medical Examinations'!$A$1:$A$2344,'Medical Examinations'!$D$1:$D$2344,0)</f>
        <v>10.81</v>
      </c>
      <c r="L1459" t="str">
        <f>_xlfn.XLOOKUP(A1459,'Hospitalisation Details'!$A$1:$A$2344,'Hospitalisation Details'!$E$1:$E$2344,0)</f>
        <v>13-Jul-1986</v>
      </c>
      <c r="M1459">
        <f>_xlfn.XLOOKUP(A1459,'Hospitalisation Details'!$A$1:$A$2344,'Hospitalisation Details'!$I$1:$I$2344,0)</f>
        <v>7228.22</v>
      </c>
      <c r="N1459" t="str">
        <f>_xlfn.XLOOKUP(A1459,'Hospitalisation Details'!$A$1:$A$2344,'Hospitalisation Details'!$J$1:$J$2344,0)</f>
        <v>tier - 2</v>
      </c>
      <c r="O1459" t="str">
        <f>_xlfn.XLOOKUP(A1459,'Hospitalisation Details'!$A$1:$A$2344,'Hospitalisation Details'!$K$1:$K$2344,0)</f>
        <v>tier - 1</v>
      </c>
      <c r="P1459" t="str">
        <f>_xlfn.XLOOKUP(A1459,'Hospitalisation Details'!$A$1:$A$2344,'Hospitalisation Details'!$L$1:$L$2344,0)</f>
        <v>R1024</v>
      </c>
      <c r="Q1459">
        <f>_xlfn.XLOOKUP(A1459,'Hospitalisation Details'!$A$1:$A$2344,'Hospitalisation Details'!$F$1:$F$2344,0)</f>
        <v>36</v>
      </c>
    </row>
    <row r="1460" spans="1:17" ht="15.75" x14ac:dyDescent="0.25">
      <c r="A1460" s="1" t="s">
        <v>910</v>
      </c>
      <c r="B1460" t="str">
        <f>_xlfn.XLOOKUP(A1460,'Customer Names'!$A$1:$A$2336,'Customer Names'!$C$1:$C$2336,0)</f>
        <v xml:space="preserve">  Arturo H</v>
      </c>
      <c r="C1460">
        <f>_xlfn.XLOOKUP(A1460,'Medical Examinations'!$A$1:$A$2336,'Medical Examinations'!$B$1:$B$2336,0)</f>
        <v>21.375</v>
      </c>
      <c r="D1460">
        <f>_xlfn.XLOOKUP(A1460,'Medical Examinations'!$A$1:$A$2336,'Medical Examinations'!$D$1:$D$2336,0)</f>
        <v>4.32</v>
      </c>
      <c r="E1460" t="str">
        <f>_xlfn.XLOOKUP(A1460,'Medical Examinations'!$A$1:$A$2336,'Medical Examinations'!$E$1:$E$2336,0)</f>
        <v>No</v>
      </c>
      <c r="F1460" t="str">
        <f>_xlfn.XLOOKUP(A1460,'Medical Examinations'!$A$1:$A$2336,'Medical Examinations'!$F$1:$F$2336,0)</f>
        <v>No</v>
      </c>
      <c r="G1460" t="str">
        <f>_xlfn.XLOOKUP(A1460,'Medical Examinations'!$A$1:$A$2336,'Medical Examinations'!$G$1:$G$2336,0)</f>
        <v>No</v>
      </c>
      <c r="H1460">
        <f>_xlfn.XLOOKUP(A1460,'Medical Examinations'!$A$1:$A$2336,'Medical Examinations'!$H$1:$H$2336,0)</f>
        <v>0</v>
      </c>
      <c r="I1460" t="str">
        <f>_xlfn.XLOOKUP(A1460,'Medical Examinations'!$A$1:$A$2336,'Medical Examinations'!$I$1:$I$2336,0)</f>
        <v>No</v>
      </c>
      <c r="J1460" t="str">
        <f>_xlfn.XLOOKUP(A1460,'Medical Examinations'!A1460:A3803,'Medical Examinations'!C1460:C3803,0)</f>
        <v>Normal weight</v>
      </c>
      <c r="K1460">
        <f>_xlfn.XLOOKUP(A1460,'Medical Examinations'!$A$1:$A$2344,'Medical Examinations'!$D$1:$D$2344,0)</f>
        <v>4.32</v>
      </c>
      <c r="L1460" t="str">
        <f>_xlfn.XLOOKUP(A1460,'Hospitalisation Details'!$A$1:$A$2344,'Hospitalisation Details'!$E$1:$E$2344,0)</f>
        <v>15-Sep-1977</v>
      </c>
      <c r="M1460">
        <f>_xlfn.XLOOKUP(A1460,'Hospitalisation Details'!$A$1:$A$2344,'Hospitalisation Details'!$I$1:$I$2344,0)</f>
        <v>7222.79</v>
      </c>
      <c r="N1460" t="str">
        <f>_xlfn.XLOOKUP(A1460,'Hospitalisation Details'!$A$1:$A$2344,'Hospitalisation Details'!$J$1:$J$2344,0)</f>
        <v>tier - 3</v>
      </c>
      <c r="O1460" t="str">
        <f>_xlfn.XLOOKUP(A1460,'Hospitalisation Details'!$A$1:$A$2344,'Hospitalisation Details'!$K$1:$K$2344,0)</f>
        <v>tier - 3</v>
      </c>
      <c r="P1460" t="str">
        <f>_xlfn.XLOOKUP(A1460,'Hospitalisation Details'!$A$1:$A$2344,'Hospitalisation Details'!$L$1:$L$2344,0)</f>
        <v>R1012</v>
      </c>
      <c r="Q1460">
        <f>_xlfn.XLOOKUP(A1460,'Hospitalisation Details'!$A$1:$A$2344,'Hospitalisation Details'!$F$1:$F$2344,0)</f>
        <v>45</v>
      </c>
    </row>
    <row r="1461" spans="1:17" ht="15.75" x14ac:dyDescent="0.25">
      <c r="A1461" s="1" t="s">
        <v>909</v>
      </c>
      <c r="B1461" t="str">
        <f>_xlfn.XLOOKUP(A1461,'Customer Names'!$A$1:$A$2336,'Customer Names'!$C$1:$C$2336,0)</f>
        <v xml:space="preserve">  Ketil</v>
      </c>
      <c r="C1461">
        <f>_xlfn.XLOOKUP(A1461,'Medical Examinations'!$A$1:$A$2336,'Medical Examinations'!$B$1:$B$2336,0)</f>
        <v>29.19</v>
      </c>
      <c r="D1461">
        <f>_xlfn.XLOOKUP(A1461,'Medical Examinations'!$A$1:$A$2336,'Medical Examinations'!$D$1:$D$2336,0)</f>
        <v>4.37</v>
      </c>
      <c r="E1461" t="str">
        <f>_xlfn.XLOOKUP(A1461,'Medical Examinations'!$A$1:$A$2336,'Medical Examinations'!$E$1:$E$2336,0)</f>
        <v>No</v>
      </c>
      <c r="F1461" t="str">
        <f>_xlfn.XLOOKUP(A1461,'Medical Examinations'!$A$1:$A$2336,'Medical Examinations'!$F$1:$F$2336,0)</f>
        <v>No</v>
      </c>
      <c r="G1461" t="str">
        <f>_xlfn.XLOOKUP(A1461,'Medical Examinations'!$A$1:$A$2336,'Medical Examinations'!$G$1:$G$2336,0)</f>
        <v>No</v>
      </c>
      <c r="H1461">
        <f>_xlfn.XLOOKUP(A1461,'Medical Examinations'!$A$1:$A$2336,'Medical Examinations'!$H$1:$H$2336,0)</f>
        <v>0</v>
      </c>
      <c r="I1461" t="str">
        <f>_xlfn.XLOOKUP(A1461,'Medical Examinations'!$A$1:$A$2336,'Medical Examinations'!$I$1:$I$2336,0)</f>
        <v>No</v>
      </c>
      <c r="J1461" t="str">
        <f>_xlfn.XLOOKUP(A1461,'Medical Examinations'!A1461:A3804,'Medical Examinations'!C1461:C3804,0)</f>
        <v>Overweight</v>
      </c>
      <c r="K1461">
        <f>_xlfn.XLOOKUP(A1461,'Medical Examinations'!$A$1:$A$2344,'Medical Examinations'!$D$1:$D$2344,0)</f>
        <v>4.37</v>
      </c>
      <c r="L1461" t="str">
        <f>_xlfn.XLOOKUP(A1461,'Hospitalisation Details'!$A$1:$A$2344,'Hospitalisation Details'!$E$1:$E$2344,0)</f>
        <v>28-Jun-1991</v>
      </c>
      <c r="M1461">
        <f>_xlfn.XLOOKUP(A1461,'Hospitalisation Details'!$A$1:$A$2344,'Hospitalisation Details'!$I$1:$I$2344,0)</f>
        <v>7220.25</v>
      </c>
      <c r="N1461" t="str">
        <f>_xlfn.XLOOKUP(A1461,'Hospitalisation Details'!$A$1:$A$2344,'Hospitalisation Details'!$J$1:$J$2344,0)</f>
        <v>tier - 2</v>
      </c>
      <c r="O1461" t="str">
        <f>_xlfn.XLOOKUP(A1461,'Hospitalisation Details'!$A$1:$A$2344,'Hospitalisation Details'!$K$1:$K$2344,0)</f>
        <v>tier - 2</v>
      </c>
      <c r="P1461" t="str">
        <f>_xlfn.XLOOKUP(A1461,'Hospitalisation Details'!$A$1:$A$2344,'Hospitalisation Details'!$L$1:$L$2344,0)</f>
        <v>R1021</v>
      </c>
      <c r="Q1461">
        <f>_xlfn.XLOOKUP(A1461,'Hospitalisation Details'!$A$1:$A$2344,'Hospitalisation Details'!$F$1:$F$2344,0)</f>
        <v>31</v>
      </c>
    </row>
    <row r="1462" spans="1:17" ht="15.75" x14ac:dyDescent="0.25">
      <c r="A1462" s="1" t="s">
        <v>908</v>
      </c>
      <c r="B1462" t="str">
        <f>_xlfn.XLOOKUP(A1462,'Customer Names'!$A$1:$A$2336,'Customer Names'!$C$1:$C$2336,0)</f>
        <v xml:space="preserve">  Katie</v>
      </c>
      <c r="C1462">
        <f>_xlfn.XLOOKUP(A1462,'Medical Examinations'!$A$1:$A$2336,'Medical Examinations'!$B$1:$B$2336,0)</f>
        <v>31.92</v>
      </c>
      <c r="D1462">
        <f>_xlfn.XLOOKUP(A1462,'Medical Examinations'!$A$1:$A$2336,'Medical Examinations'!$D$1:$D$2336,0)</f>
        <v>4.8099999999999996</v>
      </c>
      <c r="E1462" t="str">
        <f>_xlfn.XLOOKUP(A1462,'Medical Examinations'!$A$1:$A$2336,'Medical Examinations'!$E$1:$E$2336,0)</f>
        <v>No</v>
      </c>
      <c r="F1462" t="str">
        <f>_xlfn.XLOOKUP(A1462,'Medical Examinations'!$A$1:$A$2336,'Medical Examinations'!$F$1:$F$2336,0)</f>
        <v>No</v>
      </c>
      <c r="G1462" t="str">
        <f>_xlfn.XLOOKUP(A1462,'Medical Examinations'!$A$1:$A$2336,'Medical Examinations'!$G$1:$G$2336,0)</f>
        <v>Yes</v>
      </c>
      <c r="H1462">
        <f>_xlfn.XLOOKUP(A1462,'Medical Examinations'!$A$1:$A$2336,'Medical Examinations'!$H$1:$H$2336,0)</f>
        <v>1</v>
      </c>
      <c r="I1462" t="str">
        <f>_xlfn.XLOOKUP(A1462,'Medical Examinations'!$A$1:$A$2336,'Medical Examinations'!$I$1:$I$2336,0)</f>
        <v>No</v>
      </c>
      <c r="J1462" t="str">
        <f>_xlfn.XLOOKUP(A1462,'Medical Examinations'!A1462:A3805,'Medical Examinations'!C1462:C3805,0)</f>
        <v>Obese</v>
      </c>
      <c r="K1462">
        <f>_xlfn.XLOOKUP(A1462,'Medical Examinations'!$A$1:$A$2344,'Medical Examinations'!$D$1:$D$2344,0)</f>
        <v>4.8099999999999996</v>
      </c>
      <c r="L1462" t="str">
        <f>_xlfn.XLOOKUP(A1462,'Hospitalisation Details'!$A$1:$A$2344,'Hospitalisation Details'!$E$1:$E$2344,0)</f>
        <v>21-Nov-1983</v>
      </c>
      <c r="M1462">
        <f>_xlfn.XLOOKUP(A1462,'Hospitalisation Details'!$A$1:$A$2344,'Hospitalisation Details'!$I$1:$I$2344,0)</f>
        <v>7209.49</v>
      </c>
      <c r="N1462" t="str">
        <f>_xlfn.XLOOKUP(A1462,'Hospitalisation Details'!$A$1:$A$2344,'Hospitalisation Details'!$J$1:$J$2344,0)</f>
        <v>tier - 2</v>
      </c>
      <c r="O1462" t="str">
        <f>_xlfn.XLOOKUP(A1462,'Hospitalisation Details'!$A$1:$A$2344,'Hospitalisation Details'!$K$1:$K$2344,0)</f>
        <v>tier - 3</v>
      </c>
      <c r="P1462" t="str">
        <f>_xlfn.XLOOKUP(A1462,'Hospitalisation Details'!$A$1:$A$2344,'Hospitalisation Details'!$L$1:$L$2344,0)</f>
        <v>R1012</v>
      </c>
      <c r="Q1462">
        <f>_xlfn.XLOOKUP(A1462,'Hospitalisation Details'!$A$1:$A$2344,'Hospitalisation Details'!$F$1:$F$2344,0)</f>
        <v>39</v>
      </c>
    </row>
    <row r="1463" spans="1:17" ht="15.75" x14ac:dyDescent="0.25">
      <c r="A1463" s="1" t="s">
        <v>907</v>
      </c>
      <c r="B1463" t="str">
        <f>_xlfn.XLOOKUP(A1463,'Customer Names'!$A$1:$A$2336,'Customer Names'!$C$1:$C$2336,0)</f>
        <v xml:space="preserve">  Christi</v>
      </c>
      <c r="C1463">
        <f>_xlfn.XLOOKUP(A1463,'Medical Examinations'!$A$1:$A$2336,'Medical Examinations'!$B$1:$B$2336,0)</f>
        <v>26.315000000000001</v>
      </c>
      <c r="D1463">
        <f>_xlfn.XLOOKUP(A1463,'Medical Examinations'!$A$1:$A$2336,'Medical Examinations'!$D$1:$D$2336,0)</f>
        <v>4.5599999999999996</v>
      </c>
      <c r="E1463" t="str">
        <f>_xlfn.XLOOKUP(A1463,'Medical Examinations'!$A$1:$A$2336,'Medical Examinations'!$E$1:$E$2336,0)</f>
        <v>No</v>
      </c>
      <c r="F1463" t="str">
        <f>_xlfn.XLOOKUP(A1463,'Medical Examinations'!$A$1:$A$2336,'Medical Examinations'!$F$1:$F$2336,0)</f>
        <v>No</v>
      </c>
      <c r="G1463" t="str">
        <f>_xlfn.XLOOKUP(A1463,'Medical Examinations'!$A$1:$A$2336,'Medical Examinations'!$G$1:$G$2336,0)</f>
        <v>Yes</v>
      </c>
      <c r="H1463">
        <f>_xlfn.XLOOKUP(A1463,'Medical Examinations'!$A$1:$A$2336,'Medical Examinations'!$H$1:$H$2336,0)</f>
        <v>1</v>
      </c>
      <c r="I1463" t="str">
        <f>_xlfn.XLOOKUP(A1463,'Medical Examinations'!$A$1:$A$2336,'Medical Examinations'!$I$1:$I$2336,0)</f>
        <v>No</v>
      </c>
      <c r="J1463" t="str">
        <f>_xlfn.XLOOKUP(A1463,'Medical Examinations'!A1463:A3806,'Medical Examinations'!C1463:C3806,0)</f>
        <v>Overweight</v>
      </c>
      <c r="K1463">
        <f>_xlfn.XLOOKUP(A1463,'Medical Examinations'!$A$1:$A$2344,'Medical Examinations'!$D$1:$D$2344,0)</f>
        <v>4.5599999999999996</v>
      </c>
      <c r="L1463" t="str">
        <f>_xlfn.XLOOKUP(A1463,'Hospitalisation Details'!$A$1:$A$2344,'Hospitalisation Details'!$E$1:$E$2344,0)</f>
        <v>11-Aug-1983</v>
      </c>
      <c r="M1463">
        <f>_xlfn.XLOOKUP(A1463,'Hospitalisation Details'!$A$1:$A$2344,'Hospitalisation Details'!$I$1:$I$2344,0)</f>
        <v>7201.7</v>
      </c>
      <c r="N1463" t="str">
        <f>_xlfn.XLOOKUP(A1463,'Hospitalisation Details'!$A$1:$A$2344,'Hospitalisation Details'!$J$1:$J$2344,0)</f>
        <v>tier - 2</v>
      </c>
      <c r="O1463" t="str">
        <f>_xlfn.XLOOKUP(A1463,'Hospitalisation Details'!$A$1:$A$2344,'Hospitalisation Details'!$K$1:$K$2344,0)</f>
        <v>tier - 3</v>
      </c>
      <c r="P1463" t="str">
        <f>_xlfn.XLOOKUP(A1463,'Hospitalisation Details'!$A$1:$A$2344,'Hospitalisation Details'!$L$1:$L$2344,0)</f>
        <v>R1012</v>
      </c>
      <c r="Q1463">
        <f>_xlfn.XLOOKUP(A1463,'Hospitalisation Details'!$A$1:$A$2344,'Hospitalisation Details'!$F$1:$F$2344,0)</f>
        <v>39</v>
      </c>
    </row>
    <row r="1464" spans="1:17" ht="15.75" x14ac:dyDescent="0.25">
      <c r="A1464" s="1" t="s">
        <v>906</v>
      </c>
      <c r="B1464" t="str">
        <f>_xlfn.XLOOKUP(A1464,'Customer Names'!$A$1:$A$2336,'Customer Names'!$C$1:$C$2336,0)</f>
        <v xml:space="preserve">  Alan</v>
      </c>
      <c r="C1464">
        <f>_xlfn.XLOOKUP(A1464,'Medical Examinations'!$A$1:$A$2336,'Medical Examinations'!$B$1:$B$2336,0)</f>
        <v>35.299999999999997</v>
      </c>
      <c r="D1464">
        <f>_xlfn.XLOOKUP(A1464,'Medical Examinations'!$A$1:$A$2336,'Medical Examinations'!$D$1:$D$2336,0)</f>
        <v>4.3899999999999997</v>
      </c>
      <c r="E1464" t="str">
        <f>_xlfn.XLOOKUP(A1464,'Medical Examinations'!$A$1:$A$2336,'Medical Examinations'!$E$1:$E$2336,0)</f>
        <v>No</v>
      </c>
      <c r="F1464" t="str">
        <f>_xlfn.XLOOKUP(A1464,'Medical Examinations'!$A$1:$A$2336,'Medical Examinations'!$F$1:$F$2336,0)</f>
        <v>No</v>
      </c>
      <c r="G1464" t="str">
        <f>_xlfn.XLOOKUP(A1464,'Medical Examinations'!$A$1:$A$2336,'Medical Examinations'!$G$1:$G$2336,0)</f>
        <v>No</v>
      </c>
      <c r="H1464">
        <f>_xlfn.XLOOKUP(A1464,'Medical Examinations'!$A$1:$A$2336,'Medical Examinations'!$H$1:$H$2336,0)</f>
        <v>0</v>
      </c>
      <c r="I1464" t="str">
        <f>_xlfn.XLOOKUP(A1464,'Medical Examinations'!$A$1:$A$2336,'Medical Examinations'!$I$1:$I$2336,0)</f>
        <v>No</v>
      </c>
      <c r="J1464" t="str">
        <f>_xlfn.XLOOKUP(A1464,'Medical Examinations'!A1464:A3807,'Medical Examinations'!C1464:C3807,0)</f>
        <v>Obese</v>
      </c>
      <c r="K1464">
        <f>_xlfn.XLOOKUP(A1464,'Medical Examinations'!$A$1:$A$2344,'Medical Examinations'!$D$1:$D$2344,0)</f>
        <v>4.3899999999999997</v>
      </c>
      <c r="L1464" t="str">
        <f>_xlfn.XLOOKUP(A1464,'Hospitalisation Details'!$A$1:$A$2344,'Hospitalisation Details'!$E$1:$E$2344,0)</f>
        <v>14-Sep-1982</v>
      </c>
      <c r="M1464">
        <f>_xlfn.XLOOKUP(A1464,'Hospitalisation Details'!$A$1:$A$2344,'Hospitalisation Details'!$I$1:$I$2344,0)</f>
        <v>7196.87</v>
      </c>
      <c r="N1464" t="str">
        <f>_xlfn.XLOOKUP(A1464,'Hospitalisation Details'!$A$1:$A$2344,'Hospitalisation Details'!$J$1:$J$2344,0)</f>
        <v>tier - 3</v>
      </c>
      <c r="O1464" t="str">
        <f>_xlfn.XLOOKUP(A1464,'Hospitalisation Details'!$A$1:$A$2344,'Hospitalisation Details'!$K$1:$K$2344,0)</f>
        <v>tier - 2</v>
      </c>
      <c r="P1464" t="str">
        <f>_xlfn.XLOOKUP(A1464,'Hospitalisation Details'!$A$1:$A$2344,'Hospitalisation Details'!$L$1:$L$2344,0)</f>
        <v>R1011</v>
      </c>
      <c r="Q1464">
        <f>_xlfn.XLOOKUP(A1464,'Hospitalisation Details'!$A$1:$A$2344,'Hospitalisation Details'!$F$1:$F$2344,0)</f>
        <v>40</v>
      </c>
    </row>
    <row r="1465" spans="1:17" ht="15.75" x14ac:dyDescent="0.25">
      <c r="A1465" s="1" t="s">
        <v>905</v>
      </c>
      <c r="B1465" t="str">
        <f>_xlfn.XLOOKUP(A1465,'Customer Names'!$A$1:$A$2336,'Customer Names'!$C$1:$C$2336,0)</f>
        <v xml:space="preserve">  Edivaldo B</v>
      </c>
      <c r="C1465">
        <f>_xlfn.XLOOKUP(A1465,'Medical Examinations'!$A$1:$A$2336,'Medical Examinations'!$B$1:$B$2336,0)</f>
        <v>18.91</v>
      </c>
      <c r="D1465">
        <f>_xlfn.XLOOKUP(A1465,'Medical Examinations'!$A$1:$A$2336,'Medical Examinations'!$D$1:$D$2336,0)</f>
        <v>11.44</v>
      </c>
      <c r="E1465" t="str">
        <f>_xlfn.XLOOKUP(A1465,'Medical Examinations'!$A$1:$A$2336,'Medical Examinations'!$E$1:$E$2336,0)</f>
        <v>No</v>
      </c>
      <c r="F1465" t="str">
        <f>_xlfn.XLOOKUP(A1465,'Medical Examinations'!$A$1:$A$2336,'Medical Examinations'!$F$1:$F$2336,0)</f>
        <v>No</v>
      </c>
      <c r="G1465" t="str">
        <f>_xlfn.XLOOKUP(A1465,'Medical Examinations'!$A$1:$A$2336,'Medical Examinations'!$G$1:$G$2336,0)</f>
        <v>No</v>
      </c>
      <c r="H1465">
        <f>_xlfn.XLOOKUP(A1465,'Medical Examinations'!$A$1:$A$2336,'Medical Examinations'!$H$1:$H$2336,0)</f>
        <v>0</v>
      </c>
      <c r="I1465" t="str">
        <f>_xlfn.XLOOKUP(A1465,'Medical Examinations'!$A$1:$A$2336,'Medical Examinations'!$I$1:$I$2336,0)</f>
        <v>No</v>
      </c>
      <c r="J1465" t="str">
        <f>_xlfn.XLOOKUP(A1465,'Medical Examinations'!A1465:A3808,'Medical Examinations'!C1465:C3808,0)</f>
        <v>Normal weight</v>
      </c>
      <c r="K1465">
        <f>_xlfn.XLOOKUP(A1465,'Medical Examinations'!$A$1:$A$2344,'Medical Examinations'!$D$1:$D$2344,0)</f>
        <v>11.44</v>
      </c>
      <c r="L1465" t="str">
        <f>_xlfn.XLOOKUP(A1465,'Hospitalisation Details'!$A$1:$A$2344,'Hospitalisation Details'!$E$1:$E$2344,0)</f>
        <v>26-Aug-1968</v>
      </c>
      <c r="M1465">
        <f>_xlfn.XLOOKUP(A1465,'Hospitalisation Details'!$A$1:$A$2344,'Hospitalisation Details'!$I$1:$I$2344,0)</f>
        <v>7179.52</v>
      </c>
      <c r="N1465" t="str">
        <f>_xlfn.XLOOKUP(A1465,'Hospitalisation Details'!$A$1:$A$2344,'Hospitalisation Details'!$J$1:$J$2344,0)</f>
        <v>tier - 3</v>
      </c>
      <c r="O1465" t="str">
        <f>_xlfn.XLOOKUP(A1465,'Hospitalisation Details'!$A$1:$A$2344,'Hospitalisation Details'!$K$1:$K$2344,0)</f>
        <v>tier - 3</v>
      </c>
      <c r="P1465" t="str">
        <f>_xlfn.XLOOKUP(A1465,'Hospitalisation Details'!$A$1:$A$2344,'Hospitalisation Details'!$L$1:$L$2344,0)</f>
        <v>R1013</v>
      </c>
      <c r="Q1465">
        <f>_xlfn.XLOOKUP(A1465,'Hospitalisation Details'!$A$1:$A$2344,'Hospitalisation Details'!$F$1:$F$2344,0)</f>
        <v>54</v>
      </c>
    </row>
    <row r="1466" spans="1:17" ht="15.75" x14ac:dyDescent="0.25">
      <c r="A1466" s="1" t="s">
        <v>904</v>
      </c>
      <c r="B1466" t="str">
        <f>_xlfn.XLOOKUP(A1466,'Customer Names'!$A$1:$A$2336,'Customer Names'!$C$1:$C$2336,0)</f>
        <v xml:space="preserve">  Eve</v>
      </c>
      <c r="C1466">
        <f>_xlfn.XLOOKUP(A1466,'Medical Examinations'!$A$1:$A$2336,'Medical Examinations'!$B$1:$B$2336,0)</f>
        <v>22.41</v>
      </c>
      <c r="D1466">
        <f>_xlfn.XLOOKUP(A1466,'Medical Examinations'!$A$1:$A$2336,'Medical Examinations'!$D$1:$D$2336,0)</f>
        <v>11.37</v>
      </c>
      <c r="E1466" t="str">
        <f>_xlfn.XLOOKUP(A1466,'Medical Examinations'!$A$1:$A$2336,'Medical Examinations'!$E$1:$E$2336,0)</f>
        <v>No</v>
      </c>
      <c r="F1466" t="str">
        <f>_xlfn.XLOOKUP(A1466,'Medical Examinations'!$A$1:$A$2336,'Medical Examinations'!$F$1:$F$2336,0)</f>
        <v>No</v>
      </c>
      <c r="G1466" t="str">
        <f>_xlfn.XLOOKUP(A1466,'Medical Examinations'!$A$1:$A$2336,'Medical Examinations'!$G$1:$G$2336,0)</f>
        <v>No</v>
      </c>
      <c r="H1466">
        <f>_xlfn.XLOOKUP(A1466,'Medical Examinations'!$A$1:$A$2336,'Medical Examinations'!$H$1:$H$2336,0)</f>
        <v>1</v>
      </c>
      <c r="I1466" t="str">
        <f>_xlfn.XLOOKUP(A1466,'Medical Examinations'!$A$1:$A$2336,'Medical Examinations'!$I$1:$I$2336,0)</f>
        <v>No</v>
      </c>
      <c r="J1466" t="str">
        <f>_xlfn.XLOOKUP(A1466,'Medical Examinations'!A1466:A3809,'Medical Examinations'!C1466:C3809,0)</f>
        <v>Normal weight</v>
      </c>
      <c r="K1466">
        <f>_xlfn.XLOOKUP(A1466,'Medical Examinations'!$A$1:$A$2344,'Medical Examinations'!$D$1:$D$2344,0)</f>
        <v>11.37</v>
      </c>
      <c r="L1466" t="str">
        <f>_xlfn.XLOOKUP(A1466,'Hospitalisation Details'!$A$1:$A$2344,'Hospitalisation Details'!$E$1:$E$2344,0)</f>
        <v>19-Jul-1975</v>
      </c>
      <c r="M1466">
        <f>_xlfn.XLOOKUP(A1466,'Hospitalisation Details'!$A$1:$A$2344,'Hospitalisation Details'!$I$1:$I$2344,0)</f>
        <v>7175.51</v>
      </c>
      <c r="N1466" t="str">
        <f>_xlfn.XLOOKUP(A1466,'Hospitalisation Details'!$A$1:$A$2344,'Hospitalisation Details'!$J$1:$J$2344,0)</f>
        <v>tier - 2</v>
      </c>
      <c r="O1466" t="str">
        <f>_xlfn.XLOOKUP(A1466,'Hospitalisation Details'!$A$1:$A$2344,'Hospitalisation Details'!$K$1:$K$2344,0)</f>
        <v>tier - 3</v>
      </c>
      <c r="P1466" t="str">
        <f>_xlfn.XLOOKUP(A1466,'Hospitalisation Details'!$A$1:$A$2344,'Hospitalisation Details'!$L$1:$L$2344,0)</f>
        <v>R1013</v>
      </c>
      <c r="Q1466">
        <f>_xlfn.XLOOKUP(A1466,'Hospitalisation Details'!$A$1:$A$2344,'Hospitalisation Details'!$F$1:$F$2344,0)</f>
        <v>47</v>
      </c>
    </row>
    <row r="1467" spans="1:17" ht="15.75" x14ac:dyDescent="0.25">
      <c r="A1467" s="1" t="s">
        <v>903</v>
      </c>
      <c r="B1467" t="str">
        <f>_xlfn.XLOOKUP(A1467,'Customer Names'!$A$1:$A$2336,'Customer Names'!$C$1:$C$2336,0)</f>
        <v xml:space="preserve">  Devin</v>
      </c>
      <c r="C1467">
        <f>_xlfn.XLOOKUP(A1467,'Medical Examinations'!$A$1:$A$2336,'Medical Examinations'!$B$1:$B$2336,0)</f>
        <v>22.704999999999998</v>
      </c>
      <c r="D1467">
        <f>_xlfn.XLOOKUP(A1467,'Medical Examinations'!$A$1:$A$2336,'Medical Examinations'!$D$1:$D$2336,0)</f>
        <v>6.14</v>
      </c>
      <c r="E1467" t="str">
        <f>_xlfn.XLOOKUP(A1467,'Medical Examinations'!$A$1:$A$2336,'Medical Examinations'!$E$1:$E$2336,0)</f>
        <v>No</v>
      </c>
      <c r="F1467" t="str">
        <f>_xlfn.XLOOKUP(A1467,'Medical Examinations'!$A$1:$A$2336,'Medical Examinations'!$F$1:$F$2336,0)</f>
        <v>No</v>
      </c>
      <c r="G1467" t="str">
        <f>_xlfn.XLOOKUP(A1467,'Medical Examinations'!$A$1:$A$2336,'Medical Examinations'!$G$1:$G$2336,0)</f>
        <v>No</v>
      </c>
      <c r="H1467">
        <f>_xlfn.XLOOKUP(A1467,'Medical Examinations'!$A$1:$A$2336,'Medical Examinations'!$H$1:$H$2336,0)</f>
        <v>0</v>
      </c>
      <c r="I1467" t="str">
        <f>_xlfn.XLOOKUP(A1467,'Medical Examinations'!$A$1:$A$2336,'Medical Examinations'!$I$1:$I$2336,0)</f>
        <v>No</v>
      </c>
      <c r="J1467" t="str">
        <f>_xlfn.XLOOKUP(A1467,'Medical Examinations'!A1467:A3810,'Medical Examinations'!C1467:C3810,0)</f>
        <v>Normal weight</v>
      </c>
      <c r="K1467">
        <f>_xlfn.XLOOKUP(A1467,'Medical Examinations'!$A$1:$A$2344,'Medical Examinations'!$D$1:$D$2344,0)</f>
        <v>6.14</v>
      </c>
      <c r="L1467" t="str">
        <f>_xlfn.XLOOKUP(A1467,'Hospitalisation Details'!$A$1:$A$2344,'Hospitalisation Details'!$E$1:$E$2344,0)</f>
        <v>16-Aug-1982</v>
      </c>
      <c r="M1467">
        <f>_xlfn.XLOOKUP(A1467,'Hospitalisation Details'!$A$1:$A$2344,'Hospitalisation Details'!$I$1:$I$2344,0)</f>
        <v>7173.36</v>
      </c>
      <c r="N1467" t="str">
        <f>_xlfn.XLOOKUP(A1467,'Hospitalisation Details'!$A$1:$A$2344,'Hospitalisation Details'!$J$1:$J$2344,0)</f>
        <v>tier - 3</v>
      </c>
      <c r="O1467" t="str">
        <f>_xlfn.XLOOKUP(A1467,'Hospitalisation Details'!$A$1:$A$2344,'Hospitalisation Details'!$K$1:$K$2344,0)</f>
        <v>tier - 2</v>
      </c>
      <c r="P1467" t="str">
        <f>_xlfn.XLOOKUP(A1467,'Hospitalisation Details'!$A$1:$A$2344,'Hospitalisation Details'!$L$1:$L$2344,0)</f>
        <v>R1016</v>
      </c>
      <c r="Q1467">
        <f>_xlfn.XLOOKUP(A1467,'Hospitalisation Details'!$A$1:$A$2344,'Hospitalisation Details'!$F$1:$F$2344,0)</f>
        <v>40</v>
      </c>
    </row>
    <row r="1468" spans="1:17" ht="15.75" x14ac:dyDescent="0.25">
      <c r="A1468" s="1" t="s">
        <v>902</v>
      </c>
      <c r="B1468" t="str">
        <f>_xlfn.XLOOKUP(A1468,'Customer Names'!$A$1:$A$2336,'Customer Names'!$C$1:$C$2336,0)</f>
        <v xml:space="preserve">  Shaun R</v>
      </c>
      <c r="C1468">
        <f>_xlfn.XLOOKUP(A1468,'Medical Examinations'!$A$1:$A$2336,'Medical Examinations'!$B$1:$B$2336,0)</f>
        <v>37.18</v>
      </c>
      <c r="D1468">
        <f>_xlfn.XLOOKUP(A1468,'Medical Examinations'!$A$1:$A$2336,'Medical Examinations'!$D$1:$D$2336,0)</f>
        <v>4.8899999999999997</v>
      </c>
      <c r="E1468" t="str">
        <f>_xlfn.XLOOKUP(A1468,'Medical Examinations'!$A$1:$A$2336,'Medical Examinations'!$E$1:$E$2336,0)</f>
        <v>No</v>
      </c>
      <c r="F1468" t="str">
        <f>_xlfn.XLOOKUP(A1468,'Medical Examinations'!$A$1:$A$2336,'Medical Examinations'!$F$1:$F$2336,0)</f>
        <v>No</v>
      </c>
      <c r="G1468" t="str">
        <f>_xlfn.XLOOKUP(A1468,'Medical Examinations'!$A$1:$A$2336,'Medical Examinations'!$G$1:$G$2336,0)</f>
        <v>No</v>
      </c>
      <c r="H1468">
        <f>_xlfn.XLOOKUP(A1468,'Medical Examinations'!$A$1:$A$2336,'Medical Examinations'!$H$1:$H$2336,0)</f>
        <v>0</v>
      </c>
      <c r="I1468" t="str">
        <f>_xlfn.XLOOKUP(A1468,'Medical Examinations'!$A$1:$A$2336,'Medical Examinations'!$I$1:$I$2336,0)</f>
        <v>No</v>
      </c>
      <c r="J1468" t="str">
        <f>_xlfn.XLOOKUP(A1468,'Medical Examinations'!A1468:A3811,'Medical Examinations'!C1468:C3811,0)</f>
        <v>Obese</v>
      </c>
      <c r="K1468">
        <f>_xlfn.XLOOKUP(A1468,'Medical Examinations'!$A$1:$A$2344,'Medical Examinations'!$D$1:$D$2344,0)</f>
        <v>4.8899999999999997</v>
      </c>
      <c r="L1468" t="str">
        <f>_xlfn.XLOOKUP(A1468,'Hospitalisation Details'!$A$1:$A$2344,'Hospitalisation Details'!$E$1:$E$2344,0)</f>
        <v>30-Sep-1980</v>
      </c>
      <c r="M1468">
        <f>_xlfn.XLOOKUP(A1468,'Hospitalisation Details'!$A$1:$A$2344,'Hospitalisation Details'!$I$1:$I$2344,0)</f>
        <v>7162.01</v>
      </c>
      <c r="N1468" t="str">
        <f>_xlfn.XLOOKUP(A1468,'Hospitalisation Details'!$A$1:$A$2344,'Hospitalisation Details'!$J$1:$J$2344,0)</f>
        <v>tier - 2</v>
      </c>
      <c r="O1468" t="str">
        <f>_xlfn.XLOOKUP(A1468,'Hospitalisation Details'!$A$1:$A$2344,'Hospitalisation Details'!$K$1:$K$2344,0)</f>
        <v>tier - 3</v>
      </c>
      <c r="P1468" t="str">
        <f>_xlfn.XLOOKUP(A1468,'Hospitalisation Details'!$A$1:$A$2344,'Hospitalisation Details'!$L$1:$L$2344,0)</f>
        <v>R1013</v>
      </c>
      <c r="Q1468">
        <f>_xlfn.XLOOKUP(A1468,'Hospitalisation Details'!$A$1:$A$2344,'Hospitalisation Details'!$F$1:$F$2344,0)</f>
        <v>42</v>
      </c>
    </row>
    <row r="1469" spans="1:17" ht="15.75" x14ac:dyDescent="0.25">
      <c r="A1469" s="1" t="s">
        <v>901</v>
      </c>
      <c r="B1469" t="str">
        <f>_xlfn.XLOOKUP(A1469,'Customer Names'!$A$1:$A$2336,'Customer Names'!$C$1:$C$2336,0)</f>
        <v xml:space="preserve">  Adrian</v>
      </c>
      <c r="C1469">
        <f>_xlfn.XLOOKUP(A1469,'Medical Examinations'!$A$1:$A$2336,'Medical Examinations'!$B$1:$B$2336,0)</f>
        <v>35.97</v>
      </c>
      <c r="D1469">
        <f>_xlfn.XLOOKUP(A1469,'Medical Examinations'!$A$1:$A$2336,'Medical Examinations'!$D$1:$D$2336,0)</f>
        <v>4.5999999999999996</v>
      </c>
      <c r="E1469" t="str">
        <f>_xlfn.XLOOKUP(A1469,'Medical Examinations'!$A$1:$A$2336,'Medical Examinations'!$E$1:$E$2336,0)</f>
        <v>No</v>
      </c>
      <c r="F1469" t="str">
        <f>_xlfn.XLOOKUP(A1469,'Medical Examinations'!$A$1:$A$2336,'Medical Examinations'!$F$1:$F$2336,0)</f>
        <v>No</v>
      </c>
      <c r="G1469" t="str">
        <f>_xlfn.XLOOKUP(A1469,'Medical Examinations'!$A$1:$A$2336,'Medical Examinations'!$G$1:$G$2336,0)</f>
        <v>No</v>
      </c>
      <c r="H1469">
        <f>_xlfn.XLOOKUP(A1469,'Medical Examinations'!$A$1:$A$2336,'Medical Examinations'!$H$1:$H$2336,0)</f>
        <v>0</v>
      </c>
      <c r="I1469" t="str">
        <f>_xlfn.XLOOKUP(A1469,'Medical Examinations'!$A$1:$A$2336,'Medical Examinations'!$I$1:$I$2336,0)</f>
        <v>No</v>
      </c>
      <c r="J1469" t="str">
        <f>_xlfn.XLOOKUP(A1469,'Medical Examinations'!A1469:A3812,'Medical Examinations'!C1469:C3812,0)</f>
        <v>Obese</v>
      </c>
      <c r="K1469">
        <f>_xlfn.XLOOKUP(A1469,'Medical Examinations'!$A$1:$A$2344,'Medical Examinations'!$D$1:$D$2344,0)</f>
        <v>4.5999999999999996</v>
      </c>
      <c r="L1469" t="str">
        <f>_xlfn.XLOOKUP(A1469,'Hospitalisation Details'!$A$1:$A$2344,'Hospitalisation Details'!$E$1:$E$2344,0)</f>
        <v>7-Oct-1980</v>
      </c>
      <c r="M1469">
        <f>_xlfn.XLOOKUP(A1469,'Hospitalisation Details'!$A$1:$A$2344,'Hospitalisation Details'!$I$1:$I$2344,0)</f>
        <v>7160.33</v>
      </c>
      <c r="N1469" t="str">
        <f>_xlfn.XLOOKUP(A1469,'Hospitalisation Details'!$A$1:$A$2344,'Hospitalisation Details'!$J$1:$J$2344,0)</f>
        <v>tier - 2</v>
      </c>
      <c r="O1469" t="str">
        <f>_xlfn.XLOOKUP(A1469,'Hospitalisation Details'!$A$1:$A$2344,'Hospitalisation Details'!$K$1:$K$2344,0)</f>
        <v>tier - 1</v>
      </c>
      <c r="P1469" t="str">
        <f>_xlfn.XLOOKUP(A1469,'Hospitalisation Details'!$A$1:$A$2344,'Hospitalisation Details'!$L$1:$L$2344,0)</f>
        <v>R1013</v>
      </c>
      <c r="Q1469">
        <f>_xlfn.XLOOKUP(A1469,'Hospitalisation Details'!$A$1:$A$2344,'Hospitalisation Details'!$F$1:$F$2344,0)</f>
        <v>42</v>
      </c>
    </row>
    <row r="1470" spans="1:17" ht="15.75" x14ac:dyDescent="0.25">
      <c r="A1470" s="1" t="s">
        <v>900</v>
      </c>
      <c r="B1470" t="str">
        <f>_xlfn.XLOOKUP(A1470,'Customer Names'!$A$1:$A$2336,'Customer Names'!$C$1:$C$2336,0)</f>
        <v xml:space="preserve">  Andrew</v>
      </c>
      <c r="C1470">
        <f>_xlfn.XLOOKUP(A1470,'Medical Examinations'!$A$1:$A$2336,'Medical Examinations'!$B$1:$B$2336,0)</f>
        <v>35.799999999999997</v>
      </c>
      <c r="D1470">
        <f>_xlfn.XLOOKUP(A1470,'Medical Examinations'!$A$1:$A$2336,'Medical Examinations'!$D$1:$D$2336,0)</f>
        <v>4.42</v>
      </c>
      <c r="E1470" t="str">
        <f>_xlfn.XLOOKUP(A1470,'Medical Examinations'!$A$1:$A$2336,'Medical Examinations'!$E$1:$E$2336,0)</f>
        <v>No</v>
      </c>
      <c r="F1470" t="str">
        <f>_xlfn.XLOOKUP(A1470,'Medical Examinations'!$A$1:$A$2336,'Medical Examinations'!$F$1:$F$2336,0)</f>
        <v>No</v>
      </c>
      <c r="G1470" t="str">
        <f>_xlfn.XLOOKUP(A1470,'Medical Examinations'!$A$1:$A$2336,'Medical Examinations'!$G$1:$G$2336,0)</f>
        <v>No</v>
      </c>
      <c r="H1470">
        <f>_xlfn.XLOOKUP(A1470,'Medical Examinations'!$A$1:$A$2336,'Medical Examinations'!$H$1:$H$2336,0)</f>
        <v>0</v>
      </c>
      <c r="I1470" t="str">
        <f>_xlfn.XLOOKUP(A1470,'Medical Examinations'!$A$1:$A$2336,'Medical Examinations'!$I$1:$I$2336,0)</f>
        <v>No</v>
      </c>
      <c r="J1470" t="str">
        <f>_xlfn.XLOOKUP(A1470,'Medical Examinations'!A1470:A3813,'Medical Examinations'!C1470:C3813,0)</f>
        <v>Obese</v>
      </c>
      <c r="K1470">
        <f>_xlfn.XLOOKUP(A1470,'Medical Examinations'!$A$1:$A$2344,'Medical Examinations'!$D$1:$D$2344,0)</f>
        <v>4.42</v>
      </c>
      <c r="L1470" t="str">
        <f>_xlfn.XLOOKUP(A1470,'Hospitalisation Details'!$A$1:$A$2344,'Hospitalisation Details'!$E$1:$E$2344,0)</f>
        <v>22-Jun-1980</v>
      </c>
      <c r="M1470">
        <f>_xlfn.XLOOKUP(A1470,'Hospitalisation Details'!$A$1:$A$2344,'Hospitalisation Details'!$I$1:$I$2344,0)</f>
        <v>7160.09</v>
      </c>
      <c r="N1470" t="str">
        <f>_xlfn.XLOOKUP(A1470,'Hospitalisation Details'!$A$1:$A$2344,'Hospitalisation Details'!$J$1:$J$2344,0)</f>
        <v>tier - 2</v>
      </c>
      <c r="O1470" t="str">
        <f>_xlfn.XLOOKUP(A1470,'Hospitalisation Details'!$A$1:$A$2344,'Hospitalisation Details'!$K$1:$K$2344,0)</f>
        <v>tier - 2</v>
      </c>
      <c r="P1470" t="str">
        <f>_xlfn.XLOOKUP(A1470,'Hospitalisation Details'!$A$1:$A$2344,'Hospitalisation Details'!$L$1:$L$2344,0)</f>
        <v>R1011</v>
      </c>
      <c r="Q1470">
        <f>_xlfn.XLOOKUP(A1470,'Hospitalisation Details'!$A$1:$A$2344,'Hospitalisation Details'!$F$1:$F$2344,0)</f>
        <v>42</v>
      </c>
    </row>
    <row r="1471" spans="1:17" ht="15.75" x14ac:dyDescent="0.25">
      <c r="A1471" s="1" t="s">
        <v>899</v>
      </c>
      <c r="B1471" t="str">
        <f>_xlfn.XLOOKUP(A1471,'Customer Names'!$A$1:$A$2336,'Customer Names'!$C$1:$C$2336,0)</f>
        <v xml:space="preserve">  Mallory</v>
      </c>
      <c r="C1471">
        <f>_xlfn.XLOOKUP(A1471,'Medical Examinations'!$A$1:$A$2336,'Medical Examinations'!$B$1:$B$2336,0)</f>
        <v>28.31</v>
      </c>
      <c r="D1471">
        <f>_xlfn.XLOOKUP(A1471,'Medical Examinations'!$A$1:$A$2336,'Medical Examinations'!$D$1:$D$2336,0)</f>
        <v>7.48</v>
      </c>
      <c r="E1471" t="str">
        <f>_xlfn.XLOOKUP(A1471,'Medical Examinations'!$A$1:$A$2336,'Medical Examinations'!$E$1:$E$2336,0)</f>
        <v>No</v>
      </c>
      <c r="F1471" t="str">
        <f>_xlfn.XLOOKUP(A1471,'Medical Examinations'!$A$1:$A$2336,'Medical Examinations'!$F$1:$F$2336,0)</f>
        <v>No</v>
      </c>
      <c r="G1471" t="str">
        <f>_xlfn.XLOOKUP(A1471,'Medical Examinations'!$A$1:$A$2336,'Medical Examinations'!$G$1:$G$2336,0)</f>
        <v>No</v>
      </c>
      <c r="H1471">
        <f>_xlfn.XLOOKUP(A1471,'Medical Examinations'!$A$1:$A$2336,'Medical Examinations'!$H$1:$H$2336,0)</f>
        <v>0</v>
      </c>
      <c r="I1471" t="str">
        <f>_xlfn.XLOOKUP(A1471,'Medical Examinations'!$A$1:$A$2336,'Medical Examinations'!$I$1:$I$2336,0)</f>
        <v>No</v>
      </c>
      <c r="J1471" t="str">
        <f>_xlfn.XLOOKUP(A1471,'Medical Examinations'!A1471:A3814,'Medical Examinations'!C1471:C3814,0)</f>
        <v>Overweight</v>
      </c>
      <c r="K1471">
        <f>_xlfn.XLOOKUP(A1471,'Medical Examinations'!$A$1:$A$2344,'Medical Examinations'!$D$1:$D$2344,0)</f>
        <v>7.48</v>
      </c>
      <c r="L1471" t="str">
        <f>_xlfn.XLOOKUP(A1471,'Hospitalisation Details'!$A$1:$A$2344,'Hospitalisation Details'!$E$1:$E$2344,0)</f>
        <v>17-Jul-1981</v>
      </c>
      <c r="M1471">
        <f>_xlfn.XLOOKUP(A1471,'Hospitalisation Details'!$A$1:$A$2344,'Hospitalisation Details'!$I$1:$I$2344,0)</f>
        <v>7153.55</v>
      </c>
      <c r="N1471" t="str">
        <f>_xlfn.XLOOKUP(A1471,'Hospitalisation Details'!$A$1:$A$2344,'Hospitalisation Details'!$J$1:$J$2344,0)</f>
        <v>tier - 2</v>
      </c>
      <c r="O1471" t="str">
        <f>_xlfn.XLOOKUP(A1471,'Hospitalisation Details'!$A$1:$A$2344,'Hospitalisation Details'!$K$1:$K$2344,0)</f>
        <v>tier - 1</v>
      </c>
      <c r="P1471" t="str">
        <f>_xlfn.XLOOKUP(A1471,'Hospitalisation Details'!$A$1:$A$2344,'Hospitalisation Details'!$L$1:$L$2344,0)</f>
        <v>R1012</v>
      </c>
      <c r="Q1471">
        <f>_xlfn.XLOOKUP(A1471,'Hospitalisation Details'!$A$1:$A$2344,'Hospitalisation Details'!$F$1:$F$2344,0)</f>
        <v>41</v>
      </c>
    </row>
    <row r="1472" spans="1:17" ht="15.75" x14ac:dyDescent="0.25">
      <c r="A1472" s="1" t="s">
        <v>898</v>
      </c>
      <c r="B1472" t="str">
        <f>_xlfn.XLOOKUP(A1472,'Customer Names'!$A$1:$A$2336,'Customer Names'!$C$1:$C$2336,0)</f>
        <v xml:space="preserve">  Shawn E</v>
      </c>
      <c r="C1472">
        <f>_xlfn.XLOOKUP(A1472,'Medical Examinations'!$A$1:$A$2336,'Medical Examinations'!$B$1:$B$2336,0)</f>
        <v>38.06</v>
      </c>
      <c r="D1472">
        <f>_xlfn.XLOOKUP(A1472,'Medical Examinations'!$A$1:$A$2336,'Medical Examinations'!$D$1:$D$2336,0)</f>
        <v>10.74</v>
      </c>
      <c r="E1472" t="str">
        <f>_xlfn.XLOOKUP(A1472,'Medical Examinations'!$A$1:$A$2336,'Medical Examinations'!$E$1:$E$2336,0)</f>
        <v>No</v>
      </c>
      <c r="F1472" t="str">
        <f>_xlfn.XLOOKUP(A1472,'Medical Examinations'!$A$1:$A$2336,'Medical Examinations'!$F$1:$F$2336,0)</f>
        <v>No</v>
      </c>
      <c r="G1472" t="str">
        <f>_xlfn.XLOOKUP(A1472,'Medical Examinations'!$A$1:$A$2336,'Medical Examinations'!$G$1:$G$2336,0)</f>
        <v>No</v>
      </c>
      <c r="H1472">
        <f>_xlfn.XLOOKUP(A1472,'Medical Examinations'!$A$1:$A$2336,'Medical Examinations'!$H$1:$H$2336,0)</f>
        <v>0</v>
      </c>
      <c r="I1472" t="str">
        <f>_xlfn.XLOOKUP(A1472,'Medical Examinations'!$A$1:$A$2336,'Medical Examinations'!$I$1:$I$2336,0)</f>
        <v>No</v>
      </c>
      <c r="J1472" t="str">
        <f>_xlfn.XLOOKUP(A1472,'Medical Examinations'!A1472:A3815,'Medical Examinations'!C1472:C3815,0)</f>
        <v>Obese</v>
      </c>
      <c r="K1472">
        <f>_xlfn.XLOOKUP(A1472,'Medical Examinations'!$A$1:$A$2344,'Medical Examinations'!$D$1:$D$2344,0)</f>
        <v>10.74</v>
      </c>
      <c r="L1472" t="str">
        <f>_xlfn.XLOOKUP(A1472,'Hospitalisation Details'!$A$1:$A$2344,'Hospitalisation Details'!$E$1:$E$2344,0)</f>
        <v>6-Sep-1978</v>
      </c>
      <c r="M1472">
        <f>_xlfn.XLOOKUP(A1472,'Hospitalisation Details'!$A$1:$A$2344,'Hospitalisation Details'!$I$1:$I$2344,0)</f>
        <v>7152.67</v>
      </c>
      <c r="N1472" t="str">
        <f>_xlfn.XLOOKUP(A1472,'Hospitalisation Details'!$A$1:$A$2344,'Hospitalisation Details'!$J$1:$J$2344,0)</f>
        <v>tier - 3</v>
      </c>
      <c r="O1472" t="str">
        <f>_xlfn.XLOOKUP(A1472,'Hospitalisation Details'!$A$1:$A$2344,'Hospitalisation Details'!$K$1:$K$2344,0)</f>
        <v>tier - 2</v>
      </c>
      <c r="P1472" t="str">
        <f>_xlfn.XLOOKUP(A1472,'Hospitalisation Details'!$A$1:$A$2344,'Hospitalisation Details'!$L$1:$L$2344,0)</f>
        <v>R1013</v>
      </c>
      <c r="Q1472">
        <f>_xlfn.XLOOKUP(A1472,'Hospitalisation Details'!$A$1:$A$2344,'Hospitalisation Details'!$F$1:$F$2344,0)</f>
        <v>44</v>
      </c>
    </row>
    <row r="1473" spans="1:17" ht="15.75" x14ac:dyDescent="0.25">
      <c r="A1473" s="1" t="s">
        <v>897</v>
      </c>
      <c r="B1473" t="str">
        <f>_xlfn.XLOOKUP(A1473,'Customer Names'!$A$1:$A$2336,'Customer Names'!$C$1:$C$2336,0)</f>
        <v xml:space="preserve">  Sarah E</v>
      </c>
      <c r="C1473">
        <f>_xlfn.XLOOKUP(A1473,'Medical Examinations'!$A$1:$A$2336,'Medical Examinations'!$B$1:$B$2336,0)</f>
        <v>28</v>
      </c>
      <c r="D1473">
        <f>_xlfn.XLOOKUP(A1473,'Medical Examinations'!$A$1:$A$2336,'Medical Examinations'!$D$1:$D$2336,0)</f>
        <v>5.19</v>
      </c>
      <c r="E1473" t="str">
        <f>_xlfn.XLOOKUP(A1473,'Medical Examinations'!$A$1:$A$2336,'Medical Examinations'!$E$1:$E$2336,0)</f>
        <v>No</v>
      </c>
      <c r="F1473" t="str">
        <f>_xlfn.XLOOKUP(A1473,'Medical Examinations'!$A$1:$A$2336,'Medical Examinations'!$F$1:$F$2336,0)</f>
        <v>No</v>
      </c>
      <c r="G1473" t="str">
        <f>_xlfn.XLOOKUP(A1473,'Medical Examinations'!$A$1:$A$2336,'Medical Examinations'!$G$1:$G$2336,0)</f>
        <v>No</v>
      </c>
      <c r="H1473">
        <f>_xlfn.XLOOKUP(A1473,'Medical Examinations'!$A$1:$A$2336,'Medical Examinations'!$H$1:$H$2336,0)</f>
        <v>1</v>
      </c>
      <c r="I1473" t="str">
        <f>_xlfn.XLOOKUP(A1473,'Medical Examinations'!$A$1:$A$2336,'Medical Examinations'!$I$1:$I$2336,0)</f>
        <v>No</v>
      </c>
      <c r="J1473" t="str">
        <f>_xlfn.XLOOKUP(A1473,'Medical Examinations'!A1473:A3816,'Medical Examinations'!C1473:C3816,0)</f>
        <v>Overweight</v>
      </c>
      <c r="K1473">
        <f>_xlfn.XLOOKUP(A1473,'Medical Examinations'!$A$1:$A$2344,'Medical Examinations'!$D$1:$D$2344,0)</f>
        <v>5.19</v>
      </c>
      <c r="L1473" t="str">
        <f>_xlfn.XLOOKUP(A1473,'Hospitalisation Details'!$A$1:$A$2344,'Hospitalisation Details'!$E$1:$E$2344,0)</f>
        <v>29-Jun-1984</v>
      </c>
      <c r="M1473">
        <f>_xlfn.XLOOKUP(A1473,'Hospitalisation Details'!$A$1:$A$2344,'Hospitalisation Details'!$I$1:$I$2344,0)</f>
        <v>7151.09</v>
      </c>
      <c r="N1473" t="str">
        <f>_xlfn.XLOOKUP(A1473,'Hospitalisation Details'!$A$1:$A$2344,'Hospitalisation Details'!$J$1:$J$2344,0)</f>
        <v>tier - 2</v>
      </c>
      <c r="O1473" t="str">
        <f>_xlfn.XLOOKUP(A1473,'Hospitalisation Details'!$A$1:$A$2344,'Hospitalisation Details'!$K$1:$K$2344,0)</f>
        <v>tier - 2</v>
      </c>
      <c r="P1473" t="str">
        <f>_xlfn.XLOOKUP(A1473,'Hospitalisation Details'!$A$1:$A$2344,'Hospitalisation Details'!$L$1:$L$2344,0)</f>
        <v>R1011</v>
      </c>
      <c r="Q1473">
        <f>_xlfn.XLOOKUP(A1473,'Hospitalisation Details'!$A$1:$A$2344,'Hospitalisation Details'!$F$1:$F$2344,0)</f>
        <v>38</v>
      </c>
    </row>
    <row r="1474" spans="1:17" ht="15.75" x14ac:dyDescent="0.25">
      <c r="A1474" s="1" t="s">
        <v>896</v>
      </c>
      <c r="B1474" t="str">
        <f>_xlfn.XLOOKUP(A1474,'Customer Names'!$A$1:$A$2336,'Customer Names'!$C$1:$C$2336,0)</f>
        <v xml:space="preserve">  Josh</v>
      </c>
      <c r="C1474">
        <f>_xlfn.XLOOKUP(A1474,'Medical Examinations'!$A$1:$A$2336,'Medical Examinations'!$B$1:$B$2336,0)</f>
        <v>34.32</v>
      </c>
      <c r="D1474">
        <f>_xlfn.XLOOKUP(A1474,'Medical Examinations'!$A$1:$A$2336,'Medical Examinations'!$D$1:$D$2336,0)</f>
        <v>9.17</v>
      </c>
      <c r="E1474" t="str">
        <f>_xlfn.XLOOKUP(A1474,'Medical Examinations'!$A$1:$A$2336,'Medical Examinations'!$E$1:$E$2336,0)</f>
        <v>No</v>
      </c>
      <c r="F1474" t="str">
        <f>_xlfn.XLOOKUP(A1474,'Medical Examinations'!$A$1:$A$2336,'Medical Examinations'!$F$1:$F$2336,0)</f>
        <v>No</v>
      </c>
      <c r="G1474" t="str">
        <f>_xlfn.XLOOKUP(A1474,'Medical Examinations'!$A$1:$A$2336,'Medical Examinations'!$G$1:$G$2336,0)</f>
        <v>No</v>
      </c>
      <c r="H1474">
        <f>_xlfn.XLOOKUP(A1474,'Medical Examinations'!$A$1:$A$2336,'Medical Examinations'!$H$1:$H$2336,0)</f>
        <v>0</v>
      </c>
      <c r="I1474" t="str">
        <f>_xlfn.XLOOKUP(A1474,'Medical Examinations'!$A$1:$A$2336,'Medical Examinations'!$I$1:$I$2336,0)</f>
        <v>No</v>
      </c>
      <c r="J1474" t="str">
        <f>_xlfn.XLOOKUP(A1474,'Medical Examinations'!A1474:A3817,'Medical Examinations'!C1474:C3817,0)</f>
        <v>Obese</v>
      </c>
      <c r="K1474">
        <f>_xlfn.XLOOKUP(A1474,'Medical Examinations'!$A$1:$A$2344,'Medical Examinations'!$D$1:$D$2344,0)</f>
        <v>9.17</v>
      </c>
      <c r="L1474" t="str">
        <f>_xlfn.XLOOKUP(A1474,'Hospitalisation Details'!$A$1:$A$2344,'Hospitalisation Details'!$E$1:$E$2344,0)</f>
        <v>30-Jul-1978</v>
      </c>
      <c r="M1474">
        <f>_xlfn.XLOOKUP(A1474,'Hospitalisation Details'!$A$1:$A$2344,'Hospitalisation Details'!$I$1:$I$2344,0)</f>
        <v>7147.47</v>
      </c>
      <c r="N1474" t="str">
        <f>_xlfn.XLOOKUP(A1474,'Hospitalisation Details'!$A$1:$A$2344,'Hospitalisation Details'!$J$1:$J$2344,0)</f>
        <v>tier - 2</v>
      </c>
      <c r="O1474" t="str">
        <f>_xlfn.XLOOKUP(A1474,'Hospitalisation Details'!$A$1:$A$2344,'Hospitalisation Details'!$K$1:$K$2344,0)</f>
        <v>tier - 3</v>
      </c>
      <c r="P1474" t="str">
        <f>_xlfn.XLOOKUP(A1474,'Hospitalisation Details'!$A$1:$A$2344,'Hospitalisation Details'!$L$1:$L$2344,0)</f>
        <v>R1013</v>
      </c>
      <c r="Q1474">
        <f>_xlfn.XLOOKUP(A1474,'Hospitalisation Details'!$A$1:$A$2344,'Hospitalisation Details'!$F$1:$F$2344,0)</f>
        <v>44</v>
      </c>
    </row>
    <row r="1475" spans="1:17" ht="15.75" x14ac:dyDescent="0.25">
      <c r="A1475" s="1" t="s">
        <v>895</v>
      </c>
      <c r="B1475" t="str">
        <f>_xlfn.XLOOKUP(A1475,'Customer Names'!$A$1:$A$2336,'Customer Names'!$C$1:$C$2336,0)</f>
        <v xml:space="preserve">  Johann A</v>
      </c>
      <c r="C1475">
        <f>_xlfn.XLOOKUP(A1475,'Medical Examinations'!$A$1:$A$2336,'Medical Examinations'!$B$1:$B$2336,0)</f>
        <v>22.3</v>
      </c>
      <c r="D1475">
        <f>_xlfn.XLOOKUP(A1475,'Medical Examinations'!$A$1:$A$2336,'Medical Examinations'!$D$1:$D$2336,0)</f>
        <v>4.95</v>
      </c>
      <c r="E1475" t="str">
        <f>_xlfn.XLOOKUP(A1475,'Medical Examinations'!$A$1:$A$2336,'Medical Examinations'!$E$1:$E$2336,0)</f>
        <v>No</v>
      </c>
      <c r="F1475" t="str">
        <f>_xlfn.XLOOKUP(A1475,'Medical Examinations'!$A$1:$A$2336,'Medical Examinations'!$F$1:$F$2336,0)</f>
        <v>No</v>
      </c>
      <c r="G1475" t="str">
        <f>_xlfn.XLOOKUP(A1475,'Medical Examinations'!$A$1:$A$2336,'Medical Examinations'!$G$1:$G$2336,0)</f>
        <v>No</v>
      </c>
      <c r="H1475">
        <f>_xlfn.XLOOKUP(A1475,'Medical Examinations'!$A$1:$A$2336,'Medical Examinations'!$H$1:$H$2336,0)</f>
        <v>0</v>
      </c>
      <c r="I1475" t="str">
        <f>_xlfn.XLOOKUP(A1475,'Medical Examinations'!$A$1:$A$2336,'Medical Examinations'!$I$1:$I$2336,0)</f>
        <v>No</v>
      </c>
      <c r="J1475" t="str">
        <f>_xlfn.XLOOKUP(A1475,'Medical Examinations'!A1475:A3818,'Medical Examinations'!C1475:C3818,0)</f>
        <v>Normal weight</v>
      </c>
      <c r="K1475">
        <f>_xlfn.XLOOKUP(A1475,'Medical Examinations'!$A$1:$A$2344,'Medical Examinations'!$D$1:$D$2344,0)</f>
        <v>4.95</v>
      </c>
      <c r="L1475" t="str">
        <f>_xlfn.XLOOKUP(A1475,'Hospitalisation Details'!$A$1:$A$2344,'Hospitalisation Details'!$E$1:$E$2344,0)</f>
        <v>24-Jun-1976</v>
      </c>
      <c r="M1475">
        <f>_xlfn.XLOOKUP(A1475,'Hospitalisation Details'!$A$1:$A$2344,'Hospitalisation Details'!$I$1:$I$2344,0)</f>
        <v>7147.11</v>
      </c>
      <c r="N1475" t="str">
        <f>_xlfn.XLOOKUP(A1475,'Hospitalisation Details'!$A$1:$A$2344,'Hospitalisation Details'!$J$1:$J$2344,0)</f>
        <v>tier - 3</v>
      </c>
      <c r="O1475" t="str">
        <f>_xlfn.XLOOKUP(A1475,'Hospitalisation Details'!$A$1:$A$2344,'Hospitalisation Details'!$K$1:$K$2344,0)</f>
        <v>tier - 2</v>
      </c>
      <c r="P1475" t="str">
        <f>_xlfn.XLOOKUP(A1475,'Hospitalisation Details'!$A$1:$A$2344,'Hospitalisation Details'!$L$1:$L$2344,0)</f>
        <v>R1011</v>
      </c>
      <c r="Q1475">
        <f>_xlfn.XLOOKUP(A1475,'Hospitalisation Details'!$A$1:$A$2344,'Hospitalisation Details'!$F$1:$F$2344,0)</f>
        <v>46</v>
      </c>
    </row>
    <row r="1476" spans="1:17" ht="15.75" x14ac:dyDescent="0.25">
      <c r="A1476" s="1" t="s">
        <v>894</v>
      </c>
      <c r="B1476" t="str">
        <f>_xlfn.XLOOKUP(A1476,'Customer Names'!$A$1:$A$2336,'Customer Names'!$C$1:$C$2336,0)</f>
        <v xml:space="preserve">  Robin M</v>
      </c>
      <c r="C1476">
        <f>_xlfn.XLOOKUP(A1476,'Medical Examinations'!$A$1:$A$2336,'Medical Examinations'!$B$1:$B$2336,0)</f>
        <v>27.835000000000001</v>
      </c>
      <c r="D1476">
        <f>_xlfn.XLOOKUP(A1476,'Medical Examinations'!$A$1:$A$2336,'Medical Examinations'!$D$1:$D$2336,0)</f>
        <v>6.03</v>
      </c>
      <c r="E1476" t="str">
        <f>_xlfn.XLOOKUP(A1476,'Medical Examinations'!$A$1:$A$2336,'Medical Examinations'!$E$1:$E$2336,0)</f>
        <v>No</v>
      </c>
      <c r="F1476" t="str">
        <f>_xlfn.XLOOKUP(A1476,'Medical Examinations'!$A$1:$A$2336,'Medical Examinations'!$F$1:$F$2336,0)</f>
        <v>No</v>
      </c>
      <c r="G1476" t="str">
        <f>_xlfn.XLOOKUP(A1476,'Medical Examinations'!$A$1:$A$2336,'Medical Examinations'!$G$1:$G$2336,0)</f>
        <v>No</v>
      </c>
      <c r="H1476">
        <f>_xlfn.XLOOKUP(A1476,'Medical Examinations'!$A$1:$A$2336,'Medical Examinations'!$H$1:$H$2336,0)</f>
        <v>1</v>
      </c>
      <c r="I1476" t="str">
        <f>_xlfn.XLOOKUP(A1476,'Medical Examinations'!$A$1:$A$2336,'Medical Examinations'!$I$1:$I$2336,0)</f>
        <v>No</v>
      </c>
      <c r="J1476" t="str">
        <f>_xlfn.XLOOKUP(A1476,'Medical Examinations'!A1476:A3819,'Medical Examinations'!C1476:C3819,0)</f>
        <v>Overweight</v>
      </c>
      <c r="K1476">
        <f>_xlfn.XLOOKUP(A1476,'Medical Examinations'!$A$1:$A$2344,'Medical Examinations'!$D$1:$D$2344,0)</f>
        <v>6.03</v>
      </c>
      <c r="L1476" t="str">
        <f>_xlfn.XLOOKUP(A1476,'Hospitalisation Details'!$A$1:$A$2344,'Hospitalisation Details'!$E$1:$E$2344,0)</f>
        <v>21-Nov-1984</v>
      </c>
      <c r="M1476">
        <f>_xlfn.XLOOKUP(A1476,'Hospitalisation Details'!$A$1:$A$2344,'Hospitalisation Details'!$I$1:$I$2344,0)</f>
        <v>7144.86</v>
      </c>
      <c r="N1476" t="str">
        <f>_xlfn.XLOOKUP(A1476,'Hospitalisation Details'!$A$1:$A$2344,'Hospitalisation Details'!$J$1:$J$2344,0)</f>
        <v>tier - 2</v>
      </c>
      <c r="O1476" t="str">
        <f>_xlfn.XLOOKUP(A1476,'Hospitalisation Details'!$A$1:$A$2344,'Hospitalisation Details'!$K$1:$K$2344,0)</f>
        <v>tier - 2</v>
      </c>
      <c r="P1476" t="str">
        <f>_xlfn.XLOOKUP(A1476,'Hospitalisation Details'!$A$1:$A$2344,'Hospitalisation Details'!$L$1:$L$2344,0)</f>
        <v>R1024</v>
      </c>
      <c r="Q1476">
        <f>_xlfn.XLOOKUP(A1476,'Hospitalisation Details'!$A$1:$A$2344,'Hospitalisation Details'!$F$1:$F$2344,0)</f>
        <v>38</v>
      </c>
    </row>
    <row r="1477" spans="1:17" ht="15.75" x14ac:dyDescent="0.25">
      <c r="A1477" s="1" t="s">
        <v>893</v>
      </c>
      <c r="B1477" t="str">
        <f>_xlfn.XLOOKUP(A1477,'Customer Names'!$A$1:$A$2336,'Customer Names'!$C$1:$C$2336,0)</f>
        <v xml:space="preserve">  Kyle K</v>
      </c>
      <c r="C1477">
        <f>_xlfn.XLOOKUP(A1477,'Medical Examinations'!$A$1:$A$2336,'Medical Examinations'!$B$1:$B$2336,0)</f>
        <v>39.229999999999997</v>
      </c>
      <c r="D1477">
        <f>_xlfn.XLOOKUP(A1477,'Medical Examinations'!$A$1:$A$2336,'Medical Examinations'!$D$1:$D$2336,0)</f>
        <v>5.36</v>
      </c>
      <c r="E1477" t="str">
        <f>_xlfn.XLOOKUP(A1477,'Medical Examinations'!$A$1:$A$2336,'Medical Examinations'!$E$1:$E$2336,0)</f>
        <v>No</v>
      </c>
      <c r="F1477" t="str">
        <f>_xlfn.XLOOKUP(A1477,'Medical Examinations'!$A$1:$A$2336,'Medical Examinations'!$F$1:$F$2336,0)</f>
        <v>No</v>
      </c>
      <c r="G1477" t="str">
        <f>_xlfn.XLOOKUP(A1477,'Medical Examinations'!$A$1:$A$2336,'Medical Examinations'!$G$1:$G$2336,0)</f>
        <v>No</v>
      </c>
      <c r="H1477">
        <f>_xlfn.XLOOKUP(A1477,'Medical Examinations'!$A$1:$A$2336,'Medical Examinations'!$H$1:$H$2336,0)</f>
        <v>0</v>
      </c>
      <c r="I1477" t="str">
        <f>_xlfn.XLOOKUP(A1477,'Medical Examinations'!$A$1:$A$2336,'Medical Examinations'!$I$1:$I$2336,0)</f>
        <v>No</v>
      </c>
      <c r="J1477" t="str">
        <f>_xlfn.XLOOKUP(A1477,'Medical Examinations'!A1477:A3820,'Medical Examinations'!C1477:C3820,0)</f>
        <v>Obese</v>
      </c>
      <c r="K1477">
        <f>_xlfn.XLOOKUP(A1477,'Medical Examinations'!$A$1:$A$2344,'Medical Examinations'!$D$1:$D$2344,0)</f>
        <v>5.36</v>
      </c>
      <c r="L1477" t="str">
        <f>_xlfn.XLOOKUP(A1477,'Hospitalisation Details'!$A$1:$A$2344,'Hospitalisation Details'!$E$1:$E$2344,0)</f>
        <v>8-Aug-1999</v>
      </c>
      <c r="M1477">
        <f>_xlfn.XLOOKUP(A1477,'Hospitalisation Details'!$A$1:$A$2344,'Hospitalisation Details'!$I$1:$I$2344,0)</f>
        <v>7144.4</v>
      </c>
      <c r="N1477" t="str">
        <f>_xlfn.XLOOKUP(A1477,'Hospitalisation Details'!$A$1:$A$2344,'Hospitalisation Details'!$J$1:$J$2344,0)</f>
        <v>tier - 2</v>
      </c>
      <c r="O1477" t="str">
        <f>_xlfn.XLOOKUP(A1477,'Hospitalisation Details'!$A$1:$A$2344,'Hospitalisation Details'!$K$1:$K$2344,0)</f>
        <v>tier - 1</v>
      </c>
      <c r="P1477" t="str">
        <f>_xlfn.XLOOKUP(A1477,'Hospitalisation Details'!$A$1:$A$2344,'Hospitalisation Details'!$L$1:$L$2344,0)</f>
        <v>R1022</v>
      </c>
      <c r="Q1477">
        <f>_xlfn.XLOOKUP(A1477,'Hospitalisation Details'!$A$1:$A$2344,'Hospitalisation Details'!$F$1:$F$2344,0)</f>
        <v>23</v>
      </c>
    </row>
    <row r="1478" spans="1:17" ht="15.75" x14ac:dyDescent="0.25">
      <c r="A1478" s="1" t="s">
        <v>892</v>
      </c>
      <c r="B1478" t="str">
        <f>_xlfn.XLOOKUP(A1478,'Customer Names'!$A$1:$A$2336,'Customer Names'!$C$1:$C$2336,0)</f>
        <v xml:space="preserve">  Alison</v>
      </c>
      <c r="C1478">
        <f>_xlfn.XLOOKUP(A1478,'Medical Examinations'!$A$1:$A$2336,'Medical Examinations'!$B$1:$B$2336,0)</f>
        <v>19.95</v>
      </c>
      <c r="D1478">
        <f>_xlfn.XLOOKUP(A1478,'Medical Examinations'!$A$1:$A$2336,'Medical Examinations'!$D$1:$D$2336,0)</f>
        <v>6.11</v>
      </c>
      <c r="E1478" t="str">
        <f>_xlfn.XLOOKUP(A1478,'Medical Examinations'!$A$1:$A$2336,'Medical Examinations'!$E$1:$E$2336,0)</f>
        <v>No</v>
      </c>
      <c r="F1478" t="str">
        <f>_xlfn.XLOOKUP(A1478,'Medical Examinations'!$A$1:$A$2336,'Medical Examinations'!$F$1:$F$2336,0)</f>
        <v>No</v>
      </c>
      <c r="G1478" t="str">
        <f>_xlfn.XLOOKUP(A1478,'Medical Examinations'!$A$1:$A$2336,'Medical Examinations'!$G$1:$G$2336,0)</f>
        <v>No</v>
      </c>
      <c r="H1478">
        <f>_xlfn.XLOOKUP(A1478,'Medical Examinations'!$A$1:$A$2336,'Medical Examinations'!$H$1:$H$2336,0)</f>
        <v>1</v>
      </c>
      <c r="I1478" t="str">
        <f>_xlfn.XLOOKUP(A1478,'Medical Examinations'!$A$1:$A$2336,'Medical Examinations'!$I$1:$I$2336,0)</f>
        <v>No</v>
      </c>
      <c r="J1478" t="str">
        <f>_xlfn.XLOOKUP(A1478,'Medical Examinations'!A1478:A3821,'Medical Examinations'!C1478:C3821,0)</f>
        <v>Normal weight</v>
      </c>
      <c r="K1478">
        <f>_xlfn.XLOOKUP(A1478,'Medical Examinations'!$A$1:$A$2344,'Medical Examinations'!$D$1:$D$2344,0)</f>
        <v>6.11</v>
      </c>
      <c r="L1478" t="str">
        <f>_xlfn.XLOOKUP(A1478,'Hospitalisation Details'!$A$1:$A$2344,'Hospitalisation Details'!$E$1:$E$2344,0)</f>
        <v>7-Jul-1984</v>
      </c>
      <c r="M1478">
        <f>_xlfn.XLOOKUP(A1478,'Hospitalisation Details'!$A$1:$A$2344,'Hospitalisation Details'!$I$1:$I$2344,0)</f>
        <v>7133.9</v>
      </c>
      <c r="N1478" t="str">
        <f>_xlfn.XLOOKUP(A1478,'Hospitalisation Details'!$A$1:$A$2344,'Hospitalisation Details'!$J$1:$J$2344,0)</f>
        <v>tier - 2</v>
      </c>
      <c r="O1478" t="str">
        <f>_xlfn.XLOOKUP(A1478,'Hospitalisation Details'!$A$1:$A$2344,'Hospitalisation Details'!$K$1:$K$2344,0)</f>
        <v>tier - 1</v>
      </c>
      <c r="P1478" t="str">
        <f>_xlfn.XLOOKUP(A1478,'Hospitalisation Details'!$A$1:$A$2344,'Hospitalisation Details'!$L$1:$L$2344,0)</f>
        <v>R1024</v>
      </c>
      <c r="Q1478">
        <f>_xlfn.XLOOKUP(A1478,'Hospitalisation Details'!$A$1:$A$2344,'Hospitalisation Details'!$F$1:$F$2344,0)</f>
        <v>38</v>
      </c>
    </row>
    <row r="1479" spans="1:17" ht="15.75" x14ac:dyDescent="0.25">
      <c r="A1479" s="1" t="s">
        <v>891</v>
      </c>
      <c r="B1479" t="str">
        <f>_xlfn.XLOOKUP(A1479,'Customer Names'!$A$1:$A$2336,'Customer Names'!$C$1:$C$2336,0)</f>
        <v xml:space="preserve">  Michael A</v>
      </c>
      <c r="C1479">
        <f>_xlfn.XLOOKUP(A1479,'Medical Examinations'!$A$1:$A$2336,'Medical Examinations'!$B$1:$B$2336,0)</f>
        <v>34.64</v>
      </c>
      <c r="D1479">
        <f>_xlfn.XLOOKUP(A1479,'Medical Examinations'!$A$1:$A$2336,'Medical Examinations'!$D$1:$D$2336,0)</f>
        <v>4.88</v>
      </c>
      <c r="E1479" t="str">
        <f>_xlfn.XLOOKUP(A1479,'Medical Examinations'!$A$1:$A$2336,'Medical Examinations'!$E$1:$E$2336,0)</f>
        <v>No</v>
      </c>
      <c r="F1479" t="str">
        <f>_xlfn.XLOOKUP(A1479,'Medical Examinations'!$A$1:$A$2336,'Medical Examinations'!$F$1:$F$2336,0)</f>
        <v>No</v>
      </c>
      <c r="G1479" t="str">
        <f>_xlfn.XLOOKUP(A1479,'Medical Examinations'!$A$1:$A$2336,'Medical Examinations'!$G$1:$G$2336,0)</f>
        <v>Yes</v>
      </c>
      <c r="H1479">
        <f>_xlfn.XLOOKUP(A1479,'Medical Examinations'!$A$1:$A$2336,'Medical Examinations'!$H$1:$H$2336,0)</f>
        <v>1</v>
      </c>
      <c r="I1479" t="str">
        <f>_xlfn.XLOOKUP(A1479,'Medical Examinations'!$A$1:$A$2336,'Medical Examinations'!$I$1:$I$2336,0)</f>
        <v>No</v>
      </c>
      <c r="J1479" t="str">
        <f>_xlfn.XLOOKUP(A1479,'Medical Examinations'!A1479:A3822,'Medical Examinations'!C1479:C3822,0)</f>
        <v>Obese</v>
      </c>
      <c r="K1479">
        <f>_xlfn.XLOOKUP(A1479,'Medical Examinations'!$A$1:$A$2344,'Medical Examinations'!$D$1:$D$2344,0)</f>
        <v>4.88</v>
      </c>
      <c r="L1479" t="str">
        <f>_xlfn.XLOOKUP(A1479,'Hospitalisation Details'!$A$1:$A$2344,'Hospitalisation Details'!$E$1:$E$2344,0)</f>
        <v>1-Aug-1993</v>
      </c>
      <c r="M1479">
        <f>_xlfn.XLOOKUP(A1479,'Hospitalisation Details'!$A$1:$A$2344,'Hospitalisation Details'!$I$1:$I$2344,0)</f>
        <v>7128.64</v>
      </c>
      <c r="N1479" t="str">
        <f>_xlfn.XLOOKUP(A1479,'Hospitalisation Details'!$A$1:$A$2344,'Hospitalisation Details'!$J$1:$J$2344,0)</f>
        <v>tier - 2</v>
      </c>
      <c r="O1479" t="str">
        <f>_xlfn.XLOOKUP(A1479,'Hospitalisation Details'!$A$1:$A$2344,'Hospitalisation Details'!$K$1:$K$2344,0)</f>
        <v>tier - 2</v>
      </c>
      <c r="P1479" t="str">
        <f>_xlfn.XLOOKUP(A1479,'Hospitalisation Details'!$A$1:$A$2344,'Hospitalisation Details'!$L$1:$L$2344,0)</f>
        <v>R1021</v>
      </c>
      <c r="Q1479">
        <f>_xlfn.XLOOKUP(A1479,'Hospitalisation Details'!$A$1:$A$2344,'Hospitalisation Details'!$F$1:$F$2344,0)</f>
        <v>29</v>
      </c>
    </row>
    <row r="1480" spans="1:17" ht="15.75" x14ac:dyDescent="0.25">
      <c r="A1480" s="1" t="s">
        <v>890</v>
      </c>
      <c r="B1480" t="str">
        <f>_xlfn.XLOOKUP(A1480,'Customer Names'!$A$1:$A$2336,'Customer Names'!$C$1:$C$2336,0)</f>
        <v xml:space="preserve">  Byron A</v>
      </c>
      <c r="C1480">
        <f>_xlfn.XLOOKUP(A1480,'Medical Examinations'!$A$1:$A$2336,'Medical Examinations'!$B$1:$B$2336,0)</f>
        <v>18.75</v>
      </c>
      <c r="D1480">
        <f>_xlfn.XLOOKUP(A1480,'Medical Examinations'!$A$1:$A$2336,'Medical Examinations'!$D$1:$D$2336,0)</f>
        <v>6.72</v>
      </c>
      <c r="E1480" t="str">
        <f>_xlfn.XLOOKUP(A1480,'Medical Examinations'!$A$1:$A$2336,'Medical Examinations'!$E$1:$E$2336,0)</f>
        <v>No</v>
      </c>
      <c r="F1480" t="str">
        <f>_xlfn.XLOOKUP(A1480,'Medical Examinations'!$A$1:$A$2336,'Medical Examinations'!$F$1:$F$2336,0)</f>
        <v>No</v>
      </c>
      <c r="G1480" t="str">
        <f>_xlfn.XLOOKUP(A1480,'Medical Examinations'!$A$1:$A$2336,'Medical Examinations'!$G$1:$G$2336,0)</f>
        <v>No</v>
      </c>
      <c r="H1480">
        <f>_xlfn.XLOOKUP(A1480,'Medical Examinations'!$A$1:$A$2336,'Medical Examinations'!$H$1:$H$2336,0)</f>
        <v>0</v>
      </c>
      <c r="I1480" t="str">
        <f>_xlfn.XLOOKUP(A1480,'Medical Examinations'!$A$1:$A$2336,'Medical Examinations'!$I$1:$I$2336,0)</f>
        <v>No</v>
      </c>
      <c r="J1480" t="str">
        <f>_xlfn.XLOOKUP(A1480,'Medical Examinations'!A1480:A3823,'Medical Examinations'!C1480:C3823,0)</f>
        <v>Normal weight</v>
      </c>
      <c r="K1480">
        <f>_xlfn.XLOOKUP(A1480,'Medical Examinations'!$A$1:$A$2344,'Medical Examinations'!$D$1:$D$2344,0)</f>
        <v>6.72</v>
      </c>
      <c r="L1480" t="str">
        <f>_xlfn.XLOOKUP(A1480,'Hospitalisation Details'!$A$1:$A$2344,'Hospitalisation Details'!$E$1:$E$2344,0)</f>
        <v>29-Jun-1968</v>
      </c>
      <c r="M1480">
        <f>_xlfn.XLOOKUP(A1480,'Hospitalisation Details'!$A$1:$A$2344,'Hospitalisation Details'!$I$1:$I$2344,0)</f>
        <v>7125.25</v>
      </c>
      <c r="N1480" t="str">
        <f>_xlfn.XLOOKUP(A1480,'Hospitalisation Details'!$A$1:$A$2344,'Hospitalisation Details'!$J$1:$J$2344,0)</f>
        <v>tier - 3</v>
      </c>
      <c r="O1480" t="str">
        <f>_xlfn.XLOOKUP(A1480,'Hospitalisation Details'!$A$1:$A$2344,'Hospitalisation Details'!$K$1:$K$2344,0)</f>
        <v>tier - 2</v>
      </c>
      <c r="P1480" t="str">
        <f>_xlfn.XLOOKUP(A1480,'Hospitalisation Details'!$A$1:$A$2344,'Hospitalisation Details'!$L$1:$L$2344,0)</f>
        <v>R1013</v>
      </c>
      <c r="Q1480">
        <f>_xlfn.XLOOKUP(A1480,'Hospitalisation Details'!$A$1:$A$2344,'Hospitalisation Details'!$F$1:$F$2344,0)</f>
        <v>54</v>
      </c>
    </row>
    <row r="1481" spans="1:17" ht="15.75" x14ac:dyDescent="0.25">
      <c r="A1481" s="1" t="s">
        <v>889</v>
      </c>
      <c r="B1481" t="str">
        <f>_xlfn.XLOOKUP(A1481,'Customer Names'!$A$1:$A$2336,'Customer Names'!$C$1:$C$2336,0)</f>
        <v xml:space="preserve">  Carine A</v>
      </c>
      <c r="C1481">
        <f>_xlfn.XLOOKUP(A1481,'Medical Examinations'!$A$1:$A$2336,'Medical Examinations'!$B$1:$B$2336,0)</f>
        <v>26.48</v>
      </c>
      <c r="D1481">
        <f>_xlfn.XLOOKUP(A1481,'Medical Examinations'!$A$1:$A$2336,'Medical Examinations'!$D$1:$D$2336,0)</f>
        <v>4.2</v>
      </c>
      <c r="E1481" t="str">
        <f>_xlfn.XLOOKUP(A1481,'Medical Examinations'!$A$1:$A$2336,'Medical Examinations'!$E$1:$E$2336,0)</f>
        <v>No</v>
      </c>
      <c r="F1481" t="str">
        <f>_xlfn.XLOOKUP(A1481,'Medical Examinations'!$A$1:$A$2336,'Medical Examinations'!$F$1:$F$2336,0)</f>
        <v>No</v>
      </c>
      <c r="G1481" t="str">
        <f>_xlfn.XLOOKUP(A1481,'Medical Examinations'!$A$1:$A$2336,'Medical Examinations'!$G$1:$G$2336,0)</f>
        <v>No</v>
      </c>
      <c r="H1481">
        <f>_xlfn.XLOOKUP(A1481,'Medical Examinations'!$A$1:$A$2336,'Medical Examinations'!$H$1:$H$2336,0)</f>
        <v>1</v>
      </c>
      <c r="I1481" t="str">
        <f>_xlfn.XLOOKUP(A1481,'Medical Examinations'!$A$1:$A$2336,'Medical Examinations'!$I$1:$I$2336,0)</f>
        <v>No</v>
      </c>
      <c r="J1481" t="str">
        <f>_xlfn.XLOOKUP(A1481,'Medical Examinations'!A1481:A3824,'Medical Examinations'!C1481:C3824,0)</f>
        <v>Overweight</v>
      </c>
      <c r="K1481">
        <f>_xlfn.XLOOKUP(A1481,'Medical Examinations'!$A$1:$A$2344,'Medical Examinations'!$D$1:$D$2344,0)</f>
        <v>4.2</v>
      </c>
      <c r="L1481" t="str">
        <f>_xlfn.XLOOKUP(A1481,'Hospitalisation Details'!$A$1:$A$2344,'Hospitalisation Details'!$E$1:$E$2344,0)</f>
        <v>11-Aug-1987</v>
      </c>
      <c r="M1481">
        <f>_xlfn.XLOOKUP(A1481,'Hospitalisation Details'!$A$1:$A$2344,'Hospitalisation Details'!$I$1:$I$2344,0)</f>
        <v>7106.81</v>
      </c>
      <c r="N1481" t="str">
        <f>_xlfn.XLOOKUP(A1481,'Hospitalisation Details'!$A$1:$A$2344,'Hospitalisation Details'!$J$1:$J$2344,0)</f>
        <v>tier - 2</v>
      </c>
      <c r="O1481" t="str">
        <f>_xlfn.XLOOKUP(A1481,'Hospitalisation Details'!$A$1:$A$2344,'Hospitalisation Details'!$K$1:$K$2344,0)</f>
        <v>tier - 1</v>
      </c>
      <c r="P1481" t="str">
        <f>_xlfn.XLOOKUP(A1481,'Hospitalisation Details'!$A$1:$A$2344,'Hospitalisation Details'!$L$1:$L$2344,0)</f>
        <v>R1012</v>
      </c>
      <c r="Q1481">
        <f>_xlfn.XLOOKUP(A1481,'Hospitalisation Details'!$A$1:$A$2344,'Hospitalisation Details'!$F$1:$F$2344,0)</f>
        <v>35</v>
      </c>
    </row>
    <row r="1482" spans="1:17" ht="15.75" x14ac:dyDescent="0.25">
      <c r="A1482" s="1" t="s">
        <v>888</v>
      </c>
      <c r="B1482" t="str">
        <f>_xlfn.XLOOKUP(A1482,'Customer Names'!$A$1:$A$2336,'Customer Names'!$C$1:$C$2336,0)</f>
        <v xml:space="preserve">  Nathaniel</v>
      </c>
      <c r="C1482">
        <f>_xlfn.XLOOKUP(A1482,'Medical Examinations'!$A$1:$A$2336,'Medical Examinations'!$B$1:$B$2336,0)</f>
        <v>34.83</v>
      </c>
      <c r="D1482">
        <f>_xlfn.XLOOKUP(A1482,'Medical Examinations'!$A$1:$A$2336,'Medical Examinations'!$D$1:$D$2336,0)</f>
        <v>5.79</v>
      </c>
      <c r="E1482" t="str">
        <f>_xlfn.XLOOKUP(A1482,'Medical Examinations'!$A$1:$A$2336,'Medical Examinations'!$E$1:$E$2336,0)</f>
        <v>No</v>
      </c>
      <c r="F1482" t="str">
        <f>_xlfn.XLOOKUP(A1482,'Medical Examinations'!$A$1:$A$2336,'Medical Examinations'!$F$1:$F$2336,0)</f>
        <v>No</v>
      </c>
      <c r="G1482" t="str">
        <f>_xlfn.XLOOKUP(A1482,'Medical Examinations'!$A$1:$A$2336,'Medical Examinations'!$G$1:$G$2336,0)</f>
        <v>No</v>
      </c>
      <c r="H1482">
        <f>_xlfn.XLOOKUP(A1482,'Medical Examinations'!$A$1:$A$2336,'Medical Examinations'!$H$1:$H$2336,0)</f>
        <v>1</v>
      </c>
      <c r="I1482" t="str">
        <f>_xlfn.XLOOKUP(A1482,'Medical Examinations'!$A$1:$A$2336,'Medical Examinations'!$I$1:$I$2336,0)</f>
        <v>No</v>
      </c>
      <c r="J1482" t="str">
        <f>_xlfn.XLOOKUP(A1482,'Medical Examinations'!A1482:A3825,'Medical Examinations'!C1482:C3825,0)</f>
        <v>Obese</v>
      </c>
      <c r="K1482">
        <f>_xlfn.XLOOKUP(A1482,'Medical Examinations'!$A$1:$A$2344,'Medical Examinations'!$D$1:$D$2344,0)</f>
        <v>5.79</v>
      </c>
      <c r="L1482" t="str">
        <f>_xlfn.XLOOKUP(A1482,'Hospitalisation Details'!$A$1:$A$2344,'Hospitalisation Details'!$E$1:$E$2344,0)</f>
        <v>18-Jun-1992</v>
      </c>
      <c r="M1482">
        <f>_xlfn.XLOOKUP(A1482,'Hospitalisation Details'!$A$1:$A$2344,'Hospitalisation Details'!$I$1:$I$2344,0)</f>
        <v>7096.98</v>
      </c>
      <c r="N1482" t="str">
        <f>_xlfn.XLOOKUP(A1482,'Hospitalisation Details'!$A$1:$A$2344,'Hospitalisation Details'!$J$1:$J$2344,0)</f>
        <v>tier - 2</v>
      </c>
      <c r="O1482" t="str">
        <f>_xlfn.XLOOKUP(A1482,'Hospitalisation Details'!$A$1:$A$2344,'Hospitalisation Details'!$K$1:$K$2344,0)</f>
        <v>tier - 2</v>
      </c>
      <c r="P1482" t="str">
        <f>_xlfn.XLOOKUP(A1482,'Hospitalisation Details'!$A$1:$A$2344,'Hospitalisation Details'!$L$1:$L$2344,0)</f>
        <v>R1012</v>
      </c>
      <c r="Q1482">
        <f>_xlfn.XLOOKUP(A1482,'Hospitalisation Details'!$A$1:$A$2344,'Hospitalisation Details'!$F$1:$F$2344,0)</f>
        <v>30</v>
      </c>
    </row>
    <row r="1483" spans="1:17" ht="15.75" x14ac:dyDescent="0.25">
      <c r="A1483" s="1" t="s">
        <v>887</v>
      </c>
      <c r="B1483" t="str">
        <f>_xlfn.XLOOKUP(A1483,'Customer Names'!$A$1:$A$2336,'Customer Names'!$C$1:$C$2336,0)</f>
        <v xml:space="preserve">  Lindsay A</v>
      </c>
      <c r="C1483">
        <f>_xlfn.XLOOKUP(A1483,'Medical Examinations'!$A$1:$A$2336,'Medical Examinations'!$B$1:$B$2336,0)</f>
        <v>25.46</v>
      </c>
      <c r="D1483">
        <f>_xlfn.XLOOKUP(A1483,'Medical Examinations'!$A$1:$A$2336,'Medical Examinations'!$D$1:$D$2336,0)</f>
        <v>4.29</v>
      </c>
      <c r="E1483" t="str">
        <f>_xlfn.XLOOKUP(A1483,'Medical Examinations'!$A$1:$A$2336,'Medical Examinations'!$E$1:$E$2336,0)</f>
        <v>No</v>
      </c>
      <c r="F1483" t="str">
        <f>_xlfn.XLOOKUP(A1483,'Medical Examinations'!$A$1:$A$2336,'Medical Examinations'!$F$1:$F$2336,0)</f>
        <v>No</v>
      </c>
      <c r="G1483" t="str">
        <f>_xlfn.XLOOKUP(A1483,'Medical Examinations'!$A$1:$A$2336,'Medical Examinations'!$G$1:$G$2336,0)</f>
        <v>No</v>
      </c>
      <c r="H1483">
        <f>_xlfn.XLOOKUP(A1483,'Medical Examinations'!$A$1:$A$2336,'Medical Examinations'!$H$1:$H$2336,0)</f>
        <v>0</v>
      </c>
      <c r="I1483" t="str">
        <f>_xlfn.XLOOKUP(A1483,'Medical Examinations'!$A$1:$A$2336,'Medical Examinations'!$I$1:$I$2336,0)</f>
        <v>No</v>
      </c>
      <c r="J1483" t="str">
        <f>_xlfn.XLOOKUP(A1483,'Medical Examinations'!A1483:A3826,'Medical Examinations'!C1483:C3826,0)</f>
        <v>Overweight</v>
      </c>
      <c r="K1483">
        <f>_xlfn.XLOOKUP(A1483,'Medical Examinations'!$A$1:$A$2344,'Medical Examinations'!$D$1:$D$2344,0)</f>
        <v>4.29</v>
      </c>
      <c r="L1483" t="str">
        <f>_xlfn.XLOOKUP(A1483,'Hospitalisation Details'!$A$1:$A$2344,'Hospitalisation Details'!$E$1:$E$2344,0)</f>
        <v>6-Oct-1982</v>
      </c>
      <c r="M1483">
        <f>_xlfn.XLOOKUP(A1483,'Hospitalisation Details'!$A$1:$A$2344,'Hospitalisation Details'!$I$1:$I$2344,0)</f>
        <v>7077.19</v>
      </c>
      <c r="N1483" t="str">
        <f>_xlfn.XLOOKUP(A1483,'Hospitalisation Details'!$A$1:$A$2344,'Hospitalisation Details'!$J$1:$J$2344,0)</f>
        <v>tier - 2</v>
      </c>
      <c r="O1483" t="str">
        <f>_xlfn.XLOOKUP(A1483,'Hospitalisation Details'!$A$1:$A$2344,'Hospitalisation Details'!$K$1:$K$2344,0)</f>
        <v>tier - 3</v>
      </c>
      <c r="P1483" t="str">
        <f>_xlfn.XLOOKUP(A1483,'Hospitalisation Details'!$A$1:$A$2344,'Hospitalisation Details'!$L$1:$L$2344,0)</f>
        <v>R1024</v>
      </c>
      <c r="Q1483">
        <f>_xlfn.XLOOKUP(A1483,'Hospitalisation Details'!$A$1:$A$2344,'Hospitalisation Details'!$F$1:$F$2344,0)</f>
        <v>40</v>
      </c>
    </row>
    <row r="1484" spans="1:17" ht="15.75" x14ac:dyDescent="0.25">
      <c r="A1484" s="1" t="s">
        <v>886</v>
      </c>
      <c r="B1484" t="str">
        <f>_xlfn.XLOOKUP(A1484,'Customer Names'!$A$1:$A$2336,'Customer Names'!$C$1:$C$2336,0)</f>
        <v xml:space="preserve">  Justin R</v>
      </c>
      <c r="C1484">
        <f>_xlfn.XLOOKUP(A1484,'Medical Examinations'!$A$1:$A$2336,'Medical Examinations'!$B$1:$B$2336,0)</f>
        <v>23.31</v>
      </c>
      <c r="D1484">
        <f>_xlfn.XLOOKUP(A1484,'Medical Examinations'!$A$1:$A$2336,'Medical Examinations'!$D$1:$D$2336,0)</f>
        <v>8.27</v>
      </c>
      <c r="E1484" t="str">
        <f>_xlfn.XLOOKUP(A1484,'Medical Examinations'!$A$1:$A$2336,'Medical Examinations'!$E$1:$E$2336,0)</f>
        <v>No</v>
      </c>
      <c r="F1484" t="str">
        <f>_xlfn.XLOOKUP(A1484,'Medical Examinations'!$A$1:$A$2336,'Medical Examinations'!$F$1:$F$2336,0)</f>
        <v>No</v>
      </c>
      <c r="G1484" t="str">
        <f>_xlfn.XLOOKUP(A1484,'Medical Examinations'!$A$1:$A$2336,'Medical Examinations'!$G$1:$G$2336,0)</f>
        <v>No</v>
      </c>
      <c r="H1484">
        <f>_xlfn.XLOOKUP(A1484,'Medical Examinations'!$A$1:$A$2336,'Medical Examinations'!$H$1:$H$2336,0)</f>
        <v>0</v>
      </c>
      <c r="I1484" t="str">
        <f>_xlfn.XLOOKUP(A1484,'Medical Examinations'!$A$1:$A$2336,'Medical Examinations'!$I$1:$I$2336,0)</f>
        <v>No</v>
      </c>
      <c r="J1484" t="str">
        <f>_xlfn.XLOOKUP(A1484,'Medical Examinations'!A1484:A3827,'Medical Examinations'!C1484:C3827,0)</f>
        <v>Normal weight</v>
      </c>
      <c r="K1484">
        <f>_xlfn.XLOOKUP(A1484,'Medical Examinations'!$A$1:$A$2344,'Medical Examinations'!$D$1:$D$2344,0)</f>
        <v>8.27</v>
      </c>
      <c r="L1484" t="str">
        <f>_xlfn.XLOOKUP(A1484,'Hospitalisation Details'!$A$1:$A$2344,'Hospitalisation Details'!$E$1:$E$2344,0)</f>
        <v>24-Jun-1978</v>
      </c>
      <c r="M1484">
        <f>_xlfn.XLOOKUP(A1484,'Hospitalisation Details'!$A$1:$A$2344,'Hospitalisation Details'!$I$1:$I$2344,0)</f>
        <v>7054.41</v>
      </c>
      <c r="N1484" t="str">
        <f>_xlfn.XLOOKUP(A1484,'Hospitalisation Details'!$A$1:$A$2344,'Hospitalisation Details'!$J$1:$J$2344,0)</f>
        <v>tier - 2</v>
      </c>
      <c r="O1484" t="str">
        <f>_xlfn.XLOOKUP(A1484,'Hospitalisation Details'!$A$1:$A$2344,'Hospitalisation Details'!$K$1:$K$2344,0)</f>
        <v>tier - 2</v>
      </c>
      <c r="P1484" t="str">
        <f>_xlfn.XLOOKUP(A1484,'Hospitalisation Details'!$A$1:$A$2344,'Hospitalisation Details'!$L$1:$L$2344,0)</f>
        <v>R1013</v>
      </c>
      <c r="Q1484">
        <f>_xlfn.XLOOKUP(A1484,'Hospitalisation Details'!$A$1:$A$2344,'Hospitalisation Details'!$F$1:$F$2344,0)</f>
        <v>44</v>
      </c>
    </row>
    <row r="1485" spans="1:17" ht="15.75" x14ac:dyDescent="0.25">
      <c r="A1485" s="1" t="s">
        <v>885</v>
      </c>
      <c r="B1485" t="str">
        <f>_xlfn.XLOOKUP(A1485,'Customer Names'!$A$1:$A$2336,'Customer Names'!$C$1:$C$2336,0)</f>
        <v xml:space="preserve">  Casey</v>
      </c>
      <c r="C1485">
        <f>_xlfn.XLOOKUP(A1485,'Medical Examinations'!$A$1:$A$2336,'Medical Examinations'!$B$1:$B$2336,0)</f>
        <v>29</v>
      </c>
      <c r="D1485">
        <f>_xlfn.XLOOKUP(A1485,'Medical Examinations'!$A$1:$A$2336,'Medical Examinations'!$D$1:$D$2336,0)</f>
        <v>4.5599999999999996</v>
      </c>
      <c r="E1485" t="str">
        <f>_xlfn.XLOOKUP(A1485,'Medical Examinations'!$A$1:$A$2336,'Medical Examinations'!$E$1:$E$2336,0)</f>
        <v>No</v>
      </c>
      <c r="F1485" t="str">
        <f>_xlfn.XLOOKUP(A1485,'Medical Examinations'!$A$1:$A$2336,'Medical Examinations'!$F$1:$F$2336,0)</f>
        <v>No</v>
      </c>
      <c r="G1485" t="str">
        <f>_xlfn.XLOOKUP(A1485,'Medical Examinations'!$A$1:$A$2336,'Medical Examinations'!$G$1:$G$2336,0)</f>
        <v>No</v>
      </c>
      <c r="H1485">
        <f>_xlfn.XLOOKUP(A1485,'Medical Examinations'!$A$1:$A$2336,'Medical Examinations'!$H$1:$H$2336,0)</f>
        <v>0</v>
      </c>
      <c r="I1485" t="str">
        <f>_xlfn.XLOOKUP(A1485,'Medical Examinations'!$A$1:$A$2336,'Medical Examinations'!$I$1:$I$2336,0)</f>
        <v>No</v>
      </c>
      <c r="J1485" t="str">
        <f>_xlfn.XLOOKUP(A1485,'Medical Examinations'!A1485:A3828,'Medical Examinations'!C1485:C3828,0)</f>
        <v>Overweight</v>
      </c>
      <c r="K1485">
        <f>_xlfn.XLOOKUP(A1485,'Medical Examinations'!$A$1:$A$2344,'Medical Examinations'!$D$1:$D$2344,0)</f>
        <v>4.5599999999999996</v>
      </c>
      <c r="L1485" t="str">
        <f>_xlfn.XLOOKUP(A1485,'Hospitalisation Details'!$A$1:$A$2344,'Hospitalisation Details'!$E$1:$E$2344,0)</f>
        <v>28-Jun-1980</v>
      </c>
      <c r="M1485">
        <f>_xlfn.XLOOKUP(A1485,'Hospitalisation Details'!$A$1:$A$2344,'Hospitalisation Details'!$I$1:$I$2344,0)</f>
        <v>7050.64</v>
      </c>
      <c r="N1485" t="str">
        <f>_xlfn.XLOOKUP(A1485,'Hospitalisation Details'!$A$1:$A$2344,'Hospitalisation Details'!$J$1:$J$2344,0)</f>
        <v>tier - 2</v>
      </c>
      <c r="O1485" t="str">
        <f>_xlfn.XLOOKUP(A1485,'Hospitalisation Details'!$A$1:$A$2344,'Hospitalisation Details'!$K$1:$K$2344,0)</f>
        <v>tier - 3</v>
      </c>
      <c r="P1485" t="str">
        <f>_xlfn.XLOOKUP(A1485,'Hospitalisation Details'!$A$1:$A$2344,'Hospitalisation Details'!$L$1:$L$2344,0)</f>
        <v>R1011</v>
      </c>
      <c r="Q1485">
        <f>_xlfn.XLOOKUP(A1485,'Hospitalisation Details'!$A$1:$A$2344,'Hospitalisation Details'!$F$1:$F$2344,0)</f>
        <v>42</v>
      </c>
    </row>
    <row r="1486" spans="1:17" ht="15.75" x14ac:dyDescent="0.25">
      <c r="A1486" s="1" t="s">
        <v>884</v>
      </c>
      <c r="B1486" t="str">
        <f>_xlfn.XLOOKUP(A1486,'Customer Names'!$A$1:$A$2336,'Customer Names'!$C$1:$C$2336,0)</f>
        <v xml:space="preserve">  Amanda L</v>
      </c>
      <c r="C1486">
        <f>_xlfn.XLOOKUP(A1486,'Medical Examinations'!$A$1:$A$2336,'Medical Examinations'!$B$1:$B$2336,0)</f>
        <v>32.869999999999997</v>
      </c>
      <c r="D1486">
        <f>_xlfn.XLOOKUP(A1486,'Medical Examinations'!$A$1:$A$2336,'Medical Examinations'!$D$1:$D$2336,0)</f>
        <v>5.33</v>
      </c>
      <c r="E1486" t="str">
        <f>_xlfn.XLOOKUP(A1486,'Medical Examinations'!$A$1:$A$2336,'Medical Examinations'!$E$1:$E$2336,0)</f>
        <v>No</v>
      </c>
      <c r="F1486" t="str">
        <f>_xlfn.XLOOKUP(A1486,'Medical Examinations'!$A$1:$A$2336,'Medical Examinations'!$F$1:$F$2336,0)</f>
        <v>No</v>
      </c>
      <c r="G1486" t="str">
        <f>_xlfn.XLOOKUP(A1486,'Medical Examinations'!$A$1:$A$2336,'Medical Examinations'!$G$1:$G$2336,0)</f>
        <v>No</v>
      </c>
      <c r="H1486">
        <f>_xlfn.XLOOKUP(A1486,'Medical Examinations'!$A$1:$A$2336,'Medical Examinations'!$H$1:$H$2336,0)</f>
        <v>0</v>
      </c>
      <c r="I1486" t="str">
        <f>_xlfn.XLOOKUP(A1486,'Medical Examinations'!$A$1:$A$2336,'Medical Examinations'!$I$1:$I$2336,0)</f>
        <v>No</v>
      </c>
      <c r="J1486" t="str">
        <f>_xlfn.XLOOKUP(A1486,'Medical Examinations'!A1486:A3829,'Medical Examinations'!C1486:C3829,0)</f>
        <v>Obese</v>
      </c>
      <c r="K1486">
        <f>_xlfn.XLOOKUP(A1486,'Medical Examinations'!$A$1:$A$2344,'Medical Examinations'!$D$1:$D$2344,0)</f>
        <v>5.33</v>
      </c>
      <c r="L1486" t="str">
        <f>_xlfn.XLOOKUP(A1486,'Hospitalisation Details'!$A$1:$A$2344,'Hospitalisation Details'!$E$1:$E$2344,0)</f>
        <v>21-Jul-1980</v>
      </c>
      <c r="M1486">
        <f>_xlfn.XLOOKUP(A1486,'Hospitalisation Details'!$A$1:$A$2344,'Hospitalisation Details'!$I$1:$I$2344,0)</f>
        <v>7050.02</v>
      </c>
      <c r="N1486" t="str">
        <f>_xlfn.XLOOKUP(A1486,'Hospitalisation Details'!$A$1:$A$2344,'Hospitalisation Details'!$J$1:$J$2344,0)</f>
        <v>tier - 2</v>
      </c>
      <c r="O1486" t="str">
        <f>_xlfn.XLOOKUP(A1486,'Hospitalisation Details'!$A$1:$A$2344,'Hospitalisation Details'!$K$1:$K$2344,0)</f>
        <v>tier - 1</v>
      </c>
      <c r="P1486" t="str">
        <f>_xlfn.XLOOKUP(A1486,'Hospitalisation Details'!$A$1:$A$2344,'Hospitalisation Details'!$L$1:$L$2344,0)</f>
        <v>R1024</v>
      </c>
      <c r="Q1486">
        <f>_xlfn.XLOOKUP(A1486,'Hospitalisation Details'!$A$1:$A$2344,'Hospitalisation Details'!$F$1:$F$2344,0)</f>
        <v>42</v>
      </c>
    </row>
    <row r="1487" spans="1:17" ht="15.75" x14ac:dyDescent="0.25">
      <c r="A1487" s="1" t="s">
        <v>883</v>
      </c>
      <c r="B1487" t="str">
        <f>_xlfn.XLOOKUP(A1487,'Customer Names'!$A$1:$A$2336,'Customer Names'!$C$1:$C$2336,0)</f>
        <v xml:space="preserve">  Ayako N</v>
      </c>
      <c r="C1487">
        <f>_xlfn.XLOOKUP(A1487,'Medical Examinations'!$A$1:$A$2336,'Medical Examinations'!$B$1:$B$2336,0)</f>
        <v>26.18</v>
      </c>
      <c r="D1487">
        <f>_xlfn.XLOOKUP(A1487,'Medical Examinations'!$A$1:$A$2336,'Medical Examinations'!$D$1:$D$2336,0)</f>
        <v>5.63</v>
      </c>
      <c r="E1487" t="str">
        <f>_xlfn.XLOOKUP(A1487,'Medical Examinations'!$A$1:$A$2336,'Medical Examinations'!$E$1:$E$2336,0)</f>
        <v>No</v>
      </c>
      <c r="F1487" t="str">
        <f>_xlfn.XLOOKUP(A1487,'Medical Examinations'!$A$1:$A$2336,'Medical Examinations'!$F$1:$F$2336,0)</f>
        <v>No</v>
      </c>
      <c r="G1487" t="str">
        <f>_xlfn.XLOOKUP(A1487,'Medical Examinations'!$A$1:$A$2336,'Medical Examinations'!$G$1:$G$2336,0)</f>
        <v>No</v>
      </c>
      <c r="H1487">
        <f>_xlfn.XLOOKUP(A1487,'Medical Examinations'!$A$1:$A$2336,'Medical Examinations'!$H$1:$H$2336,0)</f>
        <v>0</v>
      </c>
      <c r="I1487" t="str">
        <f>_xlfn.XLOOKUP(A1487,'Medical Examinations'!$A$1:$A$2336,'Medical Examinations'!$I$1:$I$2336,0)</f>
        <v>No</v>
      </c>
      <c r="J1487" t="str">
        <f>_xlfn.XLOOKUP(A1487,'Medical Examinations'!A1487:A3830,'Medical Examinations'!C1487:C3830,0)</f>
        <v>Overweight</v>
      </c>
      <c r="K1487">
        <f>_xlfn.XLOOKUP(A1487,'Medical Examinations'!$A$1:$A$2344,'Medical Examinations'!$D$1:$D$2344,0)</f>
        <v>5.63</v>
      </c>
      <c r="L1487" t="str">
        <f>_xlfn.XLOOKUP(A1487,'Hospitalisation Details'!$A$1:$A$2344,'Hospitalisation Details'!$E$1:$E$2344,0)</f>
        <v>22-Oct-1980</v>
      </c>
      <c r="M1487">
        <f>_xlfn.XLOOKUP(A1487,'Hospitalisation Details'!$A$1:$A$2344,'Hospitalisation Details'!$I$1:$I$2344,0)</f>
        <v>7046.72</v>
      </c>
      <c r="N1487" t="str">
        <f>_xlfn.XLOOKUP(A1487,'Hospitalisation Details'!$A$1:$A$2344,'Hospitalisation Details'!$J$1:$J$2344,0)</f>
        <v>tier - 2</v>
      </c>
      <c r="O1487" t="str">
        <f>_xlfn.XLOOKUP(A1487,'Hospitalisation Details'!$A$1:$A$2344,'Hospitalisation Details'!$K$1:$K$2344,0)</f>
        <v>tier - 3</v>
      </c>
      <c r="P1487" t="str">
        <f>_xlfn.XLOOKUP(A1487,'Hospitalisation Details'!$A$1:$A$2344,'Hospitalisation Details'!$L$1:$L$2344,0)</f>
        <v>R1013</v>
      </c>
      <c r="Q1487">
        <f>_xlfn.XLOOKUP(A1487,'Hospitalisation Details'!$A$1:$A$2344,'Hospitalisation Details'!$F$1:$F$2344,0)</f>
        <v>42</v>
      </c>
    </row>
    <row r="1488" spans="1:17" ht="15.75" x14ac:dyDescent="0.25">
      <c r="A1488" s="1" t="s">
        <v>882</v>
      </c>
      <c r="B1488" t="str">
        <f>_xlfn.XLOOKUP(A1488,'Customer Names'!$A$1:$A$2336,'Customer Names'!$C$1:$C$2336,0)</f>
        <v xml:space="preserve">  Emilee</v>
      </c>
      <c r="C1488">
        <f>_xlfn.XLOOKUP(A1488,'Medical Examinations'!$A$1:$A$2336,'Medical Examinations'!$B$1:$B$2336,0)</f>
        <v>25.3</v>
      </c>
      <c r="D1488">
        <f>_xlfn.XLOOKUP(A1488,'Medical Examinations'!$A$1:$A$2336,'Medical Examinations'!$D$1:$D$2336,0)</f>
        <v>5.12</v>
      </c>
      <c r="E1488" t="str">
        <f>_xlfn.XLOOKUP(A1488,'Medical Examinations'!$A$1:$A$2336,'Medical Examinations'!$E$1:$E$2336,0)</f>
        <v>No</v>
      </c>
      <c r="F1488" t="str">
        <f>_xlfn.XLOOKUP(A1488,'Medical Examinations'!$A$1:$A$2336,'Medical Examinations'!$F$1:$F$2336,0)</f>
        <v>No</v>
      </c>
      <c r="G1488" t="str">
        <f>_xlfn.XLOOKUP(A1488,'Medical Examinations'!$A$1:$A$2336,'Medical Examinations'!$G$1:$G$2336,0)</f>
        <v>No</v>
      </c>
      <c r="H1488">
        <f>_xlfn.XLOOKUP(A1488,'Medical Examinations'!$A$1:$A$2336,'Medical Examinations'!$H$1:$H$2336,0)</f>
        <v>0</v>
      </c>
      <c r="I1488" t="str">
        <f>_xlfn.XLOOKUP(A1488,'Medical Examinations'!$A$1:$A$2336,'Medical Examinations'!$I$1:$I$2336,0)</f>
        <v>No</v>
      </c>
      <c r="J1488" t="str">
        <f>_xlfn.XLOOKUP(A1488,'Medical Examinations'!A1488:A3831,'Medical Examinations'!C1488:C3831,0)</f>
        <v>Overweight</v>
      </c>
      <c r="K1488">
        <f>_xlfn.XLOOKUP(A1488,'Medical Examinations'!$A$1:$A$2344,'Medical Examinations'!$D$1:$D$2344,0)</f>
        <v>5.12</v>
      </c>
      <c r="L1488" t="str">
        <f>_xlfn.XLOOKUP(A1488,'Hospitalisation Details'!$A$1:$A$2344,'Hospitalisation Details'!$E$1:$E$2344,0)</f>
        <v>26-Jul-1980</v>
      </c>
      <c r="M1488">
        <f>_xlfn.XLOOKUP(A1488,'Hospitalisation Details'!$A$1:$A$2344,'Hospitalisation Details'!$I$1:$I$2344,0)</f>
        <v>7045.5</v>
      </c>
      <c r="N1488" t="str">
        <f>_xlfn.XLOOKUP(A1488,'Hospitalisation Details'!$A$1:$A$2344,'Hospitalisation Details'!$J$1:$J$2344,0)</f>
        <v>tier - 2</v>
      </c>
      <c r="O1488" t="str">
        <f>_xlfn.XLOOKUP(A1488,'Hospitalisation Details'!$A$1:$A$2344,'Hospitalisation Details'!$K$1:$K$2344,0)</f>
        <v>tier - 1</v>
      </c>
      <c r="P1488" t="str">
        <f>_xlfn.XLOOKUP(A1488,'Hospitalisation Details'!$A$1:$A$2344,'Hospitalisation Details'!$L$1:$L$2344,0)</f>
        <v>R1011</v>
      </c>
      <c r="Q1488">
        <f>_xlfn.XLOOKUP(A1488,'Hospitalisation Details'!$A$1:$A$2344,'Hospitalisation Details'!$F$1:$F$2344,0)</f>
        <v>42</v>
      </c>
    </row>
    <row r="1489" spans="1:17" ht="15.75" x14ac:dyDescent="0.25">
      <c r="A1489" s="1" t="s">
        <v>881</v>
      </c>
      <c r="B1489" t="str">
        <f>_xlfn.XLOOKUP(A1489,'Customer Names'!$A$1:$A$2336,'Customer Names'!$C$1:$C$2336,0)</f>
        <v xml:space="preserve">  Stephen M</v>
      </c>
      <c r="C1489">
        <f>_xlfn.XLOOKUP(A1489,'Medical Examinations'!$A$1:$A$2336,'Medical Examinations'!$B$1:$B$2336,0)</f>
        <v>36.94</v>
      </c>
      <c r="D1489">
        <f>_xlfn.XLOOKUP(A1489,'Medical Examinations'!$A$1:$A$2336,'Medical Examinations'!$D$1:$D$2336,0)</f>
        <v>5.15</v>
      </c>
      <c r="E1489" t="str">
        <f>_xlfn.XLOOKUP(A1489,'Medical Examinations'!$A$1:$A$2336,'Medical Examinations'!$E$1:$E$2336,0)</f>
        <v>No</v>
      </c>
      <c r="F1489" t="str">
        <f>_xlfn.XLOOKUP(A1489,'Medical Examinations'!$A$1:$A$2336,'Medical Examinations'!$F$1:$F$2336,0)</f>
        <v>No</v>
      </c>
      <c r="G1489" t="str">
        <f>_xlfn.XLOOKUP(A1489,'Medical Examinations'!$A$1:$A$2336,'Medical Examinations'!$G$1:$G$2336,0)</f>
        <v>No</v>
      </c>
      <c r="H1489">
        <f>_xlfn.XLOOKUP(A1489,'Medical Examinations'!$A$1:$A$2336,'Medical Examinations'!$H$1:$H$2336,0)</f>
        <v>1</v>
      </c>
      <c r="I1489" t="str">
        <f>_xlfn.XLOOKUP(A1489,'Medical Examinations'!$A$1:$A$2336,'Medical Examinations'!$I$1:$I$2336,0)</f>
        <v>No</v>
      </c>
      <c r="J1489" t="str">
        <f>_xlfn.XLOOKUP(A1489,'Medical Examinations'!A1489:A3832,'Medical Examinations'!C1489:C3832,0)</f>
        <v>Obese</v>
      </c>
      <c r="K1489">
        <f>_xlfn.XLOOKUP(A1489,'Medical Examinations'!$A$1:$A$2344,'Medical Examinations'!$D$1:$D$2344,0)</f>
        <v>5.15</v>
      </c>
      <c r="L1489" t="str">
        <f>_xlfn.XLOOKUP(A1489,'Hospitalisation Details'!$A$1:$A$2344,'Hospitalisation Details'!$E$1:$E$2344,0)</f>
        <v>29-Oct-1995</v>
      </c>
      <c r="M1489">
        <f>_xlfn.XLOOKUP(A1489,'Hospitalisation Details'!$A$1:$A$2344,'Hospitalisation Details'!$I$1:$I$2344,0)</f>
        <v>7042.11</v>
      </c>
      <c r="N1489" t="str">
        <f>_xlfn.XLOOKUP(A1489,'Hospitalisation Details'!$A$1:$A$2344,'Hospitalisation Details'!$J$1:$J$2344,0)</f>
        <v>tier - 2</v>
      </c>
      <c r="O1489" t="str">
        <f>_xlfn.XLOOKUP(A1489,'Hospitalisation Details'!$A$1:$A$2344,'Hospitalisation Details'!$K$1:$K$2344,0)</f>
        <v>tier - 3</v>
      </c>
      <c r="P1489" t="str">
        <f>_xlfn.XLOOKUP(A1489,'Hospitalisation Details'!$A$1:$A$2344,'Hospitalisation Details'!$L$1:$L$2344,0)</f>
        <v>R1012</v>
      </c>
      <c r="Q1489">
        <f>_xlfn.XLOOKUP(A1489,'Hospitalisation Details'!$A$1:$A$2344,'Hospitalisation Details'!$F$1:$F$2344,0)</f>
        <v>27</v>
      </c>
    </row>
    <row r="1490" spans="1:17" ht="15.75" x14ac:dyDescent="0.25">
      <c r="A1490" s="1" t="s">
        <v>880</v>
      </c>
      <c r="B1490" t="str">
        <f>_xlfn.XLOOKUP(A1490,'Customer Names'!$A$1:$A$2336,'Customer Names'!$C$1:$C$2336,0)</f>
        <v xml:space="preserve">  Annemarie A</v>
      </c>
      <c r="C1490">
        <f>_xlfn.XLOOKUP(A1490,'Medical Examinations'!$A$1:$A$2336,'Medical Examinations'!$B$1:$B$2336,0)</f>
        <v>22.86</v>
      </c>
      <c r="D1490">
        <f>_xlfn.XLOOKUP(A1490,'Medical Examinations'!$A$1:$A$2336,'Medical Examinations'!$D$1:$D$2336,0)</f>
        <v>7.5</v>
      </c>
      <c r="E1490" t="str">
        <f>_xlfn.XLOOKUP(A1490,'Medical Examinations'!$A$1:$A$2336,'Medical Examinations'!$E$1:$E$2336,0)</f>
        <v>No</v>
      </c>
      <c r="F1490" t="str">
        <f>_xlfn.XLOOKUP(A1490,'Medical Examinations'!$A$1:$A$2336,'Medical Examinations'!$F$1:$F$2336,0)</f>
        <v>No</v>
      </c>
      <c r="G1490" t="str">
        <f>_xlfn.XLOOKUP(A1490,'Medical Examinations'!$A$1:$A$2336,'Medical Examinations'!$G$1:$G$2336,0)</f>
        <v>No</v>
      </c>
      <c r="H1490">
        <f>_xlfn.XLOOKUP(A1490,'Medical Examinations'!$A$1:$A$2336,'Medical Examinations'!$H$1:$H$2336,0)</f>
        <v>0</v>
      </c>
      <c r="I1490" t="str">
        <f>_xlfn.XLOOKUP(A1490,'Medical Examinations'!$A$1:$A$2336,'Medical Examinations'!$I$1:$I$2336,0)</f>
        <v>No</v>
      </c>
      <c r="J1490" t="str">
        <f>_xlfn.XLOOKUP(A1490,'Medical Examinations'!A1490:A3833,'Medical Examinations'!C1490:C3833,0)</f>
        <v>Normal weight</v>
      </c>
      <c r="K1490">
        <f>_xlfn.XLOOKUP(A1490,'Medical Examinations'!$A$1:$A$2344,'Medical Examinations'!$D$1:$D$2344,0)</f>
        <v>7.5</v>
      </c>
      <c r="L1490" t="str">
        <f>_xlfn.XLOOKUP(A1490,'Hospitalisation Details'!$A$1:$A$2344,'Hospitalisation Details'!$E$1:$E$2344,0)</f>
        <v>2-Jun-1978</v>
      </c>
      <c r="M1490">
        <f>_xlfn.XLOOKUP(A1490,'Hospitalisation Details'!$A$1:$A$2344,'Hospitalisation Details'!$I$1:$I$2344,0)</f>
        <v>7033.08</v>
      </c>
      <c r="N1490" t="str">
        <f>_xlfn.XLOOKUP(A1490,'Hospitalisation Details'!$A$1:$A$2344,'Hospitalisation Details'!$J$1:$J$2344,0)</f>
        <v>tier - 2</v>
      </c>
      <c r="O1490" t="str">
        <f>_xlfn.XLOOKUP(A1490,'Hospitalisation Details'!$A$1:$A$2344,'Hospitalisation Details'!$K$1:$K$2344,0)</f>
        <v>tier - 2</v>
      </c>
      <c r="P1490" t="str">
        <f>_xlfn.XLOOKUP(A1490,'Hospitalisation Details'!$A$1:$A$2344,'Hospitalisation Details'!$L$1:$L$2344,0)</f>
        <v>R1013</v>
      </c>
      <c r="Q1490">
        <f>_xlfn.XLOOKUP(A1490,'Hospitalisation Details'!$A$1:$A$2344,'Hospitalisation Details'!$F$1:$F$2344,0)</f>
        <v>45</v>
      </c>
    </row>
    <row r="1491" spans="1:17" ht="15.75" x14ac:dyDescent="0.25">
      <c r="A1491" s="1" t="s">
        <v>879</v>
      </c>
      <c r="B1491" t="str">
        <f>_xlfn.XLOOKUP(A1491,'Customer Names'!$A$1:$A$2336,'Customer Names'!$C$1:$C$2336,0)</f>
        <v xml:space="preserve">  Ashley R</v>
      </c>
      <c r="C1491">
        <f>_xlfn.XLOOKUP(A1491,'Medical Examinations'!$A$1:$A$2336,'Medical Examinations'!$B$1:$B$2336,0)</f>
        <v>18.760000000000002</v>
      </c>
      <c r="D1491">
        <f>_xlfn.XLOOKUP(A1491,'Medical Examinations'!$A$1:$A$2336,'Medical Examinations'!$D$1:$D$2336,0)</f>
        <v>4.88</v>
      </c>
      <c r="E1491" t="str">
        <f>_xlfn.XLOOKUP(A1491,'Medical Examinations'!$A$1:$A$2336,'Medical Examinations'!$E$1:$E$2336,0)</f>
        <v>No</v>
      </c>
      <c r="F1491" t="str">
        <f>_xlfn.XLOOKUP(A1491,'Medical Examinations'!$A$1:$A$2336,'Medical Examinations'!$F$1:$F$2336,0)</f>
        <v>No</v>
      </c>
      <c r="G1491" t="str">
        <f>_xlfn.XLOOKUP(A1491,'Medical Examinations'!$A$1:$A$2336,'Medical Examinations'!$G$1:$G$2336,0)</f>
        <v>Yes</v>
      </c>
      <c r="H1491">
        <f>_xlfn.XLOOKUP(A1491,'Medical Examinations'!$A$1:$A$2336,'Medical Examinations'!$H$1:$H$2336,0)</f>
        <v>1</v>
      </c>
      <c r="I1491" t="str">
        <f>_xlfn.XLOOKUP(A1491,'Medical Examinations'!$A$1:$A$2336,'Medical Examinations'!$I$1:$I$2336,0)</f>
        <v>No</v>
      </c>
      <c r="J1491" t="str">
        <f>_xlfn.XLOOKUP(A1491,'Medical Examinations'!A1491:A3834,'Medical Examinations'!C1491:C3834,0)</f>
        <v>Normal weight</v>
      </c>
      <c r="K1491">
        <f>_xlfn.XLOOKUP(A1491,'Medical Examinations'!$A$1:$A$2344,'Medical Examinations'!$D$1:$D$2344,0)</f>
        <v>4.88</v>
      </c>
      <c r="L1491" t="str">
        <f>_xlfn.XLOOKUP(A1491,'Hospitalisation Details'!$A$1:$A$2344,'Hospitalisation Details'!$E$1:$E$2344,0)</f>
        <v>6-Jul-1969</v>
      </c>
      <c r="M1491">
        <f>_xlfn.XLOOKUP(A1491,'Hospitalisation Details'!$A$1:$A$2344,'Hospitalisation Details'!$I$1:$I$2344,0)</f>
        <v>7003.1</v>
      </c>
      <c r="N1491" t="str">
        <f>_xlfn.XLOOKUP(A1491,'Hospitalisation Details'!$A$1:$A$2344,'Hospitalisation Details'!$J$1:$J$2344,0)</f>
        <v>tier - 2</v>
      </c>
      <c r="O1491" t="str">
        <f>_xlfn.XLOOKUP(A1491,'Hospitalisation Details'!$A$1:$A$2344,'Hospitalisation Details'!$K$1:$K$2344,0)</f>
        <v>tier - 3</v>
      </c>
      <c r="P1491" t="str">
        <f>_xlfn.XLOOKUP(A1491,'Hospitalisation Details'!$A$1:$A$2344,'Hospitalisation Details'!$L$1:$L$2344,0)</f>
        <v>R1013</v>
      </c>
      <c r="Q1491">
        <f>_xlfn.XLOOKUP(A1491,'Hospitalisation Details'!$A$1:$A$2344,'Hospitalisation Details'!$F$1:$F$2344,0)</f>
        <v>53</v>
      </c>
    </row>
    <row r="1492" spans="1:17" ht="15.75" x14ac:dyDescent="0.25">
      <c r="A1492" s="1" t="s">
        <v>878</v>
      </c>
      <c r="B1492" t="str">
        <f>_xlfn.XLOOKUP(A1492,'Customer Names'!$A$1:$A$2336,'Customer Names'!$C$1:$C$2336,0)</f>
        <v xml:space="preserve">  Leslie A</v>
      </c>
      <c r="C1492">
        <f>_xlfn.XLOOKUP(A1492,'Medical Examinations'!$A$1:$A$2336,'Medical Examinations'!$B$1:$B$2336,0)</f>
        <v>24.36</v>
      </c>
      <c r="D1492">
        <f>_xlfn.XLOOKUP(A1492,'Medical Examinations'!$A$1:$A$2336,'Medical Examinations'!$D$1:$D$2336,0)</f>
        <v>5.57</v>
      </c>
      <c r="E1492" t="str">
        <f>_xlfn.XLOOKUP(A1492,'Medical Examinations'!$A$1:$A$2336,'Medical Examinations'!$E$1:$E$2336,0)</f>
        <v>No</v>
      </c>
      <c r="F1492" t="str">
        <f>_xlfn.XLOOKUP(A1492,'Medical Examinations'!$A$1:$A$2336,'Medical Examinations'!$F$1:$F$2336,0)</f>
        <v>No</v>
      </c>
      <c r="G1492" t="str">
        <f>_xlfn.XLOOKUP(A1492,'Medical Examinations'!$A$1:$A$2336,'Medical Examinations'!$G$1:$G$2336,0)</f>
        <v>No</v>
      </c>
      <c r="H1492">
        <f>_xlfn.XLOOKUP(A1492,'Medical Examinations'!$A$1:$A$2336,'Medical Examinations'!$H$1:$H$2336,0)</f>
        <v>0</v>
      </c>
      <c r="I1492" t="str">
        <f>_xlfn.XLOOKUP(A1492,'Medical Examinations'!$A$1:$A$2336,'Medical Examinations'!$I$1:$I$2336,0)</f>
        <v>No</v>
      </c>
      <c r="J1492" t="str">
        <f>_xlfn.XLOOKUP(A1492,'Medical Examinations'!A1492:A3835,'Medical Examinations'!C1492:C3835,0)</f>
        <v>Normal weight</v>
      </c>
      <c r="K1492">
        <f>_xlfn.XLOOKUP(A1492,'Medical Examinations'!$A$1:$A$2344,'Medical Examinations'!$D$1:$D$2344,0)</f>
        <v>5.57</v>
      </c>
      <c r="L1492" t="str">
        <f>_xlfn.XLOOKUP(A1492,'Hospitalisation Details'!$A$1:$A$2344,'Hospitalisation Details'!$E$1:$E$2344,0)</f>
        <v>1-Sep-1982</v>
      </c>
      <c r="M1492">
        <f>_xlfn.XLOOKUP(A1492,'Hospitalisation Details'!$A$1:$A$2344,'Hospitalisation Details'!$I$1:$I$2344,0)</f>
        <v>6989.95</v>
      </c>
      <c r="N1492" t="str">
        <f>_xlfn.XLOOKUP(A1492,'Hospitalisation Details'!$A$1:$A$2344,'Hospitalisation Details'!$J$1:$J$2344,0)</f>
        <v>tier - 2</v>
      </c>
      <c r="O1492" t="str">
        <f>_xlfn.XLOOKUP(A1492,'Hospitalisation Details'!$A$1:$A$2344,'Hospitalisation Details'!$K$1:$K$2344,0)</f>
        <v>tier - 1</v>
      </c>
      <c r="P1492" t="str">
        <f>_xlfn.XLOOKUP(A1492,'Hospitalisation Details'!$A$1:$A$2344,'Hospitalisation Details'!$L$1:$L$2344,0)</f>
        <v>R1013</v>
      </c>
      <c r="Q1492">
        <f>_xlfn.XLOOKUP(A1492,'Hospitalisation Details'!$A$1:$A$2344,'Hospitalisation Details'!$F$1:$F$2344,0)</f>
        <v>40</v>
      </c>
    </row>
    <row r="1493" spans="1:17" ht="15.75" x14ac:dyDescent="0.25">
      <c r="A1493" s="1" t="s">
        <v>877</v>
      </c>
      <c r="B1493" t="str">
        <f>_xlfn.XLOOKUP(A1493,'Customer Names'!$A$1:$A$2336,'Customer Names'!$C$1:$C$2336,0)</f>
        <v xml:space="preserve">  Mauricio J</v>
      </c>
      <c r="C1493">
        <f>_xlfn.XLOOKUP(A1493,'Medical Examinations'!$A$1:$A$2336,'Medical Examinations'!$B$1:$B$2336,0)</f>
        <v>32.299999999999997</v>
      </c>
      <c r="D1493">
        <f>_xlfn.XLOOKUP(A1493,'Medical Examinations'!$A$1:$A$2336,'Medical Examinations'!$D$1:$D$2336,0)</f>
        <v>5.31</v>
      </c>
      <c r="E1493" t="str">
        <f>_xlfn.XLOOKUP(A1493,'Medical Examinations'!$A$1:$A$2336,'Medical Examinations'!$E$1:$E$2336,0)</f>
        <v>No</v>
      </c>
      <c r="F1493" t="str">
        <f>_xlfn.XLOOKUP(A1493,'Medical Examinations'!$A$1:$A$2336,'Medical Examinations'!$F$1:$F$2336,0)</f>
        <v>No</v>
      </c>
      <c r="G1493" t="str">
        <f>_xlfn.XLOOKUP(A1493,'Medical Examinations'!$A$1:$A$2336,'Medical Examinations'!$G$1:$G$2336,0)</f>
        <v>No</v>
      </c>
      <c r="H1493">
        <f>_xlfn.XLOOKUP(A1493,'Medical Examinations'!$A$1:$A$2336,'Medical Examinations'!$H$1:$H$2336,0)</f>
        <v>0</v>
      </c>
      <c r="I1493" t="str">
        <f>_xlfn.XLOOKUP(A1493,'Medical Examinations'!$A$1:$A$2336,'Medical Examinations'!$I$1:$I$2336,0)</f>
        <v>No</v>
      </c>
      <c r="J1493" t="str">
        <f>_xlfn.XLOOKUP(A1493,'Medical Examinations'!A1493:A3836,'Medical Examinations'!C1493:C3836,0)</f>
        <v>Obese</v>
      </c>
      <c r="K1493">
        <f>_xlfn.XLOOKUP(A1493,'Medical Examinations'!$A$1:$A$2344,'Medical Examinations'!$D$1:$D$2344,0)</f>
        <v>5.31</v>
      </c>
      <c r="L1493" t="str">
        <f>_xlfn.XLOOKUP(A1493,'Hospitalisation Details'!$A$1:$A$2344,'Hospitalisation Details'!$E$1:$E$2344,0)</f>
        <v>18-Oct-1982</v>
      </c>
      <c r="M1493">
        <f>_xlfn.XLOOKUP(A1493,'Hospitalisation Details'!$A$1:$A$2344,'Hospitalisation Details'!$I$1:$I$2344,0)</f>
        <v>6986.7</v>
      </c>
      <c r="N1493" t="str">
        <f>_xlfn.XLOOKUP(A1493,'Hospitalisation Details'!$A$1:$A$2344,'Hospitalisation Details'!$J$1:$J$2344,0)</f>
        <v>tier - 3</v>
      </c>
      <c r="O1493" t="str">
        <f>_xlfn.XLOOKUP(A1493,'Hospitalisation Details'!$A$1:$A$2344,'Hospitalisation Details'!$K$1:$K$2344,0)</f>
        <v>tier - 1</v>
      </c>
      <c r="P1493" t="str">
        <f>_xlfn.XLOOKUP(A1493,'Hospitalisation Details'!$A$1:$A$2344,'Hospitalisation Details'!$L$1:$L$2344,0)</f>
        <v>R1012</v>
      </c>
      <c r="Q1493">
        <f>_xlfn.XLOOKUP(A1493,'Hospitalisation Details'!$A$1:$A$2344,'Hospitalisation Details'!$F$1:$F$2344,0)</f>
        <v>40</v>
      </c>
    </row>
    <row r="1494" spans="1:17" ht="15.75" x14ac:dyDescent="0.25">
      <c r="A1494" s="1" t="s">
        <v>876</v>
      </c>
      <c r="B1494" t="str">
        <f>_xlfn.XLOOKUP(A1494,'Customer Names'!$A$1:$A$2336,'Customer Names'!$C$1:$C$2336,0)</f>
        <v xml:space="preserve">  Kieran</v>
      </c>
      <c r="C1494">
        <f>_xlfn.XLOOKUP(A1494,'Medical Examinations'!$A$1:$A$2336,'Medical Examinations'!$B$1:$B$2336,0)</f>
        <v>22.704999999999998</v>
      </c>
      <c r="D1494">
        <f>_xlfn.XLOOKUP(A1494,'Medical Examinations'!$A$1:$A$2336,'Medical Examinations'!$D$1:$D$2336,0)</f>
        <v>4.57</v>
      </c>
      <c r="E1494" t="str">
        <f>_xlfn.XLOOKUP(A1494,'Medical Examinations'!$A$1:$A$2336,'Medical Examinations'!$E$1:$E$2336,0)</f>
        <v>No</v>
      </c>
      <c r="F1494" t="str">
        <f>_xlfn.XLOOKUP(A1494,'Medical Examinations'!$A$1:$A$2336,'Medical Examinations'!$F$1:$F$2336,0)</f>
        <v>No</v>
      </c>
      <c r="G1494" t="str">
        <f>_xlfn.XLOOKUP(A1494,'Medical Examinations'!$A$1:$A$2336,'Medical Examinations'!$G$1:$G$2336,0)</f>
        <v>No</v>
      </c>
      <c r="H1494">
        <f>_xlfn.XLOOKUP(A1494,'Medical Examinations'!$A$1:$A$2336,'Medical Examinations'!$H$1:$H$2336,0)</f>
        <v>0</v>
      </c>
      <c r="I1494" t="str">
        <f>_xlfn.XLOOKUP(A1494,'Medical Examinations'!$A$1:$A$2336,'Medical Examinations'!$I$1:$I$2336,0)</f>
        <v>No</v>
      </c>
      <c r="J1494" t="str">
        <f>_xlfn.XLOOKUP(A1494,'Medical Examinations'!A1494:A3837,'Medical Examinations'!C1494:C3837,0)</f>
        <v>Normal weight</v>
      </c>
      <c r="K1494">
        <f>_xlfn.XLOOKUP(A1494,'Medical Examinations'!$A$1:$A$2344,'Medical Examinations'!$D$1:$D$2344,0)</f>
        <v>4.57</v>
      </c>
      <c r="L1494" t="str">
        <f>_xlfn.XLOOKUP(A1494,'Hospitalisation Details'!$A$1:$A$2344,'Hospitalisation Details'!$E$1:$E$2344,0)</f>
        <v>10-Dec-1985</v>
      </c>
      <c r="M1494">
        <f>_xlfn.XLOOKUP(A1494,'Hospitalisation Details'!$A$1:$A$2344,'Hospitalisation Details'!$I$1:$I$2344,0)</f>
        <v>6985.51</v>
      </c>
      <c r="N1494" t="str">
        <f>_xlfn.XLOOKUP(A1494,'Hospitalisation Details'!$A$1:$A$2344,'Hospitalisation Details'!$J$1:$J$2344,0)</f>
        <v>tier - 2</v>
      </c>
      <c r="O1494" t="str">
        <f>_xlfn.XLOOKUP(A1494,'Hospitalisation Details'!$A$1:$A$2344,'Hospitalisation Details'!$K$1:$K$2344,0)</f>
        <v>tier - 2</v>
      </c>
      <c r="P1494" t="str">
        <f>_xlfn.XLOOKUP(A1494,'Hospitalisation Details'!$A$1:$A$2344,'Hospitalisation Details'!$L$1:$L$2344,0)</f>
        <v>R1019</v>
      </c>
      <c r="Q1494">
        <f>_xlfn.XLOOKUP(A1494,'Hospitalisation Details'!$A$1:$A$2344,'Hospitalisation Details'!$F$1:$F$2344,0)</f>
        <v>37</v>
      </c>
    </row>
    <row r="1495" spans="1:17" ht="15.75" x14ac:dyDescent="0.25">
      <c r="A1495" s="1" t="s">
        <v>875</v>
      </c>
      <c r="B1495" t="str">
        <f>_xlfn.XLOOKUP(A1495,'Customer Names'!$A$1:$A$2336,'Customer Names'!$C$1:$C$2336,0)</f>
        <v xml:space="preserve">  Elizabeth A</v>
      </c>
      <c r="C1495">
        <f>_xlfn.XLOOKUP(A1495,'Medical Examinations'!$A$1:$A$2336,'Medical Examinations'!$B$1:$B$2336,0)</f>
        <v>21.79</v>
      </c>
      <c r="D1495">
        <f>_xlfn.XLOOKUP(A1495,'Medical Examinations'!$A$1:$A$2336,'Medical Examinations'!$D$1:$D$2336,0)</f>
        <v>8.6999999999999993</v>
      </c>
      <c r="E1495" t="str">
        <f>_xlfn.XLOOKUP(A1495,'Medical Examinations'!$A$1:$A$2336,'Medical Examinations'!$E$1:$E$2336,0)</f>
        <v>No</v>
      </c>
      <c r="F1495" t="str">
        <f>_xlfn.XLOOKUP(A1495,'Medical Examinations'!$A$1:$A$2336,'Medical Examinations'!$F$1:$F$2336,0)</f>
        <v>No</v>
      </c>
      <c r="G1495" t="str">
        <f>_xlfn.XLOOKUP(A1495,'Medical Examinations'!$A$1:$A$2336,'Medical Examinations'!$G$1:$G$2336,0)</f>
        <v>No</v>
      </c>
      <c r="H1495">
        <f>_xlfn.XLOOKUP(A1495,'Medical Examinations'!$A$1:$A$2336,'Medical Examinations'!$H$1:$H$2336,0)</f>
        <v>1</v>
      </c>
      <c r="I1495" t="str">
        <f>_xlfn.XLOOKUP(A1495,'Medical Examinations'!$A$1:$A$2336,'Medical Examinations'!$I$1:$I$2336,0)</f>
        <v>No</v>
      </c>
      <c r="J1495" t="str">
        <f>_xlfn.XLOOKUP(A1495,'Medical Examinations'!A1495:A3838,'Medical Examinations'!C1495:C3838,0)</f>
        <v>Normal weight</v>
      </c>
      <c r="K1495">
        <f>_xlfn.XLOOKUP(A1495,'Medical Examinations'!$A$1:$A$2344,'Medical Examinations'!$D$1:$D$2344,0)</f>
        <v>8.6999999999999993</v>
      </c>
      <c r="L1495" t="str">
        <f>_xlfn.XLOOKUP(A1495,'Hospitalisation Details'!$A$1:$A$2344,'Hospitalisation Details'!$E$1:$E$2344,0)</f>
        <v>3-Jun-1975</v>
      </c>
      <c r="M1495">
        <f>_xlfn.XLOOKUP(A1495,'Hospitalisation Details'!$A$1:$A$2344,'Hospitalisation Details'!$I$1:$I$2344,0)</f>
        <v>6965.21</v>
      </c>
      <c r="N1495" t="str">
        <f>_xlfn.XLOOKUP(A1495,'Hospitalisation Details'!$A$1:$A$2344,'Hospitalisation Details'!$J$1:$J$2344,0)</f>
        <v>tier - 2</v>
      </c>
      <c r="O1495" t="str">
        <f>_xlfn.XLOOKUP(A1495,'Hospitalisation Details'!$A$1:$A$2344,'Hospitalisation Details'!$K$1:$K$2344,0)</f>
        <v>tier - 3</v>
      </c>
      <c r="P1495" t="str">
        <f>_xlfn.XLOOKUP(A1495,'Hospitalisation Details'!$A$1:$A$2344,'Hospitalisation Details'!$L$1:$L$2344,0)</f>
        <v>R1013</v>
      </c>
      <c r="Q1495">
        <f>_xlfn.XLOOKUP(A1495,'Hospitalisation Details'!$A$1:$A$2344,'Hospitalisation Details'!$F$1:$F$2344,0)</f>
        <v>48</v>
      </c>
    </row>
    <row r="1496" spans="1:17" ht="15.75" x14ac:dyDescent="0.25">
      <c r="A1496" s="1" t="s">
        <v>874</v>
      </c>
      <c r="B1496" t="str">
        <f>_xlfn.XLOOKUP(A1496,'Customer Names'!$A$1:$A$2336,'Customer Names'!$C$1:$C$2336,0)</f>
        <v xml:space="preserve">  Zeke M</v>
      </c>
      <c r="C1496">
        <f>_xlfn.XLOOKUP(A1496,'Medical Examinations'!$A$1:$A$2336,'Medical Examinations'!$B$1:$B$2336,0)</f>
        <v>24.52</v>
      </c>
      <c r="D1496">
        <f>_xlfn.XLOOKUP(A1496,'Medical Examinations'!$A$1:$A$2336,'Medical Examinations'!$D$1:$D$2336,0)</f>
        <v>4.76</v>
      </c>
      <c r="E1496" t="str">
        <f>_xlfn.XLOOKUP(A1496,'Medical Examinations'!$A$1:$A$2336,'Medical Examinations'!$E$1:$E$2336,0)</f>
        <v>No</v>
      </c>
      <c r="F1496" t="str">
        <f>_xlfn.XLOOKUP(A1496,'Medical Examinations'!$A$1:$A$2336,'Medical Examinations'!$F$1:$F$2336,0)</f>
        <v>No</v>
      </c>
      <c r="G1496" t="str">
        <f>_xlfn.XLOOKUP(A1496,'Medical Examinations'!$A$1:$A$2336,'Medical Examinations'!$G$1:$G$2336,0)</f>
        <v>No</v>
      </c>
      <c r="H1496">
        <f>_xlfn.XLOOKUP(A1496,'Medical Examinations'!$A$1:$A$2336,'Medical Examinations'!$H$1:$H$2336,0)</f>
        <v>0</v>
      </c>
      <c r="I1496" t="str">
        <f>_xlfn.XLOOKUP(A1496,'Medical Examinations'!$A$1:$A$2336,'Medical Examinations'!$I$1:$I$2336,0)</f>
        <v>No</v>
      </c>
      <c r="J1496" t="str">
        <f>_xlfn.XLOOKUP(A1496,'Medical Examinations'!A1496:A3839,'Medical Examinations'!C1496:C3839,0)</f>
        <v>Normal weight</v>
      </c>
      <c r="K1496">
        <f>_xlfn.XLOOKUP(A1496,'Medical Examinations'!$A$1:$A$2344,'Medical Examinations'!$D$1:$D$2344,0)</f>
        <v>4.76</v>
      </c>
      <c r="L1496" t="str">
        <f>_xlfn.XLOOKUP(A1496,'Hospitalisation Details'!$A$1:$A$2344,'Hospitalisation Details'!$E$1:$E$2344,0)</f>
        <v>18-Aug-1980</v>
      </c>
      <c r="M1496">
        <f>_xlfn.XLOOKUP(A1496,'Hospitalisation Details'!$A$1:$A$2344,'Hospitalisation Details'!$I$1:$I$2344,0)</f>
        <v>6951.12</v>
      </c>
      <c r="N1496" t="str">
        <f>_xlfn.XLOOKUP(A1496,'Hospitalisation Details'!$A$1:$A$2344,'Hospitalisation Details'!$J$1:$J$2344,0)</f>
        <v>tier - 2</v>
      </c>
      <c r="O1496" t="str">
        <f>_xlfn.XLOOKUP(A1496,'Hospitalisation Details'!$A$1:$A$2344,'Hospitalisation Details'!$K$1:$K$2344,0)</f>
        <v>tier - 2</v>
      </c>
      <c r="P1496" t="str">
        <f>_xlfn.XLOOKUP(A1496,'Hospitalisation Details'!$A$1:$A$2344,'Hospitalisation Details'!$L$1:$L$2344,0)</f>
        <v>R1013</v>
      </c>
      <c r="Q1496">
        <f>_xlfn.XLOOKUP(A1496,'Hospitalisation Details'!$A$1:$A$2344,'Hospitalisation Details'!$F$1:$F$2344,0)</f>
        <v>42</v>
      </c>
    </row>
    <row r="1497" spans="1:17" ht="15.75" x14ac:dyDescent="0.25">
      <c r="A1497" s="1" t="s">
        <v>873</v>
      </c>
      <c r="B1497" t="str">
        <f>_xlfn.XLOOKUP(A1497,'Customer Names'!$A$1:$A$2336,'Customer Names'!$C$1:$C$2336,0)</f>
        <v xml:space="preserve">  Chip</v>
      </c>
      <c r="C1497">
        <f>_xlfn.XLOOKUP(A1497,'Medical Examinations'!$A$1:$A$2336,'Medical Examinations'!$B$1:$B$2336,0)</f>
        <v>39.520000000000003</v>
      </c>
      <c r="D1497">
        <f>_xlfn.XLOOKUP(A1497,'Medical Examinations'!$A$1:$A$2336,'Medical Examinations'!$D$1:$D$2336,0)</f>
        <v>11.81</v>
      </c>
      <c r="E1497" t="str">
        <f>_xlfn.XLOOKUP(A1497,'Medical Examinations'!$A$1:$A$2336,'Medical Examinations'!$E$1:$E$2336,0)</f>
        <v>No</v>
      </c>
      <c r="F1497" t="str">
        <f>_xlfn.XLOOKUP(A1497,'Medical Examinations'!$A$1:$A$2336,'Medical Examinations'!$F$1:$F$2336,0)</f>
        <v>No</v>
      </c>
      <c r="G1497" t="str">
        <f>_xlfn.XLOOKUP(A1497,'Medical Examinations'!$A$1:$A$2336,'Medical Examinations'!$G$1:$G$2336,0)</f>
        <v>No</v>
      </c>
      <c r="H1497">
        <f>_xlfn.XLOOKUP(A1497,'Medical Examinations'!$A$1:$A$2336,'Medical Examinations'!$H$1:$H$2336,0)</f>
        <v>0</v>
      </c>
      <c r="I1497" t="str">
        <f>_xlfn.XLOOKUP(A1497,'Medical Examinations'!$A$1:$A$2336,'Medical Examinations'!$I$1:$I$2336,0)</f>
        <v>No</v>
      </c>
      <c r="J1497" t="str">
        <f>_xlfn.XLOOKUP(A1497,'Medical Examinations'!A1497:A3840,'Medical Examinations'!C1497:C3840,0)</f>
        <v>Obese</v>
      </c>
      <c r="K1497">
        <f>_xlfn.XLOOKUP(A1497,'Medical Examinations'!$A$1:$A$2344,'Medical Examinations'!$D$1:$D$2344,0)</f>
        <v>11.81</v>
      </c>
      <c r="L1497" t="str">
        <f>_xlfn.XLOOKUP(A1497,'Hospitalisation Details'!$A$1:$A$2344,'Hospitalisation Details'!$E$1:$E$2344,0)</f>
        <v>15-Dec-1978</v>
      </c>
      <c r="M1497">
        <f>_xlfn.XLOOKUP(A1497,'Hospitalisation Details'!$A$1:$A$2344,'Hospitalisation Details'!$I$1:$I$2344,0)</f>
        <v>6948.7</v>
      </c>
      <c r="N1497" t="str">
        <f>_xlfn.XLOOKUP(A1497,'Hospitalisation Details'!$A$1:$A$2344,'Hospitalisation Details'!$J$1:$J$2344,0)</f>
        <v>tier - 1</v>
      </c>
      <c r="O1497" t="str">
        <f>_xlfn.XLOOKUP(A1497,'Hospitalisation Details'!$A$1:$A$2344,'Hospitalisation Details'!$K$1:$K$2344,0)</f>
        <v>tier - 2</v>
      </c>
      <c r="P1497" t="str">
        <f>_xlfn.XLOOKUP(A1497,'Hospitalisation Details'!$A$1:$A$2344,'Hospitalisation Details'!$L$1:$L$2344,0)</f>
        <v>R1012</v>
      </c>
      <c r="Q1497">
        <f>_xlfn.XLOOKUP(A1497,'Hospitalisation Details'!$A$1:$A$2344,'Hospitalisation Details'!$F$1:$F$2344,0)</f>
        <v>44</v>
      </c>
    </row>
    <row r="1498" spans="1:17" ht="15.75" x14ac:dyDescent="0.25">
      <c r="A1498" s="1" t="s">
        <v>872</v>
      </c>
      <c r="B1498" t="str">
        <f>_xlfn.XLOOKUP(A1498,'Customer Names'!$A$1:$A$2336,'Customer Names'!$C$1:$C$2336,0)</f>
        <v xml:space="preserve">  Miguel Angel Sr</v>
      </c>
      <c r="C1498">
        <f>_xlfn.XLOOKUP(A1498,'Medical Examinations'!$A$1:$A$2336,'Medical Examinations'!$B$1:$B$2336,0)</f>
        <v>24.49</v>
      </c>
      <c r="D1498">
        <f>_xlfn.XLOOKUP(A1498,'Medical Examinations'!$A$1:$A$2336,'Medical Examinations'!$D$1:$D$2336,0)</f>
        <v>4.67</v>
      </c>
      <c r="E1498" t="str">
        <f>_xlfn.XLOOKUP(A1498,'Medical Examinations'!$A$1:$A$2336,'Medical Examinations'!$E$1:$E$2336,0)</f>
        <v>No</v>
      </c>
      <c r="F1498" t="str">
        <f>_xlfn.XLOOKUP(A1498,'Medical Examinations'!$A$1:$A$2336,'Medical Examinations'!$F$1:$F$2336,0)</f>
        <v>No</v>
      </c>
      <c r="G1498" t="str">
        <f>_xlfn.XLOOKUP(A1498,'Medical Examinations'!$A$1:$A$2336,'Medical Examinations'!$G$1:$G$2336,0)</f>
        <v>No</v>
      </c>
      <c r="H1498">
        <f>_xlfn.XLOOKUP(A1498,'Medical Examinations'!$A$1:$A$2336,'Medical Examinations'!$H$1:$H$2336,0)</f>
        <v>0</v>
      </c>
      <c r="I1498" t="str">
        <f>_xlfn.XLOOKUP(A1498,'Medical Examinations'!$A$1:$A$2336,'Medical Examinations'!$I$1:$I$2336,0)</f>
        <v>No</v>
      </c>
      <c r="J1498" t="str">
        <f>_xlfn.XLOOKUP(A1498,'Medical Examinations'!A1498:A3841,'Medical Examinations'!C1498:C3841,0)</f>
        <v>Normal weight</v>
      </c>
      <c r="K1498">
        <f>_xlfn.XLOOKUP(A1498,'Medical Examinations'!$A$1:$A$2344,'Medical Examinations'!$D$1:$D$2344,0)</f>
        <v>4.67</v>
      </c>
      <c r="L1498" t="str">
        <f>_xlfn.XLOOKUP(A1498,'Hospitalisation Details'!$A$1:$A$2344,'Hospitalisation Details'!$E$1:$E$2344,0)</f>
        <v>5-Oct-1980</v>
      </c>
      <c r="M1498">
        <f>_xlfn.XLOOKUP(A1498,'Hospitalisation Details'!$A$1:$A$2344,'Hospitalisation Details'!$I$1:$I$2344,0)</f>
        <v>6940.94</v>
      </c>
      <c r="N1498" t="str">
        <f>_xlfn.XLOOKUP(A1498,'Hospitalisation Details'!$A$1:$A$2344,'Hospitalisation Details'!$J$1:$J$2344,0)</f>
        <v>tier - 2</v>
      </c>
      <c r="O1498" t="str">
        <f>_xlfn.XLOOKUP(A1498,'Hospitalisation Details'!$A$1:$A$2344,'Hospitalisation Details'!$K$1:$K$2344,0)</f>
        <v>tier - 3</v>
      </c>
      <c r="P1498" t="str">
        <f>_xlfn.XLOOKUP(A1498,'Hospitalisation Details'!$A$1:$A$2344,'Hospitalisation Details'!$L$1:$L$2344,0)</f>
        <v>R1013</v>
      </c>
      <c r="Q1498">
        <f>_xlfn.XLOOKUP(A1498,'Hospitalisation Details'!$A$1:$A$2344,'Hospitalisation Details'!$F$1:$F$2344,0)</f>
        <v>42</v>
      </c>
    </row>
    <row r="1499" spans="1:17" ht="15.75" x14ac:dyDescent="0.25">
      <c r="A1499" s="1" t="s">
        <v>871</v>
      </c>
      <c r="B1499" t="str">
        <f>_xlfn.XLOOKUP(A1499,'Customer Names'!$A$1:$A$2336,'Customer Names'!$C$1:$C$2336,0)</f>
        <v xml:space="preserve">  Brian</v>
      </c>
      <c r="C1499">
        <f>_xlfn.XLOOKUP(A1499,'Medical Examinations'!$A$1:$A$2336,'Medical Examinations'!$B$1:$B$2336,0)</f>
        <v>26.315000000000001</v>
      </c>
      <c r="D1499">
        <f>_xlfn.XLOOKUP(A1499,'Medical Examinations'!$A$1:$A$2336,'Medical Examinations'!$D$1:$D$2336,0)</f>
        <v>6.02</v>
      </c>
      <c r="E1499" t="str">
        <f>_xlfn.XLOOKUP(A1499,'Medical Examinations'!$A$1:$A$2336,'Medical Examinations'!$E$1:$E$2336,0)</f>
        <v>No</v>
      </c>
      <c r="F1499" t="str">
        <f>_xlfn.XLOOKUP(A1499,'Medical Examinations'!$A$1:$A$2336,'Medical Examinations'!$F$1:$F$2336,0)</f>
        <v>No</v>
      </c>
      <c r="G1499" t="str">
        <f>_xlfn.XLOOKUP(A1499,'Medical Examinations'!$A$1:$A$2336,'Medical Examinations'!$G$1:$G$2336,0)</f>
        <v>No</v>
      </c>
      <c r="H1499">
        <f>_xlfn.XLOOKUP(A1499,'Medical Examinations'!$A$1:$A$2336,'Medical Examinations'!$H$1:$H$2336,0)</f>
        <v>0</v>
      </c>
      <c r="I1499" t="str">
        <f>_xlfn.XLOOKUP(A1499,'Medical Examinations'!$A$1:$A$2336,'Medical Examinations'!$I$1:$I$2336,0)</f>
        <v>No</v>
      </c>
      <c r="J1499" t="str">
        <f>_xlfn.XLOOKUP(A1499,'Medical Examinations'!A1499:A3842,'Medical Examinations'!C1499:C3842,0)</f>
        <v>Overweight</v>
      </c>
      <c r="K1499">
        <f>_xlfn.XLOOKUP(A1499,'Medical Examinations'!$A$1:$A$2344,'Medical Examinations'!$D$1:$D$2344,0)</f>
        <v>6.02</v>
      </c>
      <c r="L1499" t="str">
        <f>_xlfn.XLOOKUP(A1499,'Hospitalisation Details'!$A$1:$A$2344,'Hospitalisation Details'!$E$1:$E$2344,0)</f>
        <v>30-Aug-1980</v>
      </c>
      <c r="M1499">
        <f>_xlfn.XLOOKUP(A1499,'Hospitalisation Details'!$A$1:$A$2344,'Hospitalisation Details'!$I$1:$I$2344,0)</f>
        <v>6940.91</v>
      </c>
      <c r="N1499" t="str">
        <f>_xlfn.XLOOKUP(A1499,'Hospitalisation Details'!$A$1:$A$2344,'Hospitalisation Details'!$J$1:$J$2344,0)</f>
        <v>tier - 2</v>
      </c>
      <c r="O1499" t="str">
        <f>_xlfn.XLOOKUP(A1499,'Hospitalisation Details'!$A$1:$A$2344,'Hospitalisation Details'!$K$1:$K$2344,0)</f>
        <v>tier - 2</v>
      </c>
      <c r="P1499" t="str">
        <f>_xlfn.XLOOKUP(A1499,'Hospitalisation Details'!$A$1:$A$2344,'Hospitalisation Details'!$L$1:$L$2344,0)</f>
        <v>R1012</v>
      </c>
      <c r="Q1499">
        <f>_xlfn.XLOOKUP(A1499,'Hospitalisation Details'!$A$1:$A$2344,'Hospitalisation Details'!$F$1:$F$2344,0)</f>
        <v>42</v>
      </c>
    </row>
    <row r="1500" spans="1:17" ht="15.75" x14ac:dyDescent="0.25">
      <c r="A1500" s="1" t="s">
        <v>870</v>
      </c>
      <c r="B1500" t="str">
        <f>_xlfn.XLOOKUP(A1500,'Customer Names'!$A$1:$A$2336,'Customer Names'!$C$1:$C$2336,0)</f>
        <v xml:space="preserve">  Meghan</v>
      </c>
      <c r="C1500">
        <f>_xlfn.XLOOKUP(A1500,'Medical Examinations'!$A$1:$A$2336,'Medical Examinations'!$B$1:$B$2336,0)</f>
        <v>22.58</v>
      </c>
      <c r="D1500">
        <f>_xlfn.XLOOKUP(A1500,'Medical Examinations'!$A$1:$A$2336,'Medical Examinations'!$D$1:$D$2336,0)</f>
        <v>7.46</v>
      </c>
      <c r="E1500" t="str">
        <f>_xlfn.XLOOKUP(A1500,'Medical Examinations'!$A$1:$A$2336,'Medical Examinations'!$E$1:$E$2336,0)</f>
        <v>No</v>
      </c>
      <c r="F1500" t="str">
        <f>_xlfn.XLOOKUP(A1500,'Medical Examinations'!$A$1:$A$2336,'Medical Examinations'!$F$1:$F$2336,0)</f>
        <v>No</v>
      </c>
      <c r="G1500" t="str">
        <f>_xlfn.XLOOKUP(A1500,'Medical Examinations'!$A$1:$A$2336,'Medical Examinations'!$G$1:$G$2336,0)</f>
        <v>No</v>
      </c>
      <c r="H1500">
        <f>_xlfn.XLOOKUP(A1500,'Medical Examinations'!$A$1:$A$2336,'Medical Examinations'!$H$1:$H$2336,0)</f>
        <v>0</v>
      </c>
      <c r="I1500" t="str">
        <f>_xlfn.XLOOKUP(A1500,'Medical Examinations'!$A$1:$A$2336,'Medical Examinations'!$I$1:$I$2336,0)</f>
        <v>No</v>
      </c>
      <c r="J1500" t="str">
        <f>_xlfn.XLOOKUP(A1500,'Medical Examinations'!A1500:A3843,'Medical Examinations'!C1500:C3843,0)</f>
        <v>Normal weight</v>
      </c>
      <c r="K1500">
        <f>_xlfn.XLOOKUP(A1500,'Medical Examinations'!$A$1:$A$2344,'Medical Examinations'!$D$1:$D$2344,0)</f>
        <v>7.46</v>
      </c>
      <c r="L1500" t="str">
        <f>_xlfn.XLOOKUP(A1500,'Hospitalisation Details'!$A$1:$A$2344,'Hospitalisation Details'!$E$1:$E$2344,0)</f>
        <v>29-Nov-1978</v>
      </c>
      <c r="M1500">
        <f>_xlfn.XLOOKUP(A1500,'Hospitalisation Details'!$A$1:$A$2344,'Hospitalisation Details'!$I$1:$I$2344,0)</f>
        <v>6938.11</v>
      </c>
      <c r="N1500" t="str">
        <f>_xlfn.XLOOKUP(A1500,'Hospitalisation Details'!$A$1:$A$2344,'Hospitalisation Details'!$J$1:$J$2344,0)</f>
        <v>tier - 2</v>
      </c>
      <c r="O1500" t="str">
        <f>_xlfn.XLOOKUP(A1500,'Hospitalisation Details'!$A$1:$A$2344,'Hospitalisation Details'!$K$1:$K$2344,0)</f>
        <v>tier - 2</v>
      </c>
      <c r="P1500" t="str">
        <f>_xlfn.XLOOKUP(A1500,'Hospitalisation Details'!$A$1:$A$2344,'Hospitalisation Details'!$L$1:$L$2344,0)</f>
        <v>R1013</v>
      </c>
      <c r="Q1500">
        <f>_xlfn.XLOOKUP(A1500,'Hospitalisation Details'!$A$1:$A$2344,'Hospitalisation Details'!$F$1:$F$2344,0)</f>
        <v>44</v>
      </c>
    </row>
    <row r="1501" spans="1:17" ht="15.75" x14ac:dyDescent="0.25">
      <c r="A1501" s="1" t="s">
        <v>869</v>
      </c>
      <c r="B1501" t="str">
        <f>_xlfn.XLOOKUP(A1501,'Customer Names'!$A$1:$A$2336,'Customer Names'!$C$1:$C$2336,0)</f>
        <v xml:space="preserve">  Meredith L</v>
      </c>
      <c r="C1501">
        <f>_xlfn.XLOOKUP(A1501,'Medical Examinations'!$A$1:$A$2336,'Medical Examinations'!$B$1:$B$2336,0)</f>
        <v>19.475000000000001</v>
      </c>
      <c r="D1501">
        <f>_xlfn.XLOOKUP(A1501,'Medical Examinations'!$A$1:$A$2336,'Medical Examinations'!$D$1:$D$2336,0)</f>
        <v>4.74</v>
      </c>
      <c r="E1501" t="str">
        <f>_xlfn.XLOOKUP(A1501,'Medical Examinations'!$A$1:$A$2336,'Medical Examinations'!$E$1:$E$2336,0)</f>
        <v>No</v>
      </c>
      <c r="F1501" t="str">
        <f>_xlfn.XLOOKUP(A1501,'Medical Examinations'!$A$1:$A$2336,'Medical Examinations'!$F$1:$F$2336,0)</f>
        <v>No</v>
      </c>
      <c r="G1501" t="str">
        <f>_xlfn.XLOOKUP(A1501,'Medical Examinations'!$A$1:$A$2336,'Medical Examinations'!$G$1:$G$2336,0)</f>
        <v>No</v>
      </c>
      <c r="H1501">
        <f>_xlfn.XLOOKUP(A1501,'Medical Examinations'!$A$1:$A$2336,'Medical Examinations'!$H$1:$H$2336,0)</f>
        <v>1</v>
      </c>
      <c r="I1501" t="str">
        <f>_xlfn.XLOOKUP(A1501,'Medical Examinations'!$A$1:$A$2336,'Medical Examinations'!$I$1:$I$2336,0)</f>
        <v>No</v>
      </c>
      <c r="J1501" t="str">
        <f>_xlfn.XLOOKUP(A1501,'Medical Examinations'!A1501:A3844,'Medical Examinations'!C1501:C3844,0)</f>
        <v>Normal weight</v>
      </c>
      <c r="K1501">
        <f>_xlfn.XLOOKUP(A1501,'Medical Examinations'!$A$1:$A$2344,'Medical Examinations'!$D$1:$D$2344,0)</f>
        <v>4.74</v>
      </c>
      <c r="L1501" t="str">
        <f>_xlfn.XLOOKUP(A1501,'Hospitalisation Details'!$A$1:$A$2344,'Hospitalisation Details'!$E$1:$E$2344,0)</f>
        <v>5-Sep-1984</v>
      </c>
      <c r="M1501">
        <f>_xlfn.XLOOKUP(A1501,'Hospitalisation Details'!$A$1:$A$2344,'Hospitalisation Details'!$I$1:$I$2344,0)</f>
        <v>6933.24</v>
      </c>
      <c r="N1501" t="str">
        <f>_xlfn.XLOOKUP(A1501,'Hospitalisation Details'!$A$1:$A$2344,'Hospitalisation Details'!$J$1:$J$2344,0)</f>
        <v>tier - 2</v>
      </c>
      <c r="O1501" t="str">
        <f>_xlfn.XLOOKUP(A1501,'Hospitalisation Details'!$A$1:$A$2344,'Hospitalisation Details'!$K$1:$K$2344,0)</f>
        <v>tier - 3</v>
      </c>
      <c r="P1501" t="str">
        <f>_xlfn.XLOOKUP(A1501,'Hospitalisation Details'!$A$1:$A$2344,'Hospitalisation Details'!$L$1:$L$2344,0)</f>
        <v>R1012</v>
      </c>
      <c r="Q1501">
        <f>_xlfn.XLOOKUP(A1501,'Hospitalisation Details'!$A$1:$A$2344,'Hospitalisation Details'!$F$1:$F$2344,0)</f>
        <v>38</v>
      </c>
    </row>
    <row r="1502" spans="1:17" ht="15.75" x14ac:dyDescent="0.25">
      <c r="A1502" s="1" t="s">
        <v>868</v>
      </c>
      <c r="B1502" t="str">
        <f>_xlfn.XLOOKUP(A1502,'Customer Names'!$A$1:$A$2336,'Customer Names'!$C$1:$C$2336,0)</f>
        <v xml:space="preserve">  Millicent M</v>
      </c>
      <c r="C1502">
        <f>_xlfn.XLOOKUP(A1502,'Medical Examinations'!$A$1:$A$2336,'Medical Examinations'!$B$1:$B$2336,0)</f>
        <v>26.33</v>
      </c>
      <c r="D1502">
        <f>_xlfn.XLOOKUP(A1502,'Medical Examinations'!$A$1:$A$2336,'Medical Examinations'!$D$1:$D$2336,0)</f>
        <v>4.79</v>
      </c>
      <c r="E1502" t="str">
        <f>_xlfn.XLOOKUP(A1502,'Medical Examinations'!$A$1:$A$2336,'Medical Examinations'!$E$1:$E$2336,0)</f>
        <v>No</v>
      </c>
      <c r="F1502" t="str">
        <f>_xlfn.XLOOKUP(A1502,'Medical Examinations'!$A$1:$A$2336,'Medical Examinations'!$F$1:$F$2336,0)</f>
        <v>No</v>
      </c>
      <c r="G1502" t="str">
        <f>_xlfn.XLOOKUP(A1502,'Medical Examinations'!$A$1:$A$2336,'Medical Examinations'!$G$1:$G$2336,0)</f>
        <v>No</v>
      </c>
      <c r="H1502">
        <f>_xlfn.XLOOKUP(A1502,'Medical Examinations'!$A$1:$A$2336,'Medical Examinations'!$H$1:$H$2336,0)</f>
        <v>0</v>
      </c>
      <c r="I1502" t="str">
        <f>_xlfn.XLOOKUP(A1502,'Medical Examinations'!$A$1:$A$2336,'Medical Examinations'!$I$1:$I$2336,0)</f>
        <v>No</v>
      </c>
      <c r="J1502" t="str">
        <f>_xlfn.XLOOKUP(A1502,'Medical Examinations'!A1502:A3845,'Medical Examinations'!C1502:C3845,0)</f>
        <v>Overweight</v>
      </c>
      <c r="K1502">
        <f>_xlfn.XLOOKUP(A1502,'Medical Examinations'!$A$1:$A$2344,'Medical Examinations'!$D$1:$D$2344,0)</f>
        <v>4.79</v>
      </c>
      <c r="L1502" t="str">
        <f>_xlfn.XLOOKUP(A1502,'Hospitalisation Details'!$A$1:$A$2344,'Hospitalisation Details'!$E$1:$E$2344,0)</f>
        <v>21-Dec-1989</v>
      </c>
      <c r="M1502">
        <f>_xlfn.XLOOKUP(A1502,'Hospitalisation Details'!$A$1:$A$2344,'Hospitalisation Details'!$I$1:$I$2344,0)</f>
        <v>6895.19</v>
      </c>
      <c r="N1502" t="str">
        <f>_xlfn.XLOOKUP(A1502,'Hospitalisation Details'!$A$1:$A$2344,'Hospitalisation Details'!$J$1:$J$2344,0)</f>
        <v>tier - 2</v>
      </c>
      <c r="O1502" t="str">
        <f>_xlfn.XLOOKUP(A1502,'Hospitalisation Details'!$A$1:$A$2344,'Hospitalisation Details'!$K$1:$K$2344,0)</f>
        <v>tier - 3</v>
      </c>
      <c r="P1502" t="str">
        <f>_xlfn.XLOOKUP(A1502,'Hospitalisation Details'!$A$1:$A$2344,'Hospitalisation Details'!$L$1:$L$2344,0)</f>
        <v>R1024</v>
      </c>
      <c r="Q1502">
        <f>_xlfn.XLOOKUP(A1502,'Hospitalisation Details'!$A$1:$A$2344,'Hospitalisation Details'!$F$1:$F$2344,0)</f>
        <v>33</v>
      </c>
    </row>
    <row r="1503" spans="1:17" ht="15.75" x14ac:dyDescent="0.25">
      <c r="A1503" s="1" t="s">
        <v>867</v>
      </c>
      <c r="B1503" t="str">
        <f>_xlfn.XLOOKUP(A1503,'Customer Names'!$A$1:$A$2336,'Customer Names'!$C$1:$C$2336,0)</f>
        <v xml:space="preserve">  Kathleen</v>
      </c>
      <c r="C1503">
        <f>_xlfn.XLOOKUP(A1503,'Medical Examinations'!$A$1:$A$2336,'Medical Examinations'!$B$1:$B$2336,0)</f>
        <v>17.29</v>
      </c>
      <c r="D1503">
        <f>_xlfn.XLOOKUP(A1503,'Medical Examinations'!$A$1:$A$2336,'Medical Examinations'!$D$1:$D$2336,0)</f>
        <v>5.35</v>
      </c>
      <c r="E1503" t="str">
        <f>_xlfn.XLOOKUP(A1503,'Medical Examinations'!$A$1:$A$2336,'Medical Examinations'!$E$1:$E$2336,0)</f>
        <v>No</v>
      </c>
      <c r="F1503" t="str">
        <f>_xlfn.XLOOKUP(A1503,'Medical Examinations'!$A$1:$A$2336,'Medical Examinations'!$F$1:$F$2336,0)</f>
        <v>No</v>
      </c>
      <c r="G1503" t="str">
        <f>_xlfn.XLOOKUP(A1503,'Medical Examinations'!$A$1:$A$2336,'Medical Examinations'!$G$1:$G$2336,0)</f>
        <v>No</v>
      </c>
      <c r="H1503">
        <f>_xlfn.XLOOKUP(A1503,'Medical Examinations'!$A$1:$A$2336,'Medical Examinations'!$H$1:$H$2336,0)</f>
        <v>0</v>
      </c>
      <c r="I1503" t="str">
        <f>_xlfn.XLOOKUP(A1503,'Medical Examinations'!$A$1:$A$2336,'Medical Examinations'!$I$1:$I$2336,0)</f>
        <v>No</v>
      </c>
      <c r="J1503" t="str">
        <f>_xlfn.XLOOKUP(A1503,'Medical Examinations'!A1503:A3846,'Medical Examinations'!C1503:C3846,0)</f>
        <v>Underweight</v>
      </c>
      <c r="K1503">
        <f>_xlfn.XLOOKUP(A1503,'Medical Examinations'!$A$1:$A$2344,'Medical Examinations'!$D$1:$D$2344,0)</f>
        <v>5.35</v>
      </c>
      <c r="L1503" t="str">
        <f>_xlfn.XLOOKUP(A1503,'Hospitalisation Details'!$A$1:$A$2344,'Hospitalisation Details'!$E$1:$E$2344,0)</f>
        <v>10-Sep-1985</v>
      </c>
      <c r="M1503">
        <f>_xlfn.XLOOKUP(A1503,'Hospitalisation Details'!$A$1:$A$2344,'Hospitalisation Details'!$I$1:$I$2344,0)</f>
        <v>6877.98</v>
      </c>
      <c r="N1503" t="str">
        <f>_xlfn.XLOOKUP(A1503,'Hospitalisation Details'!$A$1:$A$2344,'Hospitalisation Details'!$J$1:$J$2344,0)</f>
        <v>tier - 2</v>
      </c>
      <c r="O1503" t="str">
        <f>_xlfn.XLOOKUP(A1503,'Hospitalisation Details'!$A$1:$A$2344,'Hospitalisation Details'!$K$1:$K$2344,0)</f>
        <v>tier - 1</v>
      </c>
      <c r="P1503" t="str">
        <f>_xlfn.XLOOKUP(A1503,'Hospitalisation Details'!$A$1:$A$2344,'Hospitalisation Details'!$L$1:$L$2344,0)</f>
        <v>R1024</v>
      </c>
      <c r="Q1503">
        <f>_xlfn.XLOOKUP(A1503,'Hospitalisation Details'!$A$1:$A$2344,'Hospitalisation Details'!$F$1:$F$2344,0)</f>
        <v>37</v>
      </c>
    </row>
    <row r="1504" spans="1:17" ht="15.75" x14ac:dyDescent="0.25">
      <c r="A1504" s="1" t="s">
        <v>866</v>
      </c>
      <c r="B1504" t="str">
        <f>_xlfn.XLOOKUP(A1504,'Customer Names'!$A$1:$A$2336,'Customer Names'!$C$1:$C$2336,0)</f>
        <v xml:space="preserve">  Kimberly K</v>
      </c>
      <c r="C1504">
        <f>_xlfn.XLOOKUP(A1504,'Medical Examinations'!$A$1:$A$2336,'Medical Examinations'!$B$1:$B$2336,0)</f>
        <v>42.88</v>
      </c>
      <c r="D1504">
        <f>_xlfn.XLOOKUP(A1504,'Medical Examinations'!$A$1:$A$2336,'Medical Examinations'!$D$1:$D$2336,0)</f>
        <v>4.87</v>
      </c>
      <c r="E1504" t="str">
        <f>_xlfn.XLOOKUP(A1504,'Medical Examinations'!$A$1:$A$2336,'Medical Examinations'!$E$1:$E$2336,0)</f>
        <v>No</v>
      </c>
      <c r="F1504" t="str">
        <f>_xlfn.XLOOKUP(A1504,'Medical Examinations'!$A$1:$A$2336,'Medical Examinations'!$F$1:$F$2336,0)</f>
        <v>yes</v>
      </c>
      <c r="G1504" t="str">
        <f>_xlfn.XLOOKUP(A1504,'Medical Examinations'!$A$1:$A$2336,'Medical Examinations'!$G$1:$G$2336,0)</f>
        <v>No</v>
      </c>
      <c r="H1504">
        <f>_xlfn.XLOOKUP(A1504,'Medical Examinations'!$A$1:$A$2336,'Medical Examinations'!$H$1:$H$2336,0)</f>
        <v>1</v>
      </c>
      <c r="I1504" t="str">
        <f>_xlfn.XLOOKUP(A1504,'Medical Examinations'!$A$1:$A$2336,'Medical Examinations'!$I$1:$I$2336,0)</f>
        <v>No</v>
      </c>
      <c r="J1504" t="str">
        <f>_xlfn.XLOOKUP(A1504,'Medical Examinations'!A1504:A3847,'Medical Examinations'!C1504:C3847,0)</f>
        <v>Obese</v>
      </c>
      <c r="K1504">
        <f>_xlfn.XLOOKUP(A1504,'Medical Examinations'!$A$1:$A$2344,'Medical Examinations'!$D$1:$D$2344,0)</f>
        <v>4.87</v>
      </c>
      <c r="L1504" t="str">
        <f>_xlfn.XLOOKUP(A1504,'Hospitalisation Details'!$A$1:$A$2344,'Hospitalisation Details'!$E$1:$E$2344,0)</f>
        <v>24-Dec-2004</v>
      </c>
      <c r="M1504">
        <f>_xlfn.XLOOKUP(A1504,'Hospitalisation Details'!$A$1:$A$2344,'Hospitalisation Details'!$I$1:$I$2344,0)</f>
        <v>6876.53</v>
      </c>
      <c r="N1504" t="str">
        <f>_xlfn.XLOOKUP(A1504,'Hospitalisation Details'!$A$1:$A$2344,'Hospitalisation Details'!$J$1:$J$2344,0)</f>
        <v>tier - 2</v>
      </c>
      <c r="O1504" t="str">
        <f>_xlfn.XLOOKUP(A1504,'Hospitalisation Details'!$A$1:$A$2344,'Hospitalisation Details'!$K$1:$K$2344,0)</f>
        <v>tier - 1</v>
      </c>
      <c r="P1504" t="str">
        <f>_xlfn.XLOOKUP(A1504,'Hospitalisation Details'!$A$1:$A$2344,'Hospitalisation Details'!$L$1:$L$2344,0)</f>
        <v>R1012</v>
      </c>
      <c r="Q1504">
        <f>_xlfn.XLOOKUP(A1504,'Hospitalisation Details'!$A$1:$A$2344,'Hospitalisation Details'!$F$1:$F$2344,0)</f>
        <v>18</v>
      </c>
    </row>
    <row r="1505" spans="1:17" ht="15.75" x14ac:dyDescent="0.25">
      <c r="A1505" s="1" t="s">
        <v>865</v>
      </c>
      <c r="B1505" t="str">
        <f>_xlfn.XLOOKUP(A1505,'Customer Names'!$A$1:$A$2336,'Customer Names'!$C$1:$C$2336,0)</f>
        <v xml:space="preserve">  Justin C</v>
      </c>
      <c r="C1505">
        <f>_xlfn.XLOOKUP(A1505,'Medical Examinations'!$A$1:$A$2336,'Medical Examinations'!$B$1:$B$2336,0)</f>
        <v>32.200000000000003</v>
      </c>
      <c r="D1505">
        <f>_xlfn.XLOOKUP(A1505,'Medical Examinations'!$A$1:$A$2336,'Medical Examinations'!$D$1:$D$2336,0)</f>
        <v>10.09</v>
      </c>
      <c r="E1505" t="str">
        <f>_xlfn.XLOOKUP(A1505,'Medical Examinations'!$A$1:$A$2336,'Medical Examinations'!$E$1:$E$2336,0)</f>
        <v>No</v>
      </c>
      <c r="F1505" t="str">
        <f>_xlfn.XLOOKUP(A1505,'Medical Examinations'!$A$1:$A$2336,'Medical Examinations'!$F$1:$F$2336,0)</f>
        <v>No</v>
      </c>
      <c r="G1505" t="str">
        <f>_xlfn.XLOOKUP(A1505,'Medical Examinations'!$A$1:$A$2336,'Medical Examinations'!$G$1:$G$2336,0)</f>
        <v>No</v>
      </c>
      <c r="H1505">
        <f>_xlfn.XLOOKUP(A1505,'Medical Examinations'!$A$1:$A$2336,'Medical Examinations'!$H$1:$H$2336,0)</f>
        <v>0</v>
      </c>
      <c r="I1505" t="str">
        <f>_xlfn.XLOOKUP(A1505,'Medical Examinations'!$A$1:$A$2336,'Medical Examinations'!$I$1:$I$2336,0)</f>
        <v>No</v>
      </c>
      <c r="J1505" t="str">
        <f>_xlfn.XLOOKUP(A1505,'Medical Examinations'!A1505:A3848,'Medical Examinations'!C1505:C3848,0)</f>
        <v>Obese</v>
      </c>
      <c r="K1505">
        <f>_xlfn.XLOOKUP(A1505,'Medical Examinations'!$A$1:$A$2344,'Medical Examinations'!$D$1:$D$2344,0)</f>
        <v>10.09</v>
      </c>
      <c r="L1505" t="str">
        <f>_xlfn.XLOOKUP(A1505,'Hospitalisation Details'!$A$1:$A$2344,'Hospitalisation Details'!$E$1:$E$2344,0)</f>
        <v>23-Jun-1981</v>
      </c>
      <c r="M1505">
        <f>_xlfn.XLOOKUP(A1505,'Hospitalisation Details'!$A$1:$A$2344,'Hospitalisation Details'!$I$1:$I$2344,0)</f>
        <v>6875.96</v>
      </c>
      <c r="N1505" t="str">
        <f>_xlfn.XLOOKUP(A1505,'Hospitalisation Details'!$A$1:$A$2344,'Hospitalisation Details'!$J$1:$J$2344,0)</f>
        <v>tier - 2</v>
      </c>
      <c r="O1505" t="str">
        <f>_xlfn.XLOOKUP(A1505,'Hospitalisation Details'!$A$1:$A$2344,'Hospitalisation Details'!$K$1:$K$2344,0)</f>
        <v>tier - 2</v>
      </c>
      <c r="P1505" t="str">
        <f>_xlfn.XLOOKUP(A1505,'Hospitalisation Details'!$A$1:$A$2344,'Hospitalisation Details'!$L$1:$L$2344,0)</f>
        <v>R1011</v>
      </c>
      <c r="Q1505">
        <f>_xlfn.XLOOKUP(A1505,'Hospitalisation Details'!$A$1:$A$2344,'Hospitalisation Details'!$F$1:$F$2344,0)</f>
        <v>41</v>
      </c>
    </row>
    <row r="1506" spans="1:17" ht="15.75" x14ac:dyDescent="0.25">
      <c r="A1506" s="1" t="s">
        <v>864</v>
      </c>
      <c r="B1506" t="str">
        <f>_xlfn.XLOOKUP(A1506,'Customer Names'!$A$1:$A$2336,'Customer Names'!$C$1:$C$2336,0)</f>
        <v xml:space="preserve">  Tristan P</v>
      </c>
      <c r="C1506">
        <f>_xlfn.XLOOKUP(A1506,'Medical Examinations'!$A$1:$A$2336,'Medical Examinations'!$B$1:$B$2336,0)</f>
        <v>18.75</v>
      </c>
      <c r="D1506">
        <f>_xlfn.XLOOKUP(A1506,'Medical Examinations'!$A$1:$A$2336,'Medical Examinations'!$D$1:$D$2336,0)</f>
        <v>5.47</v>
      </c>
      <c r="E1506" t="str">
        <f>_xlfn.XLOOKUP(A1506,'Medical Examinations'!$A$1:$A$2336,'Medical Examinations'!$E$1:$E$2336,0)</f>
        <v>No</v>
      </c>
      <c r="F1506" t="str">
        <f>_xlfn.XLOOKUP(A1506,'Medical Examinations'!$A$1:$A$2336,'Medical Examinations'!$F$1:$F$2336,0)</f>
        <v>No</v>
      </c>
      <c r="G1506" t="str">
        <f>_xlfn.XLOOKUP(A1506,'Medical Examinations'!$A$1:$A$2336,'Medical Examinations'!$G$1:$G$2336,0)</f>
        <v>Yes</v>
      </c>
      <c r="H1506">
        <f>_xlfn.XLOOKUP(A1506,'Medical Examinations'!$A$1:$A$2336,'Medical Examinations'!$H$1:$H$2336,0)</f>
        <v>1</v>
      </c>
      <c r="I1506" t="str">
        <f>_xlfn.XLOOKUP(A1506,'Medical Examinations'!$A$1:$A$2336,'Medical Examinations'!$I$1:$I$2336,0)</f>
        <v>No</v>
      </c>
      <c r="J1506" t="str">
        <f>_xlfn.XLOOKUP(A1506,'Medical Examinations'!A1506:A3849,'Medical Examinations'!C1506:C3849,0)</f>
        <v>Normal weight</v>
      </c>
      <c r="K1506">
        <f>_xlfn.XLOOKUP(A1506,'Medical Examinations'!$A$1:$A$2344,'Medical Examinations'!$D$1:$D$2344,0)</f>
        <v>5.47</v>
      </c>
      <c r="L1506" t="str">
        <f>_xlfn.XLOOKUP(A1506,'Hospitalisation Details'!$A$1:$A$2344,'Hospitalisation Details'!$E$1:$E$2344,0)</f>
        <v>23-Oct-1969</v>
      </c>
      <c r="M1506">
        <f>_xlfn.XLOOKUP(A1506,'Hospitalisation Details'!$A$1:$A$2344,'Hospitalisation Details'!$I$1:$I$2344,0)</f>
        <v>6868.39</v>
      </c>
      <c r="N1506" t="str">
        <f>_xlfn.XLOOKUP(A1506,'Hospitalisation Details'!$A$1:$A$2344,'Hospitalisation Details'!$J$1:$J$2344,0)</f>
        <v>tier - 2</v>
      </c>
      <c r="O1506" t="str">
        <f>_xlfn.XLOOKUP(A1506,'Hospitalisation Details'!$A$1:$A$2344,'Hospitalisation Details'!$K$1:$K$2344,0)</f>
        <v>tier - 2</v>
      </c>
      <c r="P1506" t="str">
        <f>_xlfn.XLOOKUP(A1506,'Hospitalisation Details'!$A$1:$A$2344,'Hospitalisation Details'!$L$1:$L$2344,0)</f>
        <v>R1013</v>
      </c>
      <c r="Q1506">
        <f>_xlfn.XLOOKUP(A1506,'Hospitalisation Details'!$A$1:$A$2344,'Hospitalisation Details'!$F$1:$F$2344,0)</f>
        <v>53</v>
      </c>
    </row>
    <row r="1507" spans="1:17" ht="15.75" x14ac:dyDescent="0.25">
      <c r="A1507" s="1" t="s">
        <v>863</v>
      </c>
      <c r="B1507" t="str">
        <f>_xlfn.XLOOKUP(A1507,'Customer Names'!$A$1:$A$2336,'Customer Names'!$C$1:$C$2336,0)</f>
        <v xml:space="preserve">  Traci A</v>
      </c>
      <c r="C1507">
        <f>_xlfn.XLOOKUP(A1507,'Medical Examinations'!$A$1:$A$2336,'Medical Examinations'!$B$1:$B$2336,0)</f>
        <v>22.36</v>
      </c>
      <c r="D1507">
        <f>_xlfn.XLOOKUP(A1507,'Medical Examinations'!$A$1:$A$2336,'Medical Examinations'!$D$1:$D$2336,0)</f>
        <v>8.6</v>
      </c>
      <c r="E1507" t="str">
        <f>_xlfn.XLOOKUP(A1507,'Medical Examinations'!$A$1:$A$2336,'Medical Examinations'!$E$1:$E$2336,0)</f>
        <v>No</v>
      </c>
      <c r="F1507" t="str">
        <f>_xlfn.XLOOKUP(A1507,'Medical Examinations'!$A$1:$A$2336,'Medical Examinations'!$F$1:$F$2336,0)</f>
        <v>No</v>
      </c>
      <c r="G1507" t="str">
        <f>_xlfn.XLOOKUP(A1507,'Medical Examinations'!$A$1:$A$2336,'Medical Examinations'!$G$1:$G$2336,0)</f>
        <v>No</v>
      </c>
      <c r="H1507">
        <f>_xlfn.XLOOKUP(A1507,'Medical Examinations'!$A$1:$A$2336,'Medical Examinations'!$H$1:$H$2336,0)</f>
        <v>0</v>
      </c>
      <c r="I1507" t="str">
        <f>_xlfn.XLOOKUP(A1507,'Medical Examinations'!$A$1:$A$2336,'Medical Examinations'!$I$1:$I$2336,0)</f>
        <v>No</v>
      </c>
      <c r="J1507" t="str">
        <f>_xlfn.XLOOKUP(A1507,'Medical Examinations'!A1507:A3850,'Medical Examinations'!C1507:C3850,0)</f>
        <v>Normal weight</v>
      </c>
      <c r="K1507">
        <f>_xlfn.XLOOKUP(A1507,'Medical Examinations'!$A$1:$A$2344,'Medical Examinations'!$D$1:$D$2344,0)</f>
        <v>8.6</v>
      </c>
      <c r="L1507" t="str">
        <f>_xlfn.XLOOKUP(A1507,'Hospitalisation Details'!$A$1:$A$2344,'Hospitalisation Details'!$E$1:$E$2344,0)</f>
        <v>5-Aug-1978</v>
      </c>
      <c r="M1507">
        <f>_xlfn.XLOOKUP(A1507,'Hospitalisation Details'!$A$1:$A$2344,'Hospitalisation Details'!$I$1:$I$2344,0)</f>
        <v>6863.49</v>
      </c>
      <c r="N1507" t="str">
        <f>_xlfn.XLOOKUP(A1507,'Hospitalisation Details'!$A$1:$A$2344,'Hospitalisation Details'!$J$1:$J$2344,0)</f>
        <v>tier - 2</v>
      </c>
      <c r="O1507" t="str">
        <f>_xlfn.XLOOKUP(A1507,'Hospitalisation Details'!$A$1:$A$2344,'Hospitalisation Details'!$K$1:$K$2344,0)</f>
        <v>tier - 1</v>
      </c>
      <c r="P1507" t="str">
        <f>_xlfn.XLOOKUP(A1507,'Hospitalisation Details'!$A$1:$A$2344,'Hospitalisation Details'!$L$1:$L$2344,0)</f>
        <v>R1013</v>
      </c>
      <c r="Q1507">
        <f>_xlfn.XLOOKUP(A1507,'Hospitalisation Details'!$A$1:$A$2344,'Hospitalisation Details'!$F$1:$F$2344,0)</f>
        <v>44</v>
      </c>
    </row>
    <row r="1508" spans="1:17" ht="15.75" x14ac:dyDescent="0.25">
      <c r="A1508" s="1" t="s">
        <v>862</v>
      </c>
      <c r="B1508" t="str">
        <f>_xlfn.XLOOKUP(A1508,'Customer Names'!$A$1:$A$2336,'Customer Names'!$C$1:$C$2336,0)</f>
        <v xml:space="preserve">  Justin P</v>
      </c>
      <c r="C1508">
        <f>_xlfn.XLOOKUP(A1508,'Medical Examinations'!$A$1:$A$2336,'Medical Examinations'!$B$1:$B$2336,0)</f>
        <v>23.94</v>
      </c>
      <c r="D1508">
        <f>_xlfn.XLOOKUP(A1508,'Medical Examinations'!$A$1:$A$2336,'Medical Examinations'!$D$1:$D$2336,0)</f>
        <v>10.74</v>
      </c>
      <c r="E1508" t="str">
        <f>_xlfn.XLOOKUP(A1508,'Medical Examinations'!$A$1:$A$2336,'Medical Examinations'!$E$1:$E$2336,0)</f>
        <v>No</v>
      </c>
      <c r="F1508" t="str">
        <f>_xlfn.XLOOKUP(A1508,'Medical Examinations'!$A$1:$A$2336,'Medical Examinations'!$F$1:$F$2336,0)</f>
        <v>No</v>
      </c>
      <c r="G1508" t="str">
        <f>_xlfn.XLOOKUP(A1508,'Medical Examinations'!$A$1:$A$2336,'Medical Examinations'!$G$1:$G$2336,0)</f>
        <v>No</v>
      </c>
      <c r="H1508">
        <f>_xlfn.XLOOKUP(A1508,'Medical Examinations'!$A$1:$A$2336,'Medical Examinations'!$H$1:$H$2336,0)</f>
        <v>0</v>
      </c>
      <c r="I1508" t="str">
        <f>_xlfn.XLOOKUP(A1508,'Medical Examinations'!$A$1:$A$2336,'Medical Examinations'!$I$1:$I$2336,0)</f>
        <v>No</v>
      </c>
      <c r="J1508" t="str">
        <f>_xlfn.XLOOKUP(A1508,'Medical Examinations'!A1508:A3851,'Medical Examinations'!C1508:C3851,0)</f>
        <v>Normal weight</v>
      </c>
      <c r="K1508">
        <f>_xlfn.XLOOKUP(A1508,'Medical Examinations'!$A$1:$A$2344,'Medical Examinations'!$D$1:$D$2344,0)</f>
        <v>10.74</v>
      </c>
      <c r="L1508" t="str">
        <f>_xlfn.XLOOKUP(A1508,'Hospitalisation Details'!$A$1:$A$2344,'Hospitalisation Details'!$E$1:$E$2344,0)</f>
        <v>19-Jun-1981</v>
      </c>
      <c r="M1508">
        <f>_xlfn.XLOOKUP(A1508,'Hospitalisation Details'!$A$1:$A$2344,'Hospitalisation Details'!$I$1:$I$2344,0)</f>
        <v>6858.48</v>
      </c>
      <c r="N1508" t="str">
        <f>_xlfn.XLOOKUP(A1508,'Hospitalisation Details'!$A$1:$A$2344,'Hospitalisation Details'!$J$1:$J$2344,0)</f>
        <v>tier - 2</v>
      </c>
      <c r="O1508" t="str">
        <f>_xlfn.XLOOKUP(A1508,'Hospitalisation Details'!$A$1:$A$2344,'Hospitalisation Details'!$K$1:$K$2344,0)</f>
        <v>tier - 2</v>
      </c>
      <c r="P1508" t="str">
        <f>_xlfn.XLOOKUP(A1508,'Hospitalisation Details'!$A$1:$A$2344,'Hospitalisation Details'!$L$1:$L$2344,0)</f>
        <v>R1019</v>
      </c>
      <c r="Q1508">
        <f>_xlfn.XLOOKUP(A1508,'Hospitalisation Details'!$A$1:$A$2344,'Hospitalisation Details'!$F$1:$F$2344,0)</f>
        <v>41</v>
      </c>
    </row>
    <row r="1509" spans="1:17" ht="15.75" x14ac:dyDescent="0.25">
      <c r="A1509" s="1" t="s">
        <v>861</v>
      </c>
      <c r="B1509" t="str">
        <f>_xlfn.XLOOKUP(A1509,'Customer Names'!$A$1:$A$2336,'Customer Names'!$C$1:$C$2336,0)</f>
        <v xml:space="preserve">  Logan M</v>
      </c>
      <c r="C1509">
        <f>_xlfn.XLOOKUP(A1509,'Medical Examinations'!$A$1:$A$2336,'Medical Examinations'!$B$1:$B$2336,0)</f>
        <v>30.1</v>
      </c>
      <c r="D1509">
        <f>_xlfn.XLOOKUP(A1509,'Medical Examinations'!$A$1:$A$2336,'Medical Examinations'!$D$1:$D$2336,0)</f>
        <v>4.3899999999999997</v>
      </c>
      <c r="E1509" t="str">
        <f>_xlfn.XLOOKUP(A1509,'Medical Examinations'!$A$1:$A$2336,'Medical Examinations'!$E$1:$E$2336,0)</f>
        <v>No</v>
      </c>
      <c r="F1509" t="str">
        <f>_xlfn.XLOOKUP(A1509,'Medical Examinations'!$A$1:$A$2336,'Medical Examinations'!$F$1:$F$2336,0)</f>
        <v>No</v>
      </c>
      <c r="G1509" t="str">
        <f>_xlfn.XLOOKUP(A1509,'Medical Examinations'!$A$1:$A$2336,'Medical Examinations'!$G$1:$G$2336,0)</f>
        <v>Yes</v>
      </c>
      <c r="H1509">
        <f>_xlfn.XLOOKUP(A1509,'Medical Examinations'!$A$1:$A$2336,'Medical Examinations'!$H$1:$H$2336,0)</f>
        <v>1</v>
      </c>
      <c r="I1509" t="str">
        <f>_xlfn.XLOOKUP(A1509,'Medical Examinations'!$A$1:$A$2336,'Medical Examinations'!$I$1:$I$2336,0)</f>
        <v>No</v>
      </c>
      <c r="J1509" t="str">
        <f>_xlfn.XLOOKUP(A1509,'Medical Examinations'!A1509:A3852,'Medical Examinations'!C1509:C3852,0)</f>
        <v>Obese</v>
      </c>
      <c r="K1509">
        <f>_xlfn.XLOOKUP(A1509,'Medical Examinations'!$A$1:$A$2344,'Medical Examinations'!$D$1:$D$2344,0)</f>
        <v>4.3899999999999997</v>
      </c>
      <c r="L1509" t="str">
        <f>_xlfn.XLOOKUP(A1509,'Hospitalisation Details'!$A$1:$A$2344,'Hospitalisation Details'!$E$1:$E$2344,0)</f>
        <v>4-Nov-1979</v>
      </c>
      <c r="M1509">
        <f>_xlfn.XLOOKUP(A1509,'Hospitalisation Details'!$A$1:$A$2344,'Hospitalisation Details'!$I$1:$I$2344,0)</f>
        <v>6849.03</v>
      </c>
      <c r="N1509" t="str">
        <f>_xlfn.XLOOKUP(A1509,'Hospitalisation Details'!$A$1:$A$2344,'Hospitalisation Details'!$J$1:$J$2344,0)</f>
        <v>tier - 2</v>
      </c>
      <c r="O1509" t="str">
        <f>_xlfn.XLOOKUP(A1509,'Hospitalisation Details'!$A$1:$A$2344,'Hospitalisation Details'!$K$1:$K$2344,0)</f>
        <v>tier - 2</v>
      </c>
      <c r="P1509" t="str">
        <f>_xlfn.XLOOKUP(A1509,'Hospitalisation Details'!$A$1:$A$2344,'Hospitalisation Details'!$L$1:$L$2344,0)</f>
        <v>R1011</v>
      </c>
      <c r="Q1509">
        <f>_xlfn.XLOOKUP(A1509,'Hospitalisation Details'!$A$1:$A$2344,'Hospitalisation Details'!$F$1:$F$2344,0)</f>
        <v>43</v>
      </c>
    </row>
    <row r="1510" spans="1:17" ht="15.75" x14ac:dyDescent="0.25">
      <c r="A1510" s="1" t="s">
        <v>860</v>
      </c>
      <c r="B1510" t="str">
        <f>_xlfn.XLOOKUP(A1510,'Customer Names'!$A$1:$A$2336,'Customer Names'!$C$1:$C$2336,0)</f>
        <v xml:space="preserve">  Sebastien</v>
      </c>
      <c r="C1510">
        <f>_xlfn.XLOOKUP(A1510,'Medical Examinations'!$A$1:$A$2336,'Medical Examinations'!$B$1:$B$2336,0)</f>
        <v>21.93</v>
      </c>
      <c r="D1510">
        <f>_xlfn.XLOOKUP(A1510,'Medical Examinations'!$A$1:$A$2336,'Medical Examinations'!$D$1:$D$2336,0)</f>
        <v>6.3</v>
      </c>
      <c r="E1510" t="str">
        <f>_xlfn.XLOOKUP(A1510,'Medical Examinations'!$A$1:$A$2336,'Medical Examinations'!$E$1:$E$2336,0)</f>
        <v>No</v>
      </c>
      <c r="F1510" t="str">
        <f>_xlfn.XLOOKUP(A1510,'Medical Examinations'!$A$1:$A$2336,'Medical Examinations'!$F$1:$F$2336,0)</f>
        <v>No</v>
      </c>
      <c r="G1510" t="str">
        <f>_xlfn.XLOOKUP(A1510,'Medical Examinations'!$A$1:$A$2336,'Medical Examinations'!$G$1:$G$2336,0)</f>
        <v>No</v>
      </c>
      <c r="H1510">
        <f>_xlfn.XLOOKUP(A1510,'Medical Examinations'!$A$1:$A$2336,'Medical Examinations'!$H$1:$H$2336,0)</f>
        <v>0</v>
      </c>
      <c r="I1510" t="str">
        <f>_xlfn.XLOOKUP(A1510,'Medical Examinations'!$A$1:$A$2336,'Medical Examinations'!$I$1:$I$2336,0)</f>
        <v>No</v>
      </c>
      <c r="J1510" t="str">
        <f>_xlfn.XLOOKUP(A1510,'Medical Examinations'!A1510:A3853,'Medical Examinations'!C1510:C3853,0)</f>
        <v>Normal weight</v>
      </c>
      <c r="K1510">
        <f>_xlfn.XLOOKUP(A1510,'Medical Examinations'!$A$1:$A$2344,'Medical Examinations'!$D$1:$D$2344,0)</f>
        <v>6.3</v>
      </c>
      <c r="L1510" t="str">
        <f>_xlfn.XLOOKUP(A1510,'Hospitalisation Details'!$A$1:$A$2344,'Hospitalisation Details'!$E$1:$E$2344,0)</f>
        <v>15-Jun-1977</v>
      </c>
      <c r="M1510">
        <f>_xlfn.XLOOKUP(A1510,'Hospitalisation Details'!$A$1:$A$2344,'Hospitalisation Details'!$I$1:$I$2344,0)</f>
        <v>6843.17</v>
      </c>
      <c r="N1510" t="str">
        <f>_xlfn.XLOOKUP(A1510,'Hospitalisation Details'!$A$1:$A$2344,'Hospitalisation Details'!$J$1:$J$2344,0)</f>
        <v>tier - 2</v>
      </c>
      <c r="O1510" t="str">
        <f>_xlfn.XLOOKUP(A1510,'Hospitalisation Details'!$A$1:$A$2344,'Hospitalisation Details'!$K$1:$K$2344,0)</f>
        <v>tier - 1</v>
      </c>
      <c r="P1510" t="str">
        <f>_xlfn.XLOOKUP(A1510,'Hospitalisation Details'!$A$1:$A$2344,'Hospitalisation Details'!$L$1:$L$2344,0)</f>
        <v>R1013</v>
      </c>
      <c r="Q1510">
        <f>_xlfn.XLOOKUP(A1510,'Hospitalisation Details'!$A$1:$A$2344,'Hospitalisation Details'!$F$1:$F$2344,0)</f>
        <v>46</v>
      </c>
    </row>
    <row r="1511" spans="1:17" ht="15.75" x14ac:dyDescent="0.25">
      <c r="A1511" s="1" t="s">
        <v>859</v>
      </c>
      <c r="B1511" t="str">
        <f>_xlfn.XLOOKUP(A1511,'Customer Names'!$A$1:$A$2336,'Customer Names'!$C$1:$C$2336,0)</f>
        <v xml:space="preserve">  Tiffany A</v>
      </c>
      <c r="C1511">
        <f>_xlfn.XLOOKUP(A1511,'Medical Examinations'!$A$1:$A$2336,'Medical Examinations'!$B$1:$B$2336,0)</f>
        <v>39.75</v>
      </c>
      <c r="D1511">
        <f>_xlfn.XLOOKUP(A1511,'Medical Examinations'!$A$1:$A$2336,'Medical Examinations'!$D$1:$D$2336,0)</f>
        <v>5.41</v>
      </c>
      <c r="E1511" t="str">
        <f>_xlfn.XLOOKUP(A1511,'Medical Examinations'!$A$1:$A$2336,'Medical Examinations'!$E$1:$E$2336,0)</f>
        <v>No</v>
      </c>
      <c r="F1511" t="str">
        <f>_xlfn.XLOOKUP(A1511,'Medical Examinations'!$A$1:$A$2336,'Medical Examinations'!$F$1:$F$2336,0)</f>
        <v>yes</v>
      </c>
      <c r="G1511" t="str">
        <f>_xlfn.XLOOKUP(A1511,'Medical Examinations'!$A$1:$A$2336,'Medical Examinations'!$G$1:$G$2336,0)</f>
        <v>No</v>
      </c>
      <c r="H1511">
        <f>_xlfn.XLOOKUP(A1511,'Medical Examinations'!$A$1:$A$2336,'Medical Examinations'!$H$1:$H$2336,0)</f>
        <v>1</v>
      </c>
      <c r="I1511" t="str">
        <f>_xlfn.XLOOKUP(A1511,'Medical Examinations'!$A$1:$A$2336,'Medical Examinations'!$I$1:$I$2336,0)</f>
        <v>No</v>
      </c>
      <c r="J1511" t="str">
        <f>_xlfn.XLOOKUP(A1511,'Medical Examinations'!A1511:A3854,'Medical Examinations'!C1511:C3854,0)</f>
        <v>Obese</v>
      </c>
      <c r="K1511">
        <f>_xlfn.XLOOKUP(A1511,'Medical Examinations'!$A$1:$A$2344,'Medical Examinations'!$D$1:$D$2344,0)</f>
        <v>5.41</v>
      </c>
      <c r="L1511" t="str">
        <f>_xlfn.XLOOKUP(A1511,'Hospitalisation Details'!$A$1:$A$2344,'Hospitalisation Details'!$E$1:$E$2344,0)</f>
        <v>30-Nov-2000</v>
      </c>
      <c r="M1511">
        <f>_xlfn.XLOOKUP(A1511,'Hospitalisation Details'!$A$1:$A$2344,'Hospitalisation Details'!$I$1:$I$2344,0)</f>
        <v>6842.28</v>
      </c>
      <c r="N1511" t="str">
        <f>_xlfn.XLOOKUP(A1511,'Hospitalisation Details'!$A$1:$A$2344,'Hospitalisation Details'!$J$1:$J$2344,0)</f>
        <v>tier - 2</v>
      </c>
      <c r="O1511" t="str">
        <f>_xlfn.XLOOKUP(A1511,'Hospitalisation Details'!$A$1:$A$2344,'Hospitalisation Details'!$K$1:$K$2344,0)</f>
        <v>tier - 1</v>
      </c>
      <c r="P1511" t="str">
        <f>_xlfn.XLOOKUP(A1511,'Hospitalisation Details'!$A$1:$A$2344,'Hospitalisation Details'!$L$1:$L$2344,0)</f>
        <v>R1012</v>
      </c>
      <c r="Q1511">
        <f>_xlfn.XLOOKUP(A1511,'Hospitalisation Details'!$A$1:$A$2344,'Hospitalisation Details'!$F$1:$F$2344,0)</f>
        <v>22</v>
      </c>
    </row>
    <row r="1512" spans="1:17" ht="15.75" x14ac:dyDescent="0.25">
      <c r="A1512" s="1" t="s">
        <v>858</v>
      </c>
      <c r="B1512" t="str">
        <f>_xlfn.XLOOKUP(A1512,'Customer Names'!$A$1:$A$2336,'Customer Names'!$C$1:$C$2336,0)</f>
        <v xml:space="preserve">  Matthew</v>
      </c>
      <c r="C1512">
        <f>_xlfn.XLOOKUP(A1512,'Medical Examinations'!$A$1:$A$2336,'Medical Examinations'!$B$1:$B$2336,0)</f>
        <v>26.03</v>
      </c>
      <c r="D1512">
        <f>_xlfn.XLOOKUP(A1512,'Medical Examinations'!$A$1:$A$2336,'Medical Examinations'!$D$1:$D$2336,0)</f>
        <v>4.47</v>
      </c>
      <c r="E1512" t="str">
        <f>_xlfn.XLOOKUP(A1512,'Medical Examinations'!$A$1:$A$2336,'Medical Examinations'!$E$1:$E$2336,0)</f>
        <v>No</v>
      </c>
      <c r="F1512" t="str">
        <f>_xlfn.XLOOKUP(A1512,'Medical Examinations'!$A$1:$A$2336,'Medical Examinations'!$F$1:$F$2336,0)</f>
        <v>No</v>
      </c>
      <c r="G1512" t="str">
        <f>_xlfn.XLOOKUP(A1512,'Medical Examinations'!$A$1:$A$2336,'Medical Examinations'!$G$1:$G$2336,0)</f>
        <v>Yes</v>
      </c>
      <c r="H1512">
        <f>_xlfn.XLOOKUP(A1512,'Medical Examinations'!$A$1:$A$2336,'Medical Examinations'!$H$1:$H$2336,0)</f>
        <v>1</v>
      </c>
      <c r="I1512" t="str">
        <f>_xlfn.XLOOKUP(A1512,'Medical Examinations'!$A$1:$A$2336,'Medical Examinations'!$I$1:$I$2336,0)</f>
        <v>No</v>
      </c>
      <c r="J1512" t="str">
        <f>_xlfn.XLOOKUP(A1512,'Medical Examinations'!A1512:A3855,'Medical Examinations'!C1512:C3855,0)</f>
        <v>Overweight</v>
      </c>
      <c r="K1512">
        <f>_xlfn.XLOOKUP(A1512,'Medical Examinations'!$A$1:$A$2344,'Medical Examinations'!$D$1:$D$2344,0)</f>
        <v>4.47</v>
      </c>
      <c r="L1512" t="str">
        <f>_xlfn.XLOOKUP(A1512,'Hospitalisation Details'!$A$1:$A$2344,'Hospitalisation Details'!$E$1:$E$2344,0)</f>
        <v>15-Jul-1979</v>
      </c>
      <c r="M1512">
        <f>_xlfn.XLOOKUP(A1512,'Hospitalisation Details'!$A$1:$A$2344,'Hospitalisation Details'!$I$1:$I$2344,0)</f>
        <v>6837.37</v>
      </c>
      <c r="N1512" t="str">
        <f>_xlfn.XLOOKUP(A1512,'Hospitalisation Details'!$A$1:$A$2344,'Hospitalisation Details'!$J$1:$J$2344,0)</f>
        <v>tier - 3</v>
      </c>
      <c r="O1512" t="str">
        <f>_xlfn.XLOOKUP(A1512,'Hospitalisation Details'!$A$1:$A$2344,'Hospitalisation Details'!$K$1:$K$2344,0)</f>
        <v>tier - 1</v>
      </c>
      <c r="P1512" t="str">
        <f>_xlfn.XLOOKUP(A1512,'Hospitalisation Details'!$A$1:$A$2344,'Hospitalisation Details'!$L$1:$L$2344,0)</f>
        <v>R1016</v>
      </c>
      <c r="Q1512">
        <f>_xlfn.XLOOKUP(A1512,'Hospitalisation Details'!$A$1:$A$2344,'Hospitalisation Details'!$F$1:$F$2344,0)</f>
        <v>43</v>
      </c>
    </row>
    <row r="1513" spans="1:17" ht="15.75" x14ac:dyDescent="0.25">
      <c r="A1513" s="1" t="s">
        <v>857</v>
      </c>
      <c r="B1513" t="str">
        <f>_xlfn.XLOOKUP(A1513,'Customer Names'!$A$1:$A$2336,'Customer Names'!$C$1:$C$2336,0)</f>
        <v xml:space="preserve">  Luke</v>
      </c>
      <c r="C1513">
        <f>_xlfn.XLOOKUP(A1513,'Medical Examinations'!$A$1:$A$2336,'Medical Examinations'!$B$1:$B$2336,0)</f>
        <v>34.51</v>
      </c>
      <c r="D1513">
        <f>_xlfn.XLOOKUP(A1513,'Medical Examinations'!$A$1:$A$2336,'Medical Examinations'!$D$1:$D$2336,0)</f>
        <v>6.26</v>
      </c>
      <c r="E1513" t="str">
        <f>_xlfn.XLOOKUP(A1513,'Medical Examinations'!$A$1:$A$2336,'Medical Examinations'!$E$1:$E$2336,0)</f>
        <v>No</v>
      </c>
      <c r="F1513" t="str">
        <f>_xlfn.XLOOKUP(A1513,'Medical Examinations'!$A$1:$A$2336,'Medical Examinations'!$F$1:$F$2336,0)</f>
        <v>No</v>
      </c>
      <c r="G1513" t="str">
        <f>_xlfn.XLOOKUP(A1513,'Medical Examinations'!$A$1:$A$2336,'Medical Examinations'!$G$1:$G$2336,0)</f>
        <v>No</v>
      </c>
      <c r="H1513">
        <f>_xlfn.XLOOKUP(A1513,'Medical Examinations'!$A$1:$A$2336,'Medical Examinations'!$H$1:$H$2336,0)</f>
        <v>0</v>
      </c>
      <c r="I1513" t="str">
        <f>_xlfn.XLOOKUP(A1513,'Medical Examinations'!$A$1:$A$2336,'Medical Examinations'!$I$1:$I$2336,0)</f>
        <v>No</v>
      </c>
      <c r="J1513" t="str">
        <f>_xlfn.XLOOKUP(A1513,'Medical Examinations'!A1513:A3856,'Medical Examinations'!C1513:C3856,0)</f>
        <v>Obese</v>
      </c>
      <c r="K1513">
        <f>_xlfn.XLOOKUP(A1513,'Medical Examinations'!$A$1:$A$2344,'Medical Examinations'!$D$1:$D$2344,0)</f>
        <v>6.26</v>
      </c>
      <c r="L1513" t="str">
        <f>_xlfn.XLOOKUP(A1513,'Hospitalisation Details'!$A$1:$A$2344,'Hospitalisation Details'!$E$1:$E$2344,0)</f>
        <v>8-Jul-1994</v>
      </c>
      <c r="M1513">
        <f>_xlfn.XLOOKUP(A1513,'Hospitalisation Details'!$A$1:$A$2344,'Hospitalisation Details'!$I$1:$I$2344,0)</f>
        <v>6827.69</v>
      </c>
      <c r="N1513" t="str">
        <f>_xlfn.XLOOKUP(A1513,'Hospitalisation Details'!$A$1:$A$2344,'Hospitalisation Details'!$J$1:$J$2344,0)</f>
        <v>tier - 2</v>
      </c>
      <c r="O1513" t="str">
        <f>_xlfn.XLOOKUP(A1513,'Hospitalisation Details'!$A$1:$A$2344,'Hospitalisation Details'!$K$1:$K$2344,0)</f>
        <v>tier - 2</v>
      </c>
      <c r="P1513" t="str">
        <f>_xlfn.XLOOKUP(A1513,'Hospitalisation Details'!$A$1:$A$2344,'Hospitalisation Details'!$L$1:$L$2344,0)</f>
        <v>R1021</v>
      </c>
      <c r="Q1513">
        <f>_xlfn.XLOOKUP(A1513,'Hospitalisation Details'!$A$1:$A$2344,'Hospitalisation Details'!$F$1:$F$2344,0)</f>
        <v>28</v>
      </c>
    </row>
    <row r="1514" spans="1:17" ht="15.75" x14ac:dyDescent="0.25">
      <c r="A1514" s="1" t="s">
        <v>856</v>
      </c>
      <c r="B1514" t="str">
        <f>_xlfn.XLOOKUP(A1514,'Customer Names'!$A$1:$A$2336,'Customer Names'!$C$1:$C$2336,0)</f>
        <v xml:space="preserve">  Leigh</v>
      </c>
      <c r="C1514">
        <f>_xlfn.XLOOKUP(A1514,'Medical Examinations'!$A$1:$A$2336,'Medical Examinations'!$B$1:$B$2336,0)</f>
        <v>19.32</v>
      </c>
      <c r="D1514">
        <f>_xlfn.XLOOKUP(A1514,'Medical Examinations'!$A$1:$A$2336,'Medical Examinations'!$D$1:$D$2336,0)</f>
        <v>11.58</v>
      </c>
      <c r="E1514" t="str">
        <f>_xlfn.XLOOKUP(A1514,'Medical Examinations'!$A$1:$A$2336,'Medical Examinations'!$E$1:$E$2336,0)</f>
        <v>No</v>
      </c>
      <c r="F1514" t="str">
        <f>_xlfn.XLOOKUP(A1514,'Medical Examinations'!$A$1:$A$2336,'Medical Examinations'!$F$1:$F$2336,0)</f>
        <v>No</v>
      </c>
      <c r="G1514" t="str">
        <f>_xlfn.XLOOKUP(A1514,'Medical Examinations'!$A$1:$A$2336,'Medical Examinations'!$G$1:$G$2336,0)</f>
        <v>No</v>
      </c>
      <c r="H1514">
        <f>_xlfn.XLOOKUP(A1514,'Medical Examinations'!$A$1:$A$2336,'Medical Examinations'!$H$1:$H$2336,0)</f>
        <v>1</v>
      </c>
      <c r="I1514" t="str">
        <f>_xlfn.XLOOKUP(A1514,'Medical Examinations'!$A$1:$A$2336,'Medical Examinations'!$I$1:$I$2336,0)</f>
        <v>No</v>
      </c>
      <c r="J1514" t="str">
        <f>_xlfn.XLOOKUP(A1514,'Medical Examinations'!A1514:A3857,'Medical Examinations'!C1514:C3857,0)</f>
        <v>Normal weight</v>
      </c>
      <c r="K1514">
        <f>_xlfn.XLOOKUP(A1514,'Medical Examinations'!$A$1:$A$2344,'Medical Examinations'!$D$1:$D$2344,0)</f>
        <v>11.58</v>
      </c>
      <c r="L1514" t="str">
        <f>_xlfn.XLOOKUP(A1514,'Hospitalisation Details'!$A$1:$A$2344,'Hospitalisation Details'!$E$1:$E$2344,0)</f>
        <v>17-Aug-1975</v>
      </c>
      <c r="M1514">
        <f>_xlfn.XLOOKUP(A1514,'Hospitalisation Details'!$A$1:$A$2344,'Hospitalisation Details'!$I$1:$I$2344,0)</f>
        <v>6809.46</v>
      </c>
      <c r="N1514" t="str">
        <f>_xlfn.XLOOKUP(A1514,'Hospitalisation Details'!$A$1:$A$2344,'Hospitalisation Details'!$J$1:$J$2344,0)</f>
        <v>tier - 2</v>
      </c>
      <c r="O1514" t="str">
        <f>_xlfn.XLOOKUP(A1514,'Hospitalisation Details'!$A$1:$A$2344,'Hospitalisation Details'!$K$1:$K$2344,0)</f>
        <v>tier - 1</v>
      </c>
      <c r="P1514" t="str">
        <f>_xlfn.XLOOKUP(A1514,'Hospitalisation Details'!$A$1:$A$2344,'Hospitalisation Details'!$L$1:$L$2344,0)</f>
        <v>R1012</v>
      </c>
      <c r="Q1514">
        <f>_xlfn.XLOOKUP(A1514,'Hospitalisation Details'!$A$1:$A$2344,'Hospitalisation Details'!$F$1:$F$2344,0)</f>
        <v>47</v>
      </c>
    </row>
    <row r="1515" spans="1:17" ht="15.75" x14ac:dyDescent="0.25">
      <c r="A1515" s="1" t="s">
        <v>855</v>
      </c>
      <c r="B1515" t="str">
        <f>_xlfn.XLOOKUP(A1515,'Customer Names'!$A$1:$A$2336,'Customer Names'!$C$1:$C$2336,0)</f>
        <v xml:space="preserve">  Yosuke</v>
      </c>
      <c r="C1515">
        <f>_xlfn.XLOOKUP(A1515,'Medical Examinations'!$A$1:$A$2336,'Medical Examinations'!$B$1:$B$2336,0)</f>
        <v>28.5</v>
      </c>
      <c r="D1515">
        <f>_xlfn.XLOOKUP(A1515,'Medical Examinations'!$A$1:$A$2336,'Medical Examinations'!$D$1:$D$2336,0)</f>
        <v>4.3600000000000003</v>
      </c>
      <c r="E1515" t="str">
        <f>_xlfn.XLOOKUP(A1515,'Medical Examinations'!$A$1:$A$2336,'Medical Examinations'!$E$1:$E$2336,0)</f>
        <v>No</v>
      </c>
      <c r="F1515" t="str">
        <f>_xlfn.XLOOKUP(A1515,'Medical Examinations'!$A$1:$A$2336,'Medical Examinations'!$F$1:$F$2336,0)</f>
        <v>No</v>
      </c>
      <c r="G1515" t="str">
        <f>_xlfn.XLOOKUP(A1515,'Medical Examinations'!$A$1:$A$2336,'Medical Examinations'!$G$1:$G$2336,0)</f>
        <v>No</v>
      </c>
      <c r="H1515">
        <f>_xlfn.XLOOKUP(A1515,'Medical Examinations'!$A$1:$A$2336,'Medical Examinations'!$H$1:$H$2336,0)</f>
        <v>0</v>
      </c>
      <c r="I1515" t="str">
        <f>_xlfn.XLOOKUP(A1515,'Medical Examinations'!$A$1:$A$2336,'Medical Examinations'!$I$1:$I$2336,0)</f>
        <v>No</v>
      </c>
      <c r="J1515" t="str">
        <f>_xlfn.XLOOKUP(A1515,'Medical Examinations'!A1515:A3858,'Medical Examinations'!C1515:C3858,0)</f>
        <v>Overweight</v>
      </c>
      <c r="K1515">
        <f>_xlfn.XLOOKUP(A1515,'Medical Examinations'!$A$1:$A$2344,'Medical Examinations'!$D$1:$D$2344,0)</f>
        <v>4.3600000000000003</v>
      </c>
      <c r="L1515" t="str">
        <f>_xlfn.XLOOKUP(A1515,'Hospitalisation Details'!$A$1:$A$2344,'Hospitalisation Details'!$E$1:$E$2344,0)</f>
        <v>29-Jun-1991</v>
      </c>
      <c r="M1515">
        <f>_xlfn.XLOOKUP(A1515,'Hospitalisation Details'!$A$1:$A$2344,'Hospitalisation Details'!$I$1:$I$2344,0)</f>
        <v>6799.46</v>
      </c>
      <c r="N1515" t="str">
        <f>_xlfn.XLOOKUP(A1515,'Hospitalisation Details'!$A$1:$A$2344,'Hospitalisation Details'!$J$1:$J$2344,0)</f>
        <v>tier - 1</v>
      </c>
      <c r="O1515" t="str">
        <f>_xlfn.XLOOKUP(A1515,'Hospitalisation Details'!$A$1:$A$2344,'Hospitalisation Details'!$K$1:$K$2344,0)</f>
        <v>tier - 2</v>
      </c>
      <c r="P1515" t="str">
        <f>_xlfn.XLOOKUP(A1515,'Hospitalisation Details'!$A$1:$A$2344,'Hospitalisation Details'!$L$1:$L$2344,0)</f>
        <v>R1014</v>
      </c>
      <c r="Q1515">
        <f>_xlfn.XLOOKUP(A1515,'Hospitalisation Details'!$A$1:$A$2344,'Hospitalisation Details'!$F$1:$F$2344,0)</f>
        <v>31</v>
      </c>
    </row>
    <row r="1516" spans="1:17" ht="15.75" x14ac:dyDescent="0.25">
      <c r="A1516" s="1" t="s">
        <v>854</v>
      </c>
      <c r="B1516" t="str">
        <f>_xlfn.XLOOKUP(A1516,'Customer Names'!$A$1:$A$2336,'Customer Names'!$C$1:$C$2336,0)</f>
        <v xml:space="preserve">  Matthew</v>
      </c>
      <c r="C1516">
        <f>_xlfn.XLOOKUP(A1516,'Medical Examinations'!$A$1:$A$2336,'Medical Examinations'!$B$1:$B$2336,0)</f>
        <v>30.875</v>
      </c>
      <c r="D1516">
        <f>_xlfn.XLOOKUP(A1516,'Medical Examinations'!$A$1:$A$2336,'Medical Examinations'!$D$1:$D$2336,0)</f>
        <v>4.1399999999999997</v>
      </c>
      <c r="E1516" t="str">
        <f>_xlfn.XLOOKUP(A1516,'Medical Examinations'!$A$1:$A$2336,'Medical Examinations'!$E$1:$E$2336,0)</f>
        <v>No</v>
      </c>
      <c r="F1516" t="str">
        <f>_xlfn.XLOOKUP(A1516,'Medical Examinations'!$A$1:$A$2336,'Medical Examinations'!$F$1:$F$2336,0)</f>
        <v>No</v>
      </c>
      <c r="G1516" t="str">
        <f>_xlfn.XLOOKUP(A1516,'Medical Examinations'!$A$1:$A$2336,'Medical Examinations'!$G$1:$G$2336,0)</f>
        <v>No</v>
      </c>
      <c r="H1516">
        <f>_xlfn.XLOOKUP(A1516,'Medical Examinations'!$A$1:$A$2336,'Medical Examinations'!$H$1:$H$2336,0)</f>
        <v>0</v>
      </c>
      <c r="I1516" t="str">
        <f>_xlfn.XLOOKUP(A1516,'Medical Examinations'!$A$1:$A$2336,'Medical Examinations'!$I$1:$I$2336,0)</f>
        <v>No</v>
      </c>
      <c r="J1516" t="str">
        <f>_xlfn.XLOOKUP(A1516,'Medical Examinations'!A1516:A3859,'Medical Examinations'!C1516:C3859,0)</f>
        <v>Obese</v>
      </c>
      <c r="K1516">
        <f>_xlfn.XLOOKUP(A1516,'Medical Examinations'!$A$1:$A$2344,'Medical Examinations'!$D$1:$D$2344,0)</f>
        <v>4.1399999999999997</v>
      </c>
      <c r="L1516" t="str">
        <f>_xlfn.XLOOKUP(A1516,'Hospitalisation Details'!$A$1:$A$2344,'Hospitalisation Details'!$E$1:$E$2344,0)</f>
        <v>24-Dec-1985</v>
      </c>
      <c r="M1516">
        <f>_xlfn.XLOOKUP(A1516,'Hospitalisation Details'!$A$1:$A$2344,'Hospitalisation Details'!$I$1:$I$2344,0)</f>
        <v>6796.86</v>
      </c>
      <c r="N1516" t="str">
        <f>_xlfn.XLOOKUP(A1516,'Hospitalisation Details'!$A$1:$A$2344,'Hospitalisation Details'!$J$1:$J$2344,0)</f>
        <v>tier - 3</v>
      </c>
      <c r="O1516" t="str">
        <f>_xlfn.XLOOKUP(A1516,'Hospitalisation Details'!$A$1:$A$2344,'Hospitalisation Details'!$K$1:$K$2344,0)</f>
        <v>tier - 3</v>
      </c>
      <c r="P1516" t="str">
        <f>_xlfn.XLOOKUP(A1516,'Hospitalisation Details'!$A$1:$A$2344,'Hospitalisation Details'!$L$1:$L$2344,0)</f>
        <v>R1012</v>
      </c>
      <c r="Q1516">
        <f>_xlfn.XLOOKUP(A1516,'Hospitalisation Details'!$A$1:$A$2344,'Hospitalisation Details'!$F$1:$F$2344,0)</f>
        <v>37</v>
      </c>
    </row>
    <row r="1517" spans="1:17" ht="15.75" x14ac:dyDescent="0.25">
      <c r="A1517" s="1" t="s">
        <v>853</v>
      </c>
      <c r="B1517" t="str">
        <f>_xlfn.XLOOKUP(A1517,'Customer Names'!$A$1:$A$2336,'Customer Names'!$C$1:$C$2336,0)</f>
        <v xml:space="preserve">  Jacob</v>
      </c>
      <c r="C1517">
        <f>_xlfn.XLOOKUP(A1517,'Medical Examinations'!$A$1:$A$2336,'Medical Examinations'!$B$1:$B$2336,0)</f>
        <v>24.02</v>
      </c>
      <c r="D1517">
        <f>_xlfn.XLOOKUP(A1517,'Medical Examinations'!$A$1:$A$2336,'Medical Examinations'!$D$1:$D$2336,0)</f>
        <v>4.38</v>
      </c>
      <c r="E1517" t="str">
        <f>_xlfn.XLOOKUP(A1517,'Medical Examinations'!$A$1:$A$2336,'Medical Examinations'!$E$1:$E$2336,0)</f>
        <v>No</v>
      </c>
      <c r="F1517" t="str">
        <f>_xlfn.XLOOKUP(A1517,'Medical Examinations'!$A$1:$A$2336,'Medical Examinations'!$F$1:$F$2336,0)</f>
        <v>No</v>
      </c>
      <c r="G1517" t="str">
        <f>_xlfn.XLOOKUP(A1517,'Medical Examinations'!$A$1:$A$2336,'Medical Examinations'!$G$1:$G$2336,0)</f>
        <v>No</v>
      </c>
      <c r="H1517">
        <f>_xlfn.XLOOKUP(A1517,'Medical Examinations'!$A$1:$A$2336,'Medical Examinations'!$H$1:$H$2336,0)</f>
        <v>0</v>
      </c>
      <c r="I1517" t="str">
        <f>_xlfn.XLOOKUP(A1517,'Medical Examinations'!$A$1:$A$2336,'Medical Examinations'!$I$1:$I$2336,0)</f>
        <v>No</v>
      </c>
      <c r="J1517" t="str">
        <f>_xlfn.XLOOKUP(A1517,'Medical Examinations'!A1517:A3860,'Medical Examinations'!C1517:C3860,0)</f>
        <v>Normal weight</v>
      </c>
      <c r="K1517">
        <f>_xlfn.XLOOKUP(A1517,'Medical Examinations'!$A$1:$A$2344,'Medical Examinations'!$D$1:$D$2344,0)</f>
        <v>4.38</v>
      </c>
      <c r="L1517" t="str">
        <f>_xlfn.XLOOKUP(A1517,'Hospitalisation Details'!$A$1:$A$2344,'Hospitalisation Details'!$E$1:$E$2344,0)</f>
        <v>23-Nov-1980</v>
      </c>
      <c r="M1517">
        <f>_xlfn.XLOOKUP(A1517,'Hospitalisation Details'!$A$1:$A$2344,'Hospitalisation Details'!$I$1:$I$2344,0)</f>
        <v>6781.52</v>
      </c>
      <c r="N1517" t="str">
        <f>_xlfn.XLOOKUP(A1517,'Hospitalisation Details'!$A$1:$A$2344,'Hospitalisation Details'!$J$1:$J$2344,0)</f>
        <v>tier - 2</v>
      </c>
      <c r="O1517" t="str">
        <f>_xlfn.XLOOKUP(A1517,'Hospitalisation Details'!$A$1:$A$2344,'Hospitalisation Details'!$K$1:$K$2344,0)</f>
        <v>tier - 2</v>
      </c>
      <c r="P1517" t="str">
        <f>_xlfn.XLOOKUP(A1517,'Hospitalisation Details'!$A$1:$A$2344,'Hospitalisation Details'!$L$1:$L$2344,0)</f>
        <v>R1013</v>
      </c>
      <c r="Q1517">
        <f>_xlfn.XLOOKUP(A1517,'Hospitalisation Details'!$A$1:$A$2344,'Hospitalisation Details'!$F$1:$F$2344,0)</f>
        <v>42</v>
      </c>
    </row>
    <row r="1518" spans="1:17" ht="15.75" x14ac:dyDescent="0.25">
      <c r="A1518" s="1" t="s">
        <v>852</v>
      </c>
      <c r="B1518" t="str">
        <f>_xlfn.XLOOKUP(A1518,'Customer Names'!$A$1:$A$2336,'Customer Names'!$C$1:$C$2336,0)</f>
        <v xml:space="preserve">  Jodi</v>
      </c>
      <c r="C1518">
        <f>_xlfn.XLOOKUP(A1518,'Medical Examinations'!$A$1:$A$2336,'Medical Examinations'!$B$1:$B$2336,0)</f>
        <v>36.08</v>
      </c>
      <c r="D1518">
        <f>_xlfn.XLOOKUP(A1518,'Medical Examinations'!$A$1:$A$2336,'Medical Examinations'!$D$1:$D$2336,0)</f>
        <v>11.61</v>
      </c>
      <c r="E1518" t="str">
        <f>_xlfn.XLOOKUP(A1518,'Medical Examinations'!$A$1:$A$2336,'Medical Examinations'!$E$1:$E$2336,0)</f>
        <v>No</v>
      </c>
      <c r="F1518" t="str">
        <f>_xlfn.XLOOKUP(A1518,'Medical Examinations'!$A$1:$A$2336,'Medical Examinations'!$F$1:$F$2336,0)</f>
        <v>No</v>
      </c>
      <c r="G1518" t="str">
        <f>_xlfn.XLOOKUP(A1518,'Medical Examinations'!$A$1:$A$2336,'Medical Examinations'!$G$1:$G$2336,0)</f>
        <v>No</v>
      </c>
      <c r="H1518">
        <f>_xlfn.XLOOKUP(A1518,'Medical Examinations'!$A$1:$A$2336,'Medical Examinations'!$H$1:$H$2336,0)</f>
        <v>0</v>
      </c>
      <c r="I1518" t="str">
        <f>_xlfn.XLOOKUP(A1518,'Medical Examinations'!$A$1:$A$2336,'Medical Examinations'!$I$1:$I$2336,0)</f>
        <v>No</v>
      </c>
      <c r="J1518" t="str">
        <f>_xlfn.XLOOKUP(A1518,'Medical Examinations'!A1518:A3861,'Medical Examinations'!C1518:C3861,0)</f>
        <v>Obese</v>
      </c>
      <c r="K1518">
        <f>_xlfn.XLOOKUP(A1518,'Medical Examinations'!$A$1:$A$2344,'Medical Examinations'!$D$1:$D$2344,0)</f>
        <v>11.61</v>
      </c>
      <c r="L1518" t="str">
        <f>_xlfn.XLOOKUP(A1518,'Hospitalisation Details'!$A$1:$A$2344,'Hospitalisation Details'!$E$1:$E$2344,0)</f>
        <v>8-Oct-1981</v>
      </c>
      <c r="M1518">
        <f>_xlfn.XLOOKUP(A1518,'Hospitalisation Details'!$A$1:$A$2344,'Hospitalisation Details'!$I$1:$I$2344,0)</f>
        <v>6781.35</v>
      </c>
      <c r="N1518" t="str">
        <f>_xlfn.XLOOKUP(A1518,'Hospitalisation Details'!$A$1:$A$2344,'Hospitalisation Details'!$J$1:$J$2344,0)</f>
        <v>tier - 2</v>
      </c>
      <c r="O1518" t="str">
        <f>_xlfn.XLOOKUP(A1518,'Hospitalisation Details'!$A$1:$A$2344,'Hospitalisation Details'!$K$1:$K$2344,0)</f>
        <v>tier - 1</v>
      </c>
      <c r="P1518" t="str">
        <f>_xlfn.XLOOKUP(A1518,'Hospitalisation Details'!$A$1:$A$2344,'Hospitalisation Details'!$L$1:$L$2344,0)</f>
        <v>R1013</v>
      </c>
      <c r="Q1518">
        <f>_xlfn.XLOOKUP(A1518,'Hospitalisation Details'!$A$1:$A$2344,'Hospitalisation Details'!$F$1:$F$2344,0)</f>
        <v>41</v>
      </c>
    </row>
    <row r="1519" spans="1:17" ht="15.75" x14ac:dyDescent="0.25">
      <c r="A1519" s="1" t="s">
        <v>851</v>
      </c>
      <c r="B1519" t="str">
        <f>_xlfn.XLOOKUP(A1519,'Customer Names'!$A$1:$A$2336,'Customer Names'!$C$1:$C$2336,0)</f>
        <v xml:space="preserve">  Lauren</v>
      </c>
      <c r="C1519">
        <f>_xlfn.XLOOKUP(A1519,'Medical Examinations'!$A$1:$A$2336,'Medical Examinations'!$B$1:$B$2336,0)</f>
        <v>32.200000000000003</v>
      </c>
      <c r="D1519">
        <f>_xlfn.XLOOKUP(A1519,'Medical Examinations'!$A$1:$A$2336,'Medical Examinations'!$D$1:$D$2336,0)</f>
        <v>10.59</v>
      </c>
      <c r="E1519" t="str">
        <f>_xlfn.XLOOKUP(A1519,'Medical Examinations'!$A$1:$A$2336,'Medical Examinations'!$E$1:$E$2336,0)</f>
        <v>No</v>
      </c>
      <c r="F1519" t="str">
        <f>_xlfn.XLOOKUP(A1519,'Medical Examinations'!$A$1:$A$2336,'Medical Examinations'!$F$1:$F$2336,0)</f>
        <v>No</v>
      </c>
      <c r="G1519" t="str">
        <f>_xlfn.XLOOKUP(A1519,'Medical Examinations'!$A$1:$A$2336,'Medical Examinations'!$G$1:$G$2336,0)</f>
        <v>No</v>
      </c>
      <c r="H1519">
        <f>_xlfn.XLOOKUP(A1519,'Medical Examinations'!$A$1:$A$2336,'Medical Examinations'!$H$1:$H$2336,0)</f>
        <v>0</v>
      </c>
      <c r="I1519" t="str">
        <f>_xlfn.XLOOKUP(A1519,'Medical Examinations'!$A$1:$A$2336,'Medical Examinations'!$I$1:$I$2336,0)</f>
        <v>No</v>
      </c>
      <c r="J1519" t="str">
        <f>_xlfn.XLOOKUP(A1519,'Medical Examinations'!A1519:A3862,'Medical Examinations'!C1519:C3862,0)</f>
        <v>Obese</v>
      </c>
      <c r="K1519">
        <f>_xlfn.XLOOKUP(A1519,'Medical Examinations'!$A$1:$A$2344,'Medical Examinations'!$D$1:$D$2344,0)</f>
        <v>10.59</v>
      </c>
      <c r="L1519" t="str">
        <f>_xlfn.XLOOKUP(A1519,'Hospitalisation Details'!$A$1:$A$2344,'Hospitalisation Details'!$E$1:$E$2344,0)</f>
        <v>3-Sep-1981</v>
      </c>
      <c r="M1519">
        <f>_xlfn.XLOOKUP(A1519,'Hospitalisation Details'!$A$1:$A$2344,'Hospitalisation Details'!$I$1:$I$2344,0)</f>
        <v>6775.96</v>
      </c>
      <c r="N1519" t="str">
        <f>_xlfn.XLOOKUP(A1519,'Hospitalisation Details'!$A$1:$A$2344,'Hospitalisation Details'!$J$1:$J$2344,0)</f>
        <v>tier - 2</v>
      </c>
      <c r="O1519" t="str">
        <f>_xlfn.XLOOKUP(A1519,'Hospitalisation Details'!$A$1:$A$2344,'Hospitalisation Details'!$K$1:$K$2344,0)</f>
        <v>tier - 3</v>
      </c>
      <c r="P1519" t="str">
        <f>_xlfn.XLOOKUP(A1519,'Hospitalisation Details'!$A$1:$A$2344,'Hospitalisation Details'!$L$1:$L$2344,0)</f>
        <v>R1011</v>
      </c>
      <c r="Q1519">
        <f>_xlfn.XLOOKUP(A1519,'Hospitalisation Details'!$A$1:$A$2344,'Hospitalisation Details'!$F$1:$F$2344,0)</f>
        <v>41</v>
      </c>
    </row>
    <row r="1520" spans="1:17" ht="15.75" x14ac:dyDescent="0.25">
      <c r="A1520" s="1" t="s">
        <v>850</v>
      </c>
      <c r="B1520" t="str">
        <f>_xlfn.XLOOKUP(A1520,'Customer Names'!$A$1:$A$2336,'Customer Names'!$C$1:$C$2336,0)</f>
        <v xml:space="preserve">  Misti C</v>
      </c>
      <c r="C1520">
        <f>_xlfn.XLOOKUP(A1520,'Medical Examinations'!$A$1:$A$2336,'Medical Examinations'!$B$1:$B$2336,0)</f>
        <v>28.05</v>
      </c>
      <c r="D1520">
        <f>_xlfn.XLOOKUP(A1520,'Medical Examinations'!$A$1:$A$2336,'Medical Examinations'!$D$1:$D$2336,0)</f>
        <v>11.85</v>
      </c>
      <c r="E1520" t="str">
        <f>_xlfn.XLOOKUP(A1520,'Medical Examinations'!$A$1:$A$2336,'Medical Examinations'!$E$1:$E$2336,0)</f>
        <v>No</v>
      </c>
      <c r="F1520" t="str">
        <f>_xlfn.XLOOKUP(A1520,'Medical Examinations'!$A$1:$A$2336,'Medical Examinations'!$F$1:$F$2336,0)</f>
        <v>No</v>
      </c>
      <c r="G1520" t="str">
        <f>_xlfn.XLOOKUP(A1520,'Medical Examinations'!$A$1:$A$2336,'Medical Examinations'!$G$1:$G$2336,0)</f>
        <v>No</v>
      </c>
      <c r="H1520">
        <f>_xlfn.XLOOKUP(A1520,'Medical Examinations'!$A$1:$A$2336,'Medical Examinations'!$H$1:$H$2336,0)</f>
        <v>0</v>
      </c>
      <c r="I1520" t="str">
        <f>_xlfn.XLOOKUP(A1520,'Medical Examinations'!$A$1:$A$2336,'Medical Examinations'!$I$1:$I$2336,0)</f>
        <v>No</v>
      </c>
      <c r="J1520" t="str">
        <f>_xlfn.XLOOKUP(A1520,'Medical Examinations'!A1520:A3863,'Medical Examinations'!C1520:C3863,0)</f>
        <v>Overweight</v>
      </c>
      <c r="K1520">
        <f>_xlfn.XLOOKUP(A1520,'Medical Examinations'!$A$1:$A$2344,'Medical Examinations'!$D$1:$D$2344,0)</f>
        <v>11.85</v>
      </c>
      <c r="L1520" t="str">
        <f>_xlfn.XLOOKUP(A1520,'Hospitalisation Details'!$A$1:$A$2344,'Hospitalisation Details'!$E$1:$E$2344,0)</f>
        <v>21-Sep-1981</v>
      </c>
      <c r="M1520">
        <f>_xlfn.XLOOKUP(A1520,'Hospitalisation Details'!$A$1:$A$2344,'Hospitalisation Details'!$I$1:$I$2344,0)</f>
        <v>6770.19</v>
      </c>
      <c r="N1520" t="str">
        <f>_xlfn.XLOOKUP(A1520,'Hospitalisation Details'!$A$1:$A$2344,'Hospitalisation Details'!$J$1:$J$2344,0)</f>
        <v>tier - 2</v>
      </c>
      <c r="O1520" t="str">
        <f>_xlfn.XLOOKUP(A1520,'Hospitalisation Details'!$A$1:$A$2344,'Hospitalisation Details'!$K$1:$K$2344,0)</f>
        <v>tier - 3</v>
      </c>
      <c r="P1520" t="str">
        <f>_xlfn.XLOOKUP(A1520,'Hospitalisation Details'!$A$1:$A$2344,'Hospitalisation Details'!$L$1:$L$2344,0)</f>
        <v>R1013</v>
      </c>
      <c r="Q1520">
        <f>_xlfn.XLOOKUP(A1520,'Hospitalisation Details'!$A$1:$A$2344,'Hospitalisation Details'!$F$1:$F$2344,0)</f>
        <v>41</v>
      </c>
    </row>
    <row r="1521" spans="1:17" ht="15.75" x14ac:dyDescent="0.25">
      <c r="A1521" s="1" t="s">
        <v>849</v>
      </c>
      <c r="B1521" t="str">
        <f>_xlfn.XLOOKUP(A1521,'Customer Names'!$A$1:$A$2336,'Customer Names'!$C$1:$C$2336,0)</f>
        <v xml:space="preserve">  Angela J</v>
      </c>
      <c r="C1521">
        <f>_xlfn.XLOOKUP(A1521,'Medical Examinations'!$A$1:$A$2336,'Medical Examinations'!$B$1:$B$2336,0)</f>
        <v>19</v>
      </c>
      <c r="D1521">
        <f>_xlfn.XLOOKUP(A1521,'Medical Examinations'!$A$1:$A$2336,'Medical Examinations'!$D$1:$D$2336,0)</f>
        <v>5.46</v>
      </c>
      <c r="E1521" t="str">
        <f>_xlfn.XLOOKUP(A1521,'Medical Examinations'!$A$1:$A$2336,'Medical Examinations'!$E$1:$E$2336,0)</f>
        <v>No</v>
      </c>
      <c r="F1521" t="str">
        <f>_xlfn.XLOOKUP(A1521,'Medical Examinations'!$A$1:$A$2336,'Medical Examinations'!$F$1:$F$2336,0)</f>
        <v>No</v>
      </c>
      <c r="G1521" t="str">
        <f>_xlfn.XLOOKUP(A1521,'Medical Examinations'!$A$1:$A$2336,'Medical Examinations'!$G$1:$G$2336,0)</f>
        <v>No</v>
      </c>
      <c r="H1521">
        <f>_xlfn.XLOOKUP(A1521,'Medical Examinations'!$A$1:$A$2336,'Medical Examinations'!$H$1:$H$2336,0)</f>
        <v>1</v>
      </c>
      <c r="I1521" t="str">
        <f>_xlfn.XLOOKUP(A1521,'Medical Examinations'!$A$1:$A$2336,'Medical Examinations'!$I$1:$I$2336,0)</f>
        <v>No</v>
      </c>
      <c r="J1521" t="str">
        <f>_xlfn.XLOOKUP(A1521,'Medical Examinations'!A1521:A3864,'Medical Examinations'!C1521:C3864,0)</f>
        <v>Normal weight</v>
      </c>
      <c r="K1521">
        <f>_xlfn.XLOOKUP(A1521,'Medical Examinations'!$A$1:$A$2344,'Medical Examinations'!$D$1:$D$2344,0)</f>
        <v>5.46</v>
      </c>
      <c r="L1521" t="str">
        <f>_xlfn.XLOOKUP(A1521,'Hospitalisation Details'!$A$1:$A$2344,'Hospitalisation Details'!$E$1:$E$2344,0)</f>
        <v>10-Oct-1988</v>
      </c>
      <c r="M1521">
        <f>_xlfn.XLOOKUP(A1521,'Hospitalisation Details'!$A$1:$A$2344,'Hospitalisation Details'!$I$1:$I$2344,0)</f>
        <v>6753.04</v>
      </c>
      <c r="N1521" t="str">
        <f>_xlfn.XLOOKUP(A1521,'Hospitalisation Details'!$A$1:$A$2344,'Hospitalisation Details'!$J$1:$J$2344,0)</f>
        <v>tier - 2</v>
      </c>
      <c r="O1521" t="str">
        <f>_xlfn.XLOOKUP(A1521,'Hospitalisation Details'!$A$1:$A$2344,'Hospitalisation Details'!$K$1:$K$2344,0)</f>
        <v>tier - 2</v>
      </c>
      <c r="P1521" t="str">
        <f>_xlfn.XLOOKUP(A1521,'Hospitalisation Details'!$A$1:$A$2344,'Hospitalisation Details'!$L$1:$L$2344,0)</f>
        <v>R1024</v>
      </c>
      <c r="Q1521">
        <f>_xlfn.XLOOKUP(A1521,'Hospitalisation Details'!$A$1:$A$2344,'Hospitalisation Details'!$F$1:$F$2344,0)</f>
        <v>34</v>
      </c>
    </row>
    <row r="1522" spans="1:17" ht="15.75" x14ac:dyDescent="0.25">
      <c r="A1522" s="1" t="s">
        <v>848</v>
      </c>
      <c r="B1522" t="str">
        <f>_xlfn.XLOOKUP(A1522,'Customer Names'!$A$1:$A$2336,'Customer Names'!$C$1:$C$2336,0)</f>
        <v xml:space="preserve">  Jonathan D</v>
      </c>
      <c r="C1522">
        <f>_xlfn.XLOOKUP(A1522,'Medical Examinations'!$A$1:$A$2336,'Medical Examinations'!$B$1:$B$2336,0)</f>
        <v>16.13</v>
      </c>
      <c r="D1522">
        <f>_xlfn.XLOOKUP(A1522,'Medical Examinations'!$A$1:$A$2336,'Medical Examinations'!$D$1:$D$2336,0)</f>
        <v>4.54</v>
      </c>
      <c r="E1522" t="str">
        <f>_xlfn.XLOOKUP(A1522,'Medical Examinations'!$A$1:$A$2336,'Medical Examinations'!$E$1:$E$2336,0)</f>
        <v>No</v>
      </c>
      <c r="F1522" t="str">
        <f>_xlfn.XLOOKUP(A1522,'Medical Examinations'!$A$1:$A$2336,'Medical Examinations'!$F$1:$F$2336,0)</f>
        <v>No</v>
      </c>
      <c r="G1522" t="str">
        <f>_xlfn.XLOOKUP(A1522,'Medical Examinations'!$A$1:$A$2336,'Medical Examinations'!$G$1:$G$2336,0)</f>
        <v>No</v>
      </c>
      <c r="H1522">
        <f>_xlfn.XLOOKUP(A1522,'Medical Examinations'!$A$1:$A$2336,'Medical Examinations'!$H$1:$H$2336,0)</f>
        <v>2</v>
      </c>
      <c r="I1522" t="str">
        <f>_xlfn.XLOOKUP(A1522,'Medical Examinations'!$A$1:$A$2336,'Medical Examinations'!$I$1:$I$2336,0)</f>
        <v>No</v>
      </c>
      <c r="J1522" t="str">
        <f>_xlfn.XLOOKUP(A1522,'Medical Examinations'!A1522:A3865,'Medical Examinations'!C1522:C3865,0)</f>
        <v>Underweight</v>
      </c>
      <c r="K1522">
        <f>_xlfn.XLOOKUP(A1522,'Medical Examinations'!$A$1:$A$2344,'Medical Examinations'!$D$1:$D$2344,0)</f>
        <v>4.54</v>
      </c>
      <c r="L1522" t="str">
        <f>_xlfn.XLOOKUP(A1522,'Hospitalisation Details'!$A$1:$A$2344,'Hospitalisation Details'!$E$1:$E$2344,0)</f>
        <v>9-Dec-1966</v>
      </c>
      <c r="M1522">
        <f>_xlfn.XLOOKUP(A1522,'Hospitalisation Details'!$A$1:$A$2344,'Hospitalisation Details'!$I$1:$I$2344,0)</f>
        <v>6750.27</v>
      </c>
      <c r="N1522" t="str">
        <f>_xlfn.XLOOKUP(A1522,'Hospitalisation Details'!$A$1:$A$2344,'Hospitalisation Details'!$J$1:$J$2344,0)</f>
        <v>tier - 3</v>
      </c>
      <c r="O1522" t="str">
        <f>_xlfn.XLOOKUP(A1522,'Hospitalisation Details'!$A$1:$A$2344,'Hospitalisation Details'!$K$1:$K$2344,0)</f>
        <v>tier - 2</v>
      </c>
      <c r="P1522" t="str">
        <f>_xlfn.XLOOKUP(A1522,'Hospitalisation Details'!$A$1:$A$2344,'Hospitalisation Details'!$L$1:$L$2344,0)</f>
        <v>R1013</v>
      </c>
      <c r="Q1522">
        <f>_xlfn.XLOOKUP(A1522,'Hospitalisation Details'!$A$1:$A$2344,'Hospitalisation Details'!$F$1:$F$2344,0)</f>
        <v>56</v>
      </c>
    </row>
    <row r="1523" spans="1:17" ht="15.75" x14ac:dyDescent="0.25">
      <c r="A1523" s="1" t="s">
        <v>847</v>
      </c>
      <c r="B1523" t="str">
        <f>_xlfn.XLOOKUP(A1523,'Customer Names'!$A$1:$A$2336,'Customer Names'!$C$1:$C$2336,0)</f>
        <v xml:space="preserve">  Victoria</v>
      </c>
      <c r="C1523">
        <f>_xlfn.XLOOKUP(A1523,'Medical Examinations'!$A$1:$A$2336,'Medical Examinations'!$B$1:$B$2336,0)</f>
        <v>18.77</v>
      </c>
      <c r="D1523">
        <f>_xlfn.XLOOKUP(A1523,'Medical Examinations'!$A$1:$A$2336,'Medical Examinations'!$D$1:$D$2336,0)</f>
        <v>11.98</v>
      </c>
      <c r="E1523" t="str">
        <f>_xlfn.XLOOKUP(A1523,'Medical Examinations'!$A$1:$A$2336,'Medical Examinations'!$E$1:$E$2336,0)</f>
        <v>No</v>
      </c>
      <c r="F1523" t="str">
        <f>_xlfn.XLOOKUP(A1523,'Medical Examinations'!$A$1:$A$2336,'Medical Examinations'!$F$1:$F$2336,0)</f>
        <v>No</v>
      </c>
      <c r="G1523" t="str">
        <f>_xlfn.XLOOKUP(A1523,'Medical Examinations'!$A$1:$A$2336,'Medical Examinations'!$G$1:$G$2336,0)</f>
        <v>No</v>
      </c>
      <c r="H1523">
        <f>_xlfn.XLOOKUP(A1523,'Medical Examinations'!$A$1:$A$2336,'Medical Examinations'!$H$1:$H$2336,0)</f>
        <v>2</v>
      </c>
      <c r="I1523" t="str">
        <f>_xlfn.XLOOKUP(A1523,'Medical Examinations'!$A$1:$A$2336,'Medical Examinations'!$I$1:$I$2336,0)</f>
        <v>No</v>
      </c>
      <c r="J1523" t="str">
        <f>_xlfn.XLOOKUP(A1523,'Medical Examinations'!A1523:A3866,'Medical Examinations'!C1523:C3866,0)</f>
        <v>Normal weight</v>
      </c>
      <c r="K1523">
        <f>_xlfn.XLOOKUP(A1523,'Medical Examinations'!$A$1:$A$2344,'Medical Examinations'!$D$1:$D$2344,0)</f>
        <v>11.98</v>
      </c>
      <c r="L1523" t="str">
        <f>_xlfn.XLOOKUP(A1523,'Hospitalisation Details'!$A$1:$A$2344,'Hospitalisation Details'!$E$1:$E$2344,0)</f>
        <v>17-Jun-1970</v>
      </c>
      <c r="M1523">
        <f>_xlfn.XLOOKUP(A1523,'Hospitalisation Details'!$A$1:$A$2344,'Hospitalisation Details'!$I$1:$I$2344,0)</f>
        <v>6749.63</v>
      </c>
      <c r="N1523" t="str">
        <f>_xlfn.XLOOKUP(A1523,'Hospitalisation Details'!$A$1:$A$2344,'Hospitalisation Details'!$J$1:$J$2344,0)</f>
        <v>tier - 2</v>
      </c>
      <c r="O1523" t="str">
        <f>_xlfn.XLOOKUP(A1523,'Hospitalisation Details'!$A$1:$A$2344,'Hospitalisation Details'!$K$1:$K$2344,0)</f>
        <v>tier - 1</v>
      </c>
      <c r="P1523" t="str">
        <f>_xlfn.XLOOKUP(A1523,'Hospitalisation Details'!$A$1:$A$2344,'Hospitalisation Details'!$L$1:$L$2344,0)</f>
        <v>R1013</v>
      </c>
      <c r="Q1523">
        <f>_xlfn.XLOOKUP(A1523,'Hospitalisation Details'!$A$1:$A$2344,'Hospitalisation Details'!$F$1:$F$2344,0)</f>
        <v>53</v>
      </c>
    </row>
    <row r="1524" spans="1:17" ht="15.75" x14ac:dyDescent="0.25">
      <c r="A1524" s="1" t="s">
        <v>846</v>
      </c>
      <c r="B1524" t="str">
        <f>_xlfn.XLOOKUP(A1524,'Customer Names'!$A$1:$A$2336,'Customer Names'!$C$1:$C$2336,0)</f>
        <v xml:space="preserve">  Adrian R</v>
      </c>
      <c r="C1524">
        <f>_xlfn.XLOOKUP(A1524,'Medical Examinations'!$A$1:$A$2336,'Medical Examinations'!$B$1:$B$2336,0)</f>
        <v>28.88</v>
      </c>
      <c r="D1524">
        <f>_xlfn.XLOOKUP(A1524,'Medical Examinations'!$A$1:$A$2336,'Medical Examinations'!$D$1:$D$2336,0)</f>
        <v>6.59</v>
      </c>
      <c r="E1524" t="str">
        <f>_xlfn.XLOOKUP(A1524,'Medical Examinations'!$A$1:$A$2336,'Medical Examinations'!$E$1:$E$2336,0)</f>
        <v>No</v>
      </c>
      <c r="F1524" t="str">
        <f>_xlfn.XLOOKUP(A1524,'Medical Examinations'!$A$1:$A$2336,'Medical Examinations'!$F$1:$F$2336,0)</f>
        <v>No</v>
      </c>
      <c r="G1524" t="str">
        <f>_xlfn.XLOOKUP(A1524,'Medical Examinations'!$A$1:$A$2336,'Medical Examinations'!$G$1:$G$2336,0)</f>
        <v>No</v>
      </c>
      <c r="H1524">
        <f>_xlfn.XLOOKUP(A1524,'Medical Examinations'!$A$1:$A$2336,'Medical Examinations'!$H$1:$H$2336,0)</f>
        <v>1</v>
      </c>
      <c r="I1524" t="str">
        <f>_xlfn.XLOOKUP(A1524,'Medical Examinations'!$A$1:$A$2336,'Medical Examinations'!$I$1:$I$2336,0)</f>
        <v>No</v>
      </c>
      <c r="J1524" t="str">
        <f>_xlfn.XLOOKUP(A1524,'Medical Examinations'!A1524:A3867,'Medical Examinations'!C1524:C3867,0)</f>
        <v>Overweight</v>
      </c>
      <c r="K1524">
        <f>_xlfn.XLOOKUP(A1524,'Medical Examinations'!$A$1:$A$2344,'Medical Examinations'!$D$1:$D$2344,0)</f>
        <v>6.59</v>
      </c>
      <c r="L1524" t="str">
        <f>_xlfn.XLOOKUP(A1524,'Hospitalisation Details'!$A$1:$A$2344,'Hospitalisation Details'!$E$1:$E$2344,0)</f>
        <v>5-Jun-1986</v>
      </c>
      <c r="M1524">
        <f>_xlfn.XLOOKUP(A1524,'Hospitalisation Details'!$A$1:$A$2344,'Hospitalisation Details'!$I$1:$I$2344,0)</f>
        <v>6748.59</v>
      </c>
      <c r="N1524" t="str">
        <f>_xlfn.XLOOKUP(A1524,'Hospitalisation Details'!$A$1:$A$2344,'Hospitalisation Details'!$J$1:$J$2344,0)</f>
        <v>tier - 3</v>
      </c>
      <c r="O1524" t="str">
        <f>_xlfn.XLOOKUP(A1524,'Hospitalisation Details'!$A$1:$A$2344,'Hospitalisation Details'!$K$1:$K$2344,0)</f>
        <v>tier - 1</v>
      </c>
      <c r="P1524" t="str">
        <f>_xlfn.XLOOKUP(A1524,'Hospitalisation Details'!$A$1:$A$2344,'Hospitalisation Details'!$L$1:$L$2344,0)</f>
        <v>R1016</v>
      </c>
      <c r="Q1524">
        <f>_xlfn.XLOOKUP(A1524,'Hospitalisation Details'!$A$1:$A$2344,'Hospitalisation Details'!$F$1:$F$2344,0)</f>
        <v>37</v>
      </c>
    </row>
    <row r="1525" spans="1:17" ht="15.75" x14ac:dyDescent="0.25">
      <c r="A1525" s="1" t="s">
        <v>845</v>
      </c>
      <c r="B1525" t="str">
        <f>_xlfn.XLOOKUP(A1525,'Customer Names'!$A$1:$A$2336,'Customer Names'!$C$1:$C$2336,0)</f>
        <v xml:space="preserve">  Andrew</v>
      </c>
      <c r="C1525">
        <f>_xlfn.XLOOKUP(A1525,'Medical Examinations'!$A$1:$A$2336,'Medical Examinations'!$B$1:$B$2336,0)</f>
        <v>27.55</v>
      </c>
      <c r="D1525">
        <f>_xlfn.XLOOKUP(A1525,'Medical Examinations'!$A$1:$A$2336,'Medical Examinations'!$D$1:$D$2336,0)</f>
        <v>10.83</v>
      </c>
      <c r="E1525" t="str">
        <f>_xlfn.XLOOKUP(A1525,'Medical Examinations'!$A$1:$A$2336,'Medical Examinations'!$E$1:$E$2336,0)</f>
        <v>No</v>
      </c>
      <c r="F1525" t="str">
        <f>_xlfn.XLOOKUP(A1525,'Medical Examinations'!$A$1:$A$2336,'Medical Examinations'!$F$1:$F$2336,0)</f>
        <v>No</v>
      </c>
      <c r="G1525" t="str">
        <f>_xlfn.XLOOKUP(A1525,'Medical Examinations'!$A$1:$A$2336,'Medical Examinations'!$G$1:$G$2336,0)</f>
        <v>No</v>
      </c>
      <c r="H1525">
        <f>_xlfn.XLOOKUP(A1525,'Medical Examinations'!$A$1:$A$2336,'Medical Examinations'!$H$1:$H$2336,0)</f>
        <v>1</v>
      </c>
      <c r="I1525" t="str">
        <f>_xlfn.XLOOKUP(A1525,'Medical Examinations'!$A$1:$A$2336,'Medical Examinations'!$I$1:$I$2336,0)</f>
        <v>No</v>
      </c>
      <c r="J1525" t="str">
        <f>_xlfn.XLOOKUP(A1525,'Medical Examinations'!A1525:A3868,'Medical Examinations'!C1525:C3868,0)</f>
        <v>Overweight</v>
      </c>
      <c r="K1525">
        <f>_xlfn.XLOOKUP(A1525,'Medical Examinations'!$A$1:$A$2344,'Medical Examinations'!$D$1:$D$2344,0)</f>
        <v>10.83</v>
      </c>
      <c r="L1525" t="str">
        <f>_xlfn.XLOOKUP(A1525,'Hospitalisation Details'!$A$1:$A$2344,'Hospitalisation Details'!$E$1:$E$2344,0)</f>
        <v>7-Aug-1986</v>
      </c>
      <c r="M1525">
        <f>_xlfn.XLOOKUP(A1525,'Hospitalisation Details'!$A$1:$A$2344,'Hospitalisation Details'!$I$1:$I$2344,0)</f>
        <v>6746.74</v>
      </c>
      <c r="N1525" t="str">
        <f>_xlfn.XLOOKUP(A1525,'Hospitalisation Details'!$A$1:$A$2344,'Hospitalisation Details'!$J$1:$J$2344,0)</f>
        <v>tier - 3</v>
      </c>
      <c r="O1525" t="str">
        <f>_xlfn.XLOOKUP(A1525,'Hospitalisation Details'!$A$1:$A$2344,'Hospitalisation Details'!$K$1:$K$2344,0)</f>
        <v>tier - 2</v>
      </c>
      <c r="P1525" t="str">
        <f>_xlfn.XLOOKUP(A1525,'Hospitalisation Details'!$A$1:$A$2344,'Hospitalisation Details'!$L$1:$L$2344,0)</f>
        <v>R1016</v>
      </c>
      <c r="Q1525">
        <f>_xlfn.XLOOKUP(A1525,'Hospitalisation Details'!$A$1:$A$2344,'Hospitalisation Details'!$F$1:$F$2344,0)</f>
        <v>36</v>
      </c>
    </row>
    <row r="1526" spans="1:17" ht="15.75" x14ac:dyDescent="0.25">
      <c r="A1526" s="1" t="s">
        <v>844</v>
      </c>
      <c r="B1526" t="str">
        <f>_xlfn.XLOOKUP(A1526,'Customer Names'!$A$1:$A$2336,'Customer Names'!$C$1:$C$2336,0)</f>
        <v xml:space="preserve">  Jason A</v>
      </c>
      <c r="C1526">
        <f>_xlfn.XLOOKUP(A1526,'Medical Examinations'!$A$1:$A$2336,'Medical Examinations'!$B$1:$B$2336,0)</f>
        <v>15.6</v>
      </c>
      <c r="D1526">
        <f>_xlfn.XLOOKUP(A1526,'Medical Examinations'!$A$1:$A$2336,'Medical Examinations'!$D$1:$D$2336,0)</f>
        <v>8.6</v>
      </c>
      <c r="E1526" t="str">
        <f>_xlfn.XLOOKUP(A1526,'Medical Examinations'!$A$1:$A$2336,'Medical Examinations'!$E$1:$E$2336,0)</f>
        <v>No</v>
      </c>
      <c r="F1526" t="str">
        <f>_xlfn.XLOOKUP(A1526,'Medical Examinations'!$A$1:$A$2336,'Medical Examinations'!$F$1:$F$2336,0)</f>
        <v>No</v>
      </c>
      <c r="G1526" t="str">
        <f>_xlfn.XLOOKUP(A1526,'Medical Examinations'!$A$1:$A$2336,'Medical Examinations'!$G$1:$G$2336,0)</f>
        <v>No</v>
      </c>
      <c r="H1526">
        <f>_xlfn.XLOOKUP(A1526,'Medical Examinations'!$A$1:$A$2336,'Medical Examinations'!$H$1:$H$2336,0)</f>
        <v>0</v>
      </c>
      <c r="I1526" t="str">
        <f>_xlfn.XLOOKUP(A1526,'Medical Examinations'!$A$1:$A$2336,'Medical Examinations'!$I$1:$I$2336,0)</f>
        <v>No</v>
      </c>
      <c r="J1526" t="str">
        <f>_xlfn.XLOOKUP(A1526,'Medical Examinations'!A1526:A3869,'Medical Examinations'!C1526:C3869,0)</f>
        <v>Underweight</v>
      </c>
      <c r="K1526">
        <f>_xlfn.XLOOKUP(A1526,'Medical Examinations'!$A$1:$A$2344,'Medical Examinations'!$D$1:$D$2344,0)</f>
        <v>8.6</v>
      </c>
      <c r="L1526" t="str">
        <f>_xlfn.XLOOKUP(A1526,'Hospitalisation Details'!$A$1:$A$2344,'Hospitalisation Details'!$E$1:$E$2344,0)</f>
        <v>18-Jul-1968</v>
      </c>
      <c r="M1526">
        <f>_xlfn.XLOOKUP(A1526,'Hospitalisation Details'!$A$1:$A$2344,'Hospitalisation Details'!$I$1:$I$2344,0)</f>
        <v>6738.84</v>
      </c>
      <c r="N1526" t="str">
        <f>_xlfn.XLOOKUP(A1526,'Hospitalisation Details'!$A$1:$A$2344,'Hospitalisation Details'!$J$1:$J$2344,0)</f>
        <v>tier - 3</v>
      </c>
      <c r="O1526" t="str">
        <f>_xlfn.XLOOKUP(A1526,'Hospitalisation Details'!$A$1:$A$2344,'Hospitalisation Details'!$K$1:$K$2344,0)</f>
        <v>tier - 1</v>
      </c>
      <c r="P1526" t="str">
        <f>_xlfn.XLOOKUP(A1526,'Hospitalisation Details'!$A$1:$A$2344,'Hospitalisation Details'!$L$1:$L$2344,0)</f>
        <v>R1012</v>
      </c>
      <c r="Q1526">
        <f>_xlfn.XLOOKUP(A1526,'Hospitalisation Details'!$A$1:$A$2344,'Hospitalisation Details'!$F$1:$F$2344,0)</f>
        <v>54</v>
      </c>
    </row>
    <row r="1527" spans="1:17" ht="15.75" x14ac:dyDescent="0.25">
      <c r="A1527" s="1" t="s">
        <v>843</v>
      </c>
      <c r="B1527" t="str">
        <f>_xlfn.XLOOKUP(A1527,'Customer Names'!$A$1:$A$2336,'Customer Names'!$C$1:$C$2336,0)</f>
        <v xml:space="preserve">  Rachel</v>
      </c>
      <c r="C1527">
        <f>_xlfn.XLOOKUP(A1527,'Medical Examinations'!$A$1:$A$2336,'Medical Examinations'!$B$1:$B$2336,0)</f>
        <v>21.99</v>
      </c>
      <c r="D1527">
        <f>_xlfn.XLOOKUP(A1527,'Medical Examinations'!$A$1:$A$2336,'Medical Examinations'!$D$1:$D$2336,0)</f>
        <v>11.17</v>
      </c>
      <c r="E1527" t="str">
        <f>_xlfn.XLOOKUP(A1527,'Medical Examinations'!$A$1:$A$2336,'Medical Examinations'!$E$1:$E$2336,0)</f>
        <v>No</v>
      </c>
      <c r="F1527" t="str">
        <f>_xlfn.XLOOKUP(A1527,'Medical Examinations'!$A$1:$A$2336,'Medical Examinations'!$F$1:$F$2336,0)</f>
        <v>No</v>
      </c>
      <c r="G1527" t="str">
        <f>_xlfn.XLOOKUP(A1527,'Medical Examinations'!$A$1:$A$2336,'Medical Examinations'!$G$1:$G$2336,0)</f>
        <v>No</v>
      </c>
      <c r="H1527">
        <f>_xlfn.XLOOKUP(A1527,'Medical Examinations'!$A$1:$A$2336,'Medical Examinations'!$H$1:$H$2336,0)</f>
        <v>0</v>
      </c>
      <c r="I1527" t="str">
        <f>_xlfn.XLOOKUP(A1527,'Medical Examinations'!$A$1:$A$2336,'Medical Examinations'!$I$1:$I$2336,0)</f>
        <v>No</v>
      </c>
      <c r="J1527" t="str">
        <f>_xlfn.XLOOKUP(A1527,'Medical Examinations'!A1527:A3870,'Medical Examinations'!C1527:C3870,0)</f>
        <v>Normal weight</v>
      </c>
      <c r="K1527">
        <f>_xlfn.XLOOKUP(A1527,'Medical Examinations'!$A$1:$A$2344,'Medical Examinations'!$D$1:$D$2344,0)</f>
        <v>11.17</v>
      </c>
      <c r="L1527" t="str">
        <f>_xlfn.XLOOKUP(A1527,'Hospitalisation Details'!$A$1:$A$2344,'Hospitalisation Details'!$E$1:$E$2344,0)</f>
        <v>21-Oct-1978</v>
      </c>
      <c r="M1527">
        <f>_xlfn.XLOOKUP(A1527,'Hospitalisation Details'!$A$1:$A$2344,'Hospitalisation Details'!$I$1:$I$2344,0)</f>
        <v>6737.98</v>
      </c>
      <c r="N1527" t="str">
        <f>_xlfn.XLOOKUP(A1527,'Hospitalisation Details'!$A$1:$A$2344,'Hospitalisation Details'!$J$1:$J$2344,0)</f>
        <v>tier - 2</v>
      </c>
      <c r="O1527" t="str">
        <f>_xlfn.XLOOKUP(A1527,'Hospitalisation Details'!$A$1:$A$2344,'Hospitalisation Details'!$K$1:$K$2344,0)</f>
        <v>tier - 3</v>
      </c>
      <c r="P1527" t="str">
        <f>_xlfn.XLOOKUP(A1527,'Hospitalisation Details'!$A$1:$A$2344,'Hospitalisation Details'!$L$1:$L$2344,0)</f>
        <v>R1013</v>
      </c>
      <c r="Q1527">
        <f>_xlfn.XLOOKUP(A1527,'Hospitalisation Details'!$A$1:$A$2344,'Hospitalisation Details'!$F$1:$F$2344,0)</f>
        <v>44</v>
      </c>
    </row>
    <row r="1528" spans="1:17" ht="15.75" x14ac:dyDescent="0.25">
      <c r="A1528" s="1" t="s">
        <v>842</v>
      </c>
      <c r="B1528" t="str">
        <f>_xlfn.XLOOKUP(A1528,'Customer Names'!$A$1:$A$2336,'Customer Names'!$C$1:$C$2336,0)</f>
        <v xml:space="preserve">  Susan</v>
      </c>
      <c r="C1528">
        <f>_xlfn.XLOOKUP(A1528,'Medical Examinations'!$A$1:$A$2336,'Medical Examinations'!$B$1:$B$2336,0)</f>
        <v>34.85</v>
      </c>
      <c r="D1528">
        <f>_xlfn.XLOOKUP(A1528,'Medical Examinations'!$A$1:$A$2336,'Medical Examinations'!$D$1:$D$2336,0)</f>
        <v>5.75</v>
      </c>
      <c r="E1528" t="str">
        <f>_xlfn.XLOOKUP(A1528,'Medical Examinations'!$A$1:$A$2336,'Medical Examinations'!$E$1:$E$2336,0)</f>
        <v>No</v>
      </c>
      <c r="F1528" t="str">
        <f>_xlfn.XLOOKUP(A1528,'Medical Examinations'!$A$1:$A$2336,'Medical Examinations'!$F$1:$F$2336,0)</f>
        <v>No</v>
      </c>
      <c r="G1528" t="str">
        <f>_xlfn.XLOOKUP(A1528,'Medical Examinations'!$A$1:$A$2336,'Medical Examinations'!$G$1:$G$2336,0)</f>
        <v>No</v>
      </c>
      <c r="H1528">
        <f>_xlfn.XLOOKUP(A1528,'Medical Examinations'!$A$1:$A$2336,'Medical Examinations'!$H$1:$H$2336,0)</f>
        <v>0</v>
      </c>
      <c r="I1528" t="str">
        <f>_xlfn.XLOOKUP(A1528,'Medical Examinations'!$A$1:$A$2336,'Medical Examinations'!$I$1:$I$2336,0)</f>
        <v>No</v>
      </c>
      <c r="J1528" t="str">
        <f>_xlfn.XLOOKUP(A1528,'Medical Examinations'!A1528:A3871,'Medical Examinations'!C1528:C3871,0)</f>
        <v>Obese</v>
      </c>
      <c r="K1528">
        <f>_xlfn.XLOOKUP(A1528,'Medical Examinations'!$A$1:$A$2344,'Medical Examinations'!$D$1:$D$2344,0)</f>
        <v>5.75</v>
      </c>
      <c r="L1528" t="str">
        <f>_xlfn.XLOOKUP(A1528,'Hospitalisation Details'!$A$1:$A$2344,'Hospitalisation Details'!$E$1:$E$2344,0)</f>
        <v>13-Jun-1994</v>
      </c>
      <c r="M1528">
        <f>_xlfn.XLOOKUP(A1528,'Hospitalisation Details'!$A$1:$A$2344,'Hospitalisation Details'!$I$1:$I$2344,0)</f>
        <v>6721.37</v>
      </c>
      <c r="N1528" t="str">
        <f>_xlfn.XLOOKUP(A1528,'Hospitalisation Details'!$A$1:$A$2344,'Hospitalisation Details'!$J$1:$J$2344,0)</f>
        <v>tier - 2</v>
      </c>
      <c r="O1528" t="str">
        <f>_xlfn.XLOOKUP(A1528,'Hospitalisation Details'!$A$1:$A$2344,'Hospitalisation Details'!$K$1:$K$2344,0)</f>
        <v>tier - 1</v>
      </c>
      <c r="P1528" t="str">
        <f>_xlfn.XLOOKUP(A1528,'Hospitalisation Details'!$A$1:$A$2344,'Hospitalisation Details'!$L$1:$L$2344,0)</f>
        <v>R1012</v>
      </c>
      <c r="Q1528">
        <f>_xlfn.XLOOKUP(A1528,'Hospitalisation Details'!$A$1:$A$2344,'Hospitalisation Details'!$F$1:$F$2344,0)</f>
        <v>29</v>
      </c>
    </row>
    <row r="1529" spans="1:17" ht="15.75" x14ac:dyDescent="0.25">
      <c r="A1529" s="1" t="s">
        <v>841</v>
      </c>
      <c r="B1529" t="str">
        <f>_xlfn.XLOOKUP(A1529,'Customer Names'!$A$1:$A$2336,'Customer Names'!$C$1:$C$2336,0)</f>
        <v xml:space="preserve">  Cameron M</v>
      </c>
      <c r="C1529">
        <f>_xlfn.XLOOKUP(A1529,'Medical Examinations'!$A$1:$A$2336,'Medical Examinations'!$B$1:$B$2336,0)</f>
        <v>24.51</v>
      </c>
      <c r="D1529">
        <f>_xlfn.XLOOKUP(A1529,'Medical Examinations'!$A$1:$A$2336,'Medical Examinations'!$D$1:$D$2336,0)</f>
        <v>4.83</v>
      </c>
      <c r="E1529" t="str">
        <f>_xlfn.XLOOKUP(A1529,'Medical Examinations'!$A$1:$A$2336,'Medical Examinations'!$E$1:$E$2336,0)</f>
        <v>No</v>
      </c>
      <c r="F1529" t="str">
        <f>_xlfn.XLOOKUP(A1529,'Medical Examinations'!$A$1:$A$2336,'Medical Examinations'!$F$1:$F$2336,0)</f>
        <v>No</v>
      </c>
      <c r="G1529" t="str">
        <f>_xlfn.XLOOKUP(A1529,'Medical Examinations'!$A$1:$A$2336,'Medical Examinations'!$G$1:$G$2336,0)</f>
        <v>Yes</v>
      </c>
      <c r="H1529">
        <f>_xlfn.XLOOKUP(A1529,'Medical Examinations'!$A$1:$A$2336,'Medical Examinations'!$H$1:$H$2336,0)</f>
        <v>1</v>
      </c>
      <c r="I1529" t="str">
        <f>_xlfn.XLOOKUP(A1529,'Medical Examinations'!$A$1:$A$2336,'Medical Examinations'!$I$1:$I$2336,0)</f>
        <v>No</v>
      </c>
      <c r="J1529" t="str">
        <f>_xlfn.XLOOKUP(A1529,'Medical Examinations'!A1529:A3872,'Medical Examinations'!C1529:C3872,0)</f>
        <v>Normal weight</v>
      </c>
      <c r="K1529">
        <f>_xlfn.XLOOKUP(A1529,'Medical Examinations'!$A$1:$A$2344,'Medical Examinations'!$D$1:$D$2344,0)</f>
        <v>4.83</v>
      </c>
      <c r="L1529" t="str">
        <f>_xlfn.XLOOKUP(A1529,'Hospitalisation Details'!$A$1:$A$2344,'Hospitalisation Details'!$E$1:$E$2344,0)</f>
        <v>12-Jun-1983</v>
      </c>
      <c r="M1529">
        <f>_xlfn.XLOOKUP(A1529,'Hospitalisation Details'!$A$1:$A$2344,'Hospitalisation Details'!$I$1:$I$2344,0)</f>
        <v>6710.19</v>
      </c>
      <c r="N1529" t="str">
        <f>_xlfn.XLOOKUP(A1529,'Hospitalisation Details'!$A$1:$A$2344,'Hospitalisation Details'!$J$1:$J$2344,0)</f>
        <v>tier - 3</v>
      </c>
      <c r="O1529" t="str">
        <f>_xlfn.XLOOKUP(A1529,'Hospitalisation Details'!$A$1:$A$2344,'Hospitalisation Details'!$K$1:$K$2344,0)</f>
        <v>tier - 3</v>
      </c>
      <c r="P1529" t="str">
        <f>_xlfn.XLOOKUP(A1529,'Hospitalisation Details'!$A$1:$A$2344,'Hospitalisation Details'!$L$1:$L$2344,0)</f>
        <v>R1012</v>
      </c>
      <c r="Q1529">
        <f>_xlfn.XLOOKUP(A1529,'Hospitalisation Details'!$A$1:$A$2344,'Hospitalisation Details'!$F$1:$F$2344,0)</f>
        <v>40</v>
      </c>
    </row>
    <row r="1530" spans="1:17" ht="15.75" x14ac:dyDescent="0.25">
      <c r="A1530" s="1" t="s">
        <v>840</v>
      </c>
      <c r="B1530" t="str">
        <f>_xlfn.XLOOKUP(A1530,'Customer Names'!$A$1:$A$2336,'Customer Names'!$C$1:$C$2336,0)</f>
        <v xml:space="preserve">  Claudia A</v>
      </c>
      <c r="C1530">
        <f>_xlfn.XLOOKUP(A1530,'Medical Examinations'!$A$1:$A$2336,'Medical Examinations'!$B$1:$B$2336,0)</f>
        <v>19.399999999999999</v>
      </c>
      <c r="D1530">
        <f>_xlfn.XLOOKUP(A1530,'Medical Examinations'!$A$1:$A$2336,'Medical Examinations'!$D$1:$D$2336,0)</f>
        <v>11.93</v>
      </c>
      <c r="E1530" t="str">
        <f>_xlfn.XLOOKUP(A1530,'Medical Examinations'!$A$1:$A$2336,'Medical Examinations'!$E$1:$E$2336,0)</f>
        <v>No</v>
      </c>
      <c r="F1530" t="str">
        <f>_xlfn.XLOOKUP(A1530,'Medical Examinations'!$A$1:$A$2336,'Medical Examinations'!$F$1:$F$2336,0)</f>
        <v>No</v>
      </c>
      <c r="G1530" t="str">
        <f>_xlfn.XLOOKUP(A1530,'Medical Examinations'!$A$1:$A$2336,'Medical Examinations'!$G$1:$G$2336,0)</f>
        <v>No</v>
      </c>
      <c r="H1530">
        <f>_xlfn.XLOOKUP(A1530,'Medical Examinations'!$A$1:$A$2336,'Medical Examinations'!$H$1:$H$2336,0)</f>
        <v>0</v>
      </c>
      <c r="I1530" t="str">
        <f>_xlfn.XLOOKUP(A1530,'Medical Examinations'!$A$1:$A$2336,'Medical Examinations'!$I$1:$I$2336,0)</f>
        <v>No</v>
      </c>
      <c r="J1530" t="str">
        <f>_xlfn.XLOOKUP(A1530,'Medical Examinations'!A1530:A3873,'Medical Examinations'!C1530:C3873,0)</f>
        <v>Normal weight</v>
      </c>
      <c r="K1530">
        <f>_xlfn.XLOOKUP(A1530,'Medical Examinations'!$A$1:$A$2344,'Medical Examinations'!$D$1:$D$2344,0)</f>
        <v>11.93</v>
      </c>
      <c r="L1530" t="str">
        <f>_xlfn.XLOOKUP(A1530,'Hospitalisation Details'!$A$1:$A$2344,'Hospitalisation Details'!$E$1:$E$2344,0)</f>
        <v>12-Dec-1971</v>
      </c>
      <c r="M1530">
        <f>_xlfn.XLOOKUP(A1530,'Hospitalisation Details'!$A$1:$A$2344,'Hospitalisation Details'!$I$1:$I$2344,0)</f>
        <v>6706.47</v>
      </c>
      <c r="N1530" t="str">
        <f>_xlfn.XLOOKUP(A1530,'Hospitalisation Details'!$A$1:$A$2344,'Hospitalisation Details'!$J$1:$J$2344,0)</f>
        <v>tier - 2</v>
      </c>
      <c r="O1530" t="str">
        <f>_xlfn.XLOOKUP(A1530,'Hospitalisation Details'!$A$1:$A$2344,'Hospitalisation Details'!$K$1:$K$2344,0)</f>
        <v>tier - 1</v>
      </c>
      <c r="P1530" t="str">
        <f>_xlfn.XLOOKUP(A1530,'Hospitalisation Details'!$A$1:$A$2344,'Hospitalisation Details'!$L$1:$L$2344,0)</f>
        <v>R1013</v>
      </c>
      <c r="Q1530">
        <f>_xlfn.XLOOKUP(A1530,'Hospitalisation Details'!$A$1:$A$2344,'Hospitalisation Details'!$F$1:$F$2344,0)</f>
        <v>51</v>
      </c>
    </row>
    <row r="1531" spans="1:17" ht="15.75" x14ac:dyDescent="0.25">
      <c r="A1531" s="1" t="s">
        <v>839</v>
      </c>
      <c r="B1531" t="str">
        <f>_xlfn.XLOOKUP(A1531,'Customer Names'!$A$1:$A$2336,'Customer Names'!$C$1:$C$2336,0)</f>
        <v xml:space="preserve">  Kate</v>
      </c>
      <c r="C1531">
        <f>_xlfn.XLOOKUP(A1531,'Medical Examinations'!$A$1:$A$2336,'Medical Examinations'!$B$1:$B$2336,0)</f>
        <v>15.1</v>
      </c>
      <c r="D1531">
        <f>_xlfn.XLOOKUP(A1531,'Medical Examinations'!$A$1:$A$2336,'Medical Examinations'!$D$1:$D$2336,0)</f>
        <v>8.41</v>
      </c>
      <c r="E1531" t="str">
        <f>_xlfn.XLOOKUP(A1531,'Medical Examinations'!$A$1:$A$2336,'Medical Examinations'!$E$1:$E$2336,0)</f>
        <v>No</v>
      </c>
      <c r="F1531" t="str">
        <f>_xlfn.XLOOKUP(A1531,'Medical Examinations'!$A$1:$A$2336,'Medical Examinations'!$F$1:$F$2336,0)</f>
        <v>No</v>
      </c>
      <c r="G1531" t="str">
        <f>_xlfn.XLOOKUP(A1531,'Medical Examinations'!$A$1:$A$2336,'Medical Examinations'!$G$1:$G$2336,0)</f>
        <v>No</v>
      </c>
      <c r="H1531">
        <f>_xlfn.XLOOKUP(A1531,'Medical Examinations'!$A$1:$A$2336,'Medical Examinations'!$H$1:$H$2336,0)</f>
        <v>0</v>
      </c>
      <c r="I1531" t="str">
        <f>_xlfn.XLOOKUP(A1531,'Medical Examinations'!$A$1:$A$2336,'Medical Examinations'!$I$1:$I$2336,0)</f>
        <v>No</v>
      </c>
      <c r="J1531" t="str">
        <f>_xlfn.XLOOKUP(A1531,'Medical Examinations'!A1531:A3874,'Medical Examinations'!C1531:C3874,0)</f>
        <v>Underweight</v>
      </c>
      <c r="K1531">
        <f>_xlfn.XLOOKUP(A1531,'Medical Examinations'!$A$1:$A$2344,'Medical Examinations'!$D$1:$D$2344,0)</f>
        <v>8.41</v>
      </c>
      <c r="L1531" t="str">
        <f>_xlfn.XLOOKUP(A1531,'Hospitalisation Details'!$A$1:$A$2344,'Hospitalisation Details'!$E$1:$E$2344,0)</f>
        <v>13-Jul-1968</v>
      </c>
      <c r="M1531">
        <f>_xlfn.XLOOKUP(A1531,'Hospitalisation Details'!$A$1:$A$2344,'Hospitalisation Details'!$I$1:$I$2344,0)</f>
        <v>6700.56</v>
      </c>
      <c r="N1531" t="str">
        <f>_xlfn.XLOOKUP(A1531,'Hospitalisation Details'!$A$1:$A$2344,'Hospitalisation Details'!$J$1:$J$2344,0)</f>
        <v>tier - 3</v>
      </c>
      <c r="O1531" t="str">
        <f>_xlfn.XLOOKUP(A1531,'Hospitalisation Details'!$A$1:$A$2344,'Hospitalisation Details'!$K$1:$K$2344,0)</f>
        <v>tier - 1</v>
      </c>
      <c r="P1531" t="str">
        <f>_xlfn.XLOOKUP(A1531,'Hospitalisation Details'!$A$1:$A$2344,'Hospitalisation Details'!$L$1:$L$2344,0)</f>
        <v>R1012</v>
      </c>
      <c r="Q1531">
        <f>_xlfn.XLOOKUP(A1531,'Hospitalisation Details'!$A$1:$A$2344,'Hospitalisation Details'!$F$1:$F$2344,0)</f>
        <v>54</v>
      </c>
    </row>
    <row r="1532" spans="1:17" ht="15.75" x14ac:dyDescent="0.25">
      <c r="A1532" s="1" t="s">
        <v>838</v>
      </c>
      <c r="B1532" t="str">
        <f>_xlfn.XLOOKUP(A1532,'Customer Names'!$A$1:$A$2336,'Customer Names'!$C$1:$C$2336,0)</f>
        <v xml:space="preserve">  Nicole M</v>
      </c>
      <c r="C1532">
        <f>_xlfn.XLOOKUP(A1532,'Medical Examinations'!$A$1:$A$2336,'Medical Examinations'!$B$1:$B$2336,0)</f>
        <v>23.37</v>
      </c>
      <c r="D1532">
        <f>_xlfn.XLOOKUP(A1532,'Medical Examinations'!$A$1:$A$2336,'Medical Examinations'!$D$1:$D$2336,0)</f>
        <v>5.59</v>
      </c>
      <c r="E1532" t="str">
        <f>_xlfn.XLOOKUP(A1532,'Medical Examinations'!$A$1:$A$2336,'Medical Examinations'!$E$1:$E$2336,0)</f>
        <v>No</v>
      </c>
      <c r="F1532" t="str">
        <f>_xlfn.XLOOKUP(A1532,'Medical Examinations'!$A$1:$A$2336,'Medical Examinations'!$F$1:$F$2336,0)</f>
        <v>No</v>
      </c>
      <c r="G1532" t="str">
        <f>_xlfn.XLOOKUP(A1532,'Medical Examinations'!$A$1:$A$2336,'Medical Examinations'!$G$1:$G$2336,0)</f>
        <v>No</v>
      </c>
      <c r="H1532">
        <f>_xlfn.XLOOKUP(A1532,'Medical Examinations'!$A$1:$A$2336,'Medical Examinations'!$H$1:$H$2336,0)</f>
        <v>0</v>
      </c>
      <c r="I1532" t="str">
        <f>_xlfn.XLOOKUP(A1532,'Medical Examinations'!$A$1:$A$2336,'Medical Examinations'!$I$1:$I$2336,0)</f>
        <v>No</v>
      </c>
      <c r="J1532" t="str">
        <f>_xlfn.XLOOKUP(A1532,'Medical Examinations'!A1532:A3875,'Medical Examinations'!C1532:C3875,0)</f>
        <v>Normal weight</v>
      </c>
      <c r="K1532">
        <f>_xlfn.XLOOKUP(A1532,'Medical Examinations'!$A$1:$A$2344,'Medical Examinations'!$D$1:$D$2344,0)</f>
        <v>5.59</v>
      </c>
      <c r="L1532" t="str">
        <f>_xlfn.XLOOKUP(A1532,'Hospitalisation Details'!$A$1:$A$2344,'Hospitalisation Details'!$E$1:$E$2344,0)</f>
        <v>9-Jul-1985</v>
      </c>
      <c r="M1532">
        <f>_xlfn.XLOOKUP(A1532,'Hospitalisation Details'!$A$1:$A$2344,'Hospitalisation Details'!$I$1:$I$2344,0)</f>
        <v>6686.43</v>
      </c>
      <c r="N1532" t="str">
        <f>_xlfn.XLOOKUP(A1532,'Hospitalisation Details'!$A$1:$A$2344,'Hospitalisation Details'!$J$1:$J$2344,0)</f>
        <v>tier - 2</v>
      </c>
      <c r="O1532" t="str">
        <f>_xlfn.XLOOKUP(A1532,'Hospitalisation Details'!$A$1:$A$2344,'Hospitalisation Details'!$K$1:$K$2344,0)</f>
        <v>tier - 3</v>
      </c>
      <c r="P1532" t="str">
        <f>_xlfn.XLOOKUP(A1532,'Hospitalisation Details'!$A$1:$A$2344,'Hospitalisation Details'!$L$1:$L$2344,0)</f>
        <v>R1012</v>
      </c>
      <c r="Q1532">
        <f>_xlfn.XLOOKUP(A1532,'Hospitalisation Details'!$A$1:$A$2344,'Hospitalisation Details'!$F$1:$F$2344,0)</f>
        <v>37</v>
      </c>
    </row>
    <row r="1533" spans="1:17" ht="15.75" x14ac:dyDescent="0.25">
      <c r="A1533" s="1" t="s">
        <v>837</v>
      </c>
      <c r="B1533" t="str">
        <f>_xlfn.XLOOKUP(A1533,'Customer Names'!$A$1:$A$2336,'Customer Names'!$C$1:$C$2336,0)</f>
        <v xml:space="preserve">  Jack</v>
      </c>
      <c r="C1533">
        <f>_xlfn.XLOOKUP(A1533,'Medical Examinations'!$A$1:$A$2336,'Medical Examinations'!$B$1:$B$2336,0)</f>
        <v>42.4</v>
      </c>
      <c r="D1533">
        <f>_xlfn.XLOOKUP(A1533,'Medical Examinations'!$A$1:$A$2336,'Medical Examinations'!$D$1:$D$2336,0)</f>
        <v>4.0599999999999996</v>
      </c>
      <c r="E1533" t="str">
        <f>_xlfn.XLOOKUP(A1533,'Medical Examinations'!$A$1:$A$2336,'Medical Examinations'!$E$1:$E$2336,0)</f>
        <v>No</v>
      </c>
      <c r="F1533" t="str">
        <f>_xlfn.XLOOKUP(A1533,'Medical Examinations'!$A$1:$A$2336,'Medical Examinations'!$F$1:$F$2336,0)</f>
        <v>No</v>
      </c>
      <c r="G1533" t="str">
        <f>_xlfn.XLOOKUP(A1533,'Medical Examinations'!$A$1:$A$2336,'Medical Examinations'!$G$1:$G$2336,0)</f>
        <v>No</v>
      </c>
      <c r="H1533">
        <f>_xlfn.XLOOKUP(A1533,'Medical Examinations'!$A$1:$A$2336,'Medical Examinations'!$H$1:$H$2336,0)</f>
        <v>0</v>
      </c>
      <c r="I1533" t="str">
        <f>_xlfn.XLOOKUP(A1533,'Medical Examinations'!$A$1:$A$2336,'Medical Examinations'!$I$1:$I$2336,0)</f>
        <v>No</v>
      </c>
      <c r="J1533" t="str">
        <f>_xlfn.XLOOKUP(A1533,'Medical Examinations'!A1533:A3876,'Medical Examinations'!C1533:C3876,0)</f>
        <v>Obese</v>
      </c>
      <c r="K1533">
        <f>_xlfn.XLOOKUP(A1533,'Medical Examinations'!$A$1:$A$2344,'Medical Examinations'!$D$1:$D$2344,0)</f>
        <v>4.0599999999999996</v>
      </c>
      <c r="L1533" t="str">
        <f>_xlfn.XLOOKUP(A1533,'Hospitalisation Details'!$A$1:$A$2344,'Hospitalisation Details'!$E$1:$E$2344,0)</f>
        <v>20-Oct-1989</v>
      </c>
      <c r="M1533">
        <f>_xlfn.XLOOKUP(A1533,'Hospitalisation Details'!$A$1:$A$2344,'Hospitalisation Details'!$I$1:$I$2344,0)</f>
        <v>6666.24</v>
      </c>
      <c r="N1533" t="str">
        <f>_xlfn.XLOOKUP(A1533,'Hospitalisation Details'!$A$1:$A$2344,'Hospitalisation Details'!$J$1:$J$2344,0)</f>
        <v>tier - 3</v>
      </c>
      <c r="O1533" t="str">
        <f>_xlfn.XLOOKUP(A1533,'Hospitalisation Details'!$A$1:$A$2344,'Hospitalisation Details'!$K$1:$K$2344,0)</f>
        <v>tier - 1</v>
      </c>
      <c r="P1533" t="str">
        <f>_xlfn.XLOOKUP(A1533,'Hospitalisation Details'!$A$1:$A$2344,'Hospitalisation Details'!$L$1:$L$2344,0)</f>
        <v>R1011</v>
      </c>
      <c r="Q1533">
        <f>_xlfn.XLOOKUP(A1533,'Hospitalisation Details'!$A$1:$A$2344,'Hospitalisation Details'!$F$1:$F$2344,0)</f>
        <v>33</v>
      </c>
    </row>
    <row r="1534" spans="1:17" ht="15.75" x14ac:dyDescent="0.25">
      <c r="A1534" s="1" t="s">
        <v>836</v>
      </c>
      <c r="B1534" t="str">
        <f>_xlfn.XLOOKUP(A1534,'Customer Names'!$A$1:$A$2336,'Customer Names'!$C$1:$C$2336,0)</f>
        <v xml:space="preserve">  Gregory</v>
      </c>
      <c r="C1534">
        <f>_xlfn.XLOOKUP(A1534,'Medical Examinations'!$A$1:$A$2336,'Medical Examinations'!$B$1:$B$2336,0)</f>
        <v>28.405000000000001</v>
      </c>
      <c r="D1534">
        <f>_xlfn.XLOOKUP(A1534,'Medical Examinations'!$A$1:$A$2336,'Medical Examinations'!$D$1:$D$2336,0)</f>
        <v>7.02</v>
      </c>
      <c r="E1534" t="str">
        <f>_xlfn.XLOOKUP(A1534,'Medical Examinations'!$A$1:$A$2336,'Medical Examinations'!$E$1:$E$2336,0)</f>
        <v>No</v>
      </c>
      <c r="F1534" t="str">
        <f>_xlfn.XLOOKUP(A1534,'Medical Examinations'!$A$1:$A$2336,'Medical Examinations'!$F$1:$F$2336,0)</f>
        <v>No</v>
      </c>
      <c r="G1534" t="str">
        <f>_xlfn.XLOOKUP(A1534,'Medical Examinations'!$A$1:$A$2336,'Medical Examinations'!$G$1:$G$2336,0)</f>
        <v>No</v>
      </c>
      <c r="H1534">
        <f>_xlfn.XLOOKUP(A1534,'Medical Examinations'!$A$1:$A$2336,'Medical Examinations'!$H$1:$H$2336,0)</f>
        <v>0</v>
      </c>
      <c r="I1534" t="str">
        <f>_xlfn.XLOOKUP(A1534,'Medical Examinations'!$A$1:$A$2336,'Medical Examinations'!$I$1:$I$2336,0)</f>
        <v>No</v>
      </c>
      <c r="J1534" t="str">
        <f>_xlfn.XLOOKUP(A1534,'Medical Examinations'!A1534:A3877,'Medical Examinations'!C1534:C3877,0)</f>
        <v>Overweight</v>
      </c>
      <c r="K1534">
        <f>_xlfn.XLOOKUP(A1534,'Medical Examinations'!$A$1:$A$2344,'Medical Examinations'!$D$1:$D$2344,0)</f>
        <v>7.02</v>
      </c>
      <c r="L1534" t="str">
        <f>_xlfn.XLOOKUP(A1534,'Hospitalisation Details'!$A$1:$A$2344,'Hospitalisation Details'!$E$1:$E$2344,0)</f>
        <v>17-Sep-1981</v>
      </c>
      <c r="M1534">
        <f>_xlfn.XLOOKUP(A1534,'Hospitalisation Details'!$A$1:$A$2344,'Hospitalisation Details'!$I$1:$I$2344,0)</f>
        <v>6664.69</v>
      </c>
      <c r="N1534" t="str">
        <f>_xlfn.XLOOKUP(A1534,'Hospitalisation Details'!$A$1:$A$2344,'Hospitalisation Details'!$J$1:$J$2344,0)</f>
        <v>tier - 3</v>
      </c>
      <c r="O1534" t="str">
        <f>_xlfn.XLOOKUP(A1534,'Hospitalisation Details'!$A$1:$A$2344,'Hospitalisation Details'!$K$1:$K$2344,0)</f>
        <v>tier - 1</v>
      </c>
      <c r="P1534" t="str">
        <f>_xlfn.XLOOKUP(A1534,'Hospitalisation Details'!$A$1:$A$2344,'Hospitalisation Details'!$L$1:$L$2344,0)</f>
        <v>R1012</v>
      </c>
      <c r="Q1534">
        <f>_xlfn.XLOOKUP(A1534,'Hospitalisation Details'!$A$1:$A$2344,'Hospitalisation Details'!$F$1:$F$2344,0)</f>
        <v>41</v>
      </c>
    </row>
    <row r="1535" spans="1:17" ht="15.75" x14ac:dyDescent="0.25">
      <c r="A1535" s="1" t="s">
        <v>835</v>
      </c>
      <c r="B1535" t="str">
        <f>_xlfn.XLOOKUP(A1535,'Customer Names'!$A$1:$A$2336,'Customer Names'!$C$1:$C$2336,0)</f>
        <v xml:space="preserve">  Rebecca</v>
      </c>
      <c r="C1535">
        <f>_xlfn.XLOOKUP(A1535,'Medical Examinations'!$A$1:$A$2336,'Medical Examinations'!$B$1:$B$2336,0)</f>
        <v>23.4</v>
      </c>
      <c r="D1535">
        <f>_xlfn.XLOOKUP(A1535,'Medical Examinations'!$A$1:$A$2336,'Medical Examinations'!$D$1:$D$2336,0)</f>
        <v>4.47</v>
      </c>
      <c r="E1535" t="str">
        <f>_xlfn.XLOOKUP(A1535,'Medical Examinations'!$A$1:$A$2336,'Medical Examinations'!$E$1:$E$2336,0)</f>
        <v>No</v>
      </c>
      <c r="F1535" t="str">
        <f>_xlfn.XLOOKUP(A1535,'Medical Examinations'!$A$1:$A$2336,'Medical Examinations'!$F$1:$F$2336,0)</f>
        <v>No</v>
      </c>
      <c r="G1535" t="str">
        <f>_xlfn.XLOOKUP(A1535,'Medical Examinations'!$A$1:$A$2336,'Medical Examinations'!$G$1:$G$2336,0)</f>
        <v>No</v>
      </c>
      <c r="H1535">
        <f>_xlfn.XLOOKUP(A1535,'Medical Examinations'!$A$1:$A$2336,'Medical Examinations'!$H$1:$H$2336,0)</f>
        <v>0</v>
      </c>
      <c r="I1535" t="str">
        <f>_xlfn.XLOOKUP(A1535,'Medical Examinations'!$A$1:$A$2336,'Medical Examinations'!$I$1:$I$2336,0)</f>
        <v>No</v>
      </c>
      <c r="J1535" t="str">
        <f>_xlfn.XLOOKUP(A1535,'Medical Examinations'!A1535:A3878,'Medical Examinations'!C1535:C3878,0)</f>
        <v>Normal weight</v>
      </c>
      <c r="K1535">
        <f>_xlfn.XLOOKUP(A1535,'Medical Examinations'!$A$1:$A$2344,'Medical Examinations'!$D$1:$D$2344,0)</f>
        <v>4.47</v>
      </c>
      <c r="L1535" t="str">
        <f>_xlfn.XLOOKUP(A1535,'Hospitalisation Details'!$A$1:$A$2344,'Hospitalisation Details'!$E$1:$E$2344,0)</f>
        <v>27-Sep-1982</v>
      </c>
      <c r="M1535">
        <f>_xlfn.XLOOKUP(A1535,'Hospitalisation Details'!$A$1:$A$2344,'Hospitalisation Details'!$I$1:$I$2344,0)</f>
        <v>6664.32</v>
      </c>
      <c r="N1535" t="str">
        <f>_xlfn.XLOOKUP(A1535,'Hospitalisation Details'!$A$1:$A$2344,'Hospitalisation Details'!$J$1:$J$2344,0)</f>
        <v>tier - 2</v>
      </c>
      <c r="O1535" t="str">
        <f>_xlfn.XLOOKUP(A1535,'Hospitalisation Details'!$A$1:$A$2344,'Hospitalisation Details'!$K$1:$K$2344,0)</f>
        <v>tier - 2</v>
      </c>
      <c r="P1535" t="str">
        <f>_xlfn.XLOOKUP(A1535,'Hospitalisation Details'!$A$1:$A$2344,'Hospitalisation Details'!$L$1:$L$2344,0)</f>
        <v>R1013</v>
      </c>
      <c r="Q1535">
        <f>_xlfn.XLOOKUP(A1535,'Hospitalisation Details'!$A$1:$A$2344,'Hospitalisation Details'!$F$1:$F$2344,0)</f>
        <v>40</v>
      </c>
    </row>
    <row r="1536" spans="1:17" ht="15.75" x14ac:dyDescent="0.25">
      <c r="A1536" s="1" t="s">
        <v>834</v>
      </c>
      <c r="B1536" t="str">
        <f>_xlfn.XLOOKUP(A1536,'Customer Names'!$A$1:$A$2336,'Customer Names'!$C$1:$C$2336,0)</f>
        <v xml:space="preserve">  Adam</v>
      </c>
      <c r="C1536">
        <f>_xlfn.XLOOKUP(A1536,'Medical Examinations'!$A$1:$A$2336,'Medical Examinations'!$B$1:$B$2336,0)</f>
        <v>33.44</v>
      </c>
      <c r="D1536">
        <f>_xlfn.XLOOKUP(A1536,'Medical Examinations'!$A$1:$A$2336,'Medical Examinations'!$D$1:$D$2336,0)</f>
        <v>4.54</v>
      </c>
      <c r="E1536" t="str">
        <f>_xlfn.XLOOKUP(A1536,'Medical Examinations'!$A$1:$A$2336,'Medical Examinations'!$E$1:$E$2336,0)</f>
        <v>No</v>
      </c>
      <c r="F1536" t="str">
        <f>_xlfn.XLOOKUP(A1536,'Medical Examinations'!$A$1:$A$2336,'Medical Examinations'!$F$1:$F$2336,0)</f>
        <v>No</v>
      </c>
      <c r="G1536" t="str">
        <f>_xlfn.XLOOKUP(A1536,'Medical Examinations'!$A$1:$A$2336,'Medical Examinations'!$G$1:$G$2336,0)</f>
        <v>No</v>
      </c>
      <c r="H1536">
        <f>_xlfn.XLOOKUP(A1536,'Medical Examinations'!$A$1:$A$2336,'Medical Examinations'!$H$1:$H$2336,0)</f>
        <v>0</v>
      </c>
      <c r="I1536" t="str">
        <f>_xlfn.XLOOKUP(A1536,'Medical Examinations'!$A$1:$A$2336,'Medical Examinations'!$I$1:$I$2336,0)</f>
        <v>No</v>
      </c>
      <c r="J1536" t="str">
        <f>_xlfn.XLOOKUP(A1536,'Medical Examinations'!A1536:A3879,'Medical Examinations'!C1536:C3879,0)</f>
        <v>Obese</v>
      </c>
      <c r="K1536">
        <f>_xlfn.XLOOKUP(A1536,'Medical Examinations'!$A$1:$A$2344,'Medical Examinations'!$D$1:$D$2344,0)</f>
        <v>4.54</v>
      </c>
      <c r="L1536" t="str">
        <f>_xlfn.XLOOKUP(A1536,'Hospitalisation Details'!$A$1:$A$2344,'Hospitalisation Details'!$E$1:$E$2344,0)</f>
        <v>19-Nov-1989</v>
      </c>
      <c r="M1536">
        <f>_xlfn.XLOOKUP(A1536,'Hospitalisation Details'!$A$1:$A$2344,'Hospitalisation Details'!$I$1:$I$2344,0)</f>
        <v>6653.79</v>
      </c>
      <c r="N1536" t="str">
        <f>_xlfn.XLOOKUP(A1536,'Hospitalisation Details'!$A$1:$A$2344,'Hospitalisation Details'!$J$1:$J$2344,0)</f>
        <v>tier - 2</v>
      </c>
      <c r="O1536" t="str">
        <f>_xlfn.XLOOKUP(A1536,'Hospitalisation Details'!$A$1:$A$2344,'Hospitalisation Details'!$K$1:$K$2344,0)</f>
        <v>tier - 1</v>
      </c>
      <c r="P1536" t="str">
        <f>_xlfn.XLOOKUP(A1536,'Hospitalisation Details'!$A$1:$A$2344,'Hospitalisation Details'!$L$1:$L$2344,0)</f>
        <v>R1013</v>
      </c>
      <c r="Q1536">
        <f>_xlfn.XLOOKUP(A1536,'Hospitalisation Details'!$A$1:$A$2344,'Hospitalisation Details'!$F$1:$F$2344,0)</f>
        <v>33</v>
      </c>
    </row>
    <row r="1537" spans="1:17" ht="15.75" x14ac:dyDescent="0.25">
      <c r="A1537" s="1" t="s">
        <v>833</v>
      </c>
      <c r="B1537" t="str">
        <f>_xlfn.XLOOKUP(A1537,'Customer Names'!$A$1:$A$2336,'Customer Names'!$C$1:$C$2336,0)</f>
        <v xml:space="preserve">  Ryan</v>
      </c>
      <c r="C1537">
        <f>_xlfn.XLOOKUP(A1537,'Medical Examinations'!$A$1:$A$2336,'Medical Examinations'!$B$1:$B$2336,0)</f>
        <v>21.12</v>
      </c>
      <c r="D1537">
        <f>_xlfn.XLOOKUP(A1537,'Medical Examinations'!$A$1:$A$2336,'Medical Examinations'!$D$1:$D$2336,0)</f>
        <v>4.99</v>
      </c>
      <c r="E1537" t="str">
        <f>_xlfn.XLOOKUP(A1537,'Medical Examinations'!$A$1:$A$2336,'Medical Examinations'!$E$1:$E$2336,0)</f>
        <v>No</v>
      </c>
      <c r="F1537" t="str">
        <f>_xlfn.XLOOKUP(A1537,'Medical Examinations'!$A$1:$A$2336,'Medical Examinations'!$F$1:$F$2336,0)</f>
        <v>No</v>
      </c>
      <c r="G1537" t="str">
        <f>_xlfn.XLOOKUP(A1537,'Medical Examinations'!$A$1:$A$2336,'Medical Examinations'!$G$1:$G$2336,0)</f>
        <v>No</v>
      </c>
      <c r="H1537">
        <f>_xlfn.XLOOKUP(A1537,'Medical Examinations'!$A$1:$A$2336,'Medical Examinations'!$H$1:$H$2336,0)</f>
        <v>1</v>
      </c>
      <c r="I1537" t="str">
        <f>_xlfn.XLOOKUP(A1537,'Medical Examinations'!$A$1:$A$2336,'Medical Examinations'!$I$1:$I$2336,0)</f>
        <v>No</v>
      </c>
      <c r="J1537" t="str">
        <f>_xlfn.XLOOKUP(A1537,'Medical Examinations'!A1537:A3880,'Medical Examinations'!C1537:C3880,0)</f>
        <v>Normal weight</v>
      </c>
      <c r="K1537">
        <f>_xlfn.XLOOKUP(A1537,'Medical Examinations'!$A$1:$A$2344,'Medical Examinations'!$D$1:$D$2344,0)</f>
        <v>4.99</v>
      </c>
      <c r="L1537" t="str">
        <f>_xlfn.XLOOKUP(A1537,'Hospitalisation Details'!$A$1:$A$2344,'Hospitalisation Details'!$E$1:$E$2344,0)</f>
        <v>1-Jul-1984</v>
      </c>
      <c r="M1537">
        <f>_xlfn.XLOOKUP(A1537,'Hospitalisation Details'!$A$1:$A$2344,'Hospitalisation Details'!$I$1:$I$2344,0)</f>
        <v>6652.53</v>
      </c>
      <c r="N1537" t="str">
        <f>_xlfn.XLOOKUP(A1537,'Hospitalisation Details'!$A$1:$A$2344,'Hospitalisation Details'!$J$1:$J$2344,0)</f>
        <v>tier - 3</v>
      </c>
      <c r="O1537" t="str">
        <f>_xlfn.XLOOKUP(A1537,'Hospitalisation Details'!$A$1:$A$2344,'Hospitalisation Details'!$K$1:$K$2344,0)</f>
        <v>tier - 2</v>
      </c>
      <c r="P1537" t="str">
        <f>_xlfn.XLOOKUP(A1537,'Hospitalisation Details'!$A$1:$A$2344,'Hospitalisation Details'!$L$1:$L$2344,0)</f>
        <v>R1013</v>
      </c>
      <c r="Q1537">
        <f>_xlfn.XLOOKUP(A1537,'Hospitalisation Details'!$A$1:$A$2344,'Hospitalisation Details'!$F$1:$F$2344,0)</f>
        <v>38</v>
      </c>
    </row>
    <row r="1538" spans="1:17" ht="15.75" x14ac:dyDescent="0.25">
      <c r="A1538" s="1" t="s">
        <v>832</v>
      </c>
      <c r="B1538" t="str">
        <f>_xlfn.XLOOKUP(A1538,'Customer Names'!$A$1:$A$2336,'Customer Names'!$C$1:$C$2336,0)</f>
        <v xml:space="preserve">  Jackie K</v>
      </c>
      <c r="C1538">
        <f>_xlfn.XLOOKUP(A1538,'Medical Examinations'!$A$1:$A$2336,'Medical Examinations'!$B$1:$B$2336,0)</f>
        <v>18.48</v>
      </c>
      <c r="D1538">
        <f>_xlfn.XLOOKUP(A1538,'Medical Examinations'!$A$1:$A$2336,'Medical Examinations'!$D$1:$D$2336,0)</f>
        <v>10.84</v>
      </c>
      <c r="E1538" t="str">
        <f>_xlfn.XLOOKUP(A1538,'Medical Examinations'!$A$1:$A$2336,'Medical Examinations'!$E$1:$E$2336,0)</f>
        <v>No</v>
      </c>
      <c r="F1538" t="str">
        <f>_xlfn.XLOOKUP(A1538,'Medical Examinations'!$A$1:$A$2336,'Medical Examinations'!$F$1:$F$2336,0)</f>
        <v>No</v>
      </c>
      <c r="G1538" t="str">
        <f>_xlfn.XLOOKUP(A1538,'Medical Examinations'!$A$1:$A$2336,'Medical Examinations'!$G$1:$G$2336,0)</f>
        <v>No</v>
      </c>
      <c r="H1538">
        <f>_xlfn.XLOOKUP(A1538,'Medical Examinations'!$A$1:$A$2336,'Medical Examinations'!$H$1:$H$2336,0)</f>
        <v>2</v>
      </c>
      <c r="I1538" t="str">
        <f>_xlfn.XLOOKUP(A1538,'Medical Examinations'!$A$1:$A$2336,'Medical Examinations'!$I$1:$I$2336,0)</f>
        <v>No</v>
      </c>
      <c r="J1538" t="str">
        <f>_xlfn.XLOOKUP(A1538,'Medical Examinations'!A1538:A3881,'Medical Examinations'!C1538:C3881,0)</f>
        <v>Underweight</v>
      </c>
      <c r="K1538">
        <f>_xlfn.XLOOKUP(A1538,'Medical Examinations'!$A$1:$A$2344,'Medical Examinations'!$D$1:$D$2344,0)</f>
        <v>10.84</v>
      </c>
      <c r="L1538" t="str">
        <f>_xlfn.XLOOKUP(A1538,'Hospitalisation Details'!$A$1:$A$2344,'Hospitalisation Details'!$E$1:$E$2344,0)</f>
        <v>8-Nov-1970</v>
      </c>
      <c r="M1538">
        <f>_xlfn.XLOOKUP(A1538,'Hospitalisation Details'!$A$1:$A$2344,'Hospitalisation Details'!$I$1:$I$2344,0)</f>
        <v>6651.26</v>
      </c>
      <c r="N1538" t="str">
        <f>_xlfn.XLOOKUP(A1538,'Hospitalisation Details'!$A$1:$A$2344,'Hospitalisation Details'!$J$1:$J$2344,0)</f>
        <v>tier - 2</v>
      </c>
      <c r="O1538" t="str">
        <f>_xlfn.XLOOKUP(A1538,'Hospitalisation Details'!$A$1:$A$2344,'Hospitalisation Details'!$K$1:$K$2344,0)</f>
        <v>tier - 3</v>
      </c>
      <c r="P1538" t="str">
        <f>_xlfn.XLOOKUP(A1538,'Hospitalisation Details'!$A$1:$A$2344,'Hospitalisation Details'!$L$1:$L$2344,0)</f>
        <v>R1013</v>
      </c>
      <c r="Q1538">
        <f>_xlfn.XLOOKUP(A1538,'Hospitalisation Details'!$A$1:$A$2344,'Hospitalisation Details'!$F$1:$F$2344,0)</f>
        <v>52</v>
      </c>
    </row>
    <row r="1539" spans="1:17" ht="15.75" x14ac:dyDescent="0.25">
      <c r="A1539" s="1" t="s">
        <v>831</v>
      </c>
      <c r="B1539" t="str">
        <f>_xlfn.XLOOKUP(A1539,'Customer Names'!$A$1:$A$2336,'Customer Names'!$C$1:$C$2336,0)</f>
        <v xml:space="preserve">  Chris</v>
      </c>
      <c r="C1539">
        <f>_xlfn.XLOOKUP(A1539,'Medical Examinations'!$A$1:$A$2336,'Medical Examinations'!$B$1:$B$2336,0)</f>
        <v>16.815000000000001</v>
      </c>
      <c r="D1539">
        <f>_xlfn.XLOOKUP(A1539,'Medical Examinations'!$A$1:$A$2336,'Medical Examinations'!$D$1:$D$2336,0)</f>
        <v>5.63</v>
      </c>
      <c r="E1539" t="str">
        <f>_xlfn.XLOOKUP(A1539,'Medical Examinations'!$A$1:$A$2336,'Medical Examinations'!$E$1:$E$2336,0)</f>
        <v>No</v>
      </c>
      <c r="F1539" t="str">
        <f>_xlfn.XLOOKUP(A1539,'Medical Examinations'!$A$1:$A$2336,'Medical Examinations'!$F$1:$F$2336,0)</f>
        <v>No</v>
      </c>
      <c r="G1539" t="str">
        <f>_xlfn.XLOOKUP(A1539,'Medical Examinations'!$A$1:$A$2336,'Medical Examinations'!$G$1:$G$2336,0)</f>
        <v>No</v>
      </c>
      <c r="H1539">
        <f>_xlfn.XLOOKUP(A1539,'Medical Examinations'!$A$1:$A$2336,'Medical Examinations'!$H$1:$H$2336,0)</f>
        <v>1</v>
      </c>
      <c r="I1539" t="str">
        <f>_xlfn.XLOOKUP(A1539,'Medical Examinations'!$A$1:$A$2336,'Medical Examinations'!$I$1:$I$2336,0)</f>
        <v>No</v>
      </c>
      <c r="J1539" t="str">
        <f>_xlfn.XLOOKUP(A1539,'Medical Examinations'!A1539:A3882,'Medical Examinations'!C1539:C3882,0)</f>
        <v>Underweight</v>
      </c>
      <c r="K1539">
        <f>_xlfn.XLOOKUP(A1539,'Medical Examinations'!$A$1:$A$2344,'Medical Examinations'!$D$1:$D$2344,0)</f>
        <v>5.63</v>
      </c>
      <c r="L1539" t="str">
        <f>_xlfn.XLOOKUP(A1539,'Hospitalisation Details'!$A$1:$A$2344,'Hospitalisation Details'!$E$1:$E$2344,0)</f>
        <v>8-Dec-1984</v>
      </c>
      <c r="M1539">
        <f>_xlfn.XLOOKUP(A1539,'Hospitalisation Details'!$A$1:$A$2344,'Hospitalisation Details'!$I$1:$I$2344,0)</f>
        <v>6640.54</v>
      </c>
      <c r="N1539" t="str">
        <f>_xlfn.XLOOKUP(A1539,'Hospitalisation Details'!$A$1:$A$2344,'Hospitalisation Details'!$J$1:$J$2344,0)</f>
        <v>tier - 2</v>
      </c>
      <c r="O1539" t="str">
        <f>_xlfn.XLOOKUP(A1539,'Hospitalisation Details'!$A$1:$A$2344,'Hospitalisation Details'!$K$1:$K$2344,0)</f>
        <v>tier - 3</v>
      </c>
      <c r="P1539" t="str">
        <f>_xlfn.XLOOKUP(A1539,'Hospitalisation Details'!$A$1:$A$2344,'Hospitalisation Details'!$L$1:$L$2344,0)</f>
        <v>R1019</v>
      </c>
      <c r="Q1539">
        <f>_xlfn.XLOOKUP(A1539,'Hospitalisation Details'!$A$1:$A$2344,'Hospitalisation Details'!$F$1:$F$2344,0)</f>
        <v>38</v>
      </c>
    </row>
    <row r="1540" spans="1:17" ht="15.75" x14ac:dyDescent="0.25">
      <c r="A1540" s="1" t="s">
        <v>830</v>
      </c>
      <c r="B1540" t="str">
        <f>_xlfn.XLOOKUP(A1540,'Customer Names'!$A$1:$A$2336,'Customer Names'!$C$1:$C$2336,0)</f>
        <v xml:space="preserve">  Tyler C</v>
      </c>
      <c r="C1540">
        <f>_xlfn.XLOOKUP(A1540,'Medical Examinations'!$A$1:$A$2336,'Medical Examinations'!$B$1:$B$2336,0)</f>
        <v>26.72</v>
      </c>
      <c r="D1540">
        <f>_xlfn.XLOOKUP(A1540,'Medical Examinations'!$A$1:$A$2336,'Medical Examinations'!$D$1:$D$2336,0)</f>
        <v>4.1399999999999997</v>
      </c>
      <c r="E1540" t="str">
        <f>_xlfn.XLOOKUP(A1540,'Medical Examinations'!$A$1:$A$2336,'Medical Examinations'!$E$1:$E$2336,0)</f>
        <v>No</v>
      </c>
      <c r="F1540" t="str">
        <f>_xlfn.XLOOKUP(A1540,'Medical Examinations'!$A$1:$A$2336,'Medical Examinations'!$F$1:$F$2336,0)</f>
        <v>No</v>
      </c>
      <c r="G1540" t="str">
        <f>_xlfn.XLOOKUP(A1540,'Medical Examinations'!$A$1:$A$2336,'Medical Examinations'!$G$1:$G$2336,0)</f>
        <v>No</v>
      </c>
      <c r="H1540">
        <f>_xlfn.XLOOKUP(A1540,'Medical Examinations'!$A$1:$A$2336,'Medical Examinations'!$H$1:$H$2336,0)</f>
        <v>0</v>
      </c>
      <c r="I1540" t="str">
        <f>_xlfn.XLOOKUP(A1540,'Medical Examinations'!$A$1:$A$2336,'Medical Examinations'!$I$1:$I$2336,0)</f>
        <v>No</v>
      </c>
      <c r="J1540" t="str">
        <f>_xlfn.XLOOKUP(A1540,'Medical Examinations'!A1540:A3883,'Medical Examinations'!C1540:C3883,0)</f>
        <v>Overweight</v>
      </c>
      <c r="K1540">
        <f>_xlfn.XLOOKUP(A1540,'Medical Examinations'!$A$1:$A$2344,'Medical Examinations'!$D$1:$D$2344,0)</f>
        <v>4.1399999999999997</v>
      </c>
      <c r="L1540" t="str">
        <f>_xlfn.XLOOKUP(A1540,'Hospitalisation Details'!$A$1:$A$2344,'Hospitalisation Details'!$E$1:$E$2344,0)</f>
        <v>6-Jun-1990</v>
      </c>
      <c r="M1540">
        <f>_xlfn.XLOOKUP(A1540,'Hospitalisation Details'!$A$1:$A$2344,'Hospitalisation Details'!$I$1:$I$2344,0)</f>
        <v>6639.3</v>
      </c>
      <c r="N1540" t="str">
        <f>_xlfn.XLOOKUP(A1540,'Hospitalisation Details'!$A$1:$A$2344,'Hospitalisation Details'!$J$1:$J$2344,0)</f>
        <v>tier - 2</v>
      </c>
      <c r="O1540" t="str">
        <f>_xlfn.XLOOKUP(A1540,'Hospitalisation Details'!$A$1:$A$2344,'Hospitalisation Details'!$K$1:$K$2344,0)</f>
        <v>tier - 2</v>
      </c>
      <c r="P1540" t="str">
        <f>_xlfn.XLOOKUP(A1540,'Hospitalisation Details'!$A$1:$A$2344,'Hospitalisation Details'!$L$1:$L$2344,0)</f>
        <v>R1021</v>
      </c>
      <c r="Q1540">
        <f>_xlfn.XLOOKUP(A1540,'Hospitalisation Details'!$A$1:$A$2344,'Hospitalisation Details'!$F$1:$F$2344,0)</f>
        <v>33</v>
      </c>
    </row>
    <row r="1541" spans="1:17" ht="15.75" x14ac:dyDescent="0.25">
      <c r="A1541" s="1" t="s">
        <v>829</v>
      </c>
      <c r="B1541" t="str">
        <f>_xlfn.XLOOKUP(A1541,'Customer Names'!$A$1:$A$2336,'Customer Names'!$C$1:$C$2336,0)</f>
        <v xml:space="preserve">  Yoshie</v>
      </c>
      <c r="C1541">
        <f>_xlfn.XLOOKUP(A1541,'Medical Examinations'!$A$1:$A$2336,'Medical Examinations'!$B$1:$B$2336,0)</f>
        <v>41.42</v>
      </c>
      <c r="D1541">
        <f>_xlfn.XLOOKUP(A1541,'Medical Examinations'!$A$1:$A$2336,'Medical Examinations'!$D$1:$D$2336,0)</f>
        <v>5.17</v>
      </c>
      <c r="E1541" t="str">
        <f>_xlfn.XLOOKUP(A1541,'Medical Examinations'!$A$1:$A$2336,'Medical Examinations'!$E$1:$E$2336,0)</f>
        <v>No</v>
      </c>
      <c r="F1541" t="str">
        <f>_xlfn.XLOOKUP(A1541,'Medical Examinations'!$A$1:$A$2336,'Medical Examinations'!$F$1:$F$2336,0)</f>
        <v>No</v>
      </c>
      <c r="G1541" t="str">
        <f>_xlfn.XLOOKUP(A1541,'Medical Examinations'!$A$1:$A$2336,'Medical Examinations'!$G$1:$G$2336,0)</f>
        <v>Yes</v>
      </c>
      <c r="H1541">
        <f>_xlfn.XLOOKUP(A1541,'Medical Examinations'!$A$1:$A$2336,'Medical Examinations'!$H$1:$H$2336,0)</f>
        <v>1</v>
      </c>
      <c r="I1541" t="str">
        <f>_xlfn.XLOOKUP(A1541,'Medical Examinations'!$A$1:$A$2336,'Medical Examinations'!$I$1:$I$2336,0)</f>
        <v>No</v>
      </c>
      <c r="J1541" t="str">
        <f>_xlfn.XLOOKUP(A1541,'Medical Examinations'!A1541:A3884,'Medical Examinations'!C1541:C3884,0)</f>
        <v>Obese</v>
      </c>
      <c r="K1541">
        <f>_xlfn.XLOOKUP(A1541,'Medical Examinations'!$A$1:$A$2344,'Medical Examinations'!$D$1:$D$2344,0)</f>
        <v>5.17</v>
      </c>
      <c r="L1541" t="str">
        <f>_xlfn.XLOOKUP(A1541,'Hospitalisation Details'!$A$1:$A$2344,'Hospitalisation Details'!$E$1:$E$2344,0)</f>
        <v>4-Sep-2003</v>
      </c>
      <c r="M1541">
        <f>_xlfn.XLOOKUP(A1541,'Hospitalisation Details'!$A$1:$A$2344,'Hospitalisation Details'!$I$1:$I$2344,0)</f>
        <v>6638.16</v>
      </c>
      <c r="N1541" t="str">
        <f>_xlfn.XLOOKUP(A1541,'Hospitalisation Details'!$A$1:$A$2344,'Hospitalisation Details'!$J$1:$J$2344,0)</f>
        <v>tier - 2</v>
      </c>
      <c r="O1541" t="str">
        <f>_xlfn.XLOOKUP(A1541,'Hospitalisation Details'!$A$1:$A$2344,'Hospitalisation Details'!$K$1:$K$2344,0)</f>
        <v>tier - 1</v>
      </c>
      <c r="P1541" t="str">
        <f>_xlfn.XLOOKUP(A1541,'Hospitalisation Details'!$A$1:$A$2344,'Hospitalisation Details'!$L$1:$L$2344,0)</f>
        <v>R1012</v>
      </c>
      <c r="Q1541">
        <f>_xlfn.XLOOKUP(A1541,'Hospitalisation Details'!$A$1:$A$2344,'Hospitalisation Details'!$F$1:$F$2344,0)</f>
        <v>19</v>
      </c>
    </row>
    <row r="1542" spans="1:17" ht="15.75" x14ac:dyDescent="0.25">
      <c r="A1542" s="1" t="s">
        <v>828</v>
      </c>
      <c r="B1542" t="str">
        <f>_xlfn.XLOOKUP(A1542,'Customer Names'!$A$1:$A$2336,'Customer Names'!$C$1:$C$2336,0)</f>
        <v xml:space="preserve">  Lauren A</v>
      </c>
      <c r="C1542">
        <f>_xlfn.XLOOKUP(A1542,'Medical Examinations'!$A$1:$A$2336,'Medical Examinations'!$B$1:$B$2336,0)</f>
        <v>20.69</v>
      </c>
      <c r="D1542">
        <f>_xlfn.XLOOKUP(A1542,'Medical Examinations'!$A$1:$A$2336,'Medical Examinations'!$D$1:$D$2336,0)</f>
        <v>6.93</v>
      </c>
      <c r="E1542" t="str">
        <f>_xlfn.XLOOKUP(A1542,'Medical Examinations'!$A$1:$A$2336,'Medical Examinations'!$E$1:$E$2336,0)</f>
        <v>No</v>
      </c>
      <c r="F1542" t="str">
        <f>_xlfn.XLOOKUP(A1542,'Medical Examinations'!$A$1:$A$2336,'Medical Examinations'!$F$1:$F$2336,0)</f>
        <v>No</v>
      </c>
      <c r="G1542" t="str">
        <f>_xlfn.XLOOKUP(A1542,'Medical Examinations'!$A$1:$A$2336,'Medical Examinations'!$G$1:$G$2336,0)</f>
        <v>No</v>
      </c>
      <c r="H1542">
        <f>_xlfn.XLOOKUP(A1542,'Medical Examinations'!$A$1:$A$2336,'Medical Examinations'!$H$1:$H$2336,0)</f>
        <v>2</v>
      </c>
      <c r="I1542" t="str">
        <f>_xlfn.XLOOKUP(A1542,'Medical Examinations'!$A$1:$A$2336,'Medical Examinations'!$I$1:$I$2336,0)</f>
        <v>No</v>
      </c>
      <c r="J1542" t="str">
        <f>_xlfn.XLOOKUP(A1542,'Medical Examinations'!A1542:A3885,'Medical Examinations'!C1542:C3885,0)</f>
        <v>Normal weight</v>
      </c>
      <c r="K1542">
        <f>_xlfn.XLOOKUP(A1542,'Medical Examinations'!$A$1:$A$2344,'Medical Examinations'!$D$1:$D$2344,0)</f>
        <v>6.93</v>
      </c>
      <c r="L1542" t="str">
        <f>_xlfn.XLOOKUP(A1542,'Hospitalisation Details'!$A$1:$A$2344,'Hospitalisation Details'!$E$1:$E$2344,0)</f>
        <v>29-Aug-1973</v>
      </c>
      <c r="M1542">
        <f>_xlfn.XLOOKUP(A1542,'Hospitalisation Details'!$A$1:$A$2344,'Hospitalisation Details'!$I$1:$I$2344,0)</f>
        <v>6630.31</v>
      </c>
      <c r="N1542" t="str">
        <f>_xlfn.XLOOKUP(A1542,'Hospitalisation Details'!$A$1:$A$2344,'Hospitalisation Details'!$J$1:$J$2344,0)</f>
        <v>tier - 2</v>
      </c>
      <c r="O1542" t="str">
        <f>_xlfn.XLOOKUP(A1542,'Hospitalisation Details'!$A$1:$A$2344,'Hospitalisation Details'!$K$1:$K$2344,0)</f>
        <v>tier - 1</v>
      </c>
      <c r="P1542" t="str">
        <f>_xlfn.XLOOKUP(A1542,'Hospitalisation Details'!$A$1:$A$2344,'Hospitalisation Details'!$L$1:$L$2344,0)</f>
        <v>R1013</v>
      </c>
      <c r="Q1542">
        <f>_xlfn.XLOOKUP(A1542,'Hospitalisation Details'!$A$1:$A$2344,'Hospitalisation Details'!$F$1:$F$2344,0)</f>
        <v>49</v>
      </c>
    </row>
    <row r="1543" spans="1:17" ht="15.75" x14ac:dyDescent="0.25">
      <c r="A1543" s="1" t="s">
        <v>827</v>
      </c>
      <c r="B1543" t="str">
        <f>_xlfn.XLOOKUP(A1543,'Customer Names'!$A$1:$A$2336,'Customer Names'!$C$1:$C$2336,0)</f>
        <v xml:space="preserve">  Mason D</v>
      </c>
      <c r="C1543">
        <f>_xlfn.XLOOKUP(A1543,'Medical Examinations'!$A$1:$A$2336,'Medical Examinations'!$B$1:$B$2336,0)</f>
        <v>41.23</v>
      </c>
      <c r="D1543">
        <f>_xlfn.XLOOKUP(A1543,'Medical Examinations'!$A$1:$A$2336,'Medical Examinations'!$D$1:$D$2336,0)</f>
        <v>4.24</v>
      </c>
      <c r="E1543" t="str">
        <f>_xlfn.XLOOKUP(A1543,'Medical Examinations'!$A$1:$A$2336,'Medical Examinations'!$E$1:$E$2336,0)</f>
        <v>No</v>
      </c>
      <c r="F1543" t="str">
        <f>_xlfn.XLOOKUP(A1543,'Medical Examinations'!$A$1:$A$2336,'Medical Examinations'!$F$1:$F$2336,0)</f>
        <v>No</v>
      </c>
      <c r="G1543" t="str">
        <f>_xlfn.XLOOKUP(A1543,'Medical Examinations'!$A$1:$A$2336,'Medical Examinations'!$G$1:$G$2336,0)</f>
        <v>No</v>
      </c>
      <c r="H1543">
        <f>_xlfn.XLOOKUP(A1543,'Medical Examinations'!$A$1:$A$2336,'Medical Examinations'!$H$1:$H$2336,0)</f>
        <v>0</v>
      </c>
      <c r="I1543" t="str">
        <f>_xlfn.XLOOKUP(A1543,'Medical Examinations'!$A$1:$A$2336,'Medical Examinations'!$I$1:$I$2336,0)</f>
        <v>No</v>
      </c>
      <c r="J1543" t="str">
        <f>_xlfn.XLOOKUP(A1543,'Medical Examinations'!A1543:A3886,'Medical Examinations'!C1543:C3886,0)</f>
        <v>Obese</v>
      </c>
      <c r="K1543">
        <f>_xlfn.XLOOKUP(A1543,'Medical Examinations'!$A$1:$A$2344,'Medical Examinations'!$D$1:$D$2344,0)</f>
        <v>4.24</v>
      </c>
      <c r="L1543" t="str">
        <f>_xlfn.XLOOKUP(A1543,'Hospitalisation Details'!$A$1:$A$2344,'Hospitalisation Details'!$E$1:$E$2344,0)</f>
        <v>28-Aug-1982</v>
      </c>
      <c r="M1543">
        <f>_xlfn.XLOOKUP(A1543,'Hospitalisation Details'!$A$1:$A$2344,'Hospitalisation Details'!$I$1:$I$2344,0)</f>
        <v>6610.11</v>
      </c>
      <c r="N1543" t="str">
        <f>_xlfn.XLOOKUP(A1543,'Hospitalisation Details'!$A$1:$A$2344,'Hospitalisation Details'!$J$1:$J$2344,0)</f>
        <v>tier - 3</v>
      </c>
      <c r="O1543" t="str">
        <f>_xlfn.XLOOKUP(A1543,'Hospitalisation Details'!$A$1:$A$2344,'Hospitalisation Details'!$K$1:$K$2344,0)</f>
        <v>tier - 2</v>
      </c>
      <c r="P1543" t="str">
        <f>_xlfn.XLOOKUP(A1543,'Hospitalisation Details'!$A$1:$A$2344,'Hospitalisation Details'!$L$1:$L$2344,0)</f>
        <v>R1015</v>
      </c>
      <c r="Q1543">
        <f>_xlfn.XLOOKUP(A1543,'Hospitalisation Details'!$A$1:$A$2344,'Hospitalisation Details'!$F$1:$F$2344,0)</f>
        <v>40</v>
      </c>
    </row>
    <row r="1544" spans="1:17" ht="15.75" x14ac:dyDescent="0.25">
      <c r="A1544" s="1" t="s">
        <v>826</v>
      </c>
      <c r="B1544" t="str">
        <f>_xlfn.XLOOKUP(A1544,'Customer Names'!$A$1:$A$2336,'Customer Names'!$C$1:$C$2336,0)</f>
        <v xml:space="preserve">  Ryan</v>
      </c>
      <c r="C1544">
        <f>_xlfn.XLOOKUP(A1544,'Medical Examinations'!$A$1:$A$2336,'Medical Examinations'!$B$1:$B$2336,0)</f>
        <v>29.9</v>
      </c>
      <c r="D1544">
        <f>_xlfn.XLOOKUP(A1544,'Medical Examinations'!$A$1:$A$2336,'Medical Examinations'!$D$1:$D$2336,0)</f>
        <v>5.91</v>
      </c>
      <c r="E1544" t="str">
        <f>_xlfn.XLOOKUP(A1544,'Medical Examinations'!$A$1:$A$2336,'Medical Examinations'!$E$1:$E$2336,0)</f>
        <v>No</v>
      </c>
      <c r="F1544" t="str">
        <f>_xlfn.XLOOKUP(A1544,'Medical Examinations'!$A$1:$A$2336,'Medical Examinations'!$F$1:$F$2336,0)</f>
        <v>No</v>
      </c>
      <c r="G1544" t="str">
        <f>_xlfn.XLOOKUP(A1544,'Medical Examinations'!$A$1:$A$2336,'Medical Examinations'!$G$1:$G$2336,0)</f>
        <v>No</v>
      </c>
      <c r="H1544">
        <f>_xlfn.XLOOKUP(A1544,'Medical Examinations'!$A$1:$A$2336,'Medical Examinations'!$H$1:$H$2336,0)</f>
        <v>0</v>
      </c>
      <c r="I1544" t="str">
        <f>_xlfn.XLOOKUP(A1544,'Medical Examinations'!$A$1:$A$2336,'Medical Examinations'!$I$1:$I$2336,0)</f>
        <v>No</v>
      </c>
      <c r="J1544" t="str">
        <f>_xlfn.XLOOKUP(A1544,'Medical Examinations'!A1544:A3887,'Medical Examinations'!C1544:C3887,0)</f>
        <v>Overweight</v>
      </c>
      <c r="K1544">
        <f>_xlfn.XLOOKUP(A1544,'Medical Examinations'!$A$1:$A$2344,'Medical Examinations'!$D$1:$D$2344,0)</f>
        <v>5.91</v>
      </c>
      <c r="L1544" t="str">
        <f>_xlfn.XLOOKUP(A1544,'Hospitalisation Details'!$A$1:$A$2344,'Hospitalisation Details'!$E$1:$E$2344,0)</f>
        <v>7-Nov-1982</v>
      </c>
      <c r="M1544">
        <f>_xlfn.XLOOKUP(A1544,'Hospitalisation Details'!$A$1:$A$2344,'Hospitalisation Details'!$I$1:$I$2344,0)</f>
        <v>6600.36</v>
      </c>
      <c r="N1544" t="str">
        <f>_xlfn.XLOOKUP(A1544,'Hospitalisation Details'!$A$1:$A$2344,'Hospitalisation Details'!$J$1:$J$2344,0)</f>
        <v>tier - 2</v>
      </c>
      <c r="O1544" t="str">
        <f>_xlfn.XLOOKUP(A1544,'Hospitalisation Details'!$A$1:$A$2344,'Hospitalisation Details'!$K$1:$K$2344,0)</f>
        <v>tier - 3</v>
      </c>
      <c r="P1544" t="str">
        <f>_xlfn.XLOOKUP(A1544,'Hospitalisation Details'!$A$1:$A$2344,'Hospitalisation Details'!$L$1:$L$2344,0)</f>
        <v>R1011</v>
      </c>
      <c r="Q1544">
        <f>_xlfn.XLOOKUP(A1544,'Hospitalisation Details'!$A$1:$A$2344,'Hospitalisation Details'!$F$1:$F$2344,0)</f>
        <v>40</v>
      </c>
    </row>
    <row r="1545" spans="1:17" ht="15.75" x14ac:dyDescent="0.25">
      <c r="A1545" s="1" t="s">
        <v>825</v>
      </c>
      <c r="B1545" t="str">
        <f>_xlfn.XLOOKUP(A1545,'Customer Names'!$A$1:$A$2336,'Customer Names'!$C$1:$C$2336,0)</f>
        <v xml:space="preserve">  Arturo</v>
      </c>
      <c r="C1545">
        <f>_xlfn.XLOOKUP(A1545,'Medical Examinations'!$A$1:$A$2336,'Medical Examinations'!$B$1:$B$2336,0)</f>
        <v>34.104999999999997</v>
      </c>
      <c r="D1545">
        <f>_xlfn.XLOOKUP(A1545,'Medical Examinations'!$A$1:$A$2336,'Medical Examinations'!$D$1:$D$2336,0)</f>
        <v>5.93</v>
      </c>
      <c r="E1545" t="str">
        <f>_xlfn.XLOOKUP(A1545,'Medical Examinations'!$A$1:$A$2336,'Medical Examinations'!$E$1:$E$2336,0)</f>
        <v>No</v>
      </c>
      <c r="F1545" t="str">
        <f>_xlfn.XLOOKUP(A1545,'Medical Examinations'!$A$1:$A$2336,'Medical Examinations'!$F$1:$F$2336,0)</f>
        <v>No</v>
      </c>
      <c r="G1545" t="str">
        <f>_xlfn.XLOOKUP(A1545,'Medical Examinations'!$A$1:$A$2336,'Medical Examinations'!$G$1:$G$2336,0)</f>
        <v>No</v>
      </c>
      <c r="H1545">
        <f>_xlfn.XLOOKUP(A1545,'Medical Examinations'!$A$1:$A$2336,'Medical Examinations'!$H$1:$H$2336,0)</f>
        <v>0</v>
      </c>
      <c r="I1545" t="str">
        <f>_xlfn.XLOOKUP(A1545,'Medical Examinations'!$A$1:$A$2336,'Medical Examinations'!$I$1:$I$2336,0)</f>
        <v>No</v>
      </c>
      <c r="J1545" t="str">
        <f>_xlfn.XLOOKUP(A1545,'Medical Examinations'!A1545:A3888,'Medical Examinations'!C1545:C3888,0)</f>
        <v>Obese</v>
      </c>
      <c r="K1545">
        <f>_xlfn.XLOOKUP(A1545,'Medical Examinations'!$A$1:$A$2344,'Medical Examinations'!$D$1:$D$2344,0)</f>
        <v>5.93</v>
      </c>
      <c r="L1545" t="str">
        <f>_xlfn.XLOOKUP(A1545,'Hospitalisation Details'!$A$1:$A$2344,'Hospitalisation Details'!$E$1:$E$2344,0)</f>
        <v>29-Dec-1982</v>
      </c>
      <c r="M1545">
        <f>_xlfn.XLOOKUP(A1545,'Hospitalisation Details'!$A$1:$A$2344,'Hospitalisation Details'!$I$1:$I$2344,0)</f>
        <v>6600.21</v>
      </c>
      <c r="N1545" t="str">
        <f>_xlfn.XLOOKUP(A1545,'Hospitalisation Details'!$A$1:$A$2344,'Hospitalisation Details'!$J$1:$J$2344,0)</f>
        <v>tier - 3</v>
      </c>
      <c r="O1545" t="str">
        <f>_xlfn.XLOOKUP(A1545,'Hospitalisation Details'!$A$1:$A$2344,'Hospitalisation Details'!$K$1:$K$2344,0)</f>
        <v>tier - 2</v>
      </c>
      <c r="P1545" t="str">
        <f>_xlfn.XLOOKUP(A1545,'Hospitalisation Details'!$A$1:$A$2344,'Hospitalisation Details'!$L$1:$L$2344,0)</f>
        <v>R1016</v>
      </c>
      <c r="Q1545">
        <f>_xlfn.XLOOKUP(A1545,'Hospitalisation Details'!$A$1:$A$2344,'Hospitalisation Details'!$F$1:$F$2344,0)</f>
        <v>40</v>
      </c>
    </row>
    <row r="1546" spans="1:17" ht="15.75" x14ac:dyDescent="0.25">
      <c r="A1546" s="1" t="s">
        <v>824</v>
      </c>
      <c r="B1546" t="str">
        <f>_xlfn.XLOOKUP(A1546,'Customer Names'!$A$1:$A$2336,'Customer Names'!$C$1:$C$2336,0)</f>
        <v xml:space="preserve">  Jake</v>
      </c>
      <c r="C1546">
        <f>_xlfn.XLOOKUP(A1546,'Medical Examinations'!$A$1:$A$2336,'Medical Examinations'!$B$1:$B$2336,0)</f>
        <v>24.97</v>
      </c>
      <c r="D1546">
        <f>_xlfn.XLOOKUP(A1546,'Medical Examinations'!$A$1:$A$2336,'Medical Examinations'!$D$1:$D$2336,0)</f>
        <v>5.66</v>
      </c>
      <c r="E1546" t="str">
        <f>_xlfn.XLOOKUP(A1546,'Medical Examinations'!$A$1:$A$2336,'Medical Examinations'!$E$1:$E$2336,0)</f>
        <v>No</v>
      </c>
      <c r="F1546" t="str">
        <f>_xlfn.XLOOKUP(A1546,'Medical Examinations'!$A$1:$A$2336,'Medical Examinations'!$F$1:$F$2336,0)</f>
        <v>No</v>
      </c>
      <c r="G1546" t="str">
        <f>_xlfn.XLOOKUP(A1546,'Medical Examinations'!$A$1:$A$2336,'Medical Examinations'!$G$1:$G$2336,0)</f>
        <v>No</v>
      </c>
      <c r="H1546">
        <f>_xlfn.XLOOKUP(A1546,'Medical Examinations'!$A$1:$A$2336,'Medical Examinations'!$H$1:$H$2336,0)</f>
        <v>0</v>
      </c>
      <c r="I1546" t="str">
        <f>_xlfn.XLOOKUP(A1546,'Medical Examinations'!$A$1:$A$2336,'Medical Examinations'!$I$1:$I$2336,0)</f>
        <v>No</v>
      </c>
      <c r="J1546" t="str">
        <f>_xlfn.XLOOKUP(A1546,'Medical Examinations'!A1546:A3889,'Medical Examinations'!C1546:C3889,0)</f>
        <v>Overweight</v>
      </c>
      <c r="K1546">
        <f>_xlfn.XLOOKUP(A1546,'Medical Examinations'!$A$1:$A$2344,'Medical Examinations'!$D$1:$D$2344,0)</f>
        <v>5.66</v>
      </c>
      <c r="L1546" t="str">
        <f>_xlfn.XLOOKUP(A1546,'Hospitalisation Details'!$A$1:$A$2344,'Hospitalisation Details'!$E$1:$E$2344,0)</f>
        <v>22-Nov-1982</v>
      </c>
      <c r="M1546">
        <f>_xlfn.XLOOKUP(A1546,'Hospitalisation Details'!$A$1:$A$2344,'Hospitalisation Details'!$I$1:$I$2344,0)</f>
        <v>6593.51</v>
      </c>
      <c r="N1546" t="str">
        <f>_xlfn.XLOOKUP(A1546,'Hospitalisation Details'!$A$1:$A$2344,'Hospitalisation Details'!$J$1:$J$2344,0)</f>
        <v>tier - 2</v>
      </c>
      <c r="O1546" t="str">
        <f>_xlfn.XLOOKUP(A1546,'Hospitalisation Details'!$A$1:$A$2344,'Hospitalisation Details'!$K$1:$K$2344,0)</f>
        <v>tier - 1</v>
      </c>
      <c r="P1546" t="str">
        <f>_xlfn.XLOOKUP(A1546,'Hospitalisation Details'!$A$1:$A$2344,'Hospitalisation Details'!$L$1:$L$2344,0)</f>
        <v>R1013</v>
      </c>
      <c r="Q1546">
        <f>_xlfn.XLOOKUP(A1546,'Hospitalisation Details'!$A$1:$A$2344,'Hospitalisation Details'!$F$1:$F$2344,0)</f>
        <v>40</v>
      </c>
    </row>
    <row r="1547" spans="1:17" ht="15.75" x14ac:dyDescent="0.25">
      <c r="A1547" s="1" t="s">
        <v>823</v>
      </c>
      <c r="B1547" t="str">
        <f>_xlfn.XLOOKUP(A1547,'Customer Names'!$A$1:$A$2336,'Customer Names'!$C$1:$C$2336,0)</f>
        <v xml:space="preserve">  Sarah E</v>
      </c>
      <c r="C1547">
        <f>_xlfn.XLOOKUP(A1547,'Medical Examinations'!$A$1:$A$2336,'Medical Examinations'!$B$1:$B$2336,0)</f>
        <v>34.799999999999997</v>
      </c>
      <c r="D1547">
        <f>_xlfn.XLOOKUP(A1547,'Medical Examinations'!$A$1:$A$2336,'Medical Examinations'!$D$1:$D$2336,0)</f>
        <v>4.1900000000000004</v>
      </c>
      <c r="E1547" t="str">
        <f>_xlfn.XLOOKUP(A1547,'Medical Examinations'!$A$1:$A$2336,'Medical Examinations'!$E$1:$E$2336,0)</f>
        <v>No</v>
      </c>
      <c r="F1547" t="str">
        <f>_xlfn.XLOOKUP(A1547,'Medical Examinations'!$A$1:$A$2336,'Medical Examinations'!$F$1:$F$2336,0)</f>
        <v>No</v>
      </c>
      <c r="G1547" t="str">
        <f>_xlfn.XLOOKUP(A1547,'Medical Examinations'!$A$1:$A$2336,'Medical Examinations'!$G$1:$G$2336,0)</f>
        <v>No</v>
      </c>
      <c r="H1547">
        <f>_xlfn.XLOOKUP(A1547,'Medical Examinations'!$A$1:$A$2336,'Medical Examinations'!$H$1:$H$2336,0)</f>
        <v>1</v>
      </c>
      <c r="I1547" t="str">
        <f>_xlfn.XLOOKUP(A1547,'Medical Examinations'!$A$1:$A$2336,'Medical Examinations'!$I$1:$I$2336,0)</f>
        <v>No</v>
      </c>
      <c r="J1547" t="str">
        <f>_xlfn.XLOOKUP(A1547,'Medical Examinations'!A1547:A3890,'Medical Examinations'!C1547:C3890,0)</f>
        <v>Obese</v>
      </c>
      <c r="K1547">
        <f>_xlfn.XLOOKUP(A1547,'Medical Examinations'!$A$1:$A$2344,'Medical Examinations'!$D$1:$D$2344,0)</f>
        <v>4.1900000000000004</v>
      </c>
      <c r="L1547" t="str">
        <f>_xlfn.XLOOKUP(A1547,'Hospitalisation Details'!$A$1:$A$2344,'Hospitalisation Details'!$E$1:$E$2344,0)</f>
        <v>5-Oct-1984</v>
      </c>
      <c r="M1547">
        <f>_xlfn.XLOOKUP(A1547,'Hospitalisation Details'!$A$1:$A$2344,'Hospitalisation Details'!$I$1:$I$2344,0)</f>
        <v>6571.54</v>
      </c>
      <c r="N1547" t="str">
        <f>_xlfn.XLOOKUP(A1547,'Hospitalisation Details'!$A$1:$A$2344,'Hospitalisation Details'!$J$1:$J$2344,0)</f>
        <v>tier - 2</v>
      </c>
      <c r="O1547" t="str">
        <f>_xlfn.XLOOKUP(A1547,'Hospitalisation Details'!$A$1:$A$2344,'Hospitalisation Details'!$K$1:$K$2344,0)</f>
        <v>tier - 3</v>
      </c>
      <c r="P1547" t="str">
        <f>_xlfn.XLOOKUP(A1547,'Hospitalisation Details'!$A$1:$A$2344,'Hospitalisation Details'!$L$1:$L$2344,0)</f>
        <v>R1011</v>
      </c>
      <c r="Q1547">
        <f>_xlfn.XLOOKUP(A1547,'Hospitalisation Details'!$A$1:$A$2344,'Hospitalisation Details'!$F$1:$F$2344,0)</f>
        <v>38</v>
      </c>
    </row>
    <row r="1548" spans="1:17" ht="15.75" x14ac:dyDescent="0.25">
      <c r="A1548" s="1" t="s">
        <v>822</v>
      </c>
      <c r="B1548" t="str">
        <f>_xlfn.XLOOKUP(A1548,'Customer Names'!$A$1:$A$2336,'Customer Names'!$C$1:$C$2336,0)</f>
        <v xml:space="preserve">  Alison L</v>
      </c>
      <c r="C1548">
        <f>_xlfn.XLOOKUP(A1548,'Medical Examinations'!$A$1:$A$2336,'Medical Examinations'!$B$1:$B$2336,0)</f>
        <v>32.965000000000003</v>
      </c>
      <c r="D1548">
        <f>_xlfn.XLOOKUP(A1548,'Medical Examinations'!$A$1:$A$2336,'Medical Examinations'!$D$1:$D$2336,0)</f>
        <v>9.2100000000000009</v>
      </c>
      <c r="E1548" t="str">
        <f>_xlfn.XLOOKUP(A1548,'Medical Examinations'!$A$1:$A$2336,'Medical Examinations'!$E$1:$E$2336,0)</f>
        <v>No</v>
      </c>
      <c r="F1548" t="str">
        <f>_xlfn.XLOOKUP(A1548,'Medical Examinations'!$A$1:$A$2336,'Medical Examinations'!$F$1:$F$2336,0)</f>
        <v>No</v>
      </c>
      <c r="G1548" t="str">
        <f>_xlfn.XLOOKUP(A1548,'Medical Examinations'!$A$1:$A$2336,'Medical Examinations'!$G$1:$G$2336,0)</f>
        <v>No</v>
      </c>
      <c r="H1548">
        <f>_xlfn.XLOOKUP(A1548,'Medical Examinations'!$A$1:$A$2336,'Medical Examinations'!$H$1:$H$2336,0)</f>
        <v>0</v>
      </c>
      <c r="I1548" t="str">
        <f>_xlfn.XLOOKUP(A1548,'Medical Examinations'!$A$1:$A$2336,'Medical Examinations'!$I$1:$I$2336,0)</f>
        <v>No</v>
      </c>
      <c r="J1548" t="str">
        <f>_xlfn.XLOOKUP(A1548,'Medical Examinations'!A1548:A3891,'Medical Examinations'!C1548:C3891,0)</f>
        <v>Obese</v>
      </c>
      <c r="K1548">
        <f>_xlfn.XLOOKUP(A1548,'Medical Examinations'!$A$1:$A$2344,'Medical Examinations'!$D$1:$D$2344,0)</f>
        <v>9.2100000000000009</v>
      </c>
      <c r="L1548" t="str">
        <f>_xlfn.XLOOKUP(A1548,'Hospitalisation Details'!$A$1:$A$2344,'Hospitalisation Details'!$E$1:$E$2344,0)</f>
        <v>20-Jul-1981</v>
      </c>
      <c r="M1548">
        <f>_xlfn.XLOOKUP(A1548,'Hospitalisation Details'!$A$1:$A$2344,'Hospitalisation Details'!$I$1:$I$2344,0)</f>
        <v>6571.02</v>
      </c>
      <c r="N1548" t="str">
        <f>_xlfn.XLOOKUP(A1548,'Hospitalisation Details'!$A$1:$A$2344,'Hospitalisation Details'!$J$1:$J$2344,0)</f>
        <v>tier - 2</v>
      </c>
      <c r="O1548" t="str">
        <f>_xlfn.XLOOKUP(A1548,'Hospitalisation Details'!$A$1:$A$2344,'Hospitalisation Details'!$K$1:$K$2344,0)</f>
        <v>tier - 1</v>
      </c>
      <c r="P1548" t="str">
        <f>_xlfn.XLOOKUP(A1548,'Hospitalisation Details'!$A$1:$A$2344,'Hospitalisation Details'!$L$1:$L$2344,0)</f>
        <v>R1012</v>
      </c>
      <c r="Q1548">
        <f>_xlfn.XLOOKUP(A1548,'Hospitalisation Details'!$A$1:$A$2344,'Hospitalisation Details'!$F$1:$F$2344,0)</f>
        <v>41</v>
      </c>
    </row>
    <row r="1549" spans="1:17" ht="15.75" x14ac:dyDescent="0.25">
      <c r="A1549" s="1" t="s">
        <v>821</v>
      </c>
      <c r="B1549" t="str">
        <f>_xlfn.XLOOKUP(A1549,'Customer Names'!$A$1:$A$2336,'Customer Names'!$C$1:$C$2336,0)</f>
        <v xml:space="preserve">  Karen A</v>
      </c>
      <c r="C1549">
        <f>_xlfn.XLOOKUP(A1549,'Medical Examinations'!$A$1:$A$2336,'Medical Examinations'!$B$1:$B$2336,0)</f>
        <v>27.265000000000001</v>
      </c>
      <c r="D1549">
        <f>_xlfn.XLOOKUP(A1549,'Medical Examinations'!$A$1:$A$2336,'Medical Examinations'!$D$1:$D$2336,0)</f>
        <v>5.51</v>
      </c>
      <c r="E1549" t="str">
        <f>_xlfn.XLOOKUP(A1549,'Medical Examinations'!$A$1:$A$2336,'Medical Examinations'!$E$1:$E$2336,0)</f>
        <v>No</v>
      </c>
      <c r="F1549" t="str">
        <f>_xlfn.XLOOKUP(A1549,'Medical Examinations'!$A$1:$A$2336,'Medical Examinations'!$F$1:$F$2336,0)</f>
        <v>No</v>
      </c>
      <c r="G1549" t="str">
        <f>_xlfn.XLOOKUP(A1549,'Medical Examinations'!$A$1:$A$2336,'Medical Examinations'!$G$1:$G$2336,0)</f>
        <v>No</v>
      </c>
      <c r="H1549">
        <f>_xlfn.XLOOKUP(A1549,'Medical Examinations'!$A$1:$A$2336,'Medical Examinations'!$H$1:$H$2336,0)</f>
        <v>1</v>
      </c>
      <c r="I1549" t="str">
        <f>_xlfn.XLOOKUP(A1549,'Medical Examinations'!$A$1:$A$2336,'Medical Examinations'!$I$1:$I$2336,0)</f>
        <v>No</v>
      </c>
      <c r="J1549" t="str">
        <f>_xlfn.XLOOKUP(A1549,'Medical Examinations'!A1549:A3892,'Medical Examinations'!C1549:C3892,0)</f>
        <v>Overweight</v>
      </c>
      <c r="K1549">
        <f>_xlfn.XLOOKUP(A1549,'Medical Examinations'!$A$1:$A$2344,'Medical Examinations'!$D$1:$D$2344,0)</f>
        <v>5.51</v>
      </c>
      <c r="L1549" t="str">
        <f>_xlfn.XLOOKUP(A1549,'Hospitalisation Details'!$A$1:$A$2344,'Hospitalisation Details'!$E$1:$E$2344,0)</f>
        <v>20-Sep-1984</v>
      </c>
      <c r="M1549">
        <f>_xlfn.XLOOKUP(A1549,'Hospitalisation Details'!$A$1:$A$2344,'Hospitalisation Details'!$I$1:$I$2344,0)</f>
        <v>6555.07</v>
      </c>
      <c r="N1549" t="str">
        <f>_xlfn.XLOOKUP(A1549,'Hospitalisation Details'!$A$1:$A$2344,'Hospitalisation Details'!$J$1:$J$2344,0)</f>
        <v>tier - 2</v>
      </c>
      <c r="O1549" t="str">
        <f>_xlfn.XLOOKUP(A1549,'Hospitalisation Details'!$A$1:$A$2344,'Hospitalisation Details'!$K$1:$K$2344,0)</f>
        <v>tier - 2</v>
      </c>
      <c r="P1549" t="str">
        <f>_xlfn.XLOOKUP(A1549,'Hospitalisation Details'!$A$1:$A$2344,'Hospitalisation Details'!$L$1:$L$2344,0)</f>
        <v>R1024</v>
      </c>
      <c r="Q1549">
        <f>_xlfn.XLOOKUP(A1549,'Hospitalisation Details'!$A$1:$A$2344,'Hospitalisation Details'!$F$1:$F$2344,0)</f>
        <v>38</v>
      </c>
    </row>
    <row r="1550" spans="1:17" ht="15.75" x14ac:dyDescent="0.25">
      <c r="A1550" s="1" t="s">
        <v>820</v>
      </c>
      <c r="B1550" t="str">
        <f>_xlfn.XLOOKUP(A1550,'Customer Names'!$A$1:$A$2336,'Customer Names'!$C$1:$C$2336,0)</f>
        <v xml:space="preserve">  Thomas R</v>
      </c>
      <c r="C1550">
        <f>_xlfn.XLOOKUP(A1550,'Medical Examinations'!$A$1:$A$2336,'Medical Examinations'!$B$1:$B$2336,0)</f>
        <v>17.059999999999999</v>
      </c>
      <c r="D1550">
        <f>_xlfn.XLOOKUP(A1550,'Medical Examinations'!$A$1:$A$2336,'Medical Examinations'!$D$1:$D$2336,0)</f>
        <v>8.5</v>
      </c>
      <c r="E1550" t="str">
        <f>_xlfn.XLOOKUP(A1550,'Medical Examinations'!$A$1:$A$2336,'Medical Examinations'!$E$1:$E$2336,0)</f>
        <v>No</v>
      </c>
      <c r="F1550" t="str">
        <f>_xlfn.XLOOKUP(A1550,'Medical Examinations'!$A$1:$A$2336,'Medical Examinations'!$F$1:$F$2336,0)</f>
        <v>No</v>
      </c>
      <c r="G1550" t="str">
        <f>_xlfn.XLOOKUP(A1550,'Medical Examinations'!$A$1:$A$2336,'Medical Examinations'!$G$1:$G$2336,0)</f>
        <v>No</v>
      </c>
      <c r="H1550">
        <f>_xlfn.XLOOKUP(A1550,'Medical Examinations'!$A$1:$A$2336,'Medical Examinations'!$H$1:$H$2336,0)</f>
        <v>0</v>
      </c>
      <c r="I1550" t="str">
        <f>_xlfn.XLOOKUP(A1550,'Medical Examinations'!$A$1:$A$2336,'Medical Examinations'!$I$1:$I$2336,0)</f>
        <v>No</v>
      </c>
      <c r="J1550" t="str">
        <f>_xlfn.XLOOKUP(A1550,'Medical Examinations'!A1550:A3893,'Medical Examinations'!C1550:C3893,0)</f>
        <v>Underweight</v>
      </c>
      <c r="K1550">
        <f>_xlfn.XLOOKUP(A1550,'Medical Examinations'!$A$1:$A$2344,'Medical Examinations'!$D$1:$D$2344,0)</f>
        <v>8.5</v>
      </c>
      <c r="L1550" t="str">
        <f>_xlfn.XLOOKUP(A1550,'Hospitalisation Details'!$A$1:$A$2344,'Hospitalisation Details'!$E$1:$E$2344,0)</f>
        <v>11-Dec-1968</v>
      </c>
      <c r="M1550">
        <f>_xlfn.XLOOKUP(A1550,'Hospitalisation Details'!$A$1:$A$2344,'Hospitalisation Details'!$I$1:$I$2344,0)</f>
        <v>6552.01</v>
      </c>
      <c r="N1550" t="str">
        <f>_xlfn.XLOOKUP(A1550,'Hospitalisation Details'!$A$1:$A$2344,'Hospitalisation Details'!$J$1:$J$2344,0)</f>
        <v>tier - 3</v>
      </c>
      <c r="O1550" t="str">
        <f>_xlfn.XLOOKUP(A1550,'Hospitalisation Details'!$A$1:$A$2344,'Hospitalisation Details'!$K$1:$K$2344,0)</f>
        <v>tier - 2</v>
      </c>
      <c r="P1550" t="str">
        <f>_xlfn.XLOOKUP(A1550,'Hospitalisation Details'!$A$1:$A$2344,'Hospitalisation Details'!$L$1:$L$2344,0)</f>
        <v>R1013</v>
      </c>
      <c r="Q1550">
        <f>_xlfn.XLOOKUP(A1550,'Hospitalisation Details'!$A$1:$A$2344,'Hospitalisation Details'!$F$1:$F$2344,0)</f>
        <v>54</v>
      </c>
    </row>
    <row r="1551" spans="1:17" ht="15.75" x14ac:dyDescent="0.25">
      <c r="A1551" s="1" t="s">
        <v>819</v>
      </c>
      <c r="B1551" t="str">
        <f>_xlfn.XLOOKUP(A1551,'Customer Names'!$A$1:$A$2336,'Customer Names'!$C$1:$C$2336,0)</f>
        <v xml:space="preserve">  Stephanie W</v>
      </c>
      <c r="C1551">
        <f>_xlfn.XLOOKUP(A1551,'Medical Examinations'!$A$1:$A$2336,'Medical Examinations'!$B$1:$B$2336,0)</f>
        <v>36.29</v>
      </c>
      <c r="D1551">
        <f>_xlfn.XLOOKUP(A1551,'Medical Examinations'!$A$1:$A$2336,'Medical Examinations'!$D$1:$D$2336,0)</f>
        <v>6.23</v>
      </c>
      <c r="E1551" t="str">
        <f>_xlfn.XLOOKUP(A1551,'Medical Examinations'!$A$1:$A$2336,'Medical Examinations'!$E$1:$E$2336,0)</f>
        <v>No</v>
      </c>
      <c r="F1551" t="str">
        <f>_xlfn.XLOOKUP(A1551,'Medical Examinations'!$A$1:$A$2336,'Medical Examinations'!$F$1:$F$2336,0)</f>
        <v>No</v>
      </c>
      <c r="G1551" t="str">
        <f>_xlfn.XLOOKUP(A1551,'Medical Examinations'!$A$1:$A$2336,'Medical Examinations'!$G$1:$G$2336,0)</f>
        <v>No</v>
      </c>
      <c r="H1551">
        <f>_xlfn.XLOOKUP(A1551,'Medical Examinations'!$A$1:$A$2336,'Medical Examinations'!$H$1:$H$2336,0)</f>
        <v>0</v>
      </c>
      <c r="I1551" t="str">
        <f>_xlfn.XLOOKUP(A1551,'Medical Examinations'!$A$1:$A$2336,'Medical Examinations'!$I$1:$I$2336,0)</f>
        <v>No</v>
      </c>
      <c r="J1551" t="str">
        <f>_xlfn.XLOOKUP(A1551,'Medical Examinations'!A1551:A3894,'Medical Examinations'!C1551:C3894,0)</f>
        <v>Obese</v>
      </c>
      <c r="K1551">
        <f>_xlfn.XLOOKUP(A1551,'Medical Examinations'!$A$1:$A$2344,'Medical Examinations'!$D$1:$D$2344,0)</f>
        <v>6.23</v>
      </c>
      <c r="L1551" t="str">
        <f>_xlfn.XLOOKUP(A1551,'Hospitalisation Details'!$A$1:$A$2344,'Hospitalisation Details'!$E$1:$E$2344,0)</f>
        <v>6-Aug-1989</v>
      </c>
      <c r="M1551">
        <f>_xlfn.XLOOKUP(A1551,'Hospitalisation Details'!$A$1:$A$2344,'Hospitalisation Details'!$I$1:$I$2344,0)</f>
        <v>6551.75</v>
      </c>
      <c r="N1551" t="str">
        <f>_xlfn.XLOOKUP(A1551,'Hospitalisation Details'!$A$1:$A$2344,'Hospitalisation Details'!$J$1:$J$2344,0)</f>
        <v>tier - 2</v>
      </c>
      <c r="O1551" t="str">
        <f>_xlfn.XLOOKUP(A1551,'Hospitalisation Details'!$A$1:$A$2344,'Hospitalisation Details'!$K$1:$K$2344,0)</f>
        <v>tier - 2</v>
      </c>
      <c r="P1551" t="str">
        <f>_xlfn.XLOOKUP(A1551,'Hospitalisation Details'!$A$1:$A$2344,'Hospitalisation Details'!$L$1:$L$2344,0)</f>
        <v>R1024</v>
      </c>
      <c r="Q1551">
        <f>_xlfn.XLOOKUP(A1551,'Hospitalisation Details'!$A$1:$A$2344,'Hospitalisation Details'!$F$1:$F$2344,0)</f>
        <v>33</v>
      </c>
    </row>
    <row r="1552" spans="1:17" ht="15.75" x14ac:dyDescent="0.25">
      <c r="A1552" s="1" t="s">
        <v>818</v>
      </c>
      <c r="B1552" t="str">
        <f>_xlfn.XLOOKUP(A1552,'Customer Names'!$A$1:$A$2336,'Customer Names'!$C$1:$C$2336,0)</f>
        <v xml:space="preserve">  Ezra</v>
      </c>
      <c r="C1552">
        <f>_xlfn.XLOOKUP(A1552,'Medical Examinations'!$A$1:$A$2336,'Medical Examinations'!$B$1:$B$2336,0)</f>
        <v>28.594999999999999</v>
      </c>
      <c r="D1552">
        <f>_xlfn.XLOOKUP(A1552,'Medical Examinations'!$A$1:$A$2336,'Medical Examinations'!$D$1:$D$2336,0)</f>
        <v>8.5299999999999994</v>
      </c>
      <c r="E1552" t="str">
        <f>_xlfn.XLOOKUP(A1552,'Medical Examinations'!$A$1:$A$2336,'Medical Examinations'!$E$1:$E$2336,0)</f>
        <v>No</v>
      </c>
      <c r="F1552" t="str">
        <f>_xlfn.XLOOKUP(A1552,'Medical Examinations'!$A$1:$A$2336,'Medical Examinations'!$F$1:$F$2336,0)</f>
        <v>No</v>
      </c>
      <c r="G1552" t="str">
        <f>_xlfn.XLOOKUP(A1552,'Medical Examinations'!$A$1:$A$2336,'Medical Examinations'!$G$1:$G$2336,0)</f>
        <v>No</v>
      </c>
      <c r="H1552">
        <f>_xlfn.XLOOKUP(A1552,'Medical Examinations'!$A$1:$A$2336,'Medical Examinations'!$H$1:$H$2336,0)</f>
        <v>1</v>
      </c>
      <c r="I1552" t="str">
        <f>_xlfn.XLOOKUP(A1552,'Medical Examinations'!$A$1:$A$2336,'Medical Examinations'!$I$1:$I$2336,0)</f>
        <v>No</v>
      </c>
      <c r="J1552" t="str">
        <f>_xlfn.XLOOKUP(A1552,'Medical Examinations'!A1552:A3895,'Medical Examinations'!C1552:C3895,0)</f>
        <v>Overweight</v>
      </c>
      <c r="K1552">
        <f>_xlfn.XLOOKUP(A1552,'Medical Examinations'!$A$1:$A$2344,'Medical Examinations'!$D$1:$D$2344,0)</f>
        <v>8.5299999999999994</v>
      </c>
      <c r="L1552" t="str">
        <f>_xlfn.XLOOKUP(A1552,'Hospitalisation Details'!$A$1:$A$2344,'Hospitalisation Details'!$E$1:$E$2344,0)</f>
        <v>18-Dec-1986</v>
      </c>
      <c r="M1552">
        <f>_xlfn.XLOOKUP(A1552,'Hospitalisation Details'!$A$1:$A$2344,'Hospitalisation Details'!$I$1:$I$2344,0)</f>
        <v>6548.2</v>
      </c>
      <c r="N1552" t="str">
        <f>_xlfn.XLOOKUP(A1552,'Hospitalisation Details'!$A$1:$A$2344,'Hospitalisation Details'!$J$1:$J$2344,0)</f>
        <v>tier - 2</v>
      </c>
      <c r="O1552" t="str">
        <f>_xlfn.XLOOKUP(A1552,'Hospitalisation Details'!$A$1:$A$2344,'Hospitalisation Details'!$K$1:$K$2344,0)</f>
        <v>tier - 3</v>
      </c>
      <c r="P1552" t="str">
        <f>_xlfn.XLOOKUP(A1552,'Hospitalisation Details'!$A$1:$A$2344,'Hospitalisation Details'!$L$1:$L$2344,0)</f>
        <v>R1012</v>
      </c>
      <c r="Q1552">
        <f>_xlfn.XLOOKUP(A1552,'Hospitalisation Details'!$A$1:$A$2344,'Hospitalisation Details'!$F$1:$F$2344,0)</f>
        <v>36</v>
      </c>
    </row>
    <row r="1553" spans="1:17" ht="15.75" x14ac:dyDescent="0.25">
      <c r="A1553" s="1" t="s">
        <v>817</v>
      </c>
      <c r="B1553" t="str">
        <f>_xlfn.XLOOKUP(A1553,'Customer Names'!$A$1:$A$2336,'Customer Names'!$C$1:$C$2336,0)</f>
        <v xml:space="preserve">  Jim</v>
      </c>
      <c r="C1553">
        <f>_xlfn.XLOOKUP(A1553,'Medical Examinations'!$A$1:$A$2336,'Medical Examinations'!$B$1:$B$2336,0)</f>
        <v>17.8</v>
      </c>
      <c r="D1553">
        <f>_xlfn.XLOOKUP(A1553,'Medical Examinations'!$A$1:$A$2336,'Medical Examinations'!$D$1:$D$2336,0)</f>
        <v>5.75</v>
      </c>
      <c r="E1553" t="str">
        <f>_xlfn.XLOOKUP(A1553,'Medical Examinations'!$A$1:$A$2336,'Medical Examinations'!$E$1:$E$2336,0)</f>
        <v>No</v>
      </c>
      <c r="F1553" t="str">
        <f>_xlfn.XLOOKUP(A1553,'Medical Examinations'!$A$1:$A$2336,'Medical Examinations'!$F$1:$F$2336,0)</f>
        <v>No</v>
      </c>
      <c r="G1553" t="str">
        <f>_xlfn.XLOOKUP(A1553,'Medical Examinations'!$A$1:$A$2336,'Medical Examinations'!$G$1:$G$2336,0)</f>
        <v>Yes</v>
      </c>
      <c r="H1553">
        <f>_xlfn.XLOOKUP(A1553,'Medical Examinations'!$A$1:$A$2336,'Medical Examinations'!$H$1:$H$2336,0)</f>
        <v>1</v>
      </c>
      <c r="I1553" t="str">
        <f>_xlfn.XLOOKUP(A1553,'Medical Examinations'!$A$1:$A$2336,'Medical Examinations'!$I$1:$I$2336,0)</f>
        <v>No</v>
      </c>
      <c r="J1553" t="str">
        <f>_xlfn.XLOOKUP(A1553,'Medical Examinations'!A1553:A3896,'Medical Examinations'!C1553:C3896,0)</f>
        <v>Underweight</v>
      </c>
      <c r="K1553">
        <f>_xlfn.XLOOKUP(A1553,'Medical Examinations'!$A$1:$A$2344,'Medical Examinations'!$D$1:$D$2344,0)</f>
        <v>5.75</v>
      </c>
      <c r="L1553" t="str">
        <f>_xlfn.XLOOKUP(A1553,'Hospitalisation Details'!$A$1:$A$2344,'Hospitalisation Details'!$E$1:$E$2344,0)</f>
        <v>3-Dec-1969</v>
      </c>
      <c r="M1553">
        <f>_xlfn.XLOOKUP(A1553,'Hospitalisation Details'!$A$1:$A$2344,'Hospitalisation Details'!$I$1:$I$2344,0)</f>
        <v>6546.16</v>
      </c>
      <c r="N1553" t="str">
        <f>_xlfn.XLOOKUP(A1553,'Hospitalisation Details'!$A$1:$A$2344,'Hospitalisation Details'!$J$1:$J$2344,0)</f>
        <v>tier - 2</v>
      </c>
      <c r="O1553" t="str">
        <f>_xlfn.XLOOKUP(A1553,'Hospitalisation Details'!$A$1:$A$2344,'Hospitalisation Details'!$K$1:$K$2344,0)</f>
        <v>tier - 3</v>
      </c>
      <c r="P1553" t="str">
        <f>_xlfn.XLOOKUP(A1553,'Hospitalisation Details'!$A$1:$A$2344,'Hospitalisation Details'!$L$1:$L$2344,0)</f>
        <v>R1013</v>
      </c>
      <c r="Q1553">
        <f>_xlfn.XLOOKUP(A1553,'Hospitalisation Details'!$A$1:$A$2344,'Hospitalisation Details'!$F$1:$F$2344,0)</f>
        <v>53</v>
      </c>
    </row>
    <row r="1554" spans="1:17" ht="15.75" x14ac:dyDescent="0.25">
      <c r="A1554" s="1" t="s">
        <v>816</v>
      </c>
      <c r="B1554" t="str">
        <f>_xlfn.XLOOKUP(A1554,'Customer Names'!$A$1:$A$2336,'Customer Names'!$C$1:$C$2336,0)</f>
        <v xml:space="preserve">  Ari L</v>
      </c>
      <c r="C1554">
        <f>_xlfn.XLOOKUP(A1554,'Medical Examinations'!$A$1:$A$2336,'Medical Examinations'!$B$1:$B$2336,0)</f>
        <v>21.4</v>
      </c>
      <c r="D1554">
        <f>_xlfn.XLOOKUP(A1554,'Medical Examinations'!$A$1:$A$2336,'Medical Examinations'!$D$1:$D$2336,0)</f>
        <v>5.6</v>
      </c>
      <c r="E1554" t="str">
        <f>_xlfn.XLOOKUP(A1554,'Medical Examinations'!$A$1:$A$2336,'Medical Examinations'!$E$1:$E$2336,0)</f>
        <v>No</v>
      </c>
      <c r="F1554" t="str">
        <f>_xlfn.XLOOKUP(A1554,'Medical Examinations'!$A$1:$A$2336,'Medical Examinations'!$F$1:$F$2336,0)</f>
        <v>No</v>
      </c>
      <c r="G1554" t="str">
        <f>_xlfn.XLOOKUP(A1554,'Medical Examinations'!$A$1:$A$2336,'Medical Examinations'!$G$1:$G$2336,0)</f>
        <v>No</v>
      </c>
      <c r="H1554">
        <f>_xlfn.XLOOKUP(A1554,'Medical Examinations'!$A$1:$A$2336,'Medical Examinations'!$H$1:$H$2336,0)</f>
        <v>0</v>
      </c>
      <c r="I1554" t="str">
        <f>_xlfn.XLOOKUP(A1554,'Medical Examinations'!$A$1:$A$2336,'Medical Examinations'!$I$1:$I$2336,0)</f>
        <v>No</v>
      </c>
      <c r="J1554" t="str">
        <f>_xlfn.XLOOKUP(A1554,'Medical Examinations'!A1554:A3897,'Medical Examinations'!C1554:C3897,0)</f>
        <v>Normal weight</v>
      </c>
      <c r="K1554">
        <f>_xlfn.XLOOKUP(A1554,'Medical Examinations'!$A$1:$A$2344,'Medical Examinations'!$D$1:$D$2344,0)</f>
        <v>5.6</v>
      </c>
      <c r="L1554" t="str">
        <f>_xlfn.XLOOKUP(A1554,'Hospitalisation Details'!$A$1:$A$2344,'Hospitalisation Details'!$E$1:$E$2344,0)</f>
        <v>2-Oct-1982</v>
      </c>
      <c r="M1554">
        <f>_xlfn.XLOOKUP(A1554,'Hospitalisation Details'!$A$1:$A$2344,'Hospitalisation Details'!$I$1:$I$2344,0)</f>
        <v>6536.68</v>
      </c>
      <c r="N1554" t="str">
        <f>_xlfn.XLOOKUP(A1554,'Hospitalisation Details'!$A$1:$A$2344,'Hospitalisation Details'!$J$1:$J$2344,0)</f>
        <v>tier - 2</v>
      </c>
      <c r="O1554" t="str">
        <f>_xlfn.XLOOKUP(A1554,'Hospitalisation Details'!$A$1:$A$2344,'Hospitalisation Details'!$K$1:$K$2344,0)</f>
        <v>tier - 2</v>
      </c>
      <c r="P1554" t="str">
        <f>_xlfn.XLOOKUP(A1554,'Hospitalisation Details'!$A$1:$A$2344,'Hospitalisation Details'!$L$1:$L$2344,0)</f>
        <v>R1012</v>
      </c>
      <c r="Q1554">
        <f>_xlfn.XLOOKUP(A1554,'Hospitalisation Details'!$A$1:$A$2344,'Hospitalisation Details'!$F$1:$F$2344,0)</f>
        <v>40</v>
      </c>
    </row>
    <row r="1555" spans="1:17" ht="15.75" x14ac:dyDescent="0.25">
      <c r="A1555" s="1" t="s">
        <v>815</v>
      </c>
      <c r="B1555" t="str">
        <f>_xlfn.XLOOKUP(A1555,'Customer Names'!$A$1:$A$2336,'Customer Names'!$C$1:$C$2336,0)</f>
        <v xml:space="preserve">  Fanny</v>
      </c>
      <c r="C1555">
        <f>_xlfn.XLOOKUP(A1555,'Medical Examinations'!$A$1:$A$2336,'Medical Examinations'!$B$1:$B$2336,0)</f>
        <v>23.01</v>
      </c>
      <c r="D1555">
        <f>_xlfn.XLOOKUP(A1555,'Medical Examinations'!$A$1:$A$2336,'Medical Examinations'!$D$1:$D$2336,0)</f>
        <v>4.68</v>
      </c>
      <c r="E1555" t="str">
        <f>_xlfn.XLOOKUP(A1555,'Medical Examinations'!$A$1:$A$2336,'Medical Examinations'!$E$1:$E$2336,0)</f>
        <v>No</v>
      </c>
      <c r="F1555" t="str">
        <f>_xlfn.XLOOKUP(A1555,'Medical Examinations'!$A$1:$A$2336,'Medical Examinations'!$F$1:$F$2336,0)</f>
        <v>No</v>
      </c>
      <c r="G1555" t="str">
        <f>_xlfn.XLOOKUP(A1555,'Medical Examinations'!$A$1:$A$2336,'Medical Examinations'!$G$1:$G$2336,0)</f>
        <v>No</v>
      </c>
      <c r="H1555">
        <f>_xlfn.XLOOKUP(A1555,'Medical Examinations'!$A$1:$A$2336,'Medical Examinations'!$H$1:$H$2336,0)</f>
        <v>0</v>
      </c>
      <c r="I1555" t="str">
        <f>_xlfn.XLOOKUP(A1555,'Medical Examinations'!$A$1:$A$2336,'Medical Examinations'!$I$1:$I$2336,0)</f>
        <v>No</v>
      </c>
      <c r="J1555" t="str">
        <f>_xlfn.XLOOKUP(A1555,'Medical Examinations'!A1555:A3898,'Medical Examinations'!C1555:C3898,0)</f>
        <v>Normal weight</v>
      </c>
      <c r="K1555">
        <f>_xlfn.XLOOKUP(A1555,'Medical Examinations'!$A$1:$A$2344,'Medical Examinations'!$D$1:$D$2344,0)</f>
        <v>4.68</v>
      </c>
      <c r="L1555" t="str">
        <f>_xlfn.XLOOKUP(A1555,'Hospitalisation Details'!$A$1:$A$2344,'Hospitalisation Details'!$E$1:$E$2344,0)</f>
        <v>12-Aug-1982</v>
      </c>
      <c r="M1555">
        <f>_xlfn.XLOOKUP(A1555,'Hospitalisation Details'!$A$1:$A$2344,'Hospitalisation Details'!$I$1:$I$2344,0)</f>
        <v>6532.04</v>
      </c>
      <c r="N1555" t="str">
        <f>_xlfn.XLOOKUP(A1555,'Hospitalisation Details'!$A$1:$A$2344,'Hospitalisation Details'!$J$1:$J$2344,0)</f>
        <v>tier - 2</v>
      </c>
      <c r="O1555" t="str">
        <f>_xlfn.XLOOKUP(A1555,'Hospitalisation Details'!$A$1:$A$2344,'Hospitalisation Details'!$K$1:$K$2344,0)</f>
        <v>tier - 1</v>
      </c>
      <c r="P1555" t="str">
        <f>_xlfn.XLOOKUP(A1555,'Hospitalisation Details'!$A$1:$A$2344,'Hospitalisation Details'!$L$1:$L$2344,0)</f>
        <v>R1013</v>
      </c>
      <c r="Q1555">
        <f>_xlfn.XLOOKUP(A1555,'Hospitalisation Details'!$A$1:$A$2344,'Hospitalisation Details'!$F$1:$F$2344,0)</f>
        <v>40</v>
      </c>
    </row>
    <row r="1556" spans="1:17" ht="15.75" x14ac:dyDescent="0.25">
      <c r="A1556" s="1" t="s">
        <v>814</v>
      </c>
      <c r="B1556" t="str">
        <f>_xlfn.XLOOKUP(A1556,'Customer Names'!$A$1:$A$2336,'Customer Names'!$C$1:$C$2336,0)</f>
        <v xml:space="preserve">  Heather</v>
      </c>
      <c r="C1556">
        <f>_xlfn.XLOOKUP(A1556,'Medical Examinations'!$A$1:$A$2336,'Medical Examinations'!$B$1:$B$2336,0)</f>
        <v>19.86</v>
      </c>
      <c r="D1556">
        <f>_xlfn.XLOOKUP(A1556,'Medical Examinations'!$A$1:$A$2336,'Medical Examinations'!$D$1:$D$2336,0)</f>
        <v>5.62</v>
      </c>
      <c r="E1556" t="str">
        <f>_xlfn.XLOOKUP(A1556,'Medical Examinations'!$A$1:$A$2336,'Medical Examinations'!$E$1:$E$2336,0)</f>
        <v>No</v>
      </c>
      <c r="F1556" t="str">
        <f>_xlfn.XLOOKUP(A1556,'Medical Examinations'!$A$1:$A$2336,'Medical Examinations'!$F$1:$F$2336,0)</f>
        <v>No</v>
      </c>
      <c r="G1556" t="str">
        <f>_xlfn.XLOOKUP(A1556,'Medical Examinations'!$A$1:$A$2336,'Medical Examinations'!$G$1:$G$2336,0)</f>
        <v>No</v>
      </c>
      <c r="H1556">
        <f>_xlfn.XLOOKUP(A1556,'Medical Examinations'!$A$1:$A$2336,'Medical Examinations'!$H$1:$H$2336,0)</f>
        <v>0</v>
      </c>
      <c r="I1556" t="str">
        <f>_xlfn.XLOOKUP(A1556,'Medical Examinations'!$A$1:$A$2336,'Medical Examinations'!$I$1:$I$2336,0)</f>
        <v>No</v>
      </c>
      <c r="J1556" t="str">
        <f>_xlfn.XLOOKUP(A1556,'Medical Examinations'!A1556:A3899,'Medical Examinations'!C1556:C3899,0)</f>
        <v>Normal weight</v>
      </c>
      <c r="K1556">
        <f>_xlfn.XLOOKUP(A1556,'Medical Examinations'!$A$1:$A$2344,'Medical Examinations'!$D$1:$D$2344,0)</f>
        <v>5.62</v>
      </c>
      <c r="L1556" t="str">
        <f>_xlfn.XLOOKUP(A1556,'Hospitalisation Details'!$A$1:$A$2344,'Hospitalisation Details'!$E$1:$E$2344,0)</f>
        <v>23-Oct-1976</v>
      </c>
      <c r="M1556">
        <f>_xlfn.XLOOKUP(A1556,'Hospitalisation Details'!$A$1:$A$2344,'Hospitalisation Details'!$I$1:$I$2344,0)</f>
        <v>6529.21</v>
      </c>
      <c r="N1556" t="str">
        <f>_xlfn.XLOOKUP(A1556,'Hospitalisation Details'!$A$1:$A$2344,'Hospitalisation Details'!$J$1:$J$2344,0)</f>
        <v>tier - 2</v>
      </c>
      <c r="O1556" t="str">
        <f>_xlfn.XLOOKUP(A1556,'Hospitalisation Details'!$A$1:$A$2344,'Hospitalisation Details'!$K$1:$K$2344,0)</f>
        <v>tier - 1</v>
      </c>
      <c r="P1556" t="str">
        <f>_xlfn.XLOOKUP(A1556,'Hospitalisation Details'!$A$1:$A$2344,'Hospitalisation Details'!$L$1:$L$2344,0)</f>
        <v>R1013</v>
      </c>
      <c r="Q1556">
        <f>_xlfn.XLOOKUP(A1556,'Hospitalisation Details'!$A$1:$A$2344,'Hospitalisation Details'!$F$1:$F$2344,0)</f>
        <v>46</v>
      </c>
    </row>
    <row r="1557" spans="1:17" ht="15.75" x14ac:dyDescent="0.25">
      <c r="A1557" s="1" t="s">
        <v>813</v>
      </c>
      <c r="B1557" t="str">
        <f>_xlfn.XLOOKUP(A1557,'Customer Names'!$A$1:$A$2336,'Customer Names'!$C$1:$C$2336,0)</f>
        <v xml:space="preserve">  Peter W</v>
      </c>
      <c r="C1557">
        <f>_xlfn.XLOOKUP(A1557,'Medical Examinations'!$A$1:$A$2336,'Medical Examinations'!$B$1:$B$2336,0)</f>
        <v>33.58</v>
      </c>
      <c r="D1557">
        <f>_xlfn.XLOOKUP(A1557,'Medical Examinations'!$A$1:$A$2336,'Medical Examinations'!$D$1:$D$2336,0)</f>
        <v>5.08</v>
      </c>
      <c r="E1557" t="str">
        <f>_xlfn.XLOOKUP(A1557,'Medical Examinations'!$A$1:$A$2336,'Medical Examinations'!$E$1:$E$2336,0)</f>
        <v>No</v>
      </c>
      <c r="F1557" t="str">
        <f>_xlfn.XLOOKUP(A1557,'Medical Examinations'!$A$1:$A$2336,'Medical Examinations'!$F$1:$F$2336,0)</f>
        <v>No</v>
      </c>
      <c r="G1557" t="str">
        <f>_xlfn.XLOOKUP(A1557,'Medical Examinations'!$A$1:$A$2336,'Medical Examinations'!$G$1:$G$2336,0)</f>
        <v>No</v>
      </c>
      <c r="H1557">
        <f>_xlfn.XLOOKUP(A1557,'Medical Examinations'!$A$1:$A$2336,'Medical Examinations'!$H$1:$H$2336,0)</f>
        <v>0</v>
      </c>
      <c r="I1557" t="str">
        <f>_xlfn.XLOOKUP(A1557,'Medical Examinations'!$A$1:$A$2336,'Medical Examinations'!$I$1:$I$2336,0)</f>
        <v>No</v>
      </c>
      <c r="J1557" t="str">
        <f>_xlfn.XLOOKUP(A1557,'Medical Examinations'!A1557:A3900,'Medical Examinations'!C1557:C3900,0)</f>
        <v>Obese</v>
      </c>
      <c r="K1557">
        <f>_xlfn.XLOOKUP(A1557,'Medical Examinations'!$A$1:$A$2344,'Medical Examinations'!$D$1:$D$2344,0)</f>
        <v>5.08</v>
      </c>
      <c r="L1557" t="str">
        <f>_xlfn.XLOOKUP(A1557,'Hospitalisation Details'!$A$1:$A$2344,'Hospitalisation Details'!$E$1:$E$2344,0)</f>
        <v>7-Jul-1994</v>
      </c>
      <c r="M1557">
        <f>_xlfn.XLOOKUP(A1557,'Hospitalisation Details'!$A$1:$A$2344,'Hospitalisation Details'!$I$1:$I$2344,0)</f>
        <v>6512.24</v>
      </c>
      <c r="N1557" t="str">
        <f>_xlfn.XLOOKUP(A1557,'Hospitalisation Details'!$A$1:$A$2344,'Hospitalisation Details'!$J$1:$J$2344,0)</f>
        <v>tier - 2</v>
      </c>
      <c r="O1557" t="str">
        <f>_xlfn.XLOOKUP(A1557,'Hospitalisation Details'!$A$1:$A$2344,'Hospitalisation Details'!$K$1:$K$2344,0)</f>
        <v>tier - 1</v>
      </c>
      <c r="P1557" t="str">
        <f>_xlfn.XLOOKUP(A1557,'Hospitalisation Details'!$A$1:$A$2344,'Hospitalisation Details'!$L$1:$L$2344,0)</f>
        <v>R1021</v>
      </c>
      <c r="Q1557">
        <f>_xlfn.XLOOKUP(A1557,'Hospitalisation Details'!$A$1:$A$2344,'Hospitalisation Details'!$F$1:$F$2344,0)</f>
        <v>28</v>
      </c>
    </row>
    <row r="1558" spans="1:17" ht="15.75" x14ac:dyDescent="0.25">
      <c r="A1558" s="1" t="s">
        <v>812</v>
      </c>
      <c r="B1558" t="str">
        <f>_xlfn.XLOOKUP(A1558,'Customer Names'!$A$1:$A$2336,'Customer Names'!$C$1:$C$2336,0)</f>
        <v xml:space="preserve">  Catherine A</v>
      </c>
      <c r="C1558">
        <f>_xlfn.XLOOKUP(A1558,'Medical Examinations'!$A$1:$A$2336,'Medical Examinations'!$B$1:$B$2336,0)</f>
        <v>29.81</v>
      </c>
      <c r="D1558">
        <f>_xlfn.XLOOKUP(A1558,'Medical Examinations'!$A$1:$A$2336,'Medical Examinations'!$D$1:$D$2336,0)</f>
        <v>5.28</v>
      </c>
      <c r="E1558" t="str">
        <f>_xlfn.XLOOKUP(A1558,'Medical Examinations'!$A$1:$A$2336,'Medical Examinations'!$E$1:$E$2336,0)</f>
        <v>No</v>
      </c>
      <c r="F1558" t="str">
        <f>_xlfn.XLOOKUP(A1558,'Medical Examinations'!$A$1:$A$2336,'Medical Examinations'!$F$1:$F$2336,0)</f>
        <v>No</v>
      </c>
      <c r="G1558" t="str">
        <f>_xlfn.XLOOKUP(A1558,'Medical Examinations'!$A$1:$A$2336,'Medical Examinations'!$G$1:$G$2336,0)</f>
        <v>No</v>
      </c>
      <c r="H1558">
        <f>_xlfn.XLOOKUP(A1558,'Medical Examinations'!$A$1:$A$2336,'Medical Examinations'!$H$1:$H$2336,0)</f>
        <v>0</v>
      </c>
      <c r="I1558" t="str">
        <f>_xlfn.XLOOKUP(A1558,'Medical Examinations'!$A$1:$A$2336,'Medical Examinations'!$I$1:$I$2336,0)</f>
        <v>No</v>
      </c>
      <c r="J1558" t="str">
        <f>_xlfn.XLOOKUP(A1558,'Medical Examinations'!A1558:A3901,'Medical Examinations'!C1558:C3901,0)</f>
        <v>Overweight</v>
      </c>
      <c r="K1558">
        <f>_xlfn.XLOOKUP(A1558,'Medical Examinations'!$A$1:$A$2344,'Medical Examinations'!$D$1:$D$2344,0)</f>
        <v>5.28</v>
      </c>
      <c r="L1558" t="str">
        <f>_xlfn.XLOOKUP(A1558,'Hospitalisation Details'!$A$1:$A$2344,'Hospitalisation Details'!$E$1:$E$2344,0)</f>
        <v>28-Aug-1982</v>
      </c>
      <c r="M1558">
        <f>_xlfn.XLOOKUP(A1558,'Hospitalisation Details'!$A$1:$A$2344,'Hospitalisation Details'!$I$1:$I$2344,0)</f>
        <v>6500.24</v>
      </c>
      <c r="N1558" t="str">
        <f>_xlfn.XLOOKUP(A1558,'Hospitalisation Details'!$A$1:$A$2344,'Hospitalisation Details'!$J$1:$J$2344,0)</f>
        <v>tier - 2</v>
      </c>
      <c r="O1558" t="str">
        <f>_xlfn.XLOOKUP(A1558,'Hospitalisation Details'!$A$1:$A$2344,'Hospitalisation Details'!$K$1:$K$2344,0)</f>
        <v>tier - 2</v>
      </c>
      <c r="P1558" t="str">
        <f>_xlfn.XLOOKUP(A1558,'Hospitalisation Details'!$A$1:$A$2344,'Hospitalisation Details'!$L$1:$L$2344,0)</f>
        <v>R1013</v>
      </c>
      <c r="Q1558">
        <f>_xlfn.XLOOKUP(A1558,'Hospitalisation Details'!$A$1:$A$2344,'Hospitalisation Details'!$F$1:$F$2344,0)</f>
        <v>40</v>
      </c>
    </row>
    <row r="1559" spans="1:17" ht="15.75" x14ac:dyDescent="0.25">
      <c r="A1559" s="1" t="s">
        <v>811</v>
      </c>
      <c r="B1559" t="str">
        <f>_xlfn.XLOOKUP(A1559,'Customer Names'!$A$1:$A$2336,'Customer Names'!$C$1:$C$2336,0)</f>
        <v xml:space="preserve">  Kelly A</v>
      </c>
      <c r="C1559">
        <f>_xlfn.XLOOKUP(A1559,'Medical Examinations'!$A$1:$A$2336,'Medical Examinations'!$B$1:$B$2336,0)</f>
        <v>27.4</v>
      </c>
      <c r="D1559">
        <f>_xlfn.XLOOKUP(A1559,'Medical Examinations'!$A$1:$A$2336,'Medical Examinations'!$D$1:$D$2336,0)</f>
        <v>4.6100000000000003</v>
      </c>
      <c r="E1559" t="str">
        <f>_xlfn.XLOOKUP(A1559,'Medical Examinations'!$A$1:$A$2336,'Medical Examinations'!$E$1:$E$2336,0)</f>
        <v>No</v>
      </c>
      <c r="F1559" t="str">
        <f>_xlfn.XLOOKUP(A1559,'Medical Examinations'!$A$1:$A$2336,'Medical Examinations'!$F$1:$F$2336,0)</f>
        <v>No</v>
      </c>
      <c r="G1559" t="str">
        <f>_xlfn.XLOOKUP(A1559,'Medical Examinations'!$A$1:$A$2336,'Medical Examinations'!$G$1:$G$2336,0)</f>
        <v>No</v>
      </c>
      <c r="H1559">
        <f>_xlfn.XLOOKUP(A1559,'Medical Examinations'!$A$1:$A$2336,'Medical Examinations'!$H$1:$H$2336,0)</f>
        <v>0</v>
      </c>
      <c r="I1559" t="str">
        <f>_xlfn.XLOOKUP(A1559,'Medical Examinations'!$A$1:$A$2336,'Medical Examinations'!$I$1:$I$2336,0)</f>
        <v>No</v>
      </c>
      <c r="J1559" t="str">
        <f>_xlfn.XLOOKUP(A1559,'Medical Examinations'!A1559:A3902,'Medical Examinations'!C1559:C3902,0)</f>
        <v>Overweight</v>
      </c>
      <c r="K1559">
        <f>_xlfn.XLOOKUP(A1559,'Medical Examinations'!$A$1:$A$2344,'Medical Examinations'!$D$1:$D$2344,0)</f>
        <v>4.6100000000000003</v>
      </c>
      <c r="L1559" t="str">
        <f>_xlfn.XLOOKUP(A1559,'Hospitalisation Details'!$A$1:$A$2344,'Hospitalisation Details'!$E$1:$E$2344,0)</f>
        <v>9-Oct-1982</v>
      </c>
      <c r="M1559">
        <f>_xlfn.XLOOKUP(A1559,'Hospitalisation Details'!$A$1:$A$2344,'Hospitalisation Details'!$I$1:$I$2344,0)</f>
        <v>6496.89</v>
      </c>
      <c r="N1559" t="str">
        <f>_xlfn.XLOOKUP(A1559,'Hospitalisation Details'!$A$1:$A$2344,'Hospitalisation Details'!$J$1:$J$2344,0)</f>
        <v>tier - 2</v>
      </c>
      <c r="O1559" t="str">
        <f>_xlfn.XLOOKUP(A1559,'Hospitalisation Details'!$A$1:$A$2344,'Hospitalisation Details'!$K$1:$K$2344,0)</f>
        <v>tier - 3</v>
      </c>
      <c r="P1559" t="str">
        <f>_xlfn.XLOOKUP(A1559,'Hospitalisation Details'!$A$1:$A$2344,'Hospitalisation Details'!$L$1:$L$2344,0)</f>
        <v>R1011</v>
      </c>
      <c r="Q1559">
        <f>_xlfn.XLOOKUP(A1559,'Hospitalisation Details'!$A$1:$A$2344,'Hospitalisation Details'!$F$1:$F$2344,0)</f>
        <v>40</v>
      </c>
    </row>
    <row r="1560" spans="1:17" ht="15.75" x14ac:dyDescent="0.25">
      <c r="A1560" s="1" t="s">
        <v>810</v>
      </c>
      <c r="B1560" t="str">
        <f>_xlfn.XLOOKUP(A1560,'Customer Names'!$A$1:$A$2336,'Customer Names'!$C$1:$C$2336,0)</f>
        <v xml:space="preserve">  Janel N</v>
      </c>
      <c r="C1560">
        <f>_xlfn.XLOOKUP(A1560,'Medical Examinations'!$A$1:$A$2336,'Medical Examinations'!$B$1:$B$2336,0)</f>
        <v>17.98</v>
      </c>
      <c r="D1560">
        <f>_xlfn.XLOOKUP(A1560,'Medical Examinations'!$A$1:$A$2336,'Medical Examinations'!$D$1:$D$2336,0)</f>
        <v>6.57</v>
      </c>
      <c r="E1560" t="str">
        <f>_xlfn.XLOOKUP(A1560,'Medical Examinations'!$A$1:$A$2336,'Medical Examinations'!$E$1:$E$2336,0)</f>
        <v>No</v>
      </c>
      <c r="F1560" t="str">
        <f>_xlfn.XLOOKUP(A1560,'Medical Examinations'!$A$1:$A$2336,'Medical Examinations'!$F$1:$F$2336,0)</f>
        <v>No</v>
      </c>
      <c r="G1560" t="str">
        <f>_xlfn.XLOOKUP(A1560,'Medical Examinations'!$A$1:$A$2336,'Medical Examinations'!$G$1:$G$2336,0)</f>
        <v>No</v>
      </c>
      <c r="H1560">
        <f>_xlfn.XLOOKUP(A1560,'Medical Examinations'!$A$1:$A$2336,'Medical Examinations'!$H$1:$H$2336,0)</f>
        <v>2</v>
      </c>
      <c r="I1560" t="str">
        <f>_xlfn.XLOOKUP(A1560,'Medical Examinations'!$A$1:$A$2336,'Medical Examinations'!$I$1:$I$2336,0)</f>
        <v>No</v>
      </c>
      <c r="J1560" t="str">
        <f>_xlfn.XLOOKUP(A1560,'Medical Examinations'!A1560:A3903,'Medical Examinations'!C1560:C3903,0)</f>
        <v>Underweight</v>
      </c>
      <c r="K1560">
        <f>_xlfn.XLOOKUP(A1560,'Medical Examinations'!$A$1:$A$2344,'Medical Examinations'!$D$1:$D$2344,0)</f>
        <v>6.57</v>
      </c>
      <c r="L1560" t="str">
        <f>_xlfn.XLOOKUP(A1560,'Hospitalisation Details'!$A$1:$A$2344,'Hospitalisation Details'!$E$1:$E$2344,0)</f>
        <v>1-Dec-1970</v>
      </c>
      <c r="M1560">
        <f>_xlfn.XLOOKUP(A1560,'Hospitalisation Details'!$A$1:$A$2344,'Hospitalisation Details'!$I$1:$I$2344,0)</f>
        <v>6481.67</v>
      </c>
      <c r="N1560" t="str">
        <f>_xlfn.XLOOKUP(A1560,'Hospitalisation Details'!$A$1:$A$2344,'Hospitalisation Details'!$J$1:$J$2344,0)</f>
        <v>tier - 2</v>
      </c>
      <c r="O1560" t="str">
        <f>_xlfn.XLOOKUP(A1560,'Hospitalisation Details'!$A$1:$A$2344,'Hospitalisation Details'!$K$1:$K$2344,0)</f>
        <v>tier - 2</v>
      </c>
      <c r="P1560" t="str">
        <f>_xlfn.XLOOKUP(A1560,'Hospitalisation Details'!$A$1:$A$2344,'Hospitalisation Details'!$L$1:$L$2344,0)</f>
        <v>R1013</v>
      </c>
      <c r="Q1560">
        <f>_xlfn.XLOOKUP(A1560,'Hospitalisation Details'!$A$1:$A$2344,'Hospitalisation Details'!$F$1:$F$2344,0)</f>
        <v>52</v>
      </c>
    </row>
    <row r="1561" spans="1:17" ht="15.75" x14ac:dyDescent="0.25">
      <c r="A1561" s="1" t="s">
        <v>809</v>
      </c>
      <c r="B1561" t="str">
        <f>_xlfn.XLOOKUP(A1561,'Customer Names'!$A$1:$A$2336,'Customer Names'!$C$1:$C$2336,0)</f>
        <v xml:space="preserve">  Yann Kai</v>
      </c>
      <c r="C1561">
        <f>_xlfn.XLOOKUP(A1561,'Medical Examinations'!$A$1:$A$2336,'Medical Examinations'!$B$1:$B$2336,0)</f>
        <v>37.9</v>
      </c>
      <c r="D1561">
        <f>_xlfn.XLOOKUP(A1561,'Medical Examinations'!$A$1:$A$2336,'Medical Examinations'!$D$1:$D$2336,0)</f>
        <v>5.83</v>
      </c>
      <c r="E1561" t="str">
        <f>_xlfn.XLOOKUP(A1561,'Medical Examinations'!$A$1:$A$2336,'Medical Examinations'!$E$1:$E$2336,0)</f>
        <v>No</v>
      </c>
      <c r="F1561" t="str">
        <f>_xlfn.XLOOKUP(A1561,'Medical Examinations'!$A$1:$A$2336,'Medical Examinations'!$F$1:$F$2336,0)</f>
        <v>No</v>
      </c>
      <c r="G1561" t="str">
        <f>_xlfn.XLOOKUP(A1561,'Medical Examinations'!$A$1:$A$2336,'Medical Examinations'!$G$1:$G$2336,0)</f>
        <v>No</v>
      </c>
      <c r="H1561">
        <f>_xlfn.XLOOKUP(A1561,'Medical Examinations'!$A$1:$A$2336,'Medical Examinations'!$H$1:$H$2336,0)</f>
        <v>0</v>
      </c>
      <c r="I1561" t="str">
        <f>_xlfn.XLOOKUP(A1561,'Medical Examinations'!$A$1:$A$2336,'Medical Examinations'!$I$1:$I$2336,0)</f>
        <v>No</v>
      </c>
      <c r="J1561" t="str">
        <f>_xlfn.XLOOKUP(A1561,'Medical Examinations'!A1561:A3904,'Medical Examinations'!C1561:C3904,0)</f>
        <v>Obese</v>
      </c>
      <c r="K1561">
        <f>_xlfn.XLOOKUP(A1561,'Medical Examinations'!$A$1:$A$2344,'Medical Examinations'!$D$1:$D$2344,0)</f>
        <v>5.83</v>
      </c>
      <c r="L1561" t="str">
        <f>_xlfn.XLOOKUP(A1561,'Hospitalisation Details'!$A$1:$A$2344,'Hospitalisation Details'!$E$1:$E$2344,0)</f>
        <v>8-Jun-1980</v>
      </c>
      <c r="M1561">
        <f>_xlfn.XLOOKUP(A1561,'Hospitalisation Details'!$A$1:$A$2344,'Hospitalisation Details'!$I$1:$I$2344,0)</f>
        <v>6474.01</v>
      </c>
      <c r="N1561" t="str">
        <f>_xlfn.XLOOKUP(A1561,'Hospitalisation Details'!$A$1:$A$2344,'Hospitalisation Details'!$J$1:$J$2344,0)</f>
        <v>tier - 2</v>
      </c>
      <c r="O1561" t="str">
        <f>_xlfn.XLOOKUP(A1561,'Hospitalisation Details'!$A$1:$A$2344,'Hospitalisation Details'!$K$1:$K$2344,0)</f>
        <v>tier - 3</v>
      </c>
      <c r="P1561" t="str">
        <f>_xlfn.XLOOKUP(A1561,'Hospitalisation Details'!$A$1:$A$2344,'Hospitalisation Details'!$L$1:$L$2344,0)</f>
        <v>R1011</v>
      </c>
      <c r="Q1561">
        <f>_xlfn.XLOOKUP(A1561,'Hospitalisation Details'!$A$1:$A$2344,'Hospitalisation Details'!$F$1:$F$2344,0)</f>
        <v>43</v>
      </c>
    </row>
    <row r="1562" spans="1:17" ht="15.75" x14ac:dyDescent="0.25">
      <c r="A1562" s="1" t="s">
        <v>808</v>
      </c>
      <c r="B1562" t="str">
        <f>_xlfn.XLOOKUP(A1562,'Customer Names'!$A$1:$A$2336,'Customer Names'!$C$1:$C$2336,0)</f>
        <v xml:space="preserve">  Zachary R</v>
      </c>
      <c r="C1562">
        <f>_xlfn.XLOOKUP(A1562,'Medical Examinations'!$A$1:$A$2336,'Medical Examinations'!$B$1:$B$2336,0)</f>
        <v>25.27</v>
      </c>
      <c r="D1562">
        <f>_xlfn.XLOOKUP(A1562,'Medical Examinations'!$A$1:$A$2336,'Medical Examinations'!$D$1:$D$2336,0)</f>
        <v>6.98</v>
      </c>
      <c r="E1562" t="str">
        <f>_xlfn.XLOOKUP(A1562,'Medical Examinations'!$A$1:$A$2336,'Medical Examinations'!$E$1:$E$2336,0)</f>
        <v>No</v>
      </c>
      <c r="F1562" t="str">
        <f>_xlfn.XLOOKUP(A1562,'Medical Examinations'!$A$1:$A$2336,'Medical Examinations'!$F$1:$F$2336,0)</f>
        <v>No</v>
      </c>
      <c r="G1562" t="str">
        <f>_xlfn.XLOOKUP(A1562,'Medical Examinations'!$A$1:$A$2336,'Medical Examinations'!$G$1:$G$2336,0)</f>
        <v>No</v>
      </c>
      <c r="H1562">
        <f>_xlfn.XLOOKUP(A1562,'Medical Examinations'!$A$1:$A$2336,'Medical Examinations'!$H$1:$H$2336,0)</f>
        <v>0</v>
      </c>
      <c r="I1562" t="str">
        <f>_xlfn.XLOOKUP(A1562,'Medical Examinations'!$A$1:$A$2336,'Medical Examinations'!$I$1:$I$2336,0)</f>
        <v>No</v>
      </c>
      <c r="J1562" t="str">
        <f>_xlfn.XLOOKUP(A1562,'Medical Examinations'!A1562:A3905,'Medical Examinations'!C1562:C3905,0)</f>
        <v>Overweight</v>
      </c>
      <c r="K1562">
        <f>_xlfn.XLOOKUP(A1562,'Medical Examinations'!$A$1:$A$2344,'Medical Examinations'!$D$1:$D$2344,0)</f>
        <v>6.98</v>
      </c>
      <c r="L1562" t="str">
        <f>_xlfn.XLOOKUP(A1562,'Hospitalisation Details'!$A$1:$A$2344,'Hospitalisation Details'!$E$1:$E$2344,0)</f>
        <v>27-Jul-1981</v>
      </c>
      <c r="M1562">
        <f>_xlfn.XLOOKUP(A1562,'Hospitalisation Details'!$A$1:$A$2344,'Hospitalisation Details'!$I$1:$I$2344,0)</f>
        <v>6473.15</v>
      </c>
      <c r="N1562" t="str">
        <f>_xlfn.XLOOKUP(A1562,'Hospitalisation Details'!$A$1:$A$2344,'Hospitalisation Details'!$J$1:$J$2344,0)</f>
        <v>tier - 2</v>
      </c>
      <c r="O1562" t="str">
        <f>_xlfn.XLOOKUP(A1562,'Hospitalisation Details'!$A$1:$A$2344,'Hospitalisation Details'!$K$1:$K$2344,0)</f>
        <v>tier - 2</v>
      </c>
      <c r="P1562" t="str">
        <f>_xlfn.XLOOKUP(A1562,'Hospitalisation Details'!$A$1:$A$2344,'Hospitalisation Details'!$L$1:$L$2344,0)</f>
        <v>R1013</v>
      </c>
      <c r="Q1562">
        <f>_xlfn.XLOOKUP(A1562,'Hospitalisation Details'!$A$1:$A$2344,'Hospitalisation Details'!$F$1:$F$2344,0)</f>
        <v>41</v>
      </c>
    </row>
    <row r="1563" spans="1:17" ht="15.75" x14ac:dyDescent="0.25">
      <c r="A1563" s="1" t="s">
        <v>807</v>
      </c>
      <c r="B1563" t="str">
        <f>_xlfn.XLOOKUP(A1563,'Customer Names'!$A$1:$A$2336,'Customer Names'!$C$1:$C$2336,0)</f>
        <v xml:space="preserve">  Alejandro Sr</v>
      </c>
      <c r="C1563">
        <f>_xlfn.XLOOKUP(A1563,'Medical Examinations'!$A$1:$A$2336,'Medical Examinations'!$B$1:$B$2336,0)</f>
        <v>29.26</v>
      </c>
      <c r="D1563">
        <f>_xlfn.XLOOKUP(A1563,'Medical Examinations'!$A$1:$A$2336,'Medical Examinations'!$D$1:$D$2336,0)</f>
        <v>4.03</v>
      </c>
      <c r="E1563" t="str">
        <f>_xlfn.XLOOKUP(A1563,'Medical Examinations'!$A$1:$A$2336,'Medical Examinations'!$E$1:$E$2336,0)</f>
        <v>No</v>
      </c>
      <c r="F1563" t="str">
        <f>_xlfn.XLOOKUP(A1563,'Medical Examinations'!$A$1:$A$2336,'Medical Examinations'!$F$1:$F$2336,0)</f>
        <v>No</v>
      </c>
      <c r="G1563" t="str">
        <f>_xlfn.XLOOKUP(A1563,'Medical Examinations'!$A$1:$A$2336,'Medical Examinations'!$G$1:$G$2336,0)</f>
        <v>No</v>
      </c>
      <c r="H1563">
        <f>_xlfn.XLOOKUP(A1563,'Medical Examinations'!$A$1:$A$2336,'Medical Examinations'!$H$1:$H$2336,0)</f>
        <v>1</v>
      </c>
      <c r="I1563" t="str">
        <f>_xlfn.XLOOKUP(A1563,'Medical Examinations'!$A$1:$A$2336,'Medical Examinations'!$I$1:$I$2336,0)</f>
        <v>No</v>
      </c>
      <c r="J1563" t="str">
        <f>_xlfn.XLOOKUP(A1563,'Medical Examinations'!A1563:A3906,'Medical Examinations'!C1563:C3906,0)</f>
        <v>Overweight</v>
      </c>
      <c r="K1563">
        <f>_xlfn.XLOOKUP(A1563,'Medical Examinations'!$A$1:$A$2344,'Medical Examinations'!$D$1:$D$2344,0)</f>
        <v>4.03</v>
      </c>
      <c r="L1563" t="str">
        <f>_xlfn.XLOOKUP(A1563,'Hospitalisation Details'!$A$1:$A$2344,'Hospitalisation Details'!$E$1:$E$2344,0)</f>
        <v>1-Nov-1984</v>
      </c>
      <c r="M1563">
        <f>_xlfn.XLOOKUP(A1563,'Hospitalisation Details'!$A$1:$A$2344,'Hospitalisation Details'!$I$1:$I$2344,0)</f>
        <v>6457.84</v>
      </c>
      <c r="N1563" t="str">
        <f>_xlfn.XLOOKUP(A1563,'Hospitalisation Details'!$A$1:$A$2344,'Hospitalisation Details'!$J$1:$J$2344,0)</f>
        <v>tier - 2</v>
      </c>
      <c r="O1563" t="str">
        <f>_xlfn.XLOOKUP(A1563,'Hospitalisation Details'!$A$1:$A$2344,'Hospitalisation Details'!$K$1:$K$2344,0)</f>
        <v>tier - 3</v>
      </c>
      <c r="P1563" t="str">
        <f>_xlfn.XLOOKUP(A1563,'Hospitalisation Details'!$A$1:$A$2344,'Hospitalisation Details'!$L$1:$L$2344,0)</f>
        <v>R1012</v>
      </c>
      <c r="Q1563">
        <f>_xlfn.XLOOKUP(A1563,'Hospitalisation Details'!$A$1:$A$2344,'Hospitalisation Details'!$F$1:$F$2344,0)</f>
        <v>38</v>
      </c>
    </row>
    <row r="1564" spans="1:17" ht="15.75" x14ac:dyDescent="0.25">
      <c r="A1564" s="1" t="s">
        <v>806</v>
      </c>
      <c r="B1564" t="str">
        <f>_xlfn.XLOOKUP(A1564,'Customer Names'!$A$1:$A$2336,'Customer Names'!$C$1:$C$2336,0)</f>
        <v xml:space="preserve">  Nicholas R</v>
      </c>
      <c r="C1564">
        <f>_xlfn.XLOOKUP(A1564,'Medical Examinations'!$A$1:$A$2336,'Medical Examinations'!$B$1:$B$2336,0)</f>
        <v>27.835000000000001</v>
      </c>
      <c r="D1564">
        <f>_xlfn.XLOOKUP(A1564,'Medical Examinations'!$A$1:$A$2336,'Medical Examinations'!$D$1:$D$2336,0)</f>
        <v>4.5599999999999996</v>
      </c>
      <c r="E1564" t="str">
        <f>_xlfn.XLOOKUP(A1564,'Medical Examinations'!$A$1:$A$2336,'Medical Examinations'!$E$1:$E$2336,0)</f>
        <v>No</v>
      </c>
      <c r="F1564" t="str">
        <f>_xlfn.XLOOKUP(A1564,'Medical Examinations'!$A$1:$A$2336,'Medical Examinations'!$F$1:$F$2336,0)</f>
        <v>No</v>
      </c>
      <c r="G1564" t="str">
        <f>_xlfn.XLOOKUP(A1564,'Medical Examinations'!$A$1:$A$2336,'Medical Examinations'!$G$1:$G$2336,0)</f>
        <v>No</v>
      </c>
      <c r="H1564">
        <f>_xlfn.XLOOKUP(A1564,'Medical Examinations'!$A$1:$A$2336,'Medical Examinations'!$H$1:$H$2336,0)</f>
        <v>1</v>
      </c>
      <c r="I1564" t="str">
        <f>_xlfn.XLOOKUP(A1564,'Medical Examinations'!$A$1:$A$2336,'Medical Examinations'!$I$1:$I$2336,0)</f>
        <v>No</v>
      </c>
      <c r="J1564" t="str">
        <f>_xlfn.XLOOKUP(A1564,'Medical Examinations'!A1564:A3907,'Medical Examinations'!C1564:C3907,0)</f>
        <v>Overweight</v>
      </c>
      <c r="K1564">
        <f>_xlfn.XLOOKUP(A1564,'Medical Examinations'!$A$1:$A$2344,'Medical Examinations'!$D$1:$D$2344,0)</f>
        <v>4.5599999999999996</v>
      </c>
      <c r="L1564" t="str">
        <f>_xlfn.XLOOKUP(A1564,'Hospitalisation Details'!$A$1:$A$2344,'Hospitalisation Details'!$E$1:$E$2344,0)</f>
        <v>26-Aug-1984</v>
      </c>
      <c r="M1564">
        <f>_xlfn.XLOOKUP(A1564,'Hospitalisation Details'!$A$1:$A$2344,'Hospitalisation Details'!$I$1:$I$2344,0)</f>
        <v>6455.86</v>
      </c>
      <c r="N1564" t="str">
        <f>_xlfn.XLOOKUP(A1564,'Hospitalisation Details'!$A$1:$A$2344,'Hospitalisation Details'!$J$1:$J$2344,0)</f>
        <v>tier - 3</v>
      </c>
      <c r="O1564" t="str">
        <f>_xlfn.XLOOKUP(A1564,'Hospitalisation Details'!$A$1:$A$2344,'Hospitalisation Details'!$K$1:$K$2344,0)</f>
        <v>tier - 3</v>
      </c>
      <c r="P1564" t="str">
        <f>_xlfn.XLOOKUP(A1564,'Hospitalisation Details'!$A$1:$A$2344,'Hospitalisation Details'!$L$1:$L$2344,0)</f>
        <v>R1012</v>
      </c>
      <c r="Q1564">
        <f>_xlfn.XLOOKUP(A1564,'Hospitalisation Details'!$A$1:$A$2344,'Hospitalisation Details'!$F$1:$F$2344,0)</f>
        <v>38</v>
      </c>
    </row>
    <row r="1565" spans="1:17" ht="15.75" x14ac:dyDescent="0.25">
      <c r="A1565" s="1" t="s">
        <v>805</v>
      </c>
      <c r="B1565" t="str">
        <f>_xlfn.XLOOKUP(A1565,'Customer Names'!$A$1:$A$2336,'Customer Names'!$C$1:$C$2336,0)</f>
        <v xml:space="preserve">  Paul</v>
      </c>
      <c r="C1565">
        <f>_xlfn.XLOOKUP(A1565,'Medical Examinations'!$A$1:$A$2336,'Medical Examinations'!$B$1:$B$2336,0)</f>
        <v>46.53</v>
      </c>
      <c r="D1565">
        <f>_xlfn.XLOOKUP(A1565,'Medical Examinations'!$A$1:$A$2336,'Medical Examinations'!$D$1:$D$2336,0)</f>
        <v>5.38</v>
      </c>
      <c r="E1565" t="str">
        <f>_xlfn.XLOOKUP(A1565,'Medical Examinations'!$A$1:$A$2336,'Medical Examinations'!$E$1:$E$2336,0)</f>
        <v>No</v>
      </c>
      <c r="F1565" t="str">
        <f>_xlfn.XLOOKUP(A1565,'Medical Examinations'!$A$1:$A$2336,'Medical Examinations'!$F$1:$F$2336,0)</f>
        <v>No</v>
      </c>
      <c r="G1565" t="str">
        <f>_xlfn.XLOOKUP(A1565,'Medical Examinations'!$A$1:$A$2336,'Medical Examinations'!$G$1:$G$2336,0)</f>
        <v>No</v>
      </c>
      <c r="H1565">
        <f>_xlfn.XLOOKUP(A1565,'Medical Examinations'!$A$1:$A$2336,'Medical Examinations'!$H$1:$H$2336,0)</f>
        <v>0</v>
      </c>
      <c r="I1565" t="str">
        <f>_xlfn.XLOOKUP(A1565,'Medical Examinations'!$A$1:$A$2336,'Medical Examinations'!$I$1:$I$2336,0)</f>
        <v>No</v>
      </c>
      <c r="J1565" t="str">
        <f>_xlfn.XLOOKUP(A1565,'Medical Examinations'!A1565:A3908,'Medical Examinations'!C1565:C3908,0)</f>
        <v>Obese</v>
      </c>
      <c r="K1565">
        <f>_xlfn.XLOOKUP(A1565,'Medical Examinations'!$A$1:$A$2344,'Medical Examinations'!$D$1:$D$2344,0)</f>
        <v>5.38</v>
      </c>
      <c r="L1565" t="str">
        <f>_xlfn.XLOOKUP(A1565,'Hospitalisation Details'!$A$1:$A$2344,'Hospitalisation Details'!$E$1:$E$2344,0)</f>
        <v>22-Jul-1985</v>
      </c>
      <c r="M1565">
        <f>_xlfn.XLOOKUP(A1565,'Hospitalisation Details'!$A$1:$A$2344,'Hospitalisation Details'!$I$1:$I$2344,0)</f>
        <v>6435.62</v>
      </c>
      <c r="N1565" t="str">
        <f>_xlfn.XLOOKUP(A1565,'Hospitalisation Details'!$A$1:$A$2344,'Hospitalisation Details'!$J$1:$J$2344,0)</f>
        <v>tier - 3</v>
      </c>
      <c r="O1565" t="str">
        <f>_xlfn.XLOOKUP(A1565,'Hospitalisation Details'!$A$1:$A$2344,'Hospitalisation Details'!$K$1:$K$2344,0)</f>
        <v>tier - 2</v>
      </c>
      <c r="P1565" t="str">
        <f>_xlfn.XLOOKUP(A1565,'Hospitalisation Details'!$A$1:$A$2344,'Hospitalisation Details'!$L$1:$L$2344,0)</f>
        <v>R1013</v>
      </c>
      <c r="Q1565">
        <f>_xlfn.XLOOKUP(A1565,'Hospitalisation Details'!$A$1:$A$2344,'Hospitalisation Details'!$F$1:$F$2344,0)</f>
        <v>37</v>
      </c>
    </row>
    <row r="1566" spans="1:17" ht="15.75" x14ac:dyDescent="0.25">
      <c r="A1566" s="1" t="s">
        <v>804</v>
      </c>
      <c r="B1566" t="str">
        <f>_xlfn.XLOOKUP(A1566,'Customer Names'!$A$1:$A$2336,'Customer Names'!$C$1:$C$2336,0)</f>
        <v xml:space="preserve">  Michael D</v>
      </c>
      <c r="C1566">
        <f>_xlfn.XLOOKUP(A1566,'Medical Examinations'!$A$1:$A$2336,'Medical Examinations'!$B$1:$B$2336,0)</f>
        <v>20.58</v>
      </c>
      <c r="D1566">
        <f>_xlfn.XLOOKUP(A1566,'Medical Examinations'!$A$1:$A$2336,'Medical Examinations'!$D$1:$D$2336,0)</f>
        <v>11.04</v>
      </c>
      <c r="E1566" t="str">
        <f>_xlfn.XLOOKUP(A1566,'Medical Examinations'!$A$1:$A$2336,'Medical Examinations'!$E$1:$E$2336,0)</f>
        <v>No</v>
      </c>
      <c r="F1566" t="str">
        <f>_xlfn.XLOOKUP(A1566,'Medical Examinations'!$A$1:$A$2336,'Medical Examinations'!$F$1:$F$2336,0)</f>
        <v>No</v>
      </c>
      <c r="G1566" t="str">
        <f>_xlfn.XLOOKUP(A1566,'Medical Examinations'!$A$1:$A$2336,'Medical Examinations'!$G$1:$G$2336,0)</f>
        <v>No</v>
      </c>
      <c r="H1566">
        <f>_xlfn.XLOOKUP(A1566,'Medical Examinations'!$A$1:$A$2336,'Medical Examinations'!$H$1:$H$2336,0)</f>
        <v>1</v>
      </c>
      <c r="I1566" t="str">
        <f>_xlfn.XLOOKUP(A1566,'Medical Examinations'!$A$1:$A$2336,'Medical Examinations'!$I$1:$I$2336,0)</f>
        <v>No</v>
      </c>
      <c r="J1566" t="str">
        <f>_xlfn.XLOOKUP(A1566,'Medical Examinations'!A1566:A3909,'Medical Examinations'!C1566:C3909,0)</f>
        <v>Normal weight</v>
      </c>
      <c r="K1566">
        <f>_xlfn.XLOOKUP(A1566,'Medical Examinations'!$A$1:$A$2344,'Medical Examinations'!$D$1:$D$2344,0)</f>
        <v>11.04</v>
      </c>
      <c r="L1566" t="str">
        <f>_xlfn.XLOOKUP(A1566,'Hospitalisation Details'!$A$1:$A$2344,'Hospitalisation Details'!$E$1:$E$2344,0)</f>
        <v>5-Aug-1975</v>
      </c>
      <c r="M1566">
        <f>_xlfn.XLOOKUP(A1566,'Hospitalisation Details'!$A$1:$A$2344,'Hospitalisation Details'!$I$1:$I$2344,0)</f>
        <v>6423.48</v>
      </c>
      <c r="N1566" t="str">
        <f>_xlfn.XLOOKUP(A1566,'Hospitalisation Details'!$A$1:$A$2344,'Hospitalisation Details'!$J$1:$J$2344,0)</f>
        <v>tier - 2</v>
      </c>
      <c r="O1566" t="str">
        <f>_xlfn.XLOOKUP(A1566,'Hospitalisation Details'!$A$1:$A$2344,'Hospitalisation Details'!$K$1:$K$2344,0)</f>
        <v>tier - 3</v>
      </c>
      <c r="P1566" t="str">
        <f>_xlfn.XLOOKUP(A1566,'Hospitalisation Details'!$A$1:$A$2344,'Hospitalisation Details'!$L$1:$L$2344,0)</f>
        <v>R1013</v>
      </c>
      <c r="Q1566">
        <f>_xlfn.XLOOKUP(A1566,'Hospitalisation Details'!$A$1:$A$2344,'Hospitalisation Details'!$F$1:$F$2344,0)</f>
        <v>47</v>
      </c>
    </row>
    <row r="1567" spans="1:17" ht="15.75" x14ac:dyDescent="0.25">
      <c r="A1567" s="1" t="s">
        <v>803</v>
      </c>
      <c r="B1567" t="str">
        <f>_xlfn.XLOOKUP(A1567,'Customer Names'!$A$1:$A$2336,'Customer Names'!$C$1:$C$2336,0)</f>
        <v xml:space="preserve">  Marina</v>
      </c>
      <c r="C1567">
        <f>_xlfn.XLOOKUP(A1567,'Medical Examinations'!$A$1:$A$2336,'Medical Examinations'!$B$1:$B$2336,0)</f>
        <v>19.53</v>
      </c>
      <c r="D1567">
        <f>_xlfn.XLOOKUP(A1567,'Medical Examinations'!$A$1:$A$2336,'Medical Examinations'!$D$1:$D$2336,0)</f>
        <v>6.09</v>
      </c>
      <c r="E1567" t="str">
        <f>_xlfn.XLOOKUP(A1567,'Medical Examinations'!$A$1:$A$2336,'Medical Examinations'!$E$1:$E$2336,0)</f>
        <v>No</v>
      </c>
      <c r="F1567" t="str">
        <f>_xlfn.XLOOKUP(A1567,'Medical Examinations'!$A$1:$A$2336,'Medical Examinations'!$F$1:$F$2336,0)</f>
        <v>No</v>
      </c>
      <c r="G1567" t="str">
        <f>_xlfn.XLOOKUP(A1567,'Medical Examinations'!$A$1:$A$2336,'Medical Examinations'!$G$1:$G$2336,0)</f>
        <v>No</v>
      </c>
      <c r="H1567">
        <f>_xlfn.XLOOKUP(A1567,'Medical Examinations'!$A$1:$A$2336,'Medical Examinations'!$H$1:$H$2336,0)</f>
        <v>0</v>
      </c>
      <c r="I1567" t="str">
        <f>_xlfn.XLOOKUP(A1567,'Medical Examinations'!$A$1:$A$2336,'Medical Examinations'!$I$1:$I$2336,0)</f>
        <v>No</v>
      </c>
      <c r="J1567" t="str">
        <f>_xlfn.XLOOKUP(A1567,'Medical Examinations'!A1567:A3910,'Medical Examinations'!C1567:C3910,0)</f>
        <v>Normal weight</v>
      </c>
      <c r="K1567">
        <f>_xlfn.XLOOKUP(A1567,'Medical Examinations'!$A$1:$A$2344,'Medical Examinations'!$D$1:$D$2344,0)</f>
        <v>6.09</v>
      </c>
      <c r="L1567" t="str">
        <f>_xlfn.XLOOKUP(A1567,'Hospitalisation Details'!$A$1:$A$2344,'Hospitalisation Details'!$E$1:$E$2344,0)</f>
        <v>30-Dec-1976</v>
      </c>
      <c r="M1567">
        <f>_xlfn.XLOOKUP(A1567,'Hospitalisation Details'!$A$1:$A$2344,'Hospitalisation Details'!$I$1:$I$2344,0)</f>
        <v>6417.28</v>
      </c>
      <c r="N1567" t="str">
        <f>_xlfn.XLOOKUP(A1567,'Hospitalisation Details'!$A$1:$A$2344,'Hospitalisation Details'!$J$1:$J$2344,0)</f>
        <v>tier - 2</v>
      </c>
      <c r="O1567" t="str">
        <f>_xlfn.XLOOKUP(A1567,'Hospitalisation Details'!$A$1:$A$2344,'Hospitalisation Details'!$K$1:$K$2344,0)</f>
        <v>tier - 3</v>
      </c>
      <c r="P1567" t="str">
        <f>_xlfn.XLOOKUP(A1567,'Hospitalisation Details'!$A$1:$A$2344,'Hospitalisation Details'!$L$1:$L$2344,0)</f>
        <v>R1013</v>
      </c>
      <c r="Q1567">
        <f>_xlfn.XLOOKUP(A1567,'Hospitalisation Details'!$A$1:$A$2344,'Hospitalisation Details'!$F$1:$F$2344,0)</f>
        <v>46</v>
      </c>
    </row>
    <row r="1568" spans="1:17" ht="15.75" x14ac:dyDescent="0.25">
      <c r="A1568" s="1" t="s">
        <v>802</v>
      </c>
      <c r="B1568" t="str">
        <f>_xlfn.XLOOKUP(A1568,'Customer Names'!$A$1:$A$2336,'Customer Names'!$C$1:$C$2336,0)</f>
        <v xml:space="preserve">  Caroline</v>
      </c>
      <c r="C1568">
        <f>_xlfn.XLOOKUP(A1568,'Medical Examinations'!$A$1:$A$2336,'Medical Examinations'!$B$1:$B$2336,0)</f>
        <v>27.7</v>
      </c>
      <c r="D1568">
        <f>_xlfn.XLOOKUP(A1568,'Medical Examinations'!$A$1:$A$2336,'Medical Examinations'!$D$1:$D$2336,0)</f>
        <v>4.71</v>
      </c>
      <c r="E1568" t="str">
        <f>_xlfn.XLOOKUP(A1568,'Medical Examinations'!$A$1:$A$2336,'Medical Examinations'!$E$1:$E$2336,0)</f>
        <v>No</v>
      </c>
      <c r="F1568" t="str">
        <f>_xlfn.XLOOKUP(A1568,'Medical Examinations'!$A$1:$A$2336,'Medical Examinations'!$F$1:$F$2336,0)</f>
        <v>No</v>
      </c>
      <c r="G1568" t="str">
        <f>_xlfn.XLOOKUP(A1568,'Medical Examinations'!$A$1:$A$2336,'Medical Examinations'!$G$1:$G$2336,0)</f>
        <v>No</v>
      </c>
      <c r="H1568">
        <f>_xlfn.XLOOKUP(A1568,'Medical Examinations'!$A$1:$A$2336,'Medical Examinations'!$H$1:$H$2336,0)</f>
        <v>1</v>
      </c>
      <c r="I1568" t="str">
        <f>_xlfn.XLOOKUP(A1568,'Medical Examinations'!$A$1:$A$2336,'Medical Examinations'!$I$1:$I$2336,0)</f>
        <v>No</v>
      </c>
      <c r="J1568" t="str">
        <f>_xlfn.XLOOKUP(A1568,'Medical Examinations'!A1568:A3911,'Medical Examinations'!C1568:C3911,0)</f>
        <v>Overweight</v>
      </c>
      <c r="K1568">
        <f>_xlfn.XLOOKUP(A1568,'Medical Examinations'!$A$1:$A$2344,'Medical Examinations'!$D$1:$D$2344,0)</f>
        <v>4.71</v>
      </c>
      <c r="L1568" t="str">
        <f>_xlfn.XLOOKUP(A1568,'Hospitalisation Details'!$A$1:$A$2344,'Hospitalisation Details'!$E$1:$E$2344,0)</f>
        <v>4-Sep-1987</v>
      </c>
      <c r="M1568">
        <f>_xlfn.XLOOKUP(A1568,'Hospitalisation Details'!$A$1:$A$2344,'Hospitalisation Details'!$I$1:$I$2344,0)</f>
        <v>6414.18</v>
      </c>
      <c r="N1568" t="str">
        <f>_xlfn.XLOOKUP(A1568,'Hospitalisation Details'!$A$1:$A$2344,'Hospitalisation Details'!$J$1:$J$2344,0)</f>
        <v>tier - 2</v>
      </c>
      <c r="O1568" t="str">
        <f>_xlfn.XLOOKUP(A1568,'Hospitalisation Details'!$A$1:$A$2344,'Hospitalisation Details'!$K$1:$K$2344,0)</f>
        <v>tier - 2</v>
      </c>
      <c r="P1568" t="str">
        <f>_xlfn.XLOOKUP(A1568,'Hospitalisation Details'!$A$1:$A$2344,'Hospitalisation Details'!$L$1:$L$2344,0)</f>
        <v>R1011</v>
      </c>
      <c r="Q1568">
        <f>_xlfn.XLOOKUP(A1568,'Hospitalisation Details'!$A$1:$A$2344,'Hospitalisation Details'!$F$1:$F$2344,0)</f>
        <v>35</v>
      </c>
    </row>
    <row r="1569" spans="1:17" ht="15.75" x14ac:dyDescent="0.25">
      <c r="A1569" s="1" t="s">
        <v>801</v>
      </c>
      <c r="B1569" t="str">
        <f>_xlfn.XLOOKUP(A1569,'Customer Names'!$A$1:$A$2336,'Customer Names'!$C$1:$C$2336,0)</f>
        <v xml:space="preserve">  Ross P</v>
      </c>
      <c r="C1569">
        <f>_xlfn.XLOOKUP(A1569,'Medical Examinations'!$A$1:$A$2336,'Medical Examinations'!$B$1:$B$2336,0)</f>
        <v>18.920000000000002</v>
      </c>
      <c r="D1569">
        <f>_xlfn.XLOOKUP(A1569,'Medical Examinations'!$A$1:$A$2336,'Medical Examinations'!$D$1:$D$2336,0)</f>
        <v>8.18</v>
      </c>
      <c r="E1569" t="str">
        <f>_xlfn.XLOOKUP(A1569,'Medical Examinations'!$A$1:$A$2336,'Medical Examinations'!$E$1:$E$2336,0)</f>
        <v>No</v>
      </c>
      <c r="F1569" t="str">
        <f>_xlfn.XLOOKUP(A1569,'Medical Examinations'!$A$1:$A$2336,'Medical Examinations'!$F$1:$F$2336,0)</f>
        <v>No</v>
      </c>
      <c r="G1569" t="str">
        <f>_xlfn.XLOOKUP(A1569,'Medical Examinations'!$A$1:$A$2336,'Medical Examinations'!$G$1:$G$2336,0)</f>
        <v>No</v>
      </c>
      <c r="H1569">
        <f>_xlfn.XLOOKUP(A1569,'Medical Examinations'!$A$1:$A$2336,'Medical Examinations'!$H$1:$H$2336,0)</f>
        <v>0</v>
      </c>
      <c r="I1569" t="str">
        <f>_xlfn.XLOOKUP(A1569,'Medical Examinations'!$A$1:$A$2336,'Medical Examinations'!$I$1:$I$2336,0)</f>
        <v>No</v>
      </c>
      <c r="J1569" t="str">
        <f>_xlfn.XLOOKUP(A1569,'Medical Examinations'!A1569:A3912,'Medical Examinations'!C1569:C3912,0)</f>
        <v>Normal weight</v>
      </c>
      <c r="K1569">
        <f>_xlfn.XLOOKUP(A1569,'Medical Examinations'!$A$1:$A$2344,'Medical Examinations'!$D$1:$D$2344,0)</f>
        <v>8.18</v>
      </c>
      <c r="L1569" t="str">
        <f>_xlfn.XLOOKUP(A1569,'Hospitalisation Details'!$A$1:$A$2344,'Hospitalisation Details'!$E$1:$E$2344,0)</f>
        <v>22-Aug-1971</v>
      </c>
      <c r="M1569">
        <f>_xlfn.XLOOKUP(A1569,'Hospitalisation Details'!$A$1:$A$2344,'Hospitalisation Details'!$I$1:$I$2344,0)</f>
        <v>6412.34</v>
      </c>
      <c r="N1569" t="str">
        <f>_xlfn.XLOOKUP(A1569,'Hospitalisation Details'!$A$1:$A$2344,'Hospitalisation Details'!$J$1:$J$2344,0)</f>
        <v>tier - 2</v>
      </c>
      <c r="O1569" t="str">
        <f>_xlfn.XLOOKUP(A1569,'Hospitalisation Details'!$A$1:$A$2344,'Hospitalisation Details'!$K$1:$K$2344,0)</f>
        <v>tier - 3</v>
      </c>
      <c r="P1569" t="str">
        <f>_xlfn.XLOOKUP(A1569,'Hospitalisation Details'!$A$1:$A$2344,'Hospitalisation Details'!$L$1:$L$2344,0)</f>
        <v>R1013</v>
      </c>
      <c r="Q1569">
        <f>_xlfn.XLOOKUP(A1569,'Hospitalisation Details'!$A$1:$A$2344,'Hospitalisation Details'!$F$1:$F$2344,0)</f>
        <v>51</v>
      </c>
    </row>
    <row r="1570" spans="1:17" ht="15.75" x14ac:dyDescent="0.25">
      <c r="A1570" s="1" t="s">
        <v>800</v>
      </c>
      <c r="B1570" t="str">
        <f>_xlfn.XLOOKUP(A1570,'Customer Names'!$A$1:$A$2336,'Customer Names'!$C$1:$C$2336,0)</f>
        <v xml:space="preserve">  Aoife</v>
      </c>
      <c r="C1570">
        <f>_xlfn.XLOOKUP(A1570,'Medical Examinations'!$A$1:$A$2336,'Medical Examinations'!$B$1:$B$2336,0)</f>
        <v>17.760000000000002</v>
      </c>
      <c r="D1570">
        <f>_xlfn.XLOOKUP(A1570,'Medical Examinations'!$A$1:$A$2336,'Medical Examinations'!$D$1:$D$2336,0)</f>
        <v>11.18</v>
      </c>
      <c r="E1570" t="str">
        <f>_xlfn.XLOOKUP(A1570,'Medical Examinations'!$A$1:$A$2336,'Medical Examinations'!$E$1:$E$2336,0)</f>
        <v>No</v>
      </c>
      <c r="F1570" t="str">
        <f>_xlfn.XLOOKUP(A1570,'Medical Examinations'!$A$1:$A$2336,'Medical Examinations'!$F$1:$F$2336,0)</f>
        <v>No</v>
      </c>
      <c r="G1570" t="str">
        <f>_xlfn.XLOOKUP(A1570,'Medical Examinations'!$A$1:$A$2336,'Medical Examinations'!$G$1:$G$2336,0)</f>
        <v>No</v>
      </c>
      <c r="H1570">
        <f>_xlfn.XLOOKUP(A1570,'Medical Examinations'!$A$1:$A$2336,'Medical Examinations'!$H$1:$H$2336,0)</f>
        <v>2</v>
      </c>
      <c r="I1570" t="str">
        <f>_xlfn.XLOOKUP(A1570,'Medical Examinations'!$A$1:$A$2336,'Medical Examinations'!$I$1:$I$2336,0)</f>
        <v>No</v>
      </c>
      <c r="J1570" t="str">
        <f>_xlfn.XLOOKUP(A1570,'Medical Examinations'!A1570:A3913,'Medical Examinations'!C1570:C3913,0)</f>
        <v>Underweight</v>
      </c>
      <c r="K1570">
        <f>_xlfn.XLOOKUP(A1570,'Medical Examinations'!$A$1:$A$2344,'Medical Examinations'!$D$1:$D$2344,0)</f>
        <v>11.18</v>
      </c>
      <c r="L1570" t="str">
        <f>_xlfn.XLOOKUP(A1570,'Hospitalisation Details'!$A$1:$A$2344,'Hospitalisation Details'!$E$1:$E$2344,0)</f>
        <v>20-Aug-1970</v>
      </c>
      <c r="M1570">
        <f>_xlfn.XLOOKUP(A1570,'Hospitalisation Details'!$A$1:$A$2344,'Hospitalisation Details'!$I$1:$I$2344,0)</f>
        <v>6407.05</v>
      </c>
      <c r="N1570" t="str">
        <f>_xlfn.XLOOKUP(A1570,'Hospitalisation Details'!$A$1:$A$2344,'Hospitalisation Details'!$J$1:$J$2344,0)</f>
        <v>tier - 2</v>
      </c>
      <c r="O1570" t="str">
        <f>_xlfn.XLOOKUP(A1570,'Hospitalisation Details'!$A$1:$A$2344,'Hospitalisation Details'!$K$1:$K$2344,0)</f>
        <v>tier - 1</v>
      </c>
      <c r="P1570" t="str">
        <f>_xlfn.XLOOKUP(A1570,'Hospitalisation Details'!$A$1:$A$2344,'Hospitalisation Details'!$L$1:$L$2344,0)</f>
        <v>R1013</v>
      </c>
      <c r="Q1570">
        <f>_xlfn.XLOOKUP(A1570,'Hospitalisation Details'!$A$1:$A$2344,'Hospitalisation Details'!$F$1:$F$2344,0)</f>
        <v>52</v>
      </c>
    </row>
    <row r="1571" spans="1:17" ht="15.75" x14ac:dyDescent="0.25">
      <c r="A1571" s="1" t="s">
        <v>799</v>
      </c>
      <c r="B1571" t="str">
        <f>_xlfn.XLOOKUP(A1571,'Customer Names'!$A$1:$A$2336,'Customer Names'!$C$1:$C$2336,0)</f>
        <v xml:space="preserve">  Wesley</v>
      </c>
      <c r="C1571">
        <f>_xlfn.XLOOKUP(A1571,'Medical Examinations'!$A$1:$A$2336,'Medical Examinations'!$B$1:$B$2336,0)</f>
        <v>29.83</v>
      </c>
      <c r="D1571">
        <f>_xlfn.XLOOKUP(A1571,'Medical Examinations'!$A$1:$A$2336,'Medical Examinations'!$D$1:$D$2336,0)</f>
        <v>5.03</v>
      </c>
      <c r="E1571" t="str">
        <f>_xlfn.XLOOKUP(A1571,'Medical Examinations'!$A$1:$A$2336,'Medical Examinations'!$E$1:$E$2336,0)</f>
        <v>No</v>
      </c>
      <c r="F1571" t="str">
        <f>_xlfn.XLOOKUP(A1571,'Medical Examinations'!$A$1:$A$2336,'Medical Examinations'!$F$1:$F$2336,0)</f>
        <v>No</v>
      </c>
      <c r="G1571" t="str">
        <f>_xlfn.XLOOKUP(A1571,'Medical Examinations'!$A$1:$A$2336,'Medical Examinations'!$G$1:$G$2336,0)</f>
        <v>No</v>
      </c>
      <c r="H1571">
        <f>_xlfn.XLOOKUP(A1571,'Medical Examinations'!$A$1:$A$2336,'Medical Examinations'!$H$1:$H$2336,0)</f>
        <v>0</v>
      </c>
      <c r="I1571" t="str">
        <f>_xlfn.XLOOKUP(A1571,'Medical Examinations'!$A$1:$A$2336,'Medical Examinations'!$I$1:$I$2336,0)</f>
        <v>No</v>
      </c>
      <c r="J1571" t="str">
        <f>_xlfn.XLOOKUP(A1571,'Medical Examinations'!A1571:A3914,'Medical Examinations'!C1571:C3914,0)</f>
        <v>Overweight</v>
      </c>
      <c r="K1571">
        <f>_xlfn.XLOOKUP(A1571,'Medical Examinations'!$A$1:$A$2344,'Medical Examinations'!$D$1:$D$2344,0)</f>
        <v>5.03</v>
      </c>
      <c r="L1571" t="str">
        <f>_xlfn.XLOOKUP(A1571,'Hospitalisation Details'!$A$1:$A$2344,'Hospitalisation Details'!$E$1:$E$2344,0)</f>
        <v>10-Dec-1985</v>
      </c>
      <c r="M1571">
        <f>_xlfn.XLOOKUP(A1571,'Hospitalisation Details'!$A$1:$A$2344,'Hospitalisation Details'!$I$1:$I$2344,0)</f>
        <v>6406.41</v>
      </c>
      <c r="N1571" t="str">
        <f>_xlfn.XLOOKUP(A1571,'Hospitalisation Details'!$A$1:$A$2344,'Hospitalisation Details'!$J$1:$J$2344,0)</f>
        <v>tier - 1</v>
      </c>
      <c r="O1571" t="str">
        <f>_xlfn.XLOOKUP(A1571,'Hospitalisation Details'!$A$1:$A$2344,'Hospitalisation Details'!$K$1:$K$2344,0)</f>
        <v>tier - 3</v>
      </c>
      <c r="P1571" t="str">
        <f>_xlfn.XLOOKUP(A1571,'Hospitalisation Details'!$A$1:$A$2344,'Hospitalisation Details'!$L$1:$L$2344,0)</f>
        <v>R1014</v>
      </c>
      <c r="Q1571">
        <f>_xlfn.XLOOKUP(A1571,'Hospitalisation Details'!$A$1:$A$2344,'Hospitalisation Details'!$F$1:$F$2344,0)</f>
        <v>37</v>
      </c>
    </row>
    <row r="1572" spans="1:17" ht="15.75" x14ac:dyDescent="0.25">
      <c r="A1572" s="1" t="s">
        <v>798</v>
      </c>
      <c r="B1572" t="str">
        <f>_xlfn.XLOOKUP(A1572,'Customer Names'!$A$1:$A$2336,'Customer Names'!$C$1:$C$2336,0)</f>
        <v xml:space="preserve">  Rebecca J</v>
      </c>
      <c r="C1572">
        <f>_xlfn.XLOOKUP(A1572,'Medical Examinations'!$A$1:$A$2336,'Medical Examinations'!$B$1:$B$2336,0)</f>
        <v>23.465</v>
      </c>
      <c r="D1572">
        <f>_xlfn.XLOOKUP(A1572,'Medical Examinations'!$A$1:$A$2336,'Medical Examinations'!$D$1:$D$2336,0)</f>
        <v>5.56</v>
      </c>
      <c r="E1572" t="str">
        <f>_xlfn.XLOOKUP(A1572,'Medical Examinations'!$A$1:$A$2336,'Medical Examinations'!$E$1:$E$2336,0)</f>
        <v>No</v>
      </c>
      <c r="F1572" t="str">
        <f>_xlfn.XLOOKUP(A1572,'Medical Examinations'!$A$1:$A$2336,'Medical Examinations'!$F$1:$F$2336,0)</f>
        <v>No</v>
      </c>
      <c r="G1572" t="str">
        <f>_xlfn.XLOOKUP(A1572,'Medical Examinations'!$A$1:$A$2336,'Medical Examinations'!$G$1:$G$2336,0)</f>
        <v>No</v>
      </c>
      <c r="H1572">
        <f>_xlfn.XLOOKUP(A1572,'Medical Examinations'!$A$1:$A$2336,'Medical Examinations'!$H$1:$H$2336,0)</f>
        <v>1</v>
      </c>
      <c r="I1572" t="str">
        <f>_xlfn.XLOOKUP(A1572,'Medical Examinations'!$A$1:$A$2336,'Medical Examinations'!$I$1:$I$2336,0)</f>
        <v>No</v>
      </c>
      <c r="J1572" t="str">
        <f>_xlfn.XLOOKUP(A1572,'Medical Examinations'!A1572:A3915,'Medical Examinations'!C1572:C3915,0)</f>
        <v>Normal weight</v>
      </c>
      <c r="K1572">
        <f>_xlfn.XLOOKUP(A1572,'Medical Examinations'!$A$1:$A$2344,'Medical Examinations'!$D$1:$D$2344,0)</f>
        <v>5.56</v>
      </c>
      <c r="L1572" t="str">
        <f>_xlfn.XLOOKUP(A1572,'Hospitalisation Details'!$A$1:$A$2344,'Hospitalisation Details'!$E$1:$E$2344,0)</f>
        <v>9-Sep-1987</v>
      </c>
      <c r="M1572">
        <f>_xlfn.XLOOKUP(A1572,'Hospitalisation Details'!$A$1:$A$2344,'Hospitalisation Details'!$I$1:$I$2344,0)</f>
        <v>6402.29</v>
      </c>
      <c r="N1572" t="str">
        <f>_xlfn.XLOOKUP(A1572,'Hospitalisation Details'!$A$1:$A$2344,'Hospitalisation Details'!$J$1:$J$2344,0)</f>
        <v>tier - 2</v>
      </c>
      <c r="O1572" t="str">
        <f>_xlfn.XLOOKUP(A1572,'Hospitalisation Details'!$A$1:$A$2344,'Hospitalisation Details'!$K$1:$K$2344,0)</f>
        <v>tier - 3</v>
      </c>
      <c r="P1572" t="str">
        <f>_xlfn.XLOOKUP(A1572,'Hospitalisation Details'!$A$1:$A$2344,'Hospitalisation Details'!$L$1:$L$2344,0)</f>
        <v>R1024</v>
      </c>
      <c r="Q1572">
        <f>_xlfn.XLOOKUP(A1572,'Hospitalisation Details'!$A$1:$A$2344,'Hospitalisation Details'!$F$1:$F$2344,0)</f>
        <v>35</v>
      </c>
    </row>
    <row r="1573" spans="1:17" ht="15.75" x14ac:dyDescent="0.25">
      <c r="A1573" s="1" t="s">
        <v>797</v>
      </c>
      <c r="B1573" t="str">
        <f>_xlfn.XLOOKUP(A1573,'Customer Names'!$A$1:$A$2336,'Customer Names'!$C$1:$C$2336,0)</f>
        <v xml:space="preserve">  Barry P</v>
      </c>
      <c r="C1573">
        <f>_xlfn.XLOOKUP(A1573,'Medical Examinations'!$A$1:$A$2336,'Medical Examinations'!$B$1:$B$2336,0)</f>
        <v>29.355</v>
      </c>
      <c r="D1573">
        <f>_xlfn.XLOOKUP(A1573,'Medical Examinations'!$A$1:$A$2336,'Medical Examinations'!$D$1:$D$2336,0)</f>
        <v>4.33</v>
      </c>
      <c r="E1573" t="str">
        <f>_xlfn.XLOOKUP(A1573,'Medical Examinations'!$A$1:$A$2336,'Medical Examinations'!$E$1:$E$2336,0)</f>
        <v>No</v>
      </c>
      <c r="F1573" t="str">
        <f>_xlfn.XLOOKUP(A1573,'Medical Examinations'!$A$1:$A$2336,'Medical Examinations'!$F$1:$F$2336,0)</f>
        <v>No</v>
      </c>
      <c r="G1573" t="str">
        <f>_xlfn.XLOOKUP(A1573,'Medical Examinations'!$A$1:$A$2336,'Medical Examinations'!$G$1:$G$2336,0)</f>
        <v>No</v>
      </c>
      <c r="H1573">
        <f>_xlfn.XLOOKUP(A1573,'Medical Examinations'!$A$1:$A$2336,'Medical Examinations'!$H$1:$H$2336,0)</f>
        <v>0</v>
      </c>
      <c r="I1573" t="str">
        <f>_xlfn.XLOOKUP(A1573,'Medical Examinations'!$A$1:$A$2336,'Medical Examinations'!$I$1:$I$2336,0)</f>
        <v>No</v>
      </c>
      <c r="J1573" t="str">
        <f>_xlfn.XLOOKUP(A1573,'Medical Examinations'!A1573:A3916,'Medical Examinations'!C1573:C3916,0)</f>
        <v>Overweight</v>
      </c>
      <c r="K1573">
        <f>_xlfn.XLOOKUP(A1573,'Medical Examinations'!$A$1:$A$2344,'Medical Examinations'!$D$1:$D$2344,0)</f>
        <v>4.33</v>
      </c>
      <c r="L1573" t="str">
        <f>_xlfn.XLOOKUP(A1573,'Hospitalisation Details'!$A$1:$A$2344,'Hospitalisation Details'!$E$1:$E$2344,0)</f>
        <v>28-Oct-1982</v>
      </c>
      <c r="M1573">
        <f>_xlfn.XLOOKUP(A1573,'Hospitalisation Details'!$A$1:$A$2344,'Hospitalisation Details'!$I$1:$I$2344,0)</f>
        <v>6393.6</v>
      </c>
      <c r="N1573" t="str">
        <f>_xlfn.XLOOKUP(A1573,'Hospitalisation Details'!$A$1:$A$2344,'Hospitalisation Details'!$J$1:$J$2344,0)</f>
        <v>tier - 2</v>
      </c>
      <c r="O1573" t="str">
        <f>_xlfn.XLOOKUP(A1573,'Hospitalisation Details'!$A$1:$A$2344,'Hospitalisation Details'!$K$1:$K$2344,0)</f>
        <v>tier - 1</v>
      </c>
      <c r="P1573" t="str">
        <f>_xlfn.XLOOKUP(A1573,'Hospitalisation Details'!$A$1:$A$2344,'Hospitalisation Details'!$L$1:$L$2344,0)</f>
        <v>R1012</v>
      </c>
      <c r="Q1573">
        <f>_xlfn.XLOOKUP(A1573,'Hospitalisation Details'!$A$1:$A$2344,'Hospitalisation Details'!$F$1:$F$2344,0)</f>
        <v>40</v>
      </c>
    </row>
    <row r="1574" spans="1:17" ht="15.75" x14ac:dyDescent="0.25">
      <c r="A1574" s="1" t="s">
        <v>796</v>
      </c>
      <c r="B1574" t="str">
        <f>_xlfn.XLOOKUP(A1574,'Customer Names'!$A$1:$A$2336,'Customer Names'!$C$1:$C$2336,0)</f>
        <v xml:space="preserve">  Maciej</v>
      </c>
      <c r="C1574">
        <f>_xlfn.XLOOKUP(A1574,'Medical Examinations'!$A$1:$A$2336,'Medical Examinations'!$B$1:$B$2336,0)</f>
        <v>35.49</v>
      </c>
      <c r="D1574">
        <f>_xlfn.XLOOKUP(A1574,'Medical Examinations'!$A$1:$A$2336,'Medical Examinations'!$D$1:$D$2336,0)</f>
        <v>5.21</v>
      </c>
      <c r="E1574" t="str">
        <f>_xlfn.XLOOKUP(A1574,'Medical Examinations'!$A$1:$A$2336,'Medical Examinations'!$E$1:$E$2336,0)</f>
        <v>No</v>
      </c>
      <c r="F1574" t="str">
        <f>_xlfn.XLOOKUP(A1574,'Medical Examinations'!$A$1:$A$2336,'Medical Examinations'!$F$1:$F$2336,0)</f>
        <v>No</v>
      </c>
      <c r="G1574" t="str">
        <f>_xlfn.XLOOKUP(A1574,'Medical Examinations'!$A$1:$A$2336,'Medical Examinations'!$G$1:$G$2336,0)</f>
        <v>Yes</v>
      </c>
      <c r="H1574">
        <f>_xlfn.XLOOKUP(A1574,'Medical Examinations'!$A$1:$A$2336,'Medical Examinations'!$H$1:$H$2336,0)</f>
        <v>1</v>
      </c>
      <c r="I1574" t="str">
        <f>_xlfn.XLOOKUP(A1574,'Medical Examinations'!$A$1:$A$2336,'Medical Examinations'!$I$1:$I$2336,0)</f>
        <v>No</v>
      </c>
      <c r="J1574" t="str">
        <f>_xlfn.XLOOKUP(A1574,'Medical Examinations'!A1574:A3917,'Medical Examinations'!C1574:C3917,0)</f>
        <v>Obese</v>
      </c>
      <c r="K1574">
        <f>_xlfn.XLOOKUP(A1574,'Medical Examinations'!$A$1:$A$2344,'Medical Examinations'!$D$1:$D$2344,0)</f>
        <v>5.21</v>
      </c>
      <c r="L1574" t="str">
        <f>_xlfn.XLOOKUP(A1574,'Hospitalisation Details'!$A$1:$A$2344,'Hospitalisation Details'!$E$1:$E$2344,0)</f>
        <v>16-Aug-1997</v>
      </c>
      <c r="M1574">
        <f>_xlfn.XLOOKUP(A1574,'Hospitalisation Details'!$A$1:$A$2344,'Hospitalisation Details'!$I$1:$I$2344,0)</f>
        <v>6389.53</v>
      </c>
      <c r="N1574" t="str">
        <f>_xlfn.XLOOKUP(A1574,'Hospitalisation Details'!$A$1:$A$2344,'Hospitalisation Details'!$J$1:$J$2344,0)</f>
        <v>tier - 2</v>
      </c>
      <c r="O1574" t="str">
        <f>_xlfn.XLOOKUP(A1574,'Hospitalisation Details'!$A$1:$A$2344,'Hospitalisation Details'!$K$1:$K$2344,0)</f>
        <v>tier - 2</v>
      </c>
      <c r="P1574" t="str">
        <f>_xlfn.XLOOKUP(A1574,'Hospitalisation Details'!$A$1:$A$2344,'Hospitalisation Details'!$L$1:$L$2344,0)</f>
        <v>R1021</v>
      </c>
      <c r="Q1574">
        <f>_xlfn.XLOOKUP(A1574,'Hospitalisation Details'!$A$1:$A$2344,'Hospitalisation Details'!$F$1:$F$2344,0)</f>
        <v>25</v>
      </c>
    </row>
    <row r="1575" spans="1:17" ht="15.75" x14ac:dyDescent="0.25">
      <c r="A1575" s="1" t="s">
        <v>795</v>
      </c>
      <c r="B1575" t="str">
        <f>_xlfn.XLOOKUP(A1575,'Customer Names'!$A$1:$A$2336,'Customer Names'!$C$1:$C$2336,0)</f>
        <v xml:space="preserve">  Jerry D</v>
      </c>
      <c r="C1575">
        <f>_xlfn.XLOOKUP(A1575,'Medical Examinations'!$A$1:$A$2336,'Medical Examinations'!$B$1:$B$2336,0)</f>
        <v>26.315000000000001</v>
      </c>
      <c r="D1575">
        <f>_xlfn.XLOOKUP(A1575,'Medical Examinations'!$A$1:$A$2336,'Medical Examinations'!$D$1:$D$2336,0)</f>
        <v>5.89</v>
      </c>
      <c r="E1575" t="str">
        <f>_xlfn.XLOOKUP(A1575,'Medical Examinations'!$A$1:$A$2336,'Medical Examinations'!$E$1:$E$2336,0)</f>
        <v>No</v>
      </c>
      <c r="F1575" t="str">
        <f>_xlfn.XLOOKUP(A1575,'Medical Examinations'!$A$1:$A$2336,'Medical Examinations'!$F$1:$F$2336,0)</f>
        <v>No</v>
      </c>
      <c r="G1575" t="str">
        <f>_xlfn.XLOOKUP(A1575,'Medical Examinations'!$A$1:$A$2336,'Medical Examinations'!$G$1:$G$2336,0)</f>
        <v>No</v>
      </c>
      <c r="H1575">
        <f>_xlfn.XLOOKUP(A1575,'Medical Examinations'!$A$1:$A$2336,'Medical Examinations'!$H$1:$H$2336,0)</f>
        <v>0</v>
      </c>
      <c r="I1575" t="str">
        <f>_xlfn.XLOOKUP(A1575,'Medical Examinations'!$A$1:$A$2336,'Medical Examinations'!$I$1:$I$2336,0)</f>
        <v>No</v>
      </c>
      <c r="J1575" t="str">
        <f>_xlfn.XLOOKUP(A1575,'Medical Examinations'!A1575:A3918,'Medical Examinations'!C1575:C3918,0)</f>
        <v>Overweight</v>
      </c>
      <c r="K1575">
        <f>_xlfn.XLOOKUP(A1575,'Medical Examinations'!$A$1:$A$2344,'Medical Examinations'!$D$1:$D$2344,0)</f>
        <v>5.89</v>
      </c>
      <c r="L1575" t="str">
        <f>_xlfn.XLOOKUP(A1575,'Hospitalisation Details'!$A$1:$A$2344,'Hospitalisation Details'!$E$1:$E$2344,0)</f>
        <v>6-Aug-1982</v>
      </c>
      <c r="M1575">
        <f>_xlfn.XLOOKUP(A1575,'Hospitalisation Details'!$A$1:$A$2344,'Hospitalisation Details'!$I$1:$I$2344,0)</f>
        <v>6389.38</v>
      </c>
      <c r="N1575" t="str">
        <f>_xlfn.XLOOKUP(A1575,'Hospitalisation Details'!$A$1:$A$2344,'Hospitalisation Details'!$J$1:$J$2344,0)</f>
        <v>tier - 1</v>
      </c>
      <c r="O1575" t="str">
        <f>_xlfn.XLOOKUP(A1575,'Hospitalisation Details'!$A$1:$A$2344,'Hospitalisation Details'!$K$1:$K$2344,0)</f>
        <v>tier - 2</v>
      </c>
      <c r="P1575" t="str">
        <f>_xlfn.XLOOKUP(A1575,'Hospitalisation Details'!$A$1:$A$2344,'Hospitalisation Details'!$L$1:$L$2344,0)</f>
        <v>R1012</v>
      </c>
      <c r="Q1575">
        <f>_xlfn.XLOOKUP(A1575,'Hospitalisation Details'!$A$1:$A$2344,'Hospitalisation Details'!$F$1:$F$2344,0)</f>
        <v>40</v>
      </c>
    </row>
    <row r="1576" spans="1:17" ht="15.75" x14ac:dyDescent="0.25">
      <c r="A1576" s="1" t="s">
        <v>794</v>
      </c>
      <c r="B1576" t="str">
        <f>_xlfn.XLOOKUP(A1576,'Customer Names'!$A$1:$A$2336,'Customer Names'!$C$1:$C$2336,0)</f>
        <v xml:space="preserve">  Eric A</v>
      </c>
      <c r="C1576">
        <f>_xlfn.XLOOKUP(A1576,'Medical Examinations'!$A$1:$A$2336,'Medical Examinations'!$B$1:$B$2336,0)</f>
        <v>19.79</v>
      </c>
      <c r="D1576">
        <f>_xlfn.XLOOKUP(A1576,'Medical Examinations'!$A$1:$A$2336,'Medical Examinations'!$D$1:$D$2336,0)</f>
        <v>4.8099999999999996</v>
      </c>
      <c r="E1576" t="str">
        <f>_xlfn.XLOOKUP(A1576,'Medical Examinations'!$A$1:$A$2336,'Medical Examinations'!$E$1:$E$2336,0)</f>
        <v>No</v>
      </c>
      <c r="F1576" t="str">
        <f>_xlfn.XLOOKUP(A1576,'Medical Examinations'!$A$1:$A$2336,'Medical Examinations'!$F$1:$F$2336,0)</f>
        <v>No</v>
      </c>
      <c r="G1576" t="str">
        <f>_xlfn.XLOOKUP(A1576,'Medical Examinations'!$A$1:$A$2336,'Medical Examinations'!$G$1:$G$2336,0)</f>
        <v>No</v>
      </c>
      <c r="H1576">
        <f>_xlfn.XLOOKUP(A1576,'Medical Examinations'!$A$1:$A$2336,'Medical Examinations'!$H$1:$H$2336,0)</f>
        <v>0</v>
      </c>
      <c r="I1576" t="str">
        <f>_xlfn.XLOOKUP(A1576,'Medical Examinations'!$A$1:$A$2336,'Medical Examinations'!$I$1:$I$2336,0)</f>
        <v>No</v>
      </c>
      <c r="J1576" t="str">
        <f>_xlfn.XLOOKUP(A1576,'Medical Examinations'!A1576:A3919,'Medical Examinations'!C1576:C3919,0)</f>
        <v>Normal weight</v>
      </c>
      <c r="K1576">
        <f>_xlfn.XLOOKUP(A1576,'Medical Examinations'!$A$1:$A$2344,'Medical Examinations'!$D$1:$D$2344,0)</f>
        <v>4.8099999999999996</v>
      </c>
      <c r="L1576" t="str">
        <f>_xlfn.XLOOKUP(A1576,'Hospitalisation Details'!$A$1:$A$2344,'Hospitalisation Details'!$E$1:$E$2344,0)</f>
        <v>18-Nov-1976</v>
      </c>
      <c r="M1576">
        <f>_xlfn.XLOOKUP(A1576,'Hospitalisation Details'!$A$1:$A$2344,'Hospitalisation Details'!$I$1:$I$2344,0)</f>
        <v>6374.16</v>
      </c>
      <c r="N1576" t="str">
        <f>_xlfn.XLOOKUP(A1576,'Hospitalisation Details'!$A$1:$A$2344,'Hospitalisation Details'!$J$1:$J$2344,0)</f>
        <v>tier - 2</v>
      </c>
      <c r="O1576" t="str">
        <f>_xlfn.XLOOKUP(A1576,'Hospitalisation Details'!$A$1:$A$2344,'Hospitalisation Details'!$K$1:$K$2344,0)</f>
        <v>tier - 2</v>
      </c>
      <c r="P1576" t="str">
        <f>_xlfn.XLOOKUP(A1576,'Hospitalisation Details'!$A$1:$A$2344,'Hospitalisation Details'!$L$1:$L$2344,0)</f>
        <v>R1013</v>
      </c>
      <c r="Q1576">
        <f>_xlfn.XLOOKUP(A1576,'Hospitalisation Details'!$A$1:$A$2344,'Hospitalisation Details'!$F$1:$F$2344,0)</f>
        <v>46</v>
      </c>
    </row>
    <row r="1577" spans="1:17" ht="15.75" x14ac:dyDescent="0.25">
      <c r="A1577" s="1" t="s">
        <v>793</v>
      </c>
      <c r="B1577" t="str">
        <f>_xlfn.XLOOKUP(A1577,'Customer Names'!$A$1:$A$2336,'Customer Names'!$C$1:$C$2336,0)</f>
        <v xml:space="preserve">  Cathi</v>
      </c>
      <c r="C1577">
        <f>_xlfn.XLOOKUP(A1577,'Medical Examinations'!$A$1:$A$2336,'Medical Examinations'!$B$1:$B$2336,0)</f>
        <v>40.564999999999998</v>
      </c>
      <c r="D1577">
        <f>_xlfn.XLOOKUP(A1577,'Medical Examinations'!$A$1:$A$2336,'Medical Examinations'!$D$1:$D$2336,0)</f>
        <v>5.66</v>
      </c>
      <c r="E1577" t="str">
        <f>_xlfn.XLOOKUP(A1577,'Medical Examinations'!$A$1:$A$2336,'Medical Examinations'!$E$1:$E$2336,0)</f>
        <v>No</v>
      </c>
      <c r="F1577" t="str">
        <f>_xlfn.XLOOKUP(A1577,'Medical Examinations'!$A$1:$A$2336,'Medical Examinations'!$F$1:$F$2336,0)</f>
        <v>No</v>
      </c>
      <c r="G1577" t="str">
        <f>_xlfn.XLOOKUP(A1577,'Medical Examinations'!$A$1:$A$2336,'Medical Examinations'!$G$1:$G$2336,0)</f>
        <v>No</v>
      </c>
      <c r="H1577">
        <f>_xlfn.XLOOKUP(A1577,'Medical Examinations'!$A$1:$A$2336,'Medical Examinations'!$H$1:$H$2336,0)</f>
        <v>1</v>
      </c>
      <c r="I1577" t="str">
        <f>_xlfn.XLOOKUP(A1577,'Medical Examinations'!$A$1:$A$2336,'Medical Examinations'!$I$1:$I$2336,0)</f>
        <v>No</v>
      </c>
      <c r="J1577" t="str">
        <f>_xlfn.XLOOKUP(A1577,'Medical Examinations'!A1577:A3920,'Medical Examinations'!C1577:C3920,0)</f>
        <v>Obese</v>
      </c>
      <c r="K1577">
        <f>_xlfn.XLOOKUP(A1577,'Medical Examinations'!$A$1:$A$2344,'Medical Examinations'!$D$1:$D$2344,0)</f>
        <v>5.66</v>
      </c>
      <c r="L1577" t="str">
        <f>_xlfn.XLOOKUP(A1577,'Hospitalisation Details'!$A$1:$A$2344,'Hospitalisation Details'!$E$1:$E$2344,0)</f>
        <v>13-Aug-1984</v>
      </c>
      <c r="M1577">
        <f>_xlfn.XLOOKUP(A1577,'Hospitalisation Details'!$A$1:$A$2344,'Hospitalisation Details'!$I$1:$I$2344,0)</f>
        <v>6373.56</v>
      </c>
      <c r="N1577" t="str">
        <f>_xlfn.XLOOKUP(A1577,'Hospitalisation Details'!$A$1:$A$2344,'Hospitalisation Details'!$J$1:$J$2344,0)</f>
        <v>tier - 2</v>
      </c>
      <c r="O1577" t="str">
        <f>_xlfn.XLOOKUP(A1577,'Hospitalisation Details'!$A$1:$A$2344,'Hospitalisation Details'!$K$1:$K$2344,0)</f>
        <v>tier - 1</v>
      </c>
      <c r="P1577" t="str">
        <f>_xlfn.XLOOKUP(A1577,'Hospitalisation Details'!$A$1:$A$2344,'Hospitalisation Details'!$L$1:$L$2344,0)</f>
        <v>R1012</v>
      </c>
      <c r="Q1577">
        <f>_xlfn.XLOOKUP(A1577,'Hospitalisation Details'!$A$1:$A$2344,'Hospitalisation Details'!$F$1:$F$2344,0)</f>
        <v>38</v>
      </c>
    </row>
    <row r="1578" spans="1:17" ht="15.75" x14ac:dyDescent="0.25">
      <c r="A1578" s="1" t="s">
        <v>792</v>
      </c>
      <c r="B1578" t="str">
        <f>_xlfn.XLOOKUP(A1578,'Customer Names'!$A$1:$A$2336,'Customer Names'!$C$1:$C$2336,0)</f>
        <v xml:space="preserve">  Alex M</v>
      </c>
      <c r="C1578">
        <f>_xlfn.XLOOKUP(A1578,'Medical Examinations'!$A$1:$A$2336,'Medical Examinations'!$B$1:$B$2336,0)</f>
        <v>18.03</v>
      </c>
      <c r="D1578">
        <f>_xlfn.XLOOKUP(A1578,'Medical Examinations'!$A$1:$A$2336,'Medical Examinations'!$D$1:$D$2336,0)</f>
        <v>10.66</v>
      </c>
      <c r="E1578" t="str">
        <f>_xlfn.XLOOKUP(A1578,'Medical Examinations'!$A$1:$A$2336,'Medical Examinations'!$E$1:$E$2336,0)</f>
        <v>No</v>
      </c>
      <c r="F1578" t="str">
        <f>_xlfn.XLOOKUP(A1578,'Medical Examinations'!$A$1:$A$2336,'Medical Examinations'!$F$1:$F$2336,0)</f>
        <v>No</v>
      </c>
      <c r="G1578" t="str">
        <f>_xlfn.XLOOKUP(A1578,'Medical Examinations'!$A$1:$A$2336,'Medical Examinations'!$G$1:$G$2336,0)</f>
        <v>No</v>
      </c>
      <c r="H1578">
        <f>_xlfn.XLOOKUP(A1578,'Medical Examinations'!$A$1:$A$2336,'Medical Examinations'!$H$1:$H$2336,0)</f>
        <v>2</v>
      </c>
      <c r="I1578" t="str">
        <f>_xlfn.XLOOKUP(A1578,'Medical Examinations'!$A$1:$A$2336,'Medical Examinations'!$I$1:$I$2336,0)</f>
        <v>No</v>
      </c>
      <c r="J1578" t="str">
        <f>_xlfn.XLOOKUP(A1578,'Medical Examinations'!A1578:A3921,'Medical Examinations'!C1578:C3921,0)</f>
        <v>Underweight</v>
      </c>
      <c r="K1578">
        <f>_xlfn.XLOOKUP(A1578,'Medical Examinations'!$A$1:$A$2344,'Medical Examinations'!$D$1:$D$2344,0)</f>
        <v>10.66</v>
      </c>
      <c r="L1578" t="str">
        <f>_xlfn.XLOOKUP(A1578,'Hospitalisation Details'!$A$1:$A$2344,'Hospitalisation Details'!$E$1:$E$2344,0)</f>
        <v>9-Nov-1970</v>
      </c>
      <c r="M1578">
        <f>_xlfn.XLOOKUP(A1578,'Hospitalisation Details'!$A$1:$A$2344,'Hospitalisation Details'!$I$1:$I$2344,0)</f>
        <v>6367.31</v>
      </c>
      <c r="N1578" t="str">
        <f>_xlfn.XLOOKUP(A1578,'Hospitalisation Details'!$A$1:$A$2344,'Hospitalisation Details'!$J$1:$J$2344,0)</f>
        <v>tier - 2</v>
      </c>
      <c r="O1578" t="str">
        <f>_xlfn.XLOOKUP(A1578,'Hospitalisation Details'!$A$1:$A$2344,'Hospitalisation Details'!$K$1:$K$2344,0)</f>
        <v>tier - 1</v>
      </c>
      <c r="P1578" t="str">
        <f>_xlfn.XLOOKUP(A1578,'Hospitalisation Details'!$A$1:$A$2344,'Hospitalisation Details'!$L$1:$L$2344,0)</f>
        <v>R1013</v>
      </c>
      <c r="Q1578">
        <f>_xlfn.XLOOKUP(A1578,'Hospitalisation Details'!$A$1:$A$2344,'Hospitalisation Details'!$F$1:$F$2344,0)</f>
        <v>52</v>
      </c>
    </row>
    <row r="1579" spans="1:17" ht="15.75" x14ac:dyDescent="0.25">
      <c r="A1579" s="1" t="s">
        <v>791</v>
      </c>
      <c r="B1579" t="str">
        <f>_xlfn.XLOOKUP(A1579,'Customer Names'!$A$1:$A$2336,'Customer Names'!$C$1:$C$2336,0)</f>
        <v xml:space="preserve">  Liang</v>
      </c>
      <c r="C1579">
        <f>_xlfn.XLOOKUP(A1579,'Medical Examinations'!$A$1:$A$2336,'Medical Examinations'!$B$1:$B$2336,0)</f>
        <v>34.65</v>
      </c>
      <c r="D1579">
        <f>_xlfn.XLOOKUP(A1579,'Medical Examinations'!$A$1:$A$2336,'Medical Examinations'!$D$1:$D$2336,0)</f>
        <v>5.98</v>
      </c>
      <c r="E1579" t="str">
        <f>_xlfn.XLOOKUP(A1579,'Medical Examinations'!$A$1:$A$2336,'Medical Examinations'!$E$1:$E$2336,0)</f>
        <v>No</v>
      </c>
      <c r="F1579" t="str">
        <f>_xlfn.XLOOKUP(A1579,'Medical Examinations'!$A$1:$A$2336,'Medical Examinations'!$F$1:$F$2336,0)</f>
        <v>No</v>
      </c>
      <c r="G1579" t="str">
        <f>_xlfn.XLOOKUP(A1579,'Medical Examinations'!$A$1:$A$2336,'Medical Examinations'!$G$1:$G$2336,0)</f>
        <v>No</v>
      </c>
      <c r="H1579">
        <f>_xlfn.XLOOKUP(A1579,'Medical Examinations'!$A$1:$A$2336,'Medical Examinations'!$H$1:$H$2336,0)</f>
        <v>0</v>
      </c>
      <c r="I1579" t="str">
        <f>_xlfn.XLOOKUP(A1579,'Medical Examinations'!$A$1:$A$2336,'Medical Examinations'!$I$1:$I$2336,0)</f>
        <v>No</v>
      </c>
      <c r="J1579" t="str">
        <f>_xlfn.XLOOKUP(A1579,'Medical Examinations'!A1579:A3922,'Medical Examinations'!C1579:C3922,0)</f>
        <v>Obese</v>
      </c>
      <c r="K1579">
        <f>_xlfn.XLOOKUP(A1579,'Medical Examinations'!$A$1:$A$2344,'Medical Examinations'!$D$1:$D$2344,0)</f>
        <v>5.98</v>
      </c>
      <c r="L1579" t="str">
        <f>_xlfn.XLOOKUP(A1579,'Hospitalisation Details'!$A$1:$A$2344,'Hospitalisation Details'!$E$1:$E$2344,0)</f>
        <v>7-Jul-1996</v>
      </c>
      <c r="M1579">
        <f>_xlfn.XLOOKUP(A1579,'Hospitalisation Details'!$A$1:$A$2344,'Hospitalisation Details'!$I$1:$I$2344,0)</f>
        <v>6361.47</v>
      </c>
      <c r="N1579" t="str">
        <f>_xlfn.XLOOKUP(A1579,'Hospitalisation Details'!$A$1:$A$2344,'Hospitalisation Details'!$J$1:$J$2344,0)</f>
        <v>tier - 2</v>
      </c>
      <c r="O1579" t="str">
        <f>_xlfn.XLOOKUP(A1579,'Hospitalisation Details'!$A$1:$A$2344,'Hospitalisation Details'!$K$1:$K$2344,0)</f>
        <v>tier - 3</v>
      </c>
      <c r="P1579" t="str">
        <f>_xlfn.XLOOKUP(A1579,'Hospitalisation Details'!$A$1:$A$2344,'Hospitalisation Details'!$L$1:$L$2344,0)</f>
        <v>R1021</v>
      </c>
      <c r="Q1579">
        <f>_xlfn.XLOOKUP(A1579,'Hospitalisation Details'!$A$1:$A$2344,'Hospitalisation Details'!$F$1:$F$2344,0)</f>
        <v>26</v>
      </c>
    </row>
    <row r="1580" spans="1:17" ht="15.75" x14ac:dyDescent="0.25">
      <c r="A1580" s="1" t="s">
        <v>790</v>
      </c>
      <c r="B1580" t="str">
        <f>_xlfn.XLOOKUP(A1580,'Customer Names'!$A$1:$A$2336,'Customer Names'!$C$1:$C$2336,0)</f>
        <v xml:space="preserve">  Lexy</v>
      </c>
      <c r="C1580">
        <f>_xlfn.XLOOKUP(A1580,'Medical Examinations'!$A$1:$A$2336,'Medical Examinations'!$B$1:$B$2336,0)</f>
        <v>42.94</v>
      </c>
      <c r="D1580">
        <f>_xlfn.XLOOKUP(A1580,'Medical Examinations'!$A$1:$A$2336,'Medical Examinations'!$D$1:$D$2336,0)</f>
        <v>4.34</v>
      </c>
      <c r="E1580" t="str">
        <f>_xlfn.XLOOKUP(A1580,'Medical Examinations'!$A$1:$A$2336,'Medical Examinations'!$E$1:$E$2336,0)</f>
        <v>No</v>
      </c>
      <c r="F1580" t="str">
        <f>_xlfn.XLOOKUP(A1580,'Medical Examinations'!$A$1:$A$2336,'Medical Examinations'!$F$1:$F$2336,0)</f>
        <v>No</v>
      </c>
      <c r="G1580" t="str">
        <f>_xlfn.XLOOKUP(A1580,'Medical Examinations'!$A$1:$A$2336,'Medical Examinations'!$G$1:$G$2336,0)</f>
        <v>No</v>
      </c>
      <c r="H1580">
        <f>_xlfn.XLOOKUP(A1580,'Medical Examinations'!$A$1:$A$2336,'Medical Examinations'!$H$1:$H$2336,0)</f>
        <v>0</v>
      </c>
      <c r="I1580" t="str">
        <f>_xlfn.XLOOKUP(A1580,'Medical Examinations'!$A$1:$A$2336,'Medical Examinations'!$I$1:$I$2336,0)</f>
        <v>No</v>
      </c>
      <c r="J1580" t="str">
        <f>_xlfn.XLOOKUP(A1580,'Medical Examinations'!A1580:A3923,'Medical Examinations'!C1580:C3923,0)</f>
        <v>Obese</v>
      </c>
      <c r="K1580">
        <f>_xlfn.XLOOKUP(A1580,'Medical Examinations'!$A$1:$A$2344,'Medical Examinations'!$D$1:$D$2344,0)</f>
        <v>4.34</v>
      </c>
      <c r="L1580" t="str">
        <f>_xlfn.XLOOKUP(A1580,'Hospitalisation Details'!$A$1:$A$2344,'Hospitalisation Details'!$E$1:$E$2344,0)</f>
        <v>24-Jun-1989</v>
      </c>
      <c r="M1580">
        <f>_xlfn.XLOOKUP(A1580,'Hospitalisation Details'!$A$1:$A$2344,'Hospitalisation Details'!$I$1:$I$2344,0)</f>
        <v>6360.99</v>
      </c>
      <c r="N1580" t="str">
        <f>_xlfn.XLOOKUP(A1580,'Hospitalisation Details'!$A$1:$A$2344,'Hospitalisation Details'!$J$1:$J$2344,0)</f>
        <v>tier - 2</v>
      </c>
      <c r="O1580" t="str">
        <f>_xlfn.XLOOKUP(A1580,'Hospitalisation Details'!$A$1:$A$2344,'Hospitalisation Details'!$K$1:$K$2344,0)</f>
        <v>tier - 2</v>
      </c>
      <c r="P1580" t="str">
        <f>_xlfn.XLOOKUP(A1580,'Hospitalisation Details'!$A$1:$A$2344,'Hospitalisation Details'!$L$1:$L$2344,0)</f>
        <v>R1012</v>
      </c>
      <c r="Q1580">
        <f>_xlfn.XLOOKUP(A1580,'Hospitalisation Details'!$A$1:$A$2344,'Hospitalisation Details'!$F$1:$F$2344,0)</f>
        <v>33</v>
      </c>
    </row>
    <row r="1581" spans="1:17" ht="15.75" x14ac:dyDescent="0.25">
      <c r="A1581" s="1" t="s">
        <v>789</v>
      </c>
      <c r="B1581" t="str">
        <f>_xlfn.XLOOKUP(A1581,'Customer Names'!$A$1:$A$2336,'Customer Names'!$C$1:$C$2336,0)</f>
        <v xml:space="preserve">  Michael</v>
      </c>
      <c r="C1581">
        <f>_xlfn.XLOOKUP(A1581,'Medical Examinations'!$A$1:$A$2336,'Medical Examinations'!$B$1:$B$2336,0)</f>
        <v>31.254999999999999</v>
      </c>
      <c r="D1581">
        <f>_xlfn.XLOOKUP(A1581,'Medical Examinations'!$A$1:$A$2336,'Medical Examinations'!$D$1:$D$2336,0)</f>
        <v>5.17</v>
      </c>
      <c r="E1581" t="str">
        <f>_xlfn.XLOOKUP(A1581,'Medical Examinations'!$A$1:$A$2336,'Medical Examinations'!$E$1:$E$2336,0)</f>
        <v>No</v>
      </c>
      <c r="F1581" t="str">
        <f>_xlfn.XLOOKUP(A1581,'Medical Examinations'!$A$1:$A$2336,'Medical Examinations'!$F$1:$F$2336,0)</f>
        <v>No</v>
      </c>
      <c r="G1581" t="str">
        <f>_xlfn.XLOOKUP(A1581,'Medical Examinations'!$A$1:$A$2336,'Medical Examinations'!$G$1:$G$2336,0)</f>
        <v>No</v>
      </c>
      <c r="H1581">
        <f>_xlfn.XLOOKUP(A1581,'Medical Examinations'!$A$1:$A$2336,'Medical Examinations'!$H$1:$H$2336,0)</f>
        <v>0</v>
      </c>
      <c r="I1581" t="str">
        <f>_xlfn.XLOOKUP(A1581,'Medical Examinations'!$A$1:$A$2336,'Medical Examinations'!$I$1:$I$2336,0)</f>
        <v>No</v>
      </c>
      <c r="J1581" t="str">
        <f>_xlfn.XLOOKUP(A1581,'Medical Examinations'!A1581:A3924,'Medical Examinations'!C1581:C3924,0)</f>
        <v>Obese</v>
      </c>
      <c r="K1581">
        <f>_xlfn.XLOOKUP(A1581,'Medical Examinations'!$A$1:$A$2344,'Medical Examinations'!$D$1:$D$2344,0)</f>
        <v>5.17</v>
      </c>
      <c r="L1581" t="str">
        <f>_xlfn.XLOOKUP(A1581,'Hospitalisation Details'!$A$1:$A$2344,'Hospitalisation Details'!$E$1:$E$2344,0)</f>
        <v>30-Oct-1980</v>
      </c>
      <c r="M1581">
        <f>_xlfn.XLOOKUP(A1581,'Hospitalisation Details'!$A$1:$A$2344,'Hospitalisation Details'!$I$1:$I$2344,0)</f>
        <v>6358.78</v>
      </c>
      <c r="N1581" t="str">
        <f>_xlfn.XLOOKUP(A1581,'Hospitalisation Details'!$A$1:$A$2344,'Hospitalisation Details'!$J$1:$J$2344,0)</f>
        <v>tier - 2</v>
      </c>
      <c r="O1581" t="str">
        <f>_xlfn.XLOOKUP(A1581,'Hospitalisation Details'!$A$1:$A$2344,'Hospitalisation Details'!$K$1:$K$2344,0)</f>
        <v>tier - 1</v>
      </c>
      <c r="P1581" t="str">
        <f>_xlfn.XLOOKUP(A1581,'Hospitalisation Details'!$A$1:$A$2344,'Hospitalisation Details'!$L$1:$L$2344,0)</f>
        <v>R1012</v>
      </c>
      <c r="Q1581">
        <f>_xlfn.XLOOKUP(A1581,'Hospitalisation Details'!$A$1:$A$2344,'Hospitalisation Details'!$F$1:$F$2344,0)</f>
        <v>42</v>
      </c>
    </row>
    <row r="1582" spans="1:17" ht="15.75" x14ac:dyDescent="0.25">
      <c r="A1582" s="1" t="s">
        <v>788</v>
      </c>
      <c r="B1582" t="str">
        <f>_xlfn.XLOOKUP(A1582,'Customer Names'!$A$1:$A$2336,'Customer Names'!$C$1:$C$2336,0)</f>
        <v xml:space="preserve">  Samuel L</v>
      </c>
      <c r="C1582">
        <f>_xlfn.XLOOKUP(A1582,'Medical Examinations'!$A$1:$A$2336,'Medical Examinations'!$B$1:$B$2336,0)</f>
        <v>45.43</v>
      </c>
      <c r="D1582">
        <f>_xlfn.XLOOKUP(A1582,'Medical Examinations'!$A$1:$A$2336,'Medical Examinations'!$D$1:$D$2336,0)</f>
        <v>4.2300000000000004</v>
      </c>
      <c r="E1582" t="str">
        <f>_xlfn.XLOOKUP(A1582,'Medical Examinations'!$A$1:$A$2336,'Medical Examinations'!$E$1:$E$2336,0)</f>
        <v>No</v>
      </c>
      <c r="F1582" t="str">
        <f>_xlfn.XLOOKUP(A1582,'Medical Examinations'!$A$1:$A$2336,'Medical Examinations'!$F$1:$F$2336,0)</f>
        <v>No</v>
      </c>
      <c r="G1582" t="str">
        <f>_xlfn.XLOOKUP(A1582,'Medical Examinations'!$A$1:$A$2336,'Medical Examinations'!$G$1:$G$2336,0)</f>
        <v>Yes</v>
      </c>
      <c r="H1582">
        <f>_xlfn.XLOOKUP(A1582,'Medical Examinations'!$A$1:$A$2336,'Medical Examinations'!$H$1:$H$2336,0)</f>
        <v>1</v>
      </c>
      <c r="I1582" t="str">
        <f>_xlfn.XLOOKUP(A1582,'Medical Examinations'!$A$1:$A$2336,'Medical Examinations'!$I$1:$I$2336,0)</f>
        <v>No</v>
      </c>
      <c r="J1582" t="str">
        <f>_xlfn.XLOOKUP(A1582,'Medical Examinations'!A1582:A3925,'Medical Examinations'!C1582:C3925,0)</f>
        <v>Obese</v>
      </c>
      <c r="K1582">
        <f>_xlfn.XLOOKUP(A1582,'Medical Examinations'!$A$1:$A$2344,'Medical Examinations'!$D$1:$D$2344,0)</f>
        <v>4.2300000000000004</v>
      </c>
      <c r="L1582" t="str">
        <f>_xlfn.XLOOKUP(A1582,'Hospitalisation Details'!$A$1:$A$2344,'Hospitalisation Details'!$E$1:$E$2344,0)</f>
        <v>19-Aug-1983</v>
      </c>
      <c r="M1582">
        <f>_xlfn.XLOOKUP(A1582,'Hospitalisation Details'!$A$1:$A$2344,'Hospitalisation Details'!$I$1:$I$2344,0)</f>
        <v>6356.27</v>
      </c>
      <c r="N1582" t="str">
        <f>_xlfn.XLOOKUP(A1582,'Hospitalisation Details'!$A$1:$A$2344,'Hospitalisation Details'!$J$1:$J$2344,0)</f>
        <v>tier - 3</v>
      </c>
      <c r="O1582" t="str">
        <f>_xlfn.XLOOKUP(A1582,'Hospitalisation Details'!$A$1:$A$2344,'Hospitalisation Details'!$K$1:$K$2344,0)</f>
        <v>tier - 2</v>
      </c>
      <c r="P1582" t="str">
        <f>_xlfn.XLOOKUP(A1582,'Hospitalisation Details'!$A$1:$A$2344,'Hospitalisation Details'!$L$1:$L$2344,0)</f>
        <v>R1013</v>
      </c>
      <c r="Q1582">
        <f>_xlfn.XLOOKUP(A1582,'Hospitalisation Details'!$A$1:$A$2344,'Hospitalisation Details'!$F$1:$F$2344,0)</f>
        <v>39</v>
      </c>
    </row>
    <row r="1583" spans="1:17" ht="15.75" x14ac:dyDescent="0.25">
      <c r="A1583" s="1" t="s">
        <v>787</v>
      </c>
      <c r="B1583" t="str">
        <f>_xlfn.XLOOKUP(A1583,'Customer Names'!$A$1:$A$2336,'Customer Names'!$C$1:$C$2336,0)</f>
        <v xml:space="preserve">  Spencer A</v>
      </c>
      <c r="C1583">
        <f>_xlfn.XLOOKUP(A1583,'Medical Examinations'!$A$1:$A$2336,'Medical Examinations'!$B$1:$B$2336,0)</f>
        <v>32.340000000000003</v>
      </c>
      <c r="D1583">
        <f>_xlfn.XLOOKUP(A1583,'Medical Examinations'!$A$1:$A$2336,'Medical Examinations'!$D$1:$D$2336,0)</f>
        <v>4.88</v>
      </c>
      <c r="E1583" t="str">
        <f>_xlfn.XLOOKUP(A1583,'Medical Examinations'!$A$1:$A$2336,'Medical Examinations'!$E$1:$E$2336,0)</f>
        <v>No</v>
      </c>
      <c r="F1583" t="str">
        <f>_xlfn.XLOOKUP(A1583,'Medical Examinations'!$A$1:$A$2336,'Medical Examinations'!$F$1:$F$2336,0)</f>
        <v>No</v>
      </c>
      <c r="G1583" t="str">
        <f>_xlfn.XLOOKUP(A1583,'Medical Examinations'!$A$1:$A$2336,'Medical Examinations'!$G$1:$G$2336,0)</f>
        <v>Yes</v>
      </c>
      <c r="H1583">
        <f>_xlfn.XLOOKUP(A1583,'Medical Examinations'!$A$1:$A$2336,'Medical Examinations'!$H$1:$H$2336,0)</f>
        <v>1</v>
      </c>
      <c r="I1583" t="str">
        <f>_xlfn.XLOOKUP(A1583,'Medical Examinations'!$A$1:$A$2336,'Medical Examinations'!$I$1:$I$2336,0)</f>
        <v>No</v>
      </c>
      <c r="J1583" t="str">
        <f>_xlfn.XLOOKUP(A1583,'Medical Examinations'!A1583:A3926,'Medical Examinations'!C1583:C3926,0)</f>
        <v>Obese</v>
      </c>
      <c r="K1583">
        <f>_xlfn.XLOOKUP(A1583,'Medical Examinations'!$A$1:$A$2344,'Medical Examinations'!$D$1:$D$2344,0)</f>
        <v>4.88</v>
      </c>
      <c r="L1583" t="str">
        <f>_xlfn.XLOOKUP(A1583,'Hospitalisation Details'!$A$1:$A$2344,'Hospitalisation Details'!$E$1:$E$2344,0)</f>
        <v>21-Oct-1983</v>
      </c>
      <c r="M1583">
        <f>_xlfn.XLOOKUP(A1583,'Hospitalisation Details'!$A$1:$A$2344,'Hospitalisation Details'!$I$1:$I$2344,0)</f>
        <v>6338.08</v>
      </c>
      <c r="N1583" t="str">
        <f>_xlfn.XLOOKUP(A1583,'Hospitalisation Details'!$A$1:$A$2344,'Hospitalisation Details'!$J$1:$J$2344,0)</f>
        <v>tier - 2</v>
      </c>
      <c r="O1583" t="str">
        <f>_xlfn.XLOOKUP(A1583,'Hospitalisation Details'!$A$1:$A$2344,'Hospitalisation Details'!$K$1:$K$2344,0)</f>
        <v>tier - 1</v>
      </c>
      <c r="P1583" t="str">
        <f>_xlfn.XLOOKUP(A1583,'Hospitalisation Details'!$A$1:$A$2344,'Hospitalisation Details'!$L$1:$L$2344,0)</f>
        <v>R1013</v>
      </c>
      <c r="Q1583">
        <f>_xlfn.XLOOKUP(A1583,'Hospitalisation Details'!$A$1:$A$2344,'Hospitalisation Details'!$F$1:$F$2344,0)</f>
        <v>39</v>
      </c>
    </row>
    <row r="1584" spans="1:17" ht="15.75" x14ac:dyDescent="0.25">
      <c r="A1584" s="1" t="s">
        <v>786</v>
      </c>
      <c r="B1584" t="str">
        <f>_xlfn.XLOOKUP(A1584,'Customer Names'!$A$1:$A$2336,'Customer Names'!$C$1:$C$2336,0)</f>
        <v xml:space="preserve">  Rochelle</v>
      </c>
      <c r="C1584">
        <f>_xlfn.XLOOKUP(A1584,'Medical Examinations'!$A$1:$A$2336,'Medical Examinations'!$B$1:$B$2336,0)</f>
        <v>25.46</v>
      </c>
      <c r="D1584">
        <f>_xlfn.XLOOKUP(A1584,'Medical Examinations'!$A$1:$A$2336,'Medical Examinations'!$D$1:$D$2336,0)</f>
        <v>9.7100000000000009</v>
      </c>
      <c r="E1584" t="str">
        <f>_xlfn.XLOOKUP(A1584,'Medical Examinations'!$A$1:$A$2336,'Medical Examinations'!$E$1:$E$2336,0)</f>
        <v>No</v>
      </c>
      <c r="F1584" t="str">
        <f>_xlfn.XLOOKUP(A1584,'Medical Examinations'!$A$1:$A$2336,'Medical Examinations'!$F$1:$F$2336,0)</f>
        <v>No</v>
      </c>
      <c r="G1584" t="str">
        <f>_xlfn.XLOOKUP(A1584,'Medical Examinations'!$A$1:$A$2336,'Medical Examinations'!$G$1:$G$2336,0)</f>
        <v>No</v>
      </c>
      <c r="H1584">
        <f>_xlfn.XLOOKUP(A1584,'Medical Examinations'!$A$1:$A$2336,'Medical Examinations'!$H$1:$H$2336,0)</f>
        <v>1</v>
      </c>
      <c r="I1584" t="str">
        <f>_xlfn.XLOOKUP(A1584,'Medical Examinations'!$A$1:$A$2336,'Medical Examinations'!$I$1:$I$2336,0)</f>
        <v>No</v>
      </c>
      <c r="J1584" t="str">
        <f>_xlfn.XLOOKUP(A1584,'Medical Examinations'!A1584:A3927,'Medical Examinations'!C1584:C3927,0)</f>
        <v>Overweight</v>
      </c>
      <c r="K1584">
        <f>_xlfn.XLOOKUP(A1584,'Medical Examinations'!$A$1:$A$2344,'Medical Examinations'!$D$1:$D$2344,0)</f>
        <v>9.7100000000000009</v>
      </c>
      <c r="L1584" t="str">
        <f>_xlfn.XLOOKUP(A1584,'Hospitalisation Details'!$A$1:$A$2344,'Hospitalisation Details'!$E$1:$E$2344,0)</f>
        <v>25-Sep-1986</v>
      </c>
      <c r="M1584">
        <f>_xlfn.XLOOKUP(A1584,'Hospitalisation Details'!$A$1:$A$2344,'Hospitalisation Details'!$I$1:$I$2344,0)</f>
        <v>6335.64</v>
      </c>
      <c r="N1584" t="str">
        <f>_xlfn.XLOOKUP(A1584,'Hospitalisation Details'!$A$1:$A$2344,'Hospitalisation Details'!$J$1:$J$2344,0)</f>
        <v>tier - 2</v>
      </c>
      <c r="O1584" t="str">
        <f>_xlfn.XLOOKUP(A1584,'Hospitalisation Details'!$A$1:$A$2344,'Hospitalisation Details'!$K$1:$K$2344,0)</f>
        <v>tier - 2</v>
      </c>
      <c r="P1584" t="str">
        <f>_xlfn.XLOOKUP(A1584,'Hospitalisation Details'!$A$1:$A$2344,'Hospitalisation Details'!$L$1:$L$2344,0)</f>
        <v>R1013</v>
      </c>
      <c r="Q1584">
        <f>_xlfn.XLOOKUP(A1584,'Hospitalisation Details'!$A$1:$A$2344,'Hospitalisation Details'!$F$1:$F$2344,0)</f>
        <v>36</v>
      </c>
    </row>
    <row r="1585" spans="1:17" ht="15.75" x14ac:dyDescent="0.25">
      <c r="A1585" s="1" t="s">
        <v>785</v>
      </c>
      <c r="B1585" t="str">
        <f>_xlfn.XLOOKUP(A1585,'Customer Names'!$A$1:$A$2336,'Customer Names'!$C$1:$C$2336,0)</f>
        <v xml:space="preserve">  Paula</v>
      </c>
      <c r="C1585">
        <f>_xlfn.XLOOKUP(A1585,'Medical Examinations'!$A$1:$A$2336,'Medical Examinations'!$B$1:$B$2336,0)</f>
        <v>37.145000000000003</v>
      </c>
      <c r="D1585">
        <f>_xlfn.XLOOKUP(A1585,'Medical Examinations'!$A$1:$A$2336,'Medical Examinations'!$D$1:$D$2336,0)</f>
        <v>5.32</v>
      </c>
      <c r="E1585" t="str">
        <f>_xlfn.XLOOKUP(A1585,'Medical Examinations'!$A$1:$A$2336,'Medical Examinations'!$E$1:$E$2336,0)</f>
        <v>No</v>
      </c>
      <c r="F1585" t="str">
        <f>_xlfn.XLOOKUP(A1585,'Medical Examinations'!$A$1:$A$2336,'Medical Examinations'!$F$1:$F$2336,0)</f>
        <v>No</v>
      </c>
      <c r="G1585" t="str">
        <f>_xlfn.XLOOKUP(A1585,'Medical Examinations'!$A$1:$A$2336,'Medical Examinations'!$G$1:$G$2336,0)</f>
        <v>No</v>
      </c>
      <c r="H1585">
        <f>_xlfn.XLOOKUP(A1585,'Medical Examinations'!$A$1:$A$2336,'Medical Examinations'!$H$1:$H$2336,0)</f>
        <v>0</v>
      </c>
      <c r="I1585" t="str">
        <f>_xlfn.XLOOKUP(A1585,'Medical Examinations'!$A$1:$A$2336,'Medical Examinations'!$I$1:$I$2336,0)</f>
        <v>No</v>
      </c>
      <c r="J1585" t="str">
        <f>_xlfn.XLOOKUP(A1585,'Medical Examinations'!A1585:A3928,'Medical Examinations'!C1585:C3928,0)</f>
        <v>Obese</v>
      </c>
      <c r="K1585">
        <f>_xlfn.XLOOKUP(A1585,'Medical Examinations'!$A$1:$A$2344,'Medical Examinations'!$D$1:$D$2344,0)</f>
        <v>5.32</v>
      </c>
      <c r="L1585" t="str">
        <f>_xlfn.XLOOKUP(A1585,'Hospitalisation Details'!$A$1:$A$2344,'Hospitalisation Details'!$E$1:$E$2344,0)</f>
        <v>13-Aug-1990</v>
      </c>
      <c r="M1585">
        <f>_xlfn.XLOOKUP(A1585,'Hospitalisation Details'!$A$1:$A$2344,'Hospitalisation Details'!$I$1:$I$2344,0)</f>
        <v>6334.34</v>
      </c>
      <c r="N1585" t="str">
        <f>_xlfn.XLOOKUP(A1585,'Hospitalisation Details'!$A$1:$A$2344,'Hospitalisation Details'!$J$1:$J$2344,0)</f>
        <v>tier - 2</v>
      </c>
      <c r="O1585" t="str">
        <f>_xlfn.XLOOKUP(A1585,'Hospitalisation Details'!$A$1:$A$2344,'Hospitalisation Details'!$K$1:$K$2344,0)</f>
        <v>tier - 2</v>
      </c>
      <c r="P1585" t="str">
        <f>_xlfn.XLOOKUP(A1585,'Hospitalisation Details'!$A$1:$A$2344,'Hospitalisation Details'!$L$1:$L$2344,0)</f>
        <v>R1024</v>
      </c>
      <c r="Q1585">
        <f>_xlfn.XLOOKUP(A1585,'Hospitalisation Details'!$A$1:$A$2344,'Hospitalisation Details'!$F$1:$F$2344,0)</f>
        <v>32</v>
      </c>
    </row>
    <row r="1586" spans="1:17" ht="15.75" x14ac:dyDescent="0.25">
      <c r="A1586" s="1" t="s">
        <v>784</v>
      </c>
      <c r="B1586" t="str">
        <f>_xlfn.XLOOKUP(A1586,'Customer Names'!$A$1:$A$2336,'Customer Names'!$C$1:$C$2336,0)</f>
        <v xml:space="preserve">  Madeline E</v>
      </c>
      <c r="C1586">
        <f>_xlfn.XLOOKUP(A1586,'Medical Examinations'!$A$1:$A$2336,'Medical Examinations'!$B$1:$B$2336,0)</f>
        <v>30.8</v>
      </c>
      <c r="D1586">
        <f>_xlfn.XLOOKUP(A1586,'Medical Examinations'!$A$1:$A$2336,'Medical Examinations'!$D$1:$D$2336,0)</f>
        <v>5.83</v>
      </c>
      <c r="E1586" t="str">
        <f>_xlfn.XLOOKUP(A1586,'Medical Examinations'!$A$1:$A$2336,'Medical Examinations'!$E$1:$E$2336,0)</f>
        <v>No</v>
      </c>
      <c r="F1586" t="str">
        <f>_xlfn.XLOOKUP(A1586,'Medical Examinations'!$A$1:$A$2336,'Medical Examinations'!$F$1:$F$2336,0)</f>
        <v>No</v>
      </c>
      <c r="G1586" t="str">
        <f>_xlfn.XLOOKUP(A1586,'Medical Examinations'!$A$1:$A$2336,'Medical Examinations'!$G$1:$G$2336,0)</f>
        <v>No</v>
      </c>
      <c r="H1586">
        <f>_xlfn.XLOOKUP(A1586,'Medical Examinations'!$A$1:$A$2336,'Medical Examinations'!$H$1:$H$2336,0)</f>
        <v>0</v>
      </c>
      <c r="I1586" t="str">
        <f>_xlfn.XLOOKUP(A1586,'Medical Examinations'!$A$1:$A$2336,'Medical Examinations'!$I$1:$I$2336,0)</f>
        <v>No</v>
      </c>
      <c r="J1586" t="str">
        <f>_xlfn.XLOOKUP(A1586,'Medical Examinations'!A1586:A3929,'Medical Examinations'!C1586:C3929,0)</f>
        <v>Obese</v>
      </c>
      <c r="K1586">
        <f>_xlfn.XLOOKUP(A1586,'Medical Examinations'!$A$1:$A$2344,'Medical Examinations'!$D$1:$D$2344,0)</f>
        <v>5.83</v>
      </c>
      <c r="L1586" t="str">
        <f>_xlfn.XLOOKUP(A1586,'Hospitalisation Details'!$A$1:$A$2344,'Hospitalisation Details'!$E$1:$E$2344,0)</f>
        <v>15-Dec-1985</v>
      </c>
      <c r="M1586">
        <f>_xlfn.XLOOKUP(A1586,'Hospitalisation Details'!$A$1:$A$2344,'Hospitalisation Details'!$I$1:$I$2344,0)</f>
        <v>6313.76</v>
      </c>
      <c r="N1586" t="str">
        <f>_xlfn.XLOOKUP(A1586,'Hospitalisation Details'!$A$1:$A$2344,'Hospitalisation Details'!$J$1:$J$2344,0)</f>
        <v>tier - 2</v>
      </c>
      <c r="O1586" t="str">
        <f>_xlfn.XLOOKUP(A1586,'Hospitalisation Details'!$A$1:$A$2344,'Hospitalisation Details'!$K$1:$K$2344,0)</f>
        <v>tier - 1</v>
      </c>
      <c r="P1586" t="str">
        <f>_xlfn.XLOOKUP(A1586,'Hospitalisation Details'!$A$1:$A$2344,'Hospitalisation Details'!$L$1:$L$2344,0)</f>
        <v>R1013</v>
      </c>
      <c r="Q1586">
        <f>_xlfn.XLOOKUP(A1586,'Hospitalisation Details'!$A$1:$A$2344,'Hospitalisation Details'!$F$1:$F$2344,0)</f>
        <v>37</v>
      </c>
    </row>
    <row r="1587" spans="1:17" ht="15.75" x14ac:dyDescent="0.25">
      <c r="A1587" s="1" t="s">
        <v>783</v>
      </c>
      <c r="B1587" t="str">
        <f>_xlfn.XLOOKUP(A1587,'Customer Names'!$A$1:$A$2336,'Customer Names'!$C$1:$C$2336,0)</f>
        <v xml:space="preserve">  Maria Isabel</v>
      </c>
      <c r="C1587">
        <f>_xlfn.XLOOKUP(A1587,'Medical Examinations'!$A$1:$A$2336,'Medical Examinations'!$B$1:$B$2336,0)</f>
        <v>29.5</v>
      </c>
      <c r="D1587">
        <f>_xlfn.XLOOKUP(A1587,'Medical Examinations'!$A$1:$A$2336,'Medical Examinations'!$D$1:$D$2336,0)</f>
        <v>5.54</v>
      </c>
      <c r="E1587" t="str">
        <f>_xlfn.XLOOKUP(A1587,'Medical Examinations'!$A$1:$A$2336,'Medical Examinations'!$E$1:$E$2336,0)</f>
        <v>No</v>
      </c>
      <c r="F1587" t="str">
        <f>_xlfn.XLOOKUP(A1587,'Medical Examinations'!$A$1:$A$2336,'Medical Examinations'!$F$1:$F$2336,0)</f>
        <v>No</v>
      </c>
      <c r="G1587" t="str">
        <f>_xlfn.XLOOKUP(A1587,'Medical Examinations'!$A$1:$A$2336,'Medical Examinations'!$G$1:$G$2336,0)</f>
        <v>No</v>
      </c>
      <c r="H1587">
        <f>_xlfn.XLOOKUP(A1587,'Medical Examinations'!$A$1:$A$2336,'Medical Examinations'!$H$1:$H$2336,0)</f>
        <v>0</v>
      </c>
      <c r="I1587" t="str">
        <f>_xlfn.XLOOKUP(A1587,'Medical Examinations'!$A$1:$A$2336,'Medical Examinations'!$I$1:$I$2336,0)</f>
        <v>No</v>
      </c>
      <c r="J1587" t="str">
        <f>_xlfn.XLOOKUP(A1587,'Medical Examinations'!A1587:A3930,'Medical Examinations'!C1587:C3930,0)</f>
        <v>Overweight</v>
      </c>
      <c r="K1587">
        <f>_xlfn.XLOOKUP(A1587,'Medical Examinations'!$A$1:$A$2344,'Medical Examinations'!$D$1:$D$2344,0)</f>
        <v>5.54</v>
      </c>
      <c r="L1587" t="str">
        <f>_xlfn.XLOOKUP(A1587,'Hospitalisation Details'!$A$1:$A$2344,'Hospitalisation Details'!$E$1:$E$2344,0)</f>
        <v>19-Nov-1985</v>
      </c>
      <c r="M1587">
        <f>_xlfn.XLOOKUP(A1587,'Hospitalisation Details'!$A$1:$A$2344,'Hospitalisation Details'!$I$1:$I$2344,0)</f>
        <v>6311.95</v>
      </c>
      <c r="N1587" t="str">
        <f>_xlfn.XLOOKUP(A1587,'Hospitalisation Details'!$A$1:$A$2344,'Hospitalisation Details'!$J$1:$J$2344,0)</f>
        <v>tier - 2</v>
      </c>
      <c r="O1587" t="str">
        <f>_xlfn.XLOOKUP(A1587,'Hospitalisation Details'!$A$1:$A$2344,'Hospitalisation Details'!$K$1:$K$2344,0)</f>
        <v>tier - 1</v>
      </c>
      <c r="P1587" t="str">
        <f>_xlfn.XLOOKUP(A1587,'Hospitalisation Details'!$A$1:$A$2344,'Hospitalisation Details'!$L$1:$L$2344,0)</f>
        <v>R1011</v>
      </c>
      <c r="Q1587">
        <f>_xlfn.XLOOKUP(A1587,'Hospitalisation Details'!$A$1:$A$2344,'Hospitalisation Details'!$F$1:$F$2344,0)</f>
        <v>37</v>
      </c>
    </row>
    <row r="1588" spans="1:17" ht="15.75" x14ac:dyDescent="0.25">
      <c r="A1588" s="1" t="s">
        <v>782</v>
      </c>
      <c r="B1588" t="str">
        <f>_xlfn.XLOOKUP(A1588,'Customer Names'!$A$1:$A$2336,'Customer Names'!$C$1:$C$2336,0)</f>
        <v xml:space="preserve">  Arthur M</v>
      </c>
      <c r="C1588">
        <f>_xlfn.XLOOKUP(A1588,'Medical Examinations'!$A$1:$A$2336,'Medical Examinations'!$B$1:$B$2336,0)</f>
        <v>43.39</v>
      </c>
      <c r="D1588">
        <f>_xlfn.XLOOKUP(A1588,'Medical Examinations'!$A$1:$A$2336,'Medical Examinations'!$D$1:$D$2336,0)</f>
        <v>5.85</v>
      </c>
      <c r="E1588" t="str">
        <f>_xlfn.XLOOKUP(A1588,'Medical Examinations'!$A$1:$A$2336,'Medical Examinations'!$E$1:$E$2336,0)</f>
        <v>No</v>
      </c>
      <c r="F1588" t="str">
        <f>_xlfn.XLOOKUP(A1588,'Medical Examinations'!$A$1:$A$2336,'Medical Examinations'!$F$1:$F$2336,0)</f>
        <v>yes</v>
      </c>
      <c r="G1588" t="str">
        <f>_xlfn.XLOOKUP(A1588,'Medical Examinations'!$A$1:$A$2336,'Medical Examinations'!$G$1:$G$2336,0)</f>
        <v>No</v>
      </c>
      <c r="H1588">
        <f>_xlfn.XLOOKUP(A1588,'Medical Examinations'!$A$1:$A$2336,'Medical Examinations'!$H$1:$H$2336,0)</f>
        <v>1</v>
      </c>
      <c r="I1588" t="str">
        <f>_xlfn.XLOOKUP(A1588,'Medical Examinations'!$A$1:$A$2336,'Medical Examinations'!$I$1:$I$2336,0)</f>
        <v>No</v>
      </c>
      <c r="J1588" t="str">
        <f>_xlfn.XLOOKUP(A1588,'Medical Examinations'!A1588:A3931,'Medical Examinations'!C1588:C3931,0)</f>
        <v>Obese</v>
      </c>
      <c r="K1588">
        <f>_xlfn.XLOOKUP(A1588,'Medical Examinations'!$A$1:$A$2344,'Medical Examinations'!$D$1:$D$2344,0)</f>
        <v>5.85</v>
      </c>
      <c r="L1588" t="str">
        <f>_xlfn.XLOOKUP(A1588,'Hospitalisation Details'!$A$1:$A$2344,'Hospitalisation Details'!$E$1:$E$2344,0)</f>
        <v>27-Jul-2004</v>
      </c>
      <c r="M1588">
        <f>_xlfn.XLOOKUP(A1588,'Hospitalisation Details'!$A$1:$A$2344,'Hospitalisation Details'!$I$1:$I$2344,0)</f>
        <v>6311.11</v>
      </c>
      <c r="N1588" t="str">
        <f>_xlfn.XLOOKUP(A1588,'Hospitalisation Details'!$A$1:$A$2344,'Hospitalisation Details'!$J$1:$J$2344,0)</f>
        <v>tier - 2</v>
      </c>
      <c r="O1588" t="str">
        <f>_xlfn.XLOOKUP(A1588,'Hospitalisation Details'!$A$1:$A$2344,'Hospitalisation Details'!$K$1:$K$2344,0)</f>
        <v>tier - 2</v>
      </c>
      <c r="P1588" t="str">
        <f>_xlfn.XLOOKUP(A1588,'Hospitalisation Details'!$A$1:$A$2344,'Hospitalisation Details'!$L$1:$L$2344,0)</f>
        <v>R1011</v>
      </c>
      <c r="Q1588">
        <f>_xlfn.XLOOKUP(A1588,'Hospitalisation Details'!$A$1:$A$2344,'Hospitalisation Details'!$F$1:$F$2344,0)</f>
        <v>18</v>
      </c>
    </row>
    <row r="1589" spans="1:17" ht="15.75" x14ac:dyDescent="0.25">
      <c r="A1589" s="1" t="s">
        <v>781</v>
      </c>
      <c r="B1589" t="str">
        <f>_xlfn.XLOOKUP(A1589,'Customer Names'!$A$1:$A$2336,'Customer Names'!$C$1:$C$2336,0)</f>
        <v xml:space="preserve">  Joseph R</v>
      </c>
      <c r="C1589">
        <f>_xlfn.XLOOKUP(A1589,'Medical Examinations'!$A$1:$A$2336,'Medical Examinations'!$B$1:$B$2336,0)</f>
        <v>15.08</v>
      </c>
      <c r="D1589">
        <f>_xlfn.XLOOKUP(A1589,'Medical Examinations'!$A$1:$A$2336,'Medical Examinations'!$D$1:$D$2336,0)</f>
        <v>4.8499999999999996</v>
      </c>
      <c r="E1589" t="str">
        <f>_xlfn.XLOOKUP(A1589,'Medical Examinations'!$A$1:$A$2336,'Medical Examinations'!$E$1:$E$2336,0)</f>
        <v>No</v>
      </c>
      <c r="F1589" t="str">
        <f>_xlfn.XLOOKUP(A1589,'Medical Examinations'!$A$1:$A$2336,'Medical Examinations'!$F$1:$F$2336,0)</f>
        <v>No</v>
      </c>
      <c r="G1589" t="str">
        <f>_xlfn.XLOOKUP(A1589,'Medical Examinations'!$A$1:$A$2336,'Medical Examinations'!$G$1:$G$2336,0)</f>
        <v>Yes</v>
      </c>
      <c r="H1589">
        <f>_xlfn.XLOOKUP(A1589,'Medical Examinations'!$A$1:$A$2336,'Medical Examinations'!$H$1:$H$2336,0)</f>
        <v>1</v>
      </c>
      <c r="I1589" t="str">
        <f>_xlfn.XLOOKUP(A1589,'Medical Examinations'!$A$1:$A$2336,'Medical Examinations'!$I$1:$I$2336,0)</f>
        <v>No</v>
      </c>
      <c r="J1589" t="str">
        <f>_xlfn.XLOOKUP(A1589,'Medical Examinations'!A1589:A3932,'Medical Examinations'!C1589:C3932,0)</f>
        <v>Underweight</v>
      </c>
      <c r="K1589">
        <f>_xlfn.XLOOKUP(A1589,'Medical Examinations'!$A$1:$A$2344,'Medical Examinations'!$D$1:$D$2344,0)</f>
        <v>4.8499999999999996</v>
      </c>
      <c r="L1589" t="str">
        <f>_xlfn.XLOOKUP(A1589,'Hospitalisation Details'!$A$1:$A$2344,'Hospitalisation Details'!$E$1:$E$2344,0)</f>
        <v>4-Sep-1969</v>
      </c>
      <c r="M1589">
        <f>_xlfn.XLOOKUP(A1589,'Hospitalisation Details'!$A$1:$A$2344,'Hospitalisation Details'!$I$1:$I$2344,0)</f>
        <v>6305.61</v>
      </c>
      <c r="N1589" t="str">
        <f>_xlfn.XLOOKUP(A1589,'Hospitalisation Details'!$A$1:$A$2344,'Hospitalisation Details'!$J$1:$J$2344,0)</f>
        <v>tier - 2</v>
      </c>
      <c r="O1589" t="str">
        <f>_xlfn.XLOOKUP(A1589,'Hospitalisation Details'!$A$1:$A$2344,'Hospitalisation Details'!$K$1:$K$2344,0)</f>
        <v>tier - 2</v>
      </c>
      <c r="P1589" t="str">
        <f>_xlfn.XLOOKUP(A1589,'Hospitalisation Details'!$A$1:$A$2344,'Hospitalisation Details'!$L$1:$L$2344,0)</f>
        <v>R1012</v>
      </c>
      <c r="Q1589">
        <f>_xlfn.XLOOKUP(A1589,'Hospitalisation Details'!$A$1:$A$2344,'Hospitalisation Details'!$F$1:$F$2344,0)</f>
        <v>53</v>
      </c>
    </row>
    <row r="1590" spans="1:17" ht="15.75" x14ac:dyDescent="0.25">
      <c r="A1590" s="1" t="s">
        <v>780</v>
      </c>
      <c r="B1590" t="str">
        <f>_xlfn.XLOOKUP(A1590,'Customer Names'!$A$1:$A$2336,'Customer Names'!$C$1:$C$2336,0)</f>
        <v xml:space="preserve">  Sachiko</v>
      </c>
      <c r="C1590">
        <f>_xlfn.XLOOKUP(A1590,'Medical Examinations'!$A$1:$A$2336,'Medical Examinations'!$B$1:$B$2336,0)</f>
        <v>20.48</v>
      </c>
      <c r="D1590">
        <f>_xlfn.XLOOKUP(A1590,'Medical Examinations'!$A$1:$A$2336,'Medical Examinations'!$D$1:$D$2336,0)</f>
        <v>11.09</v>
      </c>
      <c r="E1590" t="str">
        <f>_xlfn.XLOOKUP(A1590,'Medical Examinations'!$A$1:$A$2336,'Medical Examinations'!$E$1:$E$2336,0)</f>
        <v>No</v>
      </c>
      <c r="F1590" t="str">
        <f>_xlfn.XLOOKUP(A1590,'Medical Examinations'!$A$1:$A$2336,'Medical Examinations'!$F$1:$F$2336,0)</f>
        <v>No</v>
      </c>
      <c r="G1590" t="str">
        <f>_xlfn.XLOOKUP(A1590,'Medical Examinations'!$A$1:$A$2336,'Medical Examinations'!$G$1:$G$2336,0)</f>
        <v>No</v>
      </c>
      <c r="H1590">
        <f>_xlfn.XLOOKUP(A1590,'Medical Examinations'!$A$1:$A$2336,'Medical Examinations'!$H$1:$H$2336,0)</f>
        <v>0</v>
      </c>
      <c r="I1590" t="str">
        <f>_xlfn.XLOOKUP(A1590,'Medical Examinations'!$A$1:$A$2336,'Medical Examinations'!$I$1:$I$2336,0)</f>
        <v>No</v>
      </c>
      <c r="J1590" t="str">
        <f>_xlfn.XLOOKUP(A1590,'Medical Examinations'!A1590:A3933,'Medical Examinations'!C1590:C3933,0)</f>
        <v>Normal weight</v>
      </c>
      <c r="K1590">
        <f>_xlfn.XLOOKUP(A1590,'Medical Examinations'!$A$1:$A$2344,'Medical Examinations'!$D$1:$D$2344,0)</f>
        <v>11.09</v>
      </c>
      <c r="L1590" t="str">
        <f>_xlfn.XLOOKUP(A1590,'Hospitalisation Details'!$A$1:$A$2344,'Hospitalisation Details'!$E$1:$E$2344,0)</f>
        <v>17-Sep-1974</v>
      </c>
      <c r="M1590">
        <f>_xlfn.XLOOKUP(A1590,'Hospitalisation Details'!$A$1:$A$2344,'Hospitalisation Details'!$I$1:$I$2344,0)</f>
        <v>6302.23</v>
      </c>
      <c r="N1590" t="str">
        <f>_xlfn.XLOOKUP(A1590,'Hospitalisation Details'!$A$1:$A$2344,'Hospitalisation Details'!$J$1:$J$2344,0)</f>
        <v>tier - 2</v>
      </c>
      <c r="O1590" t="str">
        <f>_xlfn.XLOOKUP(A1590,'Hospitalisation Details'!$A$1:$A$2344,'Hospitalisation Details'!$K$1:$K$2344,0)</f>
        <v>tier - 1</v>
      </c>
      <c r="P1590" t="str">
        <f>_xlfn.XLOOKUP(A1590,'Hospitalisation Details'!$A$1:$A$2344,'Hospitalisation Details'!$L$1:$L$2344,0)</f>
        <v>R1013</v>
      </c>
      <c r="Q1590">
        <f>_xlfn.XLOOKUP(A1590,'Hospitalisation Details'!$A$1:$A$2344,'Hospitalisation Details'!$F$1:$F$2344,0)</f>
        <v>48</v>
      </c>
    </row>
    <row r="1591" spans="1:17" ht="15.75" x14ac:dyDescent="0.25">
      <c r="A1591" s="1" t="s">
        <v>779</v>
      </c>
      <c r="B1591" t="str">
        <f>_xlfn.XLOOKUP(A1591,'Customer Names'!$A$1:$A$2336,'Customer Names'!$C$1:$C$2336,0)</f>
        <v xml:space="preserve">  Christopher</v>
      </c>
      <c r="C1591">
        <f>_xlfn.XLOOKUP(A1591,'Medical Examinations'!$A$1:$A$2336,'Medical Examinations'!$B$1:$B$2336,0)</f>
        <v>34.450000000000003</v>
      </c>
      <c r="D1591">
        <f>_xlfn.XLOOKUP(A1591,'Medical Examinations'!$A$1:$A$2336,'Medical Examinations'!$D$1:$D$2336,0)</f>
        <v>5.58</v>
      </c>
      <c r="E1591" t="str">
        <f>_xlfn.XLOOKUP(A1591,'Medical Examinations'!$A$1:$A$2336,'Medical Examinations'!$E$1:$E$2336,0)</f>
        <v>No</v>
      </c>
      <c r="F1591" t="str">
        <f>_xlfn.XLOOKUP(A1591,'Medical Examinations'!$A$1:$A$2336,'Medical Examinations'!$F$1:$F$2336,0)</f>
        <v>No</v>
      </c>
      <c r="G1591" t="str">
        <f>_xlfn.XLOOKUP(A1591,'Medical Examinations'!$A$1:$A$2336,'Medical Examinations'!$G$1:$G$2336,0)</f>
        <v>No</v>
      </c>
      <c r="H1591">
        <f>_xlfn.XLOOKUP(A1591,'Medical Examinations'!$A$1:$A$2336,'Medical Examinations'!$H$1:$H$2336,0)</f>
        <v>0</v>
      </c>
      <c r="I1591" t="str">
        <f>_xlfn.XLOOKUP(A1591,'Medical Examinations'!$A$1:$A$2336,'Medical Examinations'!$I$1:$I$2336,0)</f>
        <v>No</v>
      </c>
      <c r="J1591" t="str">
        <f>_xlfn.XLOOKUP(A1591,'Medical Examinations'!A1591:A3934,'Medical Examinations'!C1591:C3934,0)</f>
        <v>Obese</v>
      </c>
      <c r="K1591">
        <f>_xlfn.XLOOKUP(A1591,'Medical Examinations'!$A$1:$A$2344,'Medical Examinations'!$D$1:$D$2344,0)</f>
        <v>5.58</v>
      </c>
      <c r="L1591" t="str">
        <f>_xlfn.XLOOKUP(A1591,'Hospitalisation Details'!$A$1:$A$2344,'Hospitalisation Details'!$E$1:$E$2344,0)</f>
        <v>4-Jul-1996</v>
      </c>
      <c r="M1591">
        <f>_xlfn.XLOOKUP(A1591,'Hospitalisation Details'!$A$1:$A$2344,'Hospitalisation Details'!$I$1:$I$2344,0)</f>
        <v>6293.63</v>
      </c>
      <c r="N1591" t="str">
        <f>_xlfn.XLOOKUP(A1591,'Hospitalisation Details'!$A$1:$A$2344,'Hospitalisation Details'!$J$1:$J$2344,0)</f>
        <v>tier - 2</v>
      </c>
      <c r="O1591" t="str">
        <f>_xlfn.XLOOKUP(A1591,'Hospitalisation Details'!$A$1:$A$2344,'Hospitalisation Details'!$K$1:$K$2344,0)</f>
        <v>tier - 3</v>
      </c>
      <c r="P1591" t="str">
        <f>_xlfn.XLOOKUP(A1591,'Hospitalisation Details'!$A$1:$A$2344,'Hospitalisation Details'!$L$1:$L$2344,0)</f>
        <v>R1021</v>
      </c>
      <c r="Q1591">
        <f>_xlfn.XLOOKUP(A1591,'Hospitalisation Details'!$A$1:$A$2344,'Hospitalisation Details'!$F$1:$F$2344,0)</f>
        <v>26</v>
      </c>
    </row>
    <row r="1592" spans="1:17" ht="15.75" x14ac:dyDescent="0.25">
      <c r="A1592" s="1" t="s">
        <v>778</v>
      </c>
      <c r="B1592" t="str">
        <f>_xlfn.XLOOKUP(A1592,'Customer Names'!$A$1:$A$2336,'Customer Names'!$C$1:$C$2336,0)</f>
        <v xml:space="preserve">  Joseph</v>
      </c>
      <c r="C1592">
        <f>_xlfn.XLOOKUP(A1592,'Medical Examinations'!$A$1:$A$2336,'Medical Examinations'!$B$1:$B$2336,0)</f>
        <v>34.21</v>
      </c>
      <c r="D1592">
        <f>_xlfn.XLOOKUP(A1592,'Medical Examinations'!$A$1:$A$2336,'Medical Examinations'!$D$1:$D$2336,0)</f>
        <v>9.7200000000000006</v>
      </c>
      <c r="E1592" t="str">
        <f>_xlfn.XLOOKUP(A1592,'Medical Examinations'!$A$1:$A$2336,'Medical Examinations'!$E$1:$E$2336,0)</f>
        <v>No</v>
      </c>
      <c r="F1592" t="str">
        <f>_xlfn.XLOOKUP(A1592,'Medical Examinations'!$A$1:$A$2336,'Medical Examinations'!$F$1:$F$2336,0)</f>
        <v>No</v>
      </c>
      <c r="G1592" t="str">
        <f>_xlfn.XLOOKUP(A1592,'Medical Examinations'!$A$1:$A$2336,'Medical Examinations'!$G$1:$G$2336,0)</f>
        <v>No</v>
      </c>
      <c r="H1592">
        <f>_xlfn.XLOOKUP(A1592,'Medical Examinations'!$A$1:$A$2336,'Medical Examinations'!$H$1:$H$2336,0)</f>
        <v>0</v>
      </c>
      <c r="I1592" t="str">
        <f>_xlfn.XLOOKUP(A1592,'Medical Examinations'!$A$1:$A$2336,'Medical Examinations'!$I$1:$I$2336,0)</f>
        <v>No</v>
      </c>
      <c r="J1592" t="str">
        <f>_xlfn.XLOOKUP(A1592,'Medical Examinations'!A1592:A3935,'Medical Examinations'!C1592:C3935,0)</f>
        <v>Obese</v>
      </c>
      <c r="K1592">
        <f>_xlfn.XLOOKUP(A1592,'Medical Examinations'!$A$1:$A$2344,'Medical Examinations'!$D$1:$D$2344,0)</f>
        <v>9.7200000000000006</v>
      </c>
      <c r="L1592" t="str">
        <f>_xlfn.XLOOKUP(A1592,'Hospitalisation Details'!$A$1:$A$2344,'Hospitalisation Details'!$E$1:$E$2344,0)</f>
        <v>26-Aug-1981</v>
      </c>
      <c r="M1592">
        <f>_xlfn.XLOOKUP(A1592,'Hospitalisation Details'!$A$1:$A$2344,'Hospitalisation Details'!$I$1:$I$2344,0)</f>
        <v>6289.75</v>
      </c>
      <c r="N1592" t="str">
        <f>_xlfn.XLOOKUP(A1592,'Hospitalisation Details'!$A$1:$A$2344,'Hospitalisation Details'!$J$1:$J$2344,0)</f>
        <v>tier - 2</v>
      </c>
      <c r="O1592" t="str">
        <f>_xlfn.XLOOKUP(A1592,'Hospitalisation Details'!$A$1:$A$2344,'Hospitalisation Details'!$K$1:$K$2344,0)</f>
        <v>tier - 3</v>
      </c>
      <c r="P1592" t="str">
        <f>_xlfn.XLOOKUP(A1592,'Hospitalisation Details'!$A$1:$A$2344,'Hospitalisation Details'!$L$1:$L$2344,0)</f>
        <v>R1013</v>
      </c>
      <c r="Q1592">
        <f>_xlfn.XLOOKUP(A1592,'Hospitalisation Details'!$A$1:$A$2344,'Hospitalisation Details'!$F$1:$F$2344,0)</f>
        <v>41</v>
      </c>
    </row>
    <row r="1593" spans="1:17" ht="15.75" x14ac:dyDescent="0.25">
      <c r="A1593" s="1" t="s">
        <v>777</v>
      </c>
      <c r="B1593" t="str">
        <f>_xlfn.XLOOKUP(A1593,'Customer Names'!$A$1:$A$2336,'Customer Names'!$C$1:$C$2336,0)</f>
        <v xml:space="preserve">  Lawrence</v>
      </c>
      <c r="C1593">
        <f>_xlfn.XLOOKUP(A1593,'Medical Examinations'!$A$1:$A$2336,'Medical Examinations'!$B$1:$B$2336,0)</f>
        <v>28.8</v>
      </c>
      <c r="D1593">
        <f>_xlfn.XLOOKUP(A1593,'Medical Examinations'!$A$1:$A$2336,'Medical Examinations'!$D$1:$D$2336,0)</f>
        <v>11.41</v>
      </c>
      <c r="E1593" t="str">
        <f>_xlfn.XLOOKUP(A1593,'Medical Examinations'!$A$1:$A$2336,'Medical Examinations'!$E$1:$E$2336,0)</f>
        <v>No</v>
      </c>
      <c r="F1593" t="str">
        <f>_xlfn.XLOOKUP(A1593,'Medical Examinations'!$A$1:$A$2336,'Medical Examinations'!$F$1:$F$2336,0)</f>
        <v>No</v>
      </c>
      <c r="G1593" t="str">
        <f>_xlfn.XLOOKUP(A1593,'Medical Examinations'!$A$1:$A$2336,'Medical Examinations'!$G$1:$G$2336,0)</f>
        <v>No</v>
      </c>
      <c r="H1593">
        <f>_xlfn.XLOOKUP(A1593,'Medical Examinations'!$A$1:$A$2336,'Medical Examinations'!$H$1:$H$2336,0)</f>
        <v>0</v>
      </c>
      <c r="I1593" t="str">
        <f>_xlfn.XLOOKUP(A1593,'Medical Examinations'!$A$1:$A$2336,'Medical Examinations'!$I$1:$I$2336,0)</f>
        <v>No</v>
      </c>
      <c r="J1593" t="str">
        <f>_xlfn.XLOOKUP(A1593,'Medical Examinations'!A1593:A3936,'Medical Examinations'!C1593:C3936,0)</f>
        <v>Overweight</v>
      </c>
      <c r="K1593">
        <f>_xlfn.XLOOKUP(A1593,'Medical Examinations'!$A$1:$A$2344,'Medical Examinations'!$D$1:$D$2344,0)</f>
        <v>11.41</v>
      </c>
      <c r="L1593" t="str">
        <f>_xlfn.XLOOKUP(A1593,'Hospitalisation Details'!$A$1:$A$2344,'Hospitalisation Details'!$E$1:$E$2344,0)</f>
        <v>24-Nov-1981</v>
      </c>
      <c r="M1593">
        <f>_xlfn.XLOOKUP(A1593,'Hospitalisation Details'!$A$1:$A$2344,'Hospitalisation Details'!$I$1:$I$2344,0)</f>
        <v>6282.24</v>
      </c>
      <c r="N1593" t="str">
        <f>_xlfn.XLOOKUP(A1593,'Hospitalisation Details'!$A$1:$A$2344,'Hospitalisation Details'!$J$1:$J$2344,0)</f>
        <v>tier - 2</v>
      </c>
      <c r="O1593" t="str">
        <f>_xlfn.XLOOKUP(A1593,'Hospitalisation Details'!$A$1:$A$2344,'Hospitalisation Details'!$K$1:$K$2344,0)</f>
        <v>tier - 1</v>
      </c>
      <c r="P1593" t="str">
        <f>_xlfn.XLOOKUP(A1593,'Hospitalisation Details'!$A$1:$A$2344,'Hospitalisation Details'!$L$1:$L$2344,0)</f>
        <v>R1011</v>
      </c>
      <c r="Q1593">
        <f>_xlfn.XLOOKUP(A1593,'Hospitalisation Details'!$A$1:$A$2344,'Hospitalisation Details'!$F$1:$F$2344,0)</f>
        <v>41</v>
      </c>
    </row>
    <row r="1594" spans="1:17" ht="15.75" x14ac:dyDescent="0.25">
      <c r="A1594" s="1" t="s">
        <v>776</v>
      </c>
      <c r="B1594" t="str">
        <f>_xlfn.XLOOKUP(A1594,'Customer Names'!$A$1:$A$2336,'Customer Names'!$C$1:$C$2336,0)</f>
        <v xml:space="preserve">  Katie</v>
      </c>
      <c r="C1594">
        <f>_xlfn.XLOOKUP(A1594,'Medical Examinations'!$A$1:$A$2336,'Medical Examinations'!$B$1:$B$2336,0)</f>
        <v>31.74</v>
      </c>
      <c r="D1594">
        <f>_xlfn.XLOOKUP(A1594,'Medical Examinations'!$A$1:$A$2336,'Medical Examinations'!$D$1:$D$2336,0)</f>
        <v>4.46</v>
      </c>
      <c r="E1594" t="str">
        <f>_xlfn.XLOOKUP(A1594,'Medical Examinations'!$A$1:$A$2336,'Medical Examinations'!$E$1:$E$2336,0)</f>
        <v>No</v>
      </c>
      <c r="F1594" t="str">
        <f>_xlfn.XLOOKUP(A1594,'Medical Examinations'!$A$1:$A$2336,'Medical Examinations'!$F$1:$F$2336,0)</f>
        <v>No</v>
      </c>
      <c r="G1594" t="str">
        <f>_xlfn.XLOOKUP(A1594,'Medical Examinations'!$A$1:$A$2336,'Medical Examinations'!$G$1:$G$2336,0)</f>
        <v>Yes</v>
      </c>
      <c r="H1594">
        <f>_xlfn.XLOOKUP(A1594,'Medical Examinations'!$A$1:$A$2336,'Medical Examinations'!$H$1:$H$2336,0)</f>
        <v>1</v>
      </c>
      <c r="I1594" t="str">
        <f>_xlfn.XLOOKUP(A1594,'Medical Examinations'!$A$1:$A$2336,'Medical Examinations'!$I$1:$I$2336,0)</f>
        <v>No</v>
      </c>
      <c r="J1594" t="str">
        <f>_xlfn.XLOOKUP(A1594,'Medical Examinations'!A1594:A3937,'Medical Examinations'!C1594:C3937,0)</f>
        <v>Obese</v>
      </c>
      <c r="K1594">
        <f>_xlfn.XLOOKUP(A1594,'Medical Examinations'!$A$1:$A$2344,'Medical Examinations'!$D$1:$D$2344,0)</f>
        <v>4.46</v>
      </c>
      <c r="L1594" t="str">
        <f>_xlfn.XLOOKUP(A1594,'Hospitalisation Details'!$A$1:$A$2344,'Hospitalisation Details'!$E$1:$E$2344,0)</f>
        <v>16-Oct-1993</v>
      </c>
      <c r="M1594">
        <f>_xlfn.XLOOKUP(A1594,'Hospitalisation Details'!$A$1:$A$2344,'Hospitalisation Details'!$I$1:$I$2344,0)</f>
        <v>6276.3</v>
      </c>
      <c r="N1594" t="str">
        <f>_xlfn.XLOOKUP(A1594,'Hospitalisation Details'!$A$1:$A$2344,'Hospitalisation Details'!$J$1:$J$2344,0)</f>
        <v>tier - 2</v>
      </c>
      <c r="O1594" t="str">
        <f>_xlfn.XLOOKUP(A1594,'Hospitalisation Details'!$A$1:$A$2344,'Hospitalisation Details'!$K$1:$K$2344,0)</f>
        <v>tier - 1</v>
      </c>
      <c r="P1594" t="str">
        <f>_xlfn.XLOOKUP(A1594,'Hospitalisation Details'!$A$1:$A$2344,'Hospitalisation Details'!$L$1:$L$2344,0)</f>
        <v>R1025</v>
      </c>
      <c r="Q1594">
        <f>_xlfn.XLOOKUP(A1594,'Hospitalisation Details'!$A$1:$A$2344,'Hospitalisation Details'!$F$1:$F$2344,0)</f>
        <v>29</v>
      </c>
    </row>
    <row r="1595" spans="1:17" ht="15.75" x14ac:dyDescent="0.25">
      <c r="A1595" s="1" t="s">
        <v>775</v>
      </c>
      <c r="B1595" t="str">
        <f>_xlfn.XLOOKUP(A1595,'Customer Names'!$A$1:$A$2336,'Customer Names'!$C$1:$C$2336,0)</f>
        <v xml:space="preserve">  Ruben</v>
      </c>
      <c r="C1595">
        <f>_xlfn.XLOOKUP(A1595,'Medical Examinations'!$A$1:$A$2336,'Medical Examinations'!$B$1:$B$2336,0)</f>
        <v>21.78</v>
      </c>
      <c r="D1595">
        <f>_xlfn.XLOOKUP(A1595,'Medical Examinations'!$A$1:$A$2336,'Medical Examinations'!$D$1:$D$2336,0)</f>
        <v>9.31</v>
      </c>
      <c r="E1595" t="str">
        <f>_xlfn.XLOOKUP(A1595,'Medical Examinations'!$A$1:$A$2336,'Medical Examinations'!$E$1:$E$2336,0)</f>
        <v>No</v>
      </c>
      <c r="F1595" t="str">
        <f>_xlfn.XLOOKUP(A1595,'Medical Examinations'!$A$1:$A$2336,'Medical Examinations'!$F$1:$F$2336,0)</f>
        <v>No</v>
      </c>
      <c r="G1595" t="str">
        <f>_xlfn.XLOOKUP(A1595,'Medical Examinations'!$A$1:$A$2336,'Medical Examinations'!$G$1:$G$2336,0)</f>
        <v>No</v>
      </c>
      <c r="H1595">
        <f>_xlfn.XLOOKUP(A1595,'Medical Examinations'!$A$1:$A$2336,'Medical Examinations'!$H$1:$H$2336,0)</f>
        <v>0</v>
      </c>
      <c r="I1595" t="str">
        <f>_xlfn.XLOOKUP(A1595,'Medical Examinations'!$A$1:$A$2336,'Medical Examinations'!$I$1:$I$2336,0)</f>
        <v>No</v>
      </c>
      <c r="J1595" t="str">
        <f>_xlfn.XLOOKUP(A1595,'Medical Examinations'!A1595:A3938,'Medical Examinations'!C1595:C3938,0)</f>
        <v>Normal weight</v>
      </c>
      <c r="K1595">
        <f>_xlfn.XLOOKUP(A1595,'Medical Examinations'!$A$1:$A$2344,'Medical Examinations'!$D$1:$D$2344,0)</f>
        <v>9.31</v>
      </c>
      <c r="L1595" t="str">
        <f>_xlfn.XLOOKUP(A1595,'Hospitalisation Details'!$A$1:$A$2344,'Hospitalisation Details'!$E$1:$E$2344,0)</f>
        <v>30-Jun-1981</v>
      </c>
      <c r="M1595">
        <f>_xlfn.XLOOKUP(A1595,'Hospitalisation Details'!$A$1:$A$2344,'Hospitalisation Details'!$I$1:$I$2344,0)</f>
        <v>6272.48</v>
      </c>
      <c r="N1595" t="str">
        <f>_xlfn.XLOOKUP(A1595,'Hospitalisation Details'!$A$1:$A$2344,'Hospitalisation Details'!$J$1:$J$2344,0)</f>
        <v>tier - 1</v>
      </c>
      <c r="O1595" t="str">
        <f>_xlfn.XLOOKUP(A1595,'Hospitalisation Details'!$A$1:$A$2344,'Hospitalisation Details'!$K$1:$K$2344,0)</f>
        <v>tier - 3</v>
      </c>
      <c r="P1595" t="str">
        <f>_xlfn.XLOOKUP(A1595,'Hospitalisation Details'!$A$1:$A$2344,'Hospitalisation Details'!$L$1:$L$2344,0)</f>
        <v>R1013</v>
      </c>
      <c r="Q1595">
        <f>_xlfn.XLOOKUP(A1595,'Hospitalisation Details'!$A$1:$A$2344,'Hospitalisation Details'!$F$1:$F$2344,0)</f>
        <v>41</v>
      </c>
    </row>
    <row r="1596" spans="1:17" ht="15.75" x14ac:dyDescent="0.25">
      <c r="A1596" s="1" t="s">
        <v>774</v>
      </c>
      <c r="B1596" t="str">
        <f>_xlfn.XLOOKUP(A1596,'Customer Names'!$A$1:$A$2336,'Customer Names'!$C$1:$C$2336,0)</f>
        <v xml:space="preserve">  Sarah</v>
      </c>
      <c r="C1596">
        <f>_xlfn.XLOOKUP(A1596,'Medical Examinations'!$A$1:$A$2336,'Medical Examinations'!$B$1:$B$2336,0)</f>
        <v>23.75</v>
      </c>
      <c r="D1596">
        <f>_xlfn.XLOOKUP(A1596,'Medical Examinations'!$A$1:$A$2336,'Medical Examinations'!$D$1:$D$2336,0)</f>
        <v>5.03</v>
      </c>
      <c r="E1596" t="str">
        <f>_xlfn.XLOOKUP(A1596,'Medical Examinations'!$A$1:$A$2336,'Medical Examinations'!$E$1:$E$2336,0)</f>
        <v>No</v>
      </c>
      <c r="F1596" t="str">
        <f>_xlfn.XLOOKUP(A1596,'Medical Examinations'!$A$1:$A$2336,'Medical Examinations'!$F$1:$F$2336,0)</f>
        <v>No</v>
      </c>
      <c r="G1596" t="str">
        <f>_xlfn.XLOOKUP(A1596,'Medical Examinations'!$A$1:$A$2336,'Medical Examinations'!$G$1:$G$2336,0)</f>
        <v>No</v>
      </c>
      <c r="H1596">
        <f>_xlfn.XLOOKUP(A1596,'Medical Examinations'!$A$1:$A$2336,'Medical Examinations'!$H$1:$H$2336,0)</f>
        <v>1</v>
      </c>
      <c r="I1596" t="str">
        <f>_xlfn.XLOOKUP(A1596,'Medical Examinations'!$A$1:$A$2336,'Medical Examinations'!$I$1:$I$2336,0)</f>
        <v>No</v>
      </c>
      <c r="J1596" t="str">
        <f>_xlfn.XLOOKUP(A1596,'Medical Examinations'!A1596:A3939,'Medical Examinations'!C1596:C3939,0)</f>
        <v>Normal weight</v>
      </c>
      <c r="K1596">
        <f>_xlfn.XLOOKUP(A1596,'Medical Examinations'!$A$1:$A$2344,'Medical Examinations'!$D$1:$D$2344,0)</f>
        <v>5.03</v>
      </c>
      <c r="L1596" t="str">
        <f>_xlfn.XLOOKUP(A1596,'Hospitalisation Details'!$A$1:$A$2344,'Hospitalisation Details'!$E$1:$E$2344,0)</f>
        <v>25-Sep-1984</v>
      </c>
      <c r="M1596">
        <f>_xlfn.XLOOKUP(A1596,'Hospitalisation Details'!$A$1:$A$2344,'Hospitalisation Details'!$I$1:$I$2344,0)</f>
        <v>6269.33</v>
      </c>
      <c r="N1596" t="str">
        <f>_xlfn.XLOOKUP(A1596,'Hospitalisation Details'!$A$1:$A$2344,'Hospitalisation Details'!$J$1:$J$2344,0)</f>
        <v>tier - 2</v>
      </c>
      <c r="O1596" t="str">
        <f>_xlfn.XLOOKUP(A1596,'Hospitalisation Details'!$A$1:$A$2344,'Hospitalisation Details'!$K$1:$K$2344,0)</f>
        <v>tier - 1</v>
      </c>
      <c r="P1596" t="str">
        <f>_xlfn.XLOOKUP(A1596,'Hospitalisation Details'!$A$1:$A$2344,'Hospitalisation Details'!$L$1:$L$2344,0)</f>
        <v>R1013</v>
      </c>
      <c r="Q1596">
        <f>_xlfn.XLOOKUP(A1596,'Hospitalisation Details'!$A$1:$A$2344,'Hospitalisation Details'!$F$1:$F$2344,0)</f>
        <v>38</v>
      </c>
    </row>
    <row r="1597" spans="1:17" ht="15.75" x14ac:dyDescent="0.25">
      <c r="A1597" s="1" t="s">
        <v>773</v>
      </c>
      <c r="B1597" t="str">
        <f>_xlfn.XLOOKUP(A1597,'Customer Names'!$A$1:$A$2336,'Customer Names'!$C$1:$C$2336,0)</f>
        <v xml:space="preserve">  Angela R</v>
      </c>
      <c r="C1597">
        <f>_xlfn.XLOOKUP(A1597,'Medical Examinations'!$A$1:$A$2336,'Medical Examinations'!$B$1:$B$2336,0)</f>
        <v>33.21</v>
      </c>
      <c r="D1597">
        <f>_xlfn.XLOOKUP(A1597,'Medical Examinations'!$A$1:$A$2336,'Medical Examinations'!$D$1:$D$2336,0)</f>
        <v>5.07</v>
      </c>
      <c r="E1597" t="str">
        <f>_xlfn.XLOOKUP(A1597,'Medical Examinations'!$A$1:$A$2336,'Medical Examinations'!$E$1:$E$2336,0)</f>
        <v>No</v>
      </c>
      <c r="F1597" t="str">
        <f>_xlfn.XLOOKUP(A1597,'Medical Examinations'!$A$1:$A$2336,'Medical Examinations'!$F$1:$F$2336,0)</f>
        <v>No</v>
      </c>
      <c r="G1597" t="str">
        <f>_xlfn.XLOOKUP(A1597,'Medical Examinations'!$A$1:$A$2336,'Medical Examinations'!$G$1:$G$2336,0)</f>
        <v>No</v>
      </c>
      <c r="H1597">
        <f>_xlfn.XLOOKUP(A1597,'Medical Examinations'!$A$1:$A$2336,'Medical Examinations'!$H$1:$H$2336,0)</f>
        <v>1</v>
      </c>
      <c r="I1597" t="str">
        <f>_xlfn.XLOOKUP(A1597,'Medical Examinations'!$A$1:$A$2336,'Medical Examinations'!$I$1:$I$2336,0)</f>
        <v>No</v>
      </c>
      <c r="J1597" t="str">
        <f>_xlfn.XLOOKUP(A1597,'Medical Examinations'!A1597:A3940,'Medical Examinations'!C1597:C3940,0)</f>
        <v>Obese</v>
      </c>
      <c r="K1597">
        <f>_xlfn.XLOOKUP(A1597,'Medical Examinations'!$A$1:$A$2344,'Medical Examinations'!$D$1:$D$2344,0)</f>
        <v>5.07</v>
      </c>
      <c r="L1597" t="str">
        <f>_xlfn.XLOOKUP(A1597,'Hospitalisation Details'!$A$1:$A$2344,'Hospitalisation Details'!$E$1:$E$2344,0)</f>
        <v>17-Oct-1995</v>
      </c>
      <c r="M1597">
        <f>_xlfn.XLOOKUP(A1597,'Hospitalisation Details'!$A$1:$A$2344,'Hospitalisation Details'!$I$1:$I$2344,0)</f>
        <v>6261.2</v>
      </c>
      <c r="N1597" t="str">
        <f>_xlfn.XLOOKUP(A1597,'Hospitalisation Details'!$A$1:$A$2344,'Hospitalisation Details'!$J$1:$J$2344,0)</f>
        <v>tier - 2</v>
      </c>
      <c r="O1597" t="str">
        <f>_xlfn.XLOOKUP(A1597,'Hospitalisation Details'!$A$1:$A$2344,'Hospitalisation Details'!$K$1:$K$2344,0)</f>
        <v>tier - 1</v>
      </c>
      <c r="P1597" t="str">
        <f>_xlfn.XLOOKUP(A1597,'Hospitalisation Details'!$A$1:$A$2344,'Hospitalisation Details'!$L$1:$L$2344,0)</f>
        <v>R1026</v>
      </c>
      <c r="Q1597">
        <f>_xlfn.XLOOKUP(A1597,'Hospitalisation Details'!$A$1:$A$2344,'Hospitalisation Details'!$F$1:$F$2344,0)</f>
        <v>27</v>
      </c>
    </row>
    <row r="1598" spans="1:17" ht="15.75" x14ac:dyDescent="0.25">
      <c r="A1598" s="1" t="s">
        <v>772</v>
      </c>
      <c r="B1598" t="str">
        <f>_xlfn.XLOOKUP(A1598,'Customer Names'!$A$1:$A$2336,'Customer Names'!$C$1:$C$2336,0)</f>
        <v xml:space="preserve">  Chatham</v>
      </c>
      <c r="C1598">
        <f>_xlfn.XLOOKUP(A1598,'Medical Examinations'!$A$1:$A$2336,'Medical Examinations'!$B$1:$B$2336,0)</f>
        <v>17.7</v>
      </c>
      <c r="D1598">
        <f>_xlfn.XLOOKUP(A1598,'Medical Examinations'!$A$1:$A$2336,'Medical Examinations'!$D$1:$D$2336,0)</f>
        <v>10.42</v>
      </c>
      <c r="E1598" t="str">
        <f>_xlfn.XLOOKUP(A1598,'Medical Examinations'!$A$1:$A$2336,'Medical Examinations'!$E$1:$E$2336,0)</f>
        <v>No</v>
      </c>
      <c r="F1598" t="str">
        <f>_xlfn.XLOOKUP(A1598,'Medical Examinations'!$A$1:$A$2336,'Medical Examinations'!$F$1:$F$2336,0)</f>
        <v>No</v>
      </c>
      <c r="G1598" t="str">
        <f>_xlfn.XLOOKUP(A1598,'Medical Examinations'!$A$1:$A$2336,'Medical Examinations'!$G$1:$G$2336,0)</f>
        <v>No</v>
      </c>
      <c r="H1598">
        <f>_xlfn.XLOOKUP(A1598,'Medical Examinations'!$A$1:$A$2336,'Medical Examinations'!$H$1:$H$2336,0)</f>
        <v>2</v>
      </c>
      <c r="I1598" t="str">
        <f>_xlfn.XLOOKUP(A1598,'Medical Examinations'!$A$1:$A$2336,'Medical Examinations'!$I$1:$I$2336,0)</f>
        <v>No</v>
      </c>
      <c r="J1598" t="str">
        <f>_xlfn.XLOOKUP(A1598,'Medical Examinations'!A1598:A3941,'Medical Examinations'!C1598:C3941,0)</f>
        <v>Underweight</v>
      </c>
      <c r="K1598">
        <f>_xlfn.XLOOKUP(A1598,'Medical Examinations'!$A$1:$A$2344,'Medical Examinations'!$D$1:$D$2344,0)</f>
        <v>10.42</v>
      </c>
      <c r="L1598" t="str">
        <f>_xlfn.XLOOKUP(A1598,'Hospitalisation Details'!$A$1:$A$2344,'Hospitalisation Details'!$E$1:$E$2344,0)</f>
        <v>11-Oct-1970</v>
      </c>
      <c r="M1598">
        <f>_xlfn.XLOOKUP(A1598,'Hospitalisation Details'!$A$1:$A$2344,'Hospitalisation Details'!$I$1:$I$2344,0)</f>
        <v>6255.38</v>
      </c>
      <c r="N1598" t="str">
        <f>_xlfn.XLOOKUP(A1598,'Hospitalisation Details'!$A$1:$A$2344,'Hospitalisation Details'!$J$1:$J$2344,0)</f>
        <v>tier - 2</v>
      </c>
      <c r="O1598" t="str">
        <f>_xlfn.XLOOKUP(A1598,'Hospitalisation Details'!$A$1:$A$2344,'Hospitalisation Details'!$K$1:$K$2344,0)</f>
        <v>tier - 2</v>
      </c>
      <c r="P1598" t="str">
        <f>_xlfn.XLOOKUP(A1598,'Hospitalisation Details'!$A$1:$A$2344,'Hospitalisation Details'!$L$1:$L$2344,0)</f>
        <v>R1013</v>
      </c>
      <c r="Q1598">
        <f>_xlfn.XLOOKUP(A1598,'Hospitalisation Details'!$A$1:$A$2344,'Hospitalisation Details'!$F$1:$F$2344,0)</f>
        <v>52</v>
      </c>
    </row>
    <row r="1599" spans="1:17" ht="15.75" x14ac:dyDescent="0.25">
      <c r="A1599" s="1" t="s">
        <v>771</v>
      </c>
      <c r="B1599" t="str">
        <f>_xlfn.XLOOKUP(A1599,'Customer Names'!$A$1:$A$2336,'Customer Names'!$C$1:$C$2336,0)</f>
        <v xml:space="preserve">  Derek</v>
      </c>
      <c r="C1599">
        <f>_xlfn.XLOOKUP(A1599,'Medical Examinations'!$A$1:$A$2336,'Medical Examinations'!$B$1:$B$2336,0)</f>
        <v>17.2</v>
      </c>
      <c r="D1599">
        <f>_xlfn.XLOOKUP(A1599,'Medical Examinations'!$A$1:$A$2336,'Medical Examinations'!$D$1:$D$2336,0)</f>
        <v>6.45</v>
      </c>
      <c r="E1599" t="str">
        <f>_xlfn.XLOOKUP(A1599,'Medical Examinations'!$A$1:$A$2336,'Medical Examinations'!$E$1:$E$2336,0)</f>
        <v>No</v>
      </c>
      <c r="F1599" t="str">
        <f>_xlfn.XLOOKUP(A1599,'Medical Examinations'!$A$1:$A$2336,'Medical Examinations'!$F$1:$F$2336,0)</f>
        <v>No</v>
      </c>
      <c r="G1599" t="str">
        <f>_xlfn.XLOOKUP(A1599,'Medical Examinations'!$A$1:$A$2336,'Medical Examinations'!$G$1:$G$2336,0)</f>
        <v>No</v>
      </c>
      <c r="H1599">
        <f>_xlfn.XLOOKUP(A1599,'Medical Examinations'!$A$1:$A$2336,'Medical Examinations'!$H$1:$H$2336,0)</f>
        <v>2</v>
      </c>
      <c r="I1599" t="str">
        <f>_xlfn.XLOOKUP(A1599,'Medical Examinations'!$A$1:$A$2336,'Medical Examinations'!$I$1:$I$2336,0)</f>
        <v>No</v>
      </c>
      <c r="J1599" t="str">
        <f>_xlfn.XLOOKUP(A1599,'Medical Examinations'!A1599:A3942,'Medical Examinations'!C1599:C3942,0)</f>
        <v>Underweight</v>
      </c>
      <c r="K1599">
        <f>_xlfn.XLOOKUP(A1599,'Medical Examinations'!$A$1:$A$2344,'Medical Examinations'!$D$1:$D$2344,0)</f>
        <v>6.45</v>
      </c>
      <c r="L1599" t="str">
        <f>_xlfn.XLOOKUP(A1599,'Hospitalisation Details'!$A$1:$A$2344,'Hospitalisation Details'!$E$1:$E$2344,0)</f>
        <v>8-Sep-1972</v>
      </c>
      <c r="M1599">
        <f>_xlfn.XLOOKUP(A1599,'Hospitalisation Details'!$A$1:$A$2344,'Hospitalisation Details'!$I$1:$I$2344,0)</f>
        <v>6254.13</v>
      </c>
      <c r="N1599" t="str">
        <f>_xlfn.XLOOKUP(A1599,'Hospitalisation Details'!$A$1:$A$2344,'Hospitalisation Details'!$J$1:$J$2344,0)</f>
        <v>tier - 2</v>
      </c>
      <c r="O1599" t="str">
        <f>_xlfn.XLOOKUP(A1599,'Hospitalisation Details'!$A$1:$A$2344,'Hospitalisation Details'!$K$1:$K$2344,0)</f>
        <v>tier - 2</v>
      </c>
      <c r="P1599" t="str">
        <f>_xlfn.XLOOKUP(A1599,'Hospitalisation Details'!$A$1:$A$2344,'Hospitalisation Details'!$L$1:$L$2344,0)</f>
        <v>R1012</v>
      </c>
      <c r="Q1599">
        <f>_xlfn.XLOOKUP(A1599,'Hospitalisation Details'!$A$1:$A$2344,'Hospitalisation Details'!$F$1:$F$2344,0)</f>
        <v>50</v>
      </c>
    </row>
    <row r="1600" spans="1:17" ht="15.75" x14ac:dyDescent="0.25">
      <c r="A1600" s="1" t="s">
        <v>770</v>
      </c>
      <c r="B1600" t="str">
        <f>_xlfn.XLOOKUP(A1600,'Customer Names'!$A$1:$A$2336,'Customer Names'!$C$1:$C$2336,0)</f>
        <v xml:space="preserve">  Kalvin J</v>
      </c>
      <c r="C1600">
        <f>_xlfn.XLOOKUP(A1600,'Medical Examinations'!$A$1:$A$2336,'Medical Examinations'!$B$1:$B$2336,0)</f>
        <v>19.21</v>
      </c>
      <c r="D1600">
        <f>_xlfn.XLOOKUP(A1600,'Medical Examinations'!$A$1:$A$2336,'Medical Examinations'!$D$1:$D$2336,0)</f>
        <v>5.52</v>
      </c>
      <c r="E1600" t="str">
        <f>_xlfn.XLOOKUP(A1600,'Medical Examinations'!$A$1:$A$2336,'Medical Examinations'!$E$1:$E$2336,0)</f>
        <v>No</v>
      </c>
      <c r="F1600" t="str">
        <f>_xlfn.XLOOKUP(A1600,'Medical Examinations'!$A$1:$A$2336,'Medical Examinations'!$F$1:$F$2336,0)</f>
        <v>No</v>
      </c>
      <c r="G1600" t="str">
        <f>_xlfn.XLOOKUP(A1600,'Medical Examinations'!$A$1:$A$2336,'Medical Examinations'!$G$1:$G$2336,0)</f>
        <v>No</v>
      </c>
      <c r="H1600">
        <f>_xlfn.XLOOKUP(A1600,'Medical Examinations'!$A$1:$A$2336,'Medical Examinations'!$H$1:$H$2336,0)</f>
        <v>2</v>
      </c>
      <c r="I1600" t="str">
        <f>_xlfn.XLOOKUP(A1600,'Medical Examinations'!$A$1:$A$2336,'Medical Examinations'!$I$1:$I$2336,0)</f>
        <v>No</v>
      </c>
      <c r="J1600" t="str">
        <f>_xlfn.XLOOKUP(A1600,'Medical Examinations'!A1600:A3943,'Medical Examinations'!C1600:C3943,0)</f>
        <v>Normal weight</v>
      </c>
      <c r="K1600">
        <f>_xlfn.XLOOKUP(A1600,'Medical Examinations'!$A$1:$A$2344,'Medical Examinations'!$D$1:$D$2344,0)</f>
        <v>5.52</v>
      </c>
      <c r="L1600" t="str">
        <f>_xlfn.XLOOKUP(A1600,'Hospitalisation Details'!$A$1:$A$2344,'Hospitalisation Details'!$E$1:$E$2344,0)</f>
        <v>11-Nov-1972</v>
      </c>
      <c r="M1600">
        <f>_xlfn.XLOOKUP(A1600,'Hospitalisation Details'!$A$1:$A$2344,'Hospitalisation Details'!$I$1:$I$2344,0)</f>
        <v>6253.85</v>
      </c>
      <c r="N1600" t="str">
        <f>_xlfn.XLOOKUP(A1600,'Hospitalisation Details'!$A$1:$A$2344,'Hospitalisation Details'!$J$1:$J$2344,0)</f>
        <v>tier - 2</v>
      </c>
      <c r="O1600" t="str">
        <f>_xlfn.XLOOKUP(A1600,'Hospitalisation Details'!$A$1:$A$2344,'Hospitalisation Details'!$K$1:$K$2344,0)</f>
        <v>tier - 2</v>
      </c>
      <c r="P1600" t="str">
        <f>_xlfn.XLOOKUP(A1600,'Hospitalisation Details'!$A$1:$A$2344,'Hospitalisation Details'!$L$1:$L$2344,0)</f>
        <v>R1013</v>
      </c>
      <c r="Q1600">
        <f>_xlfn.XLOOKUP(A1600,'Hospitalisation Details'!$A$1:$A$2344,'Hospitalisation Details'!$F$1:$F$2344,0)</f>
        <v>50</v>
      </c>
    </row>
    <row r="1601" spans="1:17" ht="15.75" x14ac:dyDescent="0.25">
      <c r="A1601" s="1" t="s">
        <v>769</v>
      </c>
      <c r="B1601" t="str">
        <f>_xlfn.XLOOKUP(A1601,'Customer Names'!$A$1:$A$2336,'Customer Names'!$C$1:$C$2336,0)</f>
        <v xml:space="preserve">  Dave</v>
      </c>
      <c r="C1601">
        <f>_xlfn.XLOOKUP(A1601,'Medical Examinations'!$A$1:$A$2336,'Medical Examinations'!$B$1:$B$2336,0)</f>
        <v>23.2</v>
      </c>
      <c r="D1601">
        <f>_xlfn.XLOOKUP(A1601,'Medical Examinations'!$A$1:$A$2336,'Medical Examinations'!$D$1:$D$2336,0)</f>
        <v>4.41</v>
      </c>
      <c r="E1601" t="str">
        <f>_xlfn.XLOOKUP(A1601,'Medical Examinations'!$A$1:$A$2336,'Medical Examinations'!$E$1:$E$2336,0)</f>
        <v>No</v>
      </c>
      <c r="F1601" t="str">
        <f>_xlfn.XLOOKUP(A1601,'Medical Examinations'!$A$1:$A$2336,'Medical Examinations'!$F$1:$F$2336,0)</f>
        <v>No</v>
      </c>
      <c r="G1601" t="str">
        <f>_xlfn.XLOOKUP(A1601,'Medical Examinations'!$A$1:$A$2336,'Medical Examinations'!$G$1:$G$2336,0)</f>
        <v>Yes</v>
      </c>
      <c r="H1601">
        <f>_xlfn.XLOOKUP(A1601,'Medical Examinations'!$A$1:$A$2336,'Medical Examinations'!$H$1:$H$2336,0)</f>
        <v>1</v>
      </c>
      <c r="I1601" t="str">
        <f>_xlfn.XLOOKUP(A1601,'Medical Examinations'!$A$1:$A$2336,'Medical Examinations'!$I$1:$I$2336,0)</f>
        <v>No</v>
      </c>
      <c r="J1601" t="str">
        <f>_xlfn.XLOOKUP(A1601,'Medical Examinations'!A1601:A3944,'Medical Examinations'!C1601:C3944,0)</f>
        <v>Normal weight</v>
      </c>
      <c r="K1601">
        <f>_xlfn.XLOOKUP(A1601,'Medical Examinations'!$A$1:$A$2344,'Medical Examinations'!$D$1:$D$2344,0)</f>
        <v>4.41</v>
      </c>
      <c r="L1601" t="str">
        <f>_xlfn.XLOOKUP(A1601,'Hospitalisation Details'!$A$1:$A$2344,'Hospitalisation Details'!$E$1:$E$2344,0)</f>
        <v>10-Oct-1979</v>
      </c>
      <c r="M1601">
        <f>_xlfn.XLOOKUP(A1601,'Hospitalisation Details'!$A$1:$A$2344,'Hospitalisation Details'!$I$1:$I$2344,0)</f>
        <v>6250.44</v>
      </c>
      <c r="N1601" t="str">
        <f>_xlfn.XLOOKUP(A1601,'Hospitalisation Details'!$A$1:$A$2344,'Hospitalisation Details'!$J$1:$J$2344,0)</f>
        <v>tier - 2</v>
      </c>
      <c r="O1601" t="str">
        <f>_xlfn.XLOOKUP(A1601,'Hospitalisation Details'!$A$1:$A$2344,'Hospitalisation Details'!$K$1:$K$2344,0)</f>
        <v>tier - 1</v>
      </c>
      <c r="P1601" t="str">
        <f>_xlfn.XLOOKUP(A1601,'Hospitalisation Details'!$A$1:$A$2344,'Hospitalisation Details'!$L$1:$L$2344,0)</f>
        <v>R1011</v>
      </c>
      <c r="Q1601">
        <f>_xlfn.XLOOKUP(A1601,'Hospitalisation Details'!$A$1:$A$2344,'Hospitalisation Details'!$F$1:$F$2344,0)</f>
        <v>43</v>
      </c>
    </row>
    <row r="1602" spans="1:17" ht="15.75" x14ac:dyDescent="0.25">
      <c r="A1602" s="1" t="s">
        <v>768</v>
      </c>
      <c r="B1602" t="str">
        <f>_xlfn.XLOOKUP(A1602,'Customer Names'!$A$1:$A$2336,'Customer Names'!$C$1:$C$2336,0)</f>
        <v xml:space="preserve">  Barbara G</v>
      </c>
      <c r="C1602">
        <f>_xlfn.XLOOKUP(A1602,'Medical Examinations'!$A$1:$A$2336,'Medical Examinations'!$B$1:$B$2336,0)</f>
        <v>32.5</v>
      </c>
      <c r="D1602">
        <f>_xlfn.XLOOKUP(A1602,'Medical Examinations'!$A$1:$A$2336,'Medical Examinations'!$D$1:$D$2336,0)</f>
        <v>4.6900000000000004</v>
      </c>
      <c r="E1602" t="str">
        <f>_xlfn.XLOOKUP(A1602,'Medical Examinations'!$A$1:$A$2336,'Medical Examinations'!$E$1:$E$2336,0)</f>
        <v>No</v>
      </c>
      <c r="F1602" t="str">
        <f>_xlfn.XLOOKUP(A1602,'Medical Examinations'!$A$1:$A$2336,'Medical Examinations'!$F$1:$F$2336,0)</f>
        <v>No</v>
      </c>
      <c r="G1602" t="str">
        <f>_xlfn.XLOOKUP(A1602,'Medical Examinations'!$A$1:$A$2336,'Medical Examinations'!$G$1:$G$2336,0)</f>
        <v>Yes</v>
      </c>
      <c r="H1602">
        <f>_xlfn.XLOOKUP(A1602,'Medical Examinations'!$A$1:$A$2336,'Medical Examinations'!$H$1:$H$2336,0)</f>
        <v>1</v>
      </c>
      <c r="I1602" t="str">
        <f>_xlfn.XLOOKUP(A1602,'Medical Examinations'!$A$1:$A$2336,'Medical Examinations'!$I$1:$I$2336,0)</f>
        <v>No</v>
      </c>
      <c r="J1602" t="str">
        <f>_xlfn.XLOOKUP(A1602,'Medical Examinations'!A1602:A3945,'Medical Examinations'!C1602:C3945,0)</f>
        <v>Obese</v>
      </c>
      <c r="K1602">
        <f>_xlfn.XLOOKUP(A1602,'Medical Examinations'!$A$1:$A$2344,'Medical Examinations'!$D$1:$D$2344,0)</f>
        <v>4.6900000000000004</v>
      </c>
      <c r="L1602" t="str">
        <f>_xlfn.XLOOKUP(A1602,'Hospitalisation Details'!$A$1:$A$2344,'Hospitalisation Details'!$E$1:$E$2344,0)</f>
        <v>11-Aug-1983</v>
      </c>
      <c r="M1602">
        <f>_xlfn.XLOOKUP(A1602,'Hospitalisation Details'!$A$1:$A$2344,'Hospitalisation Details'!$I$1:$I$2344,0)</f>
        <v>6238.3</v>
      </c>
      <c r="N1602" t="str">
        <f>_xlfn.XLOOKUP(A1602,'Hospitalisation Details'!$A$1:$A$2344,'Hospitalisation Details'!$J$1:$J$2344,0)</f>
        <v>tier - 2</v>
      </c>
      <c r="O1602" t="str">
        <f>_xlfn.XLOOKUP(A1602,'Hospitalisation Details'!$A$1:$A$2344,'Hospitalisation Details'!$K$1:$K$2344,0)</f>
        <v>tier - 1</v>
      </c>
      <c r="P1602" t="str">
        <f>_xlfn.XLOOKUP(A1602,'Hospitalisation Details'!$A$1:$A$2344,'Hospitalisation Details'!$L$1:$L$2344,0)</f>
        <v>R1011</v>
      </c>
      <c r="Q1602">
        <f>_xlfn.XLOOKUP(A1602,'Hospitalisation Details'!$A$1:$A$2344,'Hospitalisation Details'!$F$1:$F$2344,0)</f>
        <v>39</v>
      </c>
    </row>
    <row r="1603" spans="1:17" ht="15.75" x14ac:dyDescent="0.25">
      <c r="A1603" s="1" t="s">
        <v>767</v>
      </c>
      <c r="B1603" t="str">
        <f>_xlfn.XLOOKUP(A1603,'Customer Names'!$A$1:$A$2336,'Customer Names'!$C$1:$C$2336,0)</f>
        <v xml:space="preserve">  Skylar</v>
      </c>
      <c r="C1603">
        <f>_xlfn.XLOOKUP(A1603,'Medical Examinations'!$A$1:$A$2336,'Medical Examinations'!$B$1:$B$2336,0)</f>
        <v>20.9</v>
      </c>
      <c r="D1603">
        <f>_xlfn.XLOOKUP(A1603,'Medical Examinations'!$A$1:$A$2336,'Medical Examinations'!$D$1:$D$2336,0)</f>
        <v>6.94</v>
      </c>
      <c r="E1603" t="str">
        <f>_xlfn.XLOOKUP(A1603,'Medical Examinations'!$A$1:$A$2336,'Medical Examinations'!$E$1:$E$2336,0)</f>
        <v>No</v>
      </c>
      <c r="F1603" t="str">
        <f>_xlfn.XLOOKUP(A1603,'Medical Examinations'!$A$1:$A$2336,'Medical Examinations'!$F$1:$F$2336,0)</f>
        <v>No</v>
      </c>
      <c r="G1603" t="str">
        <f>_xlfn.XLOOKUP(A1603,'Medical Examinations'!$A$1:$A$2336,'Medical Examinations'!$G$1:$G$2336,0)</f>
        <v>No</v>
      </c>
      <c r="H1603">
        <f>_xlfn.XLOOKUP(A1603,'Medical Examinations'!$A$1:$A$2336,'Medical Examinations'!$H$1:$H$2336,0)</f>
        <v>0</v>
      </c>
      <c r="I1603" t="str">
        <f>_xlfn.XLOOKUP(A1603,'Medical Examinations'!$A$1:$A$2336,'Medical Examinations'!$I$1:$I$2336,0)</f>
        <v>No</v>
      </c>
      <c r="J1603" t="str">
        <f>_xlfn.XLOOKUP(A1603,'Medical Examinations'!A1603:A3946,'Medical Examinations'!C1603:C3946,0)</f>
        <v>Normal weight</v>
      </c>
      <c r="K1603">
        <f>_xlfn.XLOOKUP(A1603,'Medical Examinations'!$A$1:$A$2344,'Medical Examinations'!$D$1:$D$2344,0)</f>
        <v>6.94</v>
      </c>
      <c r="L1603" t="str">
        <f>_xlfn.XLOOKUP(A1603,'Hospitalisation Details'!$A$1:$A$2344,'Hospitalisation Details'!$E$1:$E$2344,0)</f>
        <v>19-Sep-1978</v>
      </c>
      <c r="M1603">
        <f>_xlfn.XLOOKUP(A1603,'Hospitalisation Details'!$A$1:$A$2344,'Hospitalisation Details'!$I$1:$I$2344,0)</f>
        <v>6236.95</v>
      </c>
      <c r="N1603" t="str">
        <f>_xlfn.XLOOKUP(A1603,'Hospitalisation Details'!$A$1:$A$2344,'Hospitalisation Details'!$J$1:$J$2344,0)</f>
        <v>tier - 2</v>
      </c>
      <c r="O1603" t="str">
        <f>_xlfn.XLOOKUP(A1603,'Hospitalisation Details'!$A$1:$A$2344,'Hospitalisation Details'!$K$1:$K$2344,0)</f>
        <v>tier - 2</v>
      </c>
      <c r="P1603" t="str">
        <f>_xlfn.XLOOKUP(A1603,'Hospitalisation Details'!$A$1:$A$2344,'Hospitalisation Details'!$L$1:$L$2344,0)</f>
        <v>R1013</v>
      </c>
      <c r="Q1603">
        <f>_xlfn.XLOOKUP(A1603,'Hospitalisation Details'!$A$1:$A$2344,'Hospitalisation Details'!$F$1:$F$2344,0)</f>
        <v>44</v>
      </c>
    </row>
    <row r="1604" spans="1:17" ht="15.75" x14ac:dyDescent="0.25">
      <c r="A1604" s="1" t="s">
        <v>766</v>
      </c>
      <c r="B1604" t="str">
        <f>_xlfn.XLOOKUP(A1604,'Customer Names'!$A$1:$A$2336,'Customer Names'!$C$1:$C$2336,0)</f>
        <v xml:space="preserve">  Nick</v>
      </c>
      <c r="C1604">
        <f>_xlfn.XLOOKUP(A1604,'Medical Examinations'!$A$1:$A$2336,'Medical Examinations'!$B$1:$B$2336,0)</f>
        <v>19.11</v>
      </c>
      <c r="D1604">
        <f>_xlfn.XLOOKUP(A1604,'Medical Examinations'!$A$1:$A$2336,'Medical Examinations'!$D$1:$D$2336,0)</f>
        <v>4.3499999999999996</v>
      </c>
      <c r="E1604" t="str">
        <f>_xlfn.XLOOKUP(A1604,'Medical Examinations'!$A$1:$A$2336,'Medical Examinations'!$E$1:$E$2336,0)</f>
        <v>No</v>
      </c>
      <c r="F1604" t="str">
        <f>_xlfn.XLOOKUP(A1604,'Medical Examinations'!$A$1:$A$2336,'Medical Examinations'!$F$1:$F$2336,0)</f>
        <v>No</v>
      </c>
      <c r="G1604" t="str">
        <f>_xlfn.XLOOKUP(A1604,'Medical Examinations'!$A$1:$A$2336,'Medical Examinations'!$G$1:$G$2336,0)</f>
        <v>No</v>
      </c>
      <c r="H1604">
        <f>_xlfn.XLOOKUP(A1604,'Medical Examinations'!$A$1:$A$2336,'Medical Examinations'!$H$1:$H$2336,0)</f>
        <v>2</v>
      </c>
      <c r="I1604" t="str">
        <f>_xlfn.XLOOKUP(A1604,'Medical Examinations'!$A$1:$A$2336,'Medical Examinations'!$I$1:$I$2336,0)</f>
        <v>No</v>
      </c>
      <c r="J1604" t="str">
        <f>_xlfn.XLOOKUP(A1604,'Medical Examinations'!A1604:A3947,'Medical Examinations'!C1604:C3947,0)</f>
        <v>Normal weight</v>
      </c>
      <c r="K1604">
        <f>_xlfn.XLOOKUP(A1604,'Medical Examinations'!$A$1:$A$2344,'Medical Examinations'!$D$1:$D$2344,0)</f>
        <v>4.3499999999999996</v>
      </c>
      <c r="L1604" t="str">
        <f>_xlfn.XLOOKUP(A1604,'Hospitalisation Details'!$A$1:$A$2344,'Hospitalisation Details'!$E$1:$E$2344,0)</f>
        <v>29-Jun-1972</v>
      </c>
      <c r="M1604">
        <f>_xlfn.XLOOKUP(A1604,'Hospitalisation Details'!$A$1:$A$2344,'Hospitalisation Details'!$I$1:$I$2344,0)</f>
        <v>6219.93</v>
      </c>
      <c r="N1604" t="str">
        <f>_xlfn.XLOOKUP(A1604,'Hospitalisation Details'!$A$1:$A$2344,'Hospitalisation Details'!$J$1:$J$2344,0)</f>
        <v>tier - 2</v>
      </c>
      <c r="O1604" t="str">
        <f>_xlfn.XLOOKUP(A1604,'Hospitalisation Details'!$A$1:$A$2344,'Hospitalisation Details'!$K$1:$K$2344,0)</f>
        <v>tier - 2</v>
      </c>
      <c r="P1604" t="str">
        <f>_xlfn.XLOOKUP(A1604,'Hospitalisation Details'!$A$1:$A$2344,'Hospitalisation Details'!$L$1:$L$2344,0)</f>
        <v>R1013</v>
      </c>
      <c r="Q1604">
        <f>_xlfn.XLOOKUP(A1604,'Hospitalisation Details'!$A$1:$A$2344,'Hospitalisation Details'!$F$1:$F$2344,0)</f>
        <v>50</v>
      </c>
    </row>
    <row r="1605" spans="1:17" ht="15.75" x14ac:dyDescent="0.25">
      <c r="A1605" s="1" t="s">
        <v>765</v>
      </c>
      <c r="B1605" t="str">
        <f>_xlfn.XLOOKUP(A1605,'Customer Names'!$A$1:$A$2336,'Customer Names'!$C$1:$C$2336,0)</f>
        <v xml:space="preserve">  Sunny S</v>
      </c>
      <c r="C1605">
        <f>_xlfn.XLOOKUP(A1605,'Medical Examinations'!$A$1:$A$2336,'Medical Examinations'!$B$1:$B$2336,0)</f>
        <v>31.17</v>
      </c>
      <c r="D1605">
        <f>_xlfn.XLOOKUP(A1605,'Medical Examinations'!$A$1:$A$2336,'Medical Examinations'!$D$1:$D$2336,0)</f>
        <v>5.28</v>
      </c>
      <c r="E1605" t="str">
        <f>_xlfn.XLOOKUP(A1605,'Medical Examinations'!$A$1:$A$2336,'Medical Examinations'!$E$1:$E$2336,0)</f>
        <v>No</v>
      </c>
      <c r="F1605" t="str">
        <f>_xlfn.XLOOKUP(A1605,'Medical Examinations'!$A$1:$A$2336,'Medical Examinations'!$F$1:$F$2336,0)</f>
        <v>No</v>
      </c>
      <c r="G1605" t="str">
        <f>_xlfn.XLOOKUP(A1605,'Medical Examinations'!$A$1:$A$2336,'Medical Examinations'!$G$1:$G$2336,0)</f>
        <v>No</v>
      </c>
      <c r="H1605">
        <f>_xlfn.XLOOKUP(A1605,'Medical Examinations'!$A$1:$A$2336,'Medical Examinations'!$H$1:$H$2336,0)</f>
        <v>1</v>
      </c>
      <c r="I1605" t="str">
        <f>_xlfn.XLOOKUP(A1605,'Medical Examinations'!$A$1:$A$2336,'Medical Examinations'!$I$1:$I$2336,0)</f>
        <v>No</v>
      </c>
      <c r="J1605" t="str">
        <f>_xlfn.XLOOKUP(A1605,'Medical Examinations'!A1605:A3948,'Medical Examinations'!C1605:C3948,0)</f>
        <v>Obese</v>
      </c>
      <c r="K1605">
        <f>_xlfn.XLOOKUP(A1605,'Medical Examinations'!$A$1:$A$2344,'Medical Examinations'!$D$1:$D$2344,0)</f>
        <v>5.28</v>
      </c>
      <c r="L1605" t="str">
        <f>_xlfn.XLOOKUP(A1605,'Hospitalisation Details'!$A$1:$A$2344,'Hospitalisation Details'!$E$1:$E$2344,0)</f>
        <v>12-Aug-1992</v>
      </c>
      <c r="M1605">
        <f>_xlfn.XLOOKUP(A1605,'Hospitalisation Details'!$A$1:$A$2344,'Hospitalisation Details'!$I$1:$I$2344,0)</f>
        <v>6208.5</v>
      </c>
      <c r="N1605" t="str">
        <f>_xlfn.XLOOKUP(A1605,'Hospitalisation Details'!$A$1:$A$2344,'Hospitalisation Details'!$J$1:$J$2344,0)</f>
        <v>tier - 2</v>
      </c>
      <c r="O1605" t="str">
        <f>_xlfn.XLOOKUP(A1605,'Hospitalisation Details'!$A$1:$A$2344,'Hospitalisation Details'!$K$1:$K$2344,0)</f>
        <v>tier - 1</v>
      </c>
      <c r="P1605" t="str">
        <f>_xlfn.XLOOKUP(A1605,'Hospitalisation Details'!$A$1:$A$2344,'Hospitalisation Details'!$L$1:$L$2344,0)</f>
        <v>R1021</v>
      </c>
      <c r="Q1605">
        <f>_xlfn.XLOOKUP(A1605,'Hospitalisation Details'!$A$1:$A$2344,'Hospitalisation Details'!$F$1:$F$2344,0)</f>
        <v>30</v>
      </c>
    </row>
    <row r="1606" spans="1:17" ht="15.75" x14ac:dyDescent="0.25">
      <c r="A1606" s="1" t="s">
        <v>764</v>
      </c>
      <c r="B1606" t="str">
        <f>_xlfn.XLOOKUP(A1606,'Customer Names'!$A$1:$A$2336,'Customer Names'!$C$1:$C$2336,0)</f>
        <v xml:space="preserve">  Anne-Marie</v>
      </c>
      <c r="C1606">
        <f>_xlfn.XLOOKUP(A1606,'Medical Examinations'!$A$1:$A$2336,'Medical Examinations'!$B$1:$B$2336,0)</f>
        <v>36.08</v>
      </c>
      <c r="D1606">
        <f>_xlfn.XLOOKUP(A1606,'Medical Examinations'!$A$1:$A$2336,'Medical Examinations'!$D$1:$D$2336,0)</f>
        <v>4.29</v>
      </c>
      <c r="E1606" t="str">
        <f>_xlfn.XLOOKUP(A1606,'Medical Examinations'!$A$1:$A$2336,'Medical Examinations'!$E$1:$E$2336,0)</f>
        <v>No</v>
      </c>
      <c r="F1606" t="str">
        <f>_xlfn.XLOOKUP(A1606,'Medical Examinations'!$A$1:$A$2336,'Medical Examinations'!$F$1:$F$2336,0)</f>
        <v>No</v>
      </c>
      <c r="G1606" t="str">
        <f>_xlfn.XLOOKUP(A1606,'Medical Examinations'!$A$1:$A$2336,'Medical Examinations'!$G$1:$G$2336,0)</f>
        <v>No</v>
      </c>
      <c r="H1606">
        <f>_xlfn.XLOOKUP(A1606,'Medical Examinations'!$A$1:$A$2336,'Medical Examinations'!$H$1:$H$2336,0)</f>
        <v>0</v>
      </c>
      <c r="I1606" t="str">
        <f>_xlfn.XLOOKUP(A1606,'Medical Examinations'!$A$1:$A$2336,'Medical Examinations'!$I$1:$I$2336,0)</f>
        <v>No</v>
      </c>
      <c r="J1606" t="str">
        <f>_xlfn.XLOOKUP(A1606,'Medical Examinations'!A1606:A3949,'Medical Examinations'!C1606:C3949,0)</f>
        <v>Obese</v>
      </c>
      <c r="K1606">
        <f>_xlfn.XLOOKUP(A1606,'Medical Examinations'!$A$1:$A$2344,'Medical Examinations'!$D$1:$D$2344,0)</f>
        <v>4.29</v>
      </c>
      <c r="L1606" t="str">
        <f>_xlfn.XLOOKUP(A1606,'Hospitalisation Details'!$A$1:$A$2344,'Hospitalisation Details'!$E$1:$E$2344,0)</f>
        <v>10-Sep-1999</v>
      </c>
      <c r="M1606">
        <f>_xlfn.XLOOKUP(A1606,'Hospitalisation Details'!$A$1:$A$2344,'Hospitalisation Details'!$I$1:$I$2344,0)</f>
        <v>6207.26</v>
      </c>
      <c r="N1606" t="str">
        <f>_xlfn.XLOOKUP(A1606,'Hospitalisation Details'!$A$1:$A$2344,'Hospitalisation Details'!$J$1:$J$2344,0)</f>
        <v>tier - 2</v>
      </c>
      <c r="O1606" t="str">
        <f>_xlfn.XLOOKUP(A1606,'Hospitalisation Details'!$A$1:$A$2344,'Hospitalisation Details'!$K$1:$K$2344,0)</f>
        <v>tier - 2</v>
      </c>
      <c r="P1606" t="str">
        <f>_xlfn.XLOOKUP(A1606,'Hospitalisation Details'!$A$1:$A$2344,'Hospitalisation Details'!$L$1:$L$2344,0)</f>
        <v>R1026</v>
      </c>
      <c r="Q1606">
        <f>_xlfn.XLOOKUP(A1606,'Hospitalisation Details'!$A$1:$A$2344,'Hospitalisation Details'!$F$1:$F$2344,0)</f>
        <v>23</v>
      </c>
    </row>
    <row r="1607" spans="1:17" ht="15.75" x14ac:dyDescent="0.25">
      <c r="A1607" s="1" t="s">
        <v>763</v>
      </c>
      <c r="B1607" t="str">
        <f>_xlfn.XLOOKUP(A1607,'Customer Names'!$A$1:$A$2336,'Customer Names'!$C$1:$C$2336,0)</f>
        <v xml:space="preserve">  Nicholas</v>
      </c>
      <c r="C1607">
        <f>_xlfn.XLOOKUP(A1607,'Medical Examinations'!$A$1:$A$2336,'Medical Examinations'!$B$1:$B$2336,0)</f>
        <v>28.024999999999999</v>
      </c>
      <c r="D1607">
        <f>_xlfn.XLOOKUP(A1607,'Medical Examinations'!$A$1:$A$2336,'Medical Examinations'!$D$1:$D$2336,0)</f>
        <v>5.69</v>
      </c>
      <c r="E1607" t="str">
        <f>_xlfn.XLOOKUP(A1607,'Medical Examinations'!$A$1:$A$2336,'Medical Examinations'!$E$1:$E$2336,0)</f>
        <v>No</v>
      </c>
      <c r="F1607" t="str">
        <f>_xlfn.XLOOKUP(A1607,'Medical Examinations'!$A$1:$A$2336,'Medical Examinations'!$F$1:$F$2336,0)</f>
        <v>No</v>
      </c>
      <c r="G1607" t="str">
        <f>_xlfn.XLOOKUP(A1607,'Medical Examinations'!$A$1:$A$2336,'Medical Examinations'!$G$1:$G$2336,0)</f>
        <v>No</v>
      </c>
      <c r="H1607">
        <f>_xlfn.XLOOKUP(A1607,'Medical Examinations'!$A$1:$A$2336,'Medical Examinations'!$H$1:$H$2336,0)</f>
        <v>0</v>
      </c>
      <c r="I1607" t="str">
        <f>_xlfn.XLOOKUP(A1607,'Medical Examinations'!$A$1:$A$2336,'Medical Examinations'!$I$1:$I$2336,0)</f>
        <v>No</v>
      </c>
      <c r="J1607" t="str">
        <f>_xlfn.XLOOKUP(A1607,'Medical Examinations'!A1607:A3950,'Medical Examinations'!C1607:C3950,0)</f>
        <v>Overweight</v>
      </c>
      <c r="K1607">
        <f>_xlfn.XLOOKUP(A1607,'Medical Examinations'!$A$1:$A$2344,'Medical Examinations'!$D$1:$D$2344,0)</f>
        <v>5.69</v>
      </c>
      <c r="L1607" t="str">
        <f>_xlfn.XLOOKUP(A1607,'Hospitalisation Details'!$A$1:$A$2344,'Hospitalisation Details'!$E$1:$E$2344,0)</f>
        <v>22-Sep-1985</v>
      </c>
      <c r="M1607">
        <f>_xlfn.XLOOKUP(A1607,'Hospitalisation Details'!$A$1:$A$2344,'Hospitalisation Details'!$I$1:$I$2344,0)</f>
        <v>6203.9</v>
      </c>
      <c r="N1607" t="str">
        <f>_xlfn.XLOOKUP(A1607,'Hospitalisation Details'!$A$1:$A$2344,'Hospitalisation Details'!$J$1:$J$2344,0)</f>
        <v>tier - 2</v>
      </c>
      <c r="O1607" t="str">
        <f>_xlfn.XLOOKUP(A1607,'Hospitalisation Details'!$A$1:$A$2344,'Hospitalisation Details'!$K$1:$K$2344,0)</f>
        <v>tier - 2</v>
      </c>
      <c r="P1607" t="str">
        <f>_xlfn.XLOOKUP(A1607,'Hospitalisation Details'!$A$1:$A$2344,'Hospitalisation Details'!$L$1:$L$2344,0)</f>
        <v>R1012</v>
      </c>
      <c r="Q1607">
        <f>_xlfn.XLOOKUP(A1607,'Hospitalisation Details'!$A$1:$A$2344,'Hospitalisation Details'!$F$1:$F$2344,0)</f>
        <v>37</v>
      </c>
    </row>
    <row r="1608" spans="1:17" ht="15.75" x14ac:dyDescent="0.25">
      <c r="A1608" s="1" t="s">
        <v>762</v>
      </c>
      <c r="B1608" t="str">
        <f>_xlfn.XLOOKUP(A1608,'Customer Names'!$A$1:$A$2336,'Customer Names'!$C$1:$C$2336,0)</f>
        <v xml:space="preserve">  Scott M</v>
      </c>
      <c r="C1608">
        <f>_xlfn.XLOOKUP(A1608,'Medical Examinations'!$A$1:$A$2336,'Medical Examinations'!$B$1:$B$2336,0)</f>
        <v>24.32</v>
      </c>
      <c r="D1608">
        <f>_xlfn.XLOOKUP(A1608,'Medical Examinations'!$A$1:$A$2336,'Medical Examinations'!$D$1:$D$2336,0)</f>
        <v>5.56</v>
      </c>
      <c r="E1608" t="str">
        <f>_xlfn.XLOOKUP(A1608,'Medical Examinations'!$A$1:$A$2336,'Medical Examinations'!$E$1:$E$2336,0)</f>
        <v>No</v>
      </c>
      <c r="F1608" t="str">
        <f>_xlfn.XLOOKUP(A1608,'Medical Examinations'!$A$1:$A$2336,'Medical Examinations'!$F$1:$F$2336,0)</f>
        <v>No</v>
      </c>
      <c r="G1608" t="str">
        <f>_xlfn.XLOOKUP(A1608,'Medical Examinations'!$A$1:$A$2336,'Medical Examinations'!$G$1:$G$2336,0)</f>
        <v>No</v>
      </c>
      <c r="H1608">
        <f>_xlfn.XLOOKUP(A1608,'Medical Examinations'!$A$1:$A$2336,'Medical Examinations'!$H$1:$H$2336,0)</f>
        <v>0</v>
      </c>
      <c r="I1608" t="str">
        <f>_xlfn.XLOOKUP(A1608,'Medical Examinations'!$A$1:$A$2336,'Medical Examinations'!$I$1:$I$2336,0)</f>
        <v>No</v>
      </c>
      <c r="J1608" t="str">
        <f>_xlfn.XLOOKUP(A1608,'Medical Examinations'!A1608:A3951,'Medical Examinations'!C1608:C3951,0)</f>
        <v>Normal weight</v>
      </c>
      <c r="K1608">
        <f>_xlfn.XLOOKUP(A1608,'Medical Examinations'!$A$1:$A$2344,'Medical Examinations'!$D$1:$D$2344,0)</f>
        <v>5.56</v>
      </c>
      <c r="L1608" t="str">
        <f>_xlfn.XLOOKUP(A1608,'Hospitalisation Details'!$A$1:$A$2344,'Hospitalisation Details'!$E$1:$E$2344,0)</f>
        <v>22-Jul-1985</v>
      </c>
      <c r="M1608">
        <f>_xlfn.XLOOKUP(A1608,'Hospitalisation Details'!$A$1:$A$2344,'Hospitalisation Details'!$I$1:$I$2344,0)</f>
        <v>6198.75</v>
      </c>
      <c r="N1608" t="str">
        <f>_xlfn.XLOOKUP(A1608,'Hospitalisation Details'!$A$1:$A$2344,'Hospitalisation Details'!$J$1:$J$2344,0)</f>
        <v>tier - 2</v>
      </c>
      <c r="O1608" t="str">
        <f>_xlfn.XLOOKUP(A1608,'Hospitalisation Details'!$A$1:$A$2344,'Hospitalisation Details'!$K$1:$K$2344,0)</f>
        <v>tier - 1</v>
      </c>
      <c r="P1608" t="str">
        <f>_xlfn.XLOOKUP(A1608,'Hospitalisation Details'!$A$1:$A$2344,'Hospitalisation Details'!$L$1:$L$2344,0)</f>
        <v>R1012</v>
      </c>
      <c r="Q1608">
        <f>_xlfn.XLOOKUP(A1608,'Hospitalisation Details'!$A$1:$A$2344,'Hospitalisation Details'!$F$1:$F$2344,0)</f>
        <v>37</v>
      </c>
    </row>
    <row r="1609" spans="1:17" ht="15.75" x14ac:dyDescent="0.25">
      <c r="A1609" s="1" t="s">
        <v>761</v>
      </c>
      <c r="B1609" t="str">
        <f>_xlfn.XLOOKUP(A1609,'Customer Names'!$A$1:$A$2336,'Customer Names'!$C$1:$C$2336,0)</f>
        <v xml:space="preserve">  Marisa A</v>
      </c>
      <c r="C1609">
        <f>_xlfn.XLOOKUP(A1609,'Medical Examinations'!$A$1:$A$2336,'Medical Examinations'!$B$1:$B$2336,0)</f>
        <v>38</v>
      </c>
      <c r="D1609">
        <f>_xlfn.XLOOKUP(A1609,'Medical Examinations'!$A$1:$A$2336,'Medical Examinations'!$D$1:$D$2336,0)</f>
        <v>5.41</v>
      </c>
      <c r="E1609" t="str">
        <f>_xlfn.XLOOKUP(A1609,'Medical Examinations'!$A$1:$A$2336,'Medical Examinations'!$E$1:$E$2336,0)</f>
        <v>No</v>
      </c>
      <c r="F1609" t="str">
        <f>_xlfn.XLOOKUP(A1609,'Medical Examinations'!$A$1:$A$2336,'Medical Examinations'!$F$1:$F$2336,0)</f>
        <v>No</v>
      </c>
      <c r="G1609" t="str">
        <f>_xlfn.XLOOKUP(A1609,'Medical Examinations'!$A$1:$A$2336,'Medical Examinations'!$G$1:$G$2336,0)</f>
        <v>No</v>
      </c>
      <c r="H1609">
        <f>_xlfn.XLOOKUP(A1609,'Medical Examinations'!$A$1:$A$2336,'Medical Examinations'!$H$1:$H$2336,0)</f>
        <v>1</v>
      </c>
      <c r="I1609" t="str">
        <f>_xlfn.XLOOKUP(A1609,'Medical Examinations'!$A$1:$A$2336,'Medical Examinations'!$I$1:$I$2336,0)</f>
        <v>No</v>
      </c>
      <c r="J1609" t="str">
        <f>_xlfn.XLOOKUP(A1609,'Medical Examinations'!A1609:A3952,'Medical Examinations'!C1609:C3952,0)</f>
        <v>Obese</v>
      </c>
      <c r="K1609">
        <f>_xlfn.XLOOKUP(A1609,'Medical Examinations'!$A$1:$A$2344,'Medical Examinations'!$D$1:$D$2344,0)</f>
        <v>5.41</v>
      </c>
      <c r="L1609" t="str">
        <f>_xlfn.XLOOKUP(A1609,'Hospitalisation Details'!$A$1:$A$2344,'Hospitalisation Details'!$E$1:$E$2344,0)</f>
        <v>23-Oct-1988</v>
      </c>
      <c r="M1609">
        <f>_xlfn.XLOOKUP(A1609,'Hospitalisation Details'!$A$1:$A$2344,'Hospitalisation Details'!$I$1:$I$2344,0)</f>
        <v>6196.45</v>
      </c>
      <c r="N1609" t="str">
        <f>_xlfn.XLOOKUP(A1609,'Hospitalisation Details'!$A$1:$A$2344,'Hospitalisation Details'!$J$1:$J$2344,0)</f>
        <v>tier - 2</v>
      </c>
      <c r="O1609" t="str">
        <f>_xlfn.XLOOKUP(A1609,'Hospitalisation Details'!$A$1:$A$2344,'Hospitalisation Details'!$K$1:$K$2344,0)</f>
        <v>tier - 1</v>
      </c>
      <c r="P1609" t="str">
        <f>_xlfn.XLOOKUP(A1609,'Hospitalisation Details'!$A$1:$A$2344,'Hospitalisation Details'!$L$1:$L$2344,0)</f>
        <v>R1011</v>
      </c>
      <c r="Q1609">
        <f>_xlfn.XLOOKUP(A1609,'Hospitalisation Details'!$A$1:$A$2344,'Hospitalisation Details'!$F$1:$F$2344,0)</f>
        <v>34</v>
      </c>
    </row>
    <row r="1610" spans="1:17" ht="15.75" x14ac:dyDescent="0.25">
      <c r="A1610" s="1" t="s">
        <v>760</v>
      </c>
      <c r="B1610" t="str">
        <f>_xlfn.XLOOKUP(A1610,'Customer Names'!$A$1:$A$2336,'Customer Names'!$C$1:$C$2336,0)</f>
        <v xml:space="preserve">  Katie</v>
      </c>
      <c r="C1610">
        <f>_xlfn.XLOOKUP(A1610,'Medical Examinations'!$A$1:$A$2336,'Medical Examinations'!$B$1:$B$2336,0)</f>
        <v>31.6</v>
      </c>
      <c r="D1610">
        <f>_xlfn.XLOOKUP(A1610,'Medical Examinations'!$A$1:$A$2336,'Medical Examinations'!$D$1:$D$2336,0)</f>
        <v>10.85</v>
      </c>
      <c r="E1610" t="str">
        <f>_xlfn.XLOOKUP(A1610,'Medical Examinations'!$A$1:$A$2336,'Medical Examinations'!$E$1:$E$2336,0)</f>
        <v>No</v>
      </c>
      <c r="F1610" t="str">
        <f>_xlfn.XLOOKUP(A1610,'Medical Examinations'!$A$1:$A$2336,'Medical Examinations'!$F$1:$F$2336,0)</f>
        <v>No</v>
      </c>
      <c r="G1610" t="str">
        <f>_xlfn.XLOOKUP(A1610,'Medical Examinations'!$A$1:$A$2336,'Medical Examinations'!$G$1:$G$2336,0)</f>
        <v>No</v>
      </c>
      <c r="H1610">
        <f>_xlfn.XLOOKUP(A1610,'Medical Examinations'!$A$1:$A$2336,'Medical Examinations'!$H$1:$H$2336,0)</f>
        <v>0</v>
      </c>
      <c r="I1610" t="str">
        <f>_xlfn.XLOOKUP(A1610,'Medical Examinations'!$A$1:$A$2336,'Medical Examinations'!$I$1:$I$2336,0)</f>
        <v>No</v>
      </c>
      <c r="J1610" t="str">
        <f>_xlfn.XLOOKUP(A1610,'Medical Examinations'!A1610:A3953,'Medical Examinations'!C1610:C3953,0)</f>
        <v>Obese</v>
      </c>
      <c r="K1610">
        <f>_xlfn.XLOOKUP(A1610,'Medical Examinations'!$A$1:$A$2344,'Medical Examinations'!$D$1:$D$2344,0)</f>
        <v>10.85</v>
      </c>
      <c r="L1610" t="str">
        <f>_xlfn.XLOOKUP(A1610,'Hospitalisation Details'!$A$1:$A$2344,'Hospitalisation Details'!$E$1:$E$2344,0)</f>
        <v>1-Oct-1981</v>
      </c>
      <c r="M1610">
        <f>_xlfn.XLOOKUP(A1610,'Hospitalisation Details'!$A$1:$A$2344,'Hospitalisation Details'!$I$1:$I$2344,0)</f>
        <v>6186.13</v>
      </c>
      <c r="N1610" t="str">
        <f>_xlfn.XLOOKUP(A1610,'Hospitalisation Details'!$A$1:$A$2344,'Hospitalisation Details'!$J$1:$J$2344,0)</f>
        <v>tier - 2</v>
      </c>
      <c r="O1610" t="str">
        <f>_xlfn.XLOOKUP(A1610,'Hospitalisation Details'!$A$1:$A$2344,'Hospitalisation Details'!$K$1:$K$2344,0)</f>
        <v>tier - 3</v>
      </c>
      <c r="P1610" t="str">
        <f>_xlfn.XLOOKUP(A1610,'Hospitalisation Details'!$A$1:$A$2344,'Hospitalisation Details'!$L$1:$L$2344,0)</f>
        <v>R1011</v>
      </c>
      <c r="Q1610">
        <f>_xlfn.XLOOKUP(A1610,'Hospitalisation Details'!$A$1:$A$2344,'Hospitalisation Details'!$F$1:$F$2344,0)</f>
        <v>41</v>
      </c>
    </row>
    <row r="1611" spans="1:17" ht="15.75" x14ac:dyDescent="0.25">
      <c r="A1611" s="1" t="s">
        <v>759</v>
      </c>
      <c r="B1611" t="str">
        <f>_xlfn.XLOOKUP(A1611,'Customer Names'!$A$1:$A$2336,'Customer Names'!$C$1:$C$2336,0)</f>
        <v xml:space="preserve">  Amy L</v>
      </c>
      <c r="C1611">
        <f>_xlfn.XLOOKUP(A1611,'Medical Examinations'!$A$1:$A$2336,'Medical Examinations'!$B$1:$B$2336,0)</f>
        <v>31.02</v>
      </c>
      <c r="D1611">
        <f>_xlfn.XLOOKUP(A1611,'Medical Examinations'!$A$1:$A$2336,'Medical Examinations'!$D$1:$D$2336,0)</f>
        <v>11.63</v>
      </c>
      <c r="E1611" t="str">
        <f>_xlfn.XLOOKUP(A1611,'Medical Examinations'!$A$1:$A$2336,'Medical Examinations'!$E$1:$E$2336,0)</f>
        <v>No</v>
      </c>
      <c r="F1611" t="str">
        <f>_xlfn.XLOOKUP(A1611,'Medical Examinations'!$A$1:$A$2336,'Medical Examinations'!$F$1:$F$2336,0)</f>
        <v>No</v>
      </c>
      <c r="G1611" t="str">
        <f>_xlfn.XLOOKUP(A1611,'Medical Examinations'!$A$1:$A$2336,'Medical Examinations'!$G$1:$G$2336,0)</f>
        <v>No</v>
      </c>
      <c r="H1611">
        <f>_xlfn.XLOOKUP(A1611,'Medical Examinations'!$A$1:$A$2336,'Medical Examinations'!$H$1:$H$2336,0)</f>
        <v>0</v>
      </c>
      <c r="I1611" t="str">
        <f>_xlfn.XLOOKUP(A1611,'Medical Examinations'!$A$1:$A$2336,'Medical Examinations'!$I$1:$I$2336,0)</f>
        <v>No</v>
      </c>
      <c r="J1611" t="str">
        <f>_xlfn.XLOOKUP(A1611,'Medical Examinations'!A1611:A3954,'Medical Examinations'!C1611:C3954,0)</f>
        <v>Obese</v>
      </c>
      <c r="K1611">
        <f>_xlfn.XLOOKUP(A1611,'Medical Examinations'!$A$1:$A$2344,'Medical Examinations'!$D$1:$D$2344,0)</f>
        <v>11.63</v>
      </c>
      <c r="L1611" t="str">
        <f>_xlfn.XLOOKUP(A1611,'Hospitalisation Details'!$A$1:$A$2344,'Hospitalisation Details'!$E$1:$E$2344,0)</f>
        <v>22-Nov-1981</v>
      </c>
      <c r="M1611">
        <f>_xlfn.XLOOKUP(A1611,'Hospitalisation Details'!$A$1:$A$2344,'Hospitalisation Details'!$I$1:$I$2344,0)</f>
        <v>6185.32</v>
      </c>
      <c r="N1611" t="str">
        <f>_xlfn.XLOOKUP(A1611,'Hospitalisation Details'!$A$1:$A$2344,'Hospitalisation Details'!$J$1:$J$2344,0)</f>
        <v>tier - 2</v>
      </c>
      <c r="O1611" t="str">
        <f>_xlfn.XLOOKUP(A1611,'Hospitalisation Details'!$A$1:$A$2344,'Hospitalisation Details'!$K$1:$K$2344,0)</f>
        <v>tier - 1</v>
      </c>
      <c r="P1611" t="str">
        <f>_xlfn.XLOOKUP(A1611,'Hospitalisation Details'!$A$1:$A$2344,'Hospitalisation Details'!$L$1:$L$2344,0)</f>
        <v>R1013</v>
      </c>
      <c r="Q1611">
        <f>_xlfn.XLOOKUP(A1611,'Hospitalisation Details'!$A$1:$A$2344,'Hospitalisation Details'!$F$1:$F$2344,0)</f>
        <v>41</v>
      </c>
    </row>
    <row r="1612" spans="1:17" ht="15.75" x14ac:dyDescent="0.25">
      <c r="A1612" s="1" t="s">
        <v>758</v>
      </c>
      <c r="B1612" t="str">
        <f>_xlfn.XLOOKUP(A1612,'Customer Names'!$A$1:$A$2336,'Customer Names'!$C$1:$C$2336,0)</f>
        <v xml:space="preserve">  Jenna M</v>
      </c>
      <c r="C1612">
        <f>_xlfn.XLOOKUP(A1612,'Medical Examinations'!$A$1:$A$2336,'Medical Examinations'!$B$1:$B$2336,0)</f>
        <v>29.26</v>
      </c>
      <c r="D1612">
        <f>_xlfn.XLOOKUP(A1612,'Medical Examinations'!$A$1:$A$2336,'Medical Examinations'!$D$1:$D$2336,0)</f>
        <v>5.68</v>
      </c>
      <c r="E1612" t="str">
        <f>_xlfn.XLOOKUP(A1612,'Medical Examinations'!$A$1:$A$2336,'Medical Examinations'!$E$1:$E$2336,0)</f>
        <v>No</v>
      </c>
      <c r="F1612" t="str">
        <f>_xlfn.XLOOKUP(A1612,'Medical Examinations'!$A$1:$A$2336,'Medical Examinations'!$F$1:$F$2336,0)</f>
        <v>No</v>
      </c>
      <c r="G1612" t="str">
        <f>_xlfn.XLOOKUP(A1612,'Medical Examinations'!$A$1:$A$2336,'Medical Examinations'!$G$1:$G$2336,0)</f>
        <v>No</v>
      </c>
      <c r="H1612">
        <f>_xlfn.XLOOKUP(A1612,'Medical Examinations'!$A$1:$A$2336,'Medical Examinations'!$H$1:$H$2336,0)</f>
        <v>1</v>
      </c>
      <c r="I1612" t="str">
        <f>_xlfn.XLOOKUP(A1612,'Medical Examinations'!$A$1:$A$2336,'Medical Examinations'!$I$1:$I$2336,0)</f>
        <v>No</v>
      </c>
      <c r="J1612" t="str">
        <f>_xlfn.XLOOKUP(A1612,'Medical Examinations'!A1612:A3955,'Medical Examinations'!C1612:C3955,0)</f>
        <v>Overweight</v>
      </c>
      <c r="K1612">
        <f>_xlfn.XLOOKUP(A1612,'Medical Examinations'!$A$1:$A$2344,'Medical Examinations'!$D$1:$D$2344,0)</f>
        <v>5.68</v>
      </c>
      <c r="L1612" t="str">
        <f>_xlfn.XLOOKUP(A1612,'Hospitalisation Details'!$A$1:$A$2344,'Hospitalisation Details'!$E$1:$E$2344,0)</f>
        <v>1-Nov-1988</v>
      </c>
      <c r="M1612">
        <f>_xlfn.XLOOKUP(A1612,'Hospitalisation Details'!$A$1:$A$2344,'Hospitalisation Details'!$I$1:$I$2344,0)</f>
        <v>6184.3</v>
      </c>
      <c r="N1612" t="str">
        <f>_xlfn.XLOOKUP(A1612,'Hospitalisation Details'!$A$1:$A$2344,'Hospitalisation Details'!$J$1:$J$2344,0)</f>
        <v>tier - 2</v>
      </c>
      <c r="O1612" t="str">
        <f>_xlfn.XLOOKUP(A1612,'Hospitalisation Details'!$A$1:$A$2344,'Hospitalisation Details'!$K$1:$K$2344,0)</f>
        <v>tier - 3</v>
      </c>
      <c r="P1612" t="str">
        <f>_xlfn.XLOOKUP(A1612,'Hospitalisation Details'!$A$1:$A$2344,'Hospitalisation Details'!$L$1:$L$2344,0)</f>
        <v>R1013</v>
      </c>
      <c r="Q1612">
        <f>_xlfn.XLOOKUP(A1612,'Hospitalisation Details'!$A$1:$A$2344,'Hospitalisation Details'!$F$1:$F$2344,0)</f>
        <v>34</v>
      </c>
    </row>
    <row r="1613" spans="1:17" ht="15.75" x14ac:dyDescent="0.25">
      <c r="A1613" s="1" t="s">
        <v>757</v>
      </c>
      <c r="B1613" t="str">
        <f>_xlfn.XLOOKUP(A1613,'Customer Names'!$A$1:$A$2336,'Customer Names'!$C$1:$C$2336,0)</f>
        <v xml:space="preserve">  Elizabeth M</v>
      </c>
      <c r="C1613">
        <f>_xlfn.XLOOKUP(A1613,'Medical Examinations'!$A$1:$A$2336,'Medical Examinations'!$B$1:$B$2336,0)</f>
        <v>15.09</v>
      </c>
      <c r="D1613">
        <f>_xlfn.XLOOKUP(A1613,'Medical Examinations'!$A$1:$A$2336,'Medical Examinations'!$D$1:$D$2336,0)</f>
        <v>7.59</v>
      </c>
      <c r="E1613" t="str">
        <f>_xlfn.XLOOKUP(A1613,'Medical Examinations'!$A$1:$A$2336,'Medical Examinations'!$E$1:$E$2336,0)</f>
        <v>No</v>
      </c>
      <c r="F1613" t="str">
        <f>_xlfn.XLOOKUP(A1613,'Medical Examinations'!$A$1:$A$2336,'Medical Examinations'!$F$1:$F$2336,0)</f>
        <v>No</v>
      </c>
      <c r="G1613" t="str">
        <f>_xlfn.XLOOKUP(A1613,'Medical Examinations'!$A$1:$A$2336,'Medical Examinations'!$G$1:$G$2336,0)</f>
        <v>No</v>
      </c>
      <c r="H1613">
        <f>_xlfn.XLOOKUP(A1613,'Medical Examinations'!$A$1:$A$2336,'Medical Examinations'!$H$1:$H$2336,0)</f>
        <v>2</v>
      </c>
      <c r="I1613" t="str">
        <f>_xlfn.XLOOKUP(A1613,'Medical Examinations'!$A$1:$A$2336,'Medical Examinations'!$I$1:$I$2336,0)</f>
        <v>No</v>
      </c>
      <c r="J1613" t="str">
        <f>_xlfn.XLOOKUP(A1613,'Medical Examinations'!A1613:A3956,'Medical Examinations'!C1613:C3956,0)</f>
        <v>Underweight</v>
      </c>
      <c r="K1613">
        <f>_xlfn.XLOOKUP(A1613,'Medical Examinations'!$A$1:$A$2344,'Medical Examinations'!$D$1:$D$2344,0)</f>
        <v>7.59</v>
      </c>
      <c r="L1613" t="str">
        <f>_xlfn.XLOOKUP(A1613,'Hospitalisation Details'!$A$1:$A$2344,'Hospitalisation Details'!$E$1:$E$2344,0)</f>
        <v>5-Oct-1970</v>
      </c>
      <c r="M1613">
        <f>_xlfn.XLOOKUP(A1613,'Hospitalisation Details'!$A$1:$A$2344,'Hospitalisation Details'!$I$1:$I$2344,0)</f>
        <v>6183.46</v>
      </c>
      <c r="N1613" t="str">
        <f>_xlfn.XLOOKUP(A1613,'Hospitalisation Details'!$A$1:$A$2344,'Hospitalisation Details'!$J$1:$J$2344,0)</f>
        <v>tier - 2</v>
      </c>
      <c r="O1613" t="str">
        <f>_xlfn.XLOOKUP(A1613,'Hospitalisation Details'!$A$1:$A$2344,'Hospitalisation Details'!$K$1:$K$2344,0)</f>
        <v>tier - 2</v>
      </c>
      <c r="P1613" t="str">
        <f>_xlfn.XLOOKUP(A1613,'Hospitalisation Details'!$A$1:$A$2344,'Hospitalisation Details'!$L$1:$L$2344,0)</f>
        <v>R1012</v>
      </c>
      <c r="Q1613">
        <f>_xlfn.XLOOKUP(A1613,'Hospitalisation Details'!$A$1:$A$2344,'Hospitalisation Details'!$F$1:$F$2344,0)</f>
        <v>52</v>
      </c>
    </row>
    <row r="1614" spans="1:17" ht="15.75" x14ac:dyDescent="0.25">
      <c r="A1614" s="1" t="s">
        <v>756</v>
      </c>
      <c r="B1614" t="str">
        <f>_xlfn.XLOOKUP(A1614,'Customer Names'!$A$1:$A$2336,'Customer Names'!$C$1:$C$2336,0)</f>
        <v xml:space="preserve">  Lyazid</v>
      </c>
      <c r="C1614">
        <f>_xlfn.XLOOKUP(A1614,'Medical Examinations'!$A$1:$A$2336,'Medical Examinations'!$B$1:$B$2336,0)</f>
        <v>22.63</v>
      </c>
      <c r="D1614">
        <f>_xlfn.XLOOKUP(A1614,'Medical Examinations'!$A$1:$A$2336,'Medical Examinations'!$D$1:$D$2336,0)</f>
        <v>5.09</v>
      </c>
      <c r="E1614" t="str">
        <f>_xlfn.XLOOKUP(A1614,'Medical Examinations'!$A$1:$A$2336,'Medical Examinations'!$E$1:$E$2336,0)</f>
        <v>No</v>
      </c>
      <c r="F1614" t="str">
        <f>_xlfn.XLOOKUP(A1614,'Medical Examinations'!$A$1:$A$2336,'Medical Examinations'!$F$1:$F$2336,0)</f>
        <v>No</v>
      </c>
      <c r="G1614" t="str">
        <f>_xlfn.XLOOKUP(A1614,'Medical Examinations'!$A$1:$A$2336,'Medical Examinations'!$G$1:$G$2336,0)</f>
        <v>No</v>
      </c>
      <c r="H1614">
        <f>_xlfn.XLOOKUP(A1614,'Medical Examinations'!$A$1:$A$2336,'Medical Examinations'!$H$1:$H$2336,0)</f>
        <v>0</v>
      </c>
      <c r="I1614" t="str">
        <f>_xlfn.XLOOKUP(A1614,'Medical Examinations'!$A$1:$A$2336,'Medical Examinations'!$I$1:$I$2336,0)</f>
        <v>No</v>
      </c>
      <c r="J1614" t="str">
        <f>_xlfn.XLOOKUP(A1614,'Medical Examinations'!A1614:A3957,'Medical Examinations'!C1614:C3957,0)</f>
        <v>Normal weight</v>
      </c>
      <c r="K1614">
        <f>_xlfn.XLOOKUP(A1614,'Medical Examinations'!$A$1:$A$2344,'Medical Examinations'!$D$1:$D$2344,0)</f>
        <v>5.09</v>
      </c>
      <c r="L1614" t="str">
        <f>_xlfn.XLOOKUP(A1614,'Hospitalisation Details'!$A$1:$A$2344,'Hospitalisation Details'!$E$1:$E$2344,0)</f>
        <v>9-Aug-1985</v>
      </c>
      <c r="M1614">
        <f>_xlfn.XLOOKUP(A1614,'Hospitalisation Details'!$A$1:$A$2344,'Hospitalisation Details'!$I$1:$I$2344,0)</f>
        <v>6183.32</v>
      </c>
      <c r="N1614" t="str">
        <f>_xlfn.XLOOKUP(A1614,'Hospitalisation Details'!$A$1:$A$2344,'Hospitalisation Details'!$J$1:$J$2344,0)</f>
        <v>tier - 2</v>
      </c>
      <c r="O1614" t="str">
        <f>_xlfn.XLOOKUP(A1614,'Hospitalisation Details'!$A$1:$A$2344,'Hospitalisation Details'!$K$1:$K$2344,0)</f>
        <v>tier - 2</v>
      </c>
      <c r="P1614" t="str">
        <f>_xlfn.XLOOKUP(A1614,'Hospitalisation Details'!$A$1:$A$2344,'Hospitalisation Details'!$L$1:$L$2344,0)</f>
        <v>R1012</v>
      </c>
      <c r="Q1614">
        <f>_xlfn.XLOOKUP(A1614,'Hospitalisation Details'!$A$1:$A$2344,'Hospitalisation Details'!$F$1:$F$2344,0)</f>
        <v>37</v>
      </c>
    </row>
    <row r="1615" spans="1:17" ht="15.75" x14ac:dyDescent="0.25">
      <c r="A1615" s="1" t="s">
        <v>755</v>
      </c>
      <c r="B1615" t="str">
        <f>_xlfn.XLOOKUP(A1615,'Customer Names'!$A$1:$A$2336,'Customer Names'!$C$1:$C$2336,0)</f>
        <v xml:space="preserve">  Lindsey A</v>
      </c>
      <c r="C1615">
        <f>_xlfn.XLOOKUP(A1615,'Medical Examinations'!$A$1:$A$2336,'Medical Examinations'!$B$1:$B$2336,0)</f>
        <v>23.46</v>
      </c>
      <c r="D1615">
        <f>_xlfn.XLOOKUP(A1615,'Medical Examinations'!$A$1:$A$2336,'Medical Examinations'!$D$1:$D$2336,0)</f>
        <v>4.21</v>
      </c>
      <c r="E1615" t="str">
        <f>_xlfn.XLOOKUP(A1615,'Medical Examinations'!$A$1:$A$2336,'Medical Examinations'!$E$1:$E$2336,0)</f>
        <v>No</v>
      </c>
      <c r="F1615" t="str">
        <f>_xlfn.XLOOKUP(A1615,'Medical Examinations'!$A$1:$A$2336,'Medical Examinations'!$F$1:$F$2336,0)</f>
        <v>No</v>
      </c>
      <c r="G1615" t="str">
        <f>_xlfn.XLOOKUP(A1615,'Medical Examinations'!$A$1:$A$2336,'Medical Examinations'!$G$1:$G$2336,0)</f>
        <v>No</v>
      </c>
      <c r="H1615">
        <f>_xlfn.XLOOKUP(A1615,'Medical Examinations'!$A$1:$A$2336,'Medical Examinations'!$H$1:$H$2336,0)</f>
        <v>1</v>
      </c>
      <c r="I1615" t="str">
        <f>_xlfn.XLOOKUP(A1615,'Medical Examinations'!$A$1:$A$2336,'Medical Examinations'!$I$1:$I$2336,0)</f>
        <v>No</v>
      </c>
      <c r="J1615" t="str">
        <f>_xlfn.XLOOKUP(A1615,'Medical Examinations'!A1615:A3958,'Medical Examinations'!C1615:C3958,0)</f>
        <v>Normal weight</v>
      </c>
      <c r="K1615">
        <f>_xlfn.XLOOKUP(A1615,'Medical Examinations'!$A$1:$A$2344,'Medical Examinations'!$D$1:$D$2344,0)</f>
        <v>4.21</v>
      </c>
      <c r="L1615" t="str">
        <f>_xlfn.XLOOKUP(A1615,'Hospitalisation Details'!$A$1:$A$2344,'Hospitalisation Details'!$E$1:$E$2344,0)</f>
        <v>6-Oct-1984</v>
      </c>
      <c r="M1615">
        <f>_xlfn.XLOOKUP(A1615,'Hospitalisation Details'!$A$1:$A$2344,'Hospitalisation Details'!$I$1:$I$2344,0)</f>
        <v>6170.96</v>
      </c>
      <c r="N1615" t="str">
        <f>_xlfn.XLOOKUP(A1615,'Hospitalisation Details'!$A$1:$A$2344,'Hospitalisation Details'!$J$1:$J$2344,0)</f>
        <v>tier - 2</v>
      </c>
      <c r="O1615" t="str">
        <f>_xlfn.XLOOKUP(A1615,'Hospitalisation Details'!$A$1:$A$2344,'Hospitalisation Details'!$K$1:$K$2344,0)</f>
        <v>tier - 1</v>
      </c>
      <c r="P1615" t="str">
        <f>_xlfn.XLOOKUP(A1615,'Hospitalisation Details'!$A$1:$A$2344,'Hospitalisation Details'!$L$1:$L$2344,0)</f>
        <v>R1013</v>
      </c>
      <c r="Q1615">
        <f>_xlfn.XLOOKUP(A1615,'Hospitalisation Details'!$A$1:$A$2344,'Hospitalisation Details'!$F$1:$F$2344,0)</f>
        <v>38</v>
      </c>
    </row>
    <row r="1616" spans="1:17" ht="15.75" x14ac:dyDescent="0.25">
      <c r="A1616" s="1" t="s">
        <v>754</v>
      </c>
      <c r="B1616" t="str">
        <f>_xlfn.XLOOKUP(A1616,'Customer Names'!$A$1:$A$2336,'Customer Names'!$C$1:$C$2336,0)</f>
        <v xml:space="preserve">  Chris</v>
      </c>
      <c r="C1616">
        <f>_xlfn.XLOOKUP(A1616,'Medical Examinations'!$A$1:$A$2336,'Medical Examinations'!$B$1:$B$2336,0)</f>
        <v>22.56</v>
      </c>
      <c r="D1616">
        <f>_xlfn.XLOOKUP(A1616,'Medical Examinations'!$A$1:$A$2336,'Medical Examinations'!$D$1:$D$2336,0)</f>
        <v>4.34</v>
      </c>
      <c r="E1616" t="str">
        <f>_xlfn.XLOOKUP(A1616,'Medical Examinations'!$A$1:$A$2336,'Medical Examinations'!$E$1:$E$2336,0)</f>
        <v>No</v>
      </c>
      <c r="F1616" t="str">
        <f>_xlfn.XLOOKUP(A1616,'Medical Examinations'!$A$1:$A$2336,'Medical Examinations'!$F$1:$F$2336,0)</f>
        <v>No</v>
      </c>
      <c r="G1616" t="str">
        <f>_xlfn.XLOOKUP(A1616,'Medical Examinations'!$A$1:$A$2336,'Medical Examinations'!$G$1:$G$2336,0)</f>
        <v>No</v>
      </c>
      <c r="H1616">
        <f>_xlfn.XLOOKUP(A1616,'Medical Examinations'!$A$1:$A$2336,'Medical Examinations'!$H$1:$H$2336,0)</f>
        <v>0</v>
      </c>
      <c r="I1616" t="str">
        <f>_xlfn.XLOOKUP(A1616,'Medical Examinations'!$A$1:$A$2336,'Medical Examinations'!$I$1:$I$2336,0)</f>
        <v>No</v>
      </c>
      <c r="J1616" t="str">
        <f>_xlfn.XLOOKUP(A1616,'Medical Examinations'!A1616:A3959,'Medical Examinations'!C1616:C3959,0)</f>
        <v>Normal weight</v>
      </c>
      <c r="K1616">
        <f>_xlfn.XLOOKUP(A1616,'Medical Examinations'!$A$1:$A$2344,'Medical Examinations'!$D$1:$D$2344,0)</f>
        <v>4.34</v>
      </c>
      <c r="L1616" t="str">
        <f>_xlfn.XLOOKUP(A1616,'Hospitalisation Details'!$A$1:$A$2344,'Hospitalisation Details'!$E$1:$E$2344,0)</f>
        <v>15-Oct-1985</v>
      </c>
      <c r="M1616">
        <f>_xlfn.XLOOKUP(A1616,'Hospitalisation Details'!$A$1:$A$2344,'Hospitalisation Details'!$I$1:$I$2344,0)</f>
        <v>6159.57</v>
      </c>
      <c r="N1616" t="str">
        <f>_xlfn.XLOOKUP(A1616,'Hospitalisation Details'!$A$1:$A$2344,'Hospitalisation Details'!$J$1:$J$2344,0)</f>
        <v>tier - 2</v>
      </c>
      <c r="O1616" t="str">
        <f>_xlfn.XLOOKUP(A1616,'Hospitalisation Details'!$A$1:$A$2344,'Hospitalisation Details'!$K$1:$K$2344,0)</f>
        <v>tier - 1</v>
      </c>
      <c r="P1616" t="str">
        <f>_xlfn.XLOOKUP(A1616,'Hospitalisation Details'!$A$1:$A$2344,'Hospitalisation Details'!$L$1:$L$2344,0)</f>
        <v>R1012</v>
      </c>
      <c r="Q1616">
        <f>_xlfn.XLOOKUP(A1616,'Hospitalisation Details'!$A$1:$A$2344,'Hospitalisation Details'!$F$1:$F$2344,0)</f>
        <v>37</v>
      </c>
    </row>
    <row r="1617" spans="1:17" ht="15.75" x14ac:dyDescent="0.25">
      <c r="A1617" s="1" t="s">
        <v>753</v>
      </c>
      <c r="B1617" t="str">
        <f>_xlfn.XLOOKUP(A1617,'Customer Names'!$A$1:$A$2336,'Customer Names'!$C$1:$C$2336,0)</f>
        <v xml:space="preserve">  Jennifer A</v>
      </c>
      <c r="C1617">
        <f>_xlfn.XLOOKUP(A1617,'Medical Examinations'!$A$1:$A$2336,'Medical Examinations'!$B$1:$B$2336,0)</f>
        <v>19.28</v>
      </c>
      <c r="D1617">
        <f>_xlfn.XLOOKUP(A1617,'Medical Examinations'!$A$1:$A$2336,'Medical Examinations'!$D$1:$D$2336,0)</f>
        <v>11.85</v>
      </c>
      <c r="E1617" t="str">
        <f>_xlfn.XLOOKUP(A1617,'Medical Examinations'!$A$1:$A$2336,'Medical Examinations'!$E$1:$E$2336,0)</f>
        <v>No</v>
      </c>
      <c r="F1617" t="str">
        <f>_xlfn.XLOOKUP(A1617,'Medical Examinations'!$A$1:$A$2336,'Medical Examinations'!$F$1:$F$2336,0)</f>
        <v>No</v>
      </c>
      <c r="G1617" t="str">
        <f>_xlfn.XLOOKUP(A1617,'Medical Examinations'!$A$1:$A$2336,'Medical Examinations'!$G$1:$G$2336,0)</f>
        <v>No</v>
      </c>
      <c r="H1617">
        <f>_xlfn.XLOOKUP(A1617,'Medical Examinations'!$A$1:$A$2336,'Medical Examinations'!$H$1:$H$2336,0)</f>
        <v>2</v>
      </c>
      <c r="I1617" t="str">
        <f>_xlfn.XLOOKUP(A1617,'Medical Examinations'!$A$1:$A$2336,'Medical Examinations'!$I$1:$I$2336,0)</f>
        <v>No</v>
      </c>
      <c r="J1617" t="str">
        <f>_xlfn.XLOOKUP(A1617,'Medical Examinations'!A1617:A3960,'Medical Examinations'!C1617:C3960,0)</f>
        <v>Normal weight</v>
      </c>
      <c r="K1617">
        <f>_xlfn.XLOOKUP(A1617,'Medical Examinations'!$A$1:$A$2344,'Medical Examinations'!$D$1:$D$2344,0)</f>
        <v>11.85</v>
      </c>
      <c r="L1617" t="str">
        <f>_xlfn.XLOOKUP(A1617,'Hospitalisation Details'!$A$1:$A$2344,'Hospitalisation Details'!$E$1:$E$2344,0)</f>
        <v>6-Nov-1973</v>
      </c>
      <c r="M1617">
        <f>_xlfn.XLOOKUP(A1617,'Hospitalisation Details'!$A$1:$A$2344,'Hospitalisation Details'!$I$1:$I$2344,0)</f>
        <v>6152.05</v>
      </c>
      <c r="N1617" t="str">
        <f>_xlfn.XLOOKUP(A1617,'Hospitalisation Details'!$A$1:$A$2344,'Hospitalisation Details'!$J$1:$J$2344,0)</f>
        <v>tier - 2</v>
      </c>
      <c r="O1617" t="str">
        <f>_xlfn.XLOOKUP(A1617,'Hospitalisation Details'!$A$1:$A$2344,'Hospitalisation Details'!$K$1:$K$2344,0)</f>
        <v>tier - 3</v>
      </c>
      <c r="P1617" t="str">
        <f>_xlfn.XLOOKUP(A1617,'Hospitalisation Details'!$A$1:$A$2344,'Hospitalisation Details'!$L$1:$L$2344,0)</f>
        <v>R1013</v>
      </c>
      <c r="Q1617">
        <f>_xlfn.XLOOKUP(A1617,'Hospitalisation Details'!$A$1:$A$2344,'Hospitalisation Details'!$F$1:$F$2344,0)</f>
        <v>49</v>
      </c>
    </row>
    <row r="1618" spans="1:17" ht="15.75" x14ac:dyDescent="0.25">
      <c r="A1618" s="1" t="s">
        <v>752</v>
      </c>
      <c r="B1618" t="str">
        <f>_xlfn.XLOOKUP(A1618,'Customer Names'!$A$1:$A$2336,'Customer Names'!$C$1:$C$2336,0)</f>
        <v xml:space="preserve">  Leif S</v>
      </c>
      <c r="C1618">
        <f>_xlfn.XLOOKUP(A1618,'Medical Examinations'!$A$1:$A$2336,'Medical Examinations'!$B$1:$B$2336,0)</f>
        <v>15.37</v>
      </c>
      <c r="D1618">
        <f>_xlfn.XLOOKUP(A1618,'Medical Examinations'!$A$1:$A$2336,'Medical Examinations'!$D$1:$D$2336,0)</f>
        <v>9.61</v>
      </c>
      <c r="E1618" t="str">
        <f>_xlfn.XLOOKUP(A1618,'Medical Examinations'!$A$1:$A$2336,'Medical Examinations'!$E$1:$E$2336,0)</f>
        <v>No</v>
      </c>
      <c r="F1618" t="str">
        <f>_xlfn.XLOOKUP(A1618,'Medical Examinations'!$A$1:$A$2336,'Medical Examinations'!$F$1:$F$2336,0)</f>
        <v>No</v>
      </c>
      <c r="G1618" t="str">
        <f>_xlfn.XLOOKUP(A1618,'Medical Examinations'!$A$1:$A$2336,'Medical Examinations'!$G$1:$G$2336,0)</f>
        <v>No</v>
      </c>
      <c r="H1618">
        <f>_xlfn.XLOOKUP(A1618,'Medical Examinations'!$A$1:$A$2336,'Medical Examinations'!$H$1:$H$2336,0)</f>
        <v>2</v>
      </c>
      <c r="I1618" t="str">
        <f>_xlfn.XLOOKUP(A1618,'Medical Examinations'!$A$1:$A$2336,'Medical Examinations'!$I$1:$I$2336,0)</f>
        <v>No</v>
      </c>
      <c r="J1618" t="str">
        <f>_xlfn.XLOOKUP(A1618,'Medical Examinations'!A1618:A3961,'Medical Examinations'!C1618:C3961,0)</f>
        <v>Underweight</v>
      </c>
      <c r="K1618">
        <f>_xlfn.XLOOKUP(A1618,'Medical Examinations'!$A$1:$A$2344,'Medical Examinations'!$D$1:$D$2344,0)</f>
        <v>9.61</v>
      </c>
      <c r="L1618" t="str">
        <f>_xlfn.XLOOKUP(A1618,'Hospitalisation Details'!$A$1:$A$2344,'Hospitalisation Details'!$E$1:$E$2344,0)</f>
        <v>14-Oct-1970</v>
      </c>
      <c r="M1618">
        <f>_xlfn.XLOOKUP(A1618,'Hospitalisation Details'!$A$1:$A$2344,'Hospitalisation Details'!$I$1:$I$2344,0)</f>
        <v>6147.12</v>
      </c>
      <c r="N1618" t="str">
        <f>_xlfn.XLOOKUP(A1618,'Hospitalisation Details'!$A$1:$A$2344,'Hospitalisation Details'!$J$1:$J$2344,0)</f>
        <v>tier - 2</v>
      </c>
      <c r="O1618" t="str">
        <f>_xlfn.XLOOKUP(A1618,'Hospitalisation Details'!$A$1:$A$2344,'Hospitalisation Details'!$K$1:$K$2344,0)</f>
        <v>tier - 3</v>
      </c>
      <c r="P1618" t="str">
        <f>_xlfn.XLOOKUP(A1618,'Hospitalisation Details'!$A$1:$A$2344,'Hospitalisation Details'!$L$1:$L$2344,0)</f>
        <v>R1012</v>
      </c>
      <c r="Q1618">
        <f>_xlfn.XLOOKUP(A1618,'Hospitalisation Details'!$A$1:$A$2344,'Hospitalisation Details'!$F$1:$F$2344,0)</f>
        <v>52</v>
      </c>
    </row>
    <row r="1619" spans="1:17" ht="15.75" x14ac:dyDescent="0.25">
      <c r="A1619" s="1" t="s">
        <v>751</v>
      </c>
      <c r="B1619" t="str">
        <f>_xlfn.XLOOKUP(A1619,'Customer Names'!$A$1:$A$2336,'Customer Names'!$C$1:$C$2336,0)</f>
        <v xml:space="preserve">  Stephanie A</v>
      </c>
      <c r="C1619">
        <f>_xlfn.XLOOKUP(A1619,'Medical Examinations'!$A$1:$A$2336,'Medical Examinations'!$B$1:$B$2336,0)</f>
        <v>18.71</v>
      </c>
      <c r="D1619">
        <f>_xlfn.XLOOKUP(A1619,'Medical Examinations'!$A$1:$A$2336,'Medical Examinations'!$D$1:$D$2336,0)</f>
        <v>5.29</v>
      </c>
      <c r="E1619" t="str">
        <f>_xlfn.XLOOKUP(A1619,'Medical Examinations'!$A$1:$A$2336,'Medical Examinations'!$E$1:$E$2336,0)</f>
        <v>No</v>
      </c>
      <c r="F1619" t="str">
        <f>_xlfn.XLOOKUP(A1619,'Medical Examinations'!$A$1:$A$2336,'Medical Examinations'!$F$1:$F$2336,0)</f>
        <v>No</v>
      </c>
      <c r="G1619" t="str">
        <f>_xlfn.XLOOKUP(A1619,'Medical Examinations'!$A$1:$A$2336,'Medical Examinations'!$G$1:$G$2336,0)</f>
        <v>No</v>
      </c>
      <c r="H1619">
        <f>_xlfn.XLOOKUP(A1619,'Medical Examinations'!$A$1:$A$2336,'Medical Examinations'!$H$1:$H$2336,0)</f>
        <v>0</v>
      </c>
      <c r="I1619" t="str">
        <f>_xlfn.XLOOKUP(A1619,'Medical Examinations'!$A$1:$A$2336,'Medical Examinations'!$I$1:$I$2336,0)</f>
        <v>No</v>
      </c>
      <c r="J1619" t="str">
        <f>_xlfn.XLOOKUP(A1619,'Medical Examinations'!A1619:A3962,'Medical Examinations'!C1619:C3962,0)</f>
        <v>Normal weight</v>
      </c>
      <c r="K1619">
        <f>_xlfn.XLOOKUP(A1619,'Medical Examinations'!$A$1:$A$2344,'Medical Examinations'!$D$1:$D$2344,0)</f>
        <v>5.29</v>
      </c>
      <c r="L1619" t="str">
        <f>_xlfn.XLOOKUP(A1619,'Hospitalisation Details'!$A$1:$A$2344,'Hospitalisation Details'!$E$1:$E$2344,0)</f>
        <v>12-Dec-1976</v>
      </c>
      <c r="M1619">
        <f>_xlfn.XLOOKUP(A1619,'Hospitalisation Details'!$A$1:$A$2344,'Hospitalisation Details'!$I$1:$I$2344,0)</f>
        <v>6139.14</v>
      </c>
      <c r="N1619" t="str">
        <f>_xlfn.XLOOKUP(A1619,'Hospitalisation Details'!$A$1:$A$2344,'Hospitalisation Details'!$J$1:$J$2344,0)</f>
        <v>tier - 2</v>
      </c>
      <c r="O1619" t="str">
        <f>_xlfn.XLOOKUP(A1619,'Hospitalisation Details'!$A$1:$A$2344,'Hospitalisation Details'!$K$1:$K$2344,0)</f>
        <v>tier - 3</v>
      </c>
      <c r="P1619" t="str">
        <f>_xlfn.XLOOKUP(A1619,'Hospitalisation Details'!$A$1:$A$2344,'Hospitalisation Details'!$L$1:$L$2344,0)</f>
        <v>R1013</v>
      </c>
      <c r="Q1619">
        <f>_xlfn.XLOOKUP(A1619,'Hospitalisation Details'!$A$1:$A$2344,'Hospitalisation Details'!$F$1:$F$2344,0)</f>
        <v>46</v>
      </c>
    </row>
    <row r="1620" spans="1:17" ht="15.75" x14ac:dyDescent="0.25">
      <c r="A1620" s="1" t="s">
        <v>750</v>
      </c>
      <c r="B1620" t="str">
        <f>_xlfn.XLOOKUP(A1620,'Customer Names'!$A$1:$A$2336,'Customer Names'!$C$1:$C$2336,0)</f>
        <v xml:space="preserve">  Bo</v>
      </c>
      <c r="C1620">
        <f>_xlfn.XLOOKUP(A1620,'Medical Examinations'!$A$1:$A$2336,'Medical Examinations'!$B$1:$B$2336,0)</f>
        <v>20.61</v>
      </c>
      <c r="D1620">
        <f>_xlfn.XLOOKUP(A1620,'Medical Examinations'!$A$1:$A$2336,'Medical Examinations'!$D$1:$D$2336,0)</f>
        <v>6.89</v>
      </c>
      <c r="E1620" t="str">
        <f>_xlfn.XLOOKUP(A1620,'Medical Examinations'!$A$1:$A$2336,'Medical Examinations'!$E$1:$E$2336,0)</f>
        <v>No</v>
      </c>
      <c r="F1620" t="str">
        <f>_xlfn.XLOOKUP(A1620,'Medical Examinations'!$A$1:$A$2336,'Medical Examinations'!$F$1:$F$2336,0)</f>
        <v>No</v>
      </c>
      <c r="G1620" t="str">
        <f>_xlfn.XLOOKUP(A1620,'Medical Examinations'!$A$1:$A$2336,'Medical Examinations'!$G$1:$G$2336,0)</f>
        <v>No</v>
      </c>
      <c r="H1620">
        <f>_xlfn.XLOOKUP(A1620,'Medical Examinations'!$A$1:$A$2336,'Medical Examinations'!$H$1:$H$2336,0)</f>
        <v>0</v>
      </c>
      <c r="I1620" t="str">
        <f>_xlfn.XLOOKUP(A1620,'Medical Examinations'!$A$1:$A$2336,'Medical Examinations'!$I$1:$I$2336,0)</f>
        <v>No</v>
      </c>
      <c r="J1620" t="str">
        <f>_xlfn.XLOOKUP(A1620,'Medical Examinations'!A1620:A3963,'Medical Examinations'!C1620:C3963,0)</f>
        <v>Normal weight</v>
      </c>
      <c r="K1620">
        <f>_xlfn.XLOOKUP(A1620,'Medical Examinations'!$A$1:$A$2344,'Medical Examinations'!$D$1:$D$2344,0)</f>
        <v>6.89</v>
      </c>
      <c r="L1620" t="str">
        <f>_xlfn.XLOOKUP(A1620,'Hospitalisation Details'!$A$1:$A$2344,'Hospitalisation Details'!$E$1:$E$2344,0)</f>
        <v>5-Sep-1978</v>
      </c>
      <c r="M1620">
        <f>_xlfn.XLOOKUP(A1620,'Hospitalisation Details'!$A$1:$A$2344,'Hospitalisation Details'!$I$1:$I$2344,0)</f>
        <v>6138.58</v>
      </c>
      <c r="N1620" t="str">
        <f>_xlfn.XLOOKUP(A1620,'Hospitalisation Details'!$A$1:$A$2344,'Hospitalisation Details'!$J$1:$J$2344,0)</f>
        <v>tier - 2</v>
      </c>
      <c r="O1620" t="str">
        <f>_xlfn.XLOOKUP(A1620,'Hospitalisation Details'!$A$1:$A$2344,'Hospitalisation Details'!$K$1:$K$2344,0)</f>
        <v>tier - 1</v>
      </c>
      <c r="P1620" t="str">
        <f>_xlfn.XLOOKUP(A1620,'Hospitalisation Details'!$A$1:$A$2344,'Hospitalisation Details'!$L$1:$L$2344,0)</f>
        <v>R1013</v>
      </c>
      <c r="Q1620">
        <f>_xlfn.XLOOKUP(A1620,'Hospitalisation Details'!$A$1:$A$2344,'Hospitalisation Details'!$F$1:$F$2344,0)</f>
        <v>44</v>
      </c>
    </row>
    <row r="1621" spans="1:17" ht="15.75" x14ac:dyDescent="0.25">
      <c r="A1621" s="1" t="s">
        <v>749</v>
      </c>
      <c r="B1621" t="str">
        <f>_xlfn.XLOOKUP(A1621,'Customer Names'!$A$1:$A$2336,'Customer Names'!$C$1:$C$2336,0)</f>
        <v xml:space="preserve">  Leah</v>
      </c>
      <c r="C1621">
        <f>_xlfn.XLOOKUP(A1621,'Medical Examinations'!$A$1:$A$2336,'Medical Examinations'!$B$1:$B$2336,0)</f>
        <v>15.99</v>
      </c>
      <c r="D1621">
        <f>_xlfn.XLOOKUP(A1621,'Medical Examinations'!$A$1:$A$2336,'Medical Examinations'!$D$1:$D$2336,0)</f>
        <v>4.57</v>
      </c>
      <c r="E1621" t="str">
        <f>_xlfn.XLOOKUP(A1621,'Medical Examinations'!$A$1:$A$2336,'Medical Examinations'!$E$1:$E$2336,0)</f>
        <v>No</v>
      </c>
      <c r="F1621" t="str">
        <f>_xlfn.XLOOKUP(A1621,'Medical Examinations'!$A$1:$A$2336,'Medical Examinations'!$F$1:$F$2336,0)</f>
        <v>No</v>
      </c>
      <c r="G1621" t="str">
        <f>_xlfn.XLOOKUP(A1621,'Medical Examinations'!$A$1:$A$2336,'Medical Examinations'!$G$1:$G$2336,0)</f>
        <v>Yes</v>
      </c>
      <c r="H1621">
        <f>_xlfn.XLOOKUP(A1621,'Medical Examinations'!$A$1:$A$2336,'Medical Examinations'!$H$1:$H$2336,0)</f>
        <v>1</v>
      </c>
      <c r="I1621" t="str">
        <f>_xlfn.XLOOKUP(A1621,'Medical Examinations'!$A$1:$A$2336,'Medical Examinations'!$I$1:$I$2336,0)</f>
        <v>No</v>
      </c>
      <c r="J1621" t="str">
        <f>_xlfn.XLOOKUP(A1621,'Medical Examinations'!A1621:A3964,'Medical Examinations'!C1621:C3964,0)</f>
        <v>Underweight</v>
      </c>
      <c r="K1621">
        <f>_xlfn.XLOOKUP(A1621,'Medical Examinations'!$A$1:$A$2344,'Medical Examinations'!$D$1:$D$2344,0)</f>
        <v>4.57</v>
      </c>
      <c r="L1621" t="str">
        <f>_xlfn.XLOOKUP(A1621,'Hospitalisation Details'!$A$1:$A$2344,'Hospitalisation Details'!$E$1:$E$2344,0)</f>
        <v>9-Nov-1969</v>
      </c>
      <c r="M1621">
        <f>_xlfn.XLOOKUP(A1621,'Hospitalisation Details'!$A$1:$A$2344,'Hospitalisation Details'!$I$1:$I$2344,0)</f>
        <v>6138.5</v>
      </c>
      <c r="N1621" t="str">
        <f>_xlfn.XLOOKUP(A1621,'Hospitalisation Details'!$A$1:$A$2344,'Hospitalisation Details'!$J$1:$J$2344,0)</f>
        <v>tier - 2</v>
      </c>
      <c r="O1621" t="str">
        <f>_xlfn.XLOOKUP(A1621,'Hospitalisation Details'!$A$1:$A$2344,'Hospitalisation Details'!$K$1:$K$2344,0)</f>
        <v>tier - 2</v>
      </c>
      <c r="P1621" t="str">
        <f>_xlfn.XLOOKUP(A1621,'Hospitalisation Details'!$A$1:$A$2344,'Hospitalisation Details'!$L$1:$L$2344,0)</f>
        <v>R1011</v>
      </c>
      <c r="Q1621">
        <f>_xlfn.XLOOKUP(A1621,'Hospitalisation Details'!$A$1:$A$2344,'Hospitalisation Details'!$F$1:$F$2344,0)</f>
        <v>53</v>
      </c>
    </row>
    <row r="1622" spans="1:17" ht="15.75" x14ac:dyDescent="0.25">
      <c r="A1622" s="1" t="s">
        <v>748</v>
      </c>
      <c r="B1622" t="str">
        <f>_xlfn.XLOOKUP(A1622,'Customer Names'!$A$1:$A$2336,'Customer Names'!$C$1:$C$2336,0)</f>
        <v xml:space="preserve">  Kara Lynne</v>
      </c>
      <c r="C1622">
        <f>_xlfn.XLOOKUP(A1622,'Medical Examinations'!$A$1:$A$2336,'Medical Examinations'!$B$1:$B$2336,0)</f>
        <v>33.155000000000001</v>
      </c>
      <c r="D1622">
        <f>_xlfn.XLOOKUP(A1622,'Medical Examinations'!$A$1:$A$2336,'Medical Examinations'!$D$1:$D$2336,0)</f>
        <v>4.32</v>
      </c>
      <c r="E1622" t="str">
        <f>_xlfn.XLOOKUP(A1622,'Medical Examinations'!$A$1:$A$2336,'Medical Examinations'!$E$1:$E$2336,0)</f>
        <v>No</v>
      </c>
      <c r="F1622" t="str">
        <f>_xlfn.XLOOKUP(A1622,'Medical Examinations'!$A$1:$A$2336,'Medical Examinations'!$F$1:$F$2336,0)</f>
        <v>No</v>
      </c>
      <c r="G1622" t="str">
        <f>_xlfn.XLOOKUP(A1622,'Medical Examinations'!$A$1:$A$2336,'Medical Examinations'!$G$1:$G$2336,0)</f>
        <v>No</v>
      </c>
      <c r="H1622">
        <f>_xlfn.XLOOKUP(A1622,'Medical Examinations'!$A$1:$A$2336,'Medical Examinations'!$H$1:$H$2336,0)</f>
        <v>0</v>
      </c>
      <c r="I1622" t="str">
        <f>_xlfn.XLOOKUP(A1622,'Medical Examinations'!$A$1:$A$2336,'Medical Examinations'!$I$1:$I$2336,0)</f>
        <v>No</v>
      </c>
      <c r="J1622" t="str">
        <f>_xlfn.XLOOKUP(A1622,'Medical Examinations'!A1622:A3965,'Medical Examinations'!C1622:C3965,0)</f>
        <v>Obese</v>
      </c>
      <c r="K1622">
        <f>_xlfn.XLOOKUP(A1622,'Medical Examinations'!$A$1:$A$2344,'Medical Examinations'!$D$1:$D$2344,0)</f>
        <v>4.32</v>
      </c>
      <c r="L1622" t="str">
        <f>_xlfn.XLOOKUP(A1622,'Hospitalisation Details'!$A$1:$A$2344,'Hospitalisation Details'!$E$1:$E$2344,0)</f>
        <v>18-Aug-1990</v>
      </c>
      <c r="M1622">
        <f>_xlfn.XLOOKUP(A1622,'Hospitalisation Details'!$A$1:$A$2344,'Hospitalisation Details'!$I$1:$I$2344,0)</f>
        <v>6128.8</v>
      </c>
      <c r="N1622" t="str">
        <f>_xlfn.XLOOKUP(A1622,'Hospitalisation Details'!$A$1:$A$2344,'Hospitalisation Details'!$J$1:$J$2344,0)</f>
        <v>tier - 2</v>
      </c>
      <c r="O1622" t="str">
        <f>_xlfn.XLOOKUP(A1622,'Hospitalisation Details'!$A$1:$A$2344,'Hospitalisation Details'!$K$1:$K$2344,0)</f>
        <v>tier - 3</v>
      </c>
      <c r="P1622" t="str">
        <f>_xlfn.XLOOKUP(A1622,'Hospitalisation Details'!$A$1:$A$2344,'Hospitalisation Details'!$L$1:$L$2344,0)</f>
        <v>R1012</v>
      </c>
      <c r="Q1622">
        <f>_xlfn.XLOOKUP(A1622,'Hospitalisation Details'!$A$1:$A$2344,'Hospitalisation Details'!$F$1:$F$2344,0)</f>
        <v>32</v>
      </c>
    </row>
    <row r="1623" spans="1:17" ht="15.75" x14ac:dyDescent="0.25">
      <c r="A1623" s="1" t="s">
        <v>747</v>
      </c>
      <c r="B1623" t="str">
        <f>_xlfn.XLOOKUP(A1623,'Customer Names'!$A$1:$A$2336,'Customer Names'!$C$1:$C$2336,0)</f>
        <v xml:space="preserve">  Jeffrey</v>
      </c>
      <c r="C1623">
        <f>_xlfn.XLOOKUP(A1623,'Medical Examinations'!$A$1:$A$2336,'Medical Examinations'!$B$1:$B$2336,0)</f>
        <v>26.22</v>
      </c>
      <c r="D1623">
        <f>_xlfn.XLOOKUP(A1623,'Medical Examinations'!$A$1:$A$2336,'Medical Examinations'!$D$1:$D$2336,0)</f>
        <v>5.57</v>
      </c>
      <c r="E1623" t="str">
        <f>_xlfn.XLOOKUP(A1623,'Medical Examinations'!$A$1:$A$2336,'Medical Examinations'!$E$1:$E$2336,0)</f>
        <v>No</v>
      </c>
      <c r="F1623" t="str">
        <f>_xlfn.XLOOKUP(A1623,'Medical Examinations'!$A$1:$A$2336,'Medical Examinations'!$F$1:$F$2336,0)</f>
        <v>No</v>
      </c>
      <c r="G1623" t="str">
        <f>_xlfn.XLOOKUP(A1623,'Medical Examinations'!$A$1:$A$2336,'Medical Examinations'!$G$1:$G$2336,0)</f>
        <v>Yes</v>
      </c>
      <c r="H1623">
        <f>_xlfn.XLOOKUP(A1623,'Medical Examinations'!$A$1:$A$2336,'Medical Examinations'!$H$1:$H$2336,0)</f>
        <v>1</v>
      </c>
      <c r="I1623" t="str">
        <f>_xlfn.XLOOKUP(A1623,'Medical Examinations'!$A$1:$A$2336,'Medical Examinations'!$I$1:$I$2336,0)</f>
        <v>No</v>
      </c>
      <c r="J1623" t="str">
        <f>_xlfn.XLOOKUP(A1623,'Medical Examinations'!A1623:A3966,'Medical Examinations'!C1623:C3966,0)</f>
        <v>Overweight</v>
      </c>
      <c r="K1623">
        <f>_xlfn.XLOOKUP(A1623,'Medical Examinations'!$A$1:$A$2344,'Medical Examinations'!$D$1:$D$2344,0)</f>
        <v>5.57</v>
      </c>
      <c r="L1623" t="str">
        <f>_xlfn.XLOOKUP(A1623,'Hospitalisation Details'!$A$1:$A$2344,'Hospitalisation Details'!$E$1:$E$2344,0)</f>
        <v>16-Nov-1983</v>
      </c>
      <c r="M1623">
        <f>_xlfn.XLOOKUP(A1623,'Hospitalisation Details'!$A$1:$A$2344,'Hospitalisation Details'!$I$1:$I$2344,0)</f>
        <v>6123.57</v>
      </c>
      <c r="N1623" t="str">
        <f>_xlfn.XLOOKUP(A1623,'Hospitalisation Details'!$A$1:$A$2344,'Hospitalisation Details'!$J$1:$J$2344,0)</f>
        <v>tier - 3</v>
      </c>
      <c r="O1623" t="str">
        <f>_xlfn.XLOOKUP(A1623,'Hospitalisation Details'!$A$1:$A$2344,'Hospitalisation Details'!$K$1:$K$2344,0)</f>
        <v>tier - 2</v>
      </c>
      <c r="P1623" t="str">
        <f>_xlfn.XLOOKUP(A1623,'Hospitalisation Details'!$A$1:$A$2344,'Hospitalisation Details'!$L$1:$L$2344,0)</f>
        <v>R1012</v>
      </c>
      <c r="Q1623">
        <f>_xlfn.XLOOKUP(A1623,'Hospitalisation Details'!$A$1:$A$2344,'Hospitalisation Details'!$F$1:$F$2344,0)</f>
        <v>39</v>
      </c>
    </row>
    <row r="1624" spans="1:17" ht="15.75" x14ac:dyDescent="0.25">
      <c r="A1624" s="1" t="s">
        <v>746</v>
      </c>
      <c r="B1624" t="str">
        <f>_xlfn.XLOOKUP(A1624,'Customer Names'!$A$1:$A$2336,'Customer Names'!$C$1:$C$2336,0)</f>
        <v xml:space="preserve">  Justin</v>
      </c>
      <c r="C1624">
        <f>_xlfn.XLOOKUP(A1624,'Medical Examinations'!$A$1:$A$2336,'Medical Examinations'!$B$1:$B$2336,0)</f>
        <v>21.85</v>
      </c>
      <c r="D1624">
        <f>_xlfn.XLOOKUP(A1624,'Medical Examinations'!$A$1:$A$2336,'Medical Examinations'!$D$1:$D$2336,0)</f>
        <v>5.26</v>
      </c>
      <c r="E1624" t="str">
        <f>_xlfn.XLOOKUP(A1624,'Medical Examinations'!$A$1:$A$2336,'Medical Examinations'!$E$1:$E$2336,0)</f>
        <v>No</v>
      </c>
      <c r="F1624" t="str">
        <f>_xlfn.XLOOKUP(A1624,'Medical Examinations'!$A$1:$A$2336,'Medical Examinations'!$F$1:$F$2336,0)</f>
        <v>No</v>
      </c>
      <c r="G1624" t="str">
        <f>_xlfn.XLOOKUP(A1624,'Medical Examinations'!$A$1:$A$2336,'Medical Examinations'!$G$1:$G$2336,0)</f>
        <v>Yes</v>
      </c>
      <c r="H1624">
        <f>_xlfn.XLOOKUP(A1624,'Medical Examinations'!$A$1:$A$2336,'Medical Examinations'!$H$1:$H$2336,0)</f>
        <v>1</v>
      </c>
      <c r="I1624" t="str">
        <f>_xlfn.XLOOKUP(A1624,'Medical Examinations'!$A$1:$A$2336,'Medical Examinations'!$I$1:$I$2336,0)</f>
        <v>No</v>
      </c>
      <c r="J1624" t="str">
        <f>_xlfn.XLOOKUP(A1624,'Medical Examinations'!A1624:A3967,'Medical Examinations'!C1624:C3967,0)</f>
        <v>Normal weight</v>
      </c>
      <c r="K1624">
        <f>_xlfn.XLOOKUP(A1624,'Medical Examinations'!$A$1:$A$2344,'Medical Examinations'!$D$1:$D$2344,0)</f>
        <v>5.26</v>
      </c>
      <c r="L1624" t="str">
        <f>_xlfn.XLOOKUP(A1624,'Hospitalisation Details'!$A$1:$A$2344,'Hospitalisation Details'!$E$1:$E$2344,0)</f>
        <v>11-Aug-1983</v>
      </c>
      <c r="M1624">
        <f>_xlfn.XLOOKUP(A1624,'Hospitalisation Details'!$A$1:$A$2344,'Hospitalisation Details'!$I$1:$I$2344,0)</f>
        <v>6117.49</v>
      </c>
      <c r="N1624" t="str">
        <f>_xlfn.XLOOKUP(A1624,'Hospitalisation Details'!$A$1:$A$2344,'Hospitalisation Details'!$J$1:$J$2344,0)</f>
        <v>tier - 2</v>
      </c>
      <c r="O1624" t="str">
        <f>_xlfn.XLOOKUP(A1624,'Hospitalisation Details'!$A$1:$A$2344,'Hospitalisation Details'!$K$1:$K$2344,0)</f>
        <v>tier - 3</v>
      </c>
      <c r="P1624" t="str">
        <f>_xlfn.XLOOKUP(A1624,'Hospitalisation Details'!$A$1:$A$2344,'Hospitalisation Details'!$L$1:$L$2344,0)</f>
        <v>R1012</v>
      </c>
      <c r="Q1624">
        <f>_xlfn.XLOOKUP(A1624,'Hospitalisation Details'!$A$1:$A$2344,'Hospitalisation Details'!$F$1:$F$2344,0)</f>
        <v>39</v>
      </c>
    </row>
    <row r="1625" spans="1:17" ht="15.75" x14ac:dyDescent="0.25">
      <c r="A1625" s="1" t="s">
        <v>745</v>
      </c>
      <c r="B1625" t="str">
        <f>_xlfn.XLOOKUP(A1625,'Customer Names'!$A$1:$A$2336,'Customer Names'!$C$1:$C$2336,0)</f>
        <v xml:space="preserve">  Emily</v>
      </c>
      <c r="C1625">
        <f>_xlfn.XLOOKUP(A1625,'Medical Examinations'!$A$1:$A$2336,'Medical Examinations'!$B$1:$B$2336,0)</f>
        <v>30.495000000000001</v>
      </c>
      <c r="D1625">
        <f>_xlfn.XLOOKUP(A1625,'Medical Examinations'!$A$1:$A$2336,'Medical Examinations'!$D$1:$D$2336,0)</f>
        <v>6.25</v>
      </c>
      <c r="E1625" t="str">
        <f>_xlfn.XLOOKUP(A1625,'Medical Examinations'!$A$1:$A$2336,'Medical Examinations'!$E$1:$E$2336,0)</f>
        <v>No</v>
      </c>
      <c r="F1625" t="str">
        <f>_xlfn.XLOOKUP(A1625,'Medical Examinations'!$A$1:$A$2336,'Medical Examinations'!$F$1:$F$2336,0)</f>
        <v>No</v>
      </c>
      <c r="G1625" t="str">
        <f>_xlfn.XLOOKUP(A1625,'Medical Examinations'!$A$1:$A$2336,'Medical Examinations'!$G$1:$G$2336,0)</f>
        <v>No</v>
      </c>
      <c r="H1625">
        <f>_xlfn.XLOOKUP(A1625,'Medical Examinations'!$A$1:$A$2336,'Medical Examinations'!$H$1:$H$2336,0)</f>
        <v>0</v>
      </c>
      <c r="I1625" t="str">
        <f>_xlfn.XLOOKUP(A1625,'Medical Examinations'!$A$1:$A$2336,'Medical Examinations'!$I$1:$I$2336,0)</f>
        <v>No</v>
      </c>
      <c r="J1625" t="str">
        <f>_xlfn.XLOOKUP(A1625,'Medical Examinations'!A1625:A3968,'Medical Examinations'!C1625:C3968,0)</f>
        <v>Obese</v>
      </c>
      <c r="K1625">
        <f>_xlfn.XLOOKUP(A1625,'Medical Examinations'!$A$1:$A$2344,'Medical Examinations'!$D$1:$D$2344,0)</f>
        <v>6.25</v>
      </c>
      <c r="L1625" t="str">
        <f>_xlfn.XLOOKUP(A1625,'Hospitalisation Details'!$A$1:$A$2344,'Hospitalisation Details'!$E$1:$E$2344,0)</f>
        <v>25-Jul-1991</v>
      </c>
      <c r="M1625">
        <f>_xlfn.XLOOKUP(A1625,'Hospitalisation Details'!$A$1:$A$2344,'Hospitalisation Details'!$I$1:$I$2344,0)</f>
        <v>6113.23</v>
      </c>
      <c r="N1625" t="str">
        <f>_xlfn.XLOOKUP(A1625,'Hospitalisation Details'!$A$1:$A$2344,'Hospitalisation Details'!$J$1:$J$2344,0)</f>
        <v>tier - 2</v>
      </c>
      <c r="O1625" t="str">
        <f>_xlfn.XLOOKUP(A1625,'Hospitalisation Details'!$A$1:$A$2344,'Hospitalisation Details'!$K$1:$K$2344,0)</f>
        <v>tier - 2</v>
      </c>
      <c r="P1625" t="str">
        <f>_xlfn.XLOOKUP(A1625,'Hospitalisation Details'!$A$1:$A$2344,'Hospitalisation Details'!$L$1:$L$2344,0)</f>
        <v>R1024</v>
      </c>
      <c r="Q1625">
        <f>_xlfn.XLOOKUP(A1625,'Hospitalisation Details'!$A$1:$A$2344,'Hospitalisation Details'!$F$1:$F$2344,0)</f>
        <v>31</v>
      </c>
    </row>
    <row r="1626" spans="1:17" ht="15.75" x14ac:dyDescent="0.25">
      <c r="A1626" s="1" t="s">
        <v>744</v>
      </c>
      <c r="B1626" t="str">
        <f>_xlfn.XLOOKUP(A1626,'Customer Names'!$A$1:$A$2336,'Customer Names'!$C$1:$C$2336,0)</f>
        <v xml:space="preserve">  Rebecca</v>
      </c>
      <c r="C1626">
        <f>_xlfn.XLOOKUP(A1626,'Medical Examinations'!$A$1:$A$2336,'Medical Examinations'!$B$1:$B$2336,0)</f>
        <v>34.104999999999997</v>
      </c>
      <c r="D1626">
        <f>_xlfn.XLOOKUP(A1626,'Medical Examinations'!$A$1:$A$2336,'Medical Examinations'!$D$1:$D$2336,0)</f>
        <v>5.67</v>
      </c>
      <c r="E1626" t="str">
        <f>_xlfn.XLOOKUP(A1626,'Medical Examinations'!$A$1:$A$2336,'Medical Examinations'!$E$1:$E$2336,0)</f>
        <v>No</v>
      </c>
      <c r="F1626" t="str">
        <f>_xlfn.XLOOKUP(A1626,'Medical Examinations'!$A$1:$A$2336,'Medical Examinations'!$F$1:$F$2336,0)</f>
        <v>No</v>
      </c>
      <c r="G1626" t="str">
        <f>_xlfn.XLOOKUP(A1626,'Medical Examinations'!$A$1:$A$2336,'Medical Examinations'!$G$1:$G$2336,0)</f>
        <v>No</v>
      </c>
      <c r="H1626">
        <f>_xlfn.XLOOKUP(A1626,'Medical Examinations'!$A$1:$A$2336,'Medical Examinations'!$H$1:$H$2336,0)</f>
        <v>0</v>
      </c>
      <c r="I1626" t="str">
        <f>_xlfn.XLOOKUP(A1626,'Medical Examinations'!$A$1:$A$2336,'Medical Examinations'!$I$1:$I$2336,0)</f>
        <v>No</v>
      </c>
      <c r="J1626" t="str">
        <f>_xlfn.XLOOKUP(A1626,'Medical Examinations'!A1626:A3969,'Medical Examinations'!C1626:C3969,0)</f>
        <v>Obese</v>
      </c>
      <c r="K1626">
        <f>_xlfn.XLOOKUP(A1626,'Medical Examinations'!$A$1:$A$2344,'Medical Examinations'!$D$1:$D$2344,0)</f>
        <v>5.67</v>
      </c>
      <c r="L1626" t="str">
        <f>_xlfn.XLOOKUP(A1626,'Hospitalisation Details'!$A$1:$A$2344,'Hospitalisation Details'!$E$1:$E$2344,0)</f>
        <v>21-Jul-1985</v>
      </c>
      <c r="M1626">
        <f>_xlfn.XLOOKUP(A1626,'Hospitalisation Details'!$A$1:$A$2344,'Hospitalisation Details'!$I$1:$I$2344,0)</f>
        <v>6112.35</v>
      </c>
      <c r="N1626" t="str">
        <f>_xlfn.XLOOKUP(A1626,'Hospitalisation Details'!$A$1:$A$2344,'Hospitalisation Details'!$J$1:$J$2344,0)</f>
        <v>tier - 2</v>
      </c>
      <c r="O1626" t="str">
        <f>_xlfn.XLOOKUP(A1626,'Hospitalisation Details'!$A$1:$A$2344,'Hospitalisation Details'!$K$1:$K$2344,0)</f>
        <v>tier - 1</v>
      </c>
      <c r="P1626" t="str">
        <f>_xlfn.XLOOKUP(A1626,'Hospitalisation Details'!$A$1:$A$2344,'Hospitalisation Details'!$L$1:$L$2344,0)</f>
        <v>R1012</v>
      </c>
      <c r="Q1626">
        <f>_xlfn.XLOOKUP(A1626,'Hospitalisation Details'!$A$1:$A$2344,'Hospitalisation Details'!$F$1:$F$2344,0)</f>
        <v>37</v>
      </c>
    </row>
    <row r="1627" spans="1:17" ht="15.75" x14ac:dyDescent="0.25">
      <c r="A1627" s="1" t="s">
        <v>743</v>
      </c>
      <c r="B1627" t="str">
        <f>_xlfn.XLOOKUP(A1627,'Customer Names'!$A$1:$A$2336,'Customer Names'!$C$1:$C$2336,0)</f>
        <v xml:space="preserve">  Allie</v>
      </c>
      <c r="C1627">
        <f>_xlfn.XLOOKUP(A1627,'Medical Examinations'!$A$1:$A$2336,'Medical Examinations'!$B$1:$B$2336,0)</f>
        <v>32.770000000000003</v>
      </c>
      <c r="D1627">
        <f>_xlfn.XLOOKUP(A1627,'Medical Examinations'!$A$1:$A$2336,'Medical Examinations'!$D$1:$D$2336,0)</f>
        <v>4.42</v>
      </c>
      <c r="E1627" t="str">
        <f>_xlfn.XLOOKUP(A1627,'Medical Examinations'!$A$1:$A$2336,'Medical Examinations'!$E$1:$E$2336,0)</f>
        <v>No</v>
      </c>
      <c r="F1627" t="str">
        <f>_xlfn.XLOOKUP(A1627,'Medical Examinations'!$A$1:$A$2336,'Medical Examinations'!$F$1:$F$2336,0)</f>
        <v>No</v>
      </c>
      <c r="G1627" t="str">
        <f>_xlfn.XLOOKUP(A1627,'Medical Examinations'!$A$1:$A$2336,'Medical Examinations'!$G$1:$G$2336,0)</f>
        <v>No</v>
      </c>
      <c r="H1627">
        <f>_xlfn.XLOOKUP(A1627,'Medical Examinations'!$A$1:$A$2336,'Medical Examinations'!$H$1:$H$2336,0)</f>
        <v>1</v>
      </c>
      <c r="I1627" t="str">
        <f>_xlfn.XLOOKUP(A1627,'Medical Examinations'!$A$1:$A$2336,'Medical Examinations'!$I$1:$I$2336,0)</f>
        <v>No</v>
      </c>
      <c r="J1627" t="str">
        <f>_xlfn.XLOOKUP(A1627,'Medical Examinations'!A1627:A3970,'Medical Examinations'!C1627:C3970,0)</f>
        <v>Obese</v>
      </c>
      <c r="K1627">
        <f>_xlfn.XLOOKUP(A1627,'Medical Examinations'!$A$1:$A$2344,'Medical Examinations'!$D$1:$D$2344,0)</f>
        <v>4.42</v>
      </c>
      <c r="L1627" t="str">
        <f>_xlfn.XLOOKUP(A1627,'Hospitalisation Details'!$A$1:$A$2344,'Hospitalisation Details'!$E$1:$E$2344,0)</f>
        <v>9-Sep-1995</v>
      </c>
      <c r="M1627">
        <f>_xlfn.XLOOKUP(A1627,'Hospitalisation Details'!$A$1:$A$2344,'Hospitalisation Details'!$I$1:$I$2344,0)</f>
        <v>6111.95</v>
      </c>
      <c r="N1627" t="str">
        <f>_xlfn.XLOOKUP(A1627,'Hospitalisation Details'!$A$1:$A$2344,'Hospitalisation Details'!$J$1:$J$2344,0)</f>
        <v>tier - 2</v>
      </c>
      <c r="O1627" t="str">
        <f>_xlfn.XLOOKUP(A1627,'Hospitalisation Details'!$A$1:$A$2344,'Hospitalisation Details'!$K$1:$K$2344,0)</f>
        <v>tier - 3</v>
      </c>
      <c r="P1627" t="str">
        <f>_xlfn.XLOOKUP(A1627,'Hospitalisation Details'!$A$1:$A$2344,'Hospitalisation Details'!$L$1:$L$2344,0)</f>
        <v>R1026</v>
      </c>
      <c r="Q1627">
        <f>_xlfn.XLOOKUP(A1627,'Hospitalisation Details'!$A$1:$A$2344,'Hospitalisation Details'!$F$1:$F$2344,0)</f>
        <v>27</v>
      </c>
    </row>
    <row r="1628" spans="1:17" ht="15.75" x14ac:dyDescent="0.25">
      <c r="A1628" s="1" t="s">
        <v>742</v>
      </c>
      <c r="B1628" t="str">
        <f>_xlfn.XLOOKUP(A1628,'Customer Names'!$A$1:$A$2336,'Customer Names'!$C$1:$C$2336,0)</f>
        <v xml:space="preserve">  Trasi</v>
      </c>
      <c r="C1628">
        <f>_xlfn.XLOOKUP(A1628,'Medical Examinations'!$A$1:$A$2336,'Medical Examinations'!$B$1:$B$2336,0)</f>
        <v>16.850000000000001</v>
      </c>
      <c r="D1628">
        <f>_xlfn.XLOOKUP(A1628,'Medical Examinations'!$A$1:$A$2336,'Medical Examinations'!$D$1:$D$2336,0)</f>
        <v>11.75</v>
      </c>
      <c r="E1628" t="str">
        <f>_xlfn.XLOOKUP(A1628,'Medical Examinations'!$A$1:$A$2336,'Medical Examinations'!$E$1:$E$2336,0)</f>
        <v>No</v>
      </c>
      <c r="F1628" t="str">
        <f>_xlfn.XLOOKUP(A1628,'Medical Examinations'!$A$1:$A$2336,'Medical Examinations'!$F$1:$F$2336,0)</f>
        <v>No</v>
      </c>
      <c r="G1628" t="str">
        <f>_xlfn.XLOOKUP(A1628,'Medical Examinations'!$A$1:$A$2336,'Medical Examinations'!$G$1:$G$2336,0)</f>
        <v>No</v>
      </c>
      <c r="H1628">
        <f>_xlfn.XLOOKUP(A1628,'Medical Examinations'!$A$1:$A$2336,'Medical Examinations'!$H$1:$H$2336,0)</f>
        <v>2</v>
      </c>
      <c r="I1628" t="str">
        <f>_xlfn.XLOOKUP(A1628,'Medical Examinations'!$A$1:$A$2336,'Medical Examinations'!$I$1:$I$2336,0)</f>
        <v>No</v>
      </c>
      <c r="J1628" t="str">
        <f>_xlfn.XLOOKUP(A1628,'Medical Examinations'!A1628:A3971,'Medical Examinations'!C1628:C3971,0)</f>
        <v>Underweight</v>
      </c>
      <c r="K1628">
        <f>_xlfn.XLOOKUP(A1628,'Medical Examinations'!$A$1:$A$2344,'Medical Examinations'!$D$1:$D$2344,0)</f>
        <v>11.75</v>
      </c>
      <c r="L1628" t="str">
        <f>_xlfn.XLOOKUP(A1628,'Hospitalisation Details'!$A$1:$A$2344,'Hospitalisation Details'!$E$1:$E$2344,0)</f>
        <v>9-Jun-1970</v>
      </c>
      <c r="M1628">
        <f>_xlfn.XLOOKUP(A1628,'Hospitalisation Details'!$A$1:$A$2344,'Hospitalisation Details'!$I$1:$I$2344,0)</f>
        <v>6098.38</v>
      </c>
      <c r="N1628" t="str">
        <f>_xlfn.XLOOKUP(A1628,'Hospitalisation Details'!$A$1:$A$2344,'Hospitalisation Details'!$J$1:$J$2344,0)</f>
        <v>tier - 2</v>
      </c>
      <c r="O1628" t="str">
        <f>_xlfn.XLOOKUP(A1628,'Hospitalisation Details'!$A$1:$A$2344,'Hospitalisation Details'!$K$1:$K$2344,0)</f>
        <v>tier - 2</v>
      </c>
      <c r="P1628" t="str">
        <f>_xlfn.XLOOKUP(A1628,'Hospitalisation Details'!$A$1:$A$2344,'Hospitalisation Details'!$L$1:$L$2344,0)</f>
        <v>R1013</v>
      </c>
      <c r="Q1628">
        <f>_xlfn.XLOOKUP(A1628,'Hospitalisation Details'!$A$1:$A$2344,'Hospitalisation Details'!$F$1:$F$2344,0)</f>
        <v>53</v>
      </c>
    </row>
    <row r="1629" spans="1:17" ht="15.75" x14ac:dyDescent="0.25">
      <c r="A1629" s="1" t="s">
        <v>741</v>
      </c>
      <c r="B1629" t="str">
        <f>_xlfn.XLOOKUP(A1629,'Customer Names'!$A$1:$A$2336,'Customer Names'!$C$1:$C$2336,0)</f>
        <v xml:space="preserve">  Kevin</v>
      </c>
      <c r="C1629">
        <f>_xlfn.XLOOKUP(A1629,'Medical Examinations'!$A$1:$A$2336,'Medical Examinations'!$B$1:$B$2336,0)</f>
        <v>34.700000000000003</v>
      </c>
      <c r="D1629">
        <f>_xlfn.XLOOKUP(A1629,'Medical Examinations'!$A$1:$A$2336,'Medical Examinations'!$D$1:$D$2336,0)</f>
        <v>6.06</v>
      </c>
      <c r="E1629" t="str">
        <f>_xlfn.XLOOKUP(A1629,'Medical Examinations'!$A$1:$A$2336,'Medical Examinations'!$E$1:$E$2336,0)</f>
        <v>No</v>
      </c>
      <c r="F1629" t="str">
        <f>_xlfn.XLOOKUP(A1629,'Medical Examinations'!$A$1:$A$2336,'Medical Examinations'!$F$1:$F$2336,0)</f>
        <v>No</v>
      </c>
      <c r="G1629" t="str">
        <f>_xlfn.XLOOKUP(A1629,'Medical Examinations'!$A$1:$A$2336,'Medical Examinations'!$G$1:$G$2336,0)</f>
        <v>No</v>
      </c>
      <c r="H1629">
        <f>_xlfn.XLOOKUP(A1629,'Medical Examinations'!$A$1:$A$2336,'Medical Examinations'!$H$1:$H$2336,0)</f>
        <v>1</v>
      </c>
      <c r="I1629" t="str">
        <f>_xlfn.XLOOKUP(A1629,'Medical Examinations'!$A$1:$A$2336,'Medical Examinations'!$I$1:$I$2336,0)</f>
        <v>No</v>
      </c>
      <c r="J1629" t="str">
        <f>_xlfn.XLOOKUP(A1629,'Medical Examinations'!A1629:A3972,'Medical Examinations'!C1629:C3972,0)</f>
        <v>Obese</v>
      </c>
      <c r="K1629">
        <f>_xlfn.XLOOKUP(A1629,'Medical Examinations'!$A$1:$A$2344,'Medical Examinations'!$D$1:$D$2344,0)</f>
        <v>6.06</v>
      </c>
      <c r="L1629" t="str">
        <f>_xlfn.XLOOKUP(A1629,'Hospitalisation Details'!$A$1:$A$2344,'Hospitalisation Details'!$E$1:$E$2344,0)</f>
        <v>25-Jul-1984</v>
      </c>
      <c r="M1629">
        <f>_xlfn.XLOOKUP(A1629,'Hospitalisation Details'!$A$1:$A$2344,'Hospitalisation Details'!$I$1:$I$2344,0)</f>
        <v>6082.41</v>
      </c>
      <c r="N1629" t="str">
        <f>_xlfn.XLOOKUP(A1629,'Hospitalisation Details'!$A$1:$A$2344,'Hospitalisation Details'!$J$1:$J$2344,0)</f>
        <v>tier - 1</v>
      </c>
      <c r="O1629" t="str">
        <f>_xlfn.XLOOKUP(A1629,'Hospitalisation Details'!$A$1:$A$2344,'Hospitalisation Details'!$K$1:$K$2344,0)</f>
        <v>tier - 2</v>
      </c>
      <c r="P1629" t="str">
        <f>_xlfn.XLOOKUP(A1629,'Hospitalisation Details'!$A$1:$A$2344,'Hospitalisation Details'!$L$1:$L$2344,0)</f>
        <v>R1011</v>
      </c>
      <c r="Q1629">
        <f>_xlfn.XLOOKUP(A1629,'Hospitalisation Details'!$A$1:$A$2344,'Hospitalisation Details'!$F$1:$F$2344,0)</f>
        <v>38</v>
      </c>
    </row>
    <row r="1630" spans="1:17" ht="15.75" x14ac:dyDescent="0.25">
      <c r="A1630" s="1" t="s">
        <v>740</v>
      </c>
      <c r="B1630" t="str">
        <f>_xlfn.XLOOKUP(A1630,'Customer Names'!$A$1:$A$2336,'Customer Names'!$C$1:$C$2336,0)</f>
        <v xml:space="preserve">  Fernando</v>
      </c>
      <c r="C1630">
        <f>_xlfn.XLOOKUP(A1630,'Medical Examinations'!$A$1:$A$2336,'Medical Examinations'!$B$1:$B$2336,0)</f>
        <v>37.049999999999997</v>
      </c>
      <c r="D1630">
        <f>_xlfn.XLOOKUP(A1630,'Medical Examinations'!$A$1:$A$2336,'Medical Examinations'!$D$1:$D$2336,0)</f>
        <v>5.48</v>
      </c>
      <c r="E1630" t="str">
        <f>_xlfn.XLOOKUP(A1630,'Medical Examinations'!$A$1:$A$2336,'Medical Examinations'!$E$1:$E$2336,0)</f>
        <v>No</v>
      </c>
      <c r="F1630" t="str">
        <f>_xlfn.XLOOKUP(A1630,'Medical Examinations'!$A$1:$A$2336,'Medical Examinations'!$F$1:$F$2336,0)</f>
        <v>No</v>
      </c>
      <c r="G1630" t="str">
        <f>_xlfn.XLOOKUP(A1630,'Medical Examinations'!$A$1:$A$2336,'Medical Examinations'!$G$1:$G$2336,0)</f>
        <v>No</v>
      </c>
      <c r="H1630">
        <f>_xlfn.XLOOKUP(A1630,'Medical Examinations'!$A$1:$A$2336,'Medical Examinations'!$H$1:$H$2336,0)</f>
        <v>1</v>
      </c>
      <c r="I1630" t="str">
        <f>_xlfn.XLOOKUP(A1630,'Medical Examinations'!$A$1:$A$2336,'Medical Examinations'!$I$1:$I$2336,0)</f>
        <v>No</v>
      </c>
      <c r="J1630" t="str">
        <f>_xlfn.XLOOKUP(A1630,'Medical Examinations'!A1630:A3973,'Medical Examinations'!C1630:C3973,0)</f>
        <v>Obese</v>
      </c>
      <c r="K1630">
        <f>_xlfn.XLOOKUP(A1630,'Medical Examinations'!$A$1:$A$2344,'Medical Examinations'!$D$1:$D$2344,0)</f>
        <v>5.48</v>
      </c>
      <c r="L1630" t="str">
        <f>_xlfn.XLOOKUP(A1630,'Hospitalisation Details'!$A$1:$A$2344,'Hospitalisation Details'!$E$1:$E$2344,0)</f>
        <v>14-Oct-1984</v>
      </c>
      <c r="M1630">
        <f>_xlfn.XLOOKUP(A1630,'Hospitalisation Details'!$A$1:$A$2344,'Hospitalisation Details'!$I$1:$I$2344,0)</f>
        <v>6079.67</v>
      </c>
      <c r="N1630" t="str">
        <f>_xlfn.XLOOKUP(A1630,'Hospitalisation Details'!$A$1:$A$2344,'Hospitalisation Details'!$J$1:$J$2344,0)</f>
        <v>tier - 1</v>
      </c>
      <c r="O1630" t="str">
        <f>_xlfn.XLOOKUP(A1630,'Hospitalisation Details'!$A$1:$A$2344,'Hospitalisation Details'!$K$1:$K$2344,0)</f>
        <v>tier - 1</v>
      </c>
      <c r="P1630" t="str">
        <f>_xlfn.XLOOKUP(A1630,'Hospitalisation Details'!$A$1:$A$2344,'Hospitalisation Details'!$L$1:$L$2344,0)</f>
        <v>R1014</v>
      </c>
      <c r="Q1630">
        <f>_xlfn.XLOOKUP(A1630,'Hospitalisation Details'!$A$1:$A$2344,'Hospitalisation Details'!$F$1:$F$2344,0)</f>
        <v>38</v>
      </c>
    </row>
    <row r="1631" spans="1:17" ht="15.75" x14ac:dyDescent="0.25">
      <c r="A1631" s="1" t="s">
        <v>739</v>
      </c>
      <c r="B1631" t="str">
        <f>_xlfn.XLOOKUP(A1631,'Customer Names'!$A$1:$A$2336,'Customer Names'!$C$1:$C$2336,0)</f>
        <v xml:space="preserve">  Ieva</v>
      </c>
      <c r="C1631">
        <f>_xlfn.XLOOKUP(A1631,'Medical Examinations'!$A$1:$A$2336,'Medical Examinations'!$B$1:$B$2336,0)</f>
        <v>18.78</v>
      </c>
      <c r="D1631">
        <f>_xlfn.XLOOKUP(A1631,'Medical Examinations'!$A$1:$A$2336,'Medical Examinations'!$D$1:$D$2336,0)</f>
        <v>4.45</v>
      </c>
      <c r="E1631" t="str">
        <f>_xlfn.XLOOKUP(A1631,'Medical Examinations'!$A$1:$A$2336,'Medical Examinations'!$E$1:$E$2336,0)</f>
        <v>No</v>
      </c>
      <c r="F1631" t="str">
        <f>_xlfn.XLOOKUP(A1631,'Medical Examinations'!$A$1:$A$2336,'Medical Examinations'!$F$1:$F$2336,0)</f>
        <v>No</v>
      </c>
      <c r="G1631" t="str">
        <f>_xlfn.XLOOKUP(A1631,'Medical Examinations'!$A$1:$A$2336,'Medical Examinations'!$G$1:$G$2336,0)</f>
        <v>Yes</v>
      </c>
      <c r="H1631">
        <f>_xlfn.XLOOKUP(A1631,'Medical Examinations'!$A$1:$A$2336,'Medical Examinations'!$H$1:$H$2336,0)</f>
        <v>1</v>
      </c>
      <c r="I1631" t="str">
        <f>_xlfn.XLOOKUP(A1631,'Medical Examinations'!$A$1:$A$2336,'Medical Examinations'!$I$1:$I$2336,0)</f>
        <v>No</v>
      </c>
      <c r="J1631" t="str">
        <f>_xlfn.XLOOKUP(A1631,'Medical Examinations'!A1631:A3974,'Medical Examinations'!C1631:C3974,0)</f>
        <v>Normal weight</v>
      </c>
      <c r="K1631">
        <f>_xlfn.XLOOKUP(A1631,'Medical Examinations'!$A$1:$A$2344,'Medical Examinations'!$D$1:$D$2344,0)</f>
        <v>4.45</v>
      </c>
      <c r="L1631" t="str">
        <f>_xlfn.XLOOKUP(A1631,'Hospitalisation Details'!$A$1:$A$2344,'Hospitalisation Details'!$E$1:$E$2344,0)</f>
        <v>8-Aug-1979</v>
      </c>
      <c r="M1631">
        <f>_xlfn.XLOOKUP(A1631,'Hospitalisation Details'!$A$1:$A$2344,'Hospitalisation Details'!$I$1:$I$2344,0)</f>
        <v>6074.37</v>
      </c>
      <c r="N1631" t="str">
        <f>_xlfn.XLOOKUP(A1631,'Hospitalisation Details'!$A$1:$A$2344,'Hospitalisation Details'!$J$1:$J$2344,0)</f>
        <v>tier - 2</v>
      </c>
      <c r="O1631" t="str">
        <f>_xlfn.XLOOKUP(A1631,'Hospitalisation Details'!$A$1:$A$2344,'Hospitalisation Details'!$K$1:$K$2344,0)</f>
        <v>tier - 2</v>
      </c>
      <c r="P1631" t="str">
        <f>_xlfn.XLOOKUP(A1631,'Hospitalisation Details'!$A$1:$A$2344,'Hospitalisation Details'!$L$1:$L$2344,0)</f>
        <v>R1012</v>
      </c>
      <c r="Q1631">
        <f>_xlfn.XLOOKUP(A1631,'Hospitalisation Details'!$A$1:$A$2344,'Hospitalisation Details'!$F$1:$F$2344,0)</f>
        <v>43</v>
      </c>
    </row>
    <row r="1632" spans="1:17" ht="15.75" x14ac:dyDescent="0.25">
      <c r="A1632" s="1" t="s">
        <v>738</v>
      </c>
      <c r="B1632" t="str">
        <f>_xlfn.XLOOKUP(A1632,'Customer Names'!$A$1:$A$2336,'Customer Names'!$C$1:$C$2336,0)</f>
        <v xml:space="preserve">  Chris</v>
      </c>
      <c r="C1632">
        <f>_xlfn.XLOOKUP(A1632,'Medical Examinations'!$A$1:$A$2336,'Medical Examinations'!$B$1:$B$2336,0)</f>
        <v>28.024999999999999</v>
      </c>
      <c r="D1632">
        <f>_xlfn.XLOOKUP(A1632,'Medical Examinations'!$A$1:$A$2336,'Medical Examinations'!$D$1:$D$2336,0)</f>
        <v>5</v>
      </c>
      <c r="E1632" t="str">
        <f>_xlfn.XLOOKUP(A1632,'Medical Examinations'!$A$1:$A$2336,'Medical Examinations'!$E$1:$E$2336,0)</f>
        <v>No</v>
      </c>
      <c r="F1632" t="str">
        <f>_xlfn.XLOOKUP(A1632,'Medical Examinations'!$A$1:$A$2336,'Medical Examinations'!$F$1:$F$2336,0)</f>
        <v>No</v>
      </c>
      <c r="G1632" t="str">
        <f>_xlfn.XLOOKUP(A1632,'Medical Examinations'!$A$1:$A$2336,'Medical Examinations'!$G$1:$G$2336,0)</f>
        <v>No</v>
      </c>
      <c r="H1632">
        <f>_xlfn.XLOOKUP(A1632,'Medical Examinations'!$A$1:$A$2336,'Medical Examinations'!$H$1:$H$2336,0)</f>
        <v>1</v>
      </c>
      <c r="I1632" t="str">
        <f>_xlfn.XLOOKUP(A1632,'Medical Examinations'!$A$1:$A$2336,'Medical Examinations'!$I$1:$I$2336,0)</f>
        <v>No</v>
      </c>
      <c r="J1632" t="str">
        <f>_xlfn.XLOOKUP(A1632,'Medical Examinations'!A1632:A3975,'Medical Examinations'!C1632:C3975,0)</f>
        <v>Overweight</v>
      </c>
      <c r="K1632">
        <f>_xlfn.XLOOKUP(A1632,'Medical Examinations'!$A$1:$A$2344,'Medical Examinations'!$D$1:$D$2344,0)</f>
        <v>5</v>
      </c>
      <c r="L1632" t="str">
        <f>_xlfn.XLOOKUP(A1632,'Hospitalisation Details'!$A$1:$A$2344,'Hospitalisation Details'!$E$1:$E$2344,0)</f>
        <v>21-Sep-1984</v>
      </c>
      <c r="M1632">
        <f>_xlfn.XLOOKUP(A1632,'Hospitalisation Details'!$A$1:$A$2344,'Hospitalisation Details'!$I$1:$I$2344,0)</f>
        <v>6067.13</v>
      </c>
      <c r="N1632" t="str">
        <f>_xlfn.XLOOKUP(A1632,'Hospitalisation Details'!$A$1:$A$2344,'Hospitalisation Details'!$J$1:$J$2344,0)</f>
        <v>tier - 3</v>
      </c>
      <c r="O1632" t="str">
        <f>_xlfn.XLOOKUP(A1632,'Hospitalisation Details'!$A$1:$A$2344,'Hospitalisation Details'!$K$1:$K$2344,0)</f>
        <v>tier - 1</v>
      </c>
      <c r="P1632" t="str">
        <f>_xlfn.XLOOKUP(A1632,'Hospitalisation Details'!$A$1:$A$2344,'Hospitalisation Details'!$L$1:$L$2344,0)</f>
        <v>R1016</v>
      </c>
      <c r="Q1632">
        <f>_xlfn.XLOOKUP(A1632,'Hospitalisation Details'!$A$1:$A$2344,'Hospitalisation Details'!$F$1:$F$2344,0)</f>
        <v>38</v>
      </c>
    </row>
    <row r="1633" spans="1:17" ht="15.75" x14ac:dyDescent="0.25">
      <c r="A1633" s="1" t="s">
        <v>737</v>
      </c>
      <c r="B1633" t="str">
        <f>_xlfn.XLOOKUP(A1633,'Customer Names'!$A$1:$A$2336,'Customer Names'!$C$1:$C$2336,0)</f>
        <v xml:space="preserve">  Drew L</v>
      </c>
      <c r="C1633">
        <f>_xlfn.XLOOKUP(A1633,'Medical Examinations'!$A$1:$A$2336,'Medical Examinations'!$B$1:$B$2336,0)</f>
        <v>35.090000000000003</v>
      </c>
      <c r="D1633">
        <f>_xlfn.XLOOKUP(A1633,'Medical Examinations'!$A$1:$A$2336,'Medical Examinations'!$D$1:$D$2336,0)</f>
        <v>5.84</v>
      </c>
      <c r="E1633" t="str">
        <f>_xlfn.XLOOKUP(A1633,'Medical Examinations'!$A$1:$A$2336,'Medical Examinations'!$E$1:$E$2336,0)</f>
        <v>No</v>
      </c>
      <c r="F1633" t="str">
        <f>_xlfn.XLOOKUP(A1633,'Medical Examinations'!$A$1:$A$2336,'Medical Examinations'!$F$1:$F$2336,0)</f>
        <v>No</v>
      </c>
      <c r="G1633" t="str">
        <f>_xlfn.XLOOKUP(A1633,'Medical Examinations'!$A$1:$A$2336,'Medical Examinations'!$G$1:$G$2336,0)</f>
        <v>No</v>
      </c>
      <c r="H1633">
        <f>_xlfn.XLOOKUP(A1633,'Medical Examinations'!$A$1:$A$2336,'Medical Examinations'!$H$1:$H$2336,0)</f>
        <v>0</v>
      </c>
      <c r="I1633" t="str">
        <f>_xlfn.XLOOKUP(A1633,'Medical Examinations'!$A$1:$A$2336,'Medical Examinations'!$I$1:$I$2336,0)</f>
        <v>No</v>
      </c>
      <c r="J1633" t="str">
        <f>_xlfn.XLOOKUP(A1633,'Medical Examinations'!A1633:A3976,'Medical Examinations'!C1633:C3976,0)</f>
        <v>Obese</v>
      </c>
      <c r="K1633">
        <f>_xlfn.XLOOKUP(A1633,'Medical Examinations'!$A$1:$A$2344,'Medical Examinations'!$D$1:$D$2344,0)</f>
        <v>5.84</v>
      </c>
      <c r="L1633" t="str">
        <f>_xlfn.XLOOKUP(A1633,'Hospitalisation Details'!$A$1:$A$2344,'Hospitalisation Details'!$E$1:$E$2344,0)</f>
        <v>8-Nov-1994</v>
      </c>
      <c r="M1633">
        <f>_xlfn.XLOOKUP(A1633,'Hospitalisation Details'!$A$1:$A$2344,'Hospitalisation Details'!$I$1:$I$2344,0)</f>
        <v>6064.37</v>
      </c>
      <c r="N1633" t="str">
        <f>_xlfn.XLOOKUP(A1633,'Hospitalisation Details'!$A$1:$A$2344,'Hospitalisation Details'!$J$1:$J$2344,0)</f>
        <v>tier - 2</v>
      </c>
      <c r="O1633" t="str">
        <f>_xlfn.XLOOKUP(A1633,'Hospitalisation Details'!$A$1:$A$2344,'Hospitalisation Details'!$K$1:$K$2344,0)</f>
        <v>tier - 2</v>
      </c>
      <c r="P1633" t="str">
        <f>_xlfn.XLOOKUP(A1633,'Hospitalisation Details'!$A$1:$A$2344,'Hospitalisation Details'!$L$1:$L$2344,0)</f>
        <v>R1011</v>
      </c>
      <c r="Q1633">
        <f>_xlfn.XLOOKUP(A1633,'Hospitalisation Details'!$A$1:$A$2344,'Hospitalisation Details'!$F$1:$F$2344,0)</f>
        <v>28</v>
      </c>
    </row>
    <row r="1634" spans="1:17" ht="15.75" x14ac:dyDescent="0.25">
      <c r="A1634" s="1" t="s">
        <v>736</v>
      </c>
      <c r="B1634" t="str">
        <f>_xlfn.XLOOKUP(A1634,'Customer Names'!$A$1:$A$2336,'Customer Names'!$C$1:$C$2336,0)</f>
        <v xml:space="preserve">  Christina</v>
      </c>
      <c r="C1634">
        <f>_xlfn.XLOOKUP(A1634,'Medical Examinations'!$A$1:$A$2336,'Medical Examinations'!$B$1:$B$2336,0)</f>
        <v>34.42</v>
      </c>
      <c r="D1634">
        <f>_xlfn.XLOOKUP(A1634,'Medical Examinations'!$A$1:$A$2336,'Medical Examinations'!$D$1:$D$2336,0)</f>
        <v>5.21</v>
      </c>
      <c r="E1634" t="str">
        <f>_xlfn.XLOOKUP(A1634,'Medical Examinations'!$A$1:$A$2336,'Medical Examinations'!$E$1:$E$2336,0)</f>
        <v>No</v>
      </c>
      <c r="F1634" t="str">
        <f>_xlfn.XLOOKUP(A1634,'Medical Examinations'!$A$1:$A$2336,'Medical Examinations'!$F$1:$F$2336,0)</f>
        <v>No</v>
      </c>
      <c r="G1634" t="str">
        <f>_xlfn.XLOOKUP(A1634,'Medical Examinations'!$A$1:$A$2336,'Medical Examinations'!$G$1:$G$2336,0)</f>
        <v>No</v>
      </c>
      <c r="H1634">
        <f>_xlfn.XLOOKUP(A1634,'Medical Examinations'!$A$1:$A$2336,'Medical Examinations'!$H$1:$H$2336,0)</f>
        <v>0</v>
      </c>
      <c r="I1634" t="str">
        <f>_xlfn.XLOOKUP(A1634,'Medical Examinations'!$A$1:$A$2336,'Medical Examinations'!$I$1:$I$2336,0)</f>
        <v>No</v>
      </c>
      <c r="J1634" t="str">
        <f>_xlfn.XLOOKUP(A1634,'Medical Examinations'!A1634:A3977,'Medical Examinations'!C1634:C3977,0)</f>
        <v>Obese</v>
      </c>
      <c r="K1634">
        <f>_xlfn.XLOOKUP(A1634,'Medical Examinations'!$A$1:$A$2344,'Medical Examinations'!$D$1:$D$2344,0)</f>
        <v>5.21</v>
      </c>
      <c r="L1634" t="str">
        <f>_xlfn.XLOOKUP(A1634,'Hospitalisation Details'!$A$1:$A$2344,'Hospitalisation Details'!$E$1:$E$2344,0)</f>
        <v>28-Jul-1996</v>
      </c>
      <c r="M1634">
        <f>_xlfn.XLOOKUP(A1634,'Hospitalisation Details'!$A$1:$A$2344,'Hospitalisation Details'!$I$1:$I$2344,0)</f>
        <v>6061.8</v>
      </c>
      <c r="N1634" t="str">
        <f>_xlfn.XLOOKUP(A1634,'Hospitalisation Details'!$A$1:$A$2344,'Hospitalisation Details'!$J$1:$J$2344,0)</f>
        <v>tier - 2</v>
      </c>
      <c r="O1634" t="str">
        <f>_xlfn.XLOOKUP(A1634,'Hospitalisation Details'!$A$1:$A$2344,'Hospitalisation Details'!$K$1:$K$2344,0)</f>
        <v>tier - 3</v>
      </c>
      <c r="P1634" t="str">
        <f>_xlfn.XLOOKUP(A1634,'Hospitalisation Details'!$A$1:$A$2344,'Hospitalisation Details'!$L$1:$L$2344,0)</f>
        <v>R1012</v>
      </c>
      <c r="Q1634">
        <f>_xlfn.XLOOKUP(A1634,'Hospitalisation Details'!$A$1:$A$2344,'Hospitalisation Details'!$F$1:$F$2344,0)</f>
        <v>26</v>
      </c>
    </row>
    <row r="1635" spans="1:17" ht="15.75" x14ac:dyDescent="0.25">
      <c r="A1635" s="1" t="s">
        <v>735</v>
      </c>
      <c r="B1635" t="str">
        <f>_xlfn.XLOOKUP(A1635,'Customer Names'!$A$1:$A$2336,'Customer Names'!$C$1:$C$2336,0)</f>
        <v xml:space="preserve">  Alexander G</v>
      </c>
      <c r="C1635">
        <f>_xlfn.XLOOKUP(A1635,'Medical Examinations'!$A$1:$A$2336,'Medical Examinations'!$B$1:$B$2336,0)</f>
        <v>29.4</v>
      </c>
      <c r="D1635">
        <f>_xlfn.XLOOKUP(A1635,'Medical Examinations'!$A$1:$A$2336,'Medical Examinations'!$D$1:$D$2336,0)</f>
        <v>4.26</v>
      </c>
      <c r="E1635" t="str">
        <f>_xlfn.XLOOKUP(A1635,'Medical Examinations'!$A$1:$A$2336,'Medical Examinations'!$E$1:$E$2336,0)</f>
        <v>No</v>
      </c>
      <c r="F1635" t="str">
        <f>_xlfn.XLOOKUP(A1635,'Medical Examinations'!$A$1:$A$2336,'Medical Examinations'!$F$1:$F$2336,0)</f>
        <v>No</v>
      </c>
      <c r="G1635" t="str">
        <f>_xlfn.XLOOKUP(A1635,'Medical Examinations'!$A$1:$A$2336,'Medical Examinations'!$G$1:$G$2336,0)</f>
        <v>No</v>
      </c>
      <c r="H1635">
        <f>_xlfn.XLOOKUP(A1635,'Medical Examinations'!$A$1:$A$2336,'Medical Examinations'!$H$1:$H$2336,0)</f>
        <v>0</v>
      </c>
      <c r="I1635" t="str">
        <f>_xlfn.XLOOKUP(A1635,'Medical Examinations'!$A$1:$A$2336,'Medical Examinations'!$I$1:$I$2336,0)</f>
        <v>No</v>
      </c>
      <c r="J1635" t="str">
        <f>_xlfn.XLOOKUP(A1635,'Medical Examinations'!A1635:A3978,'Medical Examinations'!C1635:C3978,0)</f>
        <v>Overweight</v>
      </c>
      <c r="K1635">
        <f>_xlfn.XLOOKUP(A1635,'Medical Examinations'!$A$1:$A$2344,'Medical Examinations'!$D$1:$D$2344,0)</f>
        <v>4.26</v>
      </c>
      <c r="L1635" t="str">
        <f>_xlfn.XLOOKUP(A1635,'Hospitalisation Details'!$A$1:$A$2344,'Hospitalisation Details'!$E$1:$E$2344,0)</f>
        <v>16-Aug-1989</v>
      </c>
      <c r="M1635">
        <f>_xlfn.XLOOKUP(A1635,'Hospitalisation Details'!$A$1:$A$2344,'Hospitalisation Details'!$I$1:$I$2344,0)</f>
        <v>6059.17</v>
      </c>
      <c r="N1635" t="str">
        <f>_xlfn.XLOOKUP(A1635,'Hospitalisation Details'!$A$1:$A$2344,'Hospitalisation Details'!$J$1:$J$2344,0)</f>
        <v>tier - 2</v>
      </c>
      <c r="O1635" t="str">
        <f>_xlfn.XLOOKUP(A1635,'Hospitalisation Details'!$A$1:$A$2344,'Hospitalisation Details'!$K$1:$K$2344,0)</f>
        <v>tier - 1</v>
      </c>
      <c r="P1635" t="str">
        <f>_xlfn.XLOOKUP(A1635,'Hospitalisation Details'!$A$1:$A$2344,'Hospitalisation Details'!$L$1:$L$2344,0)</f>
        <v>R1011</v>
      </c>
      <c r="Q1635">
        <f>_xlfn.XLOOKUP(A1635,'Hospitalisation Details'!$A$1:$A$2344,'Hospitalisation Details'!$F$1:$F$2344,0)</f>
        <v>33</v>
      </c>
    </row>
    <row r="1636" spans="1:17" ht="15.75" x14ac:dyDescent="0.25">
      <c r="A1636" s="1" t="s">
        <v>734</v>
      </c>
      <c r="B1636" t="str">
        <f>_xlfn.XLOOKUP(A1636,'Customer Names'!$A$1:$A$2336,'Customer Names'!$C$1:$C$2336,0)</f>
        <v xml:space="preserve">  Meaghan</v>
      </c>
      <c r="C1636">
        <f>_xlfn.XLOOKUP(A1636,'Medical Examinations'!$A$1:$A$2336,'Medical Examinations'!$B$1:$B$2336,0)</f>
        <v>21.31</v>
      </c>
      <c r="D1636">
        <f>_xlfn.XLOOKUP(A1636,'Medical Examinations'!$A$1:$A$2336,'Medical Examinations'!$D$1:$D$2336,0)</f>
        <v>4.17</v>
      </c>
      <c r="E1636" t="str">
        <f>_xlfn.XLOOKUP(A1636,'Medical Examinations'!$A$1:$A$2336,'Medical Examinations'!$E$1:$E$2336,0)</f>
        <v>No</v>
      </c>
      <c r="F1636" t="str">
        <f>_xlfn.XLOOKUP(A1636,'Medical Examinations'!$A$1:$A$2336,'Medical Examinations'!$F$1:$F$2336,0)</f>
        <v>No</v>
      </c>
      <c r="G1636" t="str">
        <f>_xlfn.XLOOKUP(A1636,'Medical Examinations'!$A$1:$A$2336,'Medical Examinations'!$G$1:$G$2336,0)</f>
        <v>No</v>
      </c>
      <c r="H1636">
        <f>_xlfn.XLOOKUP(A1636,'Medical Examinations'!$A$1:$A$2336,'Medical Examinations'!$H$1:$H$2336,0)</f>
        <v>0</v>
      </c>
      <c r="I1636" t="str">
        <f>_xlfn.XLOOKUP(A1636,'Medical Examinations'!$A$1:$A$2336,'Medical Examinations'!$I$1:$I$2336,0)</f>
        <v>No</v>
      </c>
      <c r="J1636" t="str">
        <f>_xlfn.XLOOKUP(A1636,'Medical Examinations'!A1636:A3979,'Medical Examinations'!C1636:C3979,0)</f>
        <v>Normal weight</v>
      </c>
      <c r="K1636">
        <f>_xlfn.XLOOKUP(A1636,'Medical Examinations'!$A$1:$A$2344,'Medical Examinations'!$D$1:$D$2344,0)</f>
        <v>4.17</v>
      </c>
      <c r="L1636" t="str">
        <f>_xlfn.XLOOKUP(A1636,'Hospitalisation Details'!$A$1:$A$2344,'Hospitalisation Details'!$E$1:$E$2344,0)</f>
        <v>8-Aug-1980</v>
      </c>
      <c r="M1636">
        <f>_xlfn.XLOOKUP(A1636,'Hospitalisation Details'!$A$1:$A$2344,'Hospitalisation Details'!$I$1:$I$2344,0)</f>
        <v>5993.62</v>
      </c>
      <c r="N1636" t="str">
        <f>_xlfn.XLOOKUP(A1636,'Hospitalisation Details'!$A$1:$A$2344,'Hospitalisation Details'!$J$1:$J$2344,0)</f>
        <v>tier - 2</v>
      </c>
      <c r="O1636" t="str">
        <f>_xlfn.XLOOKUP(A1636,'Hospitalisation Details'!$A$1:$A$2344,'Hospitalisation Details'!$K$1:$K$2344,0)</f>
        <v>tier - 3</v>
      </c>
      <c r="P1636" t="str">
        <f>_xlfn.XLOOKUP(A1636,'Hospitalisation Details'!$A$1:$A$2344,'Hospitalisation Details'!$L$1:$L$2344,0)</f>
        <v>R1013</v>
      </c>
      <c r="Q1636">
        <f>_xlfn.XLOOKUP(A1636,'Hospitalisation Details'!$A$1:$A$2344,'Hospitalisation Details'!$F$1:$F$2344,0)</f>
        <v>42</v>
      </c>
    </row>
    <row r="1637" spans="1:17" ht="15.75" x14ac:dyDescent="0.25">
      <c r="A1637" s="1" t="s">
        <v>733</v>
      </c>
      <c r="B1637" t="str">
        <f>_xlfn.XLOOKUP(A1637,'Customer Names'!$A$1:$A$2336,'Customer Names'!$C$1:$C$2336,0)</f>
        <v xml:space="preserve">  Kristin</v>
      </c>
      <c r="C1637">
        <f>_xlfn.XLOOKUP(A1637,'Medical Examinations'!$A$1:$A$2336,'Medical Examinations'!$B$1:$B$2336,0)</f>
        <v>19.559999999999999</v>
      </c>
      <c r="D1637">
        <f>_xlfn.XLOOKUP(A1637,'Medical Examinations'!$A$1:$A$2336,'Medical Examinations'!$D$1:$D$2336,0)</f>
        <v>11.96</v>
      </c>
      <c r="E1637" t="str">
        <f>_xlfn.XLOOKUP(A1637,'Medical Examinations'!$A$1:$A$2336,'Medical Examinations'!$E$1:$E$2336,0)</f>
        <v>No</v>
      </c>
      <c r="F1637" t="str">
        <f>_xlfn.XLOOKUP(A1637,'Medical Examinations'!$A$1:$A$2336,'Medical Examinations'!$F$1:$F$2336,0)</f>
        <v>No</v>
      </c>
      <c r="G1637" t="str">
        <f>_xlfn.XLOOKUP(A1637,'Medical Examinations'!$A$1:$A$2336,'Medical Examinations'!$G$1:$G$2336,0)</f>
        <v>No</v>
      </c>
      <c r="H1637">
        <f>_xlfn.XLOOKUP(A1637,'Medical Examinations'!$A$1:$A$2336,'Medical Examinations'!$H$1:$H$2336,0)</f>
        <v>0</v>
      </c>
      <c r="I1637" t="str">
        <f>_xlfn.XLOOKUP(A1637,'Medical Examinations'!$A$1:$A$2336,'Medical Examinations'!$I$1:$I$2336,0)</f>
        <v>No</v>
      </c>
      <c r="J1637" t="str">
        <f>_xlfn.XLOOKUP(A1637,'Medical Examinations'!A1637:A3980,'Medical Examinations'!C1637:C3980,0)</f>
        <v>Normal weight</v>
      </c>
      <c r="K1637">
        <f>_xlfn.XLOOKUP(A1637,'Medical Examinations'!$A$1:$A$2344,'Medical Examinations'!$D$1:$D$2344,0)</f>
        <v>11.96</v>
      </c>
      <c r="L1637" t="str">
        <f>_xlfn.XLOOKUP(A1637,'Hospitalisation Details'!$A$1:$A$2344,'Hospitalisation Details'!$E$1:$E$2344,0)</f>
        <v>17-Aug-1974</v>
      </c>
      <c r="M1637">
        <f>_xlfn.XLOOKUP(A1637,'Hospitalisation Details'!$A$1:$A$2344,'Hospitalisation Details'!$I$1:$I$2344,0)</f>
        <v>5990.17</v>
      </c>
      <c r="N1637" t="str">
        <f>_xlfn.XLOOKUP(A1637,'Hospitalisation Details'!$A$1:$A$2344,'Hospitalisation Details'!$J$1:$J$2344,0)</f>
        <v>tier - 2</v>
      </c>
      <c r="O1637" t="str">
        <f>_xlfn.XLOOKUP(A1637,'Hospitalisation Details'!$A$1:$A$2344,'Hospitalisation Details'!$K$1:$K$2344,0)</f>
        <v>tier - 2</v>
      </c>
      <c r="P1637" t="str">
        <f>_xlfn.XLOOKUP(A1637,'Hospitalisation Details'!$A$1:$A$2344,'Hospitalisation Details'!$L$1:$L$2344,0)</f>
        <v>R1013</v>
      </c>
      <c r="Q1637">
        <f>_xlfn.XLOOKUP(A1637,'Hospitalisation Details'!$A$1:$A$2344,'Hospitalisation Details'!$F$1:$F$2344,0)</f>
        <v>48</v>
      </c>
    </row>
    <row r="1638" spans="1:17" ht="15.75" x14ac:dyDescent="0.25">
      <c r="A1638" s="1" t="s">
        <v>732</v>
      </c>
      <c r="B1638" t="str">
        <f>_xlfn.XLOOKUP(A1638,'Customer Names'!$A$1:$A$2336,'Customer Names'!$C$1:$C$2336,0)</f>
        <v xml:space="preserve">  Andrea K</v>
      </c>
      <c r="C1638">
        <f>_xlfn.XLOOKUP(A1638,'Medical Examinations'!$A$1:$A$2336,'Medical Examinations'!$B$1:$B$2336,0)</f>
        <v>37.335000000000001</v>
      </c>
      <c r="D1638">
        <f>_xlfn.XLOOKUP(A1638,'Medical Examinations'!$A$1:$A$2336,'Medical Examinations'!$D$1:$D$2336,0)</f>
        <v>6.26</v>
      </c>
      <c r="E1638" t="str">
        <f>_xlfn.XLOOKUP(A1638,'Medical Examinations'!$A$1:$A$2336,'Medical Examinations'!$E$1:$E$2336,0)</f>
        <v>No</v>
      </c>
      <c r="F1638" t="str">
        <f>_xlfn.XLOOKUP(A1638,'Medical Examinations'!$A$1:$A$2336,'Medical Examinations'!$F$1:$F$2336,0)</f>
        <v>No</v>
      </c>
      <c r="G1638" t="str">
        <f>_xlfn.XLOOKUP(A1638,'Medical Examinations'!$A$1:$A$2336,'Medical Examinations'!$G$1:$G$2336,0)</f>
        <v>No</v>
      </c>
      <c r="H1638">
        <f>_xlfn.XLOOKUP(A1638,'Medical Examinations'!$A$1:$A$2336,'Medical Examinations'!$H$1:$H$2336,0)</f>
        <v>1</v>
      </c>
      <c r="I1638" t="str">
        <f>_xlfn.XLOOKUP(A1638,'Medical Examinations'!$A$1:$A$2336,'Medical Examinations'!$I$1:$I$2336,0)</f>
        <v>No</v>
      </c>
      <c r="J1638" t="str">
        <f>_xlfn.XLOOKUP(A1638,'Medical Examinations'!A1638:A3981,'Medical Examinations'!C1638:C3981,0)</f>
        <v>Obese</v>
      </c>
      <c r="K1638">
        <f>_xlfn.XLOOKUP(A1638,'Medical Examinations'!$A$1:$A$2344,'Medical Examinations'!$D$1:$D$2344,0)</f>
        <v>6.26</v>
      </c>
      <c r="L1638" t="str">
        <f>_xlfn.XLOOKUP(A1638,'Hospitalisation Details'!$A$1:$A$2344,'Hospitalisation Details'!$E$1:$E$2344,0)</f>
        <v>10-Jun-1988</v>
      </c>
      <c r="M1638">
        <f>_xlfn.XLOOKUP(A1638,'Hospitalisation Details'!$A$1:$A$2344,'Hospitalisation Details'!$I$1:$I$2344,0)</f>
        <v>5989.52</v>
      </c>
      <c r="N1638" t="str">
        <f>_xlfn.XLOOKUP(A1638,'Hospitalisation Details'!$A$1:$A$2344,'Hospitalisation Details'!$J$1:$J$2344,0)</f>
        <v>tier - 2</v>
      </c>
      <c r="O1638" t="str">
        <f>_xlfn.XLOOKUP(A1638,'Hospitalisation Details'!$A$1:$A$2344,'Hospitalisation Details'!$K$1:$K$2344,0)</f>
        <v>tier - 1</v>
      </c>
      <c r="P1638" t="str">
        <f>_xlfn.XLOOKUP(A1638,'Hospitalisation Details'!$A$1:$A$2344,'Hospitalisation Details'!$L$1:$L$2344,0)</f>
        <v>R1012</v>
      </c>
      <c r="Q1638">
        <f>_xlfn.XLOOKUP(A1638,'Hospitalisation Details'!$A$1:$A$2344,'Hospitalisation Details'!$F$1:$F$2344,0)</f>
        <v>35</v>
      </c>
    </row>
    <row r="1639" spans="1:17" ht="15.75" x14ac:dyDescent="0.25">
      <c r="A1639" s="1" t="s">
        <v>731</v>
      </c>
      <c r="B1639" t="str">
        <f>_xlfn.XLOOKUP(A1639,'Customer Names'!$A$1:$A$2336,'Customer Names'!$C$1:$C$2336,0)</f>
        <v xml:space="preserve">  Kris</v>
      </c>
      <c r="C1639">
        <f>_xlfn.XLOOKUP(A1639,'Medical Examinations'!$A$1:$A$2336,'Medical Examinations'!$B$1:$B$2336,0)</f>
        <v>19.53</v>
      </c>
      <c r="D1639">
        <f>_xlfn.XLOOKUP(A1639,'Medical Examinations'!$A$1:$A$2336,'Medical Examinations'!$D$1:$D$2336,0)</f>
        <v>11.68</v>
      </c>
      <c r="E1639" t="str">
        <f>_xlfn.XLOOKUP(A1639,'Medical Examinations'!$A$1:$A$2336,'Medical Examinations'!$E$1:$E$2336,0)</f>
        <v>No</v>
      </c>
      <c r="F1639" t="str">
        <f>_xlfn.XLOOKUP(A1639,'Medical Examinations'!$A$1:$A$2336,'Medical Examinations'!$F$1:$F$2336,0)</f>
        <v>No</v>
      </c>
      <c r="G1639" t="str">
        <f>_xlfn.XLOOKUP(A1639,'Medical Examinations'!$A$1:$A$2336,'Medical Examinations'!$G$1:$G$2336,0)</f>
        <v>No</v>
      </c>
      <c r="H1639">
        <f>_xlfn.XLOOKUP(A1639,'Medical Examinations'!$A$1:$A$2336,'Medical Examinations'!$H$1:$H$2336,0)</f>
        <v>0</v>
      </c>
      <c r="I1639" t="str">
        <f>_xlfn.XLOOKUP(A1639,'Medical Examinations'!$A$1:$A$2336,'Medical Examinations'!$I$1:$I$2336,0)</f>
        <v>No</v>
      </c>
      <c r="J1639" t="str">
        <f>_xlfn.XLOOKUP(A1639,'Medical Examinations'!A1639:A3982,'Medical Examinations'!C1639:C3982,0)</f>
        <v>Normal weight</v>
      </c>
      <c r="K1639">
        <f>_xlfn.XLOOKUP(A1639,'Medical Examinations'!$A$1:$A$2344,'Medical Examinations'!$D$1:$D$2344,0)</f>
        <v>11.68</v>
      </c>
      <c r="L1639" t="str">
        <f>_xlfn.XLOOKUP(A1639,'Hospitalisation Details'!$A$1:$A$2344,'Hospitalisation Details'!$E$1:$E$2344,0)</f>
        <v>11-Oct-1974</v>
      </c>
      <c r="M1639">
        <f>_xlfn.XLOOKUP(A1639,'Hospitalisation Details'!$A$1:$A$2344,'Hospitalisation Details'!$I$1:$I$2344,0)</f>
        <v>5979.99</v>
      </c>
      <c r="N1639" t="str">
        <f>_xlfn.XLOOKUP(A1639,'Hospitalisation Details'!$A$1:$A$2344,'Hospitalisation Details'!$J$1:$J$2344,0)</f>
        <v>tier - 2</v>
      </c>
      <c r="O1639" t="str">
        <f>_xlfn.XLOOKUP(A1639,'Hospitalisation Details'!$A$1:$A$2344,'Hospitalisation Details'!$K$1:$K$2344,0)</f>
        <v>tier - 3</v>
      </c>
      <c r="P1639" t="str">
        <f>_xlfn.XLOOKUP(A1639,'Hospitalisation Details'!$A$1:$A$2344,'Hospitalisation Details'!$L$1:$L$2344,0)</f>
        <v>R1013</v>
      </c>
      <c r="Q1639">
        <f>_xlfn.XLOOKUP(A1639,'Hospitalisation Details'!$A$1:$A$2344,'Hospitalisation Details'!$F$1:$F$2344,0)</f>
        <v>48</v>
      </c>
    </row>
    <row r="1640" spans="1:17" ht="15.75" x14ac:dyDescent="0.25">
      <c r="A1640" s="1" t="s">
        <v>730</v>
      </c>
      <c r="B1640" t="str">
        <f>_xlfn.XLOOKUP(A1640,'Customer Names'!$A$1:$A$2336,'Customer Names'!$C$1:$C$2336,0)</f>
        <v xml:space="preserve">  Alden W</v>
      </c>
      <c r="C1640">
        <f>_xlfn.XLOOKUP(A1640,'Medical Examinations'!$A$1:$A$2336,'Medical Examinations'!$B$1:$B$2336,0)</f>
        <v>34.1</v>
      </c>
      <c r="D1640">
        <f>_xlfn.XLOOKUP(A1640,'Medical Examinations'!$A$1:$A$2336,'Medical Examinations'!$D$1:$D$2336,0)</f>
        <v>5.16</v>
      </c>
      <c r="E1640" t="str">
        <f>_xlfn.XLOOKUP(A1640,'Medical Examinations'!$A$1:$A$2336,'Medical Examinations'!$E$1:$E$2336,0)</f>
        <v>No</v>
      </c>
      <c r="F1640" t="str">
        <f>_xlfn.XLOOKUP(A1640,'Medical Examinations'!$A$1:$A$2336,'Medical Examinations'!$F$1:$F$2336,0)</f>
        <v>No</v>
      </c>
      <c r="G1640" t="str">
        <f>_xlfn.XLOOKUP(A1640,'Medical Examinations'!$A$1:$A$2336,'Medical Examinations'!$G$1:$G$2336,0)</f>
        <v>No</v>
      </c>
      <c r="H1640">
        <f>_xlfn.XLOOKUP(A1640,'Medical Examinations'!$A$1:$A$2336,'Medical Examinations'!$H$1:$H$2336,0)</f>
        <v>0</v>
      </c>
      <c r="I1640" t="str">
        <f>_xlfn.XLOOKUP(A1640,'Medical Examinations'!$A$1:$A$2336,'Medical Examinations'!$I$1:$I$2336,0)</f>
        <v>No</v>
      </c>
      <c r="J1640" t="str">
        <f>_xlfn.XLOOKUP(A1640,'Medical Examinations'!A1640:A3983,'Medical Examinations'!C1640:C3983,0)</f>
        <v>Obese</v>
      </c>
      <c r="K1640">
        <f>_xlfn.XLOOKUP(A1640,'Medical Examinations'!$A$1:$A$2344,'Medical Examinations'!$D$1:$D$2344,0)</f>
        <v>5.16</v>
      </c>
      <c r="L1640" t="str">
        <f>_xlfn.XLOOKUP(A1640,'Hospitalisation Details'!$A$1:$A$2344,'Hospitalisation Details'!$E$1:$E$2344,0)</f>
        <v>10-Oct-1980</v>
      </c>
      <c r="M1640">
        <f>_xlfn.XLOOKUP(A1640,'Hospitalisation Details'!$A$1:$A$2344,'Hospitalisation Details'!$I$1:$I$2344,0)</f>
        <v>5979.73</v>
      </c>
      <c r="N1640" t="str">
        <f>_xlfn.XLOOKUP(A1640,'Hospitalisation Details'!$A$1:$A$2344,'Hospitalisation Details'!$J$1:$J$2344,0)</f>
        <v>tier - 2</v>
      </c>
      <c r="O1640" t="str">
        <f>_xlfn.XLOOKUP(A1640,'Hospitalisation Details'!$A$1:$A$2344,'Hospitalisation Details'!$K$1:$K$2344,0)</f>
        <v>tier - 2</v>
      </c>
      <c r="P1640" t="str">
        <f>_xlfn.XLOOKUP(A1640,'Hospitalisation Details'!$A$1:$A$2344,'Hospitalisation Details'!$L$1:$L$2344,0)</f>
        <v>R1011</v>
      </c>
      <c r="Q1640">
        <f>_xlfn.XLOOKUP(A1640,'Hospitalisation Details'!$A$1:$A$2344,'Hospitalisation Details'!$F$1:$F$2344,0)</f>
        <v>42</v>
      </c>
    </row>
    <row r="1641" spans="1:17" ht="15.75" x14ac:dyDescent="0.25">
      <c r="A1641" s="1" t="s">
        <v>729</v>
      </c>
      <c r="B1641" t="str">
        <f>_xlfn.XLOOKUP(A1641,'Customer Names'!$A$1:$A$2336,'Customer Names'!$C$1:$C$2336,0)</f>
        <v xml:space="preserve">  Suzanne M</v>
      </c>
      <c r="C1641">
        <f>_xlfn.XLOOKUP(A1641,'Medical Examinations'!$A$1:$A$2336,'Medical Examinations'!$B$1:$B$2336,0)</f>
        <v>16.5</v>
      </c>
      <c r="D1641">
        <f>_xlfn.XLOOKUP(A1641,'Medical Examinations'!$A$1:$A$2336,'Medical Examinations'!$D$1:$D$2336,0)</f>
        <v>6.9</v>
      </c>
      <c r="E1641" t="str">
        <f>_xlfn.XLOOKUP(A1641,'Medical Examinations'!$A$1:$A$2336,'Medical Examinations'!$E$1:$E$2336,0)</f>
        <v>No</v>
      </c>
      <c r="F1641" t="str">
        <f>_xlfn.XLOOKUP(A1641,'Medical Examinations'!$A$1:$A$2336,'Medical Examinations'!$F$1:$F$2336,0)</f>
        <v>No</v>
      </c>
      <c r="G1641" t="str">
        <f>_xlfn.XLOOKUP(A1641,'Medical Examinations'!$A$1:$A$2336,'Medical Examinations'!$G$1:$G$2336,0)</f>
        <v>No</v>
      </c>
      <c r="H1641">
        <f>_xlfn.XLOOKUP(A1641,'Medical Examinations'!$A$1:$A$2336,'Medical Examinations'!$H$1:$H$2336,0)</f>
        <v>2</v>
      </c>
      <c r="I1641" t="str">
        <f>_xlfn.XLOOKUP(A1641,'Medical Examinations'!$A$1:$A$2336,'Medical Examinations'!$I$1:$I$2336,0)</f>
        <v>No</v>
      </c>
      <c r="J1641" t="str">
        <f>_xlfn.XLOOKUP(A1641,'Medical Examinations'!A1641:A3984,'Medical Examinations'!C1641:C3984,0)</f>
        <v>Underweight</v>
      </c>
      <c r="K1641">
        <f>_xlfn.XLOOKUP(A1641,'Medical Examinations'!$A$1:$A$2344,'Medical Examinations'!$D$1:$D$2344,0)</f>
        <v>6.9</v>
      </c>
      <c r="L1641" t="str">
        <f>_xlfn.XLOOKUP(A1641,'Hospitalisation Details'!$A$1:$A$2344,'Hospitalisation Details'!$E$1:$E$2344,0)</f>
        <v>25-Jun-1970</v>
      </c>
      <c r="M1641">
        <f>_xlfn.XLOOKUP(A1641,'Hospitalisation Details'!$A$1:$A$2344,'Hospitalisation Details'!$I$1:$I$2344,0)</f>
        <v>5979.66</v>
      </c>
      <c r="N1641" t="str">
        <f>_xlfn.XLOOKUP(A1641,'Hospitalisation Details'!$A$1:$A$2344,'Hospitalisation Details'!$J$1:$J$2344,0)</f>
        <v>tier - 2</v>
      </c>
      <c r="O1641" t="str">
        <f>_xlfn.XLOOKUP(A1641,'Hospitalisation Details'!$A$1:$A$2344,'Hospitalisation Details'!$K$1:$K$2344,0)</f>
        <v>tier - 3</v>
      </c>
      <c r="P1641" t="str">
        <f>_xlfn.XLOOKUP(A1641,'Hospitalisation Details'!$A$1:$A$2344,'Hospitalisation Details'!$L$1:$L$2344,0)</f>
        <v>R1013</v>
      </c>
      <c r="Q1641">
        <f>_xlfn.XLOOKUP(A1641,'Hospitalisation Details'!$A$1:$A$2344,'Hospitalisation Details'!$F$1:$F$2344,0)</f>
        <v>52</v>
      </c>
    </row>
    <row r="1642" spans="1:17" ht="15.75" x14ac:dyDescent="0.25">
      <c r="A1642" s="1" t="s">
        <v>728</v>
      </c>
      <c r="B1642" t="str">
        <f>_xlfn.XLOOKUP(A1642,'Customer Names'!$A$1:$A$2336,'Customer Names'!$C$1:$C$2336,0)</f>
        <v xml:space="preserve">  Heidi Z</v>
      </c>
      <c r="C1642">
        <f>_xlfn.XLOOKUP(A1642,'Medical Examinations'!$A$1:$A$2336,'Medical Examinations'!$B$1:$B$2336,0)</f>
        <v>30.69</v>
      </c>
      <c r="D1642">
        <f>_xlfn.XLOOKUP(A1642,'Medical Examinations'!$A$1:$A$2336,'Medical Examinations'!$D$1:$D$2336,0)</f>
        <v>4.83</v>
      </c>
      <c r="E1642" t="str">
        <f>_xlfn.XLOOKUP(A1642,'Medical Examinations'!$A$1:$A$2336,'Medical Examinations'!$E$1:$E$2336,0)</f>
        <v>No</v>
      </c>
      <c r="F1642" t="str">
        <f>_xlfn.XLOOKUP(A1642,'Medical Examinations'!$A$1:$A$2336,'Medical Examinations'!$F$1:$F$2336,0)</f>
        <v>No</v>
      </c>
      <c r="G1642" t="str">
        <f>_xlfn.XLOOKUP(A1642,'Medical Examinations'!$A$1:$A$2336,'Medical Examinations'!$G$1:$G$2336,0)</f>
        <v>No</v>
      </c>
      <c r="H1642">
        <f>_xlfn.XLOOKUP(A1642,'Medical Examinations'!$A$1:$A$2336,'Medical Examinations'!$H$1:$H$2336,0)</f>
        <v>1</v>
      </c>
      <c r="I1642" t="str">
        <f>_xlfn.XLOOKUP(A1642,'Medical Examinations'!$A$1:$A$2336,'Medical Examinations'!$I$1:$I$2336,0)</f>
        <v>No</v>
      </c>
      <c r="J1642" t="str">
        <f>_xlfn.XLOOKUP(A1642,'Medical Examinations'!A1642:A3985,'Medical Examinations'!C1642:C3985,0)</f>
        <v>Obese</v>
      </c>
      <c r="K1642">
        <f>_xlfn.XLOOKUP(A1642,'Medical Examinations'!$A$1:$A$2344,'Medical Examinations'!$D$1:$D$2344,0)</f>
        <v>4.83</v>
      </c>
      <c r="L1642" t="str">
        <f>_xlfn.XLOOKUP(A1642,'Hospitalisation Details'!$A$1:$A$2344,'Hospitalisation Details'!$E$1:$E$2344,0)</f>
        <v>11-Nov-1984</v>
      </c>
      <c r="M1642">
        <f>_xlfn.XLOOKUP(A1642,'Hospitalisation Details'!$A$1:$A$2344,'Hospitalisation Details'!$I$1:$I$2344,0)</f>
        <v>5976.83</v>
      </c>
      <c r="N1642" t="str">
        <f>_xlfn.XLOOKUP(A1642,'Hospitalisation Details'!$A$1:$A$2344,'Hospitalisation Details'!$J$1:$J$2344,0)</f>
        <v>tier - 2</v>
      </c>
      <c r="O1642" t="str">
        <f>_xlfn.XLOOKUP(A1642,'Hospitalisation Details'!$A$1:$A$2344,'Hospitalisation Details'!$K$1:$K$2344,0)</f>
        <v>tier - 2</v>
      </c>
      <c r="P1642" t="str">
        <f>_xlfn.XLOOKUP(A1642,'Hospitalisation Details'!$A$1:$A$2344,'Hospitalisation Details'!$L$1:$L$2344,0)</f>
        <v>R1013</v>
      </c>
      <c r="Q1642">
        <f>_xlfn.XLOOKUP(A1642,'Hospitalisation Details'!$A$1:$A$2344,'Hospitalisation Details'!$F$1:$F$2344,0)</f>
        <v>38</v>
      </c>
    </row>
    <row r="1643" spans="1:17" ht="15.75" x14ac:dyDescent="0.25">
      <c r="A1643" s="1" t="s">
        <v>727</v>
      </c>
      <c r="B1643" t="str">
        <f>_xlfn.XLOOKUP(A1643,'Customer Names'!$A$1:$A$2336,'Customer Names'!$C$1:$C$2336,0)</f>
        <v xml:space="preserve">  Carolyn</v>
      </c>
      <c r="C1643">
        <f>_xlfn.XLOOKUP(A1643,'Medical Examinations'!$A$1:$A$2336,'Medical Examinations'!$B$1:$B$2336,0)</f>
        <v>28.93</v>
      </c>
      <c r="D1643">
        <f>_xlfn.XLOOKUP(A1643,'Medical Examinations'!$A$1:$A$2336,'Medical Examinations'!$D$1:$D$2336,0)</f>
        <v>4.87</v>
      </c>
      <c r="E1643" t="str">
        <f>_xlfn.XLOOKUP(A1643,'Medical Examinations'!$A$1:$A$2336,'Medical Examinations'!$E$1:$E$2336,0)</f>
        <v>No</v>
      </c>
      <c r="F1643" t="str">
        <f>_xlfn.XLOOKUP(A1643,'Medical Examinations'!$A$1:$A$2336,'Medical Examinations'!$F$1:$F$2336,0)</f>
        <v>No</v>
      </c>
      <c r="G1643" t="str">
        <f>_xlfn.XLOOKUP(A1643,'Medical Examinations'!$A$1:$A$2336,'Medical Examinations'!$G$1:$G$2336,0)</f>
        <v>No</v>
      </c>
      <c r="H1643">
        <f>_xlfn.XLOOKUP(A1643,'Medical Examinations'!$A$1:$A$2336,'Medical Examinations'!$H$1:$H$2336,0)</f>
        <v>1</v>
      </c>
      <c r="I1643" t="str">
        <f>_xlfn.XLOOKUP(A1643,'Medical Examinations'!$A$1:$A$2336,'Medical Examinations'!$I$1:$I$2336,0)</f>
        <v>No</v>
      </c>
      <c r="J1643" t="str">
        <f>_xlfn.XLOOKUP(A1643,'Medical Examinations'!A1643:A3986,'Medical Examinations'!C1643:C3986,0)</f>
        <v>Overweight</v>
      </c>
      <c r="K1643">
        <f>_xlfn.XLOOKUP(A1643,'Medical Examinations'!$A$1:$A$2344,'Medical Examinations'!$D$1:$D$2344,0)</f>
        <v>4.87</v>
      </c>
      <c r="L1643" t="str">
        <f>_xlfn.XLOOKUP(A1643,'Hospitalisation Details'!$A$1:$A$2344,'Hospitalisation Details'!$E$1:$E$2344,0)</f>
        <v>19-Sep-1984</v>
      </c>
      <c r="M1643">
        <f>_xlfn.XLOOKUP(A1643,'Hospitalisation Details'!$A$1:$A$2344,'Hospitalisation Details'!$I$1:$I$2344,0)</f>
        <v>5974.38</v>
      </c>
      <c r="N1643" t="str">
        <f>_xlfn.XLOOKUP(A1643,'Hospitalisation Details'!$A$1:$A$2344,'Hospitalisation Details'!$J$1:$J$2344,0)</f>
        <v>tier - 2</v>
      </c>
      <c r="O1643" t="str">
        <f>_xlfn.XLOOKUP(A1643,'Hospitalisation Details'!$A$1:$A$2344,'Hospitalisation Details'!$K$1:$K$2344,0)</f>
        <v>tier - 3</v>
      </c>
      <c r="P1643" t="str">
        <f>_xlfn.XLOOKUP(A1643,'Hospitalisation Details'!$A$1:$A$2344,'Hospitalisation Details'!$L$1:$L$2344,0)</f>
        <v>R1013</v>
      </c>
      <c r="Q1643">
        <f>_xlfn.XLOOKUP(A1643,'Hospitalisation Details'!$A$1:$A$2344,'Hospitalisation Details'!$F$1:$F$2344,0)</f>
        <v>38</v>
      </c>
    </row>
    <row r="1644" spans="1:17" ht="15.75" x14ac:dyDescent="0.25">
      <c r="A1644" s="1" t="s">
        <v>726</v>
      </c>
      <c r="B1644" t="str">
        <f>_xlfn.XLOOKUP(A1644,'Customer Names'!$A$1:$A$2336,'Customer Names'!$C$1:$C$2336,0)</f>
        <v xml:space="preserve">  Sabine</v>
      </c>
      <c r="C1644">
        <f>_xlfn.XLOOKUP(A1644,'Medical Examinations'!$A$1:$A$2336,'Medical Examinations'!$B$1:$B$2336,0)</f>
        <v>38.9</v>
      </c>
      <c r="D1644">
        <f>_xlfn.XLOOKUP(A1644,'Medical Examinations'!$A$1:$A$2336,'Medical Examinations'!$D$1:$D$2336,0)</f>
        <v>4.28</v>
      </c>
      <c r="E1644" t="str">
        <f>_xlfn.XLOOKUP(A1644,'Medical Examinations'!$A$1:$A$2336,'Medical Examinations'!$E$1:$E$2336,0)</f>
        <v>No</v>
      </c>
      <c r="F1644" t="str">
        <f>_xlfn.XLOOKUP(A1644,'Medical Examinations'!$A$1:$A$2336,'Medical Examinations'!$F$1:$F$2336,0)</f>
        <v>No</v>
      </c>
      <c r="G1644" t="str">
        <f>_xlfn.XLOOKUP(A1644,'Medical Examinations'!$A$1:$A$2336,'Medical Examinations'!$G$1:$G$2336,0)</f>
        <v>No</v>
      </c>
      <c r="H1644">
        <f>_xlfn.XLOOKUP(A1644,'Medical Examinations'!$A$1:$A$2336,'Medical Examinations'!$H$1:$H$2336,0)</f>
        <v>0</v>
      </c>
      <c r="I1644" t="str">
        <f>_xlfn.XLOOKUP(A1644,'Medical Examinations'!$A$1:$A$2336,'Medical Examinations'!$I$1:$I$2336,0)</f>
        <v>No</v>
      </c>
      <c r="J1644" t="str">
        <f>_xlfn.XLOOKUP(A1644,'Medical Examinations'!A1644:A3987,'Medical Examinations'!C1644:C3987,0)</f>
        <v>Obese</v>
      </c>
      <c r="K1644">
        <f>_xlfn.XLOOKUP(A1644,'Medical Examinations'!$A$1:$A$2344,'Medical Examinations'!$D$1:$D$2344,0)</f>
        <v>4.28</v>
      </c>
      <c r="L1644" t="str">
        <f>_xlfn.XLOOKUP(A1644,'Hospitalisation Details'!$A$1:$A$2344,'Hospitalisation Details'!$E$1:$E$2344,0)</f>
        <v>22-Jul-1989</v>
      </c>
      <c r="M1644">
        <f>_xlfn.XLOOKUP(A1644,'Hospitalisation Details'!$A$1:$A$2344,'Hospitalisation Details'!$I$1:$I$2344,0)</f>
        <v>5972.38</v>
      </c>
      <c r="N1644" t="str">
        <f>_xlfn.XLOOKUP(A1644,'Hospitalisation Details'!$A$1:$A$2344,'Hospitalisation Details'!$J$1:$J$2344,0)</f>
        <v>tier - 2</v>
      </c>
      <c r="O1644" t="str">
        <f>_xlfn.XLOOKUP(A1644,'Hospitalisation Details'!$A$1:$A$2344,'Hospitalisation Details'!$K$1:$K$2344,0)</f>
        <v>tier - 2</v>
      </c>
      <c r="P1644" t="str">
        <f>_xlfn.XLOOKUP(A1644,'Hospitalisation Details'!$A$1:$A$2344,'Hospitalisation Details'!$L$1:$L$2344,0)</f>
        <v>R1011</v>
      </c>
      <c r="Q1644">
        <f>_xlfn.XLOOKUP(A1644,'Hospitalisation Details'!$A$1:$A$2344,'Hospitalisation Details'!$F$1:$F$2344,0)</f>
        <v>33</v>
      </c>
    </row>
    <row r="1645" spans="1:17" ht="15.75" x14ac:dyDescent="0.25">
      <c r="A1645" s="1" t="s">
        <v>725</v>
      </c>
      <c r="B1645" t="str">
        <f>_xlfn.XLOOKUP(A1645,'Customer Names'!$A$1:$A$2336,'Customer Names'!$C$1:$C$2336,0)</f>
        <v xml:space="preserve">  Bobby</v>
      </c>
      <c r="C1645">
        <f>_xlfn.XLOOKUP(A1645,'Medical Examinations'!$A$1:$A$2336,'Medical Examinations'!$B$1:$B$2336,0)</f>
        <v>26.9</v>
      </c>
      <c r="D1645">
        <f>_xlfn.XLOOKUP(A1645,'Medical Examinations'!$A$1:$A$2336,'Medical Examinations'!$D$1:$D$2336,0)</f>
        <v>4.07</v>
      </c>
      <c r="E1645" t="str">
        <f>_xlfn.XLOOKUP(A1645,'Medical Examinations'!$A$1:$A$2336,'Medical Examinations'!$E$1:$E$2336,0)</f>
        <v>No</v>
      </c>
      <c r="F1645" t="str">
        <f>_xlfn.XLOOKUP(A1645,'Medical Examinations'!$A$1:$A$2336,'Medical Examinations'!$F$1:$F$2336,0)</f>
        <v>No</v>
      </c>
      <c r="G1645" t="str">
        <f>_xlfn.XLOOKUP(A1645,'Medical Examinations'!$A$1:$A$2336,'Medical Examinations'!$G$1:$G$2336,0)</f>
        <v>No</v>
      </c>
      <c r="H1645">
        <f>_xlfn.XLOOKUP(A1645,'Medical Examinations'!$A$1:$A$2336,'Medical Examinations'!$H$1:$H$2336,0)</f>
        <v>0</v>
      </c>
      <c r="I1645" t="str">
        <f>_xlfn.XLOOKUP(A1645,'Medical Examinations'!$A$1:$A$2336,'Medical Examinations'!$I$1:$I$2336,0)</f>
        <v>No</v>
      </c>
      <c r="J1645" t="str">
        <f>_xlfn.XLOOKUP(A1645,'Medical Examinations'!A1645:A3988,'Medical Examinations'!C1645:C3988,0)</f>
        <v>Overweight</v>
      </c>
      <c r="K1645">
        <f>_xlfn.XLOOKUP(A1645,'Medical Examinations'!$A$1:$A$2344,'Medical Examinations'!$D$1:$D$2344,0)</f>
        <v>4.07</v>
      </c>
      <c r="L1645" t="str">
        <f>_xlfn.XLOOKUP(A1645,'Hospitalisation Details'!$A$1:$A$2344,'Hospitalisation Details'!$E$1:$E$2344,0)</f>
        <v>21-Jul-1980</v>
      </c>
      <c r="M1645">
        <f>_xlfn.XLOOKUP(A1645,'Hospitalisation Details'!$A$1:$A$2344,'Hospitalisation Details'!$I$1:$I$2344,0)</f>
        <v>5969.72</v>
      </c>
      <c r="N1645" t="str">
        <f>_xlfn.XLOOKUP(A1645,'Hospitalisation Details'!$A$1:$A$2344,'Hospitalisation Details'!$J$1:$J$2344,0)</f>
        <v>tier - 3</v>
      </c>
      <c r="O1645" t="str">
        <f>_xlfn.XLOOKUP(A1645,'Hospitalisation Details'!$A$1:$A$2344,'Hospitalisation Details'!$K$1:$K$2344,0)</f>
        <v>tier - 3</v>
      </c>
      <c r="P1645" t="str">
        <f>_xlfn.XLOOKUP(A1645,'Hospitalisation Details'!$A$1:$A$2344,'Hospitalisation Details'!$L$1:$L$2344,0)</f>
        <v>R1011</v>
      </c>
      <c r="Q1645">
        <f>_xlfn.XLOOKUP(A1645,'Hospitalisation Details'!$A$1:$A$2344,'Hospitalisation Details'!$F$1:$F$2344,0)</f>
        <v>42</v>
      </c>
    </row>
    <row r="1646" spans="1:17" ht="15.75" x14ac:dyDescent="0.25">
      <c r="A1646" s="1" t="s">
        <v>724</v>
      </c>
      <c r="B1646" t="str">
        <f>_xlfn.XLOOKUP(A1646,'Customer Names'!$A$1:$A$2336,'Customer Names'!$C$1:$C$2336,0)</f>
        <v xml:space="preserve">  Fan</v>
      </c>
      <c r="C1646">
        <f>_xlfn.XLOOKUP(A1646,'Medical Examinations'!$A$1:$A$2336,'Medical Examinations'!$B$1:$B$2336,0)</f>
        <v>24.86</v>
      </c>
      <c r="D1646">
        <f>_xlfn.XLOOKUP(A1646,'Medical Examinations'!$A$1:$A$2336,'Medical Examinations'!$D$1:$D$2336,0)</f>
        <v>6.23</v>
      </c>
      <c r="E1646" t="str">
        <f>_xlfn.XLOOKUP(A1646,'Medical Examinations'!$A$1:$A$2336,'Medical Examinations'!$E$1:$E$2336,0)</f>
        <v>No</v>
      </c>
      <c r="F1646" t="str">
        <f>_xlfn.XLOOKUP(A1646,'Medical Examinations'!$A$1:$A$2336,'Medical Examinations'!$F$1:$F$2336,0)</f>
        <v>No</v>
      </c>
      <c r="G1646" t="str">
        <f>_xlfn.XLOOKUP(A1646,'Medical Examinations'!$A$1:$A$2336,'Medical Examinations'!$G$1:$G$2336,0)</f>
        <v>No</v>
      </c>
      <c r="H1646">
        <f>_xlfn.XLOOKUP(A1646,'Medical Examinations'!$A$1:$A$2336,'Medical Examinations'!$H$1:$H$2336,0)</f>
        <v>0</v>
      </c>
      <c r="I1646" t="str">
        <f>_xlfn.XLOOKUP(A1646,'Medical Examinations'!$A$1:$A$2336,'Medical Examinations'!$I$1:$I$2336,0)</f>
        <v>No</v>
      </c>
      <c r="J1646" t="str">
        <f>_xlfn.XLOOKUP(A1646,'Medical Examinations'!A1646:A3989,'Medical Examinations'!C1646:C3989,0)</f>
        <v>Normal weight</v>
      </c>
      <c r="K1646">
        <f>_xlfn.XLOOKUP(A1646,'Medical Examinations'!$A$1:$A$2344,'Medical Examinations'!$D$1:$D$2344,0)</f>
        <v>6.23</v>
      </c>
      <c r="L1646" t="str">
        <f>_xlfn.XLOOKUP(A1646,'Hospitalisation Details'!$A$1:$A$2344,'Hospitalisation Details'!$E$1:$E$2344,0)</f>
        <v>5-Aug-1980</v>
      </c>
      <c r="M1646">
        <f>_xlfn.XLOOKUP(A1646,'Hospitalisation Details'!$A$1:$A$2344,'Hospitalisation Details'!$I$1:$I$2344,0)</f>
        <v>5966.89</v>
      </c>
      <c r="N1646" t="str">
        <f>_xlfn.XLOOKUP(A1646,'Hospitalisation Details'!$A$1:$A$2344,'Hospitalisation Details'!$J$1:$J$2344,0)</f>
        <v>tier - 2</v>
      </c>
      <c r="O1646" t="str">
        <f>_xlfn.XLOOKUP(A1646,'Hospitalisation Details'!$A$1:$A$2344,'Hospitalisation Details'!$K$1:$K$2344,0)</f>
        <v>tier - 3</v>
      </c>
      <c r="P1646" t="str">
        <f>_xlfn.XLOOKUP(A1646,'Hospitalisation Details'!$A$1:$A$2344,'Hospitalisation Details'!$L$1:$L$2344,0)</f>
        <v>R1013</v>
      </c>
      <c r="Q1646">
        <f>_xlfn.XLOOKUP(A1646,'Hospitalisation Details'!$A$1:$A$2344,'Hospitalisation Details'!$F$1:$F$2344,0)</f>
        <v>42</v>
      </c>
    </row>
    <row r="1647" spans="1:17" ht="15.75" x14ac:dyDescent="0.25">
      <c r="A1647" s="1" t="s">
        <v>723</v>
      </c>
      <c r="B1647" t="str">
        <f>_xlfn.XLOOKUP(A1647,'Customer Names'!$A$1:$A$2336,'Customer Names'!$C$1:$C$2336,0)</f>
        <v xml:space="preserve">  Rachel M</v>
      </c>
      <c r="C1647">
        <f>_xlfn.XLOOKUP(A1647,'Medical Examinations'!$A$1:$A$2336,'Medical Examinations'!$B$1:$B$2336,0)</f>
        <v>39.14</v>
      </c>
      <c r="D1647">
        <f>_xlfn.XLOOKUP(A1647,'Medical Examinations'!$A$1:$A$2336,'Medical Examinations'!$D$1:$D$2336,0)</f>
        <v>6.24</v>
      </c>
      <c r="E1647" t="str">
        <f>_xlfn.XLOOKUP(A1647,'Medical Examinations'!$A$1:$A$2336,'Medical Examinations'!$E$1:$E$2336,0)</f>
        <v>No</v>
      </c>
      <c r="F1647" t="str">
        <f>_xlfn.XLOOKUP(A1647,'Medical Examinations'!$A$1:$A$2336,'Medical Examinations'!$F$1:$F$2336,0)</f>
        <v>yes</v>
      </c>
      <c r="G1647" t="str">
        <f>_xlfn.XLOOKUP(A1647,'Medical Examinations'!$A$1:$A$2336,'Medical Examinations'!$G$1:$G$2336,0)</f>
        <v>No</v>
      </c>
      <c r="H1647">
        <f>_xlfn.XLOOKUP(A1647,'Medical Examinations'!$A$1:$A$2336,'Medical Examinations'!$H$1:$H$2336,0)</f>
        <v>1</v>
      </c>
      <c r="I1647" t="str">
        <f>_xlfn.XLOOKUP(A1647,'Medical Examinations'!$A$1:$A$2336,'Medical Examinations'!$I$1:$I$2336,0)</f>
        <v>No</v>
      </c>
      <c r="J1647" t="str">
        <f>_xlfn.XLOOKUP(A1647,'Medical Examinations'!A1647:A3990,'Medical Examinations'!C1647:C3990,0)</f>
        <v>Obese</v>
      </c>
      <c r="K1647">
        <f>_xlfn.XLOOKUP(A1647,'Medical Examinations'!$A$1:$A$2344,'Medical Examinations'!$D$1:$D$2344,0)</f>
        <v>6.24</v>
      </c>
      <c r="L1647" t="str">
        <f>_xlfn.XLOOKUP(A1647,'Hospitalisation Details'!$A$1:$A$2344,'Hospitalisation Details'!$E$1:$E$2344,0)</f>
        <v>15-Jul-2004</v>
      </c>
      <c r="M1647">
        <f>_xlfn.XLOOKUP(A1647,'Hospitalisation Details'!$A$1:$A$2344,'Hospitalisation Details'!$I$1:$I$2344,0)</f>
        <v>5960.91</v>
      </c>
      <c r="N1647" t="str">
        <f>_xlfn.XLOOKUP(A1647,'Hospitalisation Details'!$A$1:$A$2344,'Hospitalisation Details'!$J$1:$J$2344,0)</f>
        <v>tier - 2</v>
      </c>
      <c r="O1647" t="str">
        <f>_xlfn.XLOOKUP(A1647,'Hospitalisation Details'!$A$1:$A$2344,'Hospitalisation Details'!$K$1:$K$2344,0)</f>
        <v>tier - 1</v>
      </c>
      <c r="P1647" t="str">
        <f>_xlfn.XLOOKUP(A1647,'Hospitalisation Details'!$A$1:$A$2344,'Hospitalisation Details'!$L$1:$L$2344,0)</f>
        <v>R1026</v>
      </c>
      <c r="Q1647">
        <f>_xlfn.XLOOKUP(A1647,'Hospitalisation Details'!$A$1:$A$2344,'Hospitalisation Details'!$F$1:$F$2344,0)</f>
        <v>18</v>
      </c>
    </row>
    <row r="1648" spans="1:17" ht="15.75" x14ac:dyDescent="0.25">
      <c r="A1648" s="1" t="s">
        <v>722</v>
      </c>
      <c r="B1648" t="str">
        <f>_xlfn.XLOOKUP(A1648,'Customer Names'!$A$1:$A$2336,'Customer Names'!$C$1:$C$2336,0)</f>
        <v xml:space="preserve">  Greg</v>
      </c>
      <c r="C1648">
        <f>_xlfn.XLOOKUP(A1648,'Medical Examinations'!$A$1:$A$2336,'Medical Examinations'!$B$1:$B$2336,0)</f>
        <v>39.799999999999997</v>
      </c>
      <c r="D1648">
        <f>_xlfn.XLOOKUP(A1648,'Medical Examinations'!$A$1:$A$2336,'Medical Examinations'!$D$1:$D$2336,0)</f>
        <v>6.17</v>
      </c>
      <c r="E1648" t="str">
        <f>_xlfn.XLOOKUP(A1648,'Medical Examinations'!$A$1:$A$2336,'Medical Examinations'!$E$1:$E$2336,0)</f>
        <v>No</v>
      </c>
      <c r="F1648" t="str">
        <f>_xlfn.XLOOKUP(A1648,'Medical Examinations'!$A$1:$A$2336,'Medical Examinations'!$F$1:$F$2336,0)</f>
        <v>No</v>
      </c>
      <c r="G1648" t="str">
        <f>_xlfn.XLOOKUP(A1648,'Medical Examinations'!$A$1:$A$2336,'Medical Examinations'!$G$1:$G$2336,0)</f>
        <v>Yes</v>
      </c>
      <c r="H1648">
        <f>_xlfn.XLOOKUP(A1648,'Medical Examinations'!$A$1:$A$2336,'Medical Examinations'!$H$1:$H$2336,0)</f>
        <v>1</v>
      </c>
      <c r="I1648" t="str">
        <f>_xlfn.XLOOKUP(A1648,'Medical Examinations'!$A$1:$A$2336,'Medical Examinations'!$I$1:$I$2336,0)</f>
        <v>No</v>
      </c>
      <c r="J1648" t="str">
        <f>_xlfn.XLOOKUP(A1648,'Medical Examinations'!A1648:A3991,'Medical Examinations'!C1648:C3991,0)</f>
        <v>Obese</v>
      </c>
      <c r="K1648">
        <f>_xlfn.XLOOKUP(A1648,'Medical Examinations'!$A$1:$A$2344,'Medical Examinations'!$D$1:$D$2344,0)</f>
        <v>6.17</v>
      </c>
      <c r="L1648" t="str">
        <f>_xlfn.XLOOKUP(A1648,'Hospitalisation Details'!$A$1:$A$2344,'Hospitalisation Details'!$E$1:$E$2344,0)</f>
        <v>13-Aug-2003</v>
      </c>
      <c r="M1648">
        <f>_xlfn.XLOOKUP(A1648,'Hospitalisation Details'!$A$1:$A$2344,'Hospitalisation Details'!$I$1:$I$2344,0)</f>
        <v>5957.35</v>
      </c>
      <c r="N1648" t="str">
        <f>_xlfn.XLOOKUP(A1648,'Hospitalisation Details'!$A$1:$A$2344,'Hospitalisation Details'!$J$1:$J$2344,0)</f>
        <v>tier - 2</v>
      </c>
      <c r="O1648" t="str">
        <f>_xlfn.XLOOKUP(A1648,'Hospitalisation Details'!$A$1:$A$2344,'Hospitalisation Details'!$K$1:$K$2344,0)</f>
        <v>tier - 2</v>
      </c>
      <c r="P1648" t="str">
        <f>_xlfn.XLOOKUP(A1648,'Hospitalisation Details'!$A$1:$A$2344,'Hospitalisation Details'!$L$1:$L$2344,0)</f>
        <v>R1012</v>
      </c>
      <c r="Q1648">
        <f>_xlfn.XLOOKUP(A1648,'Hospitalisation Details'!$A$1:$A$2344,'Hospitalisation Details'!$F$1:$F$2344,0)</f>
        <v>19</v>
      </c>
    </row>
    <row r="1649" spans="1:17" ht="15.75" x14ac:dyDescent="0.25">
      <c r="A1649" s="1" t="s">
        <v>721</v>
      </c>
      <c r="B1649" t="str">
        <f>_xlfn.XLOOKUP(A1649,'Customer Names'!$A$1:$A$2336,'Customer Names'!$C$1:$C$2336,0)</f>
        <v xml:space="preserve">  Dan</v>
      </c>
      <c r="C1649">
        <f>_xlfn.XLOOKUP(A1649,'Medical Examinations'!$A$1:$A$2336,'Medical Examinations'!$B$1:$B$2336,0)</f>
        <v>34.32</v>
      </c>
      <c r="D1649">
        <f>_xlfn.XLOOKUP(A1649,'Medical Examinations'!$A$1:$A$2336,'Medical Examinations'!$D$1:$D$2336,0)</f>
        <v>5.16</v>
      </c>
      <c r="E1649" t="str">
        <f>_xlfn.XLOOKUP(A1649,'Medical Examinations'!$A$1:$A$2336,'Medical Examinations'!$E$1:$E$2336,0)</f>
        <v>No</v>
      </c>
      <c r="F1649" t="str">
        <f>_xlfn.XLOOKUP(A1649,'Medical Examinations'!$A$1:$A$2336,'Medical Examinations'!$F$1:$F$2336,0)</f>
        <v>No</v>
      </c>
      <c r="G1649" t="str">
        <f>_xlfn.XLOOKUP(A1649,'Medical Examinations'!$A$1:$A$2336,'Medical Examinations'!$G$1:$G$2336,0)</f>
        <v>No</v>
      </c>
      <c r="H1649">
        <f>_xlfn.XLOOKUP(A1649,'Medical Examinations'!$A$1:$A$2336,'Medical Examinations'!$H$1:$H$2336,0)</f>
        <v>1</v>
      </c>
      <c r="I1649" t="str">
        <f>_xlfn.XLOOKUP(A1649,'Medical Examinations'!$A$1:$A$2336,'Medical Examinations'!$I$1:$I$2336,0)</f>
        <v>No</v>
      </c>
      <c r="J1649" t="str">
        <f>_xlfn.XLOOKUP(A1649,'Medical Examinations'!A1649:A3992,'Medical Examinations'!C1649:C3992,0)</f>
        <v>Obese</v>
      </c>
      <c r="K1649">
        <f>_xlfn.XLOOKUP(A1649,'Medical Examinations'!$A$1:$A$2344,'Medical Examinations'!$D$1:$D$2344,0)</f>
        <v>5.16</v>
      </c>
      <c r="L1649" t="str">
        <f>_xlfn.XLOOKUP(A1649,'Hospitalisation Details'!$A$1:$A$2344,'Hospitalisation Details'!$E$1:$E$2344,0)</f>
        <v>14-Jul-1987</v>
      </c>
      <c r="M1649">
        <f>_xlfn.XLOOKUP(A1649,'Hospitalisation Details'!$A$1:$A$2344,'Hospitalisation Details'!$I$1:$I$2344,0)</f>
        <v>5934.38</v>
      </c>
      <c r="N1649" t="str">
        <f>_xlfn.XLOOKUP(A1649,'Hospitalisation Details'!$A$1:$A$2344,'Hospitalisation Details'!$J$1:$J$2344,0)</f>
        <v>tier - 3</v>
      </c>
      <c r="O1649" t="str">
        <f>_xlfn.XLOOKUP(A1649,'Hospitalisation Details'!$A$1:$A$2344,'Hospitalisation Details'!$K$1:$K$2344,0)</f>
        <v>tier - 2</v>
      </c>
      <c r="P1649" t="str">
        <f>_xlfn.XLOOKUP(A1649,'Hospitalisation Details'!$A$1:$A$2344,'Hospitalisation Details'!$L$1:$L$2344,0)</f>
        <v>R1013</v>
      </c>
      <c r="Q1649">
        <f>_xlfn.XLOOKUP(A1649,'Hospitalisation Details'!$A$1:$A$2344,'Hospitalisation Details'!$F$1:$F$2344,0)</f>
        <v>35</v>
      </c>
    </row>
    <row r="1650" spans="1:17" ht="15.75" x14ac:dyDescent="0.25">
      <c r="A1650" s="1" t="s">
        <v>720</v>
      </c>
      <c r="B1650" t="str">
        <f>_xlfn.XLOOKUP(A1650,'Customer Names'!$A$1:$A$2336,'Customer Names'!$C$1:$C$2336,0)</f>
        <v xml:space="preserve">  Jennifer A</v>
      </c>
      <c r="C1650">
        <f>_xlfn.XLOOKUP(A1650,'Medical Examinations'!$A$1:$A$2336,'Medical Examinations'!$B$1:$B$2336,0)</f>
        <v>32.51</v>
      </c>
      <c r="D1650">
        <f>_xlfn.XLOOKUP(A1650,'Medical Examinations'!$A$1:$A$2336,'Medical Examinations'!$D$1:$D$2336,0)</f>
        <v>4.3</v>
      </c>
      <c r="E1650" t="str">
        <f>_xlfn.XLOOKUP(A1650,'Medical Examinations'!$A$1:$A$2336,'Medical Examinations'!$E$1:$E$2336,0)</f>
        <v>No</v>
      </c>
      <c r="F1650" t="str">
        <f>_xlfn.XLOOKUP(A1650,'Medical Examinations'!$A$1:$A$2336,'Medical Examinations'!$F$1:$F$2336,0)</f>
        <v>No</v>
      </c>
      <c r="G1650" t="str">
        <f>_xlfn.XLOOKUP(A1650,'Medical Examinations'!$A$1:$A$2336,'Medical Examinations'!$G$1:$G$2336,0)</f>
        <v>No</v>
      </c>
      <c r="H1650">
        <f>_xlfn.XLOOKUP(A1650,'Medical Examinations'!$A$1:$A$2336,'Medical Examinations'!$H$1:$H$2336,0)</f>
        <v>0</v>
      </c>
      <c r="I1650" t="str">
        <f>_xlfn.XLOOKUP(A1650,'Medical Examinations'!$A$1:$A$2336,'Medical Examinations'!$I$1:$I$2336,0)</f>
        <v>No</v>
      </c>
      <c r="J1650" t="str">
        <f>_xlfn.XLOOKUP(A1650,'Medical Examinations'!A1650:A3993,'Medical Examinations'!C1650:C3993,0)</f>
        <v>Obese</v>
      </c>
      <c r="K1650">
        <f>_xlfn.XLOOKUP(A1650,'Medical Examinations'!$A$1:$A$2344,'Medical Examinations'!$D$1:$D$2344,0)</f>
        <v>4.3</v>
      </c>
      <c r="L1650" t="str">
        <f>_xlfn.XLOOKUP(A1650,'Hospitalisation Details'!$A$1:$A$2344,'Hospitalisation Details'!$E$1:$E$2344,0)</f>
        <v>30-Jul-1994</v>
      </c>
      <c r="M1650">
        <f>_xlfn.XLOOKUP(A1650,'Hospitalisation Details'!$A$1:$A$2344,'Hospitalisation Details'!$I$1:$I$2344,0)</f>
        <v>5927.65</v>
      </c>
      <c r="N1650" t="str">
        <f>_xlfn.XLOOKUP(A1650,'Hospitalisation Details'!$A$1:$A$2344,'Hospitalisation Details'!$J$1:$J$2344,0)</f>
        <v>tier - 2</v>
      </c>
      <c r="O1650" t="str">
        <f>_xlfn.XLOOKUP(A1650,'Hospitalisation Details'!$A$1:$A$2344,'Hospitalisation Details'!$K$1:$K$2344,0)</f>
        <v>tier - 1</v>
      </c>
      <c r="P1650" t="str">
        <f>_xlfn.XLOOKUP(A1650,'Hospitalisation Details'!$A$1:$A$2344,'Hospitalisation Details'!$L$1:$L$2344,0)</f>
        <v>R1012</v>
      </c>
      <c r="Q1650">
        <f>_xlfn.XLOOKUP(A1650,'Hospitalisation Details'!$A$1:$A$2344,'Hospitalisation Details'!$F$1:$F$2344,0)</f>
        <v>28</v>
      </c>
    </row>
    <row r="1651" spans="1:17" ht="15.75" x14ac:dyDescent="0.25">
      <c r="A1651" s="1" t="s">
        <v>719</v>
      </c>
      <c r="B1651" t="str">
        <f>_xlfn.XLOOKUP(A1651,'Customer Names'!$A$1:$A$2336,'Customer Names'!$C$1:$C$2336,0)</f>
        <v xml:space="preserve">  Jessica</v>
      </c>
      <c r="C1651">
        <f>_xlfn.XLOOKUP(A1651,'Medical Examinations'!$A$1:$A$2336,'Medical Examinations'!$B$1:$B$2336,0)</f>
        <v>30.71</v>
      </c>
      <c r="D1651">
        <f>_xlfn.XLOOKUP(A1651,'Medical Examinations'!$A$1:$A$2336,'Medical Examinations'!$D$1:$D$2336,0)</f>
        <v>6.14</v>
      </c>
      <c r="E1651" t="str">
        <f>_xlfn.XLOOKUP(A1651,'Medical Examinations'!$A$1:$A$2336,'Medical Examinations'!$E$1:$E$2336,0)</f>
        <v>No</v>
      </c>
      <c r="F1651" t="str">
        <f>_xlfn.XLOOKUP(A1651,'Medical Examinations'!$A$1:$A$2336,'Medical Examinations'!$F$1:$F$2336,0)</f>
        <v>No</v>
      </c>
      <c r="G1651" t="str">
        <f>_xlfn.XLOOKUP(A1651,'Medical Examinations'!$A$1:$A$2336,'Medical Examinations'!$G$1:$G$2336,0)</f>
        <v>Yes</v>
      </c>
      <c r="H1651">
        <f>_xlfn.XLOOKUP(A1651,'Medical Examinations'!$A$1:$A$2336,'Medical Examinations'!$H$1:$H$2336,0)</f>
        <v>1</v>
      </c>
      <c r="I1651" t="str">
        <f>_xlfn.XLOOKUP(A1651,'Medical Examinations'!$A$1:$A$2336,'Medical Examinations'!$I$1:$I$2336,0)</f>
        <v>No</v>
      </c>
      <c r="J1651" t="str">
        <f>_xlfn.XLOOKUP(A1651,'Medical Examinations'!A1651:A3994,'Medical Examinations'!C1651:C3994,0)</f>
        <v>Obese</v>
      </c>
      <c r="K1651">
        <f>_xlfn.XLOOKUP(A1651,'Medical Examinations'!$A$1:$A$2344,'Medical Examinations'!$D$1:$D$2344,0)</f>
        <v>6.14</v>
      </c>
      <c r="L1651" t="str">
        <f>_xlfn.XLOOKUP(A1651,'Hospitalisation Details'!$A$1:$A$2344,'Hospitalisation Details'!$E$1:$E$2344,0)</f>
        <v>13-Aug-1993</v>
      </c>
      <c r="M1651">
        <f>_xlfn.XLOOKUP(A1651,'Hospitalisation Details'!$A$1:$A$2344,'Hospitalisation Details'!$I$1:$I$2344,0)</f>
        <v>5926.93</v>
      </c>
      <c r="N1651" t="str">
        <f>_xlfn.XLOOKUP(A1651,'Hospitalisation Details'!$A$1:$A$2344,'Hospitalisation Details'!$J$1:$J$2344,0)</f>
        <v>tier - 2</v>
      </c>
      <c r="O1651" t="str">
        <f>_xlfn.XLOOKUP(A1651,'Hospitalisation Details'!$A$1:$A$2344,'Hospitalisation Details'!$K$1:$K$2344,0)</f>
        <v>tier - 2</v>
      </c>
      <c r="P1651" t="str">
        <f>_xlfn.XLOOKUP(A1651,'Hospitalisation Details'!$A$1:$A$2344,'Hospitalisation Details'!$L$1:$L$2344,0)</f>
        <v>R1025</v>
      </c>
      <c r="Q1651">
        <f>_xlfn.XLOOKUP(A1651,'Hospitalisation Details'!$A$1:$A$2344,'Hospitalisation Details'!$F$1:$F$2344,0)</f>
        <v>29</v>
      </c>
    </row>
    <row r="1652" spans="1:17" ht="15.75" x14ac:dyDescent="0.25">
      <c r="A1652" s="1" t="s">
        <v>718</v>
      </c>
      <c r="B1652" t="str">
        <f>_xlfn.XLOOKUP(A1652,'Customer Names'!$A$1:$A$2336,'Customer Names'!$C$1:$C$2336,0)</f>
        <v xml:space="preserve">  Chaiwat</v>
      </c>
      <c r="C1652">
        <f>_xlfn.XLOOKUP(A1652,'Medical Examinations'!$A$1:$A$2336,'Medical Examinations'!$B$1:$B$2336,0)</f>
        <v>28.9</v>
      </c>
      <c r="D1652">
        <f>_xlfn.XLOOKUP(A1652,'Medical Examinations'!$A$1:$A$2336,'Medical Examinations'!$D$1:$D$2336,0)</f>
        <v>5.36</v>
      </c>
      <c r="E1652" t="str">
        <f>_xlfn.XLOOKUP(A1652,'Medical Examinations'!$A$1:$A$2336,'Medical Examinations'!$E$1:$E$2336,0)</f>
        <v>No</v>
      </c>
      <c r="F1652" t="str">
        <f>_xlfn.XLOOKUP(A1652,'Medical Examinations'!$A$1:$A$2336,'Medical Examinations'!$F$1:$F$2336,0)</f>
        <v>No</v>
      </c>
      <c r="G1652" t="str">
        <f>_xlfn.XLOOKUP(A1652,'Medical Examinations'!$A$1:$A$2336,'Medical Examinations'!$G$1:$G$2336,0)</f>
        <v>No</v>
      </c>
      <c r="H1652">
        <f>_xlfn.XLOOKUP(A1652,'Medical Examinations'!$A$1:$A$2336,'Medical Examinations'!$H$1:$H$2336,0)</f>
        <v>1</v>
      </c>
      <c r="I1652" t="str">
        <f>_xlfn.XLOOKUP(A1652,'Medical Examinations'!$A$1:$A$2336,'Medical Examinations'!$I$1:$I$2336,0)</f>
        <v>No</v>
      </c>
      <c r="J1652" t="str">
        <f>_xlfn.XLOOKUP(A1652,'Medical Examinations'!A1652:A3995,'Medical Examinations'!C1652:C3995,0)</f>
        <v>Overweight</v>
      </c>
      <c r="K1652">
        <f>_xlfn.XLOOKUP(A1652,'Medical Examinations'!$A$1:$A$2344,'Medical Examinations'!$D$1:$D$2344,0)</f>
        <v>5.36</v>
      </c>
      <c r="L1652" t="str">
        <f>_xlfn.XLOOKUP(A1652,'Hospitalisation Details'!$A$1:$A$2344,'Hospitalisation Details'!$E$1:$E$2344,0)</f>
        <v>29-Jul-1987</v>
      </c>
      <c r="M1652">
        <f>_xlfn.XLOOKUP(A1652,'Hospitalisation Details'!$A$1:$A$2344,'Hospitalisation Details'!$I$1:$I$2344,0)</f>
        <v>5926.85</v>
      </c>
      <c r="N1652" t="str">
        <f>_xlfn.XLOOKUP(A1652,'Hospitalisation Details'!$A$1:$A$2344,'Hospitalisation Details'!$J$1:$J$2344,0)</f>
        <v>tier - 3</v>
      </c>
      <c r="O1652" t="str">
        <f>_xlfn.XLOOKUP(A1652,'Hospitalisation Details'!$A$1:$A$2344,'Hospitalisation Details'!$K$1:$K$2344,0)</f>
        <v>tier - 3</v>
      </c>
      <c r="P1652" t="str">
        <f>_xlfn.XLOOKUP(A1652,'Hospitalisation Details'!$A$1:$A$2344,'Hospitalisation Details'!$L$1:$L$2344,0)</f>
        <v>R1011</v>
      </c>
      <c r="Q1652">
        <f>_xlfn.XLOOKUP(A1652,'Hospitalisation Details'!$A$1:$A$2344,'Hospitalisation Details'!$F$1:$F$2344,0)</f>
        <v>35</v>
      </c>
    </row>
    <row r="1653" spans="1:17" ht="15.75" x14ac:dyDescent="0.25">
      <c r="A1653" s="1" t="s">
        <v>717</v>
      </c>
      <c r="B1653" t="str">
        <f>_xlfn.XLOOKUP(A1653,'Customer Names'!$A$1:$A$2336,'Customer Names'!$C$1:$C$2336,0)</f>
        <v xml:space="preserve">  Kerri</v>
      </c>
      <c r="C1653">
        <f>_xlfn.XLOOKUP(A1653,'Medical Examinations'!$A$1:$A$2336,'Medical Examinations'!$B$1:$B$2336,0)</f>
        <v>36.19</v>
      </c>
      <c r="D1653">
        <f>_xlfn.XLOOKUP(A1653,'Medical Examinations'!$A$1:$A$2336,'Medical Examinations'!$D$1:$D$2336,0)</f>
        <v>4.3</v>
      </c>
      <c r="E1653" t="str">
        <f>_xlfn.XLOOKUP(A1653,'Medical Examinations'!$A$1:$A$2336,'Medical Examinations'!$E$1:$E$2336,0)</f>
        <v>No</v>
      </c>
      <c r="F1653" t="str">
        <f>_xlfn.XLOOKUP(A1653,'Medical Examinations'!$A$1:$A$2336,'Medical Examinations'!$F$1:$F$2336,0)</f>
        <v>No</v>
      </c>
      <c r="G1653" t="str">
        <f>_xlfn.XLOOKUP(A1653,'Medical Examinations'!$A$1:$A$2336,'Medical Examinations'!$G$1:$G$2336,0)</f>
        <v>No</v>
      </c>
      <c r="H1653">
        <f>_xlfn.XLOOKUP(A1653,'Medical Examinations'!$A$1:$A$2336,'Medical Examinations'!$H$1:$H$2336,0)</f>
        <v>0</v>
      </c>
      <c r="I1653" t="str">
        <f>_xlfn.XLOOKUP(A1653,'Medical Examinations'!$A$1:$A$2336,'Medical Examinations'!$I$1:$I$2336,0)</f>
        <v>No</v>
      </c>
      <c r="J1653" t="str">
        <f>_xlfn.XLOOKUP(A1653,'Medical Examinations'!A1653:A3996,'Medical Examinations'!C1653:C3996,0)</f>
        <v>Obese</v>
      </c>
      <c r="K1653">
        <f>_xlfn.XLOOKUP(A1653,'Medical Examinations'!$A$1:$A$2344,'Medical Examinations'!$D$1:$D$2344,0)</f>
        <v>4.3</v>
      </c>
      <c r="L1653" t="str">
        <f>_xlfn.XLOOKUP(A1653,'Hospitalisation Details'!$A$1:$A$2344,'Hospitalisation Details'!$E$1:$E$2344,0)</f>
        <v>21-Dec-1982</v>
      </c>
      <c r="M1653">
        <f>_xlfn.XLOOKUP(A1653,'Hospitalisation Details'!$A$1:$A$2344,'Hospitalisation Details'!$I$1:$I$2344,0)</f>
        <v>5920.1</v>
      </c>
      <c r="N1653" t="str">
        <f>_xlfn.XLOOKUP(A1653,'Hospitalisation Details'!$A$1:$A$2344,'Hospitalisation Details'!$J$1:$J$2344,0)</f>
        <v>tier - 2</v>
      </c>
      <c r="O1653" t="str">
        <f>_xlfn.XLOOKUP(A1653,'Hospitalisation Details'!$A$1:$A$2344,'Hospitalisation Details'!$K$1:$K$2344,0)</f>
        <v>tier - 1</v>
      </c>
      <c r="P1653" t="str">
        <f>_xlfn.XLOOKUP(A1653,'Hospitalisation Details'!$A$1:$A$2344,'Hospitalisation Details'!$L$1:$L$2344,0)</f>
        <v>R1013</v>
      </c>
      <c r="Q1653">
        <f>_xlfn.XLOOKUP(A1653,'Hospitalisation Details'!$A$1:$A$2344,'Hospitalisation Details'!$F$1:$F$2344,0)</f>
        <v>40</v>
      </c>
    </row>
    <row r="1654" spans="1:17" ht="15.75" x14ac:dyDescent="0.25">
      <c r="A1654" s="1" t="s">
        <v>716</v>
      </c>
      <c r="B1654" t="str">
        <f>_xlfn.XLOOKUP(A1654,'Customer Names'!$A$1:$A$2336,'Customer Names'!$C$1:$C$2336,0)</f>
        <v xml:space="preserve">  Lisa</v>
      </c>
      <c r="C1654">
        <f>_xlfn.XLOOKUP(A1654,'Medical Examinations'!$A$1:$A$2336,'Medical Examinations'!$B$1:$B$2336,0)</f>
        <v>29.6</v>
      </c>
      <c r="D1654">
        <f>_xlfn.XLOOKUP(A1654,'Medical Examinations'!$A$1:$A$2336,'Medical Examinations'!$D$1:$D$2336,0)</f>
        <v>4.09</v>
      </c>
      <c r="E1654" t="str">
        <f>_xlfn.XLOOKUP(A1654,'Medical Examinations'!$A$1:$A$2336,'Medical Examinations'!$E$1:$E$2336,0)</f>
        <v>No</v>
      </c>
      <c r="F1654" t="str">
        <f>_xlfn.XLOOKUP(A1654,'Medical Examinations'!$A$1:$A$2336,'Medical Examinations'!$F$1:$F$2336,0)</f>
        <v>No</v>
      </c>
      <c r="G1654" t="str">
        <f>_xlfn.XLOOKUP(A1654,'Medical Examinations'!$A$1:$A$2336,'Medical Examinations'!$G$1:$G$2336,0)</f>
        <v>No</v>
      </c>
      <c r="H1654">
        <f>_xlfn.XLOOKUP(A1654,'Medical Examinations'!$A$1:$A$2336,'Medical Examinations'!$H$1:$H$2336,0)</f>
        <v>0</v>
      </c>
      <c r="I1654" t="str">
        <f>_xlfn.XLOOKUP(A1654,'Medical Examinations'!$A$1:$A$2336,'Medical Examinations'!$I$1:$I$2336,0)</f>
        <v>No</v>
      </c>
      <c r="J1654" t="str">
        <f>_xlfn.XLOOKUP(A1654,'Medical Examinations'!A1654:A3997,'Medical Examinations'!C1654:C3997,0)</f>
        <v>Overweight</v>
      </c>
      <c r="K1654">
        <f>_xlfn.XLOOKUP(A1654,'Medical Examinations'!$A$1:$A$2344,'Medical Examinations'!$D$1:$D$2344,0)</f>
        <v>4.09</v>
      </c>
      <c r="L1654" t="str">
        <f>_xlfn.XLOOKUP(A1654,'Hospitalisation Details'!$A$1:$A$2344,'Hospitalisation Details'!$E$1:$E$2344,0)</f>
        <v>8-Jul-1982</v>
      </c>
      <c r="M1654">
        <f>_xlfn.XLOOKUP(A1654,'Hospitalisation Details'!$A$1:$A$2344,'Hospitalisation Details'!$I$1:$I$2344,0)</f>
        <v>5910.94</v>
      </c>
      <c r="N1654" t="str">
        <f>_xlfn.XLOOKUP(A1654,'Hospitalisation Details'!$A$1:$A$2344,'Hospitalisation Details'!$J$1:$J$2344,0)</f>
        <v>tier - 2</v>
      </c>
      <c r="O1654" t="str">
        <f>_xlfn.XLOOKUP(A1654,'Hospitalisation Details'!$A$1:$A$2344,'Hospitalisation Details'!$K$1:$K$2344,0)</f>
        <v>tier - 1</v>
      </c>
      <c r="P1654" t="str">
        <f>_xlfn.XLOOKUP(A1654,'Hospitalisation Details'!$A$1:$A$2344,'Hospitalisation Details'!$L$1:$L$2344,0)</f>
        <v>R1011</v>
      </c>
      <c r="Q1654">
        <f>_xlfn.XLOOKUP(A1654,'Hospitalisation Details'!$A$1:$A$2344,'Hospitalisation Details'!$F$1:$F$2344,0)</f>
        <v>40</v>
      </c>
    </row>
    <row r="1655" spans="1:17" ht="15.75" x14ac:dyDescent="0.25">
      <c r="A1655" s="1" t="s">
        <v>715</v>
      </c>
      <c r="B1655" t="str">
        <f>_xlfn.XLOOKUP(A1655,'Customer Names'!$A$1:$A$2336,'Customer Names'!$C$1:$C$2336,0)</f>
        <v xml:space="preserve">  Nicholas G</v>
      </c>
      <c r="C1655">
        <f>_xlfn.XLOOKUP(A1655,'Medical Examinations'!$A$1:$A$2336,'Medical Examinations'!$B$1:$B$2336,0)</f>
        <v>30.95</v>
      </c>
      <c r="D1655">
        <f>_xlfn.XLOOKUP(A1655,'Medical Examinations'!$A$1:$A$2336,'Medical Examinations'!$D$1:$D$2336,0)</f>
        <v>6.27</v>
      </c>
      <c r="E1655" t="str">
        <f>_xlfn.XLOOKUP(A1655,'Medical Examinations'!$A$1:$A$2336,'Medical Examinations'!$E$1:$E$2336,0)</f>
        <v>No</v>
      </c>
      <c r="F1655" t="str">
        <f>_xlfn.XLOOKUP(A1655,'Medical Examinations'!$A$1:$A$2336,'Medical Examinations'!$F$1:$F$2336,0)</f>
        <v>No</v>
      </c>
      <c r="G1655" t="str">
        <f>_xlfn.XLOOKUP(A1655,'Medical Examinations'!$A$1:$A$2336,'Medical Examinations'!$G$1:$G$2336,0)</f>
        <v>Yes</v>
      </c>
      <c r="H1655">
        <f>_xlfn.XLOOKUP(A1655,'Medical Examinations'!$A$1:$A$2336,'Medical Examinations'!$H$1:$H$2336,0)</f>
        <v>1</v>
      </c>
      <c r="I1655" t="str">
        <f>_xlfn.XLOOKUP(A1655,'Medical Examinations'!$A$1:$A$2336,'Medical Examinations'!$I$1:$I$2336,0)</f>
        <v>No</v>
      </c>
      <c r="J1655" t="str">
        <f>_xlfn.XLOOKUP(A1655,'Medical Examinations'!A1655:A3998,'Medical Examinations'!C1655:C3998,0)</f>
        <v>Obese</v>
      </c>
      <c r="K1655">
        <f>_xlfn.XLOOKUP(A1655,'Medical Examinations'!$A$1:$A$2344,'Medical Examinations'!$D$1:$D$2344,0)</f>
        <v>6.27</v>
      </c>
      <c r="L1655" t="str">
        <f>_xlfn.XLOOKUP(A1655,'Hospitalisation Details'!$A$1:$A$2344,'Hospitalisation Details'!$E$1:$E$2344,0)</f>
        <v>19-Oct-1993</v>
      </c>
      <c r="M1655">
        <f>_xlfn.XLOOKUP(A1655,'Hospitalisation Details'!$A$1:$A$2344,'Hospitalisation Details'!$I$1:$I$2344,0)</f>
        <v>5877.02</v>
      </c>
      <c r="N1655" t="str">
        <f>_xlfn.XLOOKUP(A1655,'Hospitalisation Details'!$A$1:$A$2344,'Hospitalisation Details'!$J$1:$J$2344,0)</f>
        <v>tier - 2</v>
      </c>
      <c r="O1655" t="str">
        <f>_xlfn.XLOOKUP(A1655,'Hospitalisation Details'!$A$1:$A$2344,'Hospitalisation Details'!$K$1:$K$2344,0)</f>
        <v>tier - 2</v>
      </c>
      <c r="P1655" t="str">
        <f>_xlfn.XLOOKUP(A1655,'Hospitalisation Details'!$A$1:$A$2344,'Hospitalisation Details'!$L$1:$L$2344,0)</f>
        <v>R1021</v>
      </c>
      <c r="Q1655">
        <f>_xlfn.XLOOKUP(A1655,'Hospitalisation Details'!$A$1:$A$2344,'Hospitalisation Details'!$F$1:$F$2344,0)</f>
        <v>29</v>
      </c>
    </row>
    <row r="1656" spans="1:17" ht="15.75" x14ac:dyDescent="0.25">
      <c r="A1656" s="1" t="s">
        <v>714</v>
      </c>
      <c r="B1656" t="str">
        <f>_xlfn.XLOOKUP(A1656,'Customer Names'!$A$1:$A$2336,'Customer Names'!$C$1:$C$2336,0)</f>
        <v xml:space="preserve">  Vasilis S</v>
      </c>
      <c r="C1656">
        <f>_xlfn.XLOOKUP(A1656,'Medical Examinations'!$A$1:$A$2336,'Medical Examinations'!$B$1:$B$2336,0)</f>
        <v>19.95</v>
      </c>
      <c r="D1656">
        <f>_xlfn.XLOOKUP(A1656,'Medical Examinations'!$A$1:$A$2336,'Medical Examinations'!$D$1:$D$2336,0)</f>
        <v>5.39</v>
      </c>
      <c r="E1656" t="str">
        <f>_xlfn.XLOOKUP(A1656,'Medical Examinations'!$A$1:$A$2336,'Medical Examinations'!$E$1:$E$2336,0)</f>
        <v>No</v>
      </c>
      <c r="F1656" t="str">
        <f>_xlfn.XLOOKUP(A1656,'Medical Examinations'!$A$1:$A$2336,'Medical Examinations'!$F$1:$F$2336,0)</f>
        <v>No</v>
      </c>
      <c r="G1656" t="str">
        <f>_xlfn.XLOOKUP(A1656,'Medical Examinations'!$A$1:$A$2336,'Medical Examinations'!$G$1:$G$2336,0)</f>
        <v>No</v>
      </c>
      <c r="H1656">
        <f>_xlfn.XLOOKUP(A1656,'Medical Examinations'!$A$1:$A$2336,'Medical Examinations'!$H$1:$H$2336,0)</f>
        <v>1</v>
      </c>
      <c r="I1656" t="str">
        <f>_xlfn.XLOOKUP(A1656,'Medical Examinations'!$A$1:$A$2336,'Medical Examinations'!$I$1:$I$2336,0)</f>
        <v>No</v>
      </c>
      <c r="J1656" t="str">
        <f>_xlfn.XLOOKUP(A1656,'Medical Examinations'!A1656:A3999,'Medical Examinations'!C1656:C3999,0)</f>
        <v>Normal weight</v>
      </c>
      <c r="K1656">
        <f>_xlfn.XLOOKUP(A1656,'Medical Examinations'!$A$1:$A$2344,'Medical Examinations'!$D$1:$D$2344,0)</f>
        <v>5.39</v>
      </c>
      <c r="L1656" t="str">
        <f>_xlfn.XLOOKUP(A1656,'Hospitalisation Details'!$A$1:$A$2344,'Hospitalisation Details'!$E$1:$E$2344,0)</f>
        <v>22-Nov-1984</v>
      </c>
      <c r="M1656">
        <f>_xlfn.XLOOKUP(A1656,'Hospitalisation Details'!$A$1:$A$2344,'Hospitalisation Details'!$I$1:$I$2344,0)</f>
        <v>5855.9</v>
      </c>
      <c r="N1656" t="str">
        <f>_xlfn.XLOOKUP(A1656,'Hospitalisation Details'!$A$1:$A$2344,'Hospitalisation Details'!$J$1:$J$2344,0)</f>
        <v>tier - 2</v>
      </c>
      <c r="O1656" t="str">
        <f>_xlfn.XLOOKUP(A1656,'Hospitalisation Details'!$A$1:$A$2344,'Hospitalisation Details'!$K$1:$K$2344,0)</f>
        <v>tier - 3</v>
      </c>
      <c r="P1656" t="str">
        <f>_xlfn.XLOOKUP(A1656,'Hospitalisation Details'!$A$1:$A$2344,'Hospitalisation Details'!$L$1:$L$2344,0)</f>
        <v>R1012</v>
      </c>
      <c r="Q1656">
        <f>_xlfn.XLOOKUP(A1656,'Hospitalisation Details'!$A$1:$A$2344,'Hospitalisation Details'!$F$1:$F$2344,0)</f>
        <v>38</v>
      </c>
    </row>
    <row r="1657" spans="1:17" ht="15.75" x14ac:dyDescent="0.25">
      <c r="A1657" s="1" t="s">
        <v>713</v>
      </c>
      <c r="B1657" t="str">
        <f>_xlfn.XLOOKUP(A1657,'Customer Names'!$A$1:$A$2336,'Customer Names'!$C$1:$C$2336,0)</f>
        <v xml:space="preserve">  Michael P</v>
      </c>
      <c r="C1657">
        <f>_xlfn.XLOOKUP(A1657,'Medical Examinations'!$A$1:$A$2336,'Medical Examinations'!$B$1:$B$2336,0)</f>
        <v>23.65</v>
      </c>
      <c r="D1657">
        <f>_xlfn.XLOOKUP(A1657,'Medical Examinations'!$A$1:$A$2336,'Medical Examinations'!$D$1:$D$2336,0)</f>
        <v>5.75</v>
      </c>
      <c r="E1657" t="str">
        <f>_xlfn.XLOOKUP(A1657,'Medical Examinations'!$A$1:$A$2336,'Medical Examinations'!$E$1:$E$2336,0)</f>
        <v>No</v>
      </c>
      <c r="F1657" t="str">
        <f>_xlfn.XLOOKUP(A1657,'Medical Examinations'!$A$1:$A$2336,'Medical Examinations'!$F$1:$F$2336,0)</f>
        <v>No</v>
      </c>
      <c r="G1657" t="str">
        <f>_xlfn.XLOOKUP(A1657,'Medical Examinations'!$A$1:$A$2336,'Medical Examinations'!$G$1:$G$2336,0)</f>
        <v>No</v>
      </c>
      <c r="H1657">
        <f>_xlfn.XLOOKUP(A1657,'Medical Examinations'!$A$1:$A$2336,'Medical Examinations'!$H$1:$H$2336,0)</f>
        <v>0</v>
      </c>
      <c r="I1657" t="str">
        <f>_xlfn.XLOOKUP(A1657,'Medical Examinations'!$A$1:$A$2336,'Medical Examinations'!$I$1:$I$2336,0)</f>
        <v>No</v>
      </c>
      <c r="J1657" t="str">
        <f>_xlfn.XLOOKUP(A1657,'Medical Examinations'!A1657:A4000,'Medical Examinations'!C1657:C4000,0)</f>
        <v>Normal weight</v>
      </c>
      <c r="K1657">
        <f>_xlfn.XLOOKUP(A1657,'Medical Examinations'!$A$1:$A$2344,'Medical Examinations'!$D$1:$D$2344,0)</f>
        <v>5.75</v>
      </c>
      <c r="L1657" t="str">
        <f>_xlfn.XLOOKUP(A1657,'Hospitalisation Details'!$A$1:$A$2344,'Hospitalisation Details'!$E$1:$E$2344,0)</f>
        <v>18-Jun-1985</v>
      </c>
      <c r="M1657">
        <f>_xlfn.XLOOKUP(A1657,'Hospitalisation Details'!$A$1:$A$2344,'Hospitalisation Details'!$I$1:$I$2344,0)</f>
        <v>5847.24</v>
      </c>
      <c r="N1657" t="str">
        <f>_xlfn.XLOOKUP(A1657,'Hospitalisation Details'!$A$1:$A$2344,'Hospitalisation Details'!$J$1:$J$2344,0)</f>
        <v>tier - 2</v>
      </c>
      <c r="O1657" t="str">
        <f>_xlfn.XLOOKUP(A1657,'Hospitalisation Details'!$A$1:$A$2344,'Hospitalisation Details'!$K$1:$K$2344,0)</f>
        <v>tier - 1</v>
      </c>
      <c r="P1657" t="str">
        <f>_xlfn.XLOOKUP(A1657,'Hospitalisation Details'!$A$1:$A$2344,'Hospitalisation Details'!$L$1:$L$2344,0)</f>
        <v>R1013</v>
      </c>
      <c r="Q1657">
        <f>_xlfn.XLOOKUP(A1657,'Hospitalisation Details'!$A$1:$A$2344,'Hospitalisation Details'!$F$1:$F$2344,0)</f>
        <v>37</v>
      </c>
    </row>
    <row r="1658" spans="1:17" ht="15.75" x14ac:dyDescent="0.25">
      <c r="A1658" s="1" t="s">
        <v>712</v>
      </c>
      <c r="B1658" t="str">
        <f>_xlfn.XLOOKUP(A1658,'Customer Names'!$A$1:$A$2336,'Customer Names'!$C$1:$C$2336,0)</f>
        <v xml:space="preserve">  Colleen C</v>
      </c>
      <c r="C1658">
        <f>_xlfn.XLOOKUP(A1658,'Medical Examinations'!$A$1:$A$2336,'Medical Examinations'!$B$1:$B$2336,0)</f>
        <v>43.34</v>
      </c>
      <c r="D1658">
        <f>_xlfn.XLOOKUP(A1658,'Medical Examinations'!$A$1:$A$2336,'Medical Examinations'!$D$1:$D$2336,0)</f>
        <v>4.91</v>
      </c>
      <c r="E1658" t="str">
        <f>_xlfn.XLOOKUP(A1658,'Medical Examinations'!$A$1:$A$2336,'Medical Examinations'!$E$1:$E$2336,0)</f>
        <v>No</v>
      </c>
      <c r="F1658" t="str">
        <f>_xlfn.XLOOKUP(A1658,'Medical Examinations'!$A$1:$A$2336,'Medical Examinations'!$F$1:$F$2336,0)</f>
        <v>No</v>
      </c>
      <c r="G1658" t="str">
        <f>_xlfn.XLOOKUP(A1658,'Medical Examinations'!$A$1:$A$2336,'Medical Examinations'!$G$1:$G$2336,0)</f>
        <v>No</v>
      </c>
      <c r="H1658">
        <f>_xlfn.XLOOKUP(A1658,'Medical Examinations'!$A$1:$A$2336,'Medical Examinations'!$H$1:$H$2336,0)</f>
        <v>1</v>
      </c>
      <c r="I1658" t="str">
        <f>_xlfn.XLOOKUP(A1658,'Medical Examinations'!$A$1:$A$2336,'Medical Examinations'!$I$1:$I$2336,0)</f>
        <v>No</v>
      </c>
      <c r="J1658" t="str">
        <f>_xlfn.XLOOKUP(A1658,'Medical Examinations'!A1658:A4001,'Medical Examinations'!C1658:C4001,0)</f>
        <v>Obese</v>
      </c>
      <c r="K1658">
        <f>_xlfn.XLOOKUP(A1658,'Medical Examinations'!$A$1:$A$2344,'Medical Examinations'!$D$1:$D$2344,0)</f>
        <v>4.91</v>
      </c>
      <c r="L1658" t="str">
        <f>_xlfn.XLOOKUP(A1658,'Hospitalisation Details'!$A$1:$A$2344,'Hospitalisation Details'!$E$1:$E$2344,0)</f>
        <v>30-Sep-1987</v>
      </c>
      <c r="M1658">
        <f>_xlfn.XLOOKUP(A1658,'Hospitalisation Details'!$A$1:$A$2344,'Hospitalisation Details'!$I$1:$I$2344,0)</f>
        <v>5846.92</v>
      </c>
      <c r="N1658" t="str">
        <f>_xlfn.XLOOKUP(A1658,'Hospitalisation Details'!$A$1:$A$2344,'Hospitalisation Details'!$J$1:$J$2344,0)</f>
        <v>tier - 2</v>
      </c>
      <c r="O1658" t="str">
        <f>_xlfn.XLOOKUP(A1658,'Hospitalisation Details'!$A$1:$A$2344,'Hospitalisation Details'!$K$1:$K$2344,0)</f>
        <v>tier - 2</v>
      </c>
      <c r="P1658" t="str">
        <f>_xlfn.XLOOKUP(A1658,'Hospitalisation Details'!$A$1:$A$2344,'Hospitalisation Details'!$L$1:$L$2344,0)</f>
        <v>R1013</v>
      </c>
      <c r="Q1658">
        <f>_xlfn.XLOOKUP(A1658,'Hospitalisation Details'!$A$1:$A$2344,'Hospitalisation Details'!$F$1:$F$2344,0)</f>
        <v>35</v>
      </c>
    </row>
    <row r="1659" spans="1:17" ht="15.75" x14ac:dyDescent="0.25">
      <c r="A1659" s="1" t="s">
        <v>711</v>
      </c>
      <c r="B1659" t="str">
        <f>_xlfn.XLOOKUP(A1659,'Customer Names'!$A$1:$A$2336,'Customer Names'!$C$1:$C$2336,0)</f>
        <v xml:space="preserve">  Annika</v>
      </c>
      <c r="C1659">
        <f>_xlfn.XLOOKUP(A1659,'Medical Examinations'!$A$1:$A$2336,'Medical Examinations'!$B$1:$B$2336,0)</f>
        <v>31.98</v>
      </c>
      <c r="D1659">
        <f>_xlfn.XLOOKUP(A1659,'Medical Examinations'!$A$1:$A$2336,'Medical Examinations'!$D$1:$D$2336,0)</f>
        <v>4.46</v>
      </c>
      <c r="E1659" t="str">
        <f>_xlfn.XLOOKUP(A1659,'Medical Examinations'!$A$1:$A$2336,'Medical Examinations'!$E$1:$E$2336,0)</f>
        <v>No</v>
      </c>
      <c r="F1659" t="str">
        <f>_xlfn.XLOOKUP(A1659,'Medical Examinations'!$A$1:$A$2336,'Medical Examinations'!$F$1:$F$2336,0)</f>
        <v>No</v>
      </c>
      <c r="G1659" t="str">
        <f>_xlfn.XLOOKUP(A1659,'Medical Examinations'!$A$1:$A$2336,'Medical Examinations'!$G$1:$G$2336,0)</f>
        <v>No</v>
      </c>
      <c r="H1659">
        <f>_xlfn.XLOOKUP(A1659,'Medical Examinations'!$A$1:$A$2336,'Medical Examinations'!$H$1:$H$2336,0)</f>
        <v>1</v>
      </c>
      <c r="I1659" t="str">
        <f>_xlfn.XLOOKUP(A1659,'Medical Examinations'!$A$1:$A$2336,'Medical Examinations'!$I$1:$I$2336,0)</f>
        <v>No</v>
      </c>
      <c r="J1659" t="str">
        <f>_xlfn.XLOOKUP(A1659,'Medical Examinations'!A1659:A4002,'Medical Examinations'!C1659:C4002,0)</f>
        <v>Obese</v>
      </c>
      <c r="K1659">
        <f>_xlfn.XLOOKUP(A1659,'Medical Examinations'!$A$1:$A$2344,'Medical Examinations'!$D$1:$D$2344,0)</f>
        <v>4.46</v>
      </c>
      <c r="L1659" t="str">
        <f>_xlfn.XLOOKUP(A1659,'Hospitalisation Details'!$A$1:$A$2344,'Hospitalisation Details'!$E$1:$E$2344,0)</f>
        <v>20-Aug-1995</v>
      </c>
      <c r="M1659">
        <f>_xlfn.XLOOKUP(A1659,'Hospitalisation Details'!$A$1:$A$2344,'Hospitalisation Details'!$I$1:$I$2344,0)</f>
        <v>5843.99</v>
      </c>
      <c r="N1659" t="str">
        <f>_xlfn.XLOOKUP(A1659,'Hospitalisation Details'!$A$1:$A$2344,'Hospitalisation Details'!$J$1:$J$2344,0)</f>
        <v>tier - 2</v>
      </c>
      <c r="O1659" t="str">
        <f>_xlfn.XLOOKUP(A1659,'Hospitalisation Details'!$A$1:$A$2344,'Hospitalisation Details'!$K$1:$K$2344,0)</f>
        <v>tier - 2</v>
      </c>
      <c r="P1659" t="str">
        <f>_xlfn.XLOOKUP(A1659,'Hospitalisation Details'!$A$1:$A$2344,'Hospitalisation Details'!$L$1:$L$2344,0)</f>
        <v>R1025</v>
      </c>
      <c r="Q1659">
        <f>_xlfn.XLOOKUP(A1659,'Hospitalisation Details'!$A$1:$A$2344,'Hospitalisation Details'!$F$1:$F$2344,0)</f>
        <v>27</v>
      </c>
    </row>
    <row r="1660" spans="1:17" ht="15.75" x14ac:dyDescent="0.25">
      <c r="A1660" s="1" t="s">
        <v>710</v>
      </c>
      <c r="B1660" t="str">
        <f>_xlfn.XLOOKUP(A1660,'Customer Names'!$A$1:$A$2336,'Customer Names'!$C$1:$C$2336,0)</f>
        <v xml:space="preserve">  Kelly</v>
      </c>
      <c r="C1660">
        <f>_xlfn.XLOOKUP(A1660,'Medical Examinations'!$A$1:$A$2336,'Medical Examinations'!$B$1:$B$2336,0)</f>
        <v>35.86</v>
      </c>
      <c r="D1660">
        <f>_xlfn.XLOOKUP(A1660,'Medical Examinations'!$A$1:$A$2336,'Medical Examinations'!$D$1:$D$2336,0)</f>
        <v>6.22</v>
      </c>
      <c r="E1660" t="str">
        <f>_xlfn.XLOOKUP(A1660,'Medical Examinations'!$A$1:$A$2336,'Medical Examinations'!$E$1:$E$2336,0)</f>
        <v>No</v>
      </c>
      <c r="F1660" t="str">
        <f>_xlfn.XLOOKUP(A1660,'Medical Examinations'!$A$1:$A$2336,'Medical Examinations'!$F$1:$F$2336,0)</f>
        <v>No</v>
      </c>
      <c r="G1660" t="str">
        <f>_xlfn.XLOOKUP(A1660,'Medical Examinations'!$A$1:$A$2336,'Medical Examinations'!$G$1:$G$2336,0)</f>
        <v>No</v>
      </c>
      <c r="H1660">
        <f>_xlfn.XLOOKUP(A1660,'Medical Examinations'!$A$1:$A$2336,'Medical Examinations'!$H$1:$H$2336,0)</f>
        <v>1</v>
      </c>
      <c r="I1660" t="str">
        <f>_xlfn.XLOOKUP(A1660,'Medical Examinations'!$A$1:$A$2336,'Medical Examinations'!$I$1:$I$2336,0)</f>
        <v>No</v>
      </c>
      <c r="J1660" t="str">
        <f>_xlfn.XLOOKUP(A1660,'Medical Examinations'!A1660:A4003,'Medical Examinations'!C1660:C4003,0)</f>
        <v>Obese</v>
      </c>
      <c r="K1660">
        <f>_xlfn.XLOOKUP(A1660,'Medical Examinations'!$A$1:$A$2344,'Medical Examinations'!$D$1:$D$2344,0)</f>
        <v>6.22</v>
      </c>
      <c r="L1660" t="str">
        <f>_xlfn.XLOOKUP(A1660,'Hospitalisation Details'!$A$1:$A$2344,'Hospitalisation Details'!$E$1:$E$2344,0)</f>
        <v>27-Jul-1987</v>
      </c>
      <c r="M1660">
        <f>_xlfn.XLOOKUP(A1660,'Hospitalisation Details'!$A$1:$A$2344,'Hospitalisation Details'!$I$1:$I$2344,0)</f>
        <v>5836.52</v>
      </c>
      <c r="N1660" t="str">
        <f>_xlfn.XLOOKUP(A1660,'Hospitalisation Details'!$A$1:$A$2344,'Hospitalisation Details'!$J$1:$J$2344,0)</f>
        <v>tier - 2</v>
      </c>
      <c r="O1660" t="str">
        <f>_xlfn.XLOOKUP(A1660,'Hospitalisation Details'!$A$1:$A$2344,'Hospitalisation Details'!$K$1:$K$2344,0)</f>
        <v>tier - 3</v>
      </c>
      <c r="P1660" t="str">
        <f>_xlfn.XLOOKUP(A1660,'Hospitalisation Details'!$A$1:$A$2344,'Hospitalisation Details'!$L$1:$L$2344,0)</f>
        <v>R1013</v>
      </c>
      <c r="Q1660">
        <f>_xlfn.XLOOKUP(A1660,'Hospitalisation Details'!$A$1:$A$2344,'Hospitalisation Details'!$F$1:$F$2344,0)</f>
        <v>35</v>
      </c>
    </row>
    <row r="1661" spans="1:17" ht="15.75" x14ac:dyDescent="0.25">
      <c r="A1661" s="1" t="s">
        <v>709</v>
      </c>
      <c r="B1661" t="str">
        <f>_xlfn.XLOOKUP(A1661,'Customer Names'!$A$1:$A$2336,'Customer Names'!$C$1:$C$2336,0)</f>
        <v xml:space="preserve">  Nicholas C</v>
      </c>
      <c r="C1661">
        <f>_xlfn.XLOOKUP(A1661,'Medical Examinations'!$A$1:$A$2336,'Medical Examinations'!$B$1:$B$2336,0)</f>
        <v>15.2</v>
      </c>
      <c r="D1661">
        <f>_xlfn.XLOOKUP(A1661,'Medical Examinations'!$A$1:$A$2336,'Medical Examinations'!$D$1:$D$2336,0)</f>
        <v>8.82</v>
      </c>
      <c r="E1661" t="str">
        <f>_xlfn.XLOOKUP(A1661,'Medical Examinations'!$A$1:$A$2336,'Medical Examinations'!$E$1:$E$2336,0)</f>
        <v>No</v>
      </c>
      <c r="F1661" t="str">
        <f>_xlfn.XLOOKUP(A1661,'Medical Examinations'!$A$1:$A$2336,'Medical Examinations'!$F$1:$F$2336,0)</f>
        <v>No</v>
      </c>
      <c r="G1661" t="str">
        <f>_xlfn.XLOOKUP(A1661,'Medical Examinations'!$A$1:$A$2336,'Medical Examinations'!$G$1:$G$2336,0)</f>
        <v>No</v>
      </c>
      <c r="H1661">
        <f>_xlfn.XLOOKUP(A1661,'Medical Examinations'!$A$1:$A$2336,'Medical Examinations'!$H$1:$H$2336,0)</f>
        <v>0</v>
      </c>
      <c r="I1661" t="str">
        <f>_xlfn.XLOOKUP(A1661,'Medical Examinations'!$A$1:$A$2336,'Medical Examinations'!$I$1:$I$2336,0)</f>
        <v>No</v>
      </c>
      <c r="J1661" t="str">
        <f>_xlfn.XLOOKUP(A1661,'Medical Examinations'!A1661:A4004,'Medical Examinations'!C1661:C4004,0)</f>
        <v>Underweight</v>
      </c>
      <c r="K1661">
        <f>_xlfn.XLOOKUP(A1661,'Medical Examinations'!$A$1:$A$2344,'Medical Examinations'!$D$1:$D$2344,0)</f>
        <v>8.82</v>
      </c>
      <c r="L1661" t="str">
        <f>_xlfn.XLOOKUP(A1661,'Hospitalisation Details'!$A$1:$A$2344,'Hospitalisation Details'!$E$1:$E$2344,0)</f>
        <v>27-Sep-1971</v>
      </c>
      <c r="M1661">
        <f>_xlfn.XLOOKUP(A1661,'Hospitalisation Details'!$A$1:$A$2344,'Hospitalisation Details'!$I$1:$I$2344,0)</f>
        <v>5832.6</v>
      </c>
      <c r="N1661" t="str">
        <f>_xlfn.XLOOKUP(A1661,'Hospitalisation Details'!$A$1:$A$2344,'Hospitalisation Details'!$J$1:$J$2344,0)</f>
        <v>tier - 2</v>
      </c>
      <c r="O1661" t="str">
        <f>_xlfn.XLOOKUP(A1661,'Hospitalisation Details'!$A$1:$A$2344,'Hospitalisation Details'!$K$1:$K$2344,0)</f>
        <v>tier - 3</v>
      </c>
      <c r="P1661" t="str">
        <f>_xlfn.XLOOKUP(A1661,'Hospitalisation Details'!$A$1:$A$2344,'Hospitalisation Details'!$L$1:$L$2344,0)</f>
        <v>R1012</v>
      </c>
      <c r="Q1661">
        <f>_xlfn.XLOOKUP(A1661,'Hospitalisation Details'!$A$1:$A$2344,'Hospitalisation Details'!$F$1:$F$2344,0)</f>
        <v>51</v>
      </c>
    </row>
    <row r="1662" spans="1:17" ht="15.75" x14ac:dyDescent="0.25">
      <c r="A1662" s="1" t="s">
        <v>708</v>
      </c>
      <c r="B1662" t="str">
        <f>_xlfn.XLOOKUP(A1662,'Customer Names'!$A$1:$A$2336,'Customer Names'!$C$1:$C$2336,0)</f>
        <v xml:space="preserve">  Kelly K</v>
      </c>
      <c r="C1662">
        <f>_xlfn.XLOOKUP(A1662,'Medical Examinations'!$A$1:$A$2336,'Medical Examinations'!$B$1:$B$2336,0)</f>
        <v>37.200000000000003</v>
      </c>
      <c r="D1662">
        <f>_xlfn.XLOOKUP(A1662,'Medical Examinations'!$A$1:$A$2336,'Medical Examinations'!$D$1:$D$2336,0)</f>
        <v>10.14</v>
      </c>
      <c r="E1662" t="str">
        <f>_xlfn.XLOOKUP(A1662,'Medical Examinations'!$A$1:$A$2336,'Medical Examinations'!$E$1:$E$2336,0)</f>
        <v>No</v>
      </c>
      <c r="F1662" t="str">
        <f>_xlfn.XLOOKUP(A1662,'Medical Examinations'!$A$1:$A$2336,'Medical Examinations'!$F$1:$F$2336,0)</f>
        <v>No</v>
      </c>
      <c r="G1662" t="str">
        <f>_xlfn.XLOOKUP(A1662,'Medical Examinations'!$A$1:$A$2336,'Medical Examinations'!$G$1:$G$2336,0)</f>
        <v>No</v>
      </c>
      <c r="H1662">
        <f>_xlfn.XLOOKUP(A1662,'Medical Examinations'!$A$1:$A$2336,'Medical Examinations'!$H$1:$H$2336,0)</f>
        <v>0</v>
      </c>
      <c r="I1662" t="str">
        <f>_xlfn.XLOOKUP(A1662,'Medical Examinations'!$A$1:$A$2336,'Medical Examinations'!$I$1:$I$2336,0)</f>
        <v>No</v>
      </c>
      <c r="J1662" t="str">
        <f>_xlfn.XLOOKUP(A1662,'Medical Examinations'!A1662:A4005,'Medical Examinations'!C1662:C4005,0)</f>
        <v>Obese</v>
      </c>
      <c r="K1662">
        <f>_xlfn.XLOOKUP(A1662,'Medical Examinations'!$A$1:$A$2344,'Medical Examinations'!$D$1:$D$2344,0)</f>
        <v>10.14</v>
      </c>
      <c r="L1662" t="str">
        <f>_xlfn.XLOOKUP(A1662,'Hospitalisation Details'!$A$1:$A$2344,'Hospitalisation Details'!$E$1:$E$2344,0)</f>
        <v>22-Jul-2002</v>
      </c>
      <c r="M1662">
        <f>_xlfn.XLOOKUP(A1662,'Hospitalisation Details'!$A$1:$A$2344,'Hospitalisation Details'!$I$1:$I$2344,0)</f>
        <v>5816.58</v>
      </c>
      <c r="N1662" t="str">
        <f>_xlfn.XLOOKUP(A1662,'Hospitalisation Details'!$A$1:$A$2344,'Hospitalisation Details'!$J$1:$J$2344,0)</f>
        <v>tier - 2</v>
      </c>
      <c r="O1662" t="str">
        <f>_xlfn.XLOOKUP(A1662,'Hospitalisation Details'!$A$1:$A$2344,'Hospitalisation Details'!$K$1:$K$2344,0)</f>
        <v>tier - 2</v>
      </c>
      <c r="P1662" t="str">
        <f>_xlfn.XLOOKUP(A1662,'Hospitalisation Details'!$A$1:$A$2344,'Hospitalisation Details'!$L$1:$L$2344,0)</f>
        <v>R1026</v>
      </c>
      <c r="Q1662">
        <f>_xlfn.XLOOKUP(A1662,'Hospitalisation Details'!$A$1:$A$2344,'Hospitalisation Details'!$F$1:$F$2344,0)</f>
        <v>20</v>
      </c>
    </row>
    <row r="1663" spans="1:17" ht="15.75" x14ac:dyDescent="0.25">
      <c r="A1663" s="1" t="s">
        <v>707</v>
      </c>
      <c r="B1663" t="str">
        <f>_xlfn.XLOOKUP(A1663,'Customer Names'!$A$1:$A$2336,'Customer Names'!$C$1:$C$2336,0)</f>
        <v xml:space="preserve">  Andrew</v>
      </c>
      <c r="C1663">
        <f>_xlfn.XLOOKUP(A1663,'Medical Examinations'!$A$1:$A$2336,'Medical Examinations'!$B$1:$B$2336,0)</f>
        <v>17.91</v>
      </c>
      <c r="D1663">
        <f>_xlfn.XLOOKUP(A1663,'Medical Examinations'!$A$1:$A$2336,'Medical Examinations'!$D$1:$D$2336,0)</f>
        <v>4.66</v>
      </c>
      <c r="E1663" t="str">
        <f>_xlfn.XLOOKUP(A1663,'Medical Examinations'!$A$1:$A$2336,'Medical Examinations'!$E$1:$E$2336,0)</f>
        <v>No</v>
      </c>
      <c r="F1663" t="str">
        <f>_xlfn.XLOOKUP(A1663,'Medical Examinations'!$A$1:$A$2336,'Medical Examinations'!$F$1:$F$2336,0)</f>
        <v>No</v>
      </c>
      <c r="G1663" t="str">
        <f>_xlfn.XLOOKUP(A1663,'Medical Examinations'!$A$1:$A$2336,'Medical Examinations'!$G$1:$G$2336,0)</f>
        <v>No</v>
      </c>
      <c r="H1663">
        <f>_xlfn.XLOOKUP(A1663,'Medical Examinations'!$A$1:$A$2336,'Medical Examinations'!$H$1:$H$2336,0)</f>
        <v>2</v>
      </c>
      <c r="I1663" t="str">
        <f>_xlfn.XLOOKUP(A1663,'Medical Examinations'!$A$1:$A$2336,'Medical Examinations'!$I$1:$I$2336,0)</f>
        <v>No</v>
      </c>
      <c r="J1663" t="str">
        <f>_xlfn.XLOOKUP(A1663,'Medical Examinations'!A1663:A4006,'Medical Examinations'!C1663:C4006,0)</f>
        <v>Underweight</v>
      </c>
      <c r="K1663">
        <f>_xlfn.XLOOKUP(A1663,'Medical Examinations'!$A$1:$A$2344,'Medical Examinations'!$D$1:$D$2344,0)</f>
        <v>4.66</v>
      </c>
      <c r="L1663" t="str">
        <f>_xlfn.XLOOKUP(A1663,'Hospitalisation Details'!$A$1:$A$2344,'Hospitalisation Details'!$E$1:$E$2344,0)</f>
        <v>2-Nov-1972</v>
      </c>
      <c r="M1663">
        <f>_xlfn.XLOOKUP(A1663,'Hospitalisation Details'!$A$1:$A$2344,'Hospitalisation Details'!$I$1:$I$2344,0)</f>
        <v>5812.9</v>
      </c>
      <c r="N1663" t="str">
        <f>_xlfn.XLOOKUP(A1663,'Hospitalisation Details'!$A$1:$A$2344,'Hospitalisation Details'!$J$1:$J$2344,0)</f>
        <v>tier - 2</v>
      </c>
      <c r="O1663" t="str">
        <f>_xlfn.XLOOKUP(A1663,'Hospitalisation Details'!$A$1:$A$2344,'Hospitalisation Details'!$K$1:$K$2344,0)</f>
        <v>tier - 2</v>
      </c>
      <c r="P1663" t="str">
        <f>_xlfn.XLOOKUP(A1663,'Hospitalisation Details'!$A$1:$A$2344,'Hospitalisation Details'!$L$1:$L$2344,0)</f>
        <v>R1013</v>
      </c>
      <c r="Q1663">
        <f>_xlfn.XLOOKUP(A1663,'Hospitalisation Details'!$A$1:$A$2344,'Hospitalisation Details'!$F$1:$F$2344,0)</f>
        <v>50</v>
      </c>
    </row>
    <row r="1664" spans="1:17" ht="15.75" x14ac:dyDescent="0.25">
      <c r="A1664" s="1" t="s">
        <v>706</v>
      </c>
      <c r="B1664" t="str">
        <f>_xlfn.XLOOKUP(A1664,'Customer Names'!$A$1:$A$2336,'Customer Names'!$C$1:$C$2336,0)</f>
        <v xml:space="preserve">  Hannah</v>
      </c>
      <c r="C1664">
        <f>_xlfn.XLOOKUP(A1664,'Medical Examinations'!$A$1:$A$2336,'Medical Examinations'!$B$1:$B$2336,0)</f>
        <v>20.76</v>
      </c>
      <c r="D1664">
        <f>_xlfn.XLOOKUP(A1664,'Medical Examinations'!$A$1:$A$2336,'Medical Examinations'!$D$1:$D$2336,0)</f>
        <v>6.26</v>
      </c>
      <c r="E1664" t="str">
        <f>_xlfn.XLOOKUP(A1664,'Medical Examinations'!$A$1:$A$2336,'Medical Examinations'!$E$1:$E$2336,0)</f>
        <v>No</v>
      </c>
      <c r="F1664" t="str">
        <f>_xlfn.XLOOKUP(A1664,'Medical Examinations'!$A$1:$A$2336,'Medical Examinations'!$F$1:$F$2336,0)</f>
        <v>No</v>
      </c>
      <c r="G1664" t="str">
        <f>_xlfn.XLOOKUP(A1664,'Medical Examinations'!$A$1:$A$2336,'Medical Examinations'!$G$1:$G$2336,0)</f>
        <v>No</v>
      </c>
      <c r="H1664">
        <f>_xlfn.XLOOKUP(A1664,'Medical Examinations'!$A$1:$A$2336,'Medical Examinations'!$H$1:$H$2336,0)</f>
        <v>0</v>
      </c>
      <c r="I1664" t="str">
        <f>_xlfn.XLOOKUP(A1664,'Medical Examinations'!$A$1:$A$2336,'Medical Examinations'!$I$1:$I$2336,0)</f>
        <v>No</v>
      </c>
      <c r="J1664" t="str">
        <f>_xlfn.XLOOKUP(A1664,'Medical Examinations'!A1664:A4007,'Medical Examinations'!C1664:C4007,0)</f>
        <v>Normal weight</v>
      </c>
      <c r="K1664">
        <f>_xlfn.XLOOKUP(A1664,'Medical Examinations'!$A$1:$A$2344,'Medical Examinations'!$D$1:$D$2344,0)</f>
        <v>6.26</v>
      </c>
      <c r="L1664" t="str">
        <f>_xlfn.XLOOKUP(A1664,'Hospitalisation Details'!$A$1:$A$2344,'Hospitalisation Details'!$E$1:$E$2344,0)</f>
        <v>18-Sep-1980</v>
      </c>
      <c r="M1664">
        <f>_xlfn.XLOOKUP(A1664,'Hospitalisation Details'!$A$1:$A$2344,'Hospitalisation Details'!$I$1:$I$2344,0)</f>
        <v>5807.06</v>
      </c>
      <c r="N1664" t="str">
        <f>_xlfn.XLOOKUP(A1664,'Hospitalisation Details'!$A$1:$A$2344,'Hospitalisation Details'!$J$1:$J$2344,0)</f>
        <v>tier - 2</v>
      </c>
      <c r="O1664" t="str">
        <f>_xlfn.XLOOKUP(A1664,'Hospitalisation Details'!$A$1:$A$2344,'Hospitalisation Details'!$K$1:$K$2344,0)</f>
        <v>tier - 3</v>
      </c>
      <c r="P1664" t="str">
        <f>_xlfn.XLOOKUP(A1664,'Hospitalisation Details'!$A$1:$A$2344,'Hospitalisation Details'!$L$1:$L$2344,0)</f>
        <v>R1013</v>
      </c>
      <c r="Q1664">
        <f>_xlfn.XLOOKUP(A1664,'Hospitalisation Details'!$A$1:$A$2344,'Hospitalisation Details'!$F$1:$F$2344,0)</f>
        <v>42</v>
      </c>
    </row>
    <row r="1665" spans="1:17" ht="15.75" x14ac:dyDescent="0.25">
      <c r="A1665" s="1" t="s">
        <v>705</v>
      </c>
      <c r="B1665" t="str">
        <f>_xlfn.XLOOKUP(A1665,'Customer Names'!$A$1:$A$2336,'Customer Names'!$C$1:$C$2336,0)</f>
        <v xml:space="preserve">  Patricio Sr</v>
      </c>
      <c r="C1665">
        <f>_xlfn.XLOOKUP(A1665,'Medical Examinations'!$A$1:$A$2336,'Medical Examinations'!$B$1:$B$2336,0)</f>
        <v>38.99</v>
      </c>
      <c r="D1665">
        <f>_xlfn.XLOOKUP(A1665,'Medical Examinations'!$A$1:$A$2336,'Medical Examinations'!$D$1:$D$2336,0)</f>
        <v>5.21</v>
      </c>
      <c r="E1665" t="str">
        <f>_xlfn.XLOOKUP(A1665,'Medical Examinations'!$A$1:$A$2336,'Medical Examinations'!$E$1:$E$2336,0)</f>
        <v>No</v>
      </c>
      <c r="F1665" t="str">
        <f>_xlfn.XLOOKUP(A1665,'Medical Examinations'!$A$1:$A$2336,'Medical Examinations'!$F$1:$F$2336,0)</f>
        <v>yes</v>
      </c>
      <c r="G1665" t="str">
        <f>_xlfn.XLOOKUP(A1665,'Medical Examinations'!$A$1:$A$2336,'Medical Examinations'!$G$1:$G$2336,0)</f>
        <v>No</v>
      </c>
      <c r="H1665">
        <f>_xlfn.XLOOKUP(A1665,'Medical Examinations'!$A$1:$A$2336,'Medical Examinations'!$H$1:$H$2336,0)</f>
        <v>1</v>
      </c>
      <c r="I1665" t="str">
        <f>_xlfn.XLOOKUP(A1665,'Medical Examinations'!$A$1:$A$2336,'Medical Examinations'!$I$1:$I$2336,0)</f>
        <v>No</v>
      </c>
      <c r="J1665" t="str">
        <f>_xlfn.XLOOKUP(A1665,'Medical Examinations'!A1665:A4008,'Medical Examinations'!C1665:C4008,0)</f>
        <v>Obese</v>
      </c>
      <c r="K1665">
        <f>_xlfn.XLOOKUP(A1665,'Medical Examinations'!$A$1:$A$2344,'Medical Examinations'!$D$1:$D$2344,0)</f>
        <v>5.21</v>
      </c>
      <c r="L1665" t="str">
        <f>_xlfn.XLOOKUP(A1665,'Hospitalisation Details'!$A$1:$A$2344,'Hospitalisation Details'!$E$1:$E$2344,0)</f>
        <v>1-Nov-2004</v>
      </c>
      <c r="M1665">
        <f>_xlfn.XLOOKUP(A1665,'Hospitalisation Details'!$A$1:$A$2344,'Hospitalisation Details'!$I$1:$I$2344,0)</f>
        <v>5778.71</v>
      </c>
      <c r="N1665" t="str">
        <f>_xlfn.XLOOKUP(A1665,'Hospitalisation Details'!$A$1:$A$2344,'Hospitalisation Details'!$J$1:$J$2344,0)</f>
        <v>tier - 2</v>
      </c>
      <c r="O1665" t="str">
        <f>_xlfn.XLOOKUP(A1665,'Hospitalisation Details'!$A$1:$A$2344,'Hospitalisation Details'!$K$1:$K$2344,0)</f>
        <v>tier - 3</v>
      </c>
      <c r="P1665" t="str">
        <f>_xlfn.XLOOKUP(A1665,'Hospitalisation Details'!$A$1:$A$2344,'Hospitalisation Details'!$L$1:$L$2344,0)</f>
        <v>R1022</v>
      </c>
      <c r="Q1665">
        <f>_xlfn.XLOOKUP(A1665,'Hospitalisation Details'!$A$1:$A$2344,'Hospitalisation Details'!$F$1:$F$2344,0)</f>
        <v>18</v>
      </c>
    </row>
    <row r="1666" spans="1:17" ht="15.75" x14ac:dyDescent="0.25">
      <c r="A1666" s="1" t="s">
        <v>704</v>
      </c>
      <c r="B1666" t="str">
        <f>_xlfn.XLOOKUP(A1666,'Customer Names'!$A$1:$A$2336,'Customer Names'!$C$1:$C$2336,0)</f>
        <v xml:space="preserve">  Robert B</v>
      </c>
      <c r="C1666">
        <f>_xlfn.XLOOKUP(A1666,'Medical Examinations'!$A$1:$A$2336,'Medical Examinations'!$B$1:$B$2336,0)</f>
        <v>42.655000000000001</v>
      </c>
      <c r="D1666">
        <f>_xlfn.XLOOKUP(A1666,'Medical Examinations'!$A$1:$A$2336,'Medical Examinations'!$D$1:$D$2336,0)</f>
        <v>5.94</v>
      </c>
      <c r="E1666" t="str">
        <f>_xlfn.XLOOKUP(A1666,'Medical Examinations'!$A$1:$A$2336,'Medical Examinations'!$E$1:$E$2336,0)</f>
        <v>No</v>
      </c>
      <c r="F1666" t="str">
        <f>_xlfn.XLOOKUP(A1666,'Medical Examinations'!$A$1:$A$2336,'Medical Examinations'!$F$1:$F$2336,0)</f>
        <v>No</v>
      </c>
      <c r="G1666" t="str">
        <f>_xlfn.XLOOKUP(A1666,'Medical Examinations'!$A$1:$A$2336,'Medical Examinations'!$G$1:$G$2336,0)</f>
        <v>Yes</v>
      </c>
      <c r="H1666">
        <f>_xlfn.XLOOKUP(A1666,'Medical Examinations'!$A$1:$A$2336,'Medical Examinations'!$H$1:$H$2336,0)</f>
        <v>1</v>
      </c>
      <c r="I1666" t="str">
        <f>_xlfn.XLOOKUP(A1666,'Medical Examinations'!$A$1:$A$2336,'Medical Examinations'!$I$1:$I$2336,0)</f>
        <v>No</v>
      </c>
      <c r="J1666" t="str">
        <f>_xlfn.XLOOKUP(A1666,'Medical Examinations'!A1666:A4009,'Medical Examinations'!C1666:C4009,0)</f>
        <v>Obese</v>
      </c>
      <c r="K1666">
        <f>_xlfn.XLOOKUP(A1666,'Medical Examinations'!$A$1:$A$2344,'Medical Examinations'!$D$1:$D$2344,0)</f>
        <v>5.94</v>
      </c>
      <c r="L1666" t="str">
        <f>_xlfn.XLOOKUP(A1666,'Hospitalisation Details'!$A$1:$A$2344,'Hospitalisation Details'!$E$1:$E$2344,0)</f>
        <v>30-Aug-1983</v>
      </c>
      <c r="M1666">
        <f>_xlfn.XLOOKUP(A1666,'Hospitalisation Details'!$A$1:$A$2344,'Hospitalisation Details'!$I$1:$I$2344,0)</f>
        <v>5757.41</v>
      </c>
      <c r="N1666" t="str">
        <f>_xlfn.XLOOKUP(A1666,'Hospitalisation Details'!$A$1:$A$2344,'Hospitalisation Details'!$J$1:$J$2344,0)</f>
        <v>tier - 2</v>
      </c>
      <c r="O1666" t="str">
        <f>_xlfn.XLOOKUP(A1666,'Hospitalisation Details'!$A$1:$A$2344,'Hospitalisation Details'!$K$1:$K$2344,0)</f>
        <v>tier - 3</v>
      </c>
      <c r="P1666" t="str">
        <f>_xlfn.XLOOKUP(A1666,'Hospitalisation Details'!$A$1:$A$2344,'Hospitalisation Details'!$L$1:$L$2344,0)</f>
        <v>R1019</v>
      </c>
      <c r="Q1666">
        <f>_xlfn.XLOOKUP(A1666,'Hospitalisation Details'!$A$1:$A$2344,'Hospitalisation Details'!$F$1:$F$2344,0)</f>
        <v>39</v>
      </c>
    </row>
    <row r="1667" spans="1:17" ht="15.75" x14ac:dyDescent="0.25">
      <c r="A1667" s="1" t="s">
        <v>703</v>
      </c>
      <c r="B1667" t="str">
        <f>_xlfn.XLOOKUP(A1667,'Customer Names'!$A$1:$A$2336,'Customer Names'!$C$1:$C$2336,0)</f>
        <v xml:space="preserve">  Benjamin M</v>
      </c>
      <c r="C1667">
        <f>_xlfn.XLOOKUP(A1667,'Medical Examinations'!$A$1:$A$2336,'Medical Examinations'!$B$1:$B$2336,0)</f>
        <v>30.57</v>
      </c>
      <c r="D1667">
        <f>_xlfn.XLOOKUP(A1667,'Medical Examinations'!$A$1:$A$2336,'Medical Examinations'!$D$1:$D$2336,0)</f>
        <v>5.34</v>
      </c>
      <c r="E1667" t="str">
        <f>_xlfn.XLOOKUP(A1667,'Medical Examinations'!$A$1:$A$2336,'Medical Examinations'!$E$1:$E$2336,0)</f>
        <v>No</v>
      </c>
      <c r="F1667" t="str">
        <f>_xlfn.XLOOKUP(A1667,'Medical Examinations'!$A$1:$A$2336,'Medical Examinations'!$F$1:$F$2336,0)</f>
        <v>No</v>
      </c>
      <c r="G1667" t="str">
        <f>_xlfn.XLOOKUP(A1667,'Medical Examinations'!$A$1:$A$2336,'Medical Examinations'!$G$1:$G$2336,0)</f>
        <v>Yes</v>
      </c>
      <c r="H1667">
        <f>_xlfn.XLOOKUP(A1667,'Medical Examinations'!$A$1:$A$2336,'Medical Examinations'!$H$1:$H$2336,0)</f>
        <v>1</v>
      </c>
      <c r="I1667" t="str">
        <f>_xlfn.XLOOKUP(A1667,'Medical Examinations'!$A$1:$A$2336,'Medical Examinations'!$I$1:$I$2336,0)</f>
        <v>No</v>
      </c>
      <c r="J1667" t="str">
        <f>_xlfn.XLOOKUP(A1667,'Medical Examinations'!A1667:A4010,'Medical Examinations'!C1667:C4010,0)</f>
        <v>Obese</v>
      </c>
      <c r="K1667">
        <f>_xlfn.XLOOKUP(A1667,'Medical Examinations'!$A$1:$A$2344,'Medical Examinations'!$D$1:$D$2344,0)</f>
        <v>5.34</v>
      </c>
      <c r="L1667" t="str">
        <f>_xlfn.XLOOKUP(A1667,'Hospitalisation Details'!$A$1:$A$2344,'Hospitalisation Details'!$E$1:$E$2344,0)</f>
        <v>10-Jun-1993</v>
      </c>
      <c r="M1667">
        <f>_xlfn.XLOOKUP(A1667,'Hospitalisation Details'!$A$1:$A$2344,'Hospitalisation Details'!$I$1:$I$2344,0)</f>
        <v>5748.13</v>
      </c>
      <c r="N1667" t="str">
        <f>_xlfn.XLOOKUP(A1667,'Hospitalisation Details'!$A$1:$A$2344,'Hospitalisation Details'!$J$1:$J$2344,0)</f>
        <v>tier - 2</v>
      </c>
      <c r="O1667" t="str">
        <f>_xlfn.XLOOKUP(A1667,'Hospitalisation Details'!$A$1:$A$2344,'Hospitalisation Details'!$K$1:$K$2344,0)</f>
        <v>tier - 1</v>
      </c>
      <c r="P1667" t="str">
        <f>_xlfn.XLOOKUP(A1667,'Hospitalisation Details'!$A$1:$A$2344,'Hospitalisation Details'!$L$1:$L$2344,0)</f>
        <v>R1021</v>
      </c>
      <c r="Q1667">
        <f>_xlfn.XLOOKUP(A1667,'Hospitalisation Details'!$A$1:$A$2344,'Hospitalisation Details'!$F$1:$F$2344,0)</f>
        <v>30</v>
      </c>
    </row>
    <row r="1668" spans="1:17" ht="15.75" x14ac:dyDescent="0.25">
      <c r="A1668" s="1" t="s">
        <v>702</v>
      </c>
      <c r="B1668" t="str">
        <f>_xlfn.XLOOKUP(A1668,'Customer Names'!$A$1:$A$2336,'Customer Names'!$C$1:$C$2336,0)</f>
        <v xml:space="preserve">  Robert</v>
      </c>
      <c r="C1668">
        <f>_xlfn.XLOOKUP(A1668,'Medical Examinations'!$A$1:$A$2336,'Medical Examinations'!$B$1:$B$2336,0)</f>
        <v>17.7</v>
      </c>
      <c r="D1668">
        <f>_xlfn.XLOOKUP(A1668,'Medical Examinations'!$A$1:$A$2336,'Medical Examinations'!$D$1:$D$2336,0)</f>
        <v>6.38</v>
      </c>
      <c r="E1668" t="str">
        <f>_xlfn.XLOOKUP(A1668,'Medical Examinations'!$A$1:$A$2336,'Medical Examinations'!$E$1:$E$2336,0)</f>
        <v>No</v>
      </c>
      <c r="F1668" t="str">
        <f>_xlfn.XLOOKUP(A1668,'Medical Examinations'!$A$1:$A$2336,'Medical Examinations'!$F$1:$F$2336,0)</f>
        <v>No</v>
      </c>
      <c r="G1668" t="str">
        <f>_xlfn.XLOOKUP(A1668,'Medical Examinations'!$A$1:$A$2336,'Medical Examinations'!$G$1:$G$2336,0)</f>
        <v>No</v>
      </c>
      <c r="H1668">
        <f>_xlfn.XLOOKUP(A1668,'Medical Examinations'!$A$1:$A$2336,'Medical Examinations'!$H$1:$H$2336,0)</f>
        <v>2</v>
      </c>
      <c r="I1668" t="str">
        <f>_xlfn.XLOOKUP(A1668,'Medical Examinations'!$A$1:$A$2336,'Medical Examinations'!$I$1:$I$2336,0)</f>
        <v>No</v>
      </c>
      <c r="J1668" t="str">
        <f>_xlfn.XLOOKUP(A1668,'Medical Examinations'!A1668:A4011,'Medical Examinations'!C1668:C4011,0)</f>
        <v>Underweight</v>
      </c>
      <c r="K1668">
        <f>_xlfn.XLOOKUP(A1668,'Medical Examinations'!$A$1:$A$2344,'Medical Examinations'!$D$1:$D$2344,0)</f>
        <v>6.38</v>
      </c>
      <c r="L1668" t="str">
        <f>_xlfn.XLOOKUP(A1668,'Hospitalisation Details'!$A$1:$A$2344,'Hospitalisation Details'!$E$1:$E$2344,0)</f>
        <v>21-Aug-1972</v>
      </c>
      <c r="M1668">
        <f>_xlfn.XLOOKUP(A1668,'Hospitalisation Details'!$A$1:$A$2344,'Hospitalisation Details'!$I$1:$I$2344,0)</f>
        <v>5741.67</v>
      </c>
      <c r="N1668" t="str">
        <f>_xlfn.XLOOKUP(A1668,'Hospitalisation Details'!$A$1:$A$2344,'Hospitalisation Details'!$J$1:$J$2344,0)</f>
        <v>tier - 2</v>
      </c>
      <c r="O1668" t="str">
        <f>_xlfn.XLOOKUP(A1668,'Hospitalisation Details'!$A$1:$A$2344,'Hospitalisation Details'!$K$1:$K$2344,0)</f>
        <v>tier - 3</v>
      </c>
      <c r="P1668" t="str">
        <f>_xlfn.XLOOKUP(A1668,'Hospitalisation Details'!$A$1:$A$2344,'Hospitalisation Details'!$L$1:$L$2344,0)</f>
        <v>R1013</v>
      </c>
      <c r="Q1668">
        <f>_xlfn.XLOOKUP(A1668,'Hospitalisation Details'!$A$1:$A$2344,'Hospitalisation Details'!$F$1:$F$2344,0)</f>
        <v>50</v>
      </c>
    </row>
    <row r="1669" spans="1:17" ht="15.75" x14ac:dyDescent="0.25">
      <c r="A1669" s="1" t="s">
        <v>701</v>
      </c>
      <c r="B1669" t="str">
        <f>_xlfn.XLOOKUP(A1669,'Customer Names'!$A$1:$A$2336,'Customer Names'!$C$1:$C$2336,0)</f>
        <v xml:space="preserve">  Eric R</v>
      </c>
      <c r="C1669">
        <f>_xlfn.XLOOKUP(A1669,'Medical Examinations'!$A$1:$A$2336,'Medical Examinations'!$B$1:$B$2336,0)</f>
        <v>34.770000000000003</v>
      </c>
      <c r="D1669">
        <f>_xlfn.XLOOKUP(A1669,'Medical Examinations'!$A$1:$A$2336,'Medical Examinations'!$D$1:$D$2336,0)</f>
        <v>4.47</v>
      </c>
      <c r="E1669" t="str">
        <f>_xlfn.XLOOKUP(A1669,'Medical Examinations'!$A$1:$A$2336,'Medical Examinations'!$E$1:$E$2336,0)</f>
        <v>No</v>
      </c>
      <c r="F1669" t="str">
        <f>_xlfn.XLOOKUP(A1669,'Medical Examinations'!$A$1:$A$2336,'Medical Examinations'!$F$1:$F$2336,0)</f>
        <v>No</v>
      </c>
      <c r="G1669" t="str">
        <f>_xlfn.XLOOKUP(A1669,'Medical Examinations'!$A$1:$A$2336,'Medical Examinations'!$G$1:$G$2336,0)</f>
        <v>No</v>
      </c>
      <c r="H1669">
        <f>_xlfn.XLOOKUP(A1669,'Medical Examinations'!$A$1:$A$2336,'Medical Examinations'!$H$1:$H$2336,0)</f>
        <v>1</v>
      </c>
      <c r="I1669" t="str">
        <f>_xlfn.XLOOKUP(A1669,'Medical Examinations'!$A$1:$A$2336,'Medical Examinations'!$I$1:$I$2336,0)</f>
        <v>No</v>
      </c>
      <c r="J1669" t="str">
        <f>_xlfn.XLOOKUP(A1669,'Medical Examinations'!A1669:A4012,'Medical Examinations'!C1669:C4012,0)</f>
        <v>Obese</v>
      </c>
      <c r="K1669">
        <f>_xlfn.XLOOKUP(A1669,'Medical Examinations'!$A$1:$A$2344,'Medical Examinations'!$D$1:$D$2344,0)</f>
        <v>4.47</v>
      </c>
      <c r="L1669" t="str">
        <f>_xlfn.XLOOKUP(A1669,'Hospitalisation Details'!$A$1:$A$2344,'Hospitalisation Details'!$E$1:$E$2344,0)</f>
        <v>19-Oct-1987</v>
      </c>
      <c r="M1669">
        <f>_xlfn.XLOOKUP(A1669,'Hospitalisation Details'!$A$1:$A$2344,'Hospitalisation Details'!$I$1:$I$2344,0)</f>
        <v>5729.01</v>
      </c>
      <c r="N1669" t="str">
        <f>_xlfn.XLOOKUP(A1669,'Hospitalisation Details'!$A$1:$A$2344,'Hospitalisation Details'!$J$1:$J$2344,0)</f>
        <v>tier - 1</v>
      </c>
      <c r="O1669" t="str">
        <f>_xlfn.XLOOKUP(A1669,'Hospitalisation Details'!$A$1:$A$2344,'Hospitalisation Details'!$K$1:$K$2344,0)</f>
        <v>tier - 2</v>
      </c>
      <c r="P1669" t="str">
        <f>_xlfn.XLOOKUP(A1669,'Hospitalisation Details'!$A$1:$A$2344,'Hospitalisation Details'!$L$1:$L$2344,0)</f>
        <v>R1012</v>
      </c>
      <c r="Q1669">
        <f>_xlfn.XLOOKUP(A1669,'Hospitalisation Details'!$A$1:$A$2344,'Hospitalisation Details'!$F$1:$F$2344,0)</f>
        <v>35</v>
      </c>
    </row>
    <row r="1670" spans="1:17" ht="15.75" x14ac:dyDescent="0.25">
      <c r="A1670" s="1" t="s">
        <v>700</v>
      </c>
      <c r="B1670" t="str">
        <f>_xlfn.XLOOKUP(A1670,'Customer Names'!$A$1:$A$2336,'Customer Names'!$C$1:$C$2336,0)</f>
        <v xml:space="preserve">  Matthew</v>
      </c>
      <c r="C1670">
        <f>_xlfn.XLOOKUP(A1670,'Medical Examinations'!$A$1:$A$2336,'Medical Examinations'!$B$1:$B$2336,0)</f>
        <v>16.88</v>
      </c>
      <c r="D1670">
        <f>_xlfn.XLOOKUP(A1670,'Medical Examinations'!$A$1:$A$2336,'Medical Examinations'!$D$1:$D$2336,0)</f>
        <v>9.9600000000000009</v>
      </c>
      <c r="E1670" t="str">
        <f>_xlfn.XLOOKUP(A1670,'Medical Examinations'!$A$1:$A$2336,'Medical Examinations'!$E$1:$E$2336,0)</f>
        <v>No</v>
      </c>
      <c r="F1670" t="str">
        <f>_xlfn.XLOOKUP(A1670,'Medical Examinations'!$A$1:$A$2336,'Medical Examinations'!$F$1:$F$2336,0)</f>
        <v>No</v>
      </c>
      <c r="G1670" t="str">
        <f>_xlfn.XLOOKUP(A1670,'Medical Examinations'!$A$1:$A$2336,'Medical Examinations'!$G$1:$G$2336,0)</f>
        <v>No</v>
      </c>
      <c r="H1670">
        <f>_xlfn.XLOOKUP(A1670,'Medical Examinations'!$A$1:$A$2336,'Medical Examinations'!$H$1:$H$2336,0)</f>
        <v>0</v>
      </c>
      <c r="I1670" t="str">
        <f>_xlfn.XLOOKUP(A1670,'Medical Examinations'!$A$1:$A$2336,'Medical Examinations'!$I$1:$I$2336,0)</f>
        <v>No</v>
      </c>
      <c r="J1670" t="str">
        <f>_xlfn.XLOOKUP(A1670,'Medical Examinations'!A1670:A4013,'Medical Examinations'!C1670:C4013,0)</f>
        <v>Underweight</v>
      </c>
      <c r="K1670">
        <f>_xlfn.XLOOKUP(A1670,'Medical Examinations'!$A$1:$A$2344,'Medical Examinations'!$D$1:$D$2344,0)</f>
        <v>9.9600000000000009</v>
      </c>
      <c r="L1670" t="str">
        <f>_xlfn.XLOOKUP(A1670,'Hospitalisation Details'!$A$1:$A$2344,'Hospitalisation Details'!$E$1:$E$2344,0)</f>
        <v>18-Dec-1971</v>
      </c>
      <c r="M1670">
        <f>_xlfn.XLOOKUP(A1670,'Hospitalisation Details'!$A$1:$A$2344,'Hospitalisation Details'!$I$1:$I$2344,0)</f>
        <v>5720.38</v>
      </c>
      <c r="N1670" t="str">
        <f>_xlfn.XLOOKUP(A1670,'Hospitalisation Details'!$A$1:$A$2344,'Hospitalisation Details'!$J$1:$J$2344,0)</f>
        <v>tier - 2</v>
      </c>
      <c r="O1670" t="str">
        <f>_xlfn.XLOOKUP(A1670,'Hospitalisation Details'!$A$1:$A$2344,'Hospitalisation Details'!$K$1:$K$2344,0)</f>
        <v>tier - 1</v>
      </c>
      <c r="P1670" t="str">
        <f>_xlfn.XLOOKUP(A1670,'Hospitalisation Details'!$A$1:$A$2344,'Hospitalisation Details'!$L$1:$L$2344,0)</f>
        <v>R1013</v>
      </c>
      <c r="Q1670">
        <f>_xlfn.XLOOKUP(A1670,'Hospitalisation Details'!$A$1:$A$2344,'Hospitalisation Details'!$F$1:$F$2344,0)</f>
        <v>51</v>
      </c>
    </row>
    <row r="1671" spans="1:17" ht="15.75" x14ac:dyDescent="0.25">
      <c r="A1671" s="1" t="s">
        <v>699</v>
      </c>
      <c r="B1671" t="str">
        <f>_xlfn.XLOOKUP(A1671,'Customer Names'!$A$1:$A$2336,'Customer Names'!$C$1:$C$2336,0)</f>
        <v xml:space="preserve">  Bob R</v>
      </c>
      <c r="C1671">
        <f>_xlfn.XLOOKUP(A1671,'Medical Examinations'!$A$1:$A$2336,'Medical Examinations'!$B$1:$B$2336,0)</f>
        <v>40.26</v>
      </c>
      <c r="D1671">
        <f>_xlfn.XLOOKUP(A1671,'Medical Examinations'!$A$1:$A$2336,'Medical Examinations'!$D$1:$D$2336,0)</f>
        <v>9.92</v>
      </c>
      <c r="E1671" t="str">
        <f>_xlfn.XLOOKUP(A1671,'Medical Examinations'!$A$1:$A$2336,'Medical Examinations'!$E$1:$E$2336,0)</f>
        <v>No</v>
      </c>
      <c r="F1671" t="str">
        <f>_xlfn.XLOOKUP(A1671,'Medical Examinations'!$A$1:$A$2336,'Medical Examinations'!$F$1:$F$2336,0)</f>
        <v>No</v>
      </c>
      <c r="G1671" t="str">
        <f>_xlfn.XLOOKUP(A1671,'Medical Examinations'!$A$1:$A$2336,'Medical Examinations'!$G$1:$G$2336,0)</f>
        <v>No</v>
      </c>
      <c r="H1671">
        <f>_xlfn.XLOOKUP(A1671,'Medical Examinations'!$A$1:$A$2336,'Medical Examinations'!$H$1:$H$2336,0)</f>
        <v>0</v>
      </c>
      <c r="I1671" t="str">
        <f>_xlfn.XLOOKUP(A1671,'Medical Examinations'!$A$1:$A$2336,'Medical Examinations'!$I$1:$I$2336,0)</f>
        <v>No</v>
      </c>
      <c r="J1671" t="str">
        <f>_xlfn.XLOOKUP(A1671,'Medical Examinations'!A1671:A4014,'Medical Examinations'!C1671:C4014,0)</f>
        <v>Obese</v>
      </c>
      <c r="K1671">
        <f>_xlfn.XLOOKUP(A1671,'Medical Examinations'!$A$1:$A$2344,'Medical Examinations'!$D$1:$D$2344,0)</f>
        <v>9.92</v>
      </c>
      <c r="L1671" t="str">
        <f>_xlfn.XLOOKUP(A1671,'Hospitalisation Details'!$A$1:$A$2344,'Hospitalisation Details'!$E$1:$E$2344,0)</f>
        <v>30-Aug-1981</v>
      </c>
      <c r="M1671">
        <f>_xlfn.XLOOKUP(A1671,'Hospitalisation Details'!$A$1:$A$2344,'Hospitalisation Details'!$I$1:$I$2344,0)</f>
        <v>5709.16</v>
      </c>
      <c r="N1671" t="str">
        <f>_xlfn.XLOOKUP(A1671,'Hospitalisation Details'!$A$1:$A$2344,'Hospitalisation Details'!$J$1:$J$2344,0)</f>
        <v>tier - 3</v>
      </c>
      <c r="O1671" t="str">
        <f>_xlfn.XLOOKUP(A1671,'Hospitalisation Details'!$A$1:$A$2344,'Hospitalisation Details'!$K$1:$K$2344,0)</f>
        <v>tier - 3</v>
      </c>
      <c r="P1671" t="str">
        <f>_xlfn.XLOOKUP(A1671,'Hospitalisation Details'!$A$1:$A$2344,'Hospitalisation Details'!$L$1:$L$2344,0)</f>
        <v>R1013</v>
      </c>
      <c r="Q1671">
        <f>_xlfn.XLOOKUP(A1671,'Hospitalisation Details'!$A$1:$A$2344,'Hospitalisation Details'!$F$1:$F$2344,0)</f>
        <v>41</v>
      </c>
    </row>
    <row r="1672" spans="1:17" ht="15.75" x14ac:dyDescent="0.25">
      <c r="A1672" s="1" t="s">
        <v>698</v>
      </c>
      <c r="B1672" t="str">
        <f>_xlfn.XLOOKUP(A1672,'Customer Names'!$A$1:$A$2336,'Customer Names'!$C$1:$C$2336,0)</f>
        <v xml:space="preserve">  Stephanie J</v>
      </c>
      <c r="C1672">
        <f>_xlfn.XLOOKUP(A1672,'Medical Examinations'!$A$1:$A$2336,'Medical Examinations'!$B$1:$B$2336,0)</f>
        <v>25.6</v>
      </c>
      <c r="D1672">
        <f>_xlfn.XLOOKUP(A1672,'Medical Examinations'!$A$1:$A$2336,'Medical Examinations'!$D$1:$D$2336,0)</f>
        <v>6.03</v>
      </c>
      <c r="E1672" t="str">
        <f>_xlfn.XLOOKUP(A1672,'Medical Examinations'!$A$1:$A$2336,'Medical Examinations'!$E$1:$E$2336,0)</f>
        <v>No</v>
      </c>
      <c r="F1672" t="str">
        <f>_xlfn.XLOOKUP(A1672,'Medical Examinations'!$A$1:$A$2336,'Medical Examinations'!$F$1:$F$2336,0)</f>
        <v>No</v>
      </c>
      <c r="G1672" t="str">
        <f>_xlfn.XLOOKUP(A1672,'Medical Examinations'!$A$1:$A$2336,'Medical Examinations'!$G$1:$G$2336,0)</f>
        <v>Yes</v>
      </c>
      <c r="H1672">
        <f>_xlfn.XLOOKUP(A1672,'Medical Examinations'!$A$1:$A$2336,'Medical Examinations'!$H$1:$H$2336,0)</f>
        <v>1</v>
      </c>
      <c r="I1672" t="str">
        <f>_xlfn.XLOOKUP(A1672,'Medical Examinations'!$A$1:$A$2336,'Medical Examinations'!$I$1:$I$2336,0)</f>
        <v>No</v>
      </c>
      <c r="J1672" t="str">
        <f>_xlfn.XLOOKUP(A1672,'Medical Examinations'!A1672:A4015,'Medical Examinations'!C1672:C4015,0)</f>
        <v>Overweight</v>
      </c>
      <c r="K1672">
        <f>_xlfn.XLOOKUP(A1672,'Medical Examinations'!$A$1:$A$2344,'Medical Examinations'!$D$1:$D$2344,0)</f>
        <v>6.03</v>
      </c>
      <c r="L1672" t="str">
        <f>_xlfn.XLOOKUP(A1672,'Hospitalisation Details'!$A$1:$A$2344,'Hospitalisation Details'!$E$1:$E$2344,0)</f>
        <v>3-Nov-1993</v>
      </c>
      <c r="M1672">
        <f>_xlfn.XLOOKUP(A1672,'Hospitalisation Details'!$A$1:$A$2344,'Hospitalisation Details'!$I$1:$I$2344,0)</f>
        <v>5708.87</v>
      </c>
      <c r="N1672" t="str">
        <f>_xlfn.XLOOKUP(A1672,'Hospitalisation Details'!$A$1:$A$2344,'Hospitalisation Details'!$J$1:$J$2344,0)</f>
        <v>tier - 2</v>
      </c>
      <c r="O1672" t="str">
        <f>_xlfn.XLOOKUP(A1672,'Hospitalisation Details'!$A$1:$A$2344,'Hospitalisation Details'!$K$1:$K$2344,0)</f>
        <v>tier - 1</v>
      </c>
      <c r="P1672" t="str">
        <f>_xlfn.XLOOKUP(A1672,'Hospitalisation Details'!$A$1:$A$2344,'Hospitalisation Details'!$L$1:$L$2344,0)</f>
        <v>R1011</v>
      </c>
      <c r="Q1672">
        <f>_xlfn.XLOOKUP(A1672,'Hospitalisation Details'!$A$1:$A$2344,'Hospitalisation Details'!$F$1:$F$2344,0)</f>
        <v>29</v>
      </c>
    </row>
    <row r="1673" spans="1:17" ht="15.75" x14ac:dyDescent="0.25">
      <c r="A1673" s="1" t="s">
        <v>697</v>
      </c>
      <c r="B1673" t="str">
        <f>_xlfn.XLOOKUP(A1673,'Customer Names'!$A$1:$A$2336,'Customer Names'!$C$1:$C$2336,0)</f>
        <v xml:space="preserve">  Jake</v>
      </c>
      <c r="C1673">
        <f>_xlfn.XLOOKUP(A1673,'Medical Examinations'!$A$1:$A$2336,'Medical Examinations'!$B$1:$B$2336,0)</f>
        <v>33.549999999999997</v>
      </c>
      <c r="D1673">
        <f>_xlfn.XLOOKUP(A1673,'Medical Examinations'!$A$1:$A$2336,'Medical Examinations'!$D$1:$D$2336,0)</f>
        <v>10.9</v>
      </c>
      <c r="E1673" t="str">
        <f>_xlfn.XLOOKUP(A1673,'Medical Examinations'!$A$1:$A$2336,'Medical Examinations'!$E$1:$E$2336,0)</f>
        <v>No</v>
      </c>
      <c r="F1673" t="str">
        <f>_xlfn.XLOOKUP(A1673,'Medical Examinations'!$A$1:$A$2336,'Medical Examinations'!$F$1:$F$2336,0)</f>
        <v>No</v>
      </c>
      <c r="G1673" t="str">
        <f>_xlfn.XLOOKUP(A1673,'Medical Examinations'!$A$1:$A$2336,'Medical Examinations'!$G$1:$G$2336,0)</f>
        <v>No</v>
      </c>
      <c r="H1673">
        <f>_xlfn.XLOOKUP(A1673,'Medical Examinations'!$A$1:$A$2336,'Medical Examinations'!$H$1:$H$2336,0)</f>
        <v>0</v>
      </c>
      <c r="I1673" t="str">
        <f>_xlfn.XLOOKUP(A1673,'Medical Examinations'!$A$1:$A$2336,'Medical Examinations'!$I$1:$I$2336,0)</f>
        <v>No</v>
      </c>
      <c r="J1673" t="str">
        <f>_xlfn.XLOOKUP(A1673,'Medical Examinations'!A1673:A4016,'Medical Examinations'!C1673:C4016,0)</f>
        <v>Obese</v>
      </c>
      <c r="K1673">
        <f>_xlfn.XLOOKUP(A1673,'Medical Examinations'!$A$1:$A$2344,'Medical Examinations'!$D$1:$D$2344,0)</f>
        <v>10.9</v>
      </c>
      <c r="L1673" t="str">
        <f>_xlfn.XLOOKUP(A1673,'Hospitalisation Details'!$A$1:$A$2344,'Hospitalisation Details'!$E$1:$E$2344,0)</f>
        <v>15-Jun-1981</v>
      </c>
      <c r="M1673">
        <f>_xlfn.XLOOKUP(A1673,'Hospitalisation Details'!$A$1:$A$2344,'Hospitalisation Details'!$I$1:$I$2344,0)</f>
        <v>5699.84</v>
      </c>
      <c r="N1673" t="str">
        <f>_xlfn.XLOOKUP(A1673,'Hospitalisation Details'!$A$1:$A$2344,'Hospitalisation Details'!$J$1:$J$2344,0)</f>
        <v>tier - 2</v>
      </c>
      <c r="O1673" t="str">
        <f>_xlfn.XLOOKUP(A1673,'Hospitalisation Details'!$A$1:$A$2344,'Hospitalisation Details'!$K$1:$K$2344,0)</f>
        <v>tier - 3</v>
      </c>
      <c r="P1673" t="str">
        <f>_xlfn.XLOOKUP(A1673,'Hospitalisation Details'!$A$1:$A$2344,'Hospitalisation Details'!$L$1:$L$2344,0)</f>
        <v>R1013</v>
      </c>
      <c r="Q1673">
        <f>_xlfn.XLOOKUP(A1673,'Hospitalisation Details'!$A$1:$A$2344,'Hospitalisation Details'!$F$1:$F$2344,0)</f>
        <v>42</v>
      </c>
    </row>
    <row r="1674" spans="1:17" ht="15.75" x14ac:dyDescent="0.25">
      <c r="A1674" s="1" t="s">
        <v>696</v>
      </c>
      <c r="B1674" t="str">
        <f>_xlfn.XLOOKUP(A1674,'Customer Names'!$A$1:$A$2336,'Customer Names'!$C$1:$C$2336,0)</f>
        <v xml:space="preserve">  Alison L</v>
      </c>
      <c r="C1674">
        <f>_xlfn.XLOOKUP(A1674,'Medical Examinations'!$A$1:$A$2336,'Medical Examinations'!$B$1:$B$2336,0)</f>
        <v>16.690000000000001</v>
      </c>
      <c r="D1674">
        <f>_xlfn.XLOOKUP(A1674,'Medical Examinations'!$A$1:$A$2336,'Medical Examinations'!$D$1:$D$2336,0)</f>
        <v>10.66</v>
      </c>
      <c r="E1674" t="str">
        <f>_xlfn.XLOOKUP(A1674,'Medical Examinations'!$A$1:$A$2336,'Medical Examinations'!$E$1:$E$2336,0)</f>
        <v>No</v>
      </c>
      <c r="F1674" t="str">
        <f>_xlfn.XLOOKUP(A1674,'Medical Examinations'!$A$1:$A$2336,'Medical Examinations'!$F$1:$F$2336,0)</f>
        <v>No</v>
      </c>
      <c r="G1674" t="str">
        <f>_xlfn.XLOOKUP(A1674,'Medical Examinations'!$A$1:$A$2336,'Medical Examinations'!$G$1:$G$2336,0)</f>
        <v>No</v>
      </c>
      <c r="H1674">
        <f>_xlfn.XLOOKUP(A1674,'Medical Examinations'!$A$1:$A$2336,'Medical Examinations'!$H$1:$H$2336,0)</f>
        <v>0</v>
      </c>
      <c r="I1674" t="str">
        <f>_xlfn.XLOOKUP(A1674,'Medical Examinations'!$A$1:$A$2336,'Medical Examinations'!$I$1:$I$2336,0)</f>
        <v>No</v>
      </c>
      <c r="J1674" t="str">
        <f>_xlfn.XLOOKUP(A1674,'Medical Examinations'!A1674:A4017,'Medical Examinations'!C1674:C4017,0)</f>
        <v>Underweight</v>
      </c>
      <c r="K1674">
        <f>_xlfn.XLOOKUP(A1674,'Medical Examinations'!$A$1:$A$2344,'Medical Examinations'!$D$1:$D$2344,0)</f>
        <v>10.66</v>
      </c>
      <c r="L1674" t="str">
        <f>_xlfn.XLOOKUP(A1674,'Hospitalisation Details'!$A$1:$A$2344,'Hospitalisation Details'!$E$1:$E$2344,0)</f>
        <v>6-Jul-1974</v>
      </c>
      <c r="M1674">
        <f>_xlfn.XLOOKUP(A1674,'Hospitalisation Details'!$A$1:$A$2344,'Hospitalisation Details'!$I$1:$I$2344,0)</f>
        <v>5698.74</v>
      </c>
      <c r="N1674" t="str">
        <f>_xlfn.XLOOKUP(A1674,'Hospitalisation Details'!$A$1:$A$2344,'Hospitalisation Details'!$J$1:$J$2344,0)</f>
        <v>tier - 2</v>
      </c>
      <c r="O1674" t="str">
        <f>_xlfn.XLOOKUP(A1674,'Hospitalisation Details'!$A$1:$A$2344,'Hospitalisation Details'!$K$1:$K$2344,0)</f>
        <v>tier - 2</v>
      </c>
      <c r="P1674" t="str">
        <f>_xlfn.XLOOKUP(A1674,'Hospitalisation Details'!$A$1:$A$2344,'Hospitalisation Details'!$L$1:$L$2344,0)</f>
        <v>R1012</v>
      </c>
      <c r="Q1674">
        <f>_xlfn.XLOOKUP(A1674,'Hospitalisation Details'!$A$1:$A$2344,'Hospitalisation Details'!$F$1:$F$2344,0)</f>
        <v>48</v>
      </c>
    </row>
    <row r="1675" spans="1:17" ht="15.75" x14ac:dyDescent="0.25">
      <c r="A1675" s="1" t="s">
        <v>695</v>
      </c>
      <c r="B1675" t="str">
        <f>_xlfn.XLOOKUP(A1675,'Customer Names'!$A$1:$A$2336,'Customer Names'!$C$1:$C$2336,0)</f>
        <v xml:space="preserve">  Lindsay M</v>
      </c>
      <c r="C1675">
        <f>_xlfn.XLOOKUP(A1675,'Medical Examinations'!$A$1:$A$2336,'Medical Examinations'!$B$1:$B$2336,0)</f>
        <v>19.95</v>
      </c>
      <c r="D1675">
        <f>_xlfn.XLOOKUP(A1675,'Medical Examinations'!$A$1:$A$2336,'Medical Examinations'!$D$1:$D$2336,0)</f>
        <v>4.05</v>
      </c>
      <c r="E1675" t="str">
        <f>_xlfn.XLOOKUP(A1675,'Medical Examinations'!$A$1:$A$2336,'Medical Examinations'!$E$1:$E$2336,0)</f>
        <v>No</v>
      </c>
      <c r="F1675" t="str">
        <f>_xlfn.XLOOKUP(A1675,'Medical Examinations'!$A$1:$A$2336,'Medical Examinations'!$F$1:$F$2336,0)</f>
        <v>No</v>
      </c>
      <c r="G1675" t="str">
        <f>_xlfn.XLOOKUP(A1675,'Medical Examinations'!$A$1:$A$2336,'Medical Examinations'!$G$1:$G$2336,0)</f>
        <v>No</v>
      </c>
      <c r="H1675">
        <f>_xlfn.XLOOKUP(A1675,'Medical Examinations'!$A$1:$A$2336,'Medical Examinations'!$H$1:$H$2336,0)</f>
        <v>1</v>
      </c>
      <c r="I1675" t="str">
        <f>_xlfn.XLOOKUP(A1675,'Medical Examinations'!$A$1:$A$2336,'Medical Examinations'!$I$1:$I$2336,0)</f>
        <v>No</v>
      </c>
      <c r="J1675" t="str">
        <f>_xlfn.XLOOKUP(A1675,'Medical Examinations'!A1675:A4018,'Medical Examinations'!C1675:C4018,0)</f>
        <v>Normal weight</v>
      </c>
      <c r="K1675">
        <f>_xlfn.XLOOKUP(A1675,'Medical Examinations'!$A$1:$A$2344,'Medical Examinations'!$D$1:$D$2344,0)</f>
        <v>4.05</v>
      </c>
      <c r="L1675" t="str">
        <f>_xlfn.XLOOKUP(A1675,'Hospitalisation Details'!$A$1:$A$2344,'Hospitalisation Details'!$E$1:$E$2344,0)</f>
        <v>3-Nov-1992</v>
      </c>
      <c r="M1675">
        <f>_xlfn.XLOOKUP(A1675,'Hospitalisation Details'!$A$1:$A$2344,'Hospitalisation Details'!$I$1:$I$2344,0)</f>
        <v>5693.43</v>
      </c>
      <c r="N1675" t="str">
        <f>_xlfn.XLOOKUP(A1675,'Hospitalisation Details'!$A$1:$A$2344,'Hospitalisation Details'!$J$1:$J$2344,0)</f>
        <v>tier - 2</v>
      </c>
      <c r="O1675" t="str">
        <f>_xlfn.XLOOKUP(A1675,'Hospitalisation Details'!$A$1:$A$2344,'Hospitalisation Details'!$K$1:$K$2344,0)</f>
        <v>tier - 3</v>
      </c>
      <c r="P1675" t="str">
        <f>_xlfn.XLOOKUP(A1675,'Hospitalisation Details'!$A$1:$A$2344,'Hospitalisation Details'!$L$1:$L$2344,0)</f>
        <v>R1012</v>
      </c>
      <c r="Q1675">
        <f>_xlfn.XLOOKUP(A1675,'Hospitalisation Details'!$A$1:$A$2344,'Hospitalisation Details'!$F$1:$F$2344,0)</f>
        <v>30</v>
      </c>
    </row>
    <row r="1676" spans="1:17" ht="15.75" x14ac:dyDescent="0.25">
      <c r="A1676" s="1" t="s">
        <v>694</v>
      </c>
      <c r="B1676" t="str">
        <f>_xlfn.XLOOKUP(A1676,'Customer Names'!$A$1:$A$2336,'Customer Names'!$C$1:$C$2336,0)</f>
        <v xml:space="preserve">  Guillaume</v>
      </c>
      <c r="C1676">
        <f>_xlfn.XLOOKUP(A1676,'Medical Examinations'!$A$1:$A$2336,'Medical Examinations'!$B$1:$B$2336,0)</f>
        <v>17.55</v>
      </c>
      <c r="D1676">
        <f>_xlfn.XLOOKUP(A1676,'Medical Examinations'!$A$1:$A$2336,'Medical Examinations'!$D$1:$D$2336,0)</f>
        <v>4.2300000000000004</v>
      </c>
      <c r="E1676" t="str">
        <f>_xlfn.XLOOKUP(A1676,'Medical Examinations'!$A$1:$A$2336,'Medical Examinations'!$E$1:$E$2336,0)</f>
        <v>No</v>
      </c>
      <c r="F1676" t="str">
        <f>_xlfn.XLOOKUP(A1676,'Medical Examinations'!$A$1:$A$2336,'Medical Examinations'!$F$1:$F$2336,0)</f>
        <v>No</v>
      </c>
      <c r="G1676" t="str">
        <f>_xlfn.XLOOKUP(A1676,'Medical Examinations'!$A$1:$A$2336,'Medical Examinations'!$G$1:$G$2336,0)</f>
        <v>No</v>
      </c>
      <c r="H1676">
        <f>_xlfn.XLOOKUP(A1676,'Medical Examinations'!$A$1:$A$2336,'Medical Examinations'!$H$1:$H$2336,0)</f>
        <v>2</v>
      </c>
      <c r="I1676" t="str">
        <f>_xlfn.XLOOKUP(A1676,'Medical Examinations'!$A$1:$A$2336,'Medical Examinations'!$I$1:$I$2336,0)</f>
        <v>No</v>
      </c>
      <c r="J1676" t="str">
        <f>_xlfn.XLOOKUP(A1676,'Medical Examinations'!A1676:A4019,'Medical Examinations'!C1676:C4019,0)</f>
        <v>Underweight</v>
      </c>
      <c r="K1676">
        <f>_xlfn.XLOOKUP(A1676,'Medical Examinations'!$A$1:$A$2344,'Medical Examinations'!$D$1:$D$2344,0)</f>
        <v>4.2300000000000004</v>
      </c>
      <c r="L1676" t="str">
        <f>_xlfn.XLOOKUP(A1676,'Hospitalisation Details'!$A$1:$A$2344,'Hospitalisation Details'!$E$1:$E$2344,0)</f>
        <v>28-Oct-1972</v>
      </c>
      <c r="M1676">
        <f>_xlfn.XLOOKUP(A1676,'Hospitalisation Details'!$A$1:$A$2344,'Hospitalisation Details'!$I$1:$I$2344,0)</f>
        <v>5690.79</v>
      </c>
      <c r="N1676" t="str">
        <f>_xlfn.XLOOKUP(A1676,'Hospitalisation Details'!$A$1:$A$2344,'Hospitalisation Details'!$J$1:$J$2344,0)</f>
        <v>tier - 2</v>
      </c>
      <c r="O1676" t="str">
        <f>_xlfn.XLOOKUP(A1676,'Hospitalisation Details'!$A$1:$A$2344,'Hospitalisation Details'!$K$1:$K$2344,0)</f>
        <v>tier - 1</v>
      </c>
      <c r="P1676" t="str">
        <f>_xlfn.XLOOKUP(A1676,'Hospitalisation Details'!$A$1:$A$2344,'Hospitalisation Details'!$L$1:$L$2344,0)</f>
        <v>R1013</v>
      </c>
      <c r="Q1676">
        <f>_xlfn.XLOOKUP(A1676,'Hospitalisation Details'!$A$1:$A$2344,'Hospitalisation Details'!$F$1:$F$2344,0)</f>
        <v>50</v>
      </c>
    </row>
    <row r="1677" spans="1:17" ht="15.75" x14ac:dyDescent="0.25">
      <c r="A1677" s="1" t="s">
        <v>693</v>
      </c>
      <c r="B1677" t="str">
        <f>_xlfn.XLOOKUP(A1677,'Customer Names'!$A$1:$A$2336,'Customer Names'!$C$1:$C$2336,0)</f>
        <v xml:space="preserve">  Kaylee</v>
      </c>
      <c r="C1677">
        <f>_xlfn.XLOOKUP(A1677,'Medical Examinations'!$A$1:$A$2336,'Medical Examinations'!$B$1:$B$2336,0)</f>
        <v>22.01</v>
      </c>
      <c r="D1677">
        <f>_xlfn.XLOOKUP(A1677,'Medical Examinations'!$A$1:$A$2336,'Medical Examinations'!$D$1:$D$2336,0)</f>
        <v>5.01</v>
      </c>
      <c r="E1677" t="str">
        <f>_xlfn.XLOOKUP(A1677,'Medical Examinations'!$A$1:$A$2336,'Medical Examinations'!$E$1:$E$2336,0)</f>
        <v>No</v>
      </c>
      <c r="F1677" t="str">
        <f>_xlfn.XLOOKUP(A1677,'Medical Examinations'!$A$1:$A$2336,'Medical Examinations'!$F$1:$F$2336,0)</f>
        <v>No</v>
      </c>
      <c r="G1677" t="str">
        <f>_xlfn.XLOOKUP(A1677,'Medical Examinations'!$A$1:$A$2336,'Medical Examinations'!$G$1:$G$2336,0)</f>
        <v>No</v>
      </c>
      <c r="H1677">
        <f>_xlfn.XLOOKUP(A1677,'Medical Examinations'!$A$1:$A$2336,'Medical Examinations'!$H$1:$H$2336,0)</f>
        <v>1</v>
      </c>
      <c r="I1677" t="str">
        <f>_xlfn.XLOOKUP(A1677,'Medical Examinations'!$A$1:$A$2336,'Medical Examinations'!$I$1:$I$2336,0)</f>
        <v>No</v>
      </c>
      <c r="J1677" t="str">
        <f>_xlfn.XLOOKUP(A1677,'Medical Examinations'!A1677:A4020,'Medical Examinations'!C1677:C4020,0)</f>
        <v>Normal weight</v>
      </c>
      <c r="K1677">
        <f>_xlfn.XLOOKUP(A1677,'Medical Examinations'!$A$1:$A$2344,'Medical Examinations'!$D$1:$D$2344,0)</f>
        <v>5.01</v>
      </c>
      <c r="L1677" t="str">
        <f>_xlfn.XLOOKUP(A1677,'Hospitalisation Details'!$A$1:$A$2344,'Hospitalisation Details'!$E$1:$E$2344,0)</f>
        <v>12-Aug-1984</v>
      </c>
      <c r="M1677">
        <f>_xlfn.XLOOKUP(A1677,'Hospitalisation Details'!$A$1:$A$2344,'Hospitalisation Details'!$I$1:$I$2344,0)</f>
        <v>5679.13</v>
      </c>
      <c r="N1677" t="str">
        <f>_xlfn.XLOOKUP(A1677,'Hospitalisation Details'!$A$1:$A$2344,'Hospitalisation Details'!$J$1:$J$2344,0)</f>
        <v>tier - 2</v>
      </c>
      <c r="O1677" t="str">
        <f>_xlfn.XLOOKUP(A1677,'Hospitalisation Details'!$A$1:$A$2344,'Hospitalisation Details'!$K$1:$K$2344,0)</f>
        <v>tier - 2</v>
      </c>
      <c r="P1677" t="str">
        <f>_xlfn.XLOOKUP(A1677,'Hospitalisation Details'!$A$1:$A$2344,'Hospitalisation Details'!$L$1:$L$2344,0)</f>
        <v>R1013</v>
      </c>
      <c r="Q1677">
        <f>_xlfn.XLOOKUP(A1677,'Hospitalisation Details'!$A$1:$A$2344,'Hospitalisation Details'!$F$1:$F$2344,0)</f>
        <v>38</v>
      </c>
    </row>
    <row r="1678" spans="1:17" ht="15.75" x14ac:dyDescent="0.25">
      <c r="A1678" s="1" t="s">
        <v>692</v>
      </c>
      <c r="B1678" t="str">
        <f>_xlfn.XLOOKUP(A1678,'Customer Names'!$A$1:$A$2336,'Customer Names'!$C$1:$C$2336,0)</f>
        <v xml:space="preserve">  Theresa</v>
      </c>
      <c r="C1678">
        <f>_xlfn.XLOOKUP(A1678,'Medical Examinations'!$A$1:$A$2336,'Medical Examinations'!$B$1:$B$2336,0)</f>
        <v>41.8</v>
      </c>
      <c r="D1678">
        <f>_xlfn.XLOOKUP(A1678,'Medical Examinations'!$A$1:$A$2336,'Medical Examinations'!$D$1:$D$2336,0)</f>
        <v>5.82</v>
      </c>
      <c r="E1678" t="str">
        <f>_xlfn.XLOOKUP(A1678,'Medical Examinations'!$A$1:$A$2336,'Medical Examinations'!$E$1:$E$2336,0)</f>
        <v>No</v>
      </c>
      <c r="F1678" t="str">
        <f>_xlfn.XLOOKUP(A1678,'Medical Examinations'!$A$1:$A$2336,'Medical Examinations'!$F$1:$F$2336,0)</f>
        <v>No</v>
      </c>
      <c r="G1678" t="str">
        <f>_xlfn.XLOOKUP(A1678,'Medical Examinations'!$A$1:$A$2336,'Medical Examinations'!$G$1:$G$2336,0)</f>
        <v>Yes</v>
      </c>
      <c r="H1678">
        <f>_xlfn.XLOOKUP(A1678,'Medical Examinations'!$A$1:$A$2336,'Medical Examinations'!$H$1:$H$2336,0)</f>
        <v>1</v>
      </c>
      <c r="I1678" t="str">
        <f>_xlfn.XLOOKUP(A1678,'Medical Examinations'!$A$1:$A$2336,'Medical Examinations'!$I$1:$I$2336,0)</f>
        <v>No</v>
      </c>
      <c r="J1678" t="str">
        <f>_xlfn.XLOOKUP(A1678,'Medical Examinations'!A1678:A4021,'Medical Examinations'!C1678:C4021,0)</f>
        <v>Obese</v>
      </c>
      <c r="K1678">
        <f>_xlfn.XLOOKUP(A1678,'Medical Examinations'!$A$1:$A$2344,'Medical Examinations'!$D$1:$D$2344,0)</f>
        <v>5.82</v>
      </c>
      <c r="L1678" t="str">
        <f>_xlfn.XLOOKUP(A1678,'Hospitalisation Details'!$A$1:$A$2344,'Hospitalisation Details'!$E$1:$E$2344,0)</f>
        <v>3-Sep-1983</v>
      </c>
      <c r="M1678">
        <f>_xlfn.XLOOKUP(A1678,'Hospitalisation Details'!$A$1:$A$2344,'Hospitalisation Details'!$I$1:$I$2344,0)</f>
        <v>5662.23</v>
      </c>
      <c r="N1678" t="str">
        <f>_xlfn.XLOOKUP(A1678,'Hospitalisation Details'!$A$1:$A$2344,'Hospitalisation Details'!$J$1:$J$2344,0)</f>
        <v>tier - 2</v>
      </c>
      <c r="O1678" t="str">
        <f>_xlfn.XLOOKUP(A1678,'Hospitalisation Details'!$A$1:$A$2344,'Hospitalisation Details'!$K$1:$K$2344,0)</f>
        <v>tier - 1</v>
      </c>
      <c r="P1678" t="str">
        <f>_xlfn.XLOOKUP(A1678,'Hospitalisation Details'!$A$1:$A$2344,'Hospitalisation Details'!$L$1:$L$2344,0)</f>
        <v>R1013</v>
      </c>
      <c r="Q1678">
        <f>_xlfn.XLOOKUP(A1678,'Hospitalisation Details'!$A$1:$A$2344,'Hospitalisation Details'!$F$1:$F$2344,0)</f>
        <v>39</v>
      </c>
    </row>
    <row r="1679" spans="1:17" ht="15.75" x14ac:dyDescent="0.25">
      <c r="A1679" s="1" t="s">
        <v>691</v>
      </c>
      <c r="B1679" t="str">
        <f>_xlfn.XLOOKUP(A1679,'Customer Names'!$A$1:$A$2336,'Customer Names'!$C$1:$C$2336,0)</f>
        <v xml:space="preserve">  Travis G</v>
      </c>
      <c r="C1679">
        <f>_xlfn.XLOOKUP(A1679,'Medical Examinations'!$A$1:$A$2336,'Medical Examinations'!$B$1:$B$2336,0)</f>
        <v>19.170000000000002</v>
      </c>
      <c r="D1679">
        <f>_xlfn.XLOOKUP(A1679,'Medical Examinations'!$A$1:$A$2336,'Medical Examinations'!$D$1:$D$2336,0)</f>
        <v>7.94</v>
      </c>
      <c r="E1679" t="str">
        <f>_xlfn.XLOOKUP(A1679,'Medical Examinations'!$A$1:$A$2336,'Medical Examinations'!$E$1:$E$2336,0)</f>
        <v>No</v>
      </c>
      <c r="F1679" t="str">
        <f>_xlfn.XLOOKUP(A1679,'Medical Examinations'!$A$1:$A$2336,'Medical Examinations'!$F$1:$F$2336,0)</f>
        <v>No</v>
      </c>
      <c r="G1679" t="str">
        <f>_xlfn.XLOOKUP(A1679,'Medical Examinations'!$A$1:$A$2336,'Medical Examinations'!$G$1:$G$2336,0)</f>
        <v>No</v>
      </c>
      <c r="H1679">
        <f>_xlfn.XLOOKUP(A1679,'Medical Examinations'!$A$1:$A$2336,'Medical Examinations'!$H$1:$H$2336,0)</f>
        <v>0</v>
      </c>
      <c r="I1679" t="str">
        <f>_xlfn.XLOOKUP(A1679,'Medical Examinations'!$A$1:$A$2336,'Medical Examinations'!$I$1:$I$2336,0)</f>
        <v>No</v>
      </c>
      <c r="J1679" t="str">
        <f>_xlfn.XLOOKUP(A1679,'Medical Examinations'!A1679:A4022,'Medical Examinations'!C1679:C4022,0)</f>
        <v>Normal weight</v>
      </c>
      <c r="K1679">
        <f>_xlfn.XLOOKUP(A1679,'Medical Examinations'!$A$1:$A$2344,'Medical Examinations'!$D$1:$D$2344,0)</f>
        <v>7.94</v>
      </c>
      <c r="L1679" t="str">
        <f>_xlfn.XLOOKUP(A1679,'Hospitalisation Details'!$A$1:$A$2344,'Hospitalisation Details'!$E$1:$E$2344,0)</f>
        <v>27-Sep-1978</v>
      </c>
      <c r="M1679">
        <f>_xlfn.XLOOKUP(A1679,'Hospitalisation Details'!$A$1:$A$2344,'Hospitalisation Details'!$I$1:$I$2344,0)</f>
        <v>5650.14</v>
      </c>
      <c r="N1679" t="str">
        <f>_xlfn.XLOOKUP(A1679,'Hospitalisation Details'!$A$1:$A$2344,'Hospitalisation Details'!$J$1:$J$2344,0)</f>
        <v>tier - 2</v>
      </c>
      <c r="O1679" t="str">
        <f>_xlfn.XLOOKUP(A1679,'Hospitalisation Details'!$A$1:$A$2344,'Hospitalisation Details'!$K$1:$K$2344,0)</f>
        <v>tier - 1</v>
      </c>
      <c r="P1679" t="str">
        <f>_xlfn.XLOOKUP(A1679,'Hospitalisation Details'!$A$1:$A$2344,'Hospitalisation Details'!$L$1:$L$2344,0)</f>
        <v>R1013</v>
      </c>
      <c r="Q1679">
        <f>_xlfn.XLOOKUP(A1679,'Hospitalisation Details'!$A$1:$A$2344,'Hospitalisation Details'!$F$1:$F$2344,0)</f>
        <v>44</v>
      </c>
    </row>
    <row r="1680" spans="1:17" ht="15.75" x14ac:dyDescent="0.25">
      <c r="A1680" s="1" t="s">
        <v>690</v>
      </c>
      <c r="B1680" t="str">
        <f>_xlfn.XLOOKUP(A1680,'Customer Names'!$A$1:$A$2336,'Customer Names'!$C$1:$C$2336,0)</f>
        <v xml:space="preserve">  Emma L</v>
      </c>
      <c r="C1680">
        <f>_xlfn.XLOOKUP(A1680,'Medical Examinations'!$A$1:$A$2336,'Medical Examinations'!$B$1:$B$2336,0)</f>
        <v>32.799999999999997</v>
      </c>
      <c r="D1680">
        <f>_xlfn.XLOOKUP(A1680,'Medical Examinations'!$A$1:$A$2336,'Medical Examinations'!$D$1:$D$2336,0)</f>
        <v>6.16</v>
      </c>
      <c r="E1680" t="str">
        <f>_xlfn.XLOOKUP(A1680,'Medical Examinations'!$A$1:$A$2336,'Medical Examinations'!$E$1:$E$2336,0)</f>
        <v>No</v>
      </c>
      <c r="F1680" t="str">
        <f>_xlfn.XLOOKUP(A1680,'Medical Examinations'!$A$1:$A$2336,'Medical Examinations'!$F$1:$F$2336,0)</f>
        <v>No</v>
      </c>
      <c r="G1680" t="str">
        <f>_xlfn.XLOOKUP(A1680,'Medical Examinations'!$A$1:$A$2336,'Medical Examinations'!$G$1:$G$2336,0)</f>
        <v>Yes</v>
      </c>
      <c r="H1680">
        <f>_xlfn.XLOOKUP(A1680,'Medical Examinations'!$A$1:$A$2336,'Medical Examinations'!$H$1:$H$2336,0)</f>
        <v>1</v>
      </c>
      <c r="I1680" t="str">
        <f>_xlfn.XLOOKUP(A1680,'Medical Examinations'!$A$1:$A$2336,'Medical Examinations'!$I$1:$I$2336,0)</f>
        <v>No</v>
      </c>
      <c r="J1680" t="str">
        <f>_xlfn.XLOOKUP(A1680,'Medical Examinations'!A1680:A4023,'Medical Examinations'!C1680:C4023,0)</f>
        <v>Obese</v>
      </c>
      <c r="K1680">
        <f>_xlfn.XLOOKUP(A1680,'Medical Examinations'!$A$1:$A$2344,'Medical Examinations'!$D$1:$D$2344,0)</f>
        <v>6.16</v>
      </c>
      <c r="L1680" t="str">
        <f>_xlfn.XLOOKUP(A1680,'Hospitalisation Details'!$A$1:$A$2344,'Hospitalisation Details'!$E$1:$E$2344,0)</f>
        <v>8-Jun-1983</v>
      </c>
      <c r="M1680">
        <f>_xlfn.XLOOKUP(A1680,'Hospitalisation Details'!$A$1:$A$2344,'Hospitalisation Details'!$I$1:$I$2344,0)</f>
        <v>5649.72</v>
      </c>
      <c r="N1680" t="str">
        <f>_xlfn.XLOOKUP(A1680,'Hospitalisation Details'!$A$1:$A$2344,'Hospitalisation Details'!$J$1:$J$2344,0)</f>
        <v>tier - 2</v>
      </c>
      <c r="O1680" t="str">
        <f>_xlfn.XLOOKUP(A1680,'Hospitalisation Details'!$A$1:$A$2344,'Hospitalisation Details'!$K$1:$K$2344,0)</f>
        <v>tier - 3</v>
      </c>
      <c r="P1680" t="str">
        <f>_xlfn.XLOOKUP(A1680,'Hospitalisation Details'!$A$1:$A$2344,'Hospitalisation Details'!$L$1:$L$2344,0)</f>
        <v>R1011</v>
      </c>
      <c r="Q1680">
        <f>_xlfn.XLOOKUP(A1680,'Hospitalisation Details'!$A$1:$A$2344,'Hospitalisation Details'!$F$1:$F$2344,0)</f>
        <v>40</v>
      </c>
    </row>
    <row r="1681" spans="1:17" ht="15.75" x14ac:dyDescent="0.25">
      <c r="A1681" s="1" t="s">
        <v>689</v>
      </c>
      <c r="B1681" t="str">
        <f>_xlfn.XLOOKUP(A1681,'Customer Names'!$A$1:$A$2336,'Customer Names'!$C$1:$C$2336,0)</f>
        <v xml:space="preserve">  Linda</v>
      </c>
      <c r="C1681">
        <f>_xlfn.XLOOKUP(A1681,'Medical Examinations'!$A$1:$A$2336,'Medical Examinations'!$B$1:$B$2336,0)</f>
        <v>35.814999999999998</v>
      </c>
      <c r="D1681">
        <f>_xlfn.XLOOKUP(A1681,'Medical Examinations'!$A$1:$A$2336,'Medical Examinations'!$D$1:$D$2336,0)</f>
        <v>4.1500000000000004</v>
      </c>
      <c r="E1681" t="str">
        <f>_xlfn.XLOOKUP(A1681,'Medical Examinations'!$A$1:$A$2336,'Medical Examinations'!$E$1:$E$2336,0)</f>
        <v>No</v>
      </c>
      <c r="F1681" t="str">
        <f>_xlfn.XLOOKUP(A1681,'Medical Examinations'!$A$1:$A$2336,'Medical Examinations'!$F$1:$F$2336,0)</f>
        <v>No</v>
      </c>
      <c r="G1681" t="str">
        <f>_xlfn.XLOOKUP(A1681,'Medical Examinations'!$A$1:$A$2336,'Medical Examinations'!$G$1:$G$2336,0)</f>
        <v>No</v>
      </c>
      <c r="H1681">
        <f>_xlfn.XLOOKUP(A1681,'Medical Examinations'!$A$1:$A$2336,'Medical Examinations'!$H$1:$H$2336,0)</f>
        <v>1</v>
      </c>
      <c r="I1681" t="str">
        <f>_xlfn.XLOOKUP(A1681,'Medical Examinations'!$A$1:$A$2336,'Medical Examinations'!$I$1:$I$2336,0)</f>
        <v>No</v>
      </c>
      <c r="J1681" t="str">
        <f>_xlfn.XLOOKUP(A1681,'Medical Examinations'!A1681:A4024,'Medical Examinations'!C1681:C4024,0)</f>
        <v>Obese</v>
      </c>
      <c r="K1681">
        <f>_xlfn.XLOOKUP(A1681,'Medical Examinations'!$A$1:$A$2344,'Medical Examinations'!$D$1:$D$2344,0)</f>
        <v>4.1500000000000004</v>
      </c>
      <c r="L1681" t="str">
        <f>_xlfn.XLOOKUP(A1681,'Hospitalisation Details'!$A$1:$A$2344,'Hospitalisation Details'!$E$1:$E$2344,0)</f>
        <v>9-Dec-1987</v>
      </c>
      <c r="M1681">
        <f>_xlfn.XLOOKUP(A1681,'Hospitalisation Details'!$A$1:$A$2344,'Hospitalisation Details'!$I$1:$I$2344,0)</f>
        <v>5630.46</v>
      </c>
      <c r="N1681" t="str">
        <f>_xlfn.XLOOKUP(A1681,'Hospitalisation Details'!$A$1:$A$2344,'Hospitalisation Details'!$J$1:$J$2344,0)</f>
        <v>tier - 2</v>
      </c>
      <c r="O1681" t="str">
        <f>_xlfn.XLOOKUP(A1681,'Hospitalisation Details'!$A$1:$A$2344,'Hospitalisation Details'!$K$1:$K$2344,0)</f>
        <v>tier - 3</v>
      </c>
      <c r="P1681" t="str">
        <f>_xlfn.XLOOKUP(A1681,'Hospitalisation Details'!$A$1:$A$2344,'Hospitalisation Details'!$L$1:$L$2344,0)</f>
        <v>R1012</v>
      </c>
      <c r="Q1681">
        <f>_xlfn.XLOOKUP(A1681,'Hospitalisation Details'!$A$1:$A$2344,'Hospitalisation Details'!$F$1:$F$2344,0)</f>
        <v>35</v>
      </c>
    </row>
    <row r="1682" spans="1:17" ht="15.75" x14ac:dyDescent="0.25">
      <c r="A1682" s="1" t="s">
        <v>688</v>
      </c>
      <c r="B1682" t="str">
        <f>_xlfn.XLOOKUP(A1682,'Customer Names'!$A$1:$A$2336,'Customer Names'!$C$1:$C$2336,0)</f>
        <v xml:space="preserve">  Owen R</v>
      </c>
      <c r="C1682">
        <f>_xlfn.XLOOKUP(A1682,'Medical Examinations'!$A$1:$A$2336,'Medical Examinations'!$B$1:$B$2336,0)</f>
        <v>24.3</v>
      </c>
      <c r="D1682">
        <f>_xlfn.XLOOKUP(A1682,'Medical Examinations'!$A$1:$A$2336,'Medical Examinations'!$D$1:$D$2336,0)</f>
        <v>6.23</v>
      </c>
      <c r="E1682" t="str">
        <f>_xlfn.XLOOKUP(A1682,'Medical Examinations'!$A$1:$A$2336,'Medical Examinations'!$E$1:$E$2336,0)</f>
        <v>No</v>
      </c>
      <c r="F1682" t="str">
        <f>_xlfn.XLOOKUP(A1682,'Medical Examinations'!$A$1:$A$2336,'Medical Examinations'!$F$1:$F$2336,0)</f>
        <v>No</v>
      </c>
      <c r="G1682" t="str">
        <f>_xlfn.XLOOKUP(A1682,'Medical Examinations'!$A$1:$A$2336,'Medical Examinations'!$G$1:$G$2336,0)</f>
        <v>No</v>
      </c>
      <c r="H1682">
        <f>_xlfn.XLOOKUP(A1682,'Medical Examinations'!$A$1:$A$2336,'Medical Examinations'!$H$1:$H$2336,0)</f>
        <v>0</v>
      </c>
      <c r="I1682" t="str">
        <f>_xlfn.XLOOKUP(A1682,'Medical Examinations'!$A$1:$A$2336,'Medical Examinations'!$I$1:$I$2336,0)</f>
        <v>No</v>
      </c>
      <c r="J1682" t="str">
        <f>_xlfn.XLOOKUP(A1682,'Medical Examinations'!A1682:A4025,'Medical Examinations'!C1682:C4025,0)</f>
        <v>Normal weight</v>
      </c>
      <c r="K1682">
        <f>_xlfn.XLOOKUP(A1682,'Medical Examinations'!$A$1:$A$2344,'Medical Examinations'!$D$1:$D$2344,0)</f>
        <v>6.23</v>
      </c>
      <c r="L1682" t="str">
        <f>_xlfn.XLOOKUP(A1682,'Hospitalisation Details'!$A$1:$A$2344,'Hospitalisation Details'!$E$1:$E$2344,0)</f>
        <v>15-Nov-1994</v>
      </c>
      <c r="M1682">
        <f>_xlfn.XLOOKUP(A1682,'Hospitalisation Details'!$A$1:$A$2344,'Hospitalisation Details'!$I$1:$I$2344,0)</f>
        <v>5615.37</v>
      </c>
      <c r="N1682" t="str">
        <f>_xlfn.XLOOKUP(A1682,'Hospitalisation Details'!$A$1:$A$2344,'Hospitalisation Details'!$J$1:$J$2344,0)</f>
        <v>tier - 2</v>
      </c>
      <c r="O1682" t="str">
        <f>_xlfn.XLOOKUP(A1682,'Hospitalisation Details'!$A$1:$A$2344,'Hospitalisation Details'!$K$1:$K$2344,0)</f>
        <v>tier - 3</v>
      </c>
      <c r="P1682" t="str">
        <f>_xlfn.XLOOKUP(A1682,'Hospitalisation Details'!$A$1:$A$2344,'Hospitalisation Details'!$L$1:$L$2344,0)</f>
        <v>R1011</v>
      </c>
      <c r="Q1682">
        <f>_xlfn.XLOOKUP(A1682,'Hospitalisation Details'!$A$1:$A$2344,'Hospitalisation Details'!$F$1:$F$2344,0)</f>
        <v>28</v>
      </c>
    </row>
    <row r="1683" spans="1:17" ht="15.75" x14ac:dyDescent="0.25">
      <c r="A1683" s="1" t="s">
        <v>687</v>
      </c>
      <c r="B1683" t="str">
        <f>_xlfn.XLOOKUP(A1683,'Customer Names'!$A$1:$A$2336,'Customer Names'!$C$1:$C$2336,0)</f>
        <v xml:space="preserve">  Jacob</v>
      </c>
      <c r="C1683">
        <f>_xlfn.XLOOKUP(A1683,'Medical Examinations'!$A$1:$A$2336,'Medical Examinations'!$B$1:$B$2336,0)</f>
        <v>19.059999999999999</v>
      </c>
      <c r="D1683">
        <f>_xlfn.XLOOKUP(A1683,'Medical Examinations'!$A$1:$A$2336,'Medical Examinations'!$D$1:$D$2336,0)</f>
        <v>7.41</v>
      </c>
      <c r="E1683" t="str">
        <f>_xlfn.XLOOKUP(A1683,'Medical Examinations'!$A$1:$A$2336,'Medical Examinations'!$E$1:$E$2336,0)</f>
        <v>No</v>
      </c>
      <c r="F1683" t="str">
        <f>_xlfn.XLOOKUP(A1683,'Medical Examinations'!$A$1:$A$2336,'Medical Examinations'!$F$1:$F$2336,0)</f>
        <v>No</v>
      </c>
      <c r="G1683" t="str">
        <f>_xlfn.XLOOKUP(A1683,'Medical Examinations'!$A$1:$A$2336,'Medical Examinations'!$G$1:$G$2336,0)</f>
        <v>No</v>
      </c>
      <c r="H1683">
        <f>_xlfn.XLOOKUP(A1683,'Medical Examinations'!$A$1:$A$2336,'Medical Examinations'!$H$1:$H$2336,0)</f>
        <v>0</v>
      </c>
      <c r="I1683" t="str">
        <f>_xlfn.XLOOKUP(A1683,'Medical Examinations'!$A$1:$A$2336,'Medical Examinations'!$I$1:$I$2336,0)</f>
        <v>No</v>
      </c>
      <c r="J1683" t="str">
        <f>_xlfn.XLOOKUP(A1683,'Medical Examinations'!A1683:A4026,'Medical Examinations'!C1683:C4026,0)</f>
        <v>Normal weight</v>
      </c>
      <c r="K1683">
        <f>_xlfn.XLOOKUP(A1683,'Medical Examinations'!$A$1:$A$2344,'Medical Examinations'!$D$1:$D$2344,0)</f>
        <v>7.41</v>
      </c>
      <c r="L1683" t="str">
        <f>_xlfn.XLOOKUP(A1683,'Hospitalisation Details'!$A$1:$A$2344,'Hospitalisation Details'!$E$1:$E$2344,0)</f>
        <v>11-Sep-1978</v>
      </c>
      <c r="M1683">
        <f>_xlfn.XLOOKUP(A1683,'Hospitalisation Details'!$A$1:$A$2344,'Hospitalisation Details'!$I$1:$I$2344,0)</f>
        <v>5612.83</v>
      </c>
      <c r="N1683" t="str">
        <f>_xlfn.XLOOKUP(A1683,'Hospitalisation Details'!$A$1:$A$2344,'Hospitalisation Details'!$J$1:$J$2344,0)</f>
        <v>tier - 2</v>
      </c>
      <c r="O1683" t="str">
        <f>_xlfn.XLOOKUP(A1683,'Hospitalisation Details'!$A$1:$A$2344,'Hospitalisation Details'!$K$1:$K$2344,0)</f>
        <v>tier - 3</v>
      </c>
      <c r="P1683" t="str">
        <f>_xlfn.XLOOKUP(A1683,'Hospitalisation Details'!$A$1:$A$2344,'Hospitalisation Details'!$L$1:$L$2344,0)</f>
        <v>R1013</v>
      </c>
      <c r="Q1683">
        <f>_xlfn.XLOOKUP(A1683,'Hospitalisation Details'!$A$1:$A$2344,'Hospitalisation Details'!$F$1:$F$2344,0)</f>
        <v>44</v>
      </c>
    </row>
    <row r="1684" spans="1:17" ht="15.75" x14ac:dyDescent="0.25">
      <c r="A1684" s="1" t="s">
        <v>686</v>
      </c>
      <c r="B1684" t="str">
        <f>_xlfn.XLOOKUP(A1684,'Customer Names'!$A$1:$A$2336,'Customer Names'!$C$1:$C$2336,0)</f>
        <v xml:space="preserve">  Jacqueline</v>
      </c>
      <c r="C1684">
        <f>_xlfn.XLOOKUP(A1684,'Medical Examinations'!$A$1:$A$2336,'Medical Examinations'!$B$1:$B$2336,0)</f>
        <v>33.25</v>
      </c>
      <c r="D1684">
        <f>_xlfn.XLOOKUP(A1684,'Medical Examinations'!$A$1:$A$2336,'Medical Examinations'!$D$1:$D$2336,0)</f>
        <v>5.62</v>
      </c>
      <c r="E1684" t="str">
        <f>_xlfn.XLOOKUP(A1684,'Medical Examinations'!$A$1:$A$2336,'Medical Examinations'!$E$1:$E$2336,0)</f>
        <v>No</v>
      </c>
      <c r="F1684" t="str">
        <f>_xlfn.XLOOKUP(A1684,'Medical Examinations'!$A$1:$A$2336,'Medical Examinations'!$F$1:$F$2336,0)</f>
        <v>No</v>
      </c>
      <c r="G1684" t="str">
        <f>_xlfn.XLOOKUP(A1684,'Medical Examinations'!$A$1:$A$2336,'Medical Examinations'!$G$1:$G$2336,0)</f>
        <v>No</v>
      </c>
      <c r="H1684">
        <f>_xlfn.XLOOKUP(A1684,'Medical Examinations'!$A$1:$A$2336,'Medical Examinations'!$H$1:$H$2336,0)</f>
        <v>1</v>
      </c>
      <c r="I1684" t="str">
        <f>_xlfn.XLOOKUP(A1684,'Medical Examinations'!$A$1:$A$2336,'Medical Examinations'!$I$1:$I$2336,0)</f>
        <v>No</v>
      </c>
      <c r="J1684" t="str">
        <f>_xlfn.XLOOKUP(A1684,'Medical Examinations'!A1684:A4027,'Medical Examinations'!C1684:C4027,0)</f>
        <v>Obese</v>
      </c>
      <c r="K1684">
        <f>_xlfn.XLOOKUP(A1684,'Medical Examinations'!$A$1:$A$2344,'Medical Examinations'!$D$1:$D$2344,0)</f>
        <v>5.62</v>
      </c>
      <c r="L1684" t="str">
        <f>_xlfn.XLOOKUP(A1684,'Hospitalisation Details'!$A$1:$A$2344,'Hospitalisation Details'!$E$1:$E$2344,0)</f>
        <v>18-Nov-1988</v>
      </c>
      <c r="M1684">
        <f>_xlfn.XLOOKUP(A1684,'Hospitalisation Details'!$A$1:$A$2344,'Hospitalisation Details'!$I$1:$I$2344,0)</f>
        <v>5594.85</v>
      </c>
      <c r="N1684" t="str">
        <f>_xlfn.XLOOKUP(A1684,'Hospitalisation Details'!$A$1:$A$2344,'Hospitalisation Details'!$J$1:$J$2344,0)</f>
        <v>tier - 2</v>
      </c>
      <c r="O1684" t="str">
        <f>_xlfn.XLOOKUP(A1684,'Hospitalisation Details'!$A$1:$A$2344,'Hospitalisation Details'!$K$1:$K$2344,0)</f>
        <v>tier - 3</v>
      </c>
      <c r="P1684" t="str">
        <f>_xlfn.XLOOKUP(A1684,'Hospitalisation Details'!$A$1:$A$2344,'Hospitalisation Details'!$L$1:$L$2344,0)</f>
        <v>R1024</v>
      </c>
      <c r="Q1684">
        <f>_xlfn.XLOOKUP(A1684,'Hospitalisation Details'!$A$1:$A$2344,'Hospitalisation Details'!$F$1:$F$2344,0)</f>
        <v>34</v>
      </c>
    </row>
    <row r="1685" spans="1:17" ht="15.75" x14ac:dyDescent="0.25">
      <c r="A1685" s="1" t="s">
        <v>685</v>
      </c>
      <c r="B1685" t="str">
        <f>_xlfn.XLOOKUP(A1685,'Customer Names'!$A$1:$A$2336,'Customer Names'!$C$1:$C$2336,0)</f>
        <v xml:space="preserve">  Yefeng</v>
      </c>
      <c r="C1685">
        <f>_xlfn.XLOOKUP(A1685,'Medical Examinations'!$A$1:$A$2336,'Medical Examinations'!$B$1:$B$2336,0)</f>
        <v>21.37</v>
      </c>
      <c r="D1685">
        <f>_xlfn.XLOOKUP(A1685,'Medical Examinations'!$A$1:$A$2336,'Medical Examinations'!$D$1:$D$2336,0)</f>
        <v>4.54</v>
      </c>
      <c r="E1685" t="str">
        <f>_xlfn.XLOOKUP(A1685,'Medical Examinations'!$A$1:$A$2336,'Medical Examinations'!$E$1:$E$2336,0)</f>
        <v>No</v>
      </c>
      <c r="F1685" t="str">
        <f>_xlfn.XLOOKUP(A1685,'Medical Examinations'!$A$1:$A$2336,'Medical Examinations'!$F$1:$F$2336,0)</f>
        <v>No</v>
      </c>
      <c r="G1685" t="str">
        <f>_xlfn.XLOOKUP(A1685,'Medical Examinations'!$A$1:$A$2336,'Medical Examinations'!$G$1:$G$2336,0)</f>
        <v>Yes</v>
      </c>
      <c r="H1685">
        <f>_xlfn.XLOOKUP(A1685,'Medical Examinations'!$A$1:$A$2336,'Medical Examinations'!$H$1:$H$2336,0)</f>
        <v>1</v>
      </c>
      <c r="I1685" t="str">
        <f>_xlfn.XLOOKUP(A1685,'Medical Examinations'!$A$1:$A$2336,'Medical Examinations'!$I$1:$I$2336,0)</f>
        <v>No</v>
      </c>
      <c r="J1685" t="str">
        <f>_xlfn.XLOOKUP(A1685,'Medical Examinations'!A1685:A4028,'Medical Examinations'!C1685:C4028,0)</f>
        <v>Normal weight</v>
      </c>
      <c r="K1685">
        <f>_xlfn.XLOOKUP(A1685,'Medical Examinations'!$A$1:$A$2344,'Medical Examinations'!$D$1:$D$2344,0)</f>
        <v>4.54</v>
      </c>
      <c r="L1685" t="str">
        <f>_xlfn.XLOOKUP(A1685,'Hospitalisation Details'!$A$1:$A$2344,'Hospitalisation Details'!$E$1:$E$2344,0)</f>
        <v>3-Oct-1983</v>
      </c>
      <c r="M1685">
        <f>_xlfn.XLOOKUP(A1685,'Hospitalisation Details'!$A$1:$A$2344,'Hospitalisation Details'!$I$1:$I$2344,0)</f>
        <v>5587.59</v>
      </c>
      <c r="N1685" t="str">
        <f>_xlfn.XLOOKUP(A1685,'Hospitalisation Details'!$A$1:$A$2344,'Hospitalisation Details'!$J$1:$J$2344,0)</f>
        <v>tier - 2</v>
      </c>
      <c r="O1685" t="str">
        <f>_xlfn.XLOOKUP(A1685,'Hospitalisation Details'!$A$1:$A$2344,'Hospitalisation Details'!$K$1:$K$2344,0)</f>
        <v>tier - 1</v>
      </c>
      <c r="P1685" t="str">
        <f>_xlfn.XLOOKUP(A1685,'Hospitalisation Details'!$A$1:$A$2344,'Hospitalisation Details'!$L$1:$L$2344,0)</f>
        <v>R1013</v>
      </c>
      <c r="Q1685">
        <f>_xlfn.XLOOKUP(A1685,'Hospitalisation Details'!$A$1:$A$2344,'Hospitalisation Details'!$F$1:$F$2344,0)</f>
        <v>39</v>
      </c>
    </row>
    <row r="1686" spans="1:17" ht="15.75" x14ac:dyDescent="0.25">
      <c r="A1686" s="1" t="s">
        <v>684</v>
      </c>
      <c r="B1686" t="str">
        <f>_xlfn.XLOOKUP(A1686,'Customer Names'!$A$1:$A$2336,'Customer Names'!$C$1:$C$2336,0)</f>
        <v xml:space="preserve">  Thomas J</v>
      </c>
      <c r="C1686">
        <f>_xlfn.XLOOKUP(A1686,'Medical Examinations'!$A$1:$A$2336,'Medical Examinations'!$B$1:$B$2336,0)</f>
        <v>34.43</v>
      </c>
      <c r="D1686">
        <f>_xlfn.XLOOKUP(A1686,'Medical Examinations'!$A$1:$A$2336,'Medical Examinations'!$D$1:$D$2336,0)</f>
        <v>8.6199999999999992</v>
      </c>
      <c r="E1686" t="str">
        <f>_xlfn.XLOOKUP(A1686,'Medical Examinations'!$A$1:$A$2336,'Medical Examinations'!$E$1:$E$2336,0)</f>
        <v>No</v>
      </c>
      <c r="F1686" t="str">
        <f>_xlfn.XLOOKUP(A1686,'Medical Examinations'!$A$1:$A$2336,'Medical Examinations'!$F$1:$F$2336,0)</f>
        <v>No</v>
      </c>
      <c r="G1686" t="str">
        <f>_xlfn.XLOOKUP(A1686,'Medical Examinations'!$A$1:$A$2336,'Medical Examinations'!$G$1:$G$2336,0)</f>
        <v>No</v>
      </c>
      <c r="H1686">
        <f>_xlfn.XLOOKUP(A1686,'Medical Examinations'!$A$1:$A$2336,'Medical Examinations'!$H$1:$H$2336,0)</f>
        <v>1</v>
      </c>
      <c r="I1686" t="str">
        <f>_xlfn.XLOOKUP(A1686,'Medical Examinations'!$A$1:$A$2336,'Medical Examinations'!$I$1:$I$2336,0)</f>
        <v>No</v>
      </c>
      <c r="J1686" t="str">
        <f>_xlfn.XLOOKUP(A1686,'Medical Examinations'!A1686:A4029,'Medical Examinations'!C1686:C4029,0)</f>
        <v>Obese</v>
      </c>
      <c r="K1686">
        <f>_xlfn.XLOOKUP(A1686,'Medical Examinations'!$A$1:$A$2344,'Medical Examinations'!$D$1:$D$2344,0)</f>
        <v>8.6199999999999992</v>
      </c>
      <c r="L1686" t="str">
        <f>_xlfn.XLOOKUP(A1686,'Hospitalisation Details'!$A$1:$A$2344,'Hospitalisation Details'!$E$1:$E$2344,0)</f>
        <v>21-Nov-1986</v>
      </c>
      <c r="M1686">
        <f>_xlfn.XLOOKUP(A1686,'Hospitalisation Details'!$A$1:$A$2344,'Hospitalisation Details'!$I$1:$I$2344,0)</f>
        <v>5584.31</v>
      </c>
      <c r="N1686" t="str">
        <f>_xlfn.XLOOKUP(A1686,'Hospitalisation Details'!$A$1:$A$2344,'Hospitalisation Details'!$J$1:$J$2344,0)</f>
        <v>tier - 3</v>
      </c>
      <c r="O1686" t="str">
        <f>_xlfn.XLOOKUP(A1686,'Hospitalisation Details'!$A$1:$A$2344,'Hospitalisation Details'!$K$1:$K$2344,0)</f>
        <v>tier - 1</v>
      </c>
      <c r="P1686" t="str">
        <f>_xlfn.XLOOKUP(A1686,'Hospitalisation Details'!$A$1:$A$2344,'Hospitalisation Details'!$L$1:$L$2344,0)</f>
        <v>R1013</v>
      </c>
      <c r="Q1686">
        <f>_xlfn.XLOOKUP(A1686,'Hospitalisation Details'!$A$1:$A$2344,'Hospitalisation Details'!$F$1:$F$2344,0)</f>
        <v>36</v>
      </c>
    </row>
    <row r="1687" spans="1:17" ht="15.75" x14ac:dyDescent="0.25">
      <c r="A1687" s="1" t="s">
        <v>683</v>
      </c>
      <c r="B1687" t="str">
        <f>_xlfn.XLOOKUP(A1687,'Customer Names'!$A$1:$A$2336,'Customer Names'!$C$1:$C$2336,0)</f>
        <v xml:space="preserve">  Ken</v>
      </c>
      <c r="C1687">
        <f>_xlfn.XLOOKUP(A1687,'Medical Examinations'!$A$1:$A$2336,'Medical Examinations'!$B$1:$B$2336,0)</f>
        <v>20.86</v>
      </c>
      <c r="D1687">
        <f>_xlfn.XLOOKUP(A1687,'Medical Examinations'!$A$1:$A$2336,'Medical Examinations'!$D$1:$D$2336,0)</f>
        <v>4.3600000000000003</v>
      </c>
      <c r="E1687" t="str">
        <f>_xlfn.XLOOKUP(A1687,'Medical Examinations'!$A$1:$A$2336,'Medical Examinations'!$E$1:$E$2336,0)</f>
        <v>No</v>
      </c>
      <c r="F1687" t="str">
        <f>_xlfn.XLOOKUP(A1687,'Medical Examinations'!$A$1:$A$2336,'Medical Examinations'!$F$1:$F$2336,0)</f>
        <v>No</v>
      </c>
      <c r="G1687" t="str">
        <f>_xlfn.XLOOKUP(A1687,'Medical Examinations'!$A$1:$A$2336,'Medical Examinations'!$G$1:$G$2336,0)</f>
        <v>No</v>
      </c>
      <c r="H1687">
        <f>_xlfn.XLOOKUP(A1687,'Medical Examinations'!$A$1:$A$2336,'Medical Examinations'!$H$1:$H$2336,0)</f>
        <v>0</v>
      </c>
      <c r="I1687" t="str">
        <f>_xlfn.XLOOKUP(A1687,'Medical Examinations'!$A$1:$A$2336,'Medical Examinations'!$I$1:$I$2336,0)</f>
        <v>No</v>
      </c>
      <c r="J1687" t="str">
        <f>_xlfn.XLOOKUP(A1687,'Medical Examinations'!A1687:A4030,'Medical Examinations'!C1687:C4030,0)</f>
        <v>Normal weight</v>
      </c>
      <c r="K1687">
        <f>_xlfn.XLOOKUP(A1687,'Medical Examinations'!$A$1:$A$2344,'Medical Examinations'!$D$1:$D$2344,0)</f>
        <v>4.3600000000000003</v>
      </c>
      <c r="L1687" t="str">
        <f>_xlfn.XLOOKUP(A1687,'Hospitalisation Details'!$A$1:$A$2344,'Hospitalisation Details'!$E$1:$E$2344,0)</f>
        <v>5-Sep-1985</v>
      </c>
      <c r="M1687">
        <f>_xlfn.XLOOKUP(A1687,'Hospitalisation Details'!$A$1:$A$2344,'Hospitalisation Details'!$I$1:$I$2344,0)</f>
        <v>5582.95</v>
      </c>
      <c r="N1687" t="str">
        <f>_xlfn.XLOOKUP(A1687,'Hospitalisation Details'!$A$1:$A$2344,'Hospitalisation Details'!$J$1:$J$2344,0)</f>
        <v>tier - 2</v>
      </c>
      <c r="O1687" t="str">
        <f>_xlfn.XLOOKUP(A1687,'Hospitalisation Details'!$A$1:$A$2344,'Hospitalisation Details'!$K$1:$K$2344,0)</f>
        <v>tier - 1</v>
      </c>
      <c r="P1687" t="str">
        <f>_xlfn.XLOOKUP(A1687,'Hospitalisation Details'!$A$1:$A$2344,'Hospitalisation Details'!$L$1:$L$2344,0)</f>
        <v>R1012</v>
      </c>
      <c r="Q1687">
        <f>_xlfn.XLOOKUP(A1687,'Hospitalisation Details'!$A$1:$A$2344,'Hospitalisation Details'!$F$1:$F$2344,0)</f>
        <v>37</v>
      </c>
    </row>
    <row r="1688" spans="1:17" ht="15.75" x14ac:dyDescent="0.25">
      <c r="A1688" s="1" t="s">
        <v>682</v>
      </c>
      <c r="B1688" t="str">
        <f>_xlfn.XLOOKUP(A1688,'Customer Names'!$A$1:$A$2336,'Customer Names'!$C$1:$C$2336,0)</f>
        <v xml:space="preserve">  Annie E</v>
      </c>
      <c r="C1688">
        <f>_xlfn.XLOOKUP(A1688,'Medical Examinations'!$A$1:$A$2336,'Medical Examinations'!$B$1:$B$2336,0)</f>
        <v>18.34</v>
      </c>
      <c r="D1688">
        <f>_xlfn.XLOOKUP(A1688,'Medical Examinations'!$A$1:$A$2336,'Medical Examinations'!$D$1:$D$2336,0)</f>
        <v>10.01</v>
      </c>
      <c r="E1688" t="str">
        <f>_xlfn.XLOOKUP(A1688,'Medical Examinations'!$A$1:$A$2336,'Medical Examinations'!$E$1:$E$2336,0)</f>
        <v>No</v>
      </c>
      <c r="F1688" t="str">
        <f>_xlfn.XLOOKUP(A1688,'Medical Examinations'!$A$1:$A$2336,'Medical Examinations'!$F$1:$F$2336,0)</f>
        <v>No</v>
      </c>
      <c r="G1688" t="str">
        <f>_xlfn.XLOOKUP(A1688,'Medical Examinations'!$A$1:$A$2336,'Medical Examinations'!$G$1:$G$2336,0)</f>
        <v>No</v>
      </c>
      <c r="H1688">
        <f>_xlfn.XLOOKUP(A1688,'Medical Examinations'!$A$1:$A$2336,'Medical Examinations'!$H$1:$H$2336,0)</f>
        <v>0</v>
      </c>
      <c r="I1688" t="str">
        <f>_xlfn.XLOOKUP(A1688,'Medical Examinations'!$A$1:$A$2336,'Medical Examinations'!$I$1:$I$2336,0)</f>
        <v>No</v>
      </c>
      <c r="J1688" t="str">
        <f>_xlfn.XLOOKUP(A1688,'Medical Examinations'!A1688:A4031,'Medical Examinations'!C1688:C4031,0)</f>
        <v>Underweight</v>
      </c>
      <c r="K1688">
        <f>_xlfn.XLOOKUP(A1688,'Medical Examinations'!$A$1:$A$2344,'Medical Examinations'!$D$1:$D$2344,0)</f>
        <v>10.01</v>
      </c>
      <c r="L1688" t="str">
        <f>_xlfn.XLOOKUP(A1688,'Hospitalisation Details'!$A$1:$A$2344,'Hospitalisation Details'!$E$1:$E$2344,0)</f>
        <v>18-Sep-1974</v>
      </c>
      <c r="M1688">
        <f>_xlfn.XLOOKUP(A1688,'Hospitalisation Details'!$A$1:$A$2344,'Hospitalisation Details'!$I$1:$I$2344,0)</f>
        <v>5576.35</v>
      </c>
      <c r="N1688" t="str">
        <f>_xlfn.XLOOKUP(A1688,'Hospitalisation Details'!$A$1:$A$2344,'Hospitalisation Details'!$J$1:$J$2344,0)</f>
        <v>tier - 2</v>
      </c>
      <c r="O1688" t="str">
        <f>_xlfn.XLOOKUP(A1688,'Hospitalisation Details'!$A$1:$A$2344,'Hospitalisation Details'!$K$1:$K$2344,0)</f>
        <v>tier - 3</v>
      </c>
      <c r="P1688" t="str">
        <f>_xlfn.XLOOKUP(A1688,'Hospitalisation Details'!$A$1:$A$2344,'Hospitalisation Details'!$L$1:$L$2344,0)</f>
        <v>R1013</v>
      </c>
      <c r="Q1688">
        <f>_xlfn.XLOOKUP(A1688,'Hospitalisation Details'!$A$1:$A$2344,'Hospitalisation Details'!$F$1:$F$2344,0)</f>
        <v>48</v>
      </c>
    </row>
    <row r="1689" spans="1:17" ht="15.75" x14ac:dyDescent="0.25">
      <c r="A1689" s="1" t="s">
        <v>681</v>
      </c>
      <c r="B1689" t="str">
        <f>_xlfn.XLOOKUP(A1689,'Customer Names'!$A$1:$A$2336,'Customer Names'!$C$1:$C$2336,0)</f>
        <v xml:space="preserve">  Noel K</v>
      </c>
      <c r="C1689">
        <f>_xlfn.XLOOKUP(A1689,'Medical Examinations'!$A$1:$A$2336,'Medical Examinations'!$B$1:$B$2336,0)</f>
        <v>34.15</v>
      </c>
      <c r="D1689">
        <f>_xlfn.XLOOKUP(A1689,'Medical Examinations'!$A$1:$A$2336,'Medical Examinations'!$D$1:$D$2336,0)</f>
        <v>5.42</v>
      </c>
      <c r="E1689" t="str">
        <f>_xlfn.XLOOKUP(A1689,'Medical Examinations'!$A$1:$A$2336,'Medical Examinations'!$E$1:$E$2336,0)</f>
        <v>No</v>
      </c>
      <c r="F1689" t="str">
        <f>_xlfn.XLOOKUP(A1689,'Medical Examinations'!$A$1:$A$2336,'Medical Examinations'!$F$1:$F$2336,0)</f>
        <v>No</v>
      </c>
      <c r="G1689" t="str">
        <f>_xlfn.XLOOKUP(A1689,'Medical Examinations'!$A$1:$A$2336,'Medical Examinations'!$G$1:$G$2336,0)</f>
        <v>No</v>
      </c>
      <c r="H1689">
        <f>_xlfn.XLOOKUP(A1689,'Medical Examinations'!$A$1:$A$2336,'Medical Examinations'!$H$1:$H$2336,0)</f>
        <v>0</v>
      </c>
      <c r="I1689" t="str">
        <f>_xlfn.XLOOKUP(A1689,'Medical Examinations'!$A$1:$A$2336,'Medical Examinations'!$I$1:$I$2336,0)</f>
        <v>No</v>
      </c>
      <c r="J1689" t="str">
        <f>_xlfn.XLOOKUP(A1689,'Medical Examinations'!A1689:A4032,'Medical Examinations'!C1689:C4032,0)</f>
        <v>Obese</v>
      </c>
      <c r="K1689">
        <f>_xlfn.XLOOKUP(A1689,'Medical Examinations'!$A$1:$A$2344,'Medical Examinations'!$D$1:$D$2344,0)</f>
        <v>5.42</v>
      </c>
      <c r="L1689" t="str">
        <f>_xlfn.XLOOKUP(A1689,'Hospitalisation Details'!$A$1:$A$2344,'Hospitalisation Details'!$E$1:$E$2344,0)</f>
        <v>22-Sep-1999</v>
      </c>
      <c r="M1689">
        <f>_xlfn.XLOOKUP(A1689,'Hospitalisation Details'!$A$1:$A$2344,'Hospitalisation Details'!$I$1:$I$2344,0)</f>
        <v>5552.61</v>
      </c>
      <c r="N1689" t="str">
        <f>_xlfn.XLOOKUP(A1689,'Hospitalisation Details'!$A$1:$A$2344,'Hospitalisation Details'!$J$1:$J$2344,0)</f>
        <v>tier - 2</v>
      </c>
      <c r="O1689" t="str">
        <f>_xlfn.XLOOKUP(A1689,'Hospitalisation Details'!$A$1:$A$2344,'Hospitalisation Details'!$K$1:$K$2344,0)</f>
        <v>tier - 3</v>
      </c>
      <c r="P1689" t="str">
        <f>_xlfn.XLOOKUP(A1689,'Hospitalisation Details'!$A$1:$A$2344,'Hospitalisation Details'!$L$1:$L$2344,0)</f>
        <v>R1026</v>
      </c>
      <c r="Q1689">
        <f>_xlfn.XLOOKUP(A1689,'Hospitalisation Details'!$A$1:$A$2344,'Hospitalisation Details'!$F$1:$F$2344,0)</f>
        <v>23</v>
      </c>
    </row>
    <row r="1690" spans="1:17" ht="15.75" x14ac:dyDescent="0.25">
      <c r="A1690" s="1" t="s">
        <v>680</v>
      </c>
      <c r="B1690" t="str">
        <f>_xlfn.XLOOKUP(A1690,'Customer Names'!$A$1:$A$2336,'Customer Names'!$C$1:$C$2336,0)</f>
        <v xml:space="preserve">  Mark S</v>
      </c>
      <c r="C1690">
        <f>_xlfn.XLOOKUP(A1690,'Medical Examinations'!$A$1:$A$2336,'Medical Examinations'!$B$1:$B$2336,0)</f>
        <v>18.350000000000001</v>
      </c>
      <c r="D1690">
        <f>_xlfn.XLOOKUP(A1690,'Medical Examinations'!$A$1:$A$2336,'Medical Examinations'!$D$1:$D$2336,0)</f>
        <v>5.12</v>
      </c>
      <c r="E1690" t="str">
        <f>_xlfn.XLOOKUP(A1690,'Medical Examinations'!$A$1:$A$2336,'Medical Examinations'!$E$1:$E$2336,0)</f>
        <v>No</v>
      </c>
      <c r="F1690" t="str">
        <f>_xlfn.XLOOKUP(A1690,'Medical Examinations'!$A$1:$A$2336,'Medical Examinations'!$F$1:$F$2336,0)</f>
        <v>No</v>
      </c>
      <c r="G1690" t="str">
        <f>_xlfn.XLOOKUP(A1690,'Medical Examinations'!$A$1:$A$2336,'Medical Examinations'!$G$1:$G$2336,0)</f>
        <v>No</v>
      </c>
      <c r="H1690">
        <f>_xlfn.XLOOKUP(A1690,'Medical Examinations'!$A$1:$A$2336,'Medical Examinations'!$H$1:$H$2336,0)</f>
        <v>0</v>
      </c>
      <c r="I1690" t="str">
        <f>_xlfn.XLOOKUP(A1690,'Medical Examinations'!$A$1:$A$2336,'Medical Examinations'!$I$1:$I$2336,0)</f>
        <v>No</v>
      </c>
      <c r="J1690" t="str">
        <f>_xlfn.XLOOKUP(A1690,'Medical Examinations'!A1690:A4033,'Medical Examinations'!C1690:C4033,0)</f>
        <v>Underweight</v>
      </c>
      <c r="K1690">
        <f>_xlfn.XLOOKUP(A1690,'Medical Examinations'!$A$1:$A$2344,'Medical Examinations'!$D$1:$D$2344,0)</f>
        <v>5.12</v>
      </c>
      <c r="L1690" t="str">
        <f>_xlfn.XLOOKUP(A1690,'Hospitalisation Details'!$A$1:$A$2344,'Hospitalisation Details'!$E$1:$E$2344,0)</f>
        <v>7-Dec-1980</v>
      </c>
      <c r="M1690">
        <f>_xlfn.XLOOKUP(A1690,'Hospitalisation Details'!$A$1:$A$2344,'Hospitalisation Details'!$I$1:$I$2344,0)</f>
        <v>5540.35</v>
      </c>
      <c r="N1690" t="str">
        <f>_xlfn.XLOOKUP(A1690,'Hospitalisation Details'!$A$1:$A$2344,'Hospitalisation Details'!$J$1:$J$2344,0)</f>
        <v>tier - 2</v>
      </c>
      <c r="O1690" t="str">
        <f>_xlfn.XLOOKUP(A1690,'Hospitalisation Details'!$A$1:$A$2344,'Hospitalisation Details'!$K$1:$K$2344,0)</f>
        <v>tier - 2</v>
      </c>
      <c r="P1690" t="str">
        <f>_xlfn.XLOOKUP(A1690,'Hospitalisation Details'!$A$1:$A$2344,'Hospitalisation Details'!$L$1:$L$2344,0)</f>
        <v>R1012</v>
      </c>
      <c r="Q1690">
        <f>_xlfn.XLOOKUP(A1690,'Hospitalisation Details'!$A$1:$A$2344,'Hospitalisation Details'!$F$1:$F$2344,0)</f>
        <v>42</v>
      </c>
    </row>
    <row r="1691" spans="1:17" ht="15.75" x14ac:dyDescent="0.25">
      <c r="A1691" s="1" t="s">
        <v>679</v>
      </c>
      <c r="B1691" t="str">
        <f>_xlfn.XLOOKUP(A1691,'Customer Names'!$A$1:$A$2336,'Customer Names'!$C$1:$C$2336,0)</f>
        <v xml:space="preserve">  Federica</v>
      </c>
      <c r="C1691">
        <f>_xlfn.XLOOKUP(A1691,'Medical Examinations'!$A$1:$A$2336,'Medical Examinations'!$B$1:$B$2336,0)</f>
        <v>22.13</v>
      </c>
      <c r="D1691">
        <f>_xlfn.XLOOKUP(A1691,'Medical Examinations'!$A$1:$A$2336,'Medical Examinations'!$D$1:$D$2336,0)</f>
        <v>9.1999999999999993</v>
      </c>
      <c r="E1691" t="str">
        <f>_xlfn.XLOOKUP(A1691,'Medical Examinations'!$A$1:$A$2336,'Medical Examinations'!$E$1:$E$2336,0)</f>
        <v>No</v>
      </c>
      <c r="F1691" t="str">
        <f>_xlfn.XLOOKUP(A1691,'Medical Examinations'!$A$1:$A$2336,'Medical Examinations'!$F$1:$F$2336,0)</f>
        <v>No</v>
      </c>
      <c r="G1691" t="str">
        <f>_xlfn.XLOOKUP(A1691,'Medical Examinations'!$A$1:$A$2336,'Medical Examinations'!$G$1:$G$2336,0)</f>
        <v>No</v>
      </c>
      <c r="H1691">
        <f>_xlfn.XLOOKUP(A1691,'Medical Examinations'!$A$1:$A$2336,'Medical Examinations'!$H$1:$H$2336,0)</f>
        <v>0</v>
      </c>
      <c r="I1691" t="str">
        <f>_xlfn.XLOOKUP(A1691,'Medical Examinations'!$A$1:$A$2336,'Medical Examinations'!$I$1:$I$2336,0)</f>
        <v>No</v>
      </c>
      <c r="J1691" t="str">
        <f>_xlfn.XLOOKUP(A1691,'Medical Examinations'!A1691:A4034,'Medical Examinations'!C1691:C4034,0)</f>
        <v>Normal weight</v>
      </c>
      <c r="K1691">
        <f>_xlfn.XLOOKUP(A1691,'Medical Examinations'!$A$1:$A$2344,'Medical Examinations'!$D$1:$D$2344,0)</f>
        <v>9.1999999999999993</v>
      </c>
      <c r="L1691" t="str">
        <f>_xlfn.XLOOKUP(A1691,'Hospitalisation Details'!$A$1:$A$2344,'Hospitalisation Details'!$E$1:$E$2344,0)</f>
        <v>7-Nov-1981</v>
      </c>
      <c r="M1691">
        <f>_xlfn.XLOOKUP(A1691,'Hospitalisation Details'!$A$1:$A$2344,'Hospitalisation Details'!$I$1:$I$2344,0)</f>
        <v>5539.4</v>
      </c>
      <c r="N1691" t="str">
        <f>_xlfn.XLOOKUP(A1691,'Hospitalisation Details'!$A$1:$A$2344,'Hospitalisation Details'!$J$1:$J$2344,0)</f>
        <v>tier - 2</v>
      </c>
      <c r="O1691" t="str">
        <f>_xlfn.XLOOKUP(A1691,'Hospitalisation Details'!$A$1:$A$2344,'Hospitalisation Details'!$K$1:$K$2344,0)</f>
        <v>tier - 2</v>
      </c>
      <c r="P1691" t="str">
        <f>_xlfn.XLOOKUP(A1691,'Hospitalisation Details'!$A$1:$A$2344,'Hospitalisation Details'!$L$1:$L$2344,0)</f>
        <v>R1013</v>
      </c>
      <c r="Q1691">
        <f>_xlfn.XLOOKUP(A1691,'Hospitalisation Details'!$A$1:$A$2344,'Hospitalisation Details'!$F$1:$F$2344,0)</f>
        <v>41</v>
      </c>
    </row>
    <row r="1692" spans="1:17" ht="15.75" x14ac:dyDescent="0.25">
      <c r="A1692" s="1" t="s">
        <v>678</v>
      </c>
      <c r="B1692" t="str">
        <f>_xlfn.XLOOKUP(A1692,'Customer Names'!$A$1:$A$2336,'Customer Names'!$C$1:$C$2336,0)</f>
        <v xml:space="preserve">  Pamela L</v>
      </c>
      <c r="C1692">
        <f>_xlfn.XLOOKUP(A1692,'Medical Examinations'!$A$1:$A$2336,'Medical Examinations'!$B$1:$B$2336,0)</f>
        <v>22.51</v>
      </c>
      <c r="D1692">
        <f>_xlfn.XLOOKUP(A1692,'Medical Examinations'!$A$1:$A$2336,'Medical Examinations'!$D$1:$D$2336,0)</f>
        <v>6.08</v>
      </c>
      <c r="E1692" t="str">
        <f>_xlfn.XLOOKUP(A1692,'Medical Examinations'!$A$1:$A$2336,'Medical Examinations'!$E$1:$E$2336,0)</f>
        <v>No</v>
      </c>
      <c r="F1692" t="str">
        <f>_xlfn.XLOOKUP(A1692,'Medical Examinations'!$A$1:$A$2336,'Medical Examinations'!$F$1:$F$2336,0)</f>
        <v>No</v>
      </c>
      <c r="G1692" t="str">
        <f>_xlfn.XLOOKUP(A1692,'Medical Examinations'!$A$1:$A$2336,'Medical Examinations'!$G$1:$G$2336,0)</f>
        <v>No</v>
      </c>
      <c r="H1692">
        <f>_xlfn.XLOOKUP(A1692,'Medical Examinations'!$A$1:$A$2336,'Medical Examinations'!$H$1:$H$2336,0)</f>
        <v>1</v>
      </c>
      <c r="I1692" t="str">
        <f>_xlfn.XLOOKUP(A1692,'Medical Examinations'!$A$1:$A$2336,'Medical Examinations'!$I$1:$I$2336,0)</f>
        <v>No</v>
      </c>
      <c r="J1692" t="str">
        <f>_xlfn.XLOOKUP(A1692,'Medical Examinations'!A1692:A4035,'Medical Examinations'!C1692:C4035,0)</f>
        <v>Normal weight</v>
      </c>
      <c r="K1692">
        <f>_xlfn.XLOOKUP(A1692,'Medical Examinations'!$A$1:$A$2344,'Medical Examinations'!$D$1:$D$2344,0)</f>
        <v>6.08</v>
      </c>
      <c r="L1692" t="str">
        <f>_xlfn.XLOOKUP(A1692,'Hospitalisation Details'!$A$1:$A$2344,'Hospitalisation Details'!$E$1:$E$2344,0)</f>
        <v>29-Jul-1988</v>
      </c>
      <c r="M1692">
        <f>_xlfn.XLOOKUP(A1692,'Hospitalisation Details'!$A$1:$A$2344,'Hospitalisation Details'!$I$1:$I$2344,0)</f>
        <v>5503.36</v>
      </c>
      <c r="N1692" t="str">
        <f>_xlfn.XLOOKUP(A1692,'Hospitalisation Details'!$A$1:$A$2344,'Hospitalisation Details'!$J$1:$J$2344,0)</f>
        <v>tier - 2</v>
      </c>
      <c r="O1692" t="str">
        <f>_xlfn.XLOOKUP(A1692,'Hospitalisation Details'!$A$1:$A$2344,'Hospitalisation Details'!$K$1:$K$2344,0)</f>
        <v>tier - 2</v>
      </c>
      <c r="P1692" t="str">
        <f>_xlfn.XLOOKUP(A1692,'Hospitalisation Details'!$A$1:$A$2344,'Hospitalisation Details'!$L$1:$L$2344,0)</f>
        <v>R1012</v>
      </c>
      <c r="Q1692">
        <f>_xlfn.XLOOKUP(A1692,'Hospitalisation Details'!$A$1:$A$2344,'Hospitalisation Details'!$F$1:$F$2344,0)</f>
        <v>34</v>
      </c>
    </row>
    <row r="1693" spans="1:17" ht="15.75" x14ac:dyDescent="0.25">
      <c r="A1693" s="1" t="s">
        <v>677</v>
      </c>
      <c r="B1693" t="str">
        <f>_xlfn.XLOOKUP(A1693,'Customer Names'!$A$1:$A$2336,'Customer Names'!$C$1:$C$2336,0)</f>
        <v xml:space="preserve">  Andrew W</v>
      </c>
      <c r="C1693">
        <f>_xlfn.XLOOKUP(A1693,'Medical Examinations'!$A$1:$A$2336,'Medical Examinations'!$B$1:$B$2336,0)</f>
        <v>31</v>
      </c>
      <c r="D1693">
        <f>_xlfn.XLOOKUP(A1693,'Medical Examinations'!$A$1:$A$2336,'Medical Examinations'!$D$1:$D$2336,0)</f>
        <v>4.7699999999999996</v>
      </c>
      <c r="E1693" t="str">
        <f>_xlfn.XLOOKUP(A1693,'Medical Examinations'!$A$1:$A$2336,'Medical Examinations'!$E$1:$E$2336,0)</f>
        <v>No</v>
      </c>
      <c r="F1693" t="str">
        <f>_xlfn.XLOOKUP(A1693,'Medical Examinations'!$A$1:$A$2336,'Medical Examinations'!$F$1:$F$2336,0)</f>
        <v>No</v>
      </c>
      <c r="G1693" t="str">
        <f>_xlfn.XLOOKUP(A1693,'Medical Examinations'!$A$1:$A$2336,'Medical Examinations'!$G$1:$G$2336,0)</f>
        <v>No</v>
      </c>
      <c r="H1693">
        <f>_xlfn.XLOOKUP(A1693,'Medical Examinations'!$A$1:$A$2336,'Medical Examinations'!$H$1:$H$2336,0)</f>
        <v>1</v>
      </c>
      <c r="I1693" t="str">
        <f>_xlfn.XLOOKUP(A1693,'Medical Examinations'!$A$1:$A$2336,'Medical Examinations'!$I$1:$I$2336,0)</f>
        <v>No</v>
      </c>
      <c r="J1693" t="str">
        <f>_xlfn.XLOOKUP(A1693,'Medical Examinations'!A1693:A4036,'Medical Examinations'!C1693:C4036,0)</f>
        <v>Obese</v>
      </c>
      <c r="K1693">
        <f>_xlfn.XLOOKUP(A1693,'Medical Examinations'!$A$1:$A$2344,'Medical Examinations'!$D$1:$D$2344,0)</f>
        <v>4.7699999999999996</v>
      </c>
      <c r="L1693" t="str">
        <f>_xlfn.XLOOKUP(A1693,'Hospitalisation Details'!$A$1:$A$2344,'Hospitalisation Details'!$E$1:$E$2344,0)</f>
        <v>17-Aug-1984</v>
      </c>
      <c r="M1693">
        <f>_xlfn.XLOOKUP(A1693,'Hospitalisation Details'!$A$1:$A$2344,'Hospitalisation Details'!$I$1:$I$2344,0)</f>
        <v>5488.26</v>
      </c>
      <c r="N1693" t="str">
        <f>_xlfn.XLOOKUP(A1693,'Hospitalisation Details'!$A$1:$A$2344,'Hospitalisation Details'!$J$1:$J$2344,0)</f>
        <v>tier - 2</v>
      </c>
      <c r="O1693" t="str">
        <f>_xlfn.XLOOKUP(A1693,'Hospitalisation Details'!$A$1:$A$2344,'Hospitalisation Details'!$K$1:$K$2344,0)</f>
        <v>tier - 3</v>
      </c>
      <c r="P1693" t="str">
        <f>_xlfn.XLOOKUP(A1693,'Hospitalisation Details'!$A$1:$A$2344,'Hospitalisation Details'!$L$1:$L$2344,0)</f>
        <v>R1011</v>
      </c>
      <c r="Q1693">
        <f>_xlfn.XLOOKUP(A1693,'Hospitalisation Details'!$A$1:$A$2344,'Hospitalisation Details'!$F$1:$F$2344,0)</f>
        <v>38</v>
      </c>
    </row>
    <row r="1694" spans="1:17" ht="15.75" x14ac:dyDescent="0.25">
      <c r="A1694" s="1" t="s">
        <v>676</v>
      </c>
      <c r="B1694" t="str">
        <f>_xlfn.XLOOKUP(A1694,'Customer Names'!$A$1:$A$2336,'Customer Names'!$C$1:$C$2336,0)</f>
        <v xml:space="preserve">  Randall</v>
      </c>
      <c r="C1694">
        <f>_xlfn.XLOOKUP(A1694,'Medical Examinations'!$A$1:$A$2336,'Medical Examinations'!$B$1:$B$2336,0)</f>
        <v>28.27</v>
      </c>
      <c r="D1694">
        <f>_xlfn.XLOOKUP(A1694,'Medical Examinations'!$A$1:$A$2336,'Medical Examinations'!$D$1:$D$2336,0)</f>
        <v>4.62</v>
      </c>
      <c r="E1694" t="str">
        <f>_xlfn.XLOOKUP(A1694,'Medical Examinations'!$A$1:$A$2336,'Medical Examinations'!$E$1:$E$2336,0)</f>
        <v>No</v>
      </c>
      <c r="F1694" t="str">
        <f>_xlfn.XLOOKUP(A1694,'Medical Examinations'!$A$1:$A$2336,'Medical Examinations'!$F$1:$F$2336,0)</f>
        <v>No</v>
      </c>
      <c r="G1694" t="str">
        <f>_xlfn.XLOOKUP(A1694,'Medical Examinations'!$A$1:$A$2336,'Medical Examinations'!$G$1:$G$2336,0)</f>
        <v>No</v>
      </c>
      <c r="H1694">
        <f>_xlfn.XLOOKUP(A1694,'Medical Examinations'!$A$1:$A$2336,'Medical Examinations'!$H$1:$H$2336,0)</f>
        <v>1</v>
      </c>
      <c r="I1694" t="str">
        <f>_xlfn.XLOOKUP(A1694,'Medical Examinations'!$A$1:$A$2336,'Medical Examinations'!$I$1:$I$2336,0)</f>
        <v>No</v>
      </c>
      <c r="J1694" t="str">
        <f>_xlfn.XLOOKUP(A1694,'Medical Examinations'!A1694:A4037,'Medical Examinations'!C1694:C4037,0)</f>
        <v>Overweight</v>
      </c>
      <c r="K1694">
        <f>_xlfn.XLOOKUP(A1694,'Medical Examinations'!$A$1:$A$2344,'Medical Examinations'!$D$1:$D$2344,0)</f>
        <v>4.62</v>
      </c>
      <c r="L1694" t="str">
        <f>_xlfn.XLOOKUP(A1694,'Hospitalisation Details'!$A$1:$A$2344,'Hospitalisation Details'!$E$1:$E$2344,0)</f>
        <v>26-Aug-1984</v>
      </c>
      <c r="M1694">
        <f>_xlfn.XLOOKUP(A1694,'Hospitalisation Details'!$A$1:$A$2344,'Hospitalisation Details'!$I$1:$I$2344,0)</f>
        <v>5484.47</v>
      </c>
      <c r="N1694" t="str">
        <f>_xlfn.XLOOKUP(A1694,'Hospitalisation Details'!$A$1:$A$2344,'Hospitalisation Details'!$J$1:$J$2344,0)</f>
        <v>tier - 2</v>
      </c>
      <c r="O1694" t="str">
        <f>_xlfn.XLOOKUP(A1694,'Hospitalisation Details'!$A$1:$A$2344,'Hospitalisation Details'!$K$1:$K$2344,0)</f>
        <v>tier - 2</v>
      </c>
      <c r="P1694" t="str">
        <f>_xlfn.XLOOKUP(A1694,'Hospitalisation Details'!$A$1:$A$2344,'Hospitalisation Details'!$L$1:$L$2344,0)</f>
        <v>R1013</v>
      </c>
      <c r="Q1694">
        <f>_xlfn.XLOOKUP(A1694,'Hospitalisation Details'!$A$1:$A$2344,'Hospitalisation Details'!$F$1:$F$2344,0)</f>
        <v>38</v>
      </c>
    </row>
    <row r="1695" spans="1:17" ht="15.75" x14ac:dyDescent="0.25">
      <c r="A1695" s="1" t="s">
        <v>675</v>
      </c>
      <c r="B1695" t="str">
        <f>_xlfn.XLOOKUP(A1695,'Customer Names'!$A$1:$A$2336,'Customer Names'!$C$1:$C$2336,0)</f>
        <v xml:space="preserve">  Tracy L</v>
      </c>
      <c r="C1695">
        <f>_xlfn.XLOOKUP(A1695,'Medical Examinations'!$A$1:$A$2336,'Medical Examinations'!$B$1:$B$2336,0)</f>
        <v>29.92</v>
      </c>
      <c r="D1695">
        <f>_xlfn.XLOOKUP(A1695,'Medical Examinations'!$A$1:$A$2336,'Medical Examinations'!$D$1:$D$2336,0)</f>
        <v>9.07</v>
      </c>
      <c r="E1695" t="str">
        <f>_xlfn.XLOOKUP(A1695,'Medical Examinations'!$A$1:$A$2336,'Medical Examinations'!$E$1:$E$2336,0)</f>
        <v>No</v>
      </c>
      <c r="F1695" t="str">
        <f>_xlfn.XLOOKUP(A1695,'Medical Examinations'!$A$1:$A$2336,'Medical Examinations'!$F$1:$F$2336,0)</f>
        <v>No</v>
      </c>
      <c r="G1695" t="str">
        <f>_xlfn.XLOOKUP(A1695,'Medical Examinations'!$A$1:$A$2336,'Medical Examinations'!$G$1:$G$2336,0)</f>
        <v>No</v>
      </c>
      <c r="H1695">
        <f>_xlfn.XLOOKUP(A1695,'Medical Examinations'!$A$1:$A$2336,'Medical Examinations'!$H$1:$H$2336,0)</f>
        <v>1</v>
      </c>
      <c r="I1695" t="str">
        <f>_xlfn.XLOOKUP(A1695,'Medical Examinations'!$A$1:$A$2336,'Medical Examinations'!$I$1:$I$2336,0)</f>
        <v>No</v>
      </c>
      <c r="J1695" t="str">
        <f>_xlfn.XLOOKUP(A1695,'Medical Examinations'!A1695:A4038,'Medical Examinations'!C1695:C4038,0)</f>
        <v>Obese</v>
      </c>
      <c r="K1695">
        <f>_xlfn.XLOOKUP(A1695,'Medical Examinations'!$A$1:$A$2344,'Medical Examinations'!$D$1:$D$2344,0)</f>
        <v>9.07</v>
      </c>
      <c r="L1695" t="str">
        <f>_xlfn.XLOOKUP(A1695,'Hospitalisation Details'!$A$1:$A$2344,'Hospitalisation Details'!$E$1:$E$2344,0)</f>
        <v>30-Sep-1986</v>
      </c>
      <c r="M1695">
        <f>_xlfn.XLOOKUP(A1695,'Hospitalisation Details'!$A$1:$A$2344,'Hospitalisation Details'!$I$1:$I$2344,0)</f>
        <v>5478.04</v>
      </c>
      <c r="N1695" t="str">
        <f>_xlfn.XLOOKUP(A1695,'Hospitalisation Details'!$A$1:$A$2344,'Hospitalisation Details'!$J$1:$J$2344,0)</f>
        <v>tier - 2</v>
      </c>
      <c r="O1695" t="str">
        <f>_xlfn.XLOOKUP(A1695,'Hospitalisation Details'!$A$1:$A$2344,'Hospitalisation Details'!$K$1:$K$2344,0)</f>
        <v>tier - 3</v>
      </c>
      <c r="P1695" t="str">
        <f>_xlfn.XLOOKUP(A1695,'Hospitalisation Details'!$A$1:$A$2344,'Hospitalisation Details'!$L$1:$L$2344,0)</f>
        <v>R1013</v>
      </c>
      <c r="Q1695">
        <f>_xlfn.XLOOKUP(A1695,'Hospitalisation Details'!$A$1:$A$2344,'Hospitalisation Details'!$F$1:$F$2344,0)</f>
        <v>36</v>
      </c>
    </row>
    <row r="1696" spans="1:17" ht="15.75" x14ac:dyDescent="0.25">
      <c r="A1696" s="1" t="s">
        <v>674</v>
      </c>
      <c r="B1696" t="str">
        <f>_xlfn.XLOOKUP(A1696,'Customer Names'!$A$1:$A$2336,'Customer Names'!$C$1:$C$2336,0)</f>
        <v xml:space="preserve">  Azelie</v>
      </c>
      <c r="C1696">
        <f>_xlfn.XLOOKUP(A1696,'Medical Examinations'!$A$1:$A$2336,'Medical Examinations'!$B$1:$B$2336,0)</f>
        <v>25.9</v>
      </c>
      <c r="D1696">
        <f>_xlfn.XLOOKUP(A1696,'Medical Examinations'!$A$1:$A$2336,'Medical Examinations'!$D$1:$D$2336,0)</f>
        <v>9.1199999999999992</v>
      </c>
      <c r="E1696" t="str">
        <f>_xlfn.XLOOKUP(A1696,'Medical Examinations'!$A$1:$A$2336,'Medical Examinations'!$E$1:$E$2336,0)</f>
        <v>No</v>
      </c>
      <c r="F1696" t="str">
        <f>_xlfn.XLOOKUP(A1696,'Medical Examinations'!$A$1:$A$2336,'Medical Examinations'!$F$1:$F$2336,0)</f>
        <v>No</v>
      </c>
      <c r="G1696" t="str">
        <f>_xlfn.XLOOKUP(A1696,'Medical Examinations'!$A$1:$A$2336,'Medical Examinations'!$G$1:$G$2336,0)</f>
        <v>No</v>
      </c>
      <c r="H1696">
        <f>_xlfn.XLOOKUP(A1696,'Medical Examinations'!$A$1:$A$2336,'Medical Examinations'!$H$1:$H$2336,0)</f>
        <v>1</v>
      </c>
      <c r="I1696" t="str">
        <f>_xlfn.XLOOKUP(A1696,'Medical Examinations'!$A$1:$A$2336,'Medical Examinations'!$I$1:$I$2336,0)</f>
        <v>No</v>
      </c>
      <c r="J1696" t="str">
        <f>_xlfn.XLOOKUP(A1696,'Medical Examinations'!A1696:A4039,'Medical Examinations'!C1696:C4039,0)</f>
        <v>Overweight</v>
      </c>
      <c r="K1696">
        <f>_xlfn.XLOOKUP(A1696,'Medical Examinations'!$A$1:$A$2344,'Medical Examinations'!$D$1:$D$2344,0)</f>
        <v>9.1199999999999992</v>
      </c>
      <c r="L1696" t="str">
        <f>_xlfn.XLOOKUP(A1696,'Hospitalisation Details'!$A$1:$A$2344,'Hospitalisation Details'!$E$1:$E$2344,0)</f>
        <v>12-Jul-1986</v>
      </c>
      <c r="M1696">
        <f>_xlfn.XLOOKUP(A1696,'Hospitalisation Details'!$A$1:$A$2344,'Hospitalisation Details'!$I$1:$I$2344,0)</f>
        <v>5472.45</v>
      </c>
      <c r="N1696" t="str">
        <f>_xlfn.XLOOKUP(A1696,'Hospitalisation Details'!$A$1:$A$2344,'Hospitalisation Details'!$J$1:$J$2344,0)</f>
        <v>tier - 2</v>
      </c>
      <c r="O1696" t="str">
        <f>_xlfn.XLOOKUP(A1696,'Hospitalisation Details'!$A$1:$A$2344,'Hospitalisation Details'!$K$1:$K$2344,0)</f>
        <v>tier - 3</v>
      </c>
      <c r="P1696" t="str">
        <f>_xlfn.XLOOKUP(A1696,'Hospitalisation Details'!$A$1:$A$2344,'Hospitalisation Details'!$L$1:$L$2344,0)</f>
        <v>R1011</v>
      </c>
      <c r="Q1696">
        <f>_xlfn.XLOOKUP(A1696,'Hospitalisation Details'!$A$1:$A$2344,'Hospitalisation Details'!$F$1:$F$2344,0)</f>
        <v>36</v>
      </c>
    </row>
    <row r="1697" spans="1:17" ht="15.75" x14ac:dyDescent="0.25">
      <c r="A1697" s="1" t="s">
        <v>673</v>
      </c>
      <c r="B1697" t="str">
        <f>_xlfn.XLOOKUP(A1697,'Customer Names'!$A$1:$A$2336,'Customer Names'!$C$1:$C$2336,0)</f>
        <v xml:space="preserve">  Monica M</v>
      </c>
      <c r="C1697">
        <f>_xlfn.XLOOKUP(A1697,'Medical Examinations'!$A$1:$A$2336,'Medical Examinations'!$B$1:$B$2336,0)</f>
        <v>27.74</v>
      </c>
      <c r="D1697">
        <f>_xlfn.XLOOKUP(A1697,'Medical Examinations'!$A$1:$A$2336,'Medical Examinations'!$D$1:$D$2336,0)</f>
        <v>7.32</v>
      </c>
      <c r="E1697" t="str">
        <f>_xlfn.XLOOKUP(A1697,'Medical Examinations'!$A$1:$A$2336,'Medical Examinations'!$E$1:$E$2336,0)</f>
        <v>No</v>
      </c>
      <c r="F1697" t="str">
        <f>_xlfn.XLOOKUP(A1697,'Medical Examinations'!$A$1:$A$2336,'Medical Examinations'!$F$1:$F$2336,0)</f>
        <v>No</v>
      </c>
      <c r="G1697" t="str">
        <f>_xlfn.XLOOKUP(A1697,'Medical Examinations'!$A$1:$A$2336,'Medical Examinations'!$G$1:$G$2336,0)</f>
        <v>No</v>
      </c>
      <c r="H1697">
        <f>_xlfn.XLOOKUP(A1697,'Medical Examinations'!$A$1:$A$2336,'Medical Examinations'!$H$1:$H$2336,0)</f>
        <v>1</v>
      </c>
      <c r="I1697" t="str">
        <f>_xlfn.XLOOKUP(A1697,'Medical Examinations'!$A$1:$A$2336,'Medical Examinations'!$I$1:$I$2336,0)</f>
        <v>No</v>
      </c>
      <c r="J1697" t="str">
        <f>_xlfn.XLOOKUP(A1697,'Medical Examinations'!A1697:A4040,'Medical Examinations'!C1697:C4040,0)</f>
        <v>Overweight</v>
      </c>
      <c r="K1697">
        <f>_xlfn.XLOOKUP(A1697,'Medical Examinations'!$A$1:$A$2344,'Medical Examinations'!$D$1:$D$2344,0)</f>
        <v>7.32</v>
      </c>
      <c r="L1697" t="str">
        <f>_xlfn.XLOOKUP(A1697,'Hospitalisation Details'!$A$1:$A$2344,'Hospitalisation Details'!$E$1:$E$2344,0)</f>
        <v>2-Dec-1986</v>
      </c>
      <c r="M1697">
        <f>_xlfn.XLOOKUP(A1697,'Hospitalisation Details'!$A$1:$A$2344,'Hospitalisation Details'!$I$1:$I$2344,0)</f>
        <v>5469.01</v>
      </c>
      <c r="N1697" t="str">
        <f>_xlfn.XLOOKUP(A1697,'Hospitalisation Details'!$A$1:$A$2344,'Hospitalisation Details'!$J$1:$J$2344,0)</f>
        <v>tier - 2</v>
      </c>
      <c r="O1697" t="str">
        <f>_xlfn.XLOOKUP(A1697,'Hospitalisation Details'!$A$1:$A$2344,'Hospitalisation Details'!$K$1:$K$2344,0)</f>
        <v>tier - 2</v>
      </c>
      <c r="P1697" t="str">
        <f>_xlfn.XLOOKUP(A1697,'Hospitalisation Details'!$A$1:$A$2344,'Hospitalisation Details'!$L$1:$L$2344,0)</f>
        <v>R1024</v>
      </c>
      <c r="Q1697">
        <f>_xlfn.XLOOKUP(A1697,'Hospitalisation Details'!$A$1:$A$2344,'Hospitalisation Details'!$F$1:$F$2344,0)</f>
        <v>36</v>
      </c>
    </row>
    <row r="1698" spans="1:17" ht="15.75" x14ac:dyDescent="0.25">
      <c r="A1698" s="1" t="s">
        <v>672</v>
      </c>
      <c r="B1698" t="str">
        <f>_xlfn.XLOOKUP(A1698,'Customer Names'!$A$1:$A$2336,'Customer Names'!$C$1:$C$2336,0)</f>
        <v xml:space="preserve">  Katarina K</v>
      </c>
      <c r="C1698">
        <f>_xlfn.XLOOKUP(A1698,'Medical Examinations'!$A$1:$A$2336,'Medical Examinations'!$B$1:$B$2336,0)</f>
        <v>17.260000000000002</v>
      </c>
      <c r="D1698">
        <f>_xlfn.XLOOKUP(A1698,'Medical Examinations'!$A$1:$A$2336,'Medical Examinations'!$D$1:$D$2336,0)</f>
        <v>11.73</v>
      </c>
      <c r="E1698" t="str">
        <f>_xlfn.XLOOKUP(A1698,'Medical Examinations'!$A$1:$A$2336,'Medical Examinations'!$E$1:$E$2336,0)</f>
        <v>No</v>
      </c>
      <c r="F1698" t="str">
        <f>_xlfn.XLOOKUP(A1698,'Medical Examinations'!$A$1:$A$2336,'Medical Examinations'!$F$1:$F$2336,0)</f>
        <v>No</v>
      </c>
      <c r="G1698" t="str">
        <f>_xlfn.XLOOKUP(A1698,'Medical Examinations'!$A$1:$A$2336,'Medical Examinations'!$G$1:$G$2336,0)</f>
        <v>No</v>
      </c>
      <c r="H1698">
        <f>_xlfn.XLOOKUP(A1698,'Medical Examinations'!$A$1:$A$2336,'Medical Examinations'!$H$1:$H$2336,0)</f>
        <v>2</v>
      </c>
      <c r="I1698" t="str">
        <f>_xlfn.XLOOKUP(A1698,'Medical Examinations'!$A$1:$A$2336,'Medical Examinations'!$I$1:$I$2336,0)</f>
        <v>No</v>
      </c>
      <c r="J1698" t="str">
        <f>_xlfn.XLOOKUP(A1698,'Medical Examinations'!A1698:A4041,'Medical Examinations'!C1698:C4041,0)</f>
        <v>Underweight</v>
      </c>
      <c r="K1698">
        <f>_xlfn.XLOOKUP(A1698,'Medical Examinations'!$A$1:$A$2344,'Medical Examinations'!$D$1:$D$2344,0)</f>
        <v>11.73</v>
      </c>
      <c r="L1698" t="str">
        <f>_xlfn.XLOOKUP(A1698,'Hospitalisation Details'!$A$1:$A$2344,'Hospitalisation Details'!$E$1:$E$2344,0)</f>
        <v>24-Oct-1973</v>
      </c>
      <c r="M1698">
        <f>_xlfn.XLOOKUP(A1698,'Hospitalisation Details'!$A$1:$A$2344,'Hospitalisation Details'!$I$1:$I$2344,0)</f>
        <v>5466.88</v>
      </c>
      <c r="N1698" t="str">
        <f>_xlfn.XLOOKUP(A1698,'Hospitalisation Details'!$A$1:$A$2344,'Hospitalisation Details'!$J$1:$J$2344,0)</f>
        <v>tier - 2</v>
      </c>
      <c r="O1698" t="str">
        <f>_xlfn.XLOOKUP(A1698,'Hospitalisation Details'!$A$1:$A$2344,'Hospitalisation Details'!$K$1:$K$2344,0)</f>
        <v>tier - 2</v>
      </c>
      <c r="P1698" t="str">
        <f>_xlfn.XLOOKUP(A1698,'Hospitalisation Details'!$A$1:$A$2344,'Hospitalisation Details'!$L$1:$L$2344,0)</f>
        <v>R1013</v>
      </c>
      <c r="Q1698">
        <f>_xlfn.XLOOKUP(A1698,'Hospitalisation Details'!$A$1:$A$2344,'Hospitalisation Details'!$F$1:$F$2344,0)</f>
        <v>49</v>
      </c>
    </row>
    <row r="1699" spans="1:17" ht="15.75" x14ac:dyDescent="0.25">
      <c r="A1699" s="1" t="s">
        <v>671</v>
      </c>
      <c r="B1699" t="str">
        <f>_xlfn.XLOOKUP(A1699,'Customer Names'!$A$1:$A$2336,'Customer Names'!$C$1:$C$2336,0)</f>
        <v xml:space="preserve">  Jamie L</v>
      </c>
      <c r="C1699">
        <f>_xlfn.XLOOKUP(A1699,'Medical Examinations'!$A$1:$A$2336,'Medical Examinations'!$B$1:$B$2336,0)</f>
        <v>19.855</v>
      </c>
      <c r="D1699">
        <f>_xlfn.XLOOKUP(A1699,'Medical Examinations'!$A$1:$A$2336,'Medical Examinations'!$D$1:$D$2336,0)</f>
        <v>6.64</v>
      </c>
      <c r="E1699" t="str">
        <f>_xlfn.XLOOKUP(A1699,'Medical Examinations'!$A$1:$A$2336,'Medical Examinations'!$E$1:$E$2336,0)</f>
        <v>No</v>
      </c>
      <c r="F1699" t="str">
        <f>_xlfn.XLOOKUP(A1699,'Medical Examinations'!$A$1:$A$2336,'Medical Examinations'!$F$1:$F$2336,0)</f>
        <v>No</v>
      </c>
      <c r="G1699" t="str">
        <f>_xlfn.XLOOKUP(A1699,'Medical Examinations'!$A$1:$A$2336,'Medical Examinations'!$G$1:$G$2336,0)</f>
        <v>No</v>
      </c>
      <c r="H1699">
        <f>_xlfn.XLOOKUP(A1699,'Medical Examinations'!$A$1:$A$2336,'Medical Examinations'!$H$1:$H$2336,0)</f>
        <v>1</v>
      </c>
      <c r="I1699" t="str">
        <f>_xlfn.XLOOKUP(A1699,'Medical Examinations'!$A$1:$A$2336,'Medical Examinations'!$I$1:$I$2336,0)</f>
        <v>No</v>
      </c>
      <c r="J1699" t="str">
        <f>_xlfn.XLOOKUP(A1699,'Medical Examinations'!A1699:A4042,'Medical Examinations'!C1699:C4042,0)</f>
        <v>Normal weight</v>
      </c>
      <c r="K1699">
        <f>_xlfn.XLOOKUP(A1699,'Medical Examinations'!$A$1:$A$2344,'Medical Examinations'!$D$1:$D$2344,0)</f>
        <v>6.64</v>
      </c>
      <c r="L1699" t="str">
        <f>_xlfn.XLOOKUP(A1699,'Hospitalisation Details'!$A$1:$A$2344,'Hospitalisation Details'!$E$1:$E$2344,0)</f>
        <v>25-Dec-1986</v>
      </c>
      <c r="M1699">
        <f>_xlfn.XLOOKUP(A1699,'Hospitalisation Details'!$A$1:$A$2344,'Hospitalisation Details'!$I$1:$I$2344,0)</f>
        <v>5458.05</v>
      </c>
      <c r="N1699" t="str">
        <f>_xlfn.XLOOKUP(A1699,'Hospitalisation Details'!$A$1:$A$2344,'Hospitalisation Details'!$J$1:$J$2344,0)</f>
        <v>tier - 2</v>
      </c>
      <c r="O1699" t="str">
        <f>_xlfn.XLOOKUP(A1699,'Hospitalisation Details'!$A$1:$A$2344,'Hospitalisation Details'!$K$1:$K$2344,0)</f>
        <v>tier - 2</v>
      </c>
      <c r="P1699" t="str">
        <f>_xlfn.XLOOKUP(A1699,'Hospitalisation Details'!$A$1:$A$2344,'Hospitalisation Details'!$L$1:$L$2344,0)</f>
        <v>R1024</v>
      </c>
      <c r="Q1699">
        <f>_xlfn.XLOOKUP(A1699,'Hospitalisation Details'!$A$1:$A$2344,'Hospitalisation Details'!$F$1:$F$2344,0)</f>
        <v>36</v>
      </c>
    </row>
    <row r="1700" spans="1:17" ht="15.75" x14ac:dyDescent="0.25">
      <c r="A1700" s="1" t="s">
        <v>670</v>
      </c>
      <c r="B1700" t="str">
        <f>_xlfn.XLOOKUP(A1700,'Customer Names'!$A$1:$A$2336,'Customer Names'!$C$1:$C$2336,0)</f>
        <v xml:space="preserve">  Brian</v>
      </c>
      <c r="C1700">
        <f>_xlfn.XLOOKUP(A1700,'Medical Examinations'!$A$1:$A$2336,'Medical Examinations'!$B$1:$B$2336,0)</f>
        <v>41.69</v>
      </c>
      <c r="D1700">
        <f>_xlfn.XLOOKUP(A1700,'Medical Examinations'!$A$1:$A$2336,'Medical Examinations'!$D$1:$D$2336,0)</f>
        <v>5.78</v>
      </c>
      <c r="E1700" t="str">
        <f>_xlfn.XLOOKUP(A1700,'Medical Examinations'!$A$1:$A$2336,'Medical Examinations'!$E$1:$E$2336,0)</f>
        <v>No</v>
      </c>
      <c r="F1700" t="str">
        <f>_xlfn.XLOOKUP(A1700,'Medical Examinations'!$A$1:$A$2336,'Medical Examinations'!$F$1:$F$2336,0)</f>
        <v>No</v>
      </c>
      <c r="G1700" t="str">
        <f>_xlfn.XLOOKUP(A1700,'Medical Examinations'!$A$1:$A$2336,'Medical Examinations'!$G$1:$G$2336,0)</f>
        <v>No</v>
      </c>
      <c r="H1700">
        <f>_xlfn.XLOOKUP(A1700,'Medical Examinations'!$A$1:$A$2336,'Medical Examinations'!$H$1:$H$2336,0)</f>
        <v>0</v>
      </c>
      <c r="I1700" t="str">
        <f>_xlfn.XLOOKUP(A1700,'Medical Examinations'!$A$1:$A$2336,'Medical Examinations'!$I$1:$I$2336,0)</f>
        <v>No</v>
      </c>
      <c r="J1700" t="str">
        <f>_xlfn.XLOOKUP(A1700,'Medical Examinations'!A1700:A4043,'Medical Examinations'!C1700:C4043,0)</f>
        <v>Obese</v>
      </c>
      <c r="K1700">
        <f>_xlfn.XLOOKUP(A1700,'Medical Examinations'!$A$1:$A$2344,'Medical Examinations'!$D$1:$D$2344,0)</f>
        <v>5.78</v>
      </c>
      <c r="L1700" t="str">
        <f>_xlfn.XLOOKUP(A1700,'Hospitalisation Details'!$A$1:$A$2344,'Hospitalisation Details'!$E$1:$E$2344,0)</f>
        <v>25-Aug-1982</v>
      </c>
      <c r="M1700">
        <f>_xlfn.XLOOKUP(A1700,'Hospitalisation Details'!$A$1:$A$2344,'Hospitalisation Details'!$I$1:$I$2344,0)</f>
        <v>5438.75</v>
      </c>
      <c r="N1700" t="str">
        <f>_xlfn.XLOOKUP(A1700,'Hospitalisation Details'!$A$1:$A$2344,'Hospitalisation Details'!$J$1:$J$2344,0)</f>
        <v>tier - 3</v>
      </c>
      <c r="O1700" t="str">
        <f>_xlfn.XLOOKUP(A1700,'Hospitalisation Details'!$A$1:$A$2344,'Hospitalisation Details'!$K$1:$K$2344,0)</f>
        <v>tier - 2</v>
      </c>
      <c r="P1700" t="str">
        <f>_xlfn.XLOOKUP(A1700,'Hospitalisation Details'!$A$1:$A$2344,'Hospitalisation Details'!$L$1:$L$2344,0)</f>
        <v>R1013</v>
      </c>
      <c r="Q1700">
        <f>_xlfn.XLOOKUP(A1700,'Hospitalisation Details'!$A$1:$A$2344,'Hospitalisation Details'!$F$1:$F$2344,0)</f>
        <v>40</v>
      </c>
    </row>
    <row r="1701" spans="1:17" ht="15.75" x14ac:dyDescent="0.25">
      <c r="A1701" s="1" t="s">
        <v>669</v>
      </c>
      <c r="B1701" t="str">
        <f>_xlfn.XLOOKUP(A1701,'Customer Names'!$A$1:$A$2336,'Customer Names'!$C$1:$C$2336,0)</f>
        <v xml:space="preserve">  Stacey L</v>
      </c>
      <c r="C1701">
        <f>_xlfn.XLOOKUP(A1701,'Medical Examinations'!$A$1:$A$2336,'Medical Examinations'!$B$1:$B$2336,0)</f>
        <v>16.12</v>
      </c>
      <c r="D1701">
        <f>_xlfn.XLOOKUP(A1701,'Medical Examinations'!$A$1:$A$2336,'Medical Examinations'!$D$1:$D$2336,0)</f>
        <v>10.45</v>
      </c>
      <c r="E1701" t="str">
        <f>_xlfn.XLOOKUP(A1701,'Medical Examinations'!$A$1:$A$2336,'Medical Examinations'!$E$1:$E$2336,0)</f>
        <v>No</v>
      </c>
      <c r="F1701" t="str">
        <f>_xlfn.XLOOKUP(A1701,'Medical Examinations'!$A$1:$A$2336,'Medical Examinations'!$F$1:$F$2336,0)</f>
        <v>No</v>
      </c>
      <c r="G1701" t="str">
        <f>_xlfn.XLOOKUP(A1701,'Medical Examinations'!$A$1:$A$2336,'Medical Examinations'!$G$1:$G$2336,0)</f>
        <v>No</v>
      </c>
      <c r="H1701">
        <f>_xlfn.XLOOKUP(A1701,'Medical Examinations'!$A$1:$A$2336,'Medical Examinations'!$H$1:$H$2336,0)</f>
        <v>0</v>
      </c>
      <c r="I1701" t="str">
        <f>_xlfn.XLOOKUP(A1701,'Medical Examinations'!$A$1:$A$2336,'Medical Examinations'!$I$1:$I$2336,0)</f>
        <v>No</v>
      </c>
      <c r="J1701" t="str">
        <f>_xlfn.XLOOKUP(A1701,'Medical Examinations'!A1701:A4044,'Medical Examinations'!C1701:C4044,0)</f>
        <v>Underweight</v>
      </c>
      <c r="K1701">
        <f>_xlfn.XLOOKUP(A1701,'Medical Examinations'!$A$1:$A$2344,'Medical Examinations'!$D$1:$D$2344,0)</f>
        <v>10.45</v>
      </c>
      <c r="L1701" t="str">
        <f>_xlfn.XLOOKUP(A1701,'Hospitalisation Details'!$A$1:$A$2344,'Hospitalisation Details'!$E$1:$E$2344,0)</f>
        <v>8-Jun-1978</v>
      </c>
      <c r="M1701">
        <f>_xlfn.XLOOKUP(A1701,'Hospitalisation Details'!$A$1:$A$2344,'Hospitalisation Details'!$I$1:$I$2344,0)</f>
        <v>5428.98</v>
      </c>
      <c r="N1701" t="str">
        <f>_xlfn.XLOOKUP(A1701,'Hospitalisation Details'!$A$1:$A$2344,'Hospitalisation Details'!$J$1:$J$2344,0)</f>
        <v>tier - 2</v>
      </c>
      <c r="O1701" t="str">
        <f>_xlfn.XLOOKUP(A1701,'Hospitalisation Details'!$A$1:$A$2344,'Hospitalisation Details'!$K$1:$K$2344,0)</f>
        <v>tier - 2</v>
      </c>
      <c r="P1701" t="str">
        <f>_xlfn.XLOOKUP(A1701,'Hospitalisation Details'!$A$1:$A$2344,'Hospitalisation Details'!$L$1:$L$2344,0)</f>
        <v>R1012</v>
      </c>
      <c r="Q1701">
        <f>_xlfn.XLOOKUP(A1701,'Hospitalisation Details'!$A$1:$A$2344,'Hospitalisation Details'!$F$1:$F$2344,0)</f>
        <v>45</v>
      </c>
    </row>
    <row r="1702" spans="1:17" ht="15.75" x14ac:dyDescent="0.25">
      <c r="A1702" s="1" t="s">
        <v>668</v>
      </c>
      <c r="B1702" t="str">
        <f>_xlfn.XLOOKUP(A1702,'Customer Names'!$A$1:$A$2336,'Customer Names'!$C$1:$C$2336,0)</f>
        <v xml:space="preserve">  Stephen</v>
      </c>
      <c r="C1702">
        <f>_xlfn.XLOOKUP(A1702,'Medical Examinations'!$A$1:$A$2336,'Medical Examinations'!$B$1:$B$2336,0)</f>
        <v>37.43</v>
      </c>
      <c r="D1702">
        <f>_xlfn.XLOOKUP(A1702,'Medical Examinations'!$A$1:$A$2336,'Medical Examinations'!$D$1:$D$2336,0)</f>
        <v>4.5199999999999996</v>
      </c>
      <c r="E1702" t="str">
        <f>_xlfn.XLOOKUP(A1702,'Medical Examinations'!$A$1:$A$2336,'Medical Examinations'!$E$1:$E$2336,0)</f>
        <v>No</v>
      </c>
      <c r="F1702" t="str">
        <f>_xlfn.XLOOKUP(A1702,'Medical Examinations'!$A$1:$A$2336,'Medical Examinations'!$F$1:$F$2336,0)</f>
        <v>No</v>
      </c>
      <c r="G1702" t="str">
        <f>_xlfn.XLOOKUP(A1702,'Medical Examinations'!$A$1:$A$2336,'Medical Examinations'!$G$1:$G$2336,0)</f>
        <v>No</v>
      </c>
      <c r="H1702">
        <f>_xlfn.XLOOKUP(A1702,'Medical Examinations'!$A$1:$A$2336,'Medical Examinations'!$H$1:$H$2336,0)</f>
        <v>1</v>
      </c>
      <c r="I1702" t="str">
        <f>_xlfn.XLOOKUP(A1702,'Medical Examinations'!$A$1:$A$2336,'Medical Examinations'!$I$1:$I$2336,0)</f>
        <v>No</v>
      </c>
      <c r="J1702" t="str">
        <f>_xlfn.XLOOKUP(A1702,'Medical Examinations'!A1702:A4045,'Medical Examinations'!C1702:C4045,0)</f>
        <v>Obese</v>
      </c>
      <c r="K1702">
        <f>_xlfn.XLOOKUP(A1702,'Medical Examinations'!$A$1:$A$2344,'Medical Examinations'!$D$1:$D$2344,0)</f>
        <v>4.5199999999999996</v>
      </c>
      <c r="L1702" t="str">
        <f>_xlfn.XLOOKUP(A1702,'Hospitalisation Details'!$A$1:$A$2344,'Hospitalisation Details'!$E$1:$E$2344,0)</f>
        <v>17-Sep-1992</v>
      </c>
      <c r="M1702">
        <f>_xlfn.XLOOKUP(A1702,'Hospitalisation Details'!$A$1:$A$2344,'Hospitalisation Details'!$I$1:$I$2344,0)</f>
        <v>5428.73</v>
      </c>
      <c r="N1702" t="str">
        <f>_xlfn.XLOOKUP(A1702,'Hospitalisation Details'!$A$1:$A$2344,'Hospitalisation Details'!$J$1:$J$2344,0)</f>
        <v>tier - 3</v>
      </c>
      <c r="O1702" t="str">
        <f>_xlfn.XLOOKUP(A1702,'Hospitalisation Details'!$A$1:$A$2344,'Hospitalisation Details'!$K$1:$K$2344,0)</f>
        <v>tier - 1</v>
      </c>
      <c r="P1702" t="str">
        <f>_xlfn.XLOOKUP(A1702,'Hospitalisation Details'!$A$1:$A$2344,'Hospitalisation Details'!$L$1:$L$2344,0)</f>
        <v>R1017</v>
      </c>
      <c r="Q1702">
        <f>_xlfn.XLOOKUP(A1702,'Hospitalisation Details'!$A$1:$A$2344,'Hospitalisation Details'!$F$1:$F$2344,0)</f>
        <v>30</v>
      </c>
    </row>
    <row r="1703" spans="1:17" ht="15.75" x14ac:dyDescent="0.25">
      <c r="A1703" s="1" t="s">
        <v>667</v>
      </c>
      <c r="B1703" t="str">
        <f>_xlfn.XLOOKUP(A1703,'Customer Names'!$A$1:$A$2336,'Customer Names'!$C$1:$C$2336,0)</f>
        <v xml:space="preserve">  Joshua</v>
      </c>
      <c r="C1703">
        <f>_xlfn.XLOOKUP(A1703,'Medical Examinations'!$A$1:$A$2336,'Medical Examinations'!$B$1:$B$2336,0)</f>
        <v>31.065000000000001</v>
      </c>
      <c r="D1703">
        <f>_xlfn.XLOOKUP(A1703,'Medical Examinations'!$A$1:$A$2336,'Medical Examinations'!$D$1:$D$2336,0)</f>
        <v>5.71</v>
      </c>
      <c r="E1703" t="str">
        <f>_xlfn.XLOOKUP(A1703,'Medical Examinations'!$A$1:$A$2336,'Medical Examinations'!$E$1:$E$2336,0)</f>
        <v>No</v>
      </c>
      <c r="F1703" t="str">
        <f>_xlfn.XLOOKUP(A1703,'Medical Examinations'!$A$1:$A$2336,'Medical Examinations'!$F$1:$F$2336,0)</f>
        <v>No</v>
      </c>
      <c r="G1703" t="str">
        <f>_xlfn.XLOOKUP(A1703,'Medical Examinations'!$A$1:$A$2336,'Medical Examinations'!$G$1:$G$2336,0)</f>
        <v>No</v>
      </c>
      <c r="H1703">
        <f>_xlfn.XLOOKUP(A1703,'Medical Examinations'!$A$1:$A$2336,'Medical Examinations'!$H$1:$H$2336,0)</f>
        <v>0</v>
      </c>
      <c r="I1703" t="str">
        <f>_xlfn.XLOOKUP(A1703,'Medical Examinations'!$A$1:$A$2336,'Medical Examinations'!$I$1:$I$2336,0)</f>
        <v>No</v>
      </c>
      <c r="J1703" t="str">
        <f>_xlfn.XLOOKUP(A1703,'Medical Examinations'!A1703:A4046,'Medical Examinations'!C1703:C4046,0)</f>
        <v>Obese</v>
      </c>
      <c r="K1703">
        <f>_xlfn.XLOOKUP(A1703,'Medical Examinations'!$A$1:$A$2344,'Medical Examinations'!$D$1:$D$2344,0)</f>
        <v>5.71</v>
      </c>
      <c r="L1703" t="str">
        <f>_xlfn.XLOOKUP(A1703,'Hospitalisation Details'!$A$1:$A$2344,'Hospitalisation Details'!$E$1:$E$2344,0)</f>
        <v>6-Jul-1991</v>
      </c>
      <c r="M1703">
        <f>_xlfn.XLOOKUP(A1703,'Hospitalisation Details'!$A$1:$A$2344,'Hospitalisation Details'!$I$1:$I$2344,0)</f>
        <v>5425.02</v>
      </c>
      <c r="N1703" t="str">
        <f>_xlfn.XLOOKUP(A1703,'Hospitalisation Details'!$A$1:$A$2344,'Hospitalisation Details'!$J$1:$J$2344,0)</f>
        <v>tier - 2</v>
      </c>
      <c r="O1703" t="str">
        <f>_xlfn.XLOOKUP(A1703,'Hospitalisation Details'!$A$1:$A$2344,'Hospitalisation Details'!$K$1:$K$2344,0)</f>
        <v>tier - 1</v>
      </c>
      <c r="P1703" t="str">
        <f>_xlfn.XLOOKUP(A1703,'Hospitalisation Details'!$A$1:$A$2344,'Hospitalisation Details'!$L$1:$L$2344,0)</f>
        <v>R1012</v>
      </c>
      <c r="Q1703">
        <f>_xlfn.XLOOKUP(A1703,'Hospitalisation Details'!$A$1:$A$2344,'Hospitalisation Details'!$F$1:$F$2344,0)</f>
        <v>31</v>
      </c>
    </row>
    <row r="1704" spans="1:17" ht="15.75" x14ac:dyDescent="0.25">
      <c r="A1704" s="1" t="s">
        <v>666</v>
      </c>
      <c r="B1704" t="str">
        <f>_xlfn.XLOOKUP(A1704,'Customer Names'!$A$1:$A$2336,'Customer Names'!$C$1:$C$2336,0)</f>
        <v xml:space="preserve">  Josh</v>
      </c>
      <c r="C1704">
        <f>_xlfn.XLOOKUP(A1704,'Medical Examinations'!$A$1:$A$2336,'Medical Examinations'!$B$1:$B$2336,0)</f>
        <v>25.08</v>
      </c>
      <c r="D1704">
        <f>_xlfn.XLOOKUP(A1704,'Medical Examinations'!$A$1:$A$2336,'Medical Examinations'!$D$1:$D$2336,0)</f>
        <v>4.7699999999999996</v>
      </c>
      <c r="E1704" t="str">
        <f>_xlfn.XLOOKUP(A1704,'Medical Examinations'!$A$1:$A$2336,'Medical Examinations'!$E$1:$E$2336,0)</f>
        <v>No</v>
      </c>
      <c r="F1704" t="str">
        <f>_xlfn.XLOOKUP(A1704,'Medical Examinations'!$A$1:$A$2336,'Medical Examinations'!$F$1:$F$2336,0)</f>
        <v>No</v>
      </c>
      <c r="G1704" t="str">
        <f>_xlfn.XLOOKUP(A1704,'Medical Examinations'!$A$1:$A$2336,'Medical Examinations'!$G$1:$G$2336,0)</f>
        <v>No</v>
      </c>
      <c r="H1704">
        <f>_xlfn.XLOOKUP(A1704,'Medical Examinations'!$A$1:$A$2336,'Medical Examinations'!$H$1:$H$2336,0)</f>
        <v>0</v>
      </c>
      <c r="I1704" t="str">
        <f>_xlfn.XLOOKUP(A1704,'Medical Examinations'!$A$1:$A$2336,'Medical Examinations'!$I$1:$I$2336,0)</f>
        <v>No</v>
      </c>
      <c r="J1704" t="str">
        <f>_xlfn.XLOOKUP(A1704,'Medical Examinations'!A1704:A4047,'Medical Examinations'!C1704:C4047,0)</f>
        <v>Overweight</v>
      </c>
      <c r="K1704">
        <f>_xlfn.XLOOKUP(A1704,'Medical Examinations'!$A$1:$A$2344,'Medical Examinations'!$D$1:$D$2344,0)</f>
        <v>4.7699999999999996</v>
      </c>
      <c r="L1704" t="str">
        <f>_xlfn.XLOOKUP(A1704,'Hospitalisation Details'!$A$1:$A$2344,'Hospitalisation Details'!$E$1:$E$2344,0)</f>
        <v>27-Sep-1982</v>
      </c>
      <c r="M1704">
        <f>_xlfn.XLOOKUP(A1704,'Hospitalisation Details'!$A$1:$A$2344,'Hospitalisation Details'!$I$1:$I$2344,0)</f>
        <v>5415.66</v>
      </c>
      <c r="N1704" t="str">
        <f>_xlfn.XLOOKUP(A1704,'Hospitalisation Details'!$A$1:$A$2344,'Hospitalisation Details'!$J$1:$J$2344,0)</f>
        <v>tier - 2</v>
      </c>
      <c r="O1704" t="str">
        <f>_xlfn.XLOOKUP(A1704,'Hospitalisation Details'!$A$1:$A$2344,'Hospitalisation Details'!$K$1:$K$2344,0)</f>
        <v>tier - 3</v>
      </c>
      <c r="P1704" t="str">
        <f>_xlfn.XLOOKUP(A1704,'Hospitalisation Details'!$A$1:$A$2344,'Hospitalisation Details'!$L$1:$L$2344,0)</f>
        <v>R1013</v>
      </c>
      <c r="Q1704">
        <f>_xlfn.XLOOKUP(A1704,'Hospitalisation Details'!$A$1:$A$2344,'Hospitalisation Details'!$F$1:$F$2344,0)</f>
        <v>40</v>
      </c>
    </row>
    <row r="1705" spans="1:17" ht="15.75" x14ac:dyDescent="0.25">
      <c r="A1705" s="1" t="s">
        <v>665</v>
      </c>
      <c r="B1705" t="str">
        <f>_xlfn.XLOOKUP(A1705,'Customer Names'!$A$1:$A$2336,'Customer Names'!$C$1:$C$2336,0)</f>
        <v xml:space="preserve">  Heather</v>
      </c>
      <c r="C1705">
        <f>_xlfn.XLOOKUP(A1705,'Medical Examinations'!$A$1:$A$2336,'Medical Examinations'!$B$1:$B$2336,0)</f>
        <v>15.2</v>
      </c>
      <c r="D1705">
        <f>_xlfn.XLOOKUP(A1705,'Medical Examinations'!$A$1:$A$2336,'Medical Examinations'!$D$1:$D$2336,0)</f>
        <v>7.81</v>
      </c>
      <c r="E1705" t="str">
        <f>_xlfn.XLOOKUP(A1705,'Medical Examinations'!$A$1:$A$2336,'Medical Examinations'!$E$1:$E$2336,0)</f>
        <v>No</v>
      </c>
      <c r="F1705" t="str">
        <f>_xlfn.XLOOKUP(A1705,'Medical Examinations'!$A$1:$A$2336,'Medical Examinations'!$F$1:$F$2336,0)</f>
        <v>No</v>
      </c>
      <c r="G1705" t="str">
        <f>_xlfn.XLOOKUP(A1705,'Medical Examinations'!$A$1:$A$2336,'Medical Examinations'!$G$1:$G$2336,0)</f>
        <v>No</v>
      </c>
      <c r="H1705">
        <f>_xlfn.XLOOKUP(A1705,'Medical Examinations'!$A$1:$A$2336,'Medical Examinations'!$H$1:$H$2336,0)</f>
        <v>1</v>
      </c>
      <c r="I1705" t="str">
        <f>_xlfn.XLOOKUP(A1705,'Medical Examinations'!$A$1:$A$2336,'Medical Examinations'!$I$1:$I$2336,0)</f>
        <v>No</v>
      </c>
      <c r="J1705" t="str">
        <f>_xlfn.XLOOKUP(A1705,'Medical Examinations'!A1705:A4048,'Medical Examinations'!C1705:C4048,0)</f>
        <v>Underweight</v>
      </c>
      <c r="K1705">
        <f>_xlfn.XLOOKUP(A1705,'Medical Examinations'!$A$1:$A$2344,'Medical Examinations'!$D$1:$D$2344,0)</f>
        <v>7.81</v>
      </c>
      <c r="L1705" t="str">
        <f>_xlfn.XLOOKUP(A1705,'Hospitalisation Details'!$A$1:$A$2344,'Hospitalisation Details'!$E$1:$E$2344,0)</f>
        <v>27-Sep-1975</v>
      </c>
      <c r="M1705">
        <f>_xlfn.XLOOKUP(A1705,'Hospitalisation Details'!$A$1:$A$2344,'Hospitalisation Details'!$I$1:$I$2344,0)</f>
        <v>5411.99</v>
      </c>
      <c r="N1705" t="str">
        <f>_xlfn.XLOOKUP(A1705,'Hospitalisation Details'!$A$1:$A$2344,'Hospitalisation Details'!$J$1:$J$2344,0)</f>
        <v>tier - 2</v>
      </c>
      <c r="O1705" t="str">
        <f>_xlfn.XLOOKUP(A1705,'Hospitalisation Details'!$A$1:$A$2344,'Hospitalisation Details'!$K$1:$K$2344,0)</f>
        <v>tier - 3</v>
      </c>
      <c r="P1705" t="str">
        <f>_xlfn.XLOOKUP(A1705,'Hospitalisation Details'!$A$1:$A$2344,'Hospitalisation Details'!$L$1:$L$2344,0)</f>
        <v>R1012</v>
      </c>
      <c r="Q1705">
        <f>_xlfn.XLOOKUP(A1705,'Hospitalisation Details'!$A$1:$A$2344,'Hospitalisation Details'!$F$1:$F$2344,0)</f>
        <v>47</v>
      </c>
    </row>
    <row r="1706" spans="1:17" ht="15.75" x14ac:dyDescent="0.25">
      <c r="A1706" s="1" t="s">
        <v>664</v>
      </c>
      <c r="B1706" t="str">
        <f>_xlfn.XLOOKUP(A1706,'Customer Names'!$A$1:$A$2336,'Customer Names'!$C$1:$C$2336,0)</f>
        <v xml:space="preserve">  James C</v>
      </c>
      <c r="C1706">
        <f>_xlfn.XLOOKUP(A1706,'Medical Examinations'!$A$1:$A$2336,'Medical Examinations'!$B$1:$B$2336,0)</f>
        <v>22.34</v>
      </c>
      <c r="D1706">
        <f>_xlfn.XLOOKUP(A1706,'Medical Examinations'!$A$1:$A$2336,'Medical Examinations'!$D$1:$D$2336,0)</f>
        <v>5.19</v>
      </c>
      <c r="E1706" t="str">
        <f>_xlfn.XLOOKUP(A1706,'Medical Examinations'!$A$1:$A$2336,'Medical Examinations'!$E$1:$E$2336,0)</f>
        <v>No</v>
      </c>
      <c r="F1706" t="str">
        <f>_xlfn.XLOOKUP(A1706,'Medical Examinations'!$A$1:$A$2336,'Medical Examinations'!$F$1:$F$2336,0)</f>
        <v>No</v>
      </c>
      <c r="G1706" t="str">
        <f>_xlfn.XLOOKUP(A1706,'Medical Examinations'!$A$1:$A$2336,'Medical Examinations'!$G$1:$G$2336,0)</f>
        <v>No</v>
      </c>
      <c r="H1706">
        <f>_xlfn.XLOOKUP(A1706,'Medical Examinations'!$A$1:$A$2336,'Medical Examinations'!$H$1:$H$2336,0)</f>
        <v>0</v>
      </c>
      <c r="I1706" t="str">
        <f>_xlfn.XLOOKUP(A1706,'Medical Examinations'!$A$1:$A$2336,'Medical Examinations'!$I$1:$I$2336,0)</f>
        <v>No</v>
      </c>
      <c r="J1706" t="str">
        <f>_xlfn.XLOOKUP(A1706,'Medical Examinations'!A1706:A4049,'Medical Examinations'!C1706:C4049,0)</f>
        <v>Normal weight</v>
      </c>
      <c r="K1706">
        <f>_xlfn.XLOOKUP(A1706,'Medical Examinations'!$A$1:$A$2344,'Medical Examinations'!$D$1:$D$2344,0)</f>
        <v>5.19</v>
      </c>
      <c r="L1706" t="str">
        <f>_xlfn.XLOOKUP(A1706,'Hospitalisation Details'!$A$1:$A$2344,'Hospitalisation Details'!$E$1:$E$2344,0)</f>
        <v>23-Dec-1985</v>
      </c>
      <c r="M1706">
        <f>_xlfn.XLOOKUP(A1706,'Hospitalisation Details'!$A$1:$A$2344,'Hospitalisation Details'!$I$1:$I$2344,0)</f>
        <v>5402.89</v>
      </c>
      <c r="N1706" t="str">
        <f>_xlfn.XLOOKUP(A1706,'Hospitalisation Details'!$A$1:$A$2344,'Hospitalisation Details'!$J$1:$J$2344,0)</f>
        <v>tier - 2</v>
      </c>
      <c r="O1706" t="str">
        <f>_xlfn.XLOOKUP(A1706,'Hospitalisation Details'!$A$1:$A$2344,'Hospitalisation Details'!$K$1:$K$2344,0)</f>
        <v>tier - 1</v>
      </c>
      <c r="P1706" t="str">
        <f>_xlfn.XLOOKUP(A1706,'Hospitalisation Details'!$A$1:$A$2344,'Hospitalisation Details'!$L$1:$L$2344,0)</f>
        <v>R1013</v>
      </c>
      <c r="Q1706">
        <f>_xlfn.XLOOKUP(A1706,'Hospitalisation Details'!$A$1:$A$2344,'Hospitalisation Details'!$F$1:$F$2344,0)</f>
        <v>37</v>
      </c>
    </row>
    <row r="1707" spans="1:17" ht="15.75" x14ac:dyDescent="0.25">
      <c r="A1707" s="1" t="s">
        <v>663</v>
      </c>
      <c r="B1707" t="str">
        <f>_xlfn.XLOOKUP(A1707,'Customer Names'!$A$1:$A$2336,'Customer Names'!$C$1:$C$2336,0)</f>
        <v xml:space="preserve">  Kim</v>
      </c>
      <c r="C1707">
        <f>_xlfn.XLOOKUP(A1707,'Medical Examinations'!$A$1:$A$2336,'Medical Examinations'!$B$1:$B$2336,0)</f>
        <v>40.15</v>
      </c>
      <c r="D1707">
        <f>_xlfn.XLOOKUP(A1707,'Medical Examinations'!$A$1:$A$2336,'Medical Examinations'!$D$1:$D$2336,0)</f>
        <v>5.93</v>
      </c>
      <c r="E1707" t="str">
        <f>_xlfn.XLOOKUP(A1707,'Medical Examinations'!$A$1:$A$2336,'Medical Examinations'!$E$1:$E$2336,0)</f>
        <v>No</v>
      </c>
      <c r="F1707" t="str">
        <f>_xlfn.XLOOKUP(A1707,'Medical Examinations'!$A$1:$A$2336,'Medical Examinations'!$F$1:$F$2336,0)</f>
        <v>No</v>
      </c>
      <c r="G1707" t="str">
        <f>_xlfn.XLOOKUP(A1707,'Medical Examinations'!$A$1:$A$2336,'Medical Examinations'!$G$1:$G$2336,0)</f>
        <v>No</v>
      </c>
      <c r="H1707">
        <f>_xlfn.XLOOKUP(A1707,'Medical Examinations'!$A$1:$A$2336,'Medical Examinations'!$H$1:$H$2336,0)</f>
        <v>1</v>
      </c>
      <c r="I1707" t="str">
        <f>_xlfn.XLOOKUP(A1707,'Medical Examinations'!$A$1:$A$2336,'Medical Examinations'!$I$1:$I$2336,0)</f>
        <v>No</v>
      </c>
      <c r="J1707" t="str">
        <f>_xlfn.XLOOKUP(A1707,'Medical Examinations'!A1707:A4050,'Medical Examinations'!C1707:C4050,0)</f>
        <v>Obese</v>
      </c>
      <c r="K1707">
        <f>_xlfn.XLOOKUP(A1707,'Medical Examinations'!$A$1:$A$2344,'Medical Examinations'!$D$1:$D$2344,0)</f>
        <v>5.93</v>
      </c>
      <c r="L1707" t="str">
        <f>_xlfn.XLOOKUP(A1707,'Hospitalisation Details'!$A$1:$A$2344,'Hospitalisation Details'!$E$1:$E$2344,0)</f>
        <v>1-Aug-1984</v>
      </c>
      <c r="M1707">
        <f>_xlfn.XLOOKUP(A1707,'Hospitalisation Details'!$A$1:$A$2344,'Hospitalisation Details'!$I$1:$I$2344,0)</f>
        <v>5400.98</v>
      </c>
      <c r="N1707" t="str">
        <f>_xlfn.XLOOKUP(A1707,'Hospitalisation Details'!$A$1:$A$2344,'Hospitalisation Details'!$J$1:$J$2344,0)</f>
        <v>tier - 2</v>
      </c>
      <c r="O1707" t="str">
        <f>_xlfn.XLOOKUP(A1707,'Hospitalisation Details'!$A$1:$A$2344,'Hospitalisation Details'!$K$1:$K$2344,0)</f>
        <v>tier - 2</v>
      </c>
      <c r="P1707" t="str">
        <f>_xlfn.XLOOKUP(A1707,'Hospitalisation Details'!$A$1:$A$2344,'Hospitalisation Details'!$L$1:$L$2344,0)</f>
        <v>R1013</v>
      </c>
      <c r="Q1707">
        <f>_xlfn.XLOOKUP(A1707,'Hospitalisation Details'!$A$1:$A$2344,'Hospitalisation Details'!$F$1:$F$2344,0)</f>
        <v>38</v>
      </c>
    </row>
    <row r="1708" spans="1:17" ht="15.75" x14ac:dyDescent="0.25">
      <c r="A1708" s="1" t="s">
        <v>662</v>
      </c>
      <c r="B1708" t="str">
        <f>_xlfn.XLOOKUP(A1708,'Customer Names'!$A$1:$A$2336,'Customer Names'!$C$1:$C$2336,0)</f>
        <v xml:space="preserve">  Marie E</v>
      </c>
      <c r="C1708">
        <f>_xlfn.XLOOKUP(A1708,'Medical Examinations'!$A$1:$A$2336,'Medical Examinations'!$B$1:$B$2336,0)</f>
        <v>37.729999999999997</v>
      </c>
      <c r="D1708">
        <f>_xlfn.XLOOKUP(A1708,'Medical Examinations'!$A$1:$A$2336,'Medical Examinations'!$D$1:$D$2336,0)</f>
        <v>6.29</v>
      </c>
      <c r="E1708" t="str">
        <f>_xlfn.XLOOKUP(A1708,'Medical Examinations'!$A$1:$A$2336,'Medical Examinations'!$E$1:$E$2336,0)</f>
        <v>No</v>
      </c>
      <c r="F1708" t="str">
        <f>_xlfn.XLOOKUP(A1708,'Medical Examinations'!$A$1:$A$2336,'Medical Examinations'!$F$1:$F$2336,0)</f>
        <v>No</v>
      </c>
      <c r="G1708" t="str">
        <f>_xlfn.XLOOKUP(A1708,'Medical Examinations'!$A$1:$A$2336,'Medical Examinations'!$G$1:$G$2336,0)</f>
        <v>No</v>
      </c>
      <c r="H1708">
        <f>_xlfn.XLOOKUP(A1708,'Medical Examinations'!$A$1:$A$2336,'Medical Examinations'!$H$1:$H$2336,0)</f>
        <v>1</v>
      </c>
      <c r="I1708" t="str">
        <f>_xlfn.XLOOKUP(A1708,'Medical Examinations'!$A$1:$A$2336,'Medical Examinations'!$I$1:$I$2336,0)</f>
        <v>No</v>
      </c>
      <c r="J1708" t="str">
        <f>_xlfn.XLOOKUP(A1708,'Medical Examinations'!A1708:A4051,'Medical Examinations'!C1708:C4051,0)</f>
        <v>Obese</v>
      </c>
      <c r="K1708">
        <f>_xlfn.XLOOKUP(A1708,'Medical Examinations'!$A$1:$A$2344,'Medical Examinations'!$D$1:$D$2344,0)</f>
        <v>6.29</v>
      </c>
      <c r="L1708" t="str">
        <f>_xlfn.XLOOKUP(A1708,'Hospitalisation Details'!$A$1:$A$2344,'Hospitalisation Details'!$E$1:$E$2344,0)</f>
        <v>3-Sep-1984</v>
      </c>
      <c r="M1708">
        <f>_xlfn.XLOOKUP(A1708,'Hospitalisation Details'!$A$1:$A$2344,'Hospitalisation Details'!$I$1:$I$2344,0)</f>
        <v>5397.62</v>
      </c>
      <c r="N1708" t="str">
        <f>_xlfn.XLOOKUP(A1708,'Hospitalisation Details'!$A$1:$A$2344,'Hospitalisation Details'!$J$1:$J$2344,0)</f>
        <v>tier - 2</v>
      </c>
      <c r="O1708" t="str">
        <f>_xlfn.XLOOKUP(A1708,'Hospitalisation Details'!$A$1:$A$2344,'Hospitalisation Details'!$K$1:$K$2344,0)</f>
        <v>tier - 2</v>
      </c>
      <c r="P1708" t="str">
        <f>_xlfn.XLOOKUP(A1708,'Hospitalisation Details'!$A$1:$A$2344,'Hospitalisation Details'!$L$1:$L$2344,0)</f>
        <v>R1013</v>
      </c>
      <c r="Q1708">
        <f>_xlfn.XLOOKUP(A1708,'Hospitalisation Details'!$A$1:$A$2344,'Hospitalisation Details'!$F$1:$F$2344,0)</f>
        <v>38</v>
      </c>
    </row>
    <row r="1709" spans="1:17" ht="15.75" x14ac:dyDescent="0.25">
      <c r="A1709" s="1" t="s">
        <v>661</v>
      </c>
      <c r="B1709" t="str">
        <f>_xlfn.XLOOKUP(A1709,'Customer Names'!$A$1:$A$2336,'Customer Names'!$C$1:$C$2336,0)</f>
        <v xml:space="preserve">  Dariusz</v>
      </c>
      <c r="C1709">
        <f>_xlfn.XLOOKUP(A1709,'Medical Examinations'!$A$1:$A$2336,'Medical Examinations'!$B$1:$B$2336,0)</f>
        <v>25.35</v>
      </c>
      <c r="D1709">
        <f>_xlfn.XLOOKUP(A1709,'Medical Examinations'!$A$1:$A$2336,'Medical Examinations'!$D$1:$D$2336,0)</f>
        <v>4.9000000000000004</v>
      </c>
      <c r="E1709" t="str">
        <f>_xlfn.XLOOKUP(A1709,'Medical Examinations'!$A$1:$A$2336,'Medical Examinations'!$E$1:$E$2336,0)</f>
        <v>No</v>
      </c>
      <c r="F1709" t="str">
        <f>_xlfn.XLOOKUP(A1709,'Medical Examinations'!$A$1:$A$2336,'Medical Examinations'!$F$1:$F$2336,0)</f>
        <v>No</v>
      </c>
      <c r="G1709" t="str">
        <f>_xlfn.XLOOKUP(A1709,'Medical Examinations'!$A$1:$A$2336,'Medical Examinations'!$G$1:$G$2336,0)</f>
        <v>No</v>
      </c>
      <c r="H1709">
        <f>_xlfn.XLOOKUP(A1709,'Medical Examinations'!$A$1:$A$2336,'Medical Examinations'!$H$1:$H$2336,0)</f>
        <v>0</v>
      </c>
      <c r="I1709" t="str">
        <f>_xlfn.XLOOKUP(A1709,'Medical Examinations'!$A$1:$A$2336,'Medical Examinations'!$I$1:$I$2336,0)</f>
        <v>No</v>
      </c>
      <c r="J1709" t="str">
        <f>_xlfn.XLOOKUP(A1709,'Medical Examinations'!A1709:A4052,'Medical Examinations'!C1709:C4052,0)</f>
        <v>Overweight</v>
      </c>
      <c r="K1709">
        <f>_xlfn.XLOOKUP(A1709,'Medical Examinations'!$A$1:$A$2344,'Medical Examinations'!$D$1:$D$2344,0)</f>
        <v>4.9000000000000004</v>
      </c>
      <c r="L1709" t="str">
        <f>_xlfn.XLOOKUP(A1709,'Hospitalisation Details'!$A$1:$A$2344,'Hospitalisation Details'!$E$1:$E$2344,0)</f>
        <v>6-Nov-1989</v>
      </c>
      <c r="M1709">
        <f>_xlfn.XLOOKUP(A1709,'Hospitalisation Details'!$A$1:$A$2344,'Hospitalisation Details'!$I$1:$I$2344,0)</f>
        <v>5396.44</v>
      </c>
      <c r="N1709" t="str">
        <f>_xlfn.XLOOKUP(A1709,'Hospitalisation Details'!$A$1:$A$2344,'Hospitalisation Details'!$J$1:$J$2344,0)</f>
        <v>tier - 2</v>
      </c>
      <c r="O1709" t="str">
        <f>_xlfn.XLOOKUP(A1709,'Hospitalisation Details'!$A$1:$A$2344,'Hospitalisation Details'!$K$1:$K$2344,0)</f>
        <v>tier - 3</v>
      </c>
      <c r="P1709" t="str">
        <f>_xlfn.XLOOKUP(A1709,'Hospitalisation Details'!$A$1:$A$2344,'Hospitalisation Details'!$L$1:$L$2344,0)</f>
        <v>R1013</v>
      </c>
      <c r="Q1709">
        <f>_xlfn.XLOOKUP(A1709,'Hospitalisation Details'!$A$1:$A$2344,'Hospitalisation Details'!$F$1:$F$2344,0)</f>
        <v>33</v>
      </c>
    </row>
    <row r="1710" spans="1:17" ht="15.75" x14ac:dyDescent="0.25">
      <c r="A1710" s="1" t="s">
        <v>660</v>
      </c>
      <c r="B1710" t="str">
        <f>_xlfn.XLOOKUP(A1710,'Customer Names'!$A$1:$A$2336,'Customer Names'!$C$1:$C$2336,0)</f>
        <v xml:space="preserve">  Jessica E</v>
      </c>
      <c r="C1710">
        <f>_xlfn.XLOOKUP(A1710,'Medical Examinations'!$A$1:$A$2336,'Medical Examinations'!$B$1:$B$2336,0)</f>
        <v>26.41</v>
      </c>
      <c r="D1710">
        <f>_xlfn.XLOOKUP(A1710,'Medical Examinations'!$A$1:$A$2336,'Medical Examinations'!$D$1:$D$2336,0)</f>
        <v>5.07</v>
      </c>
      <c r="E1710" t="str">
        <f>_xlfn.XLOOKUP(A1710,'Medical Examinations'!$A$1:$A$2336,'Medical Examinations'!$E$1:$E$2336,0)</f>
        <v>No</v>
      </c>
      <c r="F1710" t="str">
        <f>_xlfn.XLOOKUP(A1710,'Medical Examinations'!$A$1:$A$2336,'Medical Examinations'!$F$1:$F$2336,0)</f>
        <v>No</v>
      </c>
      <c r="G1710" t="str">
        <f>_xlfn.XLOOKUP(A1710,'Medical Examinations'!$A$1:$A$2336,'Medical Examinations'!$G$1:$G$2336,0)</f>
        <v>No</v>
      </c>
      <c r="H1710">
        <f>_xlfn.XLOOKUP(A1710,'Medical Examinations'!$A$1:$A$2336,'Medical Examinations'!$H$1:$H$2336,0)</f>
        <v>1</v>
      </c>
      <c r="I1710" t="str">
        <f>_xlfn.XLOOKUP(A1710,'Medical Examinations'!$A$1:$A$2336,'Medical Examinations'!$I$1:$I$2336,0)</f>
        <v>No</v>
      </c>
      <c r="J1710" t="str">
        <f>_xlfn.XLOOKUP(A1710,'Medical Examinations'!A1710:A4053,'Medical Examinations'!C1710:C4053,0)</f>
        <v>Overweight</v>
      </c>
      <c r="K1710">
        <f>_xlfn.XLOOKUP(A1710,'Medical Examinations'!$A$1:$A$2344,'Medical Examinations'!$D$1:$D$2344,0)</f>
        <v>5.07</v>
      </c>
      <c r="L1710" t="str">
        <f>_xlfn.XLOOKUP(A1710,'Hospitalisation Details'!$A$1:$A$2344,'Hospitalisation Details'!$E$1:$E$2344,0)</f>
        <v>8-Aug-1988</v>
      </c>
      <c r="M1710">
        <f>_xlfn.XLOOKUP(A1710,'Hospitalisation Details'!$A$1:$A$2344,'Hospitalisation Details'!$I$1:$I$2344,0)</f>
        <v>5385.34</v>
      </c>
      <c r="N1710" t="str">
        <f>_xlfn.XLOOKUP(A1710,'Hospitalisation Details'!$A$1:$A$2344,'Hospitalisation Details'!$J$1:$J$2344,0)</f>
        <v>tier - 2</v>
      </c>
      <c r="O1710" t="str">
        <f>_xlfn.XLOOKUP(A1710,'Hospitalisation Details'!$A$1:$A$2344,'Hospitalisation Details'!$K$1:$K$2344,0)</f>
        <v>tier - 3</v>
      </c>
      <c r="P1710" t="str">
        <f>_xlfn.XLOOKUP(A1710,'Hospitalisation Details'!$A$1:$A$2344,'Hospitalisation Details'!$L$1:$L$2344,0)</f>
        <v>R1012</v>
      </c>
      <c r="Q1710">
        <f>_xlfn.XLOOKUP(A1710,'Hospitalisation Details'!$A$1:$A$2344,'Hospitalisation Details'!$F$1:$F$2344,0)</f>
        <v>34</v>
      </c>
    </row>
    <row r="1711" spans="1:17" ht="15.75" x14ac:dyDescent="0.25">
      <c r="A1711" s="1" t="s">
        <v>659</v>
      </c>
      <c r="B1711" t="str">
        <f>_xlfn.XLOOKUP(A1711,'Customer Names'!$A$1:$A$2336,'Customer Names'!$C$1:$C$2336,0)</f>
        <v xml:space="preserve">  Kristen</v>
      </c>
      <c r="C1711">
        <f>_xlfn.XLOOKUP(A1711,'Medical Examinations'!$A$1:$A$2336,'Medical Examinations'!$B$1:$B$2336,0)</f>
        <v>27.6</v>
      </c>
      <c r="D1711">
        <f>_xlfn.XLOOKUP(A1711,'Medical Examinations'!$A$1:$A$2336,'Medical Examinations'!$D$1:$D$2336,0)</f>
        <v>5.33</v>
      </c>
      <c r="E1711" t="str">
        <f>_xlfn.XLOOKUP(A1711,'Medical Examinations'!$A$1:$A$2336,'Medical Examinations'!$E$1:$E$2336,0)</f>
        <v>No</v>
      </c>
      <c r="F1711" t="str">
        <f>_xlfn.XLOOKUP(A1711,'Medical Examinations'!$A$1:$A$2336,'Medical Examinations'!$F$1:$F$2336,0)</f>
        <v>No</v>
      </c>
      <c r="G1711" t="str">
        <f>_xlfn.XLOOKUP(A1711,'Medical Examinations'!$A$1:$A$2336,'Medical Examinations'!$G$1:$G$2336,0)</f>
        <v>No</v>
      </c>
      <c r="H1711">
        <f>_xlfn.XLOOKUP(A1711,'Medical Examinations'!$A$1:$A$2336,'Medical Examinations'!$H$1:$H$2336,0)</f>
        <v>1</v>
      </c>
      <c r="I1711" t="str">
        <f>_xlfn.XLOOKUP(A1711,'Medical Examinations'!$A$1:$A$2336,'Medical Examinations'!$I$1:$I$2336,0)</f>
        <v>No</v>
      </c>
      <c r="J1711" t="str">
        <f>_xlfn.XLOOKUP(A1711,'Medical Examinations'!A1711:A4054,'Medical Examinations'!C1711:C4054,0)</f>
        <v>Overweight</v>
      </c>
      <c r="K1711">
        <f>_xlfn.XLOOKUP(A1711,'Medical Examinations'!$A$1:$A$2344,'Medical Examinations'!$D$1:$D$2344,0)</f>
        <v>5.33</v>
      </c>
      <c r="L1711" t="str">
        <f>_xlfn.XLOOKUP(A1711,'Hospitalisation Details'!$A$1:$A$2344,'Hospitalisation Details'!$E$1:$E$2344,0)</f>
        <v>1-Jun-1984</v>
      </c>
      <c r="M1711">
        <f>_xlfn.XLOOKUP(A1711,'Hospitalisation Details'!$A$1:$A$2344,'Hospitalisation Details'!$I$1:$I$2344,0)</f>
        <v>5383.54</v>
      </c>
      <c r="N1711" t="str">
        <f>_xlfn.XLOOKUP(A1711,'Hospitalisation Details'!$A$1:$A$2344,'Hospitalisation Details'!$J$1:$J$2344,0)</f>
        <v>tier - 2</v>
      </c>
      <c r="O1711" t="str">
        <f>_xlfn.XLOOKUP(A1711,'Hospitalisation Details'!$A$1:$A$2344,'Hospitalisation Details'!$K$1:$K$2344,0)</f>
        <v>tier - 3</v>
      </c>
      <c r="P1711" t="str">
        <f>_xlfn.XLOOKUP(A1711,'Hospitalisation Details'!$A$1:$A$2344,'Hospitalisation Details'!$L$1:$L$2344,0)</f>
        <v>R1011</v>
      </c>
      <c r="Q1711">
        <f>_xlfn.XLOOKUP(A1711,'Hospitalisation Details'!$A$1:$A$2344,'Hospitalisation Details'!$F$1:$F$2344,0)</f>
        <v>39</v>
      </c>
    </row>
    <row r="1712" spans="1:17" ht="15.75" x14ac:dyDescent="0.25">
      <c r="A1712" s="1" t="s">
        <v>658</v>
      </c>
      <c r="B1712" t="str">
        <f>_xlfn.XLOOKUP(A1712,'Customer Names'!$A$1:$A$2336,'Customer Names'!$C$1:$C$2336,0)</f>
        <v xml:space="preserve">  Jose Guadalupe P</v>
      </c>
      <c r="C1712">
        <f>_xlfn.XLOOKUP(A1712,'Medical Examinations'!$A$1:$A$2336,'Medical Examinations'!$B$1:$B$2336,0)</f>
        <v>33.82</v>
      </c>
      <c r="D1712">
        <f>_xlfn.XLOOKUP(A1712,'Medical Examinations'!$A$1:$A$2336,'Medical Examinations'!$D$1:$D$2336,0)</f>
        <v>8.93</v>
      </c>
      <c r="E1712" t="str">
        <f>_xlfn.XLOOKUP(A1712,'Medical Examinations'!$A$1:$A$2336,'Medical Examinations'!$E$1:$E$2336,0)</f>
        <v>No</v>
      </c>
      <c r="F1712" t="str">
        <f>_xlfn.XLOOKUP(A1712,'Medical Examinations'!$A$1:$A$2336,'Medical Examinations'!$F$1:$F$2336,0)</f>
        <v>No</v>
      </c>
      <c r="G1712" t="str">
        <f>_xlfn.XLOOKUP(A1712,'Medical Examinations'!$A$1:$A$2336,'Medical Examinations'!$G$1:$G$2336,0)</f>
        <v>No</v>
      </c>
      <c r="H1712">
        <f>_xlfn.XLOOKUP(A1712,'Medical Examinations'!$A$1:$A$2336,'Medical Examinations'!$H$1:$H$2336,0)</f>
        <v>1</v>
      </c>
      <c r="I1712" t="str">
        <f>_xlfn.XLOOKUP(A1712,'Medical Examinations'!$A$1:$A$2336,'Medical Examinations'!$I$1:$I$2336,0)</f>
        <v>No</v>
      </c>
      <c r="J1712" t="str">
        <f>_xlfn.XLOOKUP(A1712,'Medical Examinations'!A1712:A4055,'Medical Examinations'!C1712:C4055,0)</f>
        <v>Obese</v>
      </c>
      <c r="K1712">
        <f>_xlfn.XLOOKUP(A1712,'Medical Examinations'!$A$1:$A$2344,'Medical Examinations'!$D$1:$D$2344,0)</f>
        <v>8.93</v>
      </c>
      <c r="L1712" t="str">
        <f>_xlfn.XLOOKUP(A1712,'Hospitalisation Details'!$A$1:$A$2344,'Hospitalisation Details'!$E$1:$E$2344,0)</f>
        <v>22-Jul-1986</v>
      </c>
      <c r="M1712">
        <f>_xlfn.XLOOKUP(A1712,'Hospitalisation Details'!$A$1:$A$2344,'Hospitalisation Details'!$I$1:$I$2344,0)</f>
        <v>5377.46</v>
      </c>
      <c r="N1712" t="str">
        <f>_xlfn.XLOOKUP(A1712,'Hospitalisation Details'!$A$1:$A$2344,'Hospitalisation Details'!$J$1:$J$2344,0)</f>
        <v>tier - 2</v>
      </c>
      <c r="O1712" t="str">
        <f>_xlfn.XLOOKUP(A1712,'Hospitalisation Details'!$A$1:$A$2344,'Hospitalisation Details'!$K$1:$K$2344,0)</f>
        <v>tier - 3</v>
      </c>
      <c r="P1712" t="str">
        <f>_xlfn.XLOOKUP(A1712,'Hospitalisation Details'!$A$1:$A$2344,'Hospitalisation Details'!$L$1:$L$2344,0)</f>
        <v>R1012</v>
      </c>
      <c r="Q1712">
        <f>_xlfn.XLOOKUP(A1712,'Hospitalisation Details'!$A$1:$A$2344,'Hospitalisation Details'!$F$1:$F$2344,0)</f>
        <v>36</v>
      </c>
    </row>
    <row r="1713" spans="1:17" ht="15.75" x14ac:dyDescent="0.25">
      <c r="A1713" s="1" t="s">
        <v>657</v>
      </c>
      <c r="B1713" t="str">
        <f>_xlfn.XLOOKUP(A1713,'Customer Names'!$A$1:$A$2336,'Customer Names'!$C$1:$C$2336,0)</f>
        <v xml:space="preserve">  Cynthia</v>
      </c>
      <c r="C1713">
        <f>_xlfn.XLOOKUP(A1713,'Medical Examinations'!$A$1:$A$2336,'Medical Examinations'!$B$1:$B$2336,0)</f>
        <v>32.9</v>
      </c>
      <c r="D1713">
        <f>_xlfn.XLOOKUP(A1713,'Medical Examinations'!$A$1:$A$2336,'Medical Examinations'!$D$1:$D$2336,0)</f>
        <v>4.3499999999999996</v>
      </c>
      <c r="E1713" t="str">
        <f>_xlfn.XLOOKUP(A1713,'Medical Examinations'!$A$1:$A$2336,'Medical Examinations'!$E$1:$E$2336,0)</f>
        <v>No</v>
      </c>
      <c r="F1713" t="str">
        <f>_xlfn.XLOOKUP(A1713,'Medical Examinations'!$A$1:$A$2336,'Medical Examinations'!$F$1:$F$2336,0)</f>
        <v>No</v>
      </c>
      <c r="G1713" t="str">
        <f>_xlfn.XLOOKUP(A1713,'Medical Examinations'!$A$1:$A$2336,'Medical Examinations'!$G$1:$G$2336,0)</f>
        <v>No</v>
      </c>
      <c r="H1713">
        <f>_xlfn.XLOOKUP(A1713,'Medical Examinations'!$A$1:$A$2336,'Medical Examinations'!$H$1:$H$2336,0)</f>
        <v>0</v>
      </c>
      <c r="I1713" t="str">
        <f>_xlfn.XLOOKUP(A1713,'Medical Examinations'!$A$1:$A$2336,'Medical Examinations'!$I$1:$I$2336,0)</f>
        <v>No</v>
      </c>
      <c r="J1713" t="str">
        <f>_xlfn.XLOOKUP(A1713,'Medical Examinations'!A1713:A4056,'Medical Examinations'!C1713:C4056,0)</f>
        <v>Obese</v>
      </c>
      <c r="K1713">
        <f>_xlfn.XLOOKUP(A1713,'Medical Examinations'!$A$1:$A$2344,'Medical Examinations'!$D$1:$D$2344,0)</f>
        <v>4.3499999999999996</v>
      </c>
      <c r="L1713" t="str">
        <f>_xlfn.XLOOKUP(A1713,'Hospitalisation Details'!$A$1:$A$2344,'Hospitalisation Details'!$E$1:$E$2344,0)</f>
        <v>18-Nov-1989</v>
      </c>
      <c r="M1713">
        <f>_xlfn.XLOOKUP(A1713,'Hospitalisation Details'!$A$1:$A$2344,'Hospitalisation Details'!$I$1:$I$2344,0)</f>
        <v>5375.04</v>
      </c>
      <c r="N1713" t="str">
        <f>_xlfn.XLOOKUP(A1713,'Hospitalisation Details'!$A$1:$A$2344,'Hospitalisation Details'!$J$1:$J$2344,0)</f>
        <v>tier - 2</v>
      </c>
      <c r="O1713" t="str">
        <f>_xlfn.XLOOKUP(A1713,'Hospitalisation Details'!$A$1:$A$2344,'Hospitalisation Details'!$K$1:$K$2344,0)</f>
        <v>tier - 1</v>
      </c>
      <c r="P1713" t="str">
        <f>_xlfn.XLOOKUP(A1713,'Hospitalisation Details'!$A$1:$A$2344,'Hospitalisation Details'!$L$1:$L$2344,0)</f>
        <v>R1011</v>
      </c>
      <c r="Q1713">
        <f>_xlfn.XLOOKUP(A1713,'Hospitalisation Details'!$A$1:$A$2344,'Hospitalisation Details'!$F$1:$F$2344,0)</f>
        <v>33</v>
      </c>
    </row>
    <row r="1714" spans="1:17" ht="15.75" x14ac:dyDescent="0.25">
      <c r="A1714" s="1" t="s">
        <v>656</v>
      </c>
      <c r="B1714" t="str">
        <f>_xlfn.XLOOKUP(A1714,'Customer Names'!$A$1:$A$2336,'Customer Names'!$C$1:$C$2336,0)</f>
        <v xml:space="preserve">  Tyler</v>
      </c>
      <c r="C1714">
        <f>_xlfn.XLOOKUP(A1714,'Medical Examinations'!$A$1:$A$2336,'Medical Examinations'!$B$1:$B$2336,0)</f>
        <v>30.875</v>
      </c>
      <c r="D1714">
        <f>_xlfn.XLOOKUP(A1714,'Medical Examinations'!$A$1:$A$2336,'Medical Examinations'!$D$1:$D$2336,0)</f>
        <v>9.5399999999999991</v>
      </c>
      <c r="E1714" t="str">
        <f>_xlfn.XLOOKUP(A1714,'Medical Examinations'!$A$1:$A$2336,'Medical Examinations'!$E$1:$E$2336,0)</f>
        <v>No</v>
      </c>
      <c r="F1714" t="str">
        <f>_xlfn.XLOOKUP(A1714,'Medical Examinations'!$A$1:$A$2336,'Medical Examinations'!$F$1:$F$2336,0)</f>
        <v>No</v>
      </c>
      <c r="G1714" t="str">
        <f>_xlfn.XLOOKUP(A1714,'Medical Examinations'!$A$1:$A$2336,'Medical Examinations'!$G$1:$G$2336,0)</f>
        <v>No</v>
      </c>
      <c r="H1714">
        <f>_xlfn.XLOOKUP(A1714,'Medical Examinations'!$A$1:$A$2336,'Medical Examinations'!$H$1:$H$2336,0)</f>
        <v>1</v>
      </c>
      <c r="I1714" t="str">
        <f>_xlfn.XLOOKUP(A1714,'Medical Examinations'!$A$1:$A$2336,'Medical Examinations'!$I$1:$I$2336,0)</f>
        <v>No</v>
      </c>
      <c r="J1714" t="str">
        <f>_xlfn.XLOOKUP(A1714,'Medical Examinations'!A1714:A4057,'Medical Examinations'!C1714:C4057,0)</f>
        <v>Obese</v>
      </c>
      <c r="K1714">
        <f>_xlfn.XLOOKUP(A1714,'Medical Examinations'!$A$1:$A$2344,'Medical Examinations'!$D$1:$D$2344,0)</f>
        <v>9.5399999999999991</v>
      </c>
      <c r="L1714" t="str">
        <f>_xlfn.XLOOKUP(A1714,'Hospitalisation Details'!$A$1:$A$2344,'Hospitalisation Details'!$E$1:$E$2344,0)</f>
        <v>1-Jun-1986</v>
      </c>
      <c r="M1714">
        <f>_xlfn.XLOOKUP(A1714,'Hospitalisation Details'!$A$1:$A$2344,'Hospitalisation Details'!$I$1:$I$2344,0)</f>
        <v>5373.36</v>
      </c>
      <c r="N1714" t="str">
        <f>_xlfn.XLOOKUP(A1714,'Hospitalisation Details'!$A$1:$A$2344,'Hospitalisation Details'!$J$1:$J$2344,0)</f>
        <v>tier - 2</v>
      </c>
      <c r="O1714" t="str">
        <f>_xlfn.XLOOKUP(A1714,'Hospitalisation Details'!$A$1:$A$2344,'Hospitalisation Details'!$K$1:$K$2344,0)</f>
        <v>tier - 2</v>
      </c>
      <c r="P1714" t="str">
        <f>_xlfn.XLOOKUP(A1714,'Hospitalisation Details'!$A$1:$A$2344,'Hospitalisation Details'!$L$1:$L$2344,0)</f>
        <v>R1012</v>
      </c>
      <c r="Q1714">
        <f>_xlfn.XLOOKUP(A1714,'Hospitalisation Details'!$A$1:$A$2344,'Hospitalisation Details'!$F$1:$F$2344,0)</f>
        <v>37</v>
      </c>
    </row>
    <row r="1715" spans="1:17" ht="15.75" x14ac:dyDescent="0.25">
      <c r="A1715" s="1" t="s">
        <v>655</v>
      </c>
      <c r="B1715" t="str">
        <f>_xlfn.XLOOKUP(A1715,'Customer Names'!$A$1:$A$2336,'Customer Names'!$C$1:$C$2336,0)</f>
        <v xml:space="preserve">  Holly J</v>
      </c>
      <c r="C1715">
        <f>_xlfn.XLOOKUP(A1715,'Medical Examinations'!$A$1:$A$2336,'Medical Examinations'!$B$1:$B$2336,0)</f>
        <v>32.64</v>
      </c>
      <c r="D1715">
        <f>_xlfn.XLOOKUP(A1715,'Medical Examinations'!$A$1:$A$2336,'Medical Examinations'!$D$1:$D$2336,0)</f>
        <v>5.91</v>
      </c>
      <c r="E1715" t="str">
        <f>_xlfn.XLOOKUP(A1715,'Medical Examinations'!$A$1:$A$2336,'Medical Examinations'!$E$1:$E$2336,0)</f>
        <v>No</v>
      </c>
      <c r="F1715" t="str">
        <f>_xlfn.XLOOKUP(A1715,'Medical Examinations'!$A$1:$A$2336,'Medical Examinations'!$F$1:$F$2336,0)</f>
        <v>No</v>
      </c>
      <c r="G1715" t="str">
        <f>_xlfn.XLOOKUP(A1715,'Medical Examinations'!$A$1:$A$2336,'Medical Examinations'!$G$1:$G$2336,0)</f>
        <v>No</v>
      </c>
      <c r="H1715">
        <f>_xlfn.XLOOKUP(A1715,'Medical Examinations'!$A$1:$A$2336,'Medical Examinations'!$H$1:$H$2336,0)</f>
        <v>0</v>
      </c>
      <c r="I1715" t="str">
        <f>_xlfn.XLOOKUP(A1715,'Medical Examinations'!$A$1:$A$2336,'Medical Examinations'!$I$1:$I$2336,0)</f>
        <v>No</v>
      </c>
      <c r="J1715" t="str">
        <f>_xlfn.XLOOKUP(A1715,'Medical Examinations'!A1715:A4058,'Medical Examinations'!C1715:C4058,0)</f>
        <v>Obese</v>
      </c>
      <c r="K1715">
        <f>_xlfn.XLOOKUP(A1715,'Medical Examinations'!$A$1:$A$2344,'Medical Examinations'!$D$1:$D$2344,0)</f>
        <v>5.91</v>
      </c>
      <c r="L1715" t="str">
        <f>_xlfn.XLOOKUP(A1715,'Hospitalisation Details'!$A$1:$A$2344,'Hospitalisation Details'!$E$1:$E$2344,0)</f>
        <v>7-Dec-1994</v>
      </c>
      <c r="M1715">
        <f>_xlfn.XLOOKUP(A1715,'Hospitalisation Details'!$A$1:$A$2344,'Hospitalisation Details'!$I$1:$I$2344,0)</f>
        <v>5364.66</v>
      </c>
      <c r="N1715" t="str">
        <f>_xlfn.XLOOKUP(A1715,'Hospitalisation Details'!$A$1:$A$2344,'Hospitalisation Details'!$J$1:$J$2344,0)</f>
        <v>tier - 2</v>
      </c>
      <c r="O1715" t="str">
        <f>_xlfn.XLOOKUP(A1715,'Hospitalisation Details'!$A$1:$A$2344,'Hospitalisation Details'!$K$1:$K$2344,0)</f>
        <v>tier - 1</v>
      </c>
      <c r="P1715" t="str">
        <f>_xlfn.XLOOKUP(A1715,'Hospitalisation Details'!$A$1:$A$2344,'Hospitalisation Details'!$L$1:$L$2344,0)</f>
        <v>R1011</v>
      </c>
      <c r="Q1715">
        <f>_xlfn.XLOOKUP(A1715,'Hospitalisation Details'!$A$1:$A$2344,'Hospitalisation Details'!$F$1:$F$2344,0)</f>
        <v>28</v>
      </c>
    </row>
    <row r="1716" spans="1:17" ht="15.75" x14ac:dyDescent="0.25">
      <c r="A1716" s="1" t="s">
        <v>654</v>
      </c>
      <c r="B1716" t="str">
        <f>_xlfn.XLOOKUP(A1716,'Customer Names'!$A$1:$A$2336,'Customer Names'!$C$1:$C$2336,0)</f>
        <v xml:space="preserve">  Kristen</v>
      </c>
      <c r="C1716">
        <f>_xlfn.XLOOKUP(A1716,'Medical Examinations'!$A$1:$A$2336,'Medical Examinations'!$B$1:$B$2336,0)</f>
        <v>22.135000000000002</v>
      </c>
      <c r="D1716">
        <f>_xlfn.XLOOKUP(A1716,'Medical Examinations'!$A$1:$A$2336,'Medical Examinations'!$D$1:$D$2336,0)</f>
        <v>5.0999999999999996</v>
      </c>
      <c r="E1716" t="str">
        <f>_xlfn.XLOOKUP(A1716,'Medical Examinations'!$A$1:$A$2336,'Medical Examinations'!$E$1:$E$2336,0)</f>
        <v>No</v>
      </c>
      <c r="F1716" t="str">
        <f>_xlfn.XLOOKUP(A1716,'Medical Examinations'!$A$1:$A$2336,'Medical Examinations'!$F$1:$F$2336,0)</f>
        <v>No</v>
      </c>
      <c r="G1716" t="str">
        <f>_xlfn.XLOOKUP(A1716,'Medical Examinations'!$A$1:$A$2336,'Medical Examinations'!$G$1:$G$2336,0)</f>
        <v>No</v>
      </c>
      <c r="H1716">
        <f>_xlfn.XLOOKUP(A1716,'Medical Examinations'!$A$1:$A$2336,'Medical Examinations'!$H$1:$H$2336,0)</f>
        <v>0</v>
      </c>
      <c r="I1716" t="str">
        <f>_xlfn.XLOOKUP(A1716,'Medical Examinations'!$A$1:$A$2336,'Medical Examinations'!$I$1:$I$2336,0)</f>
        <v>No</v>
      </c>
      <c r="J1716" t="str">
        <f>_xlfn.XLOOKUP(A1716,'Medical Examinations'!A1716:A4059,'Medical Examinations'!C1716:C4059,0)</f>
        <v>Normal weight</v>
      </c>
      <c r="K1716">
        <f>_xlfn.XLOOKUP(A1716,'Medical Examinations'!$A$1:$A$2344,'Medical Examinations'!$D$1:$D$2344,0)</f>
        <v>5.0999999999999996</v>
      </c>
      <c r="L1716" t="str">
        <f>_xlfn.XLOOKUP(A1716,'Hospitalisation Details'!$A$1:$A$2344,'Hospitalisation Details'!$E$1:$E$2344,0)</f>
        <v>7-Nov-1989</v>
      </c>
      <c r="M1716">
        <f>_xlfn.XLOOKUP(A1716,'Hospitalisation Details'!$A$1:$A$2344,'Hospitalisation Details'!$I$1:$I$2344,0)</f>
        <v>5354.07</v>
      </c>
      <c r="N1716" t="str">
        <f>_xlfn.XLOOKUP(A1716,'Hospitalisation Details'!$A$1:$A$2344,'Hospitalisation Details'!$J$1:$J$2344,0)</f>
        <v>tier - 2</v>
      </c>
      <c r="O1716" t="str">
        <f>_xlfn.XLOOKUP(A1716,'Hospitalisation Details'!$A$1:$A$2344,'Hospitalisation Details'!$K$1:$K$2344,0)</f>
        <v>tier - 3</v>
      </c>
      <c r="P1716" t="str">
        <f>_xlfn.XLOOKUP(A1716,'Hospitalisation Details'!$A$1:$A$2344,'Hospitalisation Details'!$L$1:$L$2344,0)</f>
        <v>R1024</v>
      </c>
      <c r="Q1716">
        <f>_xlfn.XLOOKUP(A1716,'Hospitalisation Details'!$A$1:$A$2344,'Hospitalisation Details'!$F$1:$F$2344,0)</f>
        <v>33</v>
      </c>
    </row>
    <row r="1717" spans="1:17" ht="15.75" x14ac:dyDescent="0.25">
      <c r="A1717" s="1" t="s">
        <v>653</v>
      </c>
      <c r="B1717" t="str">
        <f>_xlfn.XLOOKUP(A1717,'Customer Names'!$A$1:$A$2336,'Customer Names'!$C$1:$C$2336,0)</f>
        <v xml:space="preserve">  Thomas</v>
      </c>
      <c r="C1717">
        <f>_xlfn.XLOOKUP(A1717,'Medical Examinations'!$A$1:$A$2336,'Medical Examinations'!$B$1:$B$2336,0)</f>
        <v>16.53</v>
      </c>
      <c r="D1717">
        <f>_xlfn.XLOOKUP(A1717,'Medical Examinations'!$A$1:$A$2336,'Medical Examinations'!$D$1:$D$2336,0)</f>
        <v>5.08</v>
      </c>
      <c r="E1717" t="str">
        <f>_xlfn.XLOOKUP(A1717,'Medical Examinations'!$A$1:$A$2336,'Medical Examinations'!$E$1:$E$2336,0)</f>
        <v>No</v>
      </c>
      <c r="F1717" t="str">
        <f>_xlfn.XLOOKUP(A1717,'Medical Examinations'!$A$1:$A$2336,'Medical Examinations'!$F$1:$F$2336,0)</f>
        <v>No</v>
      </c>
      <c r="G1717" t="str">
        <f>_xlfn.XLOOKUP(A1717,'Medical Examinations'!$A$1:$A$2336,'Medical Examinations'!$G$1:$G$2336,0)</f>
        <v>No</v>
      </c>
      <c r="H1717">
        <f>_xlfn.XLOOKUP(A1717,'Medical Examinations'!$A$1:$A$2336,'Medical Examinations'!$H$1:$H$2336,0)</f>
        <v>2</v>
      </c>
      <c r="I1717" t="str">
        <f>_xlfn.XLOOKUP(A1717,'Medical Examinations'!$A$1:$A$2336,'Medical Examinations'!$I$1:$I$2336,0)</f>
        <v>No</v>
      </c>
      <c r="J1717" t="str">
        <f>_xlfn.XLOOKUP(A1717,'Medical Examinations'!A1717:A4060,'Medical Examinations'!C1717:C4060,0)</f>
        <v>Underweight</v>
      </c>
      <c r="K1717">
        <f>_xlfn.XLOOKUP(A1717,'Medical Examinations'!$A$1:$A$2344,'Medical Examinations'!$D$1:$D$2344,0)</f>
        <v>5.08</v>
      </c>
      <c r="L1717" t="str">
        <f>_xlfn.XLOOKUP(A1717,'Hospitalisation Details'!$A$1:$A$2344,'Hospitalisation Details'!$E$1:$E$2344,0)</f>
        <v>15-Dec-1972</v>
      </c>
      <c r="M1717">
        <f>_xlfn.XLOOKUP(A1717,'Hospitalisation Details'!$A$1:$A$2344,'Hospitalisation Details'!$I$1:$I$2344,0)</f>
        <v>5344.81</v>
      </c>
      <c r="N1717" t="str">
        <f>_xlfn.XLOOKUP(A1717,'Hospitalisation Details'!$A$1:$A$2344,'Hospitalisation Details'!$J$1:$J$2344,0)</f>
        <v>tier - 2</v>
      </c>
      <c r="O1717" t="str">
        <f>_xlfn.XLOOKUP(A1717,'Hospitalisation Details'!$A$1:$A$2344,'Hospitalisation Details'!$K$1:$K$2344,0)</f>
        <v>tier - 3</v>
      </c>
      <c r="P1717" t="str">
        <f>_xlfn.XLOOKUP(A1717,'Hospitalisation Details'!$A$1:$A$2344,'Hospitalisation Details'!$L$1:$L$2344,0)</f>
        <v>R1013</v>
      </c>
      <c r="Q1717">
        <f>_xlfn.XLOOKUP(A1717,'Hospitalisation Details'!$A$1:$A$2344,'Hospitalisation Details'!$F$1:$F$2344,0)</f>
        <v>50</v>
      </c>
    </row>
    <row r="1718" spans="1:17" ht="15.75" x14ac:dyDescent="0.25">
      <c r="A1718" s="1" t="s">
        <v>652</v>
      </c>
      <c r="B1718" t="str">
        <f>_xlfn.XLOOKUP(A1718,'Customer Names'!$A$1:$A$2336,'Customer Names'!$C$1:$C$2336,0)</f>
        <v xml:space="preserve">  Tricity M</v>
      </c>
      <c r="C1718">
        <f>_xlfn.XLOOKUP(A1718,'Medical Examinations'!$A$1:$A$2336,'Medical Examinations'!$B$1:$B$2336,0)</f>
        <v>32.774999999999999</v>
      </c>
      <c r="D1718">
        <f>_xlfn.XLOOKUP(A1718,'Medical Examinations'!$A$1:$A$2336,'Medical Examinations'!$D$1:$D$2336,0)</f>
        <v>4.75</v>
      </c>
      <c r="E1718" t="str">
        <f>_xlfn.XLOOKUP(A1718,'Medical Examinations'!$A$1:$A$2336,'Medical Examinations'!$E$1:$E$2336,0)</f>
        <v>No</v>
      </c>
      <c r="F1718" t="str">
        <f>_xlfn.XLOOKUP(A1718,'Medical Examinations'!$A$1:$A$2336,'Medical Examinations'!$F$1:$F$2336,0)</f>
        <v>No</v>
      </c>
      <c r="G1718" t="str">
        <f>_xlfn.XLOOKUP(A1718,'Medical Examinations'!$A$1:$A$2336,'Medical Examinations'!$G$1:$G$2336,0)</f>
        <v>No</v>
      </c>
      <c r="H1718">
        <f>_xlfn.XLOOKUP(A1718,'Medical Examinations'!$A$1:$A$2336,'Medical Examinations'!$H$1:$H$2336,0)</f>
        <v>0</v>
      </c>
      <c r="I1718" t="str">
        <f>_xlfn.XLOOKUP(A1718,'Medical Examinations'!$A$1:$A$2336,'Medical Examinations'!$I$1:$I$2336,0)</f>
        <v>No</v>
      </c>
      <c r="J1718" t="str">
        <f>_xlfn.XLOOKUP(A1718,'Medical Examinations'!A1718:A4061,'Medical Examinations'!C1718:C4061,0)</f>
        <v>Obese</v>
      </c>
      <c r="K1718">
        <f>_xlfn.XLOOKUP(A1718,'Medical Examinations'!$A$1:$A$2344,'Medical Examinations'!$D$1:$D$2344,0)</f>
        <v>4.75</v>
      </c>
      <c r="L1718" t="str">
        <f>_xlfn.XLOOKUP(A1718,'Hospitalisation Details'!$A$1:$A$2344,'Hospitalisation Details'!$E$1:$E$2344,0)</f>
        <v>28-Aug-1991</v>
      </c>
      <c r="M1718">
        <f>_xlfn.XLOOKUP(A1718,'Hospitalisation Details'!$A$1:$A$2344,'Hospitalisation Details'!$I$1:$I$2344,0)</f>
        <v>5327.4</v>
      </c>
      <c r="N1718" t="str">
        <f>_xlfn.XLOOKUP(A1718,'Hospitalisation Details'!$A$1:$A$2344,'Hospitalisation Details'!$J$1:$J$2344,0)</f>
        <v>tier - 2</v>
      </c>
      <c r="O1718" t="str">
        <f>_xlfn.XLOOKUP(A1718,'Hospitalisation Details'!$A$1:$A$2344,'Hospitalisation Details'!$K$1:$K$2344,0)</f>
        <v>tier - 1</v>
      </c>
      <c r="P1718" t="str">
        <f>_xlfn.XLOOKUP(A1718,'Hospitalisation Details'!$A$1:$A$2344,'Hospitalisation Details'!$L$1:$L$2344,0)</f>
        <v>R1012</v>
      </c>
      <c r="Q1718">
        <f>_xlfn.XLOOKUP(A1718,'Hospitalisation Details'!$A$1:$A$2344,'Hospitalisation Details'!$F$1:$F$2344,0)</f>
        <v>31</v>
      </c>
    </row>
    <row r="1719" spans="1:17" ht="15.75" x14ac:dyDescent="0.25">
      <c r="A1719" s="1" t="s">
        <v>651</v>
      </c>
      <c r="B1719" t="str">
        <f>_xlfn.XLOOKUP(A1719,'Customer Names'!$A$1:$A$2336,'Customer Names'!$C$1:$C$2336,0)</f>
        <v xml:space="preserve">  Sarah A</v>
      </c>
      <c r="C1719">
        <f>_xlfn.XLOOKUP(A1719,'Medical Examinations'!$A$1:$A$2336,'Medical Examinations'!$B$1:$B$2336,0)</f>
        <v>30.9</v>
      </c>
      <c r="D1719">
        <f>_xlfn.XLOOKUP(A1719,'Medical Examinations'!$A$1:$A$2336,'Medical Examinations'!$D$1:$D$2336,0)</f>
        <v>6.05</v>
      </c>
      <c r="E1719" t="str">
        <f>_xlfn.XLOOKUP(A1719,'Medical Examinations'!$A$1:$A$2336,'Medical Examinations'!$E$1:$E$2336,0)</f>
        <v>No</v>
      </c>
      <c r="F1719" t="str">
        <f>_xlfn.XLOOKUP(A1719,'Medical Examinations'!$A$1:$A$2336,'Medical Examinations'!$F$1:$F$2336,0)</f>
        <v>No</v>
      </c>
      <c r="G1719" t="str">
        <f>_xlfn.XLOOKUP(A1719,'Medical Examinations'!$A$1:$A$2336,'Medical Examinations'!$G$1:$G$2336,0)</f>
        <v>No</v>
      </c>
      <c r="H1719">
        <f>_xlfn.XLOOKUP(A1719,'Medical Examinations'!$A$1:$A$2336,'Medical Examinations'!$H$1:$H$2336,0)</f>
        <v>1</v>
      </c>
      <c r="I1719" t="str">
        <f>_xlfn.XLOOKUP(A1719,'Medical Examinations'!$A$1:$A$2336,'Medical Examinations'!$I$1:$I$2336,0)</f>
        <v>No</v>
      </c>
      <c r="J1719" t="str">
        <f>_xlfn.XLOOKUP(A1719,'Medical Examinations'!A1719:A4062,'Medical Examinations'!C1719:C4062,0)</f>
        <v>Obese</v>
      </c>
      <c r="K1719">
        <f>_xlfn.XLOOKUP(A1719,'Medical Examinations'!$A$1:$A$2344,'Medical Examinations'!$D$1:$D$2344,0)</f>
        <v>6.05</v>
      </c>
      <c r="L1719" t="str">
        <f>_xlfn.XLOOKUP(A1719,'Hospitalisation Details'!$A$1:$A$2344,'Hospitalisation Details'!$E$1:$E$2344,0)</f>
        <v>18-Jun-1992</v>
      </c>
      <c r="M1719">
        <f>_xlfn.XLOOKUP(A1719,'Hospitalisation Details'!$A$1:$A$2344,'Hospitalisation Details'!$I$1:$I$2344,0)</f>
        <v>5325.65</v>
      </c>
      <c r="N1719" t="str">
        <f>_xlfn.XLOOKUP(A1719,'Hospitalisation Details'!$A$1:$A$2344,'Hospitalisation Details'!$J$1:$J$2344,0)</f>
        <v>tier - 2</v>
      </c>
      <c r="O1719" t="str">
        <f>_xlfn.XLOOKUP(A1719,'Hospitalisation Details'!$A$1:$A$2344,'Hospitalisation Details'!$K$1:$K$2344,0)</f>
        <v>tier - 1</v>
      </c>
      <c r="P1719" t="str">
        <f>_xlfn.XLOOKUP(A1719,'Hospitalisation Details'!$A$1:$A$2344,'Hospitalisation Details'!$L$1:$L$2344,0)</f>
        <v>R1011</v>
      </c>
      <c r="Q1719">
        <f>_xlfn.XLOOKUP(A1719,'Hospitalisation Details'!$A$1:$A$2344,'Hospitalisation Details'!$F$1:$F$2344,0)</f>
        <v>30</v>
      </c>
    </row>
    <row r="1720" spans="1:17" ht="15.75" x14ac:dyDescent="0.25">
      <c r="A1720" s="1" t="s">
        <v>650</v>
      </c>
      <c r="B1720" t="str">
        <f>_xlfn.XLOOKUP(A1720,'Customer Names'!$A$1:$A$2336,'Customer Names'!$C$1:$C$2336,0)</f>
        <v xml:space="preserve">  Lisa M</v>
      </c>
      <c r="C1720">
        <f>_xlfn.XLOOKUP(A1720,'Medical Examinations'!$A$1:$A$2336,'Medical Examinations'!$B$1:$B$2336,0)</f>
        <v>15.58</v>
      </c>
      <c r="D1720">
        <f>_xlfn.XLOOKUP(A1720,'Medical Examinations'!$A$1:$A$2336,'Medical Examinations'!$D$1:$D$2336,0)</f>
        <v>11.56</v>
      </c>
      <c r="E1720" t="str">
        <f>_xlfn.XLOOKUP(A1720,'Medical Examinations'!$A$1:$A$2336,'Medical Examinations'!$E$1:$E$2336,0)</f>
        <v>No</v>
      </c>
      <c r="F1720" t="str">
        <f>_xlfn.XLOOKUP(A1720,'Medical Examinations'!$A$1:$A$2336,'Medical Examinations'!$F$1:$F$2336,0)</f>
        <v>No</v>
      </c>
      <c r="G1720" t="str">
        <f>_xlfn.XLOOKUP(A1720,'Medical Examinations'!$A$1:$A$2336,'Medical Examinations'!$G$1:$G$2336,0)</f>
        <v>No</v>
      </c>
      <c r="H1720">
        <f>_xlfn.XLOOKUP(A1720,'Medical Examinations'!$A$1:$A$2336,'Medical Examinations'!$H$1:$H$2336,0)</f>
        <v>0</v>
      </c>
      <c r="I1720" t="str">
        <f>_xlfn.XLOOKUP(A1720,'Medical Examinations'!$A$1:$A$2336,'Medical Examinations'!$I$1:$I$2336,0)</f>
        <v>No</v>
      </c>
      <c r="J1720" t="str">
        <f>_xlfn.XLOOKUP(A1720,'Medical Examinations'!A1720:A4063,'Medical Examinations'!C1720:C4063,0)</f>
        <v>Underweight</v>
      </c>
      <c r="K1720">
        <f>_xlfn.XLOOKUP(A1720,'Medical Examinations'!$A$1:$A$2344,'Medical Examinations'!$D$1:$D$2344,0)</f>
        <v>11.56</v>
      </c>
      <c r="L1720" t="str">
        <f>_xlfn.XLOOKUP(A1720,'Hospitalisation Details'!$A$1:$A$2344,'Hospitalisation Details'!$E$1:$E$2344,0)</f>
        <v>2-Sep-1974</v>
      </c>
      <c r="M1720">
        <f>_xlfn.XLOOKUP(A1720,'Hospitalisation Details'!$A$1:$A$2344,'Hospitalisation Details'!$I$1:$I$2344,0)</f>
        <v>5322.24</v>
      </c>
      <c r="N1720" t="str">
        <f>_xlfn.XLOOKUP(A1720,'Hospitalisation Details'!$A$1:$A$2344,'Hospitalisation Details'!$J$1:$J$2344,0)</f>
        <v>tier - 2</v>
      </c>
      <c r="O1720" t="str">
        <f>_xlfn.XLOOKUP(A1720,'Hospitalisation Details'!$A$1:$A$2344,'Hospitalisation Details'!$K$1:$K$2344,0)</f>
        <v>tier - 1</v>
      </c>
      <c r="P1720" t="str">
        <f>_xlfn.XLOOKUP(A1720,'Hospitalisation Details'!$A$1:$A$2344,'Hospitalisation Details'!$L$1:$L$2344,0)</f>
        <v>R1012</v>
      </c>
      <c r="Q1720">
        <f>_xlfn.XLOOKUP(A1720,'Hospitalisation Details'!$A$1:$A$2344,'Hospitalisation Details'!$F$1:$F$2344,0)</f>
        <v>48</v>
      </c>
    </row>
    <row r="1721" spans="1:17" ht="15.75" x14ac:dyDescent="0.25">
      <c r="A1721" s="1" t="s">
        <v>649</v>
      </c>
      <c r="B1721" t="str">
        <f>_xlfn.XLOOKUP(A1721,'Customer Names'!$A$1:$A$2336,'Customer Names'!$C$1:$C$2336,0)</f>
        <v xml:space="preserve">  Tracy A</v>
      </c>
      <c r="C1721">
        <f>_xlfn.XLOOKUP(A1721,'Medical Examinations'!$A$1:$A$2336,'Medical Examinations'!$B$1:$B$2336,0)</f>
        <v>26.315000000000001</v>
      </c>
      <c r="D1721">
        <f>_xlfn.XLOOKUP(A1721,'Medical Examinations'!$A$1:$A$2336,'Medical Examinations'!$D$1:$D$2336,0)</f>
        <v>5.76</v>
      </c>
      <c r="E1721" t="str">
        <f>_xlfn.XLOOKUP(A1721,'Medical Examinations'!$A$1:$A$2336,'Medical Examinations'!$E$1:$E$2336,0)</f>
        <v>No</v>
      </c>
      <c r="F1721" t="str">
        <f>_xlfn.XLOOKUP(A1721,'Medical Examinations'!$A$1:$A$2336,'Medical Examinations'!$F$1:$F$2336,0)</f>
        <v>No</v>
      </c>
      <c r="G1721" t="str">
        <f>_xlfn.XLOOKUP(A1721,'Medical Examinations'!$A$1:$A$2336,'Medical Examinations'!$G$1:$G$2336,0)</f>
        <v>No</v>
      </c>
      <c r="H1721">
        <f>_xlfn.XLOOKUP(A1721,'Medical Examinations'!$A$1:$A$2336,'Medical Examinations'!$H$1:$H$2336,0)</f>
        <v>0</v>
      </c>
      <c r="I1721" t="str">
        <f>_xlfn.XLOOKUP(A1721,'Medical Examinations'!$A$1:$A$2336,'Medical Examinations'!$I$1:$I$2336,0)</f>
        <v>No</v>
      </c>
      <c r="J1721" t="str">
        <f>_xlfn.XLOOKUP(A1721,'Medical Examinations'!A1721:A4064,'Medical Examinations'!C1721:C4064,0)</f>
        <v>Overweight</v>
      </c>
      <c r="K1721">
        <f>_xlfn.XLOOKUP(A1721,'Medical Examinations'!$A$1:$A$2344,'Medical Examinations'!$D$1:$D$2344,0)</f>
        <v>5.76</v>
      </c>
      <c r="L1721" t="str">
        <f>_xlfn.XLOOKUP(A1721,'Hospitalisation Details'!$A$1:$A$2344,'Hospitalisation Details'!$E$1:$E$2344,0)</f>
        <v>13-Nov-1994</v>
      </c>
      <c r="M1721">
        <f>_xlfn.XLOOKUP(A1721,'Hospitalisation Details'!$A$1:$A$2344,'Hospitalisation Details'!$I$1:$I$2344,0)</f>
        <v>5312.17</v>
      </c>
      <c r="N1721" t="str">
        <f>_xlfn.XLOOKUP(A1721,'Hospitalisation Details'!$A$1:$A$2344,'Hospitalisation Details'!$J$1:$J$2344,0)</f>
        <v>tier - 2</v>
      </c>
      <c r="O1721" t="str">
        <f>_xlfn.XLOOKUP(A1721,'Hospitalisation Details'!$A$1:$A$2344,'Hospitalisation Details'!$K$1:$K$2344,0)</f>
        <v>tier - 2</v>
      </c>
      <c r="P1721" t="str">
        <f>_xlfn.XLOOKUP(A1721,'Hospitalisation Details'!$A$1:$A$2344,'Hospitalisation Details'!$L$1:$L$2344,0)</f>
        <v>R1012</v>
      </c>
      <c r="Q1721">
        <f>_xlfn.XLOOKUP(A1721,'Hospitalisation Details'!$A$1:$A$2344,'Hospitalisation Details'!$F$1:$F$2344,0)</f>
        <v>28</v>
      </c>
    </row>
    <row r="1722" spans="1:17" ht="15.75" x14ac:dyDescent="0.25">
      <c r="A1722" s="1" t="s">
        <v>648</v>
      </c>
      <c r="B1722" t="str">
        <f>_xlfn.XLOOKUP(A1722,'Customer Names'!$A$1:$A$2336,'Customer Names'!$C$1:$C$2336,0)</f>
        <v xml:space="preserve">  Patrick</v>
      </c>
      <c r="C1722">
        <f>_xlfn.XLOOKUP(A1722,'Medical Examinations'!$A$1:$A$2336,'Medical Examinations'!$B$1:$B$2336,0)</f>
        <v>35.61</v>
      </c>
      <c r="D1722">
        <f>_xlfn.XLOOKUP(A1722,'Medical Examinations'!$A$1:$A$2336,'Medical Examinations'!$D$1:$D$2336,0)</f>
        <v>5.65</v>
      </c>
      <c r="E1722" t="str">
        <f>_xlfn.XLOOKUP(A1722,'Medical Examinations'!$A$1:$A$2336,'Medical Examinations'!$E$1:$E$2336,0)</f>
        <v>No</v>
      </c>
      <c r="F1722" t="str">
        <f>_xlfn.XLOOKUP(A1722,'Medical Examinations'!$A$1:$A$2336,'Medical Examinations'!$F$1:$F$2336,0)</f>
        <v>yes</v>
      </c>
      <c r="G1722" t="str">
        <f>_xlfn.XLOOKUP(A1722,'Medical Examinations'!$A$1:$A$2336,'Medical Examinations'!$G$1:$G$2336,0)</f>
        <v>No</v>
      </c>
      <c r="H1722">
        <f>_xlfn.XLOOKUP(A1722,'Medical Examinations'!$A$1:$A$2336,'Medical Examinations'!$H$1:$H$2336,0)</f>
        <v>1</v>
      </c>
      <c r="I1722" t="str">
        <f>_xlfn.XLOOKUP(A1722,'Medical Examinations'!$A$1:$A$2336,'Medical Examinations'!$I$1:$I$2336,0)</f>
        <v>No</v>
      </c>
      <c r="J1722" t="str">
        <f>_xlfn.XLOOKUP(A1722,'Medical Examinations'!A1722:A4065,'Medical Examinations'!C1722:C4065,0)</f>
        <v>Obese</v>
      </c>
      <c r="K1722">
        <f>_xlfn.XLOOKUP(A1722,'Medical Examinations'!$A$1:$A$2344,'Medical Examinations'!$D$1:$D$2344,0)</f>
        <v>5.65</v>
      </c>
      <c r="L1722" t="str">
        <f>_xlfn.XLOOKUP(A1722,'Hospitalisation Details'!$A$1:$A$2344,'Hospitalisation Details'!$E$1:$E$2344,0)</f>
        <v>9-Sep-2000</v>
      </c>
      <c r="M1722">
        <f>_xlfn.XLOOKUP(A1722,'Hospitalisation Details'!$A$1:$A$2344,'Hospitalisation Details'!$I$1:$I$2344,0)</f>
        <v>5306.7</v>
      </c>
      <c r="N1722" t="str">
        <f>_xlfn.XLOOKUP(A1722,'Hospitalisation Details'!$A$1:$A$2344,'Hospitalisation Details'!$J$1:$J$2344,0)</f>
        <v>tier - 2</v>
      </c>
      <c r="O1722" t="str">
        <f>_xlfn.XLOOKUP(A1722,'Hospitalisation Details'!$A$1:$A$2344,'Hospitalisation Details'!$K$1:$K$2344,0)</f>
        <v>tier - 3</v>
      </c>
      <c r="P1722" t="str">
        <f>_xlfn.XLOOKUP(A1722,'Hospitalisation Details'!$A$1:$A$2344,'Hospitalisation Details'!$L$1:$L$2344,0)</f>
        <v>R1012</v>
      </c>
      <c r="Q1722">
        <f>_xlfn.XLOOKUP(A1722,'Hospitalisation Details'!$A$1:$A$2344,'Hospitalisation Details'!$F$1:$F$2344,0)</f>
        <v>22</v>
      </c>
    </row>
    <row r="1723" spans="1:17" ht="15.75" x14ac:dyDescent="0.25">
      <c r="A1723" s="1" t="s">
        <v>647</v>
      </c>
      <c r="B1723" t="str">
        <f>_xlfn.XLOOKUP(A1723,'Customer Names'!$A$1:$A$2336,'Customer Names'!$C$1:$C$2336,0)</f>
        <v xml:space="preserve">  Trent</v>
      </c>
      <c r="C1723">
        <f>_xlfn.XLOOKUP(A1723,'Medical Examinations'!$A$1:$A$2336,'Medical Examinations'!$B$1:$B$2336,0)</f>
        <v>37.56</v>
      </c>
      <c r="D1723">
        <f>_xlfn.XLOOKUP(A1723,'Medical Examinations'!$A$1:$A$2336,'Medical Examinations'!$D$1:$D$2336,0)</f>
        <v>5.88</v>
      </c>
      <c r="E1723" t="str">
        <f>_xlfn.XLOOKUP(A1723,'Medical Examinations'!$A$1:$A$2336,'Medical Examinations'!$E$1:$E$2336,0)</f>
        <v>No</v>
      </c>
      <c r="F1723" t="str">
        <f>_xlfn.XLOOKUP(A1723,'Medical Examinations'!$A$1:$A$2336,'Medical Examinations'!$F$1:$F$2336,0)</f>
        <v>yes</v>
      </c>
      <c r="G1723" t="str">
        <f>_xlfn.XLOOKUP(A1723,'Medical Examinations'!$A$1:$A$2336,'Medical Examinations'!$G$1:$G$2336,0)</f>
        <v>No</v>
      </c>
      <c r="H1723">
        <f>_xlfn.XLOOKUP(A1723,'Medical Examinations'!$A$1:$A$2336,'Medical Examinations'!$H$1:$H$2336,0)</f>
        <v>1</v>
      </c>
      <c r="I1723" t="str">
        <f>_xlfn.XLOOKUP(A1723,'Medical Examinations'!$A$1:$A$2336,'Medical Examinations'!$I$1:$I$2336,0)</f>
        <v>No</v>
      </c>
      <c r="J1723" t="str">
        <f>_xlfn.XLOOKUP(A1723,'Medical Examinations'!A1723:A4066,'Medical Examinations'!C1723:C4066,0)</f>
        <v>Obese</v>
      </c>
      <c r="K1723">
        <f>_xlfn.XLOOKUP(A1723,'Medical Examinations'!$A$1:$A$2344,'Medical Examinations'!$D$1:$D$2344,0)</f>
        <v>5.88</v>
      </c>
      <c r="L1723" t="str">
        <f>_xlfn.XLOOKUP(A1723,'Hospitalisation Details'!$A$1:$A$2344,'Hospitalisation Details'!$E$1:$E$2344,0)</f>
        <v>22-Aug-2004</v>
      </c>
      <c r="M1723">
        <f>_xlfn.XLOOKUP(A1723,'Hospitalisation Details'!$A$1:$A$2344,'Hospitalisation Details'!$I$1:$I$2344,0)</f>
        <v>5293.67</v>
      </c>
      <c r="N1723" t="str">
        <f>_xlfn.XLOOKUP(A1723,'Hospitalisation Details'!$A$1:$A$2344,'Hospitalisation Details'!$J$1:$J$2344,0)</f>
        <v>tier - 2</v>
      </c>
      <c r="O1723" t="str">
        <f>_xlfn.XLOOKUP(A1723,'Hospitalisation Details'!$A$1:$A$2344,'Hospitalisation Details'!$K$1:$K$2344,0)</f>
        <v>tier - 2</v>
      </c>
      <c r="P1723" t="str">
        <f>_xlfn.XLOOKUP(A1723,'Hospitalisation Details'!$A$1:$A$2344,'Hospitalisation Details'!$L$1:$L$2344,0)</f>
        <v>R1022</v>
      </c>
      <c r="Q1723">
        <f>_xlfn.XLOOKUP(A1723,'Hospitalisation Details'!$A$1:$A$2344,'Hospitalisation Details'!$F$1:$F$2344,0)</f>
        <v>18</v>
      </c>
    </row>
    <row r="1724" spans="1:17" ht="15.75" x14ac:dyDescent="0.25">
      <c r="A1724" s="1" t="s">
        <v>646</v>
      </c>
      <c r="B1724" t="str">
        <f>_xlfn.XLOOKUP(A1724,'Customer Names'!$A$1:$A$2336,'Customer Names'!$C$1:$C$2336,0)</f>
        <v xml:space="preserve">  Julie</v>
      </c>
      <c r="C1724">
        <f>_xlfn.XLOOKUP(A1724,'Medical Examinations'!$A$1:$A$2336,'Medical Examinations'!$B$1:$B$2336,0)</f>
        <v>15.49</v>
      </c>
      <c r="D1724">
        <f>_xlfn.XLOOKUP(A1724,'Medical Examinations'!$A$1:$A$2336,'Medical Examinations'!$D$1:$D$2336,0)</f>
        <v>9.6</v>
      </c>
      <c r="E1724" t="str">
        <f>_xlfn.XLOOKUP(A1724,'Medical Examinations'!$A$1:$A$2336,'Medical Examinations'!$E$1:$E$2336,0)</f>
        <v>No</v>
      </c>
      <c r="F1724" t="str">
        <f>_xlfn.XLOOKUP(A1724,'Medical Examinations'!$A$1:$A$2336,'Medical Examinations'!$F$1:$F$2336,0)</f>
        <v>No</v>
      </c>
      <c r="G1724" t="str">
        <f>_xlfn.XLOOKUP(A1724,'Medical Examinations'!$A$1:$A$2336,'Medical Examinations'!$G$1:$G$2336,0)</f>
        <v>No</v>
      </c>
      <c r="H1724">
        <f>_xlfn.XLOOKUP(A1724,'Medical Examinations'!$A$1:$A$2336,'Medical Examinations'!$H$1:$H$2336,0)</f>
        <v>0</v>
      </c>
      <c r="I1724" t="str">
        <f>_xlfn.XLOOKUP(A1724,'Medical Examinations'!$A$1:$A$2336,'Medical Examinations'!$I$1:$I$2336,0)</f>
        <v>No</v>
      </c>
      <c r="J1724" t="str">
        <f>_xlfn.XLOOKUP(A1724,'Medical Examinations'!A1724:A4067,'Medical Examinations'!C1724:C4067,0)</f>
        <v>Underweight</v>
      </c>
      <c r="K1724">
        <f>_xlfn.XLOOKUP(A1724,'Medical Examinations'!$A$1:$A$2344,'Medical Examinations'!$D$1:$D$2344,0)</f>
        <v>9.6</v>
      </c>
      <c r="L1724" t="str">
        <f>_xlfn.XLOOKUP(A1724,'Hospitalisation Details'!$A$1:$A$2344,'Hospitalisation Details'!$E$1:$E$2344,0)</f>
        <v>12-Nov-1974</v>
      </c>
      <c r="M1724">
        <f>_xlfn.XLOOKUP(A1724,'Hospitalisation Details'!$A$1:$A$2344,'Hospitalisation Details'!$I$1:$I$2344,0)</f>
        <v>5291.71</v>
      </c>
      <c r="N1724" t="str">
        <f>_xlfn.XLOOKUP(A1724,'Hospitalisation Details'!$A$1:$A$2344,'Hospitalisation Details'!$J$1:$J$2344,0)</f>
        <v>tier - 2</v>
      </c>
      <c r="O1724" t="str">
        <f>_xlfn.XLOOKUP(A1724,'Hospitalisation Details'!$A$1:$A$2344,'Hospitalisation Details'!$K$1:$K$2344,0)</f>
        <v>tier - 2</v>
      </c>
      <c r="P1724" t="str">
        <f>_xlfn.XLOOKUP(A1724,'Hospitalisation Details'!$A$1:$A$2344,'Hospitalisation Details'!$L$1:$L$2344,0)</f>
        <v>R1012</v>
      </c>
      <c r="Q1724">
        <f>_xlfn.XLOOKUP(A1724,'Hospitalisation Details'!$A$1:$A$2344,'Hospitalisation Details'!$F$1:$F$2344,0)</f>
        <v>48</v>
      </c>
    </row>
    <row r="1725" spans="1:17" ht="15.75" x14ac:dyDescent="0.25">
      <c r="A1725" s="1" t="s">
        <v>645</v>
      </c>
      <c r="B1725" t="str">
        <f>_xlfn.XLOOKUP(A1725,'Customer Names'!$A$1:$A$2336,'Customer Names'!$C$1:$C$2336,0)</f>
        <v xml:space="preserve">  Sawomir</v>
      </c>
      <c r="C1725">
        <f>_xlfn.XLOOKUP(A1725,'Medical Examinations'!$A$1:$A$2336,'Medical Examinations'!$B$1:$B$2336,0)</f>
        <v>23.48</v>
      </c>
      <c r="D1725">
        <f>_xlfn.XLOOKUP(A1725,'Medical Examinations'!$A$1:$A$2336,'Medical Examinations'!$D$1:$D$2336,0)</f>
        <v>6.24</v>
      </c>
      <c r="E1725" t="str">
        <f>_xlfn.XLOOKUP(A1725,'Medical Examinations'!$A$1:$A$2336,'Medical Examinations'!$E$1:$E$2336,0)</f>
        <v>No</v>
      </c>
      <c r="F1725" t="str">
        <f>_xlfn.XLOOKUP(A1725,'Medical Examinations'!$A$1:$A$2336,'Medical Examinations'!$F$1:$F$2336,0)</f>
        <v>No</v>
      </c>
      <c r="G1725" t="str">
        <f>_xlfn.XLOOKUP(A1725,'Medical Examinations'!$A$1:$A$2336,'Medical Examinations'!$G$1:$G$2336,0)</f>
        <v>No</v>
      </c>
      <c r="H1725">
        <f>_xlfn.XLOOKUP(A1725,'Medical Examinations'!$A$1:$A$2336,'Medical Examinations'!$H$1:$H$2336,0)</f>
        <v>1</v>
      </c>
      <c r="I1725" t="str">
        <f>_xlfn.XLOOKUP(A1725,'Medical Examinations'!$A$1:$A$2336,'Medical Examinations'!$I$1:$I$2336,0)</f>
        <v>No</v>
      </c>
      <c r="J1725" t="str">
        <f>_xlfn.XLOOKUP(A1725,'Medical Examinations'!A1725:A4068,'Medical Examinations'!C1725:C4068,0)</f>
        <v>Normal weight</v>
      </c>
      <c r="K1725">
        <f>_xlfn.XLOOKUP(A1725,'Medical Examinations'!$A$1:$A$2344,'Medical Examinations'!$D$1:$D$2344,0)</f>
        <v>6.24</v>
      </c>
      <c r="L1725" t="str">
        <f>_xlfn.XLOOKUP(A1725,'Hospitalisation Details'!$A$1:$A$2344,'Hospitalisation Details'!$E$1:$E$2344,0)</f>
        <v>1-Sep-1987</v>
      </c>
      <c r="M1725">
        <f>_xlfn.XLOOKUP(A1725,'Hospitalisation Details'!$A$1:$A$2344,'Hospitalisation Details'!$I$1:$I$2344,0)</f>
        <v>5275.86</v>
      </c>
      <c r="N1725" t="str">
        <f>_xlfn.XLOOKUP(A1725,'Hospitalisation Details'!$A$1:$A$2344,'Hospitalisation Details'!$J$1:$J$2344,0)</f>
        <v>tier - 2</v>
      </c>
      <c r="O1725" t="str">
        <f>_xlfn.XLOOKUP(A1725,'Hospitalisation Details'!$A$1:$A$2344,'Hospitalisation Details'!$K$1:$K$2344,0)</f>
        <v>tier - 2</v>
      </c>
      <c r="P1725" t="str">
        <f>_xlfn.XLOOKUP(A1725,'Hospitalisation Details'!$A$1:$A$2344,'Hospitalisation Details'!$L$1:$L$2344,0)</f>
        <v>R1013</v>
      </c>
      <c r="Q1725">
        <f>_xlfn.XLOOKUP(A1725,'Hospitalisation Details'!$A$1:$A$2344,'Hospitalisation Details'!$F$1:$F$2344,0)</f>
        <v>35</v>
      </c>
    </row>
    <row r="1726" spans="1:17" ht="15.75" x14ac:dyDescent="0.25">
      <c r="A1726" s="1" t="s">
        <v>644</v>
      </c>
      <c r="B1726" t="str">
        <f>_xlfn.XLOOKUP(A1726,'Customer Names'!$A$1:$A$2336,'Customer Names'!$C$1:$C$2336,0)</f>
        <v xml:space="preserve">  Micah</v>
      </c>
      <c r="C1726">
        <f>_xlfn.XLOOKUP(A1726,'Medical Examinations'!$A$1:$A$2336,'Medical Examinations'!$B$1:$B$2336,0)</f>
        <v>30.02</v>
      </c>
      <c r="D1726">
        <f>_xlfn.XLOOKUP(A1726,'Medical Examinations'!$A$1:$A$2336,'Medical Examinations'!$D$1:$D$2336,0)</f>
        <v>7.63</v>
      </c>
      <c r="E1726" t="str">
        <f>_xlfn.XLOOKUP(A1726,'Medical Examinations'!$A$1:$A$2336,'Medical Examinations'!$E$1:$E$2336,0)</f>
        <v>No</v>
      </c>
      <c r="F1726" t="str">
        <f>_xlfn.XLOOKUP(A1726,'Medical Examinations'!$A$1:$A$2336,'Medical Examinations'!$F$1:$F$2336,0)</f>
        <v>No</v>
      </c>
      <c r="G1726" t="str">
        <f>_xlfn.XLOOKUP(A1726,'Medical Examinations'!$A$1:$A$2336,'Medical Examinations'!$G$1:$G$2336,0)</f>
        <v>No</v>
      </c>
      <c r="H1726">
        <f>_xlfn.XLOOKUP(A1726,'Medical Examinations'!$A$1:$A$2336,'Medical Examinations'!$H$1:$H$2336,0)</f>
        <v>1</v>
      </c>
      <c r="I1726" t="str">
        <f>_xlfn.XLOOKUP(A1726,'Medical Examinations'!$A$1:$A$2336,'Medical Examinations'!$I$1:$I$2336,0)</f>
        <v>No</v>
      </c>
      <c r="J1726" t="str">
        <f>_xlfn.XLOOKUP(A1726,'Medical Examinations'!A1726:A4069,'Medical Examinations'!C1726:C4069,0)</f>
        <v>Obese</v>
      </c>
      <c r="K1726">
        <f>_xlfn.XLOOKUP(A1726,'Medical Examinations'!$A$1:$A$2344,'Medical Examinations'!$D$1:$D$2344,0)</f>
        <v>7.63</v>
      </c>
      <c r="L1726" t="str">
        <f>_xlfn.XLOOKUP(A1726,'Hospitalisation Details'!$A$1:$A$2344,'Hospitalisation Details'!$E$1:$E$2344,0)</f>
        <v>20-Oct-1986</v>
      </c>
      <c r="M1726">
        <f>_xlfn.XLOOKUP(A1726,'Hospitalisation Details'!$A$1:$A$2344,'Hospitalisation Details'!$I$1:$I$2344,0)</f>
        <v>5272.18</v>
      </c>
      <c r="N1726" t="str">
        <f>_xlfn.XLOOKUP(A1726,'Hospitalisation Details'!$A$1:$A$2344,'Hospitalisation Details'!$J$1:$J$2344,0)</f>
        <v>tier - 2</v>
      </c>
      <c r="O1726" t="str">
        <f>_xlfn.XLOOKUP(A1726,'Hospitalisation Details'!$A$1:$A$2344,'Hospitalisation Details'!$K$1:$K$2344,0)</f>
        <v>tier - 3</v>
      </c>
      <c r="P1726" t="str">
        <f>_xlfn.XLOOKUP(A1726,'Hospitalisation Details'!$A$1:$A$2344,'Hospitalisation Details'!$L$1:$L$2344,0)</f>
        <v>R1012</v>
      </c>
      <c r="Q1726">
        <f>_xlfn.XLOOKUP(A1726,'Hospitalisation Details'!$A$1:$A$2344,'Hospitalisation Details'!$F$1:$F$2344,0)</f>
        <v>36</v>
      </c>
    </row>
    <row r="1727" spans="1:17" ht="15.75" x14ac:dyDescent="0.25">
      <c r="A1727" s="1" t="s">
        <v>643</v>
      </c>
      <c r="B1727" t="str">
        <f>_xlfn.XLOOKUP(A1727,'Customer Names'!$A$1:$A$2336,'Customer Names'!$C$1:$C$2336,0)</f>
        <v xml:space="preserve">  Kelly H</v>
      </c>
      <c r="C1727">
        <f>_xlfn.XLOOKUP(A1727,'Medical Examinations'!$A$1:$A$2336,'Medical Examinations'!$B$1:$B$2336,0)</f>
        <v>26.885000000000002</v>
      </c>
      <c r="D1727">
        <f>_xlfn.XLOOKUP(A1727,'Medical Examinations'!$A$1:$A$2336,'Medical Examinations'!$D$1:$D$2336,0)</f>
        <v>8.66</v>
      </c>
      <c r="E1727" t="str">
        <f>_xlfn.XLOOKUP(A1727,'Medical Examinations'!$A$1:$A$2336,'Medical Examinations'!$E$1:$E$2336,0)</f>
        <v>No</v>
      </c>
      <c r="F1727" t="str">
        <f>_xlfn.XLOOKUP(A1727,'Medical Examinations'!$A$1:$A$2336,'Medical Examinations'!$F$1:$F$2336,0)</f>
        <v>No</v>
      </c>
      <c r="G1727" t="str">
        <f>_xlfn.XLOOKUP(A1727,'Medical Examinations'!$A$1:$A$2336,'Medical Examinations'!$G$1:$G$2336,0)</f>
        <v>No</v>
      </c>
      <c r="H1727">
        <f>_xlfn.XLOOKUP(A1727,'Medical Examinations'!$A$1:$A$2336,'Medical Examinations'!$H$1:$H$2336,0)</f>
        <v>1</v>
      </c>
      <c r="I1727" t="str">
        <f>_xlfn.XLOOKUP(A1727,'Medical Examinations'!$A$1:$A$2336,'Medical Examinations'!$I$1:$I$2336,0)</f>
        <v>No</v>
      </c>
      <c r="J1727" t="str">
        <f>_xlfn.XLOOKUP(A1727,'Medical Examinations'!A1727:A4070,'Medical Examinations'!C1727:C4070,0)</f>
        <v>Overweight</v>
      </c>
      <c r="K1727">
        <f>_xlfn.XLOOKUP(A1727,'Medical Examinations'!$A$1:$A$2344,'Medical Examinations'!$D$1:$D$2344,0)</f>
        <v>8.66</v>
      </c>
      <c r="L1727" t="str">
        <f>_xlfn.XLOOKUP(A1727,'Hospitalisation Details'!$A$1:$A$2344,'Hospitalisation Details'!$E$1:$E$2344,0)</f>
        <v>20-Sep-1986</v>
      </c>
      <c r="M1727">
        <f>_xlfn.XLOOKUP(A1727,'Hospitalisation Details'!$A$1:$A$2344,'Hospitalisation Details'!$I$1:$I$2344,0)</f>
        <v>5267.82</v>
      </c>
      <c r="N1727" t="str">
        <f>_xlfn.XLOOKUP(A1727,'Hospitalisation Details'!$A$1:$A$2344,'Hospitalisation Details'!$J$1:$J$2344,0)</f>
        <v>tier - 2</v>
      </c>
      <c r="O1727" t="str">
        <f>_xlfn.XLOOKUP(A1727,'Hospitalisation Details'!$A$1:$A$2344,'Hospitalisation Details'!$K$1:$K$2344,0)</f>
        <v>tier - 2</v>
      </c>
      <c r="P1727" t="str">
        <f>_xlfn.XLOOKUP(A1727,'Hospitalisation Details'!$A$1:$A$2344,'Hospitalisation Details'!$L$1:$L$2344,0)</f>
        <v>R1012</v>
      </c>
      <c r="Q1727">
        <f>_xlfn.XLOOKUP(A1727,'Hospitalisation Details'!$A$1:$A$2344,'Hospitalisation Details'!$F$1:$F$2344,0)</f>
        <v>36</v>
      </c>
    </row>
    <row r="1728" spans="1:17" ht="15.75" x14ac:dyDescent="0.25">
      <c r="A1728" s="1" t="s">
        <v>642</v>
      </c>
      <c r="B1728" t="str">
        <f>_xlfn.XLOOKUP(A1728,'Customer Names'!$A$1:$A$2336,'Customer Names'!$C$1:$C$2336,0)</f>
        <v xml:space="preserve">  Lindsay M</v>
      </c>
      <c r="C1728">
        <f>_xlfn.XLOOKUP(A1728,'Medical Examinations'!$A$1:$A$2336,'Medical Examinations'!$B$1:$B$2336,0)</f>
        <v>25.84</v>
      </c>
      <c r="D1728">
        <f>_xlfn.XLOOKUP(A1728,'Medical Examinations'!$A$1:$A$2336,'Medical Examinations'!$D$1:$D$2336,0)</f>
        <v>8.5500000000000007</v>
      </c>
      <c r="E1728" t="str">
        <f>_xlfn.XLOOKUP(A1728,'Medical Examinations'!$A$1:$A$2336,'Medical Examinations'!$E$1:$E$2336,0)</f>
        <v>No</v>
      </c>
      <c r="F1728" t="str">
        <f>_xlfn.XLOOKUP(A1728,'Medical Examinations'!$A$1:$A$2336,'Medical Examinations'!$F$1:$F$2336,0)</f>
        <v>No</v>
      </c>
      <c r="G1728" t="str">
        <f>_xlfn.XLOOKUP(A1728,'Medical Examinations'!$A$1:$A$2336,'Medical Examinations'!$G$1:$G$2336,0)</f>
        <v>No</v>
      </c>
      <c r="H1728">
        <f>_xlfn.XLOOKUP(A1728,'Medical Examinations'!$A$1:$A$2336,'Medical Examinations'!$H$1:$H$2336,0)</f>
        <v>1</v>
      </c>
      <c r="I1728" t="str">
        <f>_xlfn.XLOOKUP(A1728,'Medical Examinations'!$A$1:$A$2336,'Medical Examinations'!$I$1:$I$2336,0)</f>
        <v>No</v>
      </c>
      <c r="J1728" t="str">
        <f>_xlfn.XLOOKUP(A1728,'Medical Examinations'!A1728:A4071,'Medical Examinations'!C1728:C4071,0)</f>
        <v>Overweight</v>
      </c>
      <c r="K1728">
        <f>_xlfn.XLOOKUP(A1728,'Medical Examinations'!$A$1:$A$2344,'Medical Examinations'!$D$1:$D$2344,0)</f>
        <v>8.5500000000000007</v>
      </c>
      <c r="L1728" t="str">
        <f>_xlfn.XLOOKUP(A1728,'Hospitalisation Details'!$A$1:$A$2344,'Hospitalisation Details'!$E$1:$E$2344,0)</f>
        <v>25-Oct-1986</v>
      </c>
      <c r="M1728">
        <f>_xlfn.XLOOKUP(A1728,'Hospitalisation Details'!$A$1:$A$2344,'Hospitalisation Details'!$I$1:$I$2344,0)</f>
        <v>5266.37</v>
      </c>
      <c r="N1728" t="str">
        <f>_xlfn.XLOOKUP(A1728,'Hospitalisation Details'!$A$1:$A$2344,'Hospitalisation Details'!$J$1:$J$2344,0)</f>
        <v>tier - 2</v>
      </c>
      <c r="O1728" t="str">
        <f>_xlfn.XLOOKUP(A1728,'Hospitalisation Details'!$A$1:$A$2344,'Hospitalisation Details'!$K$1:$K$2344,0)</f>
        <v>tier - 2</v>
      </c>
      <c r="P1728" t="str">
        <f>_xlfn.XLOOKUP(A1728,'Hospitalisation Details'!$A$1:$A$2344,'Hospitalisation Details'!$L$1:$L$2344,0)</f>
        <v>R1012</v>
      </c>
      <c r="Q1728">
        <f>_xlfn.XLOOKUP(A1728,'Hospitalisation Details'!$A$1:$A$2344,'Hospitalisation Details'!$F$1:$F$2344,0)</f>
        <v>36</v>
      </c>
    </row>
    <row r="1729" spans="1:17" ht="15.75" x14ac:dyDescent="0.25">
      <c r="A1729" s="1" t="s">
        <v>641</v>
      </c>
      <c r="B1729" t="str">
        <f>_xlfn.XLOOKUP(A1729,'Customer Names'!$A$1:$A$2336,'Customer Names'!$C$1:$C$2336,0)</f>
        <v xml:space="preserve">  Austen G</v>
      </c>
      <c r="C1729">
        <f>_xlfn.XLOOKUP(A1729,'Medical Examinations'!$A$1:$A$2336,'Medical Examinations'!$B$1:$B$2336,0)</f>
        <v>27.454999999999998</v>
      </c>
      <c r="D1729">
        <f>_xlfn.XLOOKUP(A1729,'Medical Examinations'!$A$1:$A$2336,'Medical Examinations'!$D$1:$D$2336,0)</f>
        <v>4.54</v>
      </c>
      <c r="E1729" t="str">
        <f>_xlfn.XLOOKUP(A1729,'Medical Examinations'!$A$1:$A$2336,'Medical Examinations'!$E$1:$E$2336,0)</f>
        <v>No</v>
      </c>
      <c r="F1729" t="str">
        <f>_xlfn.XLOOKUP(A1729,'Medical Examinations'!$A$1:$A$2336,'Medical Examinations'!$F$1:$F$2336,0)</f>
        <v>No</v>
      </c>
      <c r="G1729" t="str">
        <f>_xlfn.XLOOKUP(A1729,'Medical Examinations'!$A$1:$A$2336,'Medical Examinations'!$G$1:$G$2336,0)</f>
        <v>No</v>
      </c>
      <c r="H1729">
        <f>_xlfn.XLOOKUP(A1729,'Medical Examinations'!$A$1:$A$2336,'Medical Examinations'!$H$1:$H$2336,0)</f>
        <v>0</v>
      </c>
      <c r="I1729" t="str">
        <f>_xlfn.XLOOKUP(A1729,'Medical Examinations'!$A$1:$A$2336,'Medical Examinations'!$I$1:$I$2336,0)</f>
        <v>No</v>
      </c>
      <c r="J1729" t="str">
        <f>_xlfn.XLOOKUP(A1729,'Medical Examinations'!A1729:A4072,'Medical Examinations'!C1729:C4072,0)</f>
        <v>Overweight</v>
      </c>
      <c r="K1729">
        <f>_xlfn.XLOOKUP(A1729,'Medical Examinations'!$A$1:$A$2344,'Medical Examinations'!$D$1:$D$2344,0)</f>
        <v>4.54</v>
      </c>
      <c r="L1729" t="str">
        <f>_xlfn.XLOOKUP(A1729,'Hospitalisation Details'!$A$1:$A$2344,'Hospitalisation Details'!$E$1:$E$2344,0)</f>
        <v>19-Jul-1989</v>
      </c>
      <c r="M1729">
        <f>_xlfn.XLOOKUP(A1729,'Hospitalisation Details'!$A$1:$A$2344,'Hospitalisation Details'!$I$1:$I$2344,0)</f>
        <v>5261.47</v>
      </c>
      <c r="N1729" t="str">
        <f>_xlfn.XLOOKUP(A1729,'Hospitalisation Details'!$A$1:$A$2344,'Hospitalisation Details'!$J$1:$J$2344,0)</f>
        <v>tier - 2</v>
      </c>
      <c r="O1729" t="str">
        <f>_xlfn.XLOOKUP(A1729,'Hospitalisation Details'!$A$1:$A$2344,'Hospitalisation Details'!$K$1:$K$2344,0)</f>
        <v>tier - 2</v>
      </c>
      <c r="P1729" t="str">
        <f>_xlfn.XLOOKUP(A1729,'Hospitalisation Details'!$A$1:$A$2344,'Hospitalisation Details'!$L$1:$L$2344,0)</f>
        <v>R1012</v>
      </c>
      <c r="Q1729">
        <f>_xlfn.XLOOKUP(A1729,'Hospitalisation Details'!$A$1:$A$2344,'Hospitalisation Details'!$F$1:$F$2344,0)</f>
        <v>33</v>
      </c>
    </row>
    <row r="1730" spans="1:17" ht="15.75" x14ac:dyDescent="0.25">
      <c r="A1730" s="1" t="s">
        <v>640</v>
      </c>
      <c r="B1730" t="str">
        <f>_xlfn.XLOOKUP(A1730,'Customer Names'!$A$1:$A$2336,'Customer Names'!$C$1:$C$2336,0)</f>
        <v xml:space="preserve">  Tory J</v>
      </c>
      <c r="C1730">
        <f>_xlfn.XLOOKUP(A1730,'Medical Examinations'!$A$1:$A$2336,'Medical Examinations'!$B$1:$B$2336,0)</f>
        <v>24.605</v>
      </c>
      <c r="D1730">
        <f>_xlfn.XLOOKUP(A1730,'Medical Examinations'!$A$1:$A$2336,'Medical Examinations'!$D$1:$D$2336,0)</f>
        <v>5.7</v>
      </c>
      <c r="E1730" t="str">
        <f>_xlfn.XLOOKUP(A1730,'Medical Examinations'!$A$1:$A$2336,'Medical Examinations'!$E$1:$E$2336,0)</f>
        <v>No</v>
      </c>
      <c r="F1730" t="str">
        <f>_xlfn.XLOOKUP(A1730,'Medical Examinations'!$A$1:$A$2336,'Medical Examinations'!$F$1:$F$2336,0)</f>
        <v>No</v>
      </c>
      <c r="G1730" t="str">
        <f>_xlfn.XLOOKUP(A1730,'Medical Examinations'!$A$1:$A$2336,'Medical Examinations'!$G$1:$G$2336,0)</f>
        <v>No</v>
      </c>
      <c r="H1730">
        <f>_xlfn.XLOOKUP(A1730,'Medical Examinations'!$A$1:$A$2336,'Medical Examinations'!$H$1:$H$2336,0)</f>
        <v>0</v>
      </c>
      <c r="I1730" t="str">
        <f>_xlfn.XLOOKUP(A1730,'Medical Examinations'!$A$1:$A$2336,'Medical Examinations'!$I$1:$I$2336,0)</f>
        <v>No</v>
      </c>
      <c r="J1730" t="str">
        <f>_xlfn.XLOOKUP(A1730,'Medical Examinations'!A1730:A4073,'Medical Examinations'!C1730:C4073,0)</f>
        <v>Normal weight</v>
      </c>
      <c r="K1730">
        <f>_xlfn.XLOOKUP(A1730,'Medical Examinations'!$A$1:$A$2344,'Medical Examinations'!$D$1:$D$2344,0)</f>
        <v>5.7</v>
      </c>
      <c r="L1730" t="str">
        <f>_xlfn.XLOOKUP(A1730,'Hospitalisation Details'!$A$1:$A$2344,'Hospitalisation Details'!$E$1:$E$2344,0)</f>
        <v>25-Nov-1989</v>
      </c>
      <c r="M1730">
        <f>_xlfn.XLOOKUP(A1730,'Hospitalisation Details'!$A$1:$A$2344,'Hospitalisation Details'!$I$1:$I$2344,0)</f>
        <v>5257.51</v>
      </c>
      <c r="N1730" t="str">
        <f>_xlfn.XLOOKUP(A1730,'Hospitalisation Details'!$A$1:$A$2344,'Hospitalisation Details'!$J$1:$J$2344,0)</f>
        <v>tier - 2</v>
      </c>
      <c r="O1730" t="str">
        <f>_xlfn.XLOOKUP(A1730,'Hospitalisation Details'!$A$1:$A$2344,'Hospitalisation Details'!$K$1:$K$2344,0)</f>
        <v>tier - 2</v>
      </c>
      <c r="P1730" t="str">
        <f>_xlfn.XLOOKUP(A1730,'Hospitalisation Details'!$A$1:$A$2344,'Hospitalisation Details'!$L$1:$L$2344,0)</f>
        <v>R1012</v>
      </c>
      <c r="Q1730">
        <f>_xlfn.XLOOKUP(A1730,'Hospitalisation Details'!$A$1:$A$2344,'Hospitalisation Details'!$F$1:$F$2344,0)</f>
        <v>33</v>
      </c>
    </row>
    <row r="1731" spans="1:17" ht="15.75" x14ac:dyDescent="0.25">
      <c r="A1731" s="1" t="s">
        <v>639</v>
      </c>
      <c r="B1731" t="str">
        <f>_xlfn.XLOOKUP(A1731,'Customer Names'!$A$1:$A$2336,'Customer Names'!$C$1:$C$2336,0)</f>
        <v xml:space="preserve">  Robert J</v>
      </c>
      <c r="C1731">
        <f>_xlfn.XLOOKUP(A1731,'Medical Examinations'!$A$1:$A$2336,'Medical Examinations'!$B$1:$B$2336,0)</f>
        <v>30.8</v>
      </c>
      <c r="D1731">
        <f>_xlfn.XLOOKUP(A1731,'Medical Examinations'!$A$1:$A$2336,'Medical Examinations'!$D$1:$D$2336,0)</f>
        <v>5.07</v>
      </c>
      <c r="E1731" t="str">
        <f>_xlfn.XLOOKUP(A1731,'Medical Examinations'!$A$1:$A$2336,'Medical Examinations'!$E$1:$E$2336,0)</f>
        <v>No</v>
      </c>
      <c r="F1731" t="str">
        <f>_xlfn.XLOOKUP(A1731,'Medical Examinations'!$A$1:$A$2336,'Medical Examinations'!$F$1:$F$2336,0)</f>
        <v>No</v>
      </c>
      <c r="G1731" t="str">
        <f>_xlfn.XLOOKUP(A1731,'Medical Examinations'!$A$1:$A$2336,'Medical Examinations'!$G$1:$G$2336,0)</f>
        <v>No</v>
      </c>
      <c r="H1731">
        <f>_xlfn.XLOOKUP(A1731,'Medical Examinations'!$A$1:$A$2336,'Medical Examinations'!$H$1:$H$2336,0)</f>
        <v>0</v>
      </c>
      <c r="I1731" t="str">
        <f>_xlfn.XLOOKUP(A1731,'Medical Examinations'!$A$1:$A$2336,'Medical Examinations'!$I$1:$I$2336,0)</f>
        <v>No</v>
      </c>
      <c r="J1731" t="str">
        <f>_xlfn.XLOOKUP(A1731,'Medical Examinations'!A1731:A4074,'Medical Examinations'!C1731:C4074,0)</f>
        <v>Obese</v>
      </c>
      <c r="K1731">
        <f>_xlfn.XLOOKUP(A1731,'Medical Examinations'!$A$1:$A$2344,'Medical Examinations'!$D$1:$D$2344,0)</f>
        <v>5.07</v>
      </c>
      <c r="L1731" t="str">
        <f>_xlfn.XLOOKUP(A1731,'Hospitalisation Details'!$A$1:$A$2344,'Hospitalisation Details'!$E$1:$E$2344,0)</f>
        <v>6-Jul-1990</v>
      </c>
      <c r="M1731">
        <f>_xlfn.XLOOKUP(A1731,'Hospitalisation Details'!$A$1:$A$2344,'Hospitalisation Details'!$I$1:$I$2344,0)</f>
        <v>5253.52</v>
      </c>
      <c r="N1731" t="str">
        <f>_xlfn.XLOOKUP(A1731,'Hospitalisation Details'!$A$1:$A$2344,'Hospitalisation Details'!$J$1:$J$2344,0)</f>
        <v>tier - 3</v>
      </c>
      <c r="O1731" t="str">
        <f>_xlfn.XLOOKUP(A1731,'Hospitalisation Details'!$A$1:$A$2344,'Hospitalisation Details'!$K$1:$K$2344,0)</f>
        <v>tier - 3</v>
      </c>
      <c r="P1731" t="str">
        <f>_xlfn.XLOOKUP(A1731,'Hospitalisation Details'!$A$1:$A$2344,'Hospitalisation Details'!$L$1:$L$2344,0)</f>
        <v>R1011</v>
      </c>
      <c r="Q1731">
        <f>_xlfn.XLOOKUP(A1731,'Hospitalisation Details'!$A$1:$A$2344,'Hospitalisation Details'!$F$1:$F$2344,0)</f>
        <v>32</v>
      </c>
    </row>
    <row r="1732" spans="1:17" ht="15.75" x14ac:dyDescent="0.25">
      <c r="A1732" s="1" t="s">
        <v>638</v>
      </c>
      <c r="B1732" t="str">
        <f>_xlfn.XLOOKUP(A1732,'Customer Names'!$A$1:$A$2336,'Customer Names'!$C$1:$C$2336,0)</f>
        <v xml:space="preserve">  Steph</v>
      </c>
      <c r="C1732">
        <f>_xlfn.XLOOKUP(A1732,'Medical Examinations'!$A$1:$A$2336,'Medical Examinations'!$B$1:$B$2336,0)</f>
        <v>34.799999999999997</v>
      </c>
      <c r="D1732">
        <f>_xlfn.XLOOKUP(A1732,'Medical Examinations'!$A$1:$A$2336,'Medical Examinations'!$D$1:$D$2336,0)</f>
        <v>4.38</v>
      </c>
      <c r="E1732" t="str">
        <f>_xlfn.XLOOKUP(A1732,'Medical Examinations'!$A$1:$A$2336,'Medical Examinations'!$E$1:$E$2336,0)</f>
        <v>No</v>
      </c>
      <c r="F1732" t="str">
        <f>_xlfn.XLOOKUP(A1732,'Medical Examinations'!$A$1:$A$2336,'Medical Examinations'!$F$1:$F$2336,0)</f>
        <v>No</v>
      </c>
      <c r="G1732" t="str">
        <f>_xlfn.XLOOKUP(A1732,'Medical Examinations'!$A$1:$A$2336,'Medical Examinations'!$G$1:$G$2336,0)</f>
        <v>No</v>
      </c>
      <c r="H1732">
        <f>_xlfn.XLOOKUP(A1732,'Medical Examinations'!$A$1:$A$2336,'Medical Examinations'!$H$1:$H$2336,0)</f>
        <v>1</v>
      </c>
      <c r="I1732" t="str">
        <f>_xlfn.XLOOKUP(A1732,'Medical Examinations'!$A$1:$A$2336,'Medical Examinations'!$I$1:$I$2336,0)</f>
        <v>No</v>
      </c>
      <c r="J1732" t="str">
        <f>_xlfn.XLOOKUP(A1732,'Medical Examinations'!A1732:A4075,'Medical Examinations'!C1732:C4075,0)</f>
        <v>Obese</v>
      </c>
      <c r="K1732">
        <f>_xlfn.XLOOKUP(A1732,'Medical Examinations'!$A$1:$A$2344,'Medical Examinations'!$D$1:$D$2344,0)</f>
        <v>4.38</v>
      </c>
      <c r="L1732" t="str">
        <f>_xlfn.XLOOKUP(A1732,'Hospitalisation Details'!$A$1:$A$2344,'Hospitalisation Details'!$E$1:$E$2344,0)</f>
        <v>9-Sep-1987</v>
      </c>
      <c r="M1732">
        <f>_xlfn.XLOOKUP(A1732,'Hospitalisation Details'!$A$1:$A$2344,'Hospitalisation Details'!$I$1:$I$2344,0)</f>
        <v>5246.05</v>
      </c>
      <c r="N1732" t="str">
        <f>_xlfn.XLOOKUP(A1732,'Hospitalisation Details'!$A$1:$A$2344,'Hospitalisation Details'!$J$1:$J$2344,0)</f>
        <v>tier - 2</v>
      </c>
      <c r="O1732" t="str">
        <f>_xlfn.XLOOKUP(A1732,'Hospitalisation Details'!$A$1:$A$2344,'Hospitalisation Details'!$K$1:$K$2344,0)</f>
        <v>tier - 3</v>
      </c>
      <c r="P1732" t="str">
        <f>_xlfn.XLOOKUP(A1732,'Hospitalisation Details'!$A$1:$A$2344,'Hospitalisation Details'!$L$1:$L$2344,0)</f>
        <v>R1011</v>
      </c>
      <c r="Q1732">
        <f>_xlfn.XLOOKUP(A1732,'Hospitalisation Details'!$A$1:$A$2344,'Hospitalisation Details'!$F$1:$F$2344,0)</f>
        <v>35</v>
      </c>
    </row>
    <row r="1733" spans="1:17" ht="15.75" x14ac:dyDescent="0.25">
      <c r="A1733" s="1" t="s">
        <v>637</v>
      </c>
      <c r="B1733" t="str">
        <f>_xlfn.XLOOKUP(A1733,'Customer Names'!$A$1:$A$2336,'Customer Names'!$C$1:$C$2336,0)</f>
        <v xml:space="preserve">  Kate</v>
      </c>
      <c r="C1733">
        <f>_xlfn.XLOOKUP(A1733,'Medical Examinations'!$A$1:$A$2336,'Medical Examinations'!$B$1:$B$2336,0)</f>
        <v>34.21</v>
      </c>
      <c r="D1733">
        <f>_xlfn.XLOOKUP(A1733,'Medical Examinations'!$A$1:$A$2336,'Medical Examinations'!$D$1:$D$2336,0)</f>
        <v>4.54</v>
      </c>
      <c r="E1733" t="str">
        <f>_xlfn.XLOOKUP(A1733,'Medical Examinations'!$A$1:$A$2336,'Medical Examinations'!$E$1:$E$2336,0)</f>
        <v>No</v>
      </c>
      <c r="F1733" t="str">
        <f>_xlfn.XLOOKUP(A1733,'Medical Examinations'!$A$1:$A$2336,'Medical Examinations'!$F$1:$F$2336,0)</f>
        <v>No</v>
      </c>
      <c r="G1733" t="str">
        <f>_xlfn.XLOOKUP(A1733,'Medical Examinations'!$A$1:$A$2336,'Medical Examinations'!$G$1:$G$2336,0)</f>
        <v>No</v>
      </c>
      <c r="H1733">
        <f>_xlfn.XLOOKUP(A1733,'Medical Examinations'!$A$1:$A$2336,'Medical Examinations'!$H$1:$H$2336,0)</f>
        <v>1</v>
      </c>
      <c r="I1733" t="str">
        <f>_xlfn.XLOOKUP(A1733,'Medical Examinations'!$A$1:$A$2336,'Medical Examinations'!$I$1:$I$2336,0)</f>
        <v>No</v>
      </c>
      <c r="J1733" t="str">
        <f>_xlfn.XLOOKUP(A1733,'Medical Examinations'!A1733:A4076,'Medical Examinations'!C1733:C4076,0)</f>
        <v>Obese</v>
      </c>
      <c r="K1733">
        <f>_xlfn.XLOOKUP(A1733,'Medical Examinations'!$A$1:$A$2344,'Medical Examinations'!$D$1:$D$2344,0)</f>
        <v>4.54</v>
      </c>
      <c r="L1733" t="str">
        <f>_xlfn.XLOOKUP(A1733,'Hospitalisation Details'!$A$1:$A$2344,'Hospitalisation Details'!$E$1:$E$2344,0)</f>
        <v>5-Jul-1987</v>
      </c>
      <c r="M1733">
        <f>_xlfn.XLOOKUP(A1733,'Hospitalisation Details'!$A$1:$A$2344,'Hospitalisation Details'!$I$1:$I$2344,0)</f>
        <v>5245.23</v>
      </c>
      <c r="N1733" t="str">
        <f>_xlfn.XLOOKUP(A1733,'Hospitalisation Details'!$A$1:$A$2344,'Hospitalisation Details'!$J$1:$J$2344,0)</f>
        <v>tier - 2</v>
      </c>
      <c r="O1733" t="str">
        <f>_xlfn.XLOOKUP(A1733,'Hospitalisation Details'!$A$1:$A$2344,'Hospitalisation Details'!$K$1:$K$2344,0)</f>
        <v>tier - 2</v>
      </c>
      <c r="P1733" t="str">
        <f>_xlfn.XLOOKUP(A1733,'Hospitalisation Details'!$A$1:$A$2344,'Hospitalisation Details'!$L$1:$L$2344,0)</f>
        <v>R1013</v>
      </c>
      <c r="Q1733">
        <f>_xlfn.XLOOKUP(A1733,'Hospitalisation Details'!$A$1:$A$2344,'Hospitalisation Details'!$F$1:$F$2344,0)</f>
        <v>35</v>
      </c>
    </row>
    <row r="1734" spans="1:17" ht="15.75" x14ac:dyDescent="0.25">
      <c r="A1734" s="1" t="s">
        <v>636</v>
      </c>
      <c r="B1734" t="str">
        <f>_xlfn.XLOOKUP(A1734,'Customer Names'!$A$1:$A$2336,'Customer Names'!$C$1:$C$2336,0)</f>
        <v xml:space="preserve">  Kristina</v>
      </c>
      <c r="C1734">
        <f>_xlfn.XLOOKUP(A1734,'Medical Examinations'!$A$1:$A$2336,'Medical Examinations'!$B$1:$B$2336,0)</f>
        <v>31</v>
      </c>
      <c r="D1734">
        <f>_xlfn.XLOOKUP(A1734,'Medical Examinations'!$A$1:$A$2336,'Medical Examinations'!$D$1:$D$2336,0)</f>
        <v>5.38</v>
      </c>
      <c r="E1734" t="str">
        <f>_xlfn.XLOOKUP(A1734,'Medical Examinations'!$A$1:$A$2336,'Medical Examinations'!$E$1:$E$2336,0)</f>
        <v>No</v>
      </c>
      <c r="F1734" t="str">
        <f>_xlfn.XLOOKUP(A1734,'Medical Examinations'!$A$1:$A$2336,'Medical Examinations'!$F$1:$F$2336,0)</f>
        <v>No</v>
      </c>
      <c r="G1734" t="str">
        <f>_xlfn.XLOOKUP(A1734,'Medical Examinations'!$A$1:$A$2336,'Medical Examinations'!$G$1:$G$2336,0)</f>
        <v>No</v>
      </c>
      <c r="H1734">
        <f>_xlfn.XLOOKUP(A1734,'Medical Examinations'!$A$1:$A$2336,'Medical Examinations'!$H$1:$H$2336,0)</f>
        <v>1</v>
      </c>
      <c r="I1734" t="str">
        <f>_xlfn.XLOOKUP(A1734,'Medical Examinations'!$A$1:$A$2336,'Medical Examinations'!$I$1:$I$2336,0)</f>
        <v>No</v>
      </c>
      <c r="J1734" t="str">
        <f>_xlfn.XLOOKUP(A1734,'Medical Examinations'!A1734:A4077,'Medical Examinations'!C1734:C4077,0)</f>
        <v>Obese</v>
      </c>
      <c r="K1734">
        <f>_xlfn.XLOOKUP(A1734,'Medical Examinations'!$A$1:$A$2344,'Medical Examinations'!$D$1:$D$2344,0)</f>
        <v>5.38</v>
      </c>
      <c r="L1734" t="str">
        <f>_xlfn.XLOOKUP(A1734,'Hospitalisation Details'!$A$1:$A$2344,'Hospitalisation Details'!$E$1:$E$2344,0)</f>
        <v>26-Dec-1987</v>
      </c>
      <c r="M1734">
        <f>_xlfn.XLOOKUP(A1734,'Hospitalisation Details'!$A$1:$A$2344,'Hospitalisation Details'!$I$1:$I$2344,0)</f>
        <v>5240.7700000000004</v>
      </c>
      <c r="N1734" t="str">
        <f>_xlfn.XLOOKUP(A1734,'Hospitalisation Details'!$A$1:$A$2344,'Hospitalisation Details'!$J$1:$J$2344,0)</f>
        <v>tier - 2</v>
      </c>
      <c r="O1734" t="str">
        <f>_xlfn.XLOOKUP(A1734,'Hospitalisation Details'!$A$1:$A$2344,'Hospitalisation Details'!$K$1:$K$2344,0)</f>
        <v>tier - 2</v>
      </c>
      <c r="P1734" t="str">
        <f>_xlfn.XLOOKUP(A1734,'Hospitalisation Details'!$A$1:$A$2344,'Hospitalisation Details'!$L$1:$L$2344,0)</f>
        <v>R1011</v>
      </c>
      <c r="Q1734">
        <f>_xlfn.XLOOKUP(A1734,'Hospitalisation Details'!$A$1:$A$2344,'Hospitalisation Details'!$F$1:$F$2344,0)</f>
        <v>35</v>
      </c>
    </row>
    <row r="1735" spans="1:17" ht="15.75" x14ac:dyDescent="0.25">
      <c r="A1735" s="1" t="s">
        <v>635</v>
      </c>
      <c r="B1735" t="str">
        <f>_xlfn.XLOOKUP(A1735,'Customer Names'!$A$1:$A$2336,'Customer Names'!$C$1:$C$2336,0)</f>
        <v xml:space="preserve">  Flo</v>
      </c>
      <c r="C1735">
        <f>_xlfn.XLOOKUP(A1735,'Medical Examinations'!$A$1:$A$2336,'Medical Examinations'!$B$1:$B$2336,0)</f>
        <v>26.125</v>
      </c>
      <c r="D1735">
        <f>_xlfn.XLOOKUP(A1735,'Medical Examinations'!$A$1:$A$2336,'Medical Examinations'!$D$1:$D$2336,0)</f>
        <v>5.55</v>
      </c>
      <c r="E1735" t="str">
        <f>_xlfn.XLOOKUP(A1735,'Medical Examinations'!$A$1:$A$2336,'Medical Examinations'!$E$1:$E$2336,0)</f>
        <v>No</v>
      </c>
      <c r="F1735" t="str">
        <f>_xlfn.XLOOKUP(A1735,'Medical Examinations'!$A$1:$A$2336,'Medical Examinations'!$F$1:$F$2336,0)</f>
        <v>No</v>
      </c>
      <c r="G1735" t="str">
        <f>_xlfn.XLOOKUP(A1735,'Medical Examinations'!$A$1:$A$2336,'Medical Examinations'!$G$1:$G$2336,0)</f>
        <v>No</v>
      </c>
      <c r="H1735">
        <f>_xlfn.XLOOKUP(A1735,'Medical Examinations'!$A$1:$A$2336,'Medical Examinations'!$H$1:$H$2336,0)</f>
        <v>1</v>
      </c>
      <c r="I1735" t="str">
        <f>_xlfn.XLOOKUP(A1735,'Medical Examinations'!$A$1:$A$2336,'Medical Examinations'!$I$1:$I$2336,0)</f>
        <v>No</v>
      </c>
      <c r="J1735" t="str">
        <f>_xlfn.XLOOKUP(A1735,'Medical Examinations'!A1735:A4078,'Medical Examinations'!C1735:C4078,0)</f>
        <v>Overweight</v>
      </c>
      <c r="K1735">
        <f>_xlfn.XLOOKUP(A1735,'Medical Examinations'!$A$1:$A$2344,'Medical Examinations'!$D$1:$D$2344,0)</f>
        <v>5.55</v>
      </c>
      <c r="L1735" t="str">
        <f>_xlfn.XLOOKUP(A1735,'Hospitalisation Details'!$A$1:$A$2344,'Hospitalisation Details'!$E$1:$E$2344,0)</f>
        <v>29-Jun-1987</v>
      </c>
      <c r="M1735">
        <f>_xlfn.XLOOKUP(A1735,'Hospitalisation Details'!$A$1:$A$2344,'Hospitalisation Details'!$I$1:$I$2344,0)</f>
        <v>5227.99</v>
      </c>
      <c r="N1735" t="str">
        <f>_xlfn.XLOOKUP(A1735,'Hospitalisation Details'!$A$1:$A$2344,'Hospitalisation Details'!$J$1:$J$2344,0)</f>
        <v>tier - 2</v>
      </c>
      <c r="O1735" t="str">
        <f>_xlfn.XLOOKUP(A1735,'Hospitalisation Details'!$A$1:$A$2344,'Hospitalisation Details'!$K$1:$K$2344,0)</f>
        <v>tier - 1</v>
      </c>
      <c r="P1735" t="str">
        <f>_xlfn.XLOOKUP(A1735,'Hospitalisation Details'!$A$1:$A$2344,'Hospitalisation Details'!$L$1:$L$2344,0)</f>
        <v>R1024</v>
      </c>
      <c r="Q1735">
        <f>_xlfn.XLOOKUP(A1735,'Hospitalisation Details'!$A$1:$A$2344,'Hospitalisation Details'!$F$1:$F$2344,0)</f>
        <v>35</v>
      </c>
    </row>
    <row r="1736" spans="1:17" ht="15.75" x14ac:dyDescent="0.25">
      <c r="A1736" s="1" t="s">
        <v>634</v>
      </c>
      <c r="B1736" t="str">
        <f>_xlfn.XLOOKUP(A1736,'Customer Names'!$A$1:$A$2336,'Customer Names'!$C$1:$C$2336,0)</f>
        <v xml:space="preserve">  Sarah P</v>
      </c>
      <c r="C1736">
        <f>_xlfn.XLOOKUP(A1736,'Medical Examinations'!$A$1:$A$2336,'Medical Examinations'!$B$1:$B$2336,0)</f>
        <v>30.13</v>
      </c>
      <c r="D1736">
        <f>_xlfn.XLOOKUP(A1736,'Medical Examinations'!$A$1:$A$2336,'Medical Examinations'!$D$1:$D$2336,0)</f>
        <v>4.03</v>
      </c>
      <c r="E1736" t="str">
        <f>_xlfn.XLOOKUP(A1736,'Medical Examinations'!$A$1:$A$2336,'Medical Examinations'!$E$1:$E$2336,0)</f>
        <v>No</v>
      </c>
      <c r="F1736" t="str">
        <f>_xlfn.XLOOKUP(A1736,'Medical Examinations'!$A$1:$A$2336,'Medical Examinations'!$F$1:$F$2336,0)</f>
        <v>No</v>
      </c>
      <c r="G1736" t="str">
        <f>_xlfn.XLOOKUP(A1736,'Medical Examinations'!$A$1:$A$2336,'Medical Examinations'!$G$1:$G$2336,0)</f>
        <v>No</v>
      </c>
      <c r="H1736">
        <f>_xlfn.XLOOKUP(A1736,'Medical Examinations'!$A$1:$A$2336,'Medical Examinations'!$H$1:$H$2336,0)</f>
        <v>1</v>
      </c>
      <c r="I1736" t="str">
        <f>_xlfn.XLOOKUP(A1736,'Medical Examinations'!$A$1:$A$2336,'Medical Examinations'!$I$1:$I$2336,0)</f>
        <v>No</v>
      </c>
      <c r="J1736" t="str">
        <f>_xlfn.XLOOKUP(A1736,'Medical Examinations'!A1736:A4079,'Medical Examinations'!C1736:C4079,0)</f>
        <v>Obese</v>
      </c>
      <c r="K1736">
        <f>_xlfn.XLOOKUP(A1736,'Medical Examinations'!$A$1:$A$2344,'Medical Examinations'!$D$1:$D$2344,0)</f>
        <v>4.03</v>
      </c>
      <c r="L1736" t="str">
        <f>_xlfn.XLOOKUP(A1736,'Hospitalisation Details'!$A$1:$A$2344,'Hospitalisation Details'!$E$1:$E$2344,0)</f>
        <v>6-Jun-1995</v>
      </c>
      <c r="M1736">
        <f>_xlfn.XLOOKUP(A1736,'Hospitalisation Details'!$A$1:$A$2344,'Hospitalisation Details'!$I$1:$I$2344,0)</f>
        <v>5216.4799999999996</v>
      </c>
      <c r="N1736" t="str">
        <f>_xlfn.XLOOKUP(A1736,'Hospitalisation Details'!$A$1:$A$2344,'Hospitalisation Details'!$J$1:$J$2344,0)</f>
        <v>tier - 2</v>
      </c>
      <c r="O1736" t="str">
        <f>_xlfn.XLOOKUP(A1736,'Hospitalisation Details'!$A$1:$A$2344,'Hospitalisation Details'!$K$1:$K$2344,0)</f>
        <v>tier - 2</v>
      </c>
      <c r="P1736" t="str">
        <f>_xlfn.XLOOKUP(A1736,'Hospitalisation Details'!$A$1:$A$2344,'Hospitalisation Details'!$L$1:$L$2344,0)</f>
        <v>R1025</v>
      </c>
      <c r="Q1736">
        <f>_xlfn.XLOOKUP(A1736,'Hospitalisation Details'!$A$1:$A$2344,'Hospitalisation Details'!$F$1:$F$2344,0)</f>
        <v>28</v>
      </c>
    </row>
    <row r="1737" spans="1:17" ht="15.75" x14ac:dyDescent="0.25">
      <c r="A1737" s="1" t="s">
        <v>633</v>
      </c>
      <c r="B1737" t="str">
        <f>_xlfn.XLOOKUP(A1737,'Customer Names'!$A$1:$A$2336,'Customer Names'!$C$1:$C$2336,0)</f>
        <v xml:space="preserve">  Anabel</v>
      </c>
      <c r="C1737">
        <f>_xlfn.XLOOKUP(A1737,'Medical Examinations'!$A$1:$A$2336,'Medical Examinations'!$B$1:$B$2336,0)</f>
        <v>34.19</v>
      </c>
      <c r="D1737">
        <f>_xlfn.XLOOKUP(A1737,'Medical Examinations'!$A$1:$A$2336,'Medical Examinations'!$D$1:$D$2336,0)</f>
        <v>4.1900000000000004</v>
      </c>
      <c r="E1737" t="str">
        <f>_xlfn.XLOOKUP(A1737,'Medical Examinations'!$A$1:$A$2336,'Medical Examinations'!$E$1:$E$2336,0)</f>
        <v>No</v>
      </c>
      <c r="F1737" t="str">
        <f>_xlfn.XLOOKUP(A1737,'Medical Examinations'!$A$1:$A$2336,'Medical Examinations'!$F$1:$F$2336,0)</f>
        <v>No</v>
      </c>
      <c r="G1737" t="str">
        <f>_xlfn.XLOOKUP(A1737,'Medical Examinations'!$A$1:$A$2336,'Medical Examinations'!$G$1:$G$2336,0)</f>
        <v>No</v>
      </c>
      <c r="H1737">
        <f>_xlfn.XLOOKUP(A1737,'Medical Examinations'!$A$1:$A$2336,'Medical Examinations'!$H$1:$H$2336,0)</f>
        <v>0</v>
      </c>
      <c r="I1737" t="str">
        <f>_xlfn.XLOOKUP(A1737,'Medical Examinations'!$A$1:$A$2336,'Medical Examinations'!$I$1:$I$2336,0)</f>
        <v>No</v>
      </c>
      <c r="J1737" t="str">
        <f>_xlfn.XLOOKUP(A1737,'Medical Examinations'!A1737:A4080,'Medical Examinations'!C1737:C4080,0)</f>
        <v>Obese</v>
      </c>
      <c r="K1737">
        <f>_xlfn.XLOOKUP(A1737,'Medical Examinations'!$A$1:$A$2344,'Medical Examinations'!$D$1:$D$2344,0)</f>
        <v>4.1900000000000004</v>
      </c>
      <c r="L1737" t="str">
        <f>_xlfn.XLOOKUP(A1737,'Hospitalisation Details'!$A$1:$A$2344,'Hospitalisation Details'!$E$1:$E$2344,0)</f>
        <v>1-Dec-1999</v>
      </c>
      <c r="M1737">
        <f>_xlfn.XLOOKUP(A1737,'Hospitalisation Details'!$A$1:$A$2344,'Hospitalisation Details'!$I$1:$I$2344,0)</f>
        <v>5213.22</v>
      </c>
      <c r="N1737" t="str">
        <f>_xlfn.XLOOKUP(A1737,'Hospitalisation Details'!$A$1:$A$2344,'Hospitalisation Details'!$J$1:$J$2344,0)</f>
        <v>tier - 2</v>
      </c>
      <c r="O1737" t="str">
        <f>_xlfn.XLOOKUP(A1737,'Hospitalisation Details'!$A$1:$A$2344,'Hospitalisation Details'!$K$1:$K$2344,0)</f>
        <v>tier - 1</v>
      </c>
      <c r="P1737" t="str">
        <f>_xlfn.XLOOKUP(A1737,'Hospitalisation Details'!$A$1:$A$2344,'Hospitalisation Details'!$L$1:$L$2344,0)</f>
        <v>R1012</v>
      </c>
      <c r="Q1737">
        <f>_xlfn.XLOOKUP(A1737,'Hospitalisation Details'!$A$1:$A$2344,'Hospitalisation Details'!$F$1:$F$2344,0)</f>
        <v>23</v>
      </c>
    </row>
    <row r="1738" spans="1:17" ht="15.75" x14ac:dyDescent="0.25">
      <c r="A1738" s="1" t="s">
        <v>632</v>
      </c>
      <c r="B1738" t="str">
        <f>_xlfn.XLOOKUP(A1738,'Customer Names'!$A$1:$A$2336,'Customer Names'!$C$1:$C$2336,0)</f>
        <v xml:space="preserve">  Ian</v>
      </c>
      <c r="C1738">
        <f>_xlfn.XLOOKUP(A1738,'Medical Examinations'!$A$1:$A$2336,'Medical Examinations'!$B$1:$B$2336,0)</f>
        <v>22.515000000000001</v>
      </c>
      <c r="D1738">
        <f>_xlfn.XLOOKUP(A1738,'Medical Examinations'!$A$1:$A$2336,'Medical Examinations'!$D$1:$D$2336,0)</f>
        <v>4.37</v>
      </c>
      <c r="E1738" t="str">
        <f>_xlfn.XLOOKUP(A1738,'Medical Examinations'!$A$1:$A$2336,'Medical Examinations'!$E$1:$E$2336,0)</f>
        <v>No</v>
      </c>
      <c r="F1738" t="str">
        <f>_xlfn.XLOOKUP(A1738,'Medical Examinations'!$A$1:$A$2336,'Medical Examinations'!$F$1:$F$2336,0)</f>
        <v>No</v>
      </c>
      <c r="G1738" t="str">
        <f>_xlfn.XLOOKUP(A1738,'Medical Examinations'!$A$1:$A$2336,'Medical Examinations'!$G$1:$G$2336,0)</f>
        <v>Yes</v>
      </c>
      <c r="H1738">
        <f>_xlfn.XLOOKUP(A1738,'Medical Examinations'!$A$1:$A$2336,'Medical Examinations'!$H$1:$H$2336,0)</f>
        <v>1</v>
      </c>
      <c r="I1738" t="str">
        <f>_xlfn.XLOOKUP(A1738,'Medical Examinations'!$A$1:$A$2336,'Medical Examinations'!$I$1:$I$2336,0)</f>
        <v>No</v>
      </c>
      <c r="J1738" t="str">
        <f>_xlfn.XLOOKUP(A1738,'Medical Examinations'!A1738:A4081,'Medical Examinations'!C1738:C4081,0)</f>
        <v>Normal weight</v>
      </c>
      <c r="K1738">
        <f>_xlfn.XLOOKUP(A1738,'Medical Examinations'!$A$1:$A$2344,'Medical Examinations'!$D$1:$D$2344,0)</f>
        <v>4.37</v>
      </c>
      <c r="L1738" t="str">
        <f>_xlfn.XLOOKUP(A1738,'Hospitalisation Details'!$A$1:$A$2344,'Hospitalisation Details'!$E$1:$E$2344,0)</f>
        <v>17-Jun-1993</v>
      </c>
      <c r="M1738">
        <f>_xlfn.XLOOKUP(A1738,'Hospitalisation Details'!$A$1:$A$2344,'Hospitalisation Details'!$I$1:$I$2344,0)</f>
        <v>5209.58</v>
      </c>
      <c r="N1738" t="str">
        <f>_xlfn.XLOOKUP(A1738,'Hospitalisation Details'!$A$1:$A$2344,'Hospitalisation Details'!$J$1:$J$2344,0)</f>
        <v>tier - 3</v>
      </c>
      <c r="O1738" t="str">
        <f>_xlfn.XLOOKUP(A1738,'Hospitalisation Details'!$A$1:$A$2344,'Hospitalisation Details'!$K$1:$K$2344,0)</f>
        <v>tier - 3</v>
      </c>
      <c r="P1738" t="str">
        <f>_xlfn.XLOOKUP(A1738,'Hospitalisation Details'!$A$1:$A$2344,'Hospitalisation Details'!$L$1:$L$2344,0)</f>
        <v>R1017</v>
      </c>
      <c r="Q1738">
        <f>_xlfn.XLOOKUP(A1738,'Hospitalisation Details'!$A$1:$A$2344,'Hospitalisation Details'!$F$1:$F$2344,0)</f>
        <v>29</v>
      </c>
    </row>
    <row r="1739" spans="1:17" ht="15.75" x14ac:dyDescent="0.25">
      <c r="A1739" s="1" t="s">
        <v>631</v>
      </c>
      <c r="B1739" t="str">
        <f>_xlfn.XLOOKUP(A1739,'Customer Names'!$A$1:$A$2336,'Customer Names'!$C$1:$C$2336,0)</f>
        <v xml:space="preserve">  Alex</v>
      </c>
      <c r="C1739">
        <f>_xlfn.XLOOKUP(A1739,'Medical Examinations'!$A$1:$A$2336,'Medical Examinations'!$B$1:$B$2336,0)</f>
        <v>18.239999999999998</v>
      </c>
      <c r="D1739">
        <f>_xlfn.XLOOKUP(A1739,'Medical Examinations'!$A$1:$A$2336,'Medical Examinations'!$D$1:$D$2336,0)</f>
        <v>5.31</v>
      </c>
      <c r="E1739" t="str">
        <f>_xlfn.XLOOKUP(A1739,'Medical Examinations'!$A$1:$A$2336,'Medical Examinations'!$E$1:$E$2336,0)</f>
        <v>No</v>
      </c>
      <c r="F1739" t="str">
        <f>_xlfn.XLOOKUP(A1739,'Medical Examinations'!$A$1:$A$2336,'Medical Examinations'!$F$1:$F$2336,0)</f>
        <v>No</v>
      </c>
      <c r="G1739" t="str">
        <f>_xlfn.XLOOKUP(A1739,'Medical Examinations'!$A$1:$A$2336,'Medical Examinations'!$G$1:$G$2336,0)</f>
        <v>Yes</v>
      </c>
      <c r="H1739">
        <f>_xlfn.XLOOKUP(A1739,'Medical Examinations'!$A$1:$A$2336,'Medical Examinations'!$H$1:$H$2336,0)</f>
        <v>1</v>
      </c>
      <c r="I1739" t="str">
        <f>_xlfn.XLOOKUP(A1739,'Medical Examinations'!$A$1:$A$2336,'Medical Examinations'!$I$1:$I$2336,0)</f>
        <v>No</v>
      </c>
      <c r="J1739" t="str">
        <f>_xlfn.XLOOKUP(A1739,'Medical Examinations'!A1739:A4082,'Medical Examinations'!C1739:C4082,0)</f>
        <v>Underweight</v>
      </c>
      <c r="K1739">
        <f>_xlfn.XLOOKUP(A1739,'Medical Examinations'!$A$1:$A$2344,'Medical Examinations'!$D$1:$D$2344,0)</f>
        <v>5.31</v>
      </c>
      <c r="L1739" t="str">
        <f>_xlfn.XLOOKUP(A1739,'Hospitalisation Details'!$A$1:$A$2344,'Hospitalisation Details'!$E$1:$E$2344,0)</f>
        <v>24-Oct-1983</v>
      </c>
      <c r="M1739">
        <f>_xlfn.XLOOKUP(A1739,'Hospitalisation Details'!$A$1:$A$2344,'Hospitalisation Details'!$I$1:$I$2344,0)</f>
        <v>5207.97</v>
      </c>
      <c r="N1739" t="str">
        <f>_xlfn.XLOOKUP(A1739,'Hospitalisation Details'!$A$1:$A$2344,'Hospitalisation Details'!$J$1:$J$2344,0)</f>
        <v>tier - 2</v>
      </c>
      <c r="O1739" t="str">
        <f>_xlfn.XLOOKUP(A1739,'Hospitalisation Details'!$A$1:$A$2344,'Hospitalisation Details'!$K$1:$K$2344,0)</f>
        <v>tier - 2</v>
      </c>
      <c r="P1739" t="str">
        <f>_xlfn.XLOOKUP(A1739,'Hospitalisation Details'!$A$1:$A$2344,'Hospitalisation Details'!$L$1:$L$2344,0)</f>
        <v>R1012</v>
      </c>
      <c r="Q1739">
        <f>_xlfn.XLOOKUP(A1739,'Hospitalisation Details'!$A$1:$A$2344,'Hospitalisation Details'!$F$1:$F$2344,0)</f>
        <v>39</v>
      </c>
    </row>
    <row r="1740" spans="1:17" ht="15.75" x14ac:dyDescent="0.25">
      <c r="A1740" s="1" t="s">
        <v>629</v>
      </c>
      <c r="B1740" t="str">
        <f>_xlfn.XLOOKUP(A1740,'Customer Names'!$A$1:$A$2336,'Customer Names'!$C$1:$C$2336,0)</f>
        <v xml:space="preserve">  Richard J</v>
      </c>
      <c r="C1740">
        <f>_xlfn.XLOOKUP(A1740,'Medical Examinations'!$A$1:$A$2336,'Medical Examinations'!$B$1:$B$2336,0)</f>
        <v>37.28</v>
      </c>
      <c r="D1740">
        <f>_xlfn.XLOOKUP(A1740,'Medical Examinations'!$A$1:$A$2336,'Medical Examinations'!$D$1:$D$2336,0)</f>
        <v>4.66</v>
      </c>
      <c r="E1740" t="str">
        <f>_xlfn.XLOOKUP(A1740,'Medical Examinations'!$A$1:$A$2336,'Medical Examinations'!$E$1:$E$2336,0)</f>
        <v>No</v>
      </c>
      <c r="F1740" t="str">
        <f>_xlfn.XLOOKUP(A1740,'Medical Examinations'!$A$1:$A$2336,'Medical Examinations'!$F$1:$F$2336,0)</f>
        <v>yes</v>
      </c>
      <c r="G1740" t="str">
        <f>_xlfn.XLOOKUP(A1740,'Medical Examinations'!$A$1:$A$2336,'Medical Examinations'!$G$1:$G$2336,0)</f>
        <v>No</v>
      </c>
      <c r="H1740">
        <f>_xlfn.XLOOKUP(A1740,'Medical Examinations'!$A$1:$A$2336,'Medical Examinations'!$H$1:$H$2336,0)</f>
        <v>1</v>
      </c>
      <c r="I1740" t="str">
        <f>_xlfn.XLOOKUP(A1740,'Medical Examinations'!$A$1:$A$2336,'Medical Examinations'!$I$1:$I$2336,0)</f>
        <v>No</v>
      </c>
      <c r="J1740" t="str">
        <f>_xlfn.XLOOKUP(A1740,'Medical Examinations'!A1740:A4083,'Medical Examinations'!C1740:C4083,0)</f>
        <v>Obese</v>
      </c>
      <c r="K1740">
        <f>_xlfn.XLOOKUP(A1740,'Medical Examinations'!$A$1:$A$2344,'Medical Examinations'!$D$1:$D$2344,0)</f>
        <v>4.66</v>
      </c>
      <c r="L1740" t="str">
        <f>_xlfn.XLOOKUP(A1740,'Hospitalisation Details'!$A$1:$A$2344,'Hospitalisation Details'!$E$1:$E$2344,0)</f>
        <v>6-Jun-2004</v>
      </c>
      <c r="M1740">
        <f>_xlfn.XLOOKUP(A1740,'Hospitalisation Details'!$A$1:$A$2344,'Hospitalisation Details'!$I$1:$I$2344,0)</f>
        <v>5198.6899999999996</v>
      </c>
      <c r="N1740" t="str">
        <f>_xlfn.XLOOKUP(A1740,'Hospitalisation Details'!$A$1:$A$2344,'Hospitalisation Details'!$J$1:$J$2344,0)</f>
        <v>tier - 2</v>
      </c>
      <c r="O1740" t="str">
        <f>_xlfn.XLOOKUP(A1740,'Hospitalisation Details'!$A$1:$A$2344,'Hospitalisation Details'!$K$1:$K$2344,0)</f>
        <v>tier - 2</v>
      </c>
      <c r="P1740" t="str">
        <f>_xlfn.XLOOKUP(A1740,'Hospitalisation Details'!$A$1:$A$2344,'Hospitalisation Details'!$L$1:$L$2344,0)</f>
        <v>R1022</v>
      </c>
      <c r="Q1740">
        <f>_xlfn.XLOOKUP(A1740,'Hospitalisation Details'!$A$1:$A$2344,'Hospitalisation Details'!$F$1:$F$2344,0)</f>
        <v>19</v>
      </c>
    </row>
    <row r="1741" spans="1:17" ht="15.75" x14ac:dyDescent="0.25">
      <c r="A1741" s="1" t="s">
        <v>628</v>
      </c>
      <c r="B1741" t="str">
        <f>_xlfn.XLOOKUP(A1741,'Customer Names'!$A$1:$A$2336,'Customer Names'!$C$1:$C$2336,0)</f>
        <v xml:space="preserve">  Jacqueline N</v>
      </c>
      <c r="C1741">
        <f>_xlfn.XLOOKUP(A1741,'Medical Examinations'!$A$1:$A$2336,'Medical Examinations'!$B$1:$B$2336,0)</f>
        <v>18.2</v>
      </c>
      <c r="D1741">
        <f>_xlfn.XLOOKUP(A1741,'Medical Examinations'!$A$1:$A$2336,'Medical Examinations'!$D$1:$D$2336,0)</f>
        <v>6.19</v>
      </c>
      <c r="E1741" t="str">
        <f>_xlfn.XLOOKUP(A1741,'Medical Examinations'!$A$1:$A$2336,'Medical Examinations'!$E$1:$E$2336,0)</f>
        <v>No</v>
      </c>
      <c r="F1741" t="str">
        <f>_xlfn.XLOOKUP(A1741,'Medical Examinations'!$A$1:$A$2336,'Medical Examinations'!$F$1:$F$2336,0)</f>
        <v>No</v>
      </c>
      <c r="G1741" t="str">
        <f>_xlfn.XLOOKUP(A1741,'Medical Examinations'!$A$1:$A$2336,'Medical Examinations'!$G$1:$G$2336,0)</f>
        <v>Yes</v>
      </c>
      <c r="H1741">
        <f>_xlfn.XLOOKUP(A1741,'Medical Examinations'!$A$1:$A$2336,'Medical Examinations'!$H$1:$H$2336,0)</f>
        <v>1</v>
      </c>
      <c r="I1741" t="str">
        <f>_xlfn.XLOOKUP(A1741,'Medical Examinations'!$A$1:$A$2336,'Medical Examinations'!$I$1:$I$2336,0)</f>
        <v>No</v>
      </c>
      <c r="J1741" t="str">
        <f>_xlfn.XLOOKUP(A1741,'Medical Examinations'!A1741:A4084,'Medical Examinations'!C1741:C4084,0)</f>
        <v>Underweight</v>
      </c>
      <c r="K1741">
        <f>_xlfn.XLOOKUP(A1741,'Medical Examinations'!$A$1:$A$2344,'Medical Examinations'!$D$1:$D$2344,0)</f>
        <v>6.19</v>
      </c>
      <c r="L1741" t="str">
        <f>_xlfn.XLOOKUP(A1741,'Hospitalisation Details'!$A$1:$A$2344,'Hospitalisation Details'!$E$1:$E$2344,0)</f>
        <v>12-Sep-1979</v>
      </c>
      <c r="M1741">
        <f>_xlfn.XLOOKUP(A1741,'Hospitalisation Details'!$A$1:$A$2344,'Hospitalisation Details'!$I$1:$I$2344,0)</f>
        <v>5195.58</v>
      </c>
      <c r="N1741" t="str">
        <f>_xlfn.XLOOKUP(A1741,'Hospitalisation Details'!$A$1:$A$2344,'Hospitalisation Details'!$J$1:$J$2344,0)</f>
        <v>tier - 2</v>
      </c>
      <c r="O1741" t="str">
        <f>_xlfn.XLOOKUP(A1741,'Hospitalisation Details'!$A$1:$A$2344,'Hospitalisation Details'!$K$1:$K$2344,0)</f>
        <v>tier - 2</v>
      </c>
      <c r="P1741" t="str">
        <f>_xlfn.XLOOKUP(A1741,'Hospitalisation Details'!$A$1:$A$2344,'Hospitalisation Details'!$L$1:$L$2344,0)</f>
        <v>R1013</v>
      </c>
      <c r="Q1741">
        <f>_xlfn.XLOOKUP(A1741,'Hospitalisation Details'!$A$1:$A$2344,'Hospitalisation Details'!$F$1:$F$2344,0)</f>
        <v>43</v>
      </c>
    </row>
    <row r="1742" spans="1:17" ht="15.75" x14ac:dyDescent="0.25">
      <c r="A1742" s="1" t="s">
        <v>627</v>
      </c>
      <c r="B1742" t="str">
        <f>_xlfn.XLOOKUP(A1742,'Customer Names'!$A$1:$A$2336,'Customer Names'!$C$1:$C$2336,0)</f>
        <v xml:space="preserve">  Cindy</v>
      </c>
      <c r="C1742">
        <f>_xlfn.XLOOKUP(A1742,'Medical Examinations'!$A$1:$A$2336,'Medical Examinations'!$B$1:$B$2336,0)</f>
        <v>20.53</v>
      </c>
      <c r="D1742">
        <f>_xlfn.XLOOKUP(A1742,'Medical Examinations'!$A$1:$A$2336,'Medical Examinations'!$D$1:$D$2336,0)</f>
        <v>4.8600000000000003</v>
      </c>
      <c r="E1742" t="str">
        <f>_xlfn.XLOOKUP(A1742,'Medical Examinations'!$A$1:$A$2336,'Medical Examinations'!$E$1:$E$2336,0)</f>
        <v>No</v>
      </c>
      <c r="F1742" t="str">
        <f>_xlfn.XLOOKUP(A1742,'Medical Examinations'!$A$1:$A$2336,'Medical Examinations'!$F$1:$F$2336,0)</f>
        <v>No</v>
      </c>
      <c r="G1742" t="str">
        <f>_xlfn.XLOOKUP(A1742,'Medical Examinations'!$A$1:$A$2336,'Medical Examinations'!$G$1:$G$2336,0)</f>
        <v>No</v>
      </c>
      <c r="H1742">
        <f>_xlfn.XLOOKUP(A1742,'Medical Examinations'!$A$1:$A$2336,'Medical Examinations'!$H$1:$H$2336,0)</f>
        <v>1</v>
      </c>
      <c r="I1742" t="str">
        <f>_xlfn.XLOOKUP(A1742,'Medical Examinations'!$A$1:$A$2336,'Medical Examinations'!$I$1:$I$2336,0)</f>
        <v>No</v>
      </c>
      <c r="J1742" t="str">
        <f>_xlfn.XLOOKUP(A1742,'Medical Examinations'!A1742:A4085,'Medical Examinations'!C1742:C4085,0)</f>
        <v>Normal weight</v>
      </c>
      <c r="K1742">
        <f>_xlfn.XLOOKUP(A1742,'Medical Examinations'!$A$1:$A$2344,'Medical Examinations'!$D$1:$D$2344,0)</f>
        <v>4.8600000000000003</v>
      </c>
      <c r="L1742" t="str">
        <f>_xlfn.XLOOKUP(A1742,'Hospitalisation Details'!$A$1:$A$2344,'Hospitalisation Details'!$E$1:$E$2344,0)</f>
        <v>16-Oct-1984</v>
      </c>
      <c r="M1742">
        <f>_xlfn.XLOOKUP(A1742,'Hospitalisation Details'!$A$1:$A$2344,'Hospitalisation Details'!$I$1:$I$2344,0)</f>
        <v>5177.12</v>
      </c>
      <c r="N1742" t="str">
        <f>_xlfn.XLOOKUP(A1742,'Hospitalisation Details'!$A$1:$A$2344,'Hospitalisation Details'!$J$1:$J$2344,0)</f>
        <v>tier - 2</v>
      </c>
      <c r="O1742" t="str">
        <f>_xlfn.XLOOKUP(A1742,'Hospitalisation Details'!$A$1:$A$2344,'Hospitalisation Details'!$K$1:$K$2344,0)</f>
        <v>tier - 1</v>
      </c>
      <c r="P1742" t="str">
        <f>_xlfn.XLOOKUP(A1742,'Hospitalisation Details'!$A$1:$A$2344,'Hospitalisation Details'!$L$1:$L$2344,0)</f>
        <v>R1013</v>
      </c>
      <c r="Q1742">
        <f>_xlfn.XLOOKUP(A1742,'Hospitalisation Details'!$A$1:$A$2344,'Hospitalisation Details'!$F$1:$F$2344,0)</f>
        <v>38</v>
      </c>
    </row>
    <row r="1743" spans="1:17" ht="15.75" x14ac:dyDescent="0.25">
      <c r="A1743" s="1" t="s">
        <v>626</v>
      </c>
      <c r="B1743" t="str">
        <f>_xlfn.XLOOKUP(A1743,'Customer Names'!$A$1:$A$2336,'Customer Names'!$C$1:$C$2336,0)</f>
        <v xml:space="preserve">  Marcia</v>
      </c>
      <c r="C1743">
        <f>_xlfn.XLOOKUP(A1743,'Medical Examinations'!$A$1:$A$2336,'Medical Examinations'!$B$1:$B$2336,0)</f>
        <v>23.79</v>
      </c>
      <c r="D1743">
        <f>_xlfn.XLOOKUP(A1743,'Medical Examinations'!$A$1:$A$2336,'Medical Examinations'!$D$1:$D$2336,0)</f>
        <v>4.74</v>
      </c>
      <c r="E1743" t="str">
        <f>_xlfn.XLOOKUP(A1743,'Medical Examinations'!$A$1:$A$2336,'Medical Examinations'!$E$1:$E$2336,0)</f>
        <v>No</v>
      </c>
      <c r="F1743" t="str">
        <f>_xlfn.XLOOKUP(A1743,'Medical Examinations'!$A$1:$A$2336,'Medical Examinations'!$F$1:$F$2336,0)</f>
        <v>No</v>
      </c>
      <c r="G1743" t="str">
        <f>_xlfn.XLOOKUP(A1743,'Medical Examinations'!$A$1:$A$2336,'Medical Examinations'!$G$1:$G$2336,0)</f>
        <v>No</v>
      </c>
      <c r="H1743">
        <f>_xlfn.XLOOKUP(A1743,'Medical Examinations'!$A$1:$A$2336,'Medical Examinations'!$H$1:$H$2336,0)</f>
        <v>0</v>
      </c>
      <c r="I1743" t="str">
        <f>_xlfn.XLOOKUP(A1743,'Medical Examinations'!$A$1:$A$2336,'Medical Examinations'!$I$1:$I$2336,0)</f>
        <v>No</v>
      </c>
      <c r="J1743" t="str">
        <f>_xlfn.XLOOKUP(A1743,'Medical Examinations'!A1743:A4086,'Medical Examinations'!C1743:C4086,0)</f>
        <v>Normal weight</v>
      </c>
      <c r="K1743">
        <f>_xlfn.XLOOKUP(A1743,'Medical Examinations'!$A$1:$A$2344,'Medical Examinations'!$D$1:$D$2344,0)</f>
        <v>4.74</v>
      </c>
      <c r="L1743" t="str">
        <f>_xlfn.XLOOKUP(A1743,'Hospitalisation Details'!$A$1:$A$2344,'Hospitalisation Details'!$E$1:$E$2344,0)</f>
        <v>29-Aug-1991</v>
      </c>
      <c r="M1743">
        <f>_xlfn.XLOOKUP(A1743,'Hospitalisation Details'!$A$1:$A$2344,'Hospitalisation Details'!$I$1:$I$2344,0)</f>
        <v>5166.96</v>
      </c>
      <c r="N1743" t="str">
        <f>_xlfn.XLOOKUP(A1743,'Hospitalisation Details'!$A$1:$A$2344,'Hospitalisation Details'!$J$1:$J$2344,0)</f>
        <v>tier - 2</v>
      </c>
      <c r="O1743" t="str">
        <f>_xlfn.XLOOKUP(A1743,'Hospitalisation Details'!$A$1:$A$2344,'Hospitalisation Details'!$K$1:$K$2344,0)</f>
        <v>tier - 2</v>
      </c>
      <c r="P1743" t="str">
        <f>_xlfn.XLOOKUP(A1743,'Hospitalisation Details'!$A$1:$A$2344,'Hospitalisation Details'!$L$1:$L$2344,0)</f>
        <v>R1012</v>
      </c>
      <c r="Q1743">
        <f>_xlfn.XLOOKUP(A1743,'Hospitalisation Details'!$A$1:$A$2344,'Hospitalisation Details'!$F$1:$F$2344,0)</f>
        <v>31</v>
      </c>
    </row>
    <row r="1744" spans="1:17" ht="15.75" x14ac:dyDescent="0.25">
      <c r="A1744" s="1" t="s">
        <v>625</v>
      </c>
      <c r="B1744" t="str">
        <f>_xlfn.XLOOKUP(A1744,'Customer Names'!$A$1:$A$2336,'Customer Names'!$C$1:$C$2336,0)</f>
        <v xml:space="preserve">  Samantha R</v>
      </c>
      <c r="C1744">
        <f>_xlfn.XLOOKUP(A1744,'Medical Examinations'!$A$1:$A$2336,'Medical Examinations'!$B$1:$B$2336,0)</f>
        <v>29.8</v>
      </c>
      <c r="D1744">
        <f>_xlfn.XLOOKUP(A1744,'Medical Examinations'!$A$1:$A$2336,'Medical Examinations'!$D$1:$D$2336,0)</f>
        <v>6.03</v>
      </c>
      <c r="E1744" t="str">
        <f>_xlfn.XLOOKUP(A1744,'Medical Examinations'!$A$1:$A$2336,'Medical Examinations'!$E$1:$E$2336,0)</f>
        <v>No</v>
      </c>
      <c r="F1744" t="str">
        <f>_xlfn.XLOOKUP(A1744,'Medical Examinations'!$A$1:$A$2336,'Medical Examinations'!$F$1:$F$2336,0)</f>
        <v>No</v>
      </c>
      <c r="G1744" t="str">
        <f>_xlfn.XLOOKUP(A1744,'Medical Examinations'!$A$1:$A$2336,'Medical Examinations'!$G$1:$G$2336,0)</f>
        <v>No</v>
      </c>
      <c r="H1744">
        <f>_xlfn.XLOOKUP(A1744,'Medical Examinations'!$A$1:$A$2336,'Medical Examinations'!$H$1:$H$2336,0)</f>
        <v>0</v>
      </c>
      <c r="I1744" t="str">
        <f>_xlfn.XLOOKUP(A1744,'Medical Examinations'!$A$1:$A$2336,'Medical Examinations'!$I$1:$I$2336,0)</f>
        <v>No</v>
      </c>
      <c r="J1744" t="str">
        <f>_xlfn.XLOOKUP(A1744,'Medical Examinations'!A1744:A4087,'Medical Examinations'!C1744:C4087,0)</f>
        <v>Overweight</v>
      </c>
      <c r="K1744">
        <f>_xlfn.XLOOKUP(A1744,'Medical Examinations'!$A$1:$A$2344,'Medical Examinations'!$D$1:$D$2344,0)</f>
        <v>6.03</v>
      </c>
      <c r="L1744" t="str">
        <f>_xlfn.XLOOKUP(A1744,'Hospitalisation Details'!$A$1:$A$2344,'Hospitalisation Details'!$E$1:$E$2344,0)</f>
        <v>9-Oct-1990</v>
      </c>
      <c r="M1744">
        <f>_xlfn.XLOOKUP(A1744,'Hospitalisation Details'!$A$1:$A$2344,'Hospitalisation Details'!$I$1:$I$2344,0)</f>
        <v>5152.13</v>
      </c>
      <c r="N1744" t="str">
        <f>_xlfn.XLOOKUP(A1744,'Hospitalisation Details'!$A$1:$A$2344,'Hospitalisation Details'!$J$1:$J$2344,0)</f>
        <v>tier - 2</v>
      </c>
      <c r="O1744" t="str">
        <f>_xlfn.XLOOKUP(A1744,'Hospitalisation Details'!$A$1:$A$2344,'Hospitalisation Details'!$K$1:$K$2344,0)</f>
        <v>tier - 2</v>
      </c>
      <c r="P1744" t="str">
        <f>_xlfn.XLOOKUP(A1744,'Hospitalisation Details'!$A$1:$A$2344,'Hospitalisation Details'!$L$1:$L$2344,0)</f>
        <v>R1011</v>
      </c>
      <c r="Q1744">
        <f>_xlfn.XLOOKUP(A1744,'Hospitalisation Details'!$A$1:$A$2344,'Hospitalisation Details'!$F$1:$F$2344,0)</f>
        <v>32</v>
      </c>
    </row>
    <row r="1745" spans="1:17" ht="15.75" x14ac:dyDescent="0.25">
      <c r="A1745" s="1" t="s">
        <v>624</v>
      </c>
      <c r="B1745" t="str">
        <f>_xlfn.XLOOKUP(A1745,'Customer Names'!$A$1:$A$2336,'Customer Names'!$C$1:$C$2336,0)</f>
        <v xml:space="preserve">  Katie</v>
      </c>
      <c r="C1745">
        <f>_xlfn.XLOOKUP(A1745,'Medical Examinations'!$A$1:$A$2336,'Medical Examinations'!$B$1:$B$2336,0)</f>
        <v>31.54</v>
      </c>
      <c r="D1745">
        <f>_xlfn.XLOOKUP(A1745,'Medical Examinations'!$A$1:$A$2336,'Medical Examinations'!$D$1:$D$2336,0)</f>
        <v>4.71</v>
      </c>
      <c r="E1745" t="str">
        <f>_xlfn.XLOOKUP(A1745,'Medical Examinations'!$A$1:$A$2336,'Medical Examinations'!$E$1:$E$2336,0)</f>
        <v>No</v>
      </c>
      <c r="F1745" t="str">
        <f>_xlfn.XLOOKUP(A1745,'Medical Examinations'!$A$1:$A$2336,'Medical Examinations'!$F$1:$F$2336,0)</f>
        <v>No</v>
      </c>
      <c r="G1745" t="str">
        <f>_xlfn.XLOOKUP(A1745,'Medical Examinations'!$A$1:$A$2336,'Medical Examinations'!$G$1:$G$2336,0)</f>
        <v>No</v>
      </c>
      <c r="H1745">
        <f>_xlfn.XLOOKUP(A1745,'Medical Examinations'!$A$1:$A$2336,'Medical Examinations'!$H$1:$H$2336,0)</f>
        <v>0</v>
      </c>
      <c r="I1745" t="str">
        <f>_xlfn.XLOOKUP(A1745,'Medical Examinations'!$A$1:$A$2336,'Medical Examinations'!$I$1:$I$2336,0)</f>
        <v>No</v>
      </c>
      <c r="J1745" t="str">
        <f>_xlfn.XLOOKUP(A1745,'Medical Examinations'!A1745:A4088,'Medical Examinations'!C1745:C4088,0)</f>
        <v>Obese</v>
      </c>
      <c r="K1745">
        <f>_xlfn.XLOOKUP(A1745,'Medical Examinations'!$A$1:$A$2344,'Medical Examinations'!$D$1:$D$2344,0)</f>
        <v>4.71</v>
      </c>
      <c r="L1745" t="str">
        <f>_xlfn.XLOOKUP(A1745,'Hospitalisation Details'!$A$1:$A$2344,'Hospitalisation Details'!$E$1:$E$2344,0)</f>
        <v>22-Aug-1990</v>
      </c>
      <c r="M1745">
        <f>_xlfn.XLOOKUP(A1745,'Hospitalisation Details'!$A$1:$A$2344,'Hospitalisation Details'!$I$1:$I$2344,0)</f>
        <v>5148.55</v>
      </c>
      <c r="N1745" t="str">
        <f>_xlfn.XLOOKUP(A1745,'Hospitalisation Details'!$A$1:$A$2344,'Hospitalisation Details'!$J$1:$J$2344,0)</f>
        <v>tier - 2</v>
      </c>
      <c r="O1745" t="str">
        <f>_xlfn.XLOOKUP(A1745,'Hospitalisation Details'!$A$1:$A$2344,'Hospitalisation Details'!$K$1:$K$2344,0)</f>
        <v>tier - 2</v>
      </c>
      <c r="P1745" t="str">
        <f>_xlfn.XLOOKUP(A1745,'Hospitalisation Details'!$A$1:$A$2344,'Hospitalisation Details'!$L$1:$L$2344,0)</f>
        <v>R1024</v>
      </c>
      <c r="Q1745">
        <f>_xlfn.XLOOKUP(A1745,'Hospitalisation Details'!$A$1:$A$2344,'Hospitalisation Details'!$F$1:$F$2344,0)</f>
        <v>32</v>
      </c>
    </row>
    <row r="1746" spans="1:17" ht="15.75" x14ac:dyDescent="0.25">
      <c r="A1746" s="1" t="s">
        <v>623</v>
      </c>
      <c r="B1746" t="str">
        <f>_xlfn.XLOOKUP(A1746,'Customer Names'!$A$1:$A$2336,'Customer Names'!$C$1:$C$2336,0)</f>
        <v xml:space="preserve">  John P</v>
      </c>
      <c r="C1746">
        <f>_xlfn.XLOOKUP(A1746,'Medical Examinations'!$A$1:$A$2336,'Medical Examinations'!$B$1:$B$2336,0)</f>
        <v>20.82</v>
      </c>
      <c r="D1746">
        <f>_xlfn.XLOOKUP(A1746,'Medical Examinations'!$A$1:$A$2336,'Medical Examinations'!$D$1:$D$2336,0)</f>
        <v>5.55</v>
      </c>
      <c r="E1746" t="str">
        <f>_xlfn.XLOOKUP(A1746,'Medical Examinations'!$A$1:$A$2336,'Medical Examinations'!$E$1:$E$2336,0)</f>
        <v>No</v>
      </c>
      <c r="F1746" t="str">
        <f>_xlfn.XLOOKUP(A1746,'Medical Examinations'!$A$1:$A$2336,'Medical Examinations'!$F$1:$F$2336,0)</f>
        <v>No</v>
      </c>
      <c r="G1746" t="str">
        <f>_xlfn.XLOOKUP(A1746,'Medical Examinations'!$A$1:$A$2336,'Medical Examinations'!$G$1:$G$2336,0)</f>
        <v>No</v>
      </c>
      <c r="H1746">
        <f>_xlfn.XLOOKUP(A1746,'Medical Examinations'!$A$1:$A$2336,'Medical Examinations'!$H$1:$H$2336,0)</f>
        <v>1</v>
      </c>
      <c r="I1746" t="str">
        <f>_xlfn.XLOOKUP(A1746,'Medical Examinations'!$A$1:$A$2336,'Medical Examinations'!$I$1:$I$2336,0)</f>
        <v>No</v>
      </c>
      <c r="J1746" t="str">
        <f>_xlfn.XLOOKUP(A1746,'Medical Examinations'!A1746:A4089,'Medical Examinations'!C1746:C4089,0)</f>
        <v>Normal weight</v>
      </c>
      <c r="K1746">
        <f>_xlfn.XLOOKUP(A1746,'Medical Examinations'!$A$1:$A$2344,'Medical Examinations'!$D$1:$D$2344,0)</f>
        <v>5.55</v>
      </c>
      <c r="L1746" t="str">
        <f>_xlfn.XLOOKUP(A1746,'Hospitalisation Details'!$A$1:$A$2344,'Hospitalisation Details'!$E$1:$E$2344,0)</f>
        <v>22-Aug-1984</v>
      </c>
      <c r="M1746">
        <f>_xlfn.XLOOKUP(A1746,'Hospitalisation Details'!$A$1:$A$2344,'Hospitalisation Details'!$I$1:$I$2344,0)</f>
        <v>5144.18</v>
      </c>
      <c r="N1746" t="str">
        <f>_xlfn.XLOOKUP(A1746,'Hospitalisation Details'!$A$1:$A$2344,'Hospitalisation Details'!$J$1:$J$2344,0)</f>
        <v>tier - 2</v>
      </c>
      <c r="O1746" t="str">
        <f>_xlfn.XLOOKUP(A1746,'Hospitalisation Details'!$A$1:$A$2344,'Hospitalisation Details'!$K$1:$K$2344,0)</f>
        <v>tier - 1</v>
      </c>
      <c r="P1746" t="str">
        <f>_xlfn.XLOOKUP(A1746,'Hospitalisation Details'!$A$1:$A$2344,'Hospitalisation Details'!$L$1:$L$2344,0)</f>
        <v>R1013</v>
      </c>
      <c r="Q1746">
        <f>_xlfn.XLOOKUP(A1746,'Hospitalisation Details'!$A$1:$A$2344,'Hospitalisation Details'!$F$1:$F$2344,0)</f>
        <v>38</v>
      </c>
    </row>
    <row r="1747" spans="1:17" ht="15.75" x14ac:dyDescent="0.25">
      <c r="A1747" s="1" t="s">
        <v>622</v>
      </c>
      <c r="B1747" t="str">
        <f>_xlfn.XLOOKUP(A1747,'Customer Names'!$A$1:$A$2336,'Customer Names'!$C$1:$C$2336,0)</f>
        <v xml:space="preserve">  Rachel</v>
      </c>
      <c r="C1747">
        <f>_xlfn.XLOOKUP(A1747,'Medical Examinations'!$A$1:$A$2336,'Medical Examinations'!$B$1:$B$2336,0)</f>
        <v>38.83</v>
      </c>
      <c r="D1747">
        <f>_xlfn.XLOOKUP(A1747,'Medical Examinations'!$A$1:$A$2336,'Medical Examinations'!$D$1:$D$2336,0)</f>
        <v>4.78</v>
      </c>
      <c r="E1747" t="str">
        <f>_xlfn.XLOOKUP(A1747,'Medical Examinations'!$A$1:$A$2336,'Medical Examinations'!$E$1:$E$2336,0)</f>
        <v>No</v>
      </c>
      <c r="F1747" t="str">
        <f>_xlfn.XLOOKUP(A1747,'Medical Examinations'!$A$1:$A$2336,'Medical Examinations'!$F$1:$F$2336,0)</f>
        <v>No</v>
      </c>
      <c r="G1747" t="str">
        <f>_xlfn.XLOOKUP(A1747,'Medical Examinations'!$A$1:$A$2336,'Medical Examinations'!$G$1:$G$2336,0)</f>
        <v>Yes</v>
      </c>
      <c r="H1747">
        <f>_xlfn.XLOOKUP(A1747,'Medical Examinations'!$A$1:$A$2336,'Medical Examinations'!$H$1:$H$2336,0)</f>
        <v>1</v>
      </c>
      <c r="I1747" t="str">
        <f>_xlfn.XLOOKUP(A1747,'Medical Examinations'!$A$1:$A$2336,'Medical Examinations'!$I$1:$I$2336,0)</f>
        <v>No</v>
      </c>
      <c r="J1747" t="str">
        <f>_xlfn.XLOOKUP(A1747,'Medical Examinations'!A1747:A4090,'Medical Examinations'!C1747:C4090,0)</f>
        <v>Obese</v>
      </c>
      <c r="K1747">
        <f>_xlfn.XLOOKUP(A1747,'Medical Examinations'!$A$1:$A$2344,'Medical Examinations'!$D$1:$D$2344,0)</f>
        <v>4.78</v>
      </c>
      <c r="L1747" t="str">
        <f>_xlfn.XLOOKUP(A1747,'Hospitalisation Details'!$A$1:$A$2344,'Hospitalisation Details'!$E$1:$E$2344,0)</f>
        <v>10-Dec-1993</v>
      </c>
      <c r="M1747">
        <f>_xlfn.XLOOKUP(A1747,'Hospitalisation Details'!$A$1:$A$2344,'Hospitalisation Details'!$I$1:$I$2344,0)</f>
        <v>5138.26</v>
      </c>
      <c r="N1747" t="str">
        <f>_xlfn.XLOOKUP(A1747,'Hospitalisation Details'!$A$1:$A$2344,'Hospitalisation Details'!$J$1:$J$2344,0)</f>
        <v>tier - 2</v>
      </c>
      <c r="O1747" t="str">
        <f>_xlfn.XLOOKUP(A1747,'Hospitalisation Details'!$A$1:$A$2344,'Hospitalisation Details'!$K$1:$K$2344,0)</f>
        <v>tier - 2</v>
      </c>
      <c r="P1747" t="str">
        <f>_xlfn.XLOOKUP(A1747,'Hospitalisation Details'!$A$1:$A$2344,'Hospitalisation Details'!$L$1:$L$2344,0)</f>
        <v>R1013</v>
      </c>
      <c r="Q1747">
        <f>_xlfn.XLOOKUP(A1747,'Hospitalisation Details'!$A$1:$A$2344,'Hospitalisation Details'!$F$1:$F$2344,0)</f>
        <v>29</v>
      </c>
    </row>
    <row r="1748" spans="1:17" ht="15.75" x14ac:dyDescent="0.25">
      <c r="A1748" s="1" t="s">
        <v>621</v>
      </c>
      <c r="B1748" t="str">
        <f>_xlfn.XLOOKUP(A1748,'Customer Names'!$A$1:$A$2336,'Customer Names'!$C$1:$C$2336,0)</f>
        <v xml:space="preserve">  Isabelle</v>
      </c>
      <c r="C1748">
        <f>_xlfn.XLOOKUP(A1748,'Medical Examinations'!$A$1:$A$2336,'Medical Examinations'!$B$1:$B$2336,0)</f>
        <v>23.44</v>
      </c>
      <c r="D1748">
        <f>_xlfn.XLOOKUP(A1748,'Medical Examinations'!$A$1:$A$2336,'Medical Examinations'!$D$1:$D$2336,0)</f>
        <v>4.6500000000000004</v>
      </c>
      <c r="E1748" t="str">
        <f>_xlfn.XLOOKUP(A1748,'Medical Examinations'!$A$1:$A$2336,'Medical Examinations'!$E$1:$E$2336,0)</f>
        <v>No</v>
      </c>
      <c r="F1748" t="str">
        <f>_xlfn.XLOOKUP(A1748,'Medical Examinations'!$A$1:$A$2336,'Medical Examinations'!$F$1:$F$2336,0)</f>
        <v>No</v>
      </c>
      <c r="G1748" t="str">
        <f>_xlfn.XLOOKUP(A1748,'Medical Examinations'!$A$1:$A$2336,'Medical Examinations'!$G$1:$G$2336,0)</f>
        <v>No</v>
      </c>
      <c r="H1748">
        <f>_xlfn.XLOOKUP(A1748,'Medical Examinations'!$A$1:$A$2336,'Medical Examinations'!$H$1:$H$2336,0)</f>
        <v>1</v>
      </c>
      <c r="I1748" t="str">
        <f>_xlfn.XLOOKUP(A1748,'Medical Examinations'!$A$1:$A$2336,'Medical Examinations'!$I$1:$I$2336,0)</f>
        <v>No</v>
      </c>
      <c r="J1748" t="str">
        <f>_xlfn.XLOOKUP(A1748,'Medical Examinations'!A1748:A4091,'Medical Examinations'!C1748:C4091,0)</f>
        <v>Normal weight</v>
      </c>
      <c r="K1748">
        <f>_xlfn.XLOOKUP(A1748,'Medical Examinations'!$A$1:$A$2344,'Medical Examinations'!$D$1:$D$2344,0)</f>
        <v>4.6500000000000004</v>
      </c>
      <c r="L1748" t="str">
        <f>_xlfn.XLOOKUP(A1748,'Hospitalisation Details'!$A$1:$A$2344,'Hospitalisation Details'!$E$1:$E$2344,0)</f>
        <v>15-Sep-1988</v>
      </c>
      <c r="M1748">
        <f>_xlfn.XLOOKUP(A1748,'Hospitalisation Details'!$A$1:$A$2344,'Hospitalisation Details'!$I$1:$I$2344,0)</f>
        <v>5136.75</v>
      </c>
      <c r="N1748" t="str">
        <f>_xlfn.XLOOKUP(A1748,'Hospitalisation Details'!$A$1:$A$2344,'Hospitalisation Details'!$J$1:$J$2344,0)</f>
        <v>tier - 2</v>
      </c>
      <c r="O1748" t="str">
        <f>_xlfn.XLOOKUP(A1748,'Hospitalisation Details'!$A$1:$A$2344,'Hospitalisation Details'!$K$1:$K$2344,0)</f>
        <v>tier - 1</v>
      </c>
      <c r="P1748" t="str">
        <f>_xlfn.XLOOKUP(A1748,'Hospitalisation Details'!$A$1:$A$2344,'Hospitalisation Details'!$L$1:$L$2344,0)</f>
        <v>R1013</v>
      </c>
      <c r="Q1748">
        <f>_xlfn.XLOOKUP(A1748,'Hospitalisation Details'!$A$1:$A$2344,'Hospitalisation Details'!$F$1:$F$2344,0)</f>
        <v>34</v>
      </c>
    </row>
    <row r="1749" spans="1:17" ht="15.75" x14ac:dyDescent="0.25">
      <c r="A1749" s="1" t="s">
        <v>620</v>
      </c>
      <c r="B1749" t="str">
        <f>_xlfn.XLOOKUP(A1749,'Customer Names'!$A$1:$A$2336,'Customer Names'!$C$1:$C$2336,0)</f>
        <v xml:space="preserve">  Neil</v>
      </c>
      <c r="C1749">
        <f>_xlfn.XLOOKUP(A1749,'Medical Examinations'!$A$1:$A$2336,'Medical Examinations'!$B$1:$B$2336,0)</f>
        <v>24.13</v>
      </c>
      <c r="D1749">
        <f>_xlfn.XLOOKUP(A1749,'Medical Examinations'!$A$1:$A$2336,'Medical Examinations'!$D$1:$D$2336,0)</f>
        <v>5.2</v>
      </c>
      <c r="E1749" t="str">
        <f>_xlfn.XLOOKUP(A1749,'Medical Examinations'!$A$1:$A$2336,'Medical Examinations'!$E$1:$E$2336,0)</f>
        <v>No</v>
      </c>
      <c r="F1749" t="str">
        <f>_xlfn.XLOOKUP(A1749,'Medical Examinations'!$A$1:$A$2336,'Medical Examinations'!$F$1:$F$2336,0)</f>
        <v>No</v>
      </c>
      <c r="G1749" t="str">
        <f>_xlfn.XLOOKUP(A1749,'Medical Examinations'!$A$1:$A$2336,'Medical Examinations'!$G$1:$G$2336,0)</f>
        <v>No</v>
      </c>
      <c r="H1749">
        <f>_xlfn.XLOOKUP(A1749,'Medical Examinations'!$A$1:$A$2336,'Medical Examinations'!$H$1:$H$2336,0)</f>
        <v>1</v>
      </c>
      <c r="I1749" t="str">
        <f>_xlfn.XLOOKUP(A1749,'Medical Examinations'!$A$1:$A$2336,'Medical Examinations'!$I$1:$I$2336,0)</f>
        <v>No</v>
      </c>
      <c r="J1749" t="str">
        <f>_xlfn.XLOOKUP(A1749,'Medical Examinations'!A1749:A4092,'Medical Examinations'!C1749:C4092,0)</f>
        <v>Normal weight</v>
      </c>
      <c r="K1749">
        <f>_xlfn.XLOOKUP(A1749,'Medical Examinations'!$A$1:$A$2344,'Medical Examinations'!$D$1:$D$2344,0)</f>
        <v>5.2</v>
      </c>
      <c r="L1749" t="str">
        <f>_xlfn.XLOOKUP(A1749,'Hospitalisation Details'!$A$1:$A$2344,'Hospitalisation Details'!$E$1:$E$2344,0)</f>
        <v>13-Sep-1987</v>
      </c>
      <c r="M1749">
        <f>_xlfn.XLOOKUP(A1749,'Hospitalisation Details'!$A$1:$A$2344,'Hospitalisation Details'!$I$1:$I$2344,0)</f>
        <v>5125.22</v>
      </c>
      <c r="N1749" t="str">
        <f>_xlfn.XLOOKUP(A1749,'Hospitalisation Details'!$A$1:$A$2344,'Hospitalisation Details'!$J$1:$J$2344,0)</f>
        <v>tier - 1</v>
      </c>
      <c r="O1749" t="str">
        <f>_xlfn.XLOOKUP(A1749,'Hospitalisation Details'!$A$1:$A$2344,'Hospitalisation Details'!$K$1:$K$2344,0)</f>
        <v>tier - 2</v>
      </c>
      <c r="P1749" t="str">
        <f>_xlfn.XLOOKUP(A1749,'Hospitalisation Details'!$A$1:$A$2344,'Hospitalisation Details'!$L$1:$L$2344,0)</f>
        <v>R1012</v>
      </c>
      <c r="Q1749">
        <f>_xlfn.XLOOKUP(A1749,'Hospitalisation Details'!$A$1:$A$2344,'Hospitalisation Details'!$F$1:$F$2344,0)</f>
        <v>35</v>
      </c>
    </row>
    <row r="1750" spans="1:17" ht="15.75" x14ac:dyDescent="0.25">
      <c r="A1750" s="1" t="s">
        <v>619</v>
      </c>
      <c r="B1750" t="str">
        <f>_xlfn.XLOOKUP(A1750,'Customer Names'!$A$1:$A$2336,'Customer Names'!$C$1:$C$2336,0)</f>
        <v xml:space="preserve">  Tom</v>
      </c>
      <c r="C1750">
        <f>_xlfn.XLOOKUP(A1750,'Medical Examinations'!$A$1:$A$2336,'Medical Examinations'!$B$1:$B$2336,0)</f>
        <v>42.13</v>
      </c>
      <c r="D1750">
        <f>_xlfn.XLOOKUP(A1750,'Medical Examinations'!$A$1:$A$2336,'Medical Examinations'!$D$1:$D$2336,0)</f>
        <v>4.54</v>
      </c>
      <c r="E1750" t="str">
        <f>_xlfn.XLOOKUP(A1750,'Medical Examinations'!$A$1:$A$2336,'Medical Examinations'!$E$1:$E$2336,0)</f>
        <v>No</v>
      </c>
      <c r="F1750" t="str">
        <f>_xlfn.XLOOKUP(A1750,'Medical Examinations'!$A$1:$A$2336,'Medical Examinations'!$F$1:$F$2336,0)</f>
        <v>No</v>
      </c>
      <c r="G1750" t="str">
        <f>_xlfn.XLOOKUP(A1750,'Medical Examinations'!$A$1:$A$2336,'Medical Examinations'!$G$1:$G$2336,0)</f>
        <v>No</v>
      </c>
      <c r="H1750">
        <f>_xlfn.XLOOKUP(A1750,'Medical Examinations'!$A$1:$A$2336,'Medical Examinations'!$H$1:$H$2336,0)</f>
        <v>1</v>
      </c>
      <c r="I1750" t="str">
        <f>_xlfn.XLOOKUP(A1750,'Medical Examinations'!$A$1:$A$2336,'Medical Examinations'!$I$1:$I$2336,0)</f>
        <v>No</v>
      </c>
      <c r="J1750" t="str">
        <f>_xlfn.XLOOKUP(A1750,'Medical Examinations'!A1750:A4093,'Medical Examinations'!C1750:C4093,0)</f>
        <v>Obese</v>
      </c>
      <c r="K1750">
        <f>_xlfn.XLOOKUP(A1750,'Medical Examinations'!$A$1:$A$2344,'Medical Examinations'!$D$1:$D$2344,0)</f>
        <v>4.54</v>
      </c>
      <c r="L1750" t="str">
        <f>_xlfn.XLOOKUP(A1750,'Hospitalisation Details'!$A$1:$A$2344,'Hospitalisation Details'!$E$1:$E$2344,0)</f>
        <v>1-Nov-1988</v>
      </c>
      <c r="M1750">
        <f>_xlfn.XLOOKUP(A1750,'Hospitalisation Details'!$A$1:$A$2344,'Hospitalisation Details'!$I$1:$I$2344,0)</f>
        <v>5124.1899999999996</v>
      </c>
      <c r="N1750" t="str">
        <f>_xlfn.XLOOKUP(A1750,'Hospitalisation Details'!$A$1:$A$2344,'Hospitalisation Details'!$J$1:$J$2344,0)</f>
        <v>tier - 2</v>
      </c>
      <c r="O1750" t="str">
        <f>_xlfn.XLOOKUP(A1750,'Hospitalisation Details'!$A$1:$A$2344,'Hospitalisation Details'!$K$1:$K$2344,0)</f>
        <v>tier - 3</v>
      </c>
      <c r="P1750" t="str">
        <f>_xlfn.XLOOKUP(A1750,'Hospitalisation Details'!$A$1:$A$2344,'Hospitalisation Details'!$L$1:$L$2344,0)</f>
        <v>R1013</v>
      </c>
      <c r="Q1750">
        <f>_xlfn.XLOOKUP(A1750,'Hospitalisation Details'!$A$1:$A$2344,'Hospitalisation Details'!$F$1:$F$2344,0)</f>
        <v>34</v>
      </c>
    </row>
    <row r="1751" spans="1:17" ht="15.75" x14ac:dyDescent="0.25">
      <c r="A1751" s="1" t="s">
        <v>618</v>
      </c>
      <c r="B1751" t="str">
        <f>_xlfn.XLOOKUP(A1751,'Customer Names'!$A$1:$A$2336,'Customer Names'!$C$1:$C$2336,0)</f>
        <v xml:space="preserve">  Nathan</v>
      </c>
      <c r="C1751">
        <f>_xlfn.XLOOKUP(A1751,'Medical Examinations'!$A$1:$A$2336,'Medical Examinations'!$B$1:$B$2336,0)</f>
        <v>17.86</v>
      </c>
      <c r="D1751">
        <f>_xlfn.XLOOKUP(A1751,'Medical Examinations'!$A$1:$A$2336,'Medical Examinations'!$D$1:$D$2336,0)</f>
        <v>4.1100000000000003</v>
      </c>
      <c r="E1751" t="str">
        <f>_xlfn.XLOOKUP(A1751,'Medical Examinations'!$A$1:$A$2336,'Medical Examinations'!$E$1:$E$2336,0)</f>
        <v>No</v>
      </c>
      <c r="F1751" t="str">
        <f>_xlfn.XLOOKUP(A1751,'Medical Examinations'!$A$1:$A$2336,'Medical Examinations'!$F$1:$F$2336,0)</f>
        <v>No</v>
      </c>
      <c r="G1751" t="str">
        <f>_xlfn.XLOOKUP(A1751,'Medical Examinations'!$A$1:$A$2336,'Medical Examinations'!$G$1:$G$2336,0)</f>
        <v>No</v>
      </c>
      <c r="H1751">
        <f>_xlfn.XLOOKUP(A1751,'Medical Examinations'!$A$1:$A$2336,'Medical Examinations'!$H$1:$H$2336,0)</f>
        <v>1</v>
      </c>
      <c r="I1751" t="str">
        <f>_xlfn.XLOOKUP(A1751,'Medical Examinations'!$A$1:$A$2336,'Medical Examinations'!$I$1:$I$2336,0)</f>
        <v>No</v>
      </c>
      <c r="J1751" t="str">
        <f>_xlfn.XLOOKUP(A1751,'Medical Examinations'!A1751:A4094,'Medical Examinations'!C1751:C4094,0)</f>
        <v>Underweight</v>
      </c>
      <c r="K1751">
        <f>_xlfn.XLOOKUP(A1751,'Medical Examinations'!$A$1:$A$2344,'Medical Examinations'!$D$1:$D$2344,0)</f>
        <v>4.1100000000000003</v>
      </c>
      <c r="L1751" t="str">
        <f>_xlfn.XLOOKUP(A1751,'Hospitalisation Details'!$A$1:$A$2344,'Hospitalisation Details'!$E$1:$E$2344,0)</f>
        <v>18-Nov-1987</v>
      </c>
      <c r="M1751">
        <f>_xlfn.XLOOKUP(A1751,'Hospitalisation Details'!$A$1:$A$2344,'Hospitalisation Details'!$I$1:$I$2344,0)</f>
        <v>5116.5</v>
      </c>
      <c r="N1751" t="str">
        <f>_xlfn.XLOOKUP(A1751,'Hospitalisation Details'!$A$1:$A$2344,'Hospitalisation Details'!$J$1:$J$2344,0)</f>
        <v>tier - 2</v>
      </c>
      <c r="O1751" t="str">
        <f>_xlfn.XLOOKUP(A1751,'Hospitalisation Details'!$A$1:$A$2344,'Hospitalisation Details'!$K$1:$K$2344,0)</f>
        <v>tier - 2</v>
      </c>
      <c r="P1751" t="str">
        <f>_xlfn.XLOOKUP(A1751,'Hospitalisation Details'!$A$1:$A$2344,'Hospitalisation Details'!$L$1:$L$2344,0)</f>
        <v>R1012</v>
      </c>
      <c r="Q1751">
        <f>_xlfn.XLOOKUP(A1751,'Hospitalisation Details'!$A$1:$A$2344,'Hospitalisation Details'!$F$1:$F$2344,0)</f>
        <v>35</v>
      </c>
    </row>
    <row r="1752" spans="1:17" ht="15.75" x14ac:dyDescent="0.25">
      <c r="A1752" s="1" t="s">
        <v>617</v>
      </c>
      <c r="B1752" t="str">
        <f>_xlfn.XLOOKUP(A1752,'Customer Names'!$A$1:$A$2336,'Customer Names'!$C$1:$C$2336,0)</f>
        <v xml:space="preserve">  Kelli N</v>
      </c>
      <c r="C1752">
        <f>_xlfn.XLOOKUP(A1752,'Medical Examinations'!$A$1:$A$2336,'Medical Examinations'!$B$1:$B$2336,0)</f>
        <v>32.78</v>
      </c>
      <c r="D1752">
        <f>_xlfn.XLOOKUP(A1752,'Medical Examinations'!$A$1:$A$2336,'Medical Examinations'!$D$1:$D$2336,0)</f>
        <v>4.63</v>
      </c>
      <c r="E1752" t="str">
        <f>_xlfn.XLOOKUP(A1752,'Medical Examinations'!$A$1:$A$2336,'Medical Examinations'!$E$1:$E$2336,0)</f>
        <v>No</v>
      </c>
      <c r="F1752" t="str">
        <f>_xlfn.XLOOKUP(A1752,'Medical Examinations'!$A$1:$A$2336,'Medical Examinations'!$F$1:$F$2336,0)</f>
        <v>No</v>
      </c>
      <c r="G1752" t="str">
        <f>_xlfn.XLOOKUP(A1752,'Medical Examinations'!$A$1:$A$2336,'Medical Examinations'!$G$1:$G$2336,0)</f>
        <v>No</v>
      </c>
      <c r="H1752">
        <f>_xlfn.XLOOKUP(A1752,'Medical Examinations'!$A$1:$A$2336,'Medical Examinations'!$H$1:$H$2336,0)</f>
        <v>0</v>
      </c>
      <c r="I1752" t="str">
        <f>_xlfn.XLOOKUP(A1752,'Medical Examinations'!$A$1:$A$2336,'Medical Examinations'!$I$1:$I$2336,0)</f>
        <v>No</v>
      </c>
      <c r="J1752" t="str">
        <f>_xlfn.XLOOKUP(A1752,'Medical Examinations'!A1752:A4095,'Medical Examinations'!C1752:C4095,0)</f>
        <v>Obese</v>
      </c>
      <c r="K1752">
        <f>_xlfn.XLOOKUP(A1752,'Medical Examinations'!$A$1:$A$2344,'Medical Examinations'!$D$1:$D$2344,0)</f>
        <v>4.63</v>
      </c>
      <c r="L1752" t="str">
        <f>_xlfn.XLOOKUP(A1752,'Hospitalisation Details'!$A$1:$A$2344,'Hospitalisation Details'!$E$1:$E$2344,0)</f>
        <v>19-Jun-1999</v>
      </c>
      <c r="M1752">
        <f>_xlfn.XLOOKUP(A1752,'Hospitalisation Details'!$A$1:$A$2344,'Hospitalisation Details'!$I$1:$I$2344,0)</f>
        <v>5087.92</v>
      </c>
      <c r="N1752" t="str">
        <f>_xlfn.XLOOKUP(A1752,'Hospitalisation Details'!$A$1:$A$2344,'Hospitalisation Details'!$J$1:$J$2344,0)</f>
        <v>tier - 2</v>
      </c>
      <c r="O1752" t="str">
        <f>_xlfn.XLOOKUP(A1752,'Hospitalisation Details'!$A$1:$A$2344,'Hospitalisation Details'!$K$1:$K$2344,0)</f>
        <v>tier - 2</v>
      </c>
      <c r="P1752" t="str">
        <f>_xlfn.XLOOKUP(A1752,'Hospitalisation Details'!$A$1:$A$2344,'Hospitalisation Details'!$L$1:$L$2344,0)</f>
        <v>R1026</v>
      </c>
      <c r="Q1752">
        <f>_xlfn.XLOOKUP(A1752,'Hospitalisation Details'!$A$1:$A$2344,'Hospitalisation Details'!$F$1:$F$2344,0)</f>
        <v>23</v>
      </c>
    </row>
    <row r="1753" spans="1:17" ht="15.75" x14ac:dyDescent="0.25">
      <c r="A1753" s="1" t="s">
        <v>616</v>
      </c>
      <c r="B1753" t="str">
        <f>_xlfn.XLOOKUP(A1753,'Customer Names'!$A$1:$A$2336,'Customer Names'!$C$1:$C$2336,0)</f>
        <v xml:space="preserve">  Scott M</v>
      </c>
      <c r="C1753">
        <f>_xlfn.XLOOKUP(A1753,'Medical Examinations'!$A$1:$A$2336,'Medical Examinations'!$B$1:$B$2336,0)</f>
        <v>23.9</v>
      </c>
      <c r="D1753">
        <f>_xlfn.XLOOKUP(A1753,'Medical Examinations'!$A$1:$A$2336,'Medical Examinations'!$D$1:$D$2336,0)</f>
        <v>6.06</v>
      </c>
      <c r="E1753" t="str">
        <f>_xlfn.XLOOKUP(A1753,'Medical Examinations'!$A$1:$A$2336,'Medical Examinations'!$E$1:$E$2336,0)</f>
        <v>No</v>
      </c>
      <c r="F1753" t="str">
        <f>_xlfn.XLOOKUP(A1753,'Medical Examinations'!$A$1:$A$2336,'Medical Examinations'!$F$1:$F$2336,0)</f>
        <v>No</v>
      </c>
      <c r="G1753" t="str">
        <f>_xlfn.XLOOKUP(A1753,'Medical Examinations'!$A$1:$A$2336,'Medical Examinations'!$G$1:$G$2336,0)</f>
        <v>Yes</v>
      </c>
      <c r="H1753">
        <f>_xlfn.XLOOKUP(A1753,'Medical Examinations'!$A$1:$A$2336,'Medical Examinations'!$H$1:$H$2336,0)</f>
        <v>1</v>
      </c>
      <c r="I1753" t="str">
        <f>_xlfn.XLOOKUP(A1753,'Medical Examinations'!$A$1:$A$2336,'Medical Examinations'!$I$1:$I$2336,0)</f>
        <v>No</v>
      </c>
      <c r="J1753" t="str">
        <f>_xlfn.XLOOKUP(A1753,'Medical Examinations'!A1753:A4096,'Medical Examinations'!C1753:C4096,0)</f>
        <v>Normal weight</v>
      </c>
      <c r="K1753">
        <f>_xlfn.XLOOKUP(A1753,'Medical Examinations'!$A$1:$A$2344,'Medical Examinations'!$D$1:$D$2344,0)</f>
        <v>6.06</v>
      </c>
      <c r="L1753" t="str">
        <f>_xlfn.XLOOKUP(A1753,'Hospitalisation Details'!$A$1:$A$2344,'Hospitalisation Details'!$E$1:$E$2344,0)</f>
        <v>14-Jul-1997</v>
      </c>
      <c r="M1753">
        <f>_xlfn.XLOOKUP(A1753,'Hospitalisation Details'!$A$1:$A$2344,'Hospitalisation Details'!$I$1:$I$2344,0)</f>
        <v>5080.1000000000004</v>
      </c>
      <c r="N1753" t="str">
        <f>_xlfn.XLOOKUP(A1753,'Hospitalisation Details'!$A$1:$A$2344,'Hospitalisation Details'!$J$1:$J$2344,0)</f>
        <v>tier - 3</v>
      </c>
      <c r="O1753" t="str">
        <f>_xlfn.XLOOKUP(A1753,'Hospitalisation Details'!$A$1:$A$2344,'Hospitalisation Details'!$K$1:$K$2344,0)</f>
        <v>tier - 2</v>
      </c>
      <c r="P1753" t="str">
        <f>_xlfn.XLOOKUP(A1753,'Hospitalisation Details'!$A$1:$A$2344,'Hospitalisation Details'!$L$1:$L$2344,0)</f>
        <v>R1011</v>
      </c>
      <c r="Q1753">
        <f>_xlfn.XLOOKUP(A1753,'Hospitalisation Details'!$A$1:$A$2344,'Hospitalisation Details'!$F$1:$F$2344,0)</f>
        <v>25</v>
      </c>
    </row>
    <row r="1754" spans="1:17" ht="15.75" x14ac:dyDescent="0.25">
      <c r="A1754" s="1" t="s">
        <v>615</v>
      </c>
      <c r="B1754" t="str">
        <f>_xlfn.XLOOKUP(A1754,'Customer Names'!$A$1:$A$2336,'Customer Names'!$C$1:$C$2336,0)</f>
        <v xml:space="preserve">  Grant A</v>
      </c>
      <c r="C1754">
        <f>_xlfn.XLOOKUP(A1754,'Medical Examinations'!$A$1:$A$2336,'Medical Examinations'!$B$1:$B$2336,0)</f>
        <v>15.47</v>
      </c>
      <c r="D1754">
        <f>_xlfn.XLOOKUP(A1754,'Medical Examinations'!$A$1:$A$2336,'Medical Examinations'!$D$1:$D$2336,0)</f>
        <v>8.43</v>
      </c>
      <c r="E1754" t="str">
        <f>_xlfn.XLOOKUP(A1754,'Medical Examinations'!$A$1:$A$2336,'Medical Examinations'!$E$1:$E$2336,0)</f>
        <v>No</v>
      </c>
      <c r="F1754" t="str">
        <f>_xlfn.XLOOKUP(A1754,'Medical Examinations'!$A$1:$A$2336,'Medical Examinations'!$F$1:$F$2336,0)</f>
        <v>No</v>
      </c>
      <c r="G1754" t="str">
        <f>_xlfn.XLOOKUP(A1754,'Medical Examinations'!$A$1:$A$2336,'Medical Examinations'!$G$1:$G$2336,0)</f>
        <v>No</v>
      </c>
      <c r="H1754">
        <f>_xlfn.XLOOKUP(A1754,'Medical Examinations'!$A$1:$A$2336,'Medical Examinations'!$H$1:$H$2336,0)</f>
        <v>0</v>
      </c>
      <c r="I1754" t="str">
        <f>_xlfn.XLOOKUP(A1754,'Medical Examinations'!$A$1:$A$2336,'Medical Examinations'!$I$1:$I$2336,0)</f>
        <v>No</v>
      </c>
      <c r="J1754" t="str">
        <f>_xlfn.XLOOKUP(A1754,'Medical Examinations'!A1754:A4097,'Medical Examinations'!C1754:C4097,0)</f>
        <v>Underweight</v>
      </c>
      <c r="K1754">
        <f>_xlfn.XLOOKUP(A1754,'Medical Examinations'!$A$1:$A$2344,'Medical Examinations'!$D$1:$D$2344,0)</f>
        <v>8.43</v>
      </c>
      <c r="L1754" t="str">
        <f>_xlfn.XLOOKUP(A1754,'Hospitalisation Details'!$A$1:$A$2344,'Hospitalisation Details'!$E$1:$E$2344,0)</f>
        <v>22-Nov-1978</v>
      </c>
      <c r="M1754">
        <f>_xlfn.XLOOKUP(A1754,'Hospitalisation Details'!$A$1:$A$2344,'Hospitalisation Details'!$I$1:$I$2344,0)</f>
        <v>5077.1899999999996</v>
      </c>
      <c r="N1754" t="str">
        <f>_xlfn.XLOOKUP(A1754,'Hospitalisation Details'!$A$1:$A$2344,'Hospitalisation Details'!$J$1:$J$2344,0)</f>
        <v>tier - 2</v>
      </c>
      <c r="O1754" t="str">
        <f>_xlfn.XLOOKUP(A1754,'Hospitalisation Details'!$A$1:$A$2344,'Hospitalisation Details'!$K$1:$K$2344,0)</f>
        <v>tier - 3</v>
      </c>
      <c r="P1754" t="str">
        <f>_xlfn.XLOOKUP(A1754,'Hospitalisation Details'!$A$1:$A$2344,'Hospitalisation Details'!$L$1:$L$2344,0)</f>
        <v>R1012</v>
      </c>
      <c r="Q1754">
        <f>_xlfn.XLOOKUP(A1754,'Hospitalisation Details'!$A$1:$A$2344,'Hospitalisation Details'!$F$1:$F$2344,0)</f>
        <v>44</v>
      </c>
    </row>
    <row r="1755" spans="1:17" ht="15.75" x14ac:dyDescent="0.25">
      <c r="A1755" s="1" t="s">
        <v>614</v>
      </c>
      <c r="B1755" t="str">
        <f>_xlfn.XLOOKUP(A1755,'Customer Names'!$A$1:$A$2336,'Customer Names'!$C$1:$C$2336,0)</f>
        <v xml:space="preserve">  Jonathan C</v>
      </c>
      <c r="C1755">
        <f>_xlfn.XLOOKUP(A1755,'Medical Examinations'!$A$1:$A$2336,'Medical Examinations'!$B$1:$B$2336,0)</f>
        <v>28.54</v>
      </c>
      <c r="D1755">
        <f>_xlfn.XLOOKUP(A1755,'Medical Examinations'!$A$1:$A$2336,'Medical Examinations'!$D$1:$D$2336,0)</f>
        <v>5.51</v>
      </c>
      <c r="E1755" t="str">
        <f>_xlfn.XLOOKUP(A1755,'Medical Examinations'!$A$1:$A$2336,'Medical Examinations'!$E$1:$E$2336,0)</f>
        <v>No</v>
      </c>
      <c r="F1755" t="str">
        <f>_xlfn.XLOOKUP(A1755,'Medical Examinations'!$A$1:$A$2336,'Medical Examinations'!$F$1:$F$2336,0)</f>
        <v>No</v>
      </c>
      <c r="G1755" t="str">
        <f>_xlfn.XLOOKUP(A1755,'Medical Examinations'!$A$1:$A$2336,'Medical Examinations'!$G$1:$G$2336,0)</f>
        <v>Yes</v>
      </c>
      <c r="H1755">
        <f>_xlfn.XLOOKUP(A1755,'Medical Examinations'!$A$1:$A$2336,'Medical Examinations'!$H$1:$H$2336,0)</f>
        <v>1</v>
      </c>
      <c r="I1755" t="str">
        <f>_xlfn.XLOOKUP(A1755,'Medical Examinations'!$A$1:$A$2336,'Medical Examinations'!$I$1:$I$2336,0)</f>
        <v>No</v>
      </c>
      <c r="J1755" t="str">
        <f>_xlfn.XLOOKUP(A1755,'Medical Examinations'!A1755:A4098,'Medical Examinations'!C1755:C4098,0)</f>
        <v>Overweight</v>
      </c>
      <c r="K1755">
        <f>_xlfn.XLOOKUP(A1755,'Medical Examinations'!$A$1:$A$2344,'Medical Examinations'!$D$1:$D$2344,0)</f>
        <v>5.51</v>
      </c>
      <c r="L1755" t="str">
        <f>_xlfn.XLOOKUP(A1755,'Hospitalisation Details'!$A$1:$A$2344,'Hospitalisation Details'!$E$1:$E$2344,0)</f>
        <v>11-Jun-1993</v>
      </c>
      <c r="M1755">
        <f>_xlfn.XLOOKUP(A1755,'Hospitalisation Details'!$A$1:$A$2344,'Hospitalisation Details'!$I$1:$I$2344,0)</f>
        <v>5059.5600000000004</v>
      </c>
      <c r="N1755" t="str">
        <f>_xlfn.XLOOKUP(A1755,'Hospitalisation Details'!$A$1:$A$2344,'Hospitalisation Details'!$J$1:$J$2344,0)</f>
        <v>tier - 2</v>
      </c>
      <c r="O1755" t="str">
        <f>_xlfn.XLOOKUP(A1755,'Hospitalisation Details'!$A$1:$A$2344,'Hospitalisation Details'!$K$1:$K$2344,0)</f>
        <v>tier - 1</v>
      </c>
      <c r="P1755" t="str">
        <f>_xlfn.XLOOKUP(A1755,'Hospitalisation Details'!$A$1:$A$2344,'Hospitalisation Details'!$L$1:$L$2344,0)</f>
        <v>R1021</v>
      </c>
      <c r="Q1755">
        <f>_xlfn.XLOOKUP(A1755,'Hospitalisation Details'!$A$1:$A$2344,'Hospitalisation Details'!$F$1:$F$2344,0)</f>
        <v>30</v>
      </c>
    </row>
    <row r="1756" spans="1:17" ht="15.75" x14ac:dyDescent="0.25">
      <c r="A1756" s="1" t="s">
        <v>613</v>
      </c>
      <c r="B1756" t="str">
        <f>_xlfn.XLOOKUP(A1756,'Customer Names'!$A$1:$A$2336,'Customer Names'!$C$1:$C$2336,0)</f>
        <v xml:space="preserve">  Rachael M</v>
      </c>
      <c r="C1756">
        <f>_xlfn.XLOOKUP(A1756,'Medical Examinations'!$A$1:$A$2336,'Medical Examinations'!$B$1:$B$2336,0)</f>
        <v>18.54</v>
      </c>
      <c r="D1756">
        <f>_xlfn.XLOOKUP(A1756,'Medical Examinations'!$A$1:$A$2336,'Medical Examinations'!$D$1:$D$2336,0)</f>
        <v>4.95</v>
      </c>
      <c r="E1756" t="str">
        <f>_xlfn.XLOOKUP(A1756,'Medical Examinations'!$A$1:$A$2336,'Medical Examinations'!$E$1:$E$2336,0)</f>
        <v>No</v>
      </c>
      <c r="F1756" t="str">
        <f>_xlfn.XLOOKUP(A1756,'Medical Examinations'!$A$1:$A$2336,'Medical Examinations'!$F$1:$F$2336,0)</f>
        <v>No</v>
      </c>
      <c r="G1756" t="str">
        <f>_xlfn.XLOOKUP(A1756,'Medical Examinations'!$A$1:$A$2336,'Medical Examinations'!$G$1:$G$2336,0)</f>
        <v>No</v>
      </c>
      <c r="H1756">
        <f>_xlfn.XLOOKUP(A1756,'Medical Examinations'!$A$1:$A$2336,'Medical Examinations'!$H$1:$H$2336,0)</f>
        <v>0</v>
      </c>
      <c r="I1756" t="str">
        <f>_xlfn.XLOOKUP(A1756,'Medical Examinations'!$A$1:$A$2336,'Medical Examinations'!$I$1:$I$2336,0)</f>
        <v>No</v>
      </c>
      <c r="J1756" t="str">
        <f>_xlfn.XLOOKUP(A1756,'Medical Examinations'!A1756:A4099,'Medical Examinations'!C1756:C4099,0)</f>
        <v>Normal weight</v>
      </c>
      <c r="K1756">
        <f>_xlfn.XLOOKUP(A1756,'Medical Examinations'!$A$1:$A$2344,'Medical Examinations'!$D$1:$D$2344,0)</f>
        <v>4.95</v>
      </c>
      <c r="L1756" t="str">
        <f>_xlfn.XLOOKUP(A1756,'Hospitalisation Details'!$A$1:$A$2344,'Hospitalisation Details'!$E$1:$E$2344,0)</f>
        <v>7-Sep-1980</v>
      </c>
      <c r="M1756">
        <f>_xlfn.XLOOKUP(A1756,'Hospitalisation Details'!$A$1:$A$2344,'Hospitalisation Details'!$I$1:$I$2344,0)</f>
        <v>5054.05</v>
      </c>
      <c r="N1756" t="str">
        <f>_xlfn.XLOOKUP(A1756,'Hospitalisation Details'!$A$1:$A$2344,'Hospitalisation Details'!$J$1:$J$2344,0)</f>
        <v>tier - 2</v>
      </c>
      <c r="O1756" t="str">
        <f>_xlfn.XLOOKUP(A1756,'Hospitalisation Details'!$A$1:$A$2344,'Hospitalisation Details'!$K$1:$K$2344,0)</f>
        <v>tier - 2</v>
      </c>
      <c r="P1756" t="str">
        <f>_xlfn.XLOOKUP(A1756,'Hospitalisation Details'!$A$1:$A$2344,'Hospitalisation Details'!$L$1:$L$2344,0)</f>
        <v>R1013</v>
      </c>
      <c r="Q1756">
        <f>_xlfn.XLOOKUP(A1756,'Hospitalisation Details'!$A$1:$A$2344,'Hospitalisation Details'!$F$1:$F$2344,0)</f>
        <v>42</v>
      </c>
    </row>
    <row r="1757" spans="1:17" ht="15.75" x14ac:dyDescent="0.25">
      <c r="A1757" s="1" t="s">
        <v>612</v>
      </c>
      <c r="B1757" t="str">
        <f>_xlfn.XLOOKUP(A1757,'Customer Names'!$A$1:$A$2336,'Customer Names'!$C$1:$C$2336,0)</f>
        <v xml:space="preserve">  Pilar</v>
      </c>
      <c r="C1757">
        <f>_xlfn.XLOOKUP(A1757,'Medical Examinations'!$A$1:$A$2336,'Medical Examinations'!$B$1:$B$2336,0)</f>
        <v>32.18</v>
      </c>
      <c r="D1757">
        <f>_xlfn.XLOOKUP(A1757,'Medical Examinations'!$A$1:$A$2336,'Medical Examinations'!$D$1:$D$2336,0)</f>
        <v>6.44</v>
      </c>
      <c r="E1757" t="str">
        <f>_xlfn.XLOOKUP(A1757,'Medical Examinations'!$A$1:$A$2336,'Medical Examinations'!$E$1:$E$2336,0)</f>
        <v>No</v>
      </c>
      <c r="F1757" t="str">
        <f>_xlfn.XLOOKUP(A1757,'Medical Examinations'!$A$1:$A$2336,'Medical Examinations'!$F$1:$F$2336,0)</f>
        <v>No</v>
      </c>
      <c r="G1757" t="str">
        <f>_xlfn.XLOOKUP(A1757,'Medical Examinations'!$A$1:$A$2336,'Medical Examinations'!$G$1:$G$2336,0)</f>
        <v>Yes</v>
      </c>
      <c r="H1757">
        <f>_xlfn.XLOOKUP(A1757,'Medical Examinations'!$A$1:$A$2336,'Medical Examinations'!$H$1:$H$2336,0)</f>
        <v>1</v>
      </c>
      <c r="I1757" t="str">
        <f>_xlfn.XLOOKUP(A1757,'Medical Examinations'!$A$1:$A$2336,'Medical Examinations'!$I$1:$I$2336,0)</f>
        <v>No</v>
      </c>
      <c r="J1757" t="str">
        <f>_xlfn.XLOOKUP(A1757,'Medical Examinations'!A1757:A4100,'Medical Examinations'!C1757:C4100,0)</f>
        <v>Obese</v>
      </c>
      <c r="K1757">
        <f>_xlfn.XLOOKUP(A1757,'Medical Examinations'!$A$1:$A$2344,'Medical Examinations'!$D$1:$D$2344,0)</f>
        <v>6.44</v>
      </c>
      <c r="L1757" t="str">
        <f>_xlfn.XLOOKUP(A1757,'Hospitalisation Details'!$A$1:$A$2344,'Hospitalisation Details'!$E$1:$E$2344,0)</f>
        <v>29-Jul-1997</v>
      </c>
      <c r="M1757">
        <f>_xlfn.XLOOKUP(A1757,'Hospitalisation Details'!$A$1:$A$2344,'Hospitalisation Details'!$I$1:$I$2344,0)</f>
        <v>5045.1499999999996</v>
      </c>
      <c r="N1757" t="str">
        <f>_xlfn.XLOOKUP(A1757,'Hospitalisation Details'!$A$1:$A$2344,'Hospitalisation Details'!$J$1:$J$2344,0)</f>
        <v>tier - 2</v>
      </c>
      <c r="O1757" t="str">
        <f>_xlfn.XLOOKUP(A1757,'Hospitalisation Details'!$A$1:$A$2344,'Hospitalisation Details'!$K$1:$K$2344,0)</f>
        <v>tier - 2</v>
      </c>
      <c r="P1757" t="str">
        <f>_xlfn.XLOOKUP(A1757,'Hospitalisation Details'!$A$1:$A$2344,'Hospitalisation Details'!$L$1:$L$2344,0)</f>
        <v>R1012</v>
      </c>
      <c r="Q1757">
        <f>_xlfn.XLOOKUP(A1757,'Hospitalisation Details'!$A$1:$A$2344,'Hospitalisation Details'!$F$1:$F$2344,0)</f>
        <v>25</v>
      </c>
    </row>
    <row r="1758" spans="1:17" ht="15.75" x14ac:dyDescent="0.25">
      <c r="A1758" s="1" t="s">
        <v>611</v>
      </c>
      <c r="B1758" t="str">
        <f>_xlfn.XLOOKUP(A1758,'Customer Names'!$A$1:$A$2336,'Customer Names'!$C$1:$C$2336,0)</f>
        <v xml:space="preserve">  Kyle M</v>
      </c>
      <c r="C1758">
        <f>_xlfn.XLOOKUP(A1758,'Medical Examinations'!$A$1:$A$2336,'Medical Examinations'!$B$1:$B$2336,0)</f>
        <v>37.380000000000003</v>
      </c>
      <c r="D1758">
        <f>_xlfn.XLOOKUP(A1758,'Medical Examinations'!$A$1:$A$2336,'Medical Examinations'!$D$1:$D$2336,0)</f>
        <v>6.05</v>
      </c>
      <c r="E1758" t="str">
        <f>_xlfn.XLOOKUP(A1758,'Medical Examinations'!$A$1:$A$2336,'Medical Examinations'!$E$1:$E$2336,0)</f>
        <v>No</v>
      </c>
      <c r="F1758" t="str">
        <f>_xlfn.XLOOKUP(A1758,'Medical Examinations'!$A$1:$A$2336,'Medical Examinations'!$F$1:$F$2336,0)</f>
        <v>No</v>
      </c>
      <c r="G1758" t="str">
        <f>_xlfn.XLOOKUP(A1758,'Medical Examinations'!$A$1:$A$2336,'Medical Examinations'!$G$1:$G$2336,0)</f>
        <v>No</v>
      </c>
      <c r="H1758">
        <f>_xlfn.XLOOKUP(A1758,'Medical Examinations'!$A$1:$A$2336,'Medical Examinations'!$H$1:$H$2336,0)</f>
        <v>0</v>
      </c>
      <c r="I1758" t="str">
        <f>_xlfn.XLOOKUP(A1758,'Medical Examinations'!$A$1:$A$2336,'Medical Examinations'!$I$1:$I$2336,0)</f>
        <v>No</v>
      </c>
      <c r="J1758" t="str">
        <f>_xlfn.XLOOKUP(A1758,'Medical Examinations'!A1758:A4101,'Medical Examinations'!C1758:C4101,0)</f>
        <v>Obese</v>
      </c>
      <c r="K1758">
        <f>_xlfn.XLOOKUP(A1758,'Medical Examinations'!$A$1:$A$2344,'Medical Examinations'!$D$1:$D$2344,0)</f>
        <v>6.05</v>
      </c>
      <c r="L1758" t="str">
        <f>_xlfn.XLOOKUP(A1758,'Hospitalisation Details'!$A$1:$A$2344,'Hospitalisation Details'!$E$1:$E$2344,0)</f>
        <v>16-Oct-2001</v>
      </c>
      <c r="M1758">
        <f>_xlfn.XLOOKUP(A1758,'Hospitalisation Details'!$A$1:$A$2344,'Hospitalisation Details'!$I$1:$I$2344,0)</f>
        <v>5043.13</v>
      </c>
      <c r="N1758" t="str">
        <f>_xlfn.XLOOKUP(A1758,'Hospitalisation Details'!$A$1:$A$2344,'Hospitalisation Details'!$J$1:$J$2344,0)</f>
        <v>tier - 2</v>
      </c>
      <c r="O1758" t="str">
        <f>_xlfn.XLOOKUP(A1758,'Hospitalisation Details'!$A$1:$A$2344,'Hospitalisation Details'!$K$1:$K$2344,0)</f>
        <v>tier - 3</v>
      </c>
      <c r="P1758" t="str">
        <f>_xlfn.XLOOKUP(A1758,'Hospitalisation Details'!$A$1:$A$2344,'Hospitalisation Details'!$L$1:$L$2344,0)</f>
        <v>R1011</v>
      </c>
      <c r="Q1758">
        <f>_xlfn.XLOOKUP(A1758,'Hospitalisation Details'!$A$1:$A$2344,'Hospitalisation Details'!$F$1:$F$2344,0)</f>
        <v>21</v>
      </c>
    </row>
    <row r="1759" spans="1:17" ht="15.75" x14ac:dyDescent="0.25">
      <c r="A1759" s="1" t="s">
        <v>610</v>
      </c>
      <c r="B1759" t="str">
        <f>_xlfn.XLOOKUP(A1759,'Customer Names'!$A$1:$A$2336,'Customer Names'!$C$1:$C$2336,0)</f>
        <v xml:space="preserve">  Christie</v>
      </c>
      <c r="C1759">
        <f>_xlfn.XLOOKUP(A1759,'Medical Examinations'!$A$1:$A$2336,'Medical Examinations'!$B$1:$B$2336,0)</f>
        <v>31.12</v>
      </c>
      <c r="D1759">
        <f>_xlfn.XLOOKUP(A1759,'Medical Examinations'!$A$1:$A$2336,'Medical Examinations'!$D$1:$D$2336,0)</f>
        <v>4.76</v>
      </c>
      <c r="E1759" t="str">
        <f>_xlfn.XLOOKUP(A1759,'Medical Examinations'!$A$1:$A$2336,'Medical Examinations'!$E$1:$E$2336,0)</f>
        <v>No</v>
      </c>
      <c r="F1759" t="str">
        <f>_xlfn.XLOOKUP(A1759,'Medical Examinations'!$A$1:$A$2336,'Medical Examinations'!$F$1:$F$2336,0)</f>
        <v>No</v>
      </c>
      <c r="G1759" t="str">
        <f>_xlfn.XLOOKUP(A1759,'Medical Examinations'!$A$1:$A$2336,'Medical Examinations'!$G$1:$G$2336,0)</f>
        <v>Yes</v>
      </c>
      <c r="H1759">
        <f>_xlfn.XLOOKUP(A1759,'Medical Examinations'!$A$1:$A$2336,'Medical Examinations'!$H$1:$H$2336,0)</f>
        <v>1</v>
      </c>
      <c r="I1759" t="str">
        <f>_xlfn.XLOOKUP(A1759,'Medical Examinations'!$A$1:$A$2336,'Medical Examinations'!$I$1:$I$2336,0)</f>
        <v>No</v>
      </c>
      <c r="J1759" t="str">
        <f>_xlfn.XLOOKUP(A1759,'Medical Examinations'!A1759:A4102,'Medical Examinations'!C1759:C4102,0)</f>
        <v>Obese</v>
      </c>
      <c r="K1759">
        <f>_xlfn.XLOOKUP(A1759,'Medical Examinations'!$A$1:$A$2344,'Medical Examinations'!$D$1:$D$2344,0)</f>
        <v>4.76</v>
      </c>
      <c r="L1759" t="str">
        <f>_xlfn.XLOOKUP(A1759,'Hospitalisation Details'!$A$1:$A$2344,'Hospitalisation Details'!$E$1:$E$2344,0)</f>
        <v>4-Dec-1997</v>
      </c>
      <c r="M1759">
        <f>_xlfn.XLOOKUP(A1759,'Hospitalisation Details'!$A$1:$A$2344,'Hospitalisation Details'!$I$1:$I$2344,0)</f>
        <v>5038.57</v>
      </c>
      <c r="N1759" t="str">
        <f>_xlfn.XLOOKUP(A1759,'Hospitalisation Details'!$A$1:$A$2344,'Hospitalisation Details'!$J$1:$J$2344,0)</f>
        <v>tier - 2</v>
      </c>
      <c r="O1759" t="str">
        <f>_xlfn.XLOOKUP(A1759,'Hospitalisation Details'!$A$1:$A$2344,'Hospitalisation Details'!$K$1:$K$2344,0)</f>
        <v>tier - 2</v>
      </c>
      <c r="P1759" t="str">
        <f>_xlfn.XLOOKUP(A1759,'Hospitalisation Details'!$A$1:$A$2344,'Hospitalisation Details'!$L$1:$L$2344,0)</f>
        <v>R1025</v>
      </c>
      <c r="Q1759">
        <f>_xlfn.XLOOKUP(A1759,'Hospitalisation Details'!$A$1:$A$2344,'Hospitalisation Details'!$F$1:$F$2344,0)</f>
        <v>25</v>
      </c>
    </row>
    <row r="1760" spans="1:17" ht="15.75" x14ac:dyDescent="0.25">
      <c r="A1760" s="1" t="s">
        <v>609</v>
      </c>
      <c r="B1760" t="str">
        <f>_xlfn.XLOOKUP(A1760,'Customer Names'!$A$1:$A$2336,'Customer Names'!$C$1:$C$2336,0)</f>
        <v xml:space="preserve">  David A</v>
      </c>
      <c r="C1760">
        <f>_xlfn.XLOOKUP(A1760,'Medical Examinations'!$A$1:$A$2336,'Medical Examinations'!$B$1:$B$2336,0)</f>
        <v>22.01</v>
      </c>
      <c r="D1760">
        <f>_xlfn.XLOOKUP(A1760,'Medical Examinations'!$A$1:$A$2336,'Medical Examinations'!$D$1:$D$2336,0)</f>
        <v>6.72</v>
      </c>
      <c r="E1760" t="str">
        <f>_xlfn.XLOOKUP(A1760,'Medical Examinations'!$A$1:$A$2336,'Medical Examinations'!$E$1:$E$2336,0)</f>
        <v>No</v>
      </c>
      <c r="F1760" t="str">
        <f>_xlfn.XLOOKUP(A1760,'Medical Examinations'!$A$1:$A$2336,'Medical Examinations'!$F$1:$F$2336,0)</f>
        <v>No</v>
      </c>
      <c r="G1760" t="str">
        <f>_xlfn.XLOOKUP(A1760,'Medical Examinations'!$A$1:$A$2336,'Medical Examinations'!$G$1:$G$2336,0)</f>
        <v>No</v>
      </c>
      <c r="H1760">
        <f>_xlfn.XLOOKUP(A1760,'Medical Examinations'!$A$1:$A$2336,'Medical Examinations'!$H$1:$H$2336,0)</f>
        <v>1</v>
      </c>
      <c r="I1760" t="str">
        <f>_xlfn.XLOOKUP(A1760,'Medical Examinations'!$A$1:$A$2336,'Medical Examinations'!$I$1:$I$2336,0)</f>
        <v>No</v>
      </c>
      <c r="J1760" t="str">
        <f>_xlfn.XLOOKUP(A1760,'Medical Examinations'!A1760:A4103,'Medical Examinations'!C1760:C4103,0)</f>
        <v>Normal weight</v>
      </c>
      <c r="K1760">
        <f>_xlfn.XLOOKUP(A1760,'Medical Examinations'!$A$1:$A$2344,'Medical Examinations'!$D$1:$D$2344,0)</f>
        <v>6.72</v>
      </c>
      <c r="L1760" t="str">
        <f>_xlfn.XLOOKUP(A1760,'Hospitalisation Details'!$A$1:$A$2344,'Hospitalisation Details'!$E$1:$E$2344,0)</f>
        <v>29-Jun-1986</v>
      </c>
      <c r="M1760">
        <f>_xlfn.XLOOKUP(A1760,'Hospitalisation Details'!$A$1:$A$2344,'Hospitalisation Details'!$I$1:$I$2344,0)</f>
        <v>5034.1000000000004</v>
      </c>
      <c r="N1760" t="str">
        <f>_xlfn.XLOOKUP(A1760,'Hospitalisation Details'!$A$1:$A$2344,'Hospitalisation Details'!$J$1:$J$2344,0)</f>
        <v>tier - 2</v>
      </c>
      <c r="O1760" t="str">
        <f>_xlfn.XLOOKUP(A1760,'Hospitalisation Details'!$A$1:$A$2344,'Hospitalisation Details'!$K$1:$K$2344,0)</f>
        <v>tier - 2</v>
      </c>
      <c r="P1760" t="str">
        <f>_xlfn.XLOOKUP(A1760,'Hospitalisation Details'!$A$1:$A$2344,'Hospitalisation Details'!$L$1:$L$2344,0)</f>
        <v>R1013</v>
      </c>
      <c r="Q1760">
        <f>_xlfn.XLOOKUP(A1760,'Hospitalisation Details'!$A$1:$A$2344,'Hospitalisation Details'!$F$1:$F$2344,0)</f>
        <v>36</v>
      </c>
    </row>
    <row r="1761" spans="1:17" ht="15.75" x14ac:dyDescent="0.25">
      <c r="A1761" s="1" t="s">
        <v>608</v>
      </c>
      <c r="B1761" t="str">
        <f>_xlfn.XLOOKUP(A1761,'Customer Names'!$A$1:$A$2336,'Customer Names'!$C$1:$C$2336,0)</f>
        <v xml:space="preserve">  Masahiro</v>
      </c>
      <c r="C1761">
        <f>_xlfn.XLOOKUP(A1761,'Medical Examinations'!$A$1:$A$2336,'Medical Examinations'!$B$1:$B$2336,0)</f>
        <v>27.645</v>
      </c>
      <c r="D1761">
        <f>_xlfn.XLOOKUP(A1761,'Medical Examinations'!$A$1:$A$2336,'Medical Examinations'!$D$1:$D$2336,0)</f>
        <v>5.7</v>
      </c>
      <c r="E1761" t="str">
        <f>_xlfn.XLOOKUP(A1761,'Medical Examinations'!$A$1:$A$2336,'Medical Examinations'!$E$1:$E$2336,0)</f>
        <v>No</v>
      </c>
      <c r="F1761" t="str">
        <f>_xlfn.XLOOKUP(A1761,'Medical Examinations'!$A$1:$A$2336,'Medical Examinations'!$F$1:$F$2336,0)</f>
        <v>No</v>
      </c>
      <c r="G1761" t="str">
        <f>_xlfn.XLOOKUP(A1761,'Medical Examinations'!$A$1:$A$2336,'Medical Examinations'!$G$1:$G$2336,0)</f>
        <v>No</v>
      </c>
      <c r="H1761">
        <f>_xlfn.XLOOKUP(A1761,'Medical Examinations'!$A$1:$A$2336,'Medical Examinations'!$H$1:$H$2336,0)</f>
        <v>0</v>
      </c>
      <c r="I1761" t="str">
        <f>_xlfn.XLOOKUP(A1761,'Medical Examinations'!$A$1:$A$2336,'Medical Examinations'!$I$1:$I$2336,0)</f>
        <v>No</v>
      </c>
      <c r="J1761" t="str">
        <f>_xlfn.XLOOKUP(A1761,'Medical Examinations'!A1761:A4104,'Medical Examinations'!C1761:C4104,0)</f>
        <v>Overweight</v>
      </c>
      <c r="K1761">
        <f>_xlfn.XLOOKUP(A1761,'Medical Examinations'!$A$1:$A$2344,'Medical Examinations'!$D$1:$D$2344,0)</f>
        <v>5.7</v>
      </c>
      <c r="L1761" t="str">
        <f>_xlfn.XLOOKUP(A1761,'Hospitalisation Details'!$A$1:$A$2344,'Hospitalisation Details'!$E$1:$E$2344,0)</f>
        <v>10-Sep-1991</v>
      </c>
      <c r="M1761">
        <f>_xlfn.XLOOKUP(A1761,'Hospitalisation Details'!$A$1:$A$2344,'Hospitalisation Details'!$I$1:$I$2344,0)</f>
        <v>5031.2700000000004</v>
      </c>
      <c r="N1761" t="str">
        <f>_xlfn.XLOOKUP(A1761,'Hospitalisation Details'!$A$1:$A$2344,'Hospitalisation Details'!$J$1:$J$2344,0)</f>
        <v>tier - 3</v>
      </c>
      <c r="O1761" t="str">
        <f>_xlfn.XLOOKUP(A1761,'Hospitalisation Details'!$A$1:$A$2344,'Hospitalisation Details'!$K$1:$K$2344,0)</f>
        <v>tier - 1</v>
      </c>
      <c r="P1761" t="str">
        <f>_xlfn.XLOOKUP(A1761,'Hospitalisation Details'!$A$1:$A$2344,'Hospitalisation Details'!$L$1:$L$2344,0)</f>
        <v>R1016</v>
      </c>
      <c r="Q1761">
        <f>_xlfn.XLOOKUP(A1761,'Hospitalisation Details'!$A$1:$A$2344,'Hospitalisation Details'!$F$1:$F$2344,0)</f>
        <v>31</v>
      </c>
    </row>
    <row r="1762" spans="1:17" ht="15.75" x14ac:dyDescent="0.25">
      <c r="A1762" s="1" t="s">
        <v>607</v>
      </c>
      <c r="B1762" t="str">
        <f>_xlfn.XLOOKUP(A1762,'Customer Names'!$A$1:$A$2336,'Customer Names'!$C$1:$C$2336,0)</f>
        <v xml:space="preserve">  Logan B</v>
      </c>
      <c r="C1762">
        <f>_xlfn.XLOOKUP(A1762,'Medical Examinations'!$A$1:$A$2336,'Medical Examinations'!$B$1:$B$2336,0)</f>
        <v>29.64</v>
      </c>
      <c r="D1762">
        <f>_xlfn.XLOOKUP(A1762,'Medical Examinations'!$A$1:$A$2336,'Medical Examinations'!$D$1:$D$2336,0)</f>
        <v>5.31</v>
      </c>
      <c r="E1762" t="str">
        <f>_xlfn.XLOOKUP(A1762,'Medical Examinations'!$A$1:$A$2336,'Medical Examinations'!$E$1:$E$2336,0)</f>
        <v>No</v>
      </c>
      <c r="F1762" t="str">
        <f>_xlfn.XLOOKUP(A1762,'Medical Examinations'!$A$1:$A$2336,'Medical Examinations'!$F$1:$F$2336,0)</f>
        <v>No</v>
      </c>
      <c r="G1762" t="str">
        <f>_xlfn.XLOOKUP(A1762,'Medical Examinations'!$A$1:$A$2336,'Medical Examinations'!$G$1:$G$2336,0)</f>
        <v>No</v>
      </c>
      <c r="H1762">
        <f>_xlfn.XLOOKUP(A1762,'Medical Examinations'!$A$1:$A$2336,'Medical Examinations'!$H$1:$H$2336,0)</f>
        <v>0</v>
      </c>
      <c r="I1762" t="str">
        <f>_xlfn.XLOOKUP(A1762,'Medical Examinations'!$A$1:$A$2336,'Medical Examinations'!$I$1:$I$2336,0)</f>
        <v>No</v>
      </c>
      <c r="J1762" t="str">
        <f>_xlfn.XLOOKUP(A1762,'Medical Examinations'!A1762:A4105,'Medical Examinations'!C1762:C4105,0)</f>
        <v>Overweight</v>
      </c>
      <c r="K1762">
        <f>_xlfn.XLOOKUP(A1762,'Medical Examinations'!$A$1:$A$2344,'Medical Examinations'!$D$1:$D$2344,0)</f>
        <v>5.31</v>
      </c>
      <c r="L1762" t="str">
        <f>_xlfn.XLOOKUP(A1762,'Hospitalisation Details'!$A$1:$A$2344,'Hospitalisation Details'!$E$1:$E$2344,0)</f>
        <v>28-Dec-1985</v>
      </c>
      <c r="M1762">
        <f>_xlfn.XLOOKUP(A1762,'Hospitalisation Details'!$A$1:$A$2344,'Hospitalisation Details'!$I$1:$I$2344,0)</f>
        <v>5028.1499999999996</v>
      </c>
      <c r="N1762" t="str">
        <f>_xlfn.XLOOKUP(A1762,'Hospitalisation Details'!$A$1:$A$2344,'Hospitalisation Details'!$J$1:$J$2344,0)</f>
        <v>tier - 1</v>
      </c>
      <c r="O1762" t="str">
        <f>_xlfn.XLOOKUP(A1762,'Hospitalisation Details'!$A$1:$A$2344,'Hospitalisation Details'!$K$1:$K$2344,0)</f>
        <v>tier - 2</v>
      </c>
      <c r="P1762" t="str">
        <f>_xlfn.XLOOKUP(A1762,'Hospitalisation Details'!$A$1:$A$2344,'Hospitalisation Details'!$L$1:$L$2344,0)</f>
        <v>R1012</v>
      </c>
      <c r="Q1762">
        <f>_xlfn.XLOOKUP(A1762,'Hospitalisation Details'!$A$1:$A$2344,'Hospitalisation Details'!$F$1:$F$2344,0)</f>
        <v>37</v>
      </c>
    </row>
    <row r="1763" spans="1:17" ht="15.75" x14ac:dyDescent="0.25">
      <c r="A1763" s="1" t="s">
        <v>606</v>
      </c>
      <c r="B1763" t="str">
        <f>_xlfn.XLOOKUP(A1763,'Customer Names'!$A$1:$A$2336,'Customer Names'!$C$1:$C$2336,0)</f>
        <v xml:space="preserve">  Stephanie L</v>
      </c>
      <c r="C1763">
        <f>_xlfn.XLOOKUP(A1763,'Medical Examinations'!$A$1:$A$2336,'Medical Examinations'!$B$1:$B$2336,0)</f>
        <v>33.700000000000003</v>
      </c>
      <c r="D1763">
        <f>_xlfn.XLOOKUP(A1763,'Medical Examinations'!$A$1:$A$2336,'Medical Examinations'!$D$1:$D$2336,0)</f>
        <v>4.32</v>
      </c>
      <c r="E1763" t="str">
        <f>_xlfn.XLOOKUP(A1763,'Medical Examinations'!$A$1:$A$2336,'Medical Examinations'!$E$1:$E$2336,0)</f>
        <v>No</v>
      </c>
      <c r="F1763" t="str">
        <f>_xlfn.XLOOKUP(A1763,'Medical Examinations'!$A$1:$A$2336,'Medical Examinations'!$F$1:$F$2336,0)</f>
        <v>No</v>
      </c>
      <c r="G1763" t="str">
        <f>_xlfn.XLOOKUP(A1763,'Medical Examinations'!$A$1:$A$2336,'Medical Examinations'!$G$1:$G$2336,0)</f>
        <v>No</v>
      </c>
      <c r="H1763">
        <f>_xlfn.XLOOKUP(A1763,'Medical Examinations'!$A$1:$A$2336,'Medical Examinations'!$H$1:$H$2336,0)</f>
        <v>1</v>
      </c>
      <c r="I1763" t="str">
        <f>_xlfn.XLOOKUP(A1763,'Medical Examinations'!$A$1:$A$2336,'Medical Examinations'!$I$1:$I$2336,0)</f>
        <v>No</v>
      </c>
      <c r="J1763" t="str">
        <f>_xlfn.XLOOKUP(A1763,'Medical Examinations'!A1763:A4106,'Medical Examinations'!C1763:C4106,0)</f>
        <v>Obese</v>
      </c>
      <c r="K1763">
        <f>_xlfn.XLOOKUP(A1763,'Medical Examinations'!$A$1:$A$2344,'Medical Examinations'!$D$1:$D$2344,0)</f>
        <v>4.32</v>
      </c>
      <c r="L1763" t="str">
        <f>_xlfn.XLOOKUP(A1763,'Hospitalisation Details'!$A$1:$A$2344,'Hospitalisation Details'!$E$1:$E$2344,0)</f>
        <v>9-Nov-1988</v>
      </c>
      <c r="M1763">
        <f>_xlfn.XLOOKUP(A1763,'Hospitalisation Details'!$A$1:$A$2344,'Hospitalisation Details'!$I$1:$I$2344,0)</f>
        <v>5012.47</v>
      </c>
      <c r="N1763" t="str">
        <f>_xlfn.XLOOKUP(A1763,'Hospitalisation Details'!$A$1:$A$2344,'Hospitalisation Details'!$J$1:$J$2344,0)</f>
        <v>tier - 2</v>
      </c>
      <c r="O1763" t="str">
        <f>_xlfn.XLOOKUP(A1763,'Hospitalisation Details'!$A$1:$A$2344,'Hospitalisation Details'!$K$1:$K$2344,0)</f>
        <v>tier - 3</v>
      </c>
      <c r="P1763" t="str">
        <f>_xlfn.XLOOKUP(A1763,'Hospitalisation Details'!$A$1:$A$2344,'Hospitalisation Details'!$L$1:$L$2344,0)</f>
        <v>R1011</v>
      </c>
      <c r="Q1763">
        <f>_xlfn.XLOOKUP(A1763,'Hospitalisation Details'!$A$1:$A$2344,'Hospitalisation Details'!$F$1:$F$2344,0)</f>
        <v>34</v>
      </c>
    </row>
    <row r="1764" spans="1:17" ht="15.75" x14ac:dyDescent="0.25">
      <c r="A1764" s="1" t="s">
        <v>605</v>
      </c>
      <c r="B1764" t="str">
        <f>_xlfn.XLOOKUP(A1764,'Customer Names'!$A$1:$A$2336,'Customer Names'!$C$1:$C$2336,0)</f>
        <v xml:space="preserve">  Angela H</v>
      </c>
      <c r="C1764">
        <f>_xlfn.XLOOKUP(A1764,'Medical Examinations'!$A$1:$A$2336,'Medical Examinations'!$B$1:$B$2336,0)</f>
        <v>27.5</v>
      </c>
      <c r="D1764">
        <f>_xlfn.XLOOKUP(A1764,'Medical Examinations'!$A$1:$A$2336,'Medical Examinations'!$D$1:$D$2336,0)</f>
        <v>4.2300000000000004</v>
      </c>
      <c r="E1764" t="str">
        <f>_xlfn.XLOOKUP(A1764,'Medical Examinations'!$A$1:$A$2336,'Medical Examinations'!$E$1:$E$2336,0)</f>
        <v>No</v>
      </c>
      <c r="F1764" t="str">
        <f>_xlfn.XLOOKUP(A1764,'Medical Examinations'!$A$1:$A$2336,'Medical Examinations'!$F$1:$F$2336,0)</f>
        <v>No</v>
      </c>
      <c r="G1764" t="str">
        <f>_xlfn.XLOOKUP(A1764,'Medical Examinations'!$A$1:$A$2336,'Medical Examinations'!$G$1:$G$2336,0)</f>
        <v>No</v>
      </c>
      <c r="H1764">
        <f>_xlfn.XLOOKUP(A1764,'Medical Examinations'!$A$1:$A$2336,'Medical Examinations'!$H$1:$H$2336,0)</f>
        <v>1</v>
      </c>
      <c r="I1764" t="str">
        <f>_xlfn.XLOOKUP(A1764,'Medical Examinations'!$A$1:$A$2336,'Medical Examinations'!$I$1:$I$2336,0)</f>
        <v>No</v>
      </c>
      <c r="J1764" t="str">
        <f>_xlfn.XLOOKUP(A1764,'Medical Examinations'!A1764:A4107,'Medical Examinations'!C1764:C4107,0)</f>
        <v>Overweight</v>
      </c>
      <c r="K1764">
        <f>_xlfn.XLOOKUP(A1764,'Medical Examinations'!$A$1:$A$2344,'Medical Examinations'!$D$1:$D$2344,0)</f>
        <v>4.2300000000000004</v>
      </c>
      <c r="L1764" t="str">
        <f>_xlfn.XLOOKUP(A1764,'Hospitalisation Details'!$A$1:$A$2344,'Hospitalisation Details'!$E$1:$E$2344,0)</f>
        <v>8-Jul-1988</v>
      </c>
      <c r="M1764">
        <f>_xlfn.XLOOKUP(A1764,'Hospitalisation Details'!$A$1:$A$2344,'Hospitalisation Details'!$I$1:$I$2344,0)</f>
        <v>5003.8500000000004</v>
      </c>
      <c r="N1764" t="str">
        <f>_xlfn.XLOOKUP(A1764,'Hospitalisation Details'!$A$1:$A$2344,'Hospitalisation Details'!$J$1:$J$2344,0)</f>
        <v>tier - 2</v>
      </c>
      <c r="O1764" t="str">
        <f>_xlfn.XLOOKUP(A1764,'Hospitalisation Details'!$A$1:$A$2344,'Hospitalisation Details'!$K$1:$K$2344,0)</f>
        <v>tier - 3</v>
      </c>
      <c r="P1764" t="str">
        <f>_xlfn.XLOOKUP(A1764,'Hospitalisation Details'!$A$1:$A$2344,'Hospitalisation Details'!$L$1:$L$2344,0)</f>
        <v>R1011</v>
      </c>
      <c r="Q1764">
        <f>_xlfn.XLOOKUP(A1764,'Hospitalisation Details'!$A$1:$A$2344,'Hospitalisation Details'!$F$1:$F$2344,0)</f>
        <v>34</v>
      </c>
    </row>
    <row r="1765" spans="1:17" ht="15.75" x14ac:dyDescent="0.25">
      <c r="A1765" s="1" t="s">
        <v>604</v>
      </c>
      <c r="B1765" t="str">
        <f>_xlfn.XLOOKUP(A1765,'Customer Names'!$A$1:$A$2336,'Customer Names'!$C$1:$C$2336,0)</f>
        <v xml:space="preserve">  Britt K</v>
      </c>
      <c r="C1765">
        <f>_xlfn.XLOOKUP(A1765,'Medical Examinations'!$A$1:$A$2336,'Medical Examinations'!$B$1:$B$2336,0)</f>
        <v>16.12</v>
      </c>
      <c r="D1765">
        <f>_xlfn.XLOOKUP(A1765,'Medical Examinations'!$A$1:$A$2336,'Medical Examinations'!$D$1:$D$2336,0)</f>
        <v>6.09</v>
      </c>
      <c r="E1765" t="str">
        <f>_xlfn.XLOOKUP(A1765,'Medical Examinations'!$A$1:$A$2336,'Medical Examinations'!$E$1:$E$2336,0)</f>
        <v>No</v>
      </c>
      <c r="F1765" t="str">
        <f>_xlfn.XLOOKUP(A1765,'Medical Examinations'!$A$1:$A$2336,'Medical Examinations'!$F$1:$F$2336,0)</f>
        <v>No</v>
      </c>
      <c r="G1765" t="str">
        <f>_xlfn.XLOOKUP(A1765,'Medical Examinations'!$A$1:$A$2336,'Medical Examinations'!$G$1:$G$2336,0)</f>
        <v>No</v>
      </c>
      <c r="H1765">
        <f>_xlfn.XLOOKUP(A1765,'Medical Examinations'!$A$1:$A$2336,'Medical Examinations'!$H$1:$H$2336,0)</f>
        <v>0</v>
      </c>
      <c r="I1765" t="str">
        <f>_xlfn.XLOOKUP(A1765,'Medical Examinations'!$A$1:$A$2336,'Medical Examinations'!$I$1:$I$2336,0)</f>
        <v>No</v>
      </c>
      <c r="J1765" t="str">
        <f>_xlfn.XLOOKUP(A1765,'Medical Examinations'!A1765:A4108,'Medical Examinations'!C1765:C4108,0)</f>
        <v>Underweight</v>
      </c>
      <c r="K1765">
        <f>_xlfn.XLOOKUP(A1765,'Medical Examinations'!$A$1:$A$2344,'Medical Examinations'!$D$1:$D$2344,0)</f>
        <v>6.09</v>
      </c>
      <c r="L1765" t="str">
        <f>_xlfn.XLOOKUP(A1765,'Hospitalisation Details'!$A$1:$A$2344,'Hospitalisation Details'!$E$1:$E$2344,0)</f>
        <v>9-Jun-1977</v>
      </c>
      <c r="M1765">
        <f>_xlfn.XLOOKUP(A1765,'Hospitalisation Details'!$A$1:$A$2344,'Hospitalisation Details'!$I$1:$I$2344,0)</f>
        <v>5003.7700000000004</v>
      </c>
      <c r="N1765" t="str">
        <f>_xlfn.XLOOKUP(A1765,'Hospitalisation Details'!$A$1:$A$2344,'Hospitalisation Details'!$J$1:$J$2344,0)</f>
        <v>tier - 2</v>
      </c>
      <c r="O1765" t="str">
        <f>_xlfn.XLOOKUP(A1765,'Hospitalisation Details'!$A$1:$A$2344,'Hospitalisation Details'!$K$1:$K$2344,0)</f>
        <v>tier - 3</v>
      </c>
      <c r="P1765" t="str">
        <f>_xlfn.XLOOKUP(A1765,'Hospitalisation Details'!$A$1:$A$2344,'Hospitalisation Details'!$L$1:$L$2344,0)</f>
        <v>R1013</v>
      </c>
      <c r="Q1765">
        <f>_xlfn.XLOOKUP(A1765,'Hospitalisation Details'!$A$1:$A$2344,'Hospitalisation Details'!$F$1:$F$2344,0)</f>
        <v>46</v>
      </c>
    </row>
    <row r="1766" spans="1:17" ht="15.75" x14ac:dyDescent="0.25">
      <c r="A1766" s="1" t="s">
        <v>603</v>
      </c>
      <c r="B1766" t="str">
        <f>_xlfn.XLOOKUP(A1766,'Customer Names'!$A$1:$A$2336,'Customer Names'!$C$1:$C$2336,0)</f>
        <v xml:space="preserve">  Joyce R</v>
      </c>
      <c r="C1766">
        <f>_xlfn.XLOOKUP(A1766,'Medical Examinations'!$A$1:$A$2336,'Medical Examinations'!$B$1:$B$2336,0)</f>
        <v>26.73</v>
      </c>
      <c r="D1766">
        <f>_xlfn.XLOOKUP(A1766,'Medical Examinations'!$A$1:$A$2336,'Medical Examinations'!$D$1:$D$2336,0)</f>
        <v>4.74</v>
      </c>
      <c r="E1766" t="str">
        <f>_xlfn.XLOOKUP(A1766,'Medical Examinations'!$A$1:$A$2336,'Medical Examinations'!$E$1:$E$2336,0)</f>
        <v>No</v>
      </c>
      <c r="F1766" t="str">
        <f>_xlfn.XLOOKUP(A1766,'Medical Examinations'!$A$1:$A$2336,'Medical Examinations'!$F$1:$F$2336,0)</f>
        <v>No</v>
      </c>
      <c r="G1766" t="str">
        <f>_xlfn.XLOOKUP(A1766,'Medical Examinations'!$A$1:$A$2336,'Medical Examinations'!$G$1:$G$2336,0)</f>
        <v>No</v>
      </c>
      <c r="H1766">
        <f>_xlfn.XLOOKUP(A1766,'Medical Examinations'!$A$1:$A$2336,'Medical Examinations'!$H$1:$H$2336,0)</f>
        <v>1</v>
      </c>
      <c r="I1766" t="str">
        <f>_xlfn.XLOOKUP(A1766,'Medical Examinations'!$A$1:$A$2336,'Medical Examinations'!$I$1:$I$2336,0)</f>
        <v>No</v>
      </c>
      <c r="J1766" t="str">
        <f>_xlfn.XLOOKUP(A1766,'Medical Examinations'!A1766:A4109,'Medical Examinations'!C1766:C4109,0)</f>
        <v>Overweight</v>
      </c>
      <c r="K1766">
        <f>_xlfn.XLOOKUP(A1766,'Medical Examinations'!$A$1:$A$2344,'Medical Examinations'!$D$1:$D$2344,0)</f>
        <v>4.74</v>
      </c>
      <c r="L1766" t="str">
        <f>_xlfn.XLOOKUP(A1766,'Hospitalisation Details'!$A$1:$A$2344,'Hospitalisation Details'!$E$1:$E$2344,0)</f>
        <v>4-Sep-1988</v>
      </c>
      <c r="M1766">
        <f>_xlfn.XLOOKUP(A1766,'Hospitalisation Details'!$A$1:$A$2344,'Hospitalisation Details'!$I$1:$I$2344,0)</f>
        <v>5002.78</v>
      </c>
      <c r="N1766" t="str">
        <f>_xlfn.XLOOKUP(A1766,'Hospitalisation Details'!$A$1:$A$2344,'Hospitalisation Details'!$J$1:$J$2344,0)</f>
        <v>tier - 2</v>
      </c>
      <c r="O1766" t="str">
        <f>_xlfn.XLOOKUP(A1766,'Hospitalisation Details'!$A$1:$A$2344,'Hospitalisation Details'!$K$1:$K$2344,0)</f>
        <v>tier - 2</v>
      </c>
      <c r="P1766" t="str">
        <f>_xlfn.XLOOKUP(A1766,'Hospitalisation Details'!$A$1:$A$2344,'Hospitalisation Details'!$L$1:$L$2344,0)</f>
        <v>R1013</v>
      </c>
      <c r="Q1766">
        <f>_xlfn.XLOOKUP(A1766,'Hospitalisation Details'!$A$1:$A$2344,'Hospitalisation Details'!$F$1:$F$2344,0)</f>
        <v>34</v>
      </c>
    </row>
    <row r="1767" spans="1:17" ht="15.75" x14ac:dyDescent="0.25">
      <c r="A1767" s="1" t="s">
        <v>602</v>
      </c>
      <c r="B1767" t="str">
        <f>_xlfn.XLOOKUP(A1767,'Customer Names'!$A$1:$A$2336,'Customer Names'!$C$1:$C$2336,0)</f>
        <v xml:space="preserve">  Ben</v>
      </c>
      <c r="C1767">
        <f>_xlfn.XLOOKUP(A1767,'Medical Examinations'!$A$1:$A$2336,'Medical Examinations'!$B$1:$B$2336,0)</f>
        <v>37.25</v>
      </c>
      <c r="D1767">
        <f>_xlfn.XLOOKUP(A1767,'Medical Examinations'!$A$1:$A$2336,'Medical Examinations'!$D$1:$D$2336,0)</f>
        <v>6.23</v>
      </c>
      <c r="E1767" t="str">
        <f>_xlfn.XLOOKUP(A1767,'Medical Examinations'!$A$1:$A$2336,'Medical Examinations'!$E$1:$E$2336,0)</f>
        <v>No</v>
      </c>
      <c r="F1767" t="str">
        <f>_xlfn.XLOOKUP(A1767,'Medical Examinations'!$A$1:$A$2336,'Medical Examinations'!$F$1:$F$2336,0)</f>
        <v>No</v>
      </c>
      <c r="G1767" t="str">
        <f>_xlfn.XLOOKUP(A1767,'Medical Examinations'!$A$1:$A$2336,'Medical Examinations'!$G$1:$G$2336,0)</f>
        <v>No</v>
      </c>
      <c r="H1767">
        <f>_xlfn.XLOOKUP(A1767,'Medical Examinations'!$A$1:$A$2336,'Medical Examinations'!$H$1:$H$2336,0)</f>
        <v>0</v>
      </c>
      <c r="I1767" t="str">
        <f>_xlfn.XLOOKUP(A1767,'Medical Examinations'!$A$1:$A$2336,'Medical Examinations'!$I$1:$I$2336,0)</f>
        <v>No</v>
      </c>
      <c r="J1767" t="str">
        <f>_xlfn.XLOOKUP(A1767,'Medical Examinations'!A1767:A4110,'Medical Examinations'!C1767:C4110,0)</f>
        <v>Obese</v>
      </c>
      <c r="K1767">
        <f>_xlfn.XLOOKUP(A1767,'Medical Examinations'!$A$1:$A$2344,'Medical Examinations'!$D$1:$D$2344,0)</f>
        <v>6.23</v>
      </c>
      <c r="L1767" t="str">
        <f>_xlfn.XLOOKUP(A1767,'Hospitalisation Details'!$A$1:$A$2344,'Hospitalisation Details'!$E$1:$E$2344,0)</f>
        <v>5-Oct-2001</v>
      </c>
      <c r="M1767">
        <f>_xlfn.XLOOKUP(A1767,'Hospitalisation Details'!$A$1:$A$2344,'Hospitalisation Details'!$I$1:$I$2344,0)</f>
        <v>4999.04</v>
      </c>
      <c r="N1767" t="str">
        <f>_xlfn.XLOOKUP(A1767,'Hospitalisation Details'!$A$1:$A$2344,'Hospitalisation Details'!$J$1:$J$2344,0)</f>
        <v>tier - 2</v>
      </c>
      <c r="O1767" t="str">
        <f>_xlfn.XLOOKUP(A1767,'Hospitalisation Details'!$A$1:$A$2344,'Hospitalisation Details'!$K$1:$K$2344,0)</f>
        <v>tier - 2</v>
      </c>
      <c r="P1767" t="str">
        <f>_xlfn.XLOOKUP(A1767,'Hospitalisation Details'!$A$1:$A$2344,'Hospitalisation Details'!$L$1:$L$2344,0)</f>
        <v>R1011</v>
      </c>
      <c r="Q1767">
        <f>_xlfn.XLOOKUP(A1767,'Hospitalisation Details'!$A$1:$A$2344,'Hospitalisation Details'!$F$1:$F$2344,0)</f>
        <v>21</v>
      </c>
    </row>
    <row r="1768" spans="1:17" ht="15.75" x14ac:dyDescent="0.25">
      <c r="A1768" s="1" t="s">
        <v>601</v>
      </c>
      <c r="B1768" t="str">
        <f>_xlfn.XLOOKUP(A1768,'Customer Names'!$A$1:$A$2336,'Customer Names'!$C$1:$C$2336,0)</f>
        <v xml:space="preserve">  Sarah M</v>
      </c>
      <c r="C1768">
        <f>_xlfn.XLOOKUP(A1768,'Medical Examinations'!$A$1:$A$2336,'Medical Examinations'!$B$1:$B$2336,0)</f>
        <v>23.56</v>
      </c>
      <c r="D1768">
        <f>_xlfn.XLOOKUP(A1768,'Medical Examinations'!$A$1:$A$2336,'Medical Examinations'!$D$1:$D$2336,0)</f>
        <v>5.45</v>
      </c>
      <c r="E1768" t="str">
        <f>_xlfn.XLOOKUP(A1768,'Medical Examinations'!$A$1:$A$2336,'Medical Examinations'!$E$1:$E$2336,0)</f>
        <v>No</v>
      </c>
      <c r="F1768" t="str">
        <f>_xlfn.XLOOKUP(A1768,'Medical Examinations'!$A$1:$A$2336,'Medical Examinations'!$F$1:$F$2336,0)</f>
        <v>No</v>
      </c>
      <c r="G1768" t="str">
        <f>_xlfn.XLOOKUP(A1768,'Medical Examinations'!$A$1:$A$2336,'Medical Examinations'!$G$1:$G$2336,0)</f>
        <v>No</v>
      </c>
      <c r="H1768">
        <f>_xlfn.XLOOKUP(A1768,'Medical Examinations'!$A$1:$A$2336,'Medical Examinations'!$H$1:$H$2336,0)</f>
        <v>1</v>
      </c>
      <c r="I1768" t="str">
        <f>_xlfn.XLOOKUP(A1768,'Medical Examinations'!$A$1:$A$2336,'Medical Examinations'!$I$1:$I$2336,0)</f>
        <v>No</v>
      </c>
      <c r="J1768" t="str">
        <f>_xlfn.XLOOKUP(A1768,'Medical Examinations'!A1768:A4111,'Medical Examinations'!C1768:C4111,0)</f>
        <v>Normal weight</v>
      </c>
      <c r="K1768">
        <f>_xlfn.XLOOKUP(A1768,'Medical Examinations'!$A$1:$A$2344,'Medical Examinations'!$D$1:$D$2344,0)</f>
        <v>5.45</v>
      </c>
      <c r="L1768" t="str">
        <f>_xlfn.XLOOKUP(A1768,'Hospitalisation Details'!$A$1:$A$2344,'Hospitalisation Details'!$E$1:$E$2344,0)</f>
        <v>24-Jun-1988</v>
      </c>
      <c r="M1768">
        <f>_xlfn.XLOOKUP(A1768,'Hospitalisation Details'!$A$1:$A$2344,'Hospitalisation Details'!$I$1:$I$2344,0)</f>
        <v>4992.38</v>
      </c>
      <c r="N1768" t="str">
        <f>_xlfn.XLOOKUP(A1768,'Hospitalisation Details'!$A$1:$A$2344,'Hospitalisation Details'!$J$1:$J$2344,0)</f>
        <v>tier - 2</v>
      </c>
      <c r="O1768" t="str">
        <f>_xlfn.XLOOKUP(A1768,'Hospitalisation Details'!$A$1:$A$2344,'Hospitalisation Details'!$K$1:$K$2344,0)</f>
        <v>tier - 3</v>
      </c>
      <c r="P1768" t="str">
        <f>_xlfn.XLOOKUP(A1768,'Hospitalisation Details'!$A$1:$A$2344,'Hospitalisation Details'!$L$1:$L$2344,0)</f>
        <v>R1024</v>
      </c>
      <c r="Q1768">
        <f>_xlfn.XLOOKUP(A1768,'Hospitalisation Details'!$A$1:$A$2344,'Hospitalisation Details'!$F$1:$F$2344,0)</f>
        <v>34</v>
      </c>
    </row>
    <row r="1769" spans="1:17" ht="15.75" x14ac:dyDescent="0.25">
      <c r="A1769" s="1" t="s">
        <v>600</v>
      </c>
      <c r="B1769" t="str">
        <f>_xlfn.XLOOKUP(A1769,'Customer Names'!$A$1:$A$2336,'Customer Names'!$C$1:$C$2336,0)</f>
        <v xml:space="preserve">  Sarah</v>
      </c>
      <c r="C1769">
        <f>_xlfn.XLOOKUP(A1769,'Medical Examinations'!$A$1:$A$2336,'Medical Examinations'!$B$1:$B$2336,0)</f>
        <v>15.84</v>
      </c>
      <c r="D1769">
        <f>_xlfn.XLOOKUP(A1769,'Medical Examinations'!$A$1:$A$2336,'Medical Examinations'!$D$1:$D$2336,0)</f>
        <v>10.34</v>
      </c>
      <c r="E1769" t="str">
        <f>_xlfn.XLOOKUP(A1769,'Medical Examinations'!$A$1:$A$2336,'Medical Examinations'!$E$1:$E$2336,0)</f>
        <v>No</v>
      </c>
      <c r="F1769" t="str">
        <f>_xlfn.XLOOKUP(A1769,'Medical Examinations'!$A$1:$A$2336,'Medical Examinations'!$F$1:$F$2336,0)</f>
        <v>No</v>
      </c>
      <c r="G1769" t="str">
        <f>_xlfn.XLOOKUP(A1769,'Medical Examinations'!$A$1:$A$2336,'Medical Examinations'!$G$1:$G$2336,0)</f>
        <v>No</v>
      </c>
      <c r="H1769">
        <f>_xlfn.XLOOKUP(A1769,'Medical Examinations'!$A$1:$A$2336,'Medical Examinations'!$H$1:$H$2336,0)</f>
        <v>2</v>
      </c>
      <c r="I1769" t="str">
        <f>_xlfn.XLOOKUP(A1769,'Medical Examinations'!$A$1:$A$2336,'Medical Examinations'!$I$1:$I$2336,0)</f>
        <v>No</v>
      </c>
      <c r="J1769" t="str">
        <f>_xlfn.XLOOKUP(A1769,'Medical Examinations'!A1769:A4112,'Medical Examinations'!C1769:C4112,0)</f>
        <v>Underweight</v>
      </c>
      <c r="K1769">
        <f>_xlfn.XLOOKUP(A1769,'Medical Examinations'!$A$1:$A$2344,'Medical Examinations'!$D$1:$D$2344,0)</f>
        <v>10.34</v>
      </c>
      <c r="L1769" t="str">
        <f>_xlfn.XLOOKUP(A1769,'Hospitalisation Details'!$A$1:$A$2344,'Hospitalisation Details'!$E$1:$E$2344,0)</f>
        <v>7-Nov-1973</v>
      </c>
      <c r="M1769">
        <f>_xlfn.XLOOKUP(A1769,'Hospitalisation Details'!$A$1:$A$2344,'Hospitalisation Details'!$I$1:$I$2344,0)</f>
        <v>4985.22</v>
      </c>
      <c r="N1769" t="str">
        <f>_xlfn.XLOOKUP(A1769,'Hospitalisation Details'!$A$1:$A$2344,'Hospitalisation Details'!$J$1:$J$2344,0)</f>
        <v>tier - 2</v>
      </c>
      <c r="O1769" t="str">
        <f>_xlfn.XLOOKUP(A1769,'Hospitalisation Details'!$A$1:$A$2344,'Hospitalisation Details'!$K$1:$K$2344,0)</f>
        <v>tier - 3</v>
      </c>
      <c r="P1769" t="str">
        <f>_xlfn.XLOOKUP(A1769,'Hospitalisation Details'!$A$1:$A$2344,'Hospitalisation Details'!$L$1:$L$2344,0)</f>
        <v>R1013</v>
      </c>
      <c r="Q1769">
        <f>_xlfn.XLOOKUP(A1769,'Hospitalisation Details'!$A$1:$A$2344,'Hospitalisation Details'!$F$1:$F$2344,0)</f>
        <v>49</v>
      </c>
    </row>
    <row r="1770" spans="1:17" ht="15.75" x14ac:dyDescent="0.25">
      <c r="A1770" s="1" t="s">
        <v>599</v>
      </c>
      <c r="B1770" t="str">
        <f>_xlfn.XLOOKUP(A1770,'Customer Names'!$A$1:$A$2336,'Customer Names'!$C$1:$C$2336,0)</f>
        <v xml:space="preserve">  Katie</v>
      </c>
      <c r="C1770">
        <f>_xlfn.XLOOKUP(A1770,'Medical Examinations'!$A$1:$A$2336,'Medical Examinations'!$B$1:$B$2336,0)</f>
        <v>36.630000000000003</v>
      </c>
      <c r="D1770">
        <f>_xlfn.XLOOKUP(A1770,'Medical Examinations'!$A$1:$A$2336,'Medical Examinations'!$D$1:$D$2336,0)</f>
        <v>5.15</v>
      </c>
      <c r="E1770" t="str">
        <f>_xlfn.XLOOKUP(A1770,'Medical Examinations'!$A$1:$A$2336,'Medical Examinations'!$E$1:$E$2336,0)</f>
        <v>No</v>
      </c>
      <c r="F1770" t="str">
        <f>_xlfn.XLOOKUP(A1770,'Medical Examinations'!$A$1:$A$2336,'Medical Examinations'!$F$1:$F$2336,0)</f>
        <v>No</v>
      </c>
      <c r="G1770" t="str">
        <f>_xlfn.XLOOKUP(A1770,'Medical Examinations'!$A$1:$A$2336,'Medical Examinations'!$G$1:$G$2336,0)</f>
        <v>No</v>
      </c>
      <c r="H1770">
        <f>_xlfn.XLOOKUP(A1770,'Medical Examinations'!$A$1:$A$2336,'Medical Examinations'!$H$1:$H$2336,0)</f>
        <v>0</v>
      </c>
      <c r="I1770" t="str">
        <f>_xlfn.XLOOKUP(A1770,'Medical Examinations'!$A$1:$A$2336,'Medical Examinations'!$I$1:$I$2336,0)</f>
        <v>No</v>
      </c>
      <c r="J1770" t="str">
        <f>_xlfn.XLOOKUP(A1770,'Medical Examinations'!A1770:A4113,'Medical Examinations'!C1770:C4113,0)</f>
        <v>Obese</v>
      </c>
      <c r="K1770">
        <f>_xlfn.XLOOKUP(A1770,'Medical Examinations'!$A$1:$A$2344,'Medical Examinations'!$D$1:$D$2344,0)</f>
        <v>5.15</v>
      </c>
      <c r="L1770" t="str">
        <f>_xlfn.XLOOKUP(A1770,'Hospitalisation Details'!$A$1:$A$2344,'Hospitalisation Details'!$E$1:$E$2344,0)</f>
        <v>30-Aug-1991</v>
      </c>
      <c r="M1770">
        <f>_xlfn.XLOOKUP(A1770,'Hospitalisation Details'!$A$1:$A$2344,'Hospitalisation Details'!$I$1:$I$2344,0)</f>
        <v>4949.76</v>
      </c>
      <c r="N1770" t="str">
        <f>_xlfn.XLOOKUP(A1770,'Hospitalisation Details'!$A$1:$A$2344,'Hospitalisation Details'!$J$1:$J$2344,0)</f>
        <v>tier - 2</v>
      </c>
      <c r="O1770" t="str">
        <f>_xlfn.XLOOKUP(A1770,'Hospitalisation Details'!$A$1:$A$2344,'Hospitalisation Details'!$K$1:$K$2344,0)</f>
        <v>tier - 1</v>
      </c>
      <c r="P1770" t="str">
        <f>_xlfn.XLOOKUP(A1770,'Hospitalisation Details'!$A$1:$A$2344,'Hospitalisation Details'!$L$1:$L$2344,0)</f>
        <v>R1013</v>
      </c>
      <c r="Q1770">
        <f>_xlfn.XLOOKUP(A1770,'Hospitalisation Details'!$A$1:$A$2344,'Hospitalisation Details'!$F$1:$F$2344,0)</f>
        <v>31</v>
      </c>
    </row>
    <row r="1771" spans="1:17" ht="15.75" x14ac:dyDescent="0.25">
      <c r="A1771" s="1" t="s">
        <v>598</v>
      </c>
      <c r="B1771" t="str">
        <f>_xlfn.XLOOKUP(A1771,'Customer Names'!$A$1:$A$2336,'Customer Names'!$C$1:$C$2336,0)</f>
        <v xml:space="preserve">  Michaela L</v>
      </c>
      <c r="C1771">
        <f>_xlfn.XLOOKUP(A1771,'Medical Examinations'!$A$1:$A$2336,'Medical Examinations'!$B$1:$B$2336,0)</f>
        <v>16.47</v>
      </c>
      <c r="D1771">
        <f>_xlfn.XLOOKUP(A1771,'Medical Examinations'!$A$1:$A$2336,'Medical Examinations'!$D$1:$D$2336,0)</f>
        <v>11.72</v>
      </c>
      <c r="E1771" t="str">
        <f>_xlfn.XLOOKUP(A1771,'Medical Examinations'!$A$1:$A$2336,'Medical Examinations'!$E$1:$E$2336,0)</f>
        <v>No</v>
      </c>
      <c r="F1771" t="str">
        <f>_xlfn.XLOOKUP(A1771,'Medical Examinations'!$A$1:$A$2336,'Medical Examinations'!$F$1:$F$2336,0)</f>
        <v>No</v>
      </c>
      <c r="G1771" t="str">
        <f>_xlfn.XLOOKUP(A1771,'Medical Examinations'!$A$1:$A$2336,'Medical Examinations'!$G$1:$G$2336,0)</f>
        <v>No</v>
      </c>
      <c r="H1771">
        <f>_xlfn.XLOOKUP(A1771,'Medical Examinations'!$A$1:$A$2336,'Medical Examinations'!$H$1:$H$2336,0)</f>
        <v>0</v>
      </c>
      <c r="I1771" t="str">
        <f>_xlfn.XLOOKUP(A1771,'Medical Examinations'!$A$1:$A$2336,'Medical Examinations'!$I$1:$I$2336,0)</f>
        <v>No</v>
      </c>
      <c r="J1771" t="str">
        <f>_xlfn.XLOOKUP(A1771,'Medical Examinations'!A1771:A4114,'Medical Examinations'!C1771:C4114,0)</f>
        <v>Underweight</v>
      </c>
      <c r="K1771">
        <f>_xlfn.XLOOKUP(A1771,'Medical Examinations'!$A$1:$A$2344,'Medical Examinations'!$D$1:$D$2344,0)</f>
        <v>11.72</v>
      </c>
      <c r="L1771" t="str">
        <f>_xlfn.XLOOKUP(A1771,'Hospitalisation Details'!$A$1:$A$2344,'Hospitalisation Details'!$E$1:$E$2344,0)</f>
        <v>26-Jun-1974</v>
      </c>
      <c r="M1771">
        <f>_xlfn.XLOOKUP(A1771,'Hospitalisation Details'!$A$1:$A$2344,'Hospitalisation Details'!$I$1:$I$2344,0)</f>
        <v>4942.0600000000004</v>
      </c>
      <c r="N1771" t="str">
        <f>_xlfn.XLOOKUP(A1771,'Hospitalisation Details'!$A$1:$A$2344,'Hospitalisation Details'!$J$1:$J$2344,0)</f>
        <v>tier - 2</v>
      </c>
      <c r="O1771" t="str">
        <f>_xlfn.XLOOKUP(A1771,'Hospitalisation Details'!$A$1:$A$2344,'Hospitalisation Details'!$K$1:$K$2344,0)</f>
        <v>tier - 2</v>
      </c>
      <c r="P1771" t="str">
        <f>_xlfn.XLOOKUP(A1771,'Hospitalisation Details'!$A$1:$A$2344,'Hospitalisation Details'!$L$1:$L$2344,0)</f>
        <v>R1013</v>
      </c>
      <c r="Q1771">
        <f>_xlfn.XLOOKUP(A1771,'Hospitalisation Details'!$A$1:$A$2344,'Hospitalisation Details'!$F$1:$F$2344,0)</f>
        <v>48</v>
      </c>
    </row>
    <row r="1772" spans="1:17" ht="15.75" x14ac:dyDescent="0.25">
      <c r="A1772" s="1" t="s">
        <v>597</v>
      </c>
      <c r="B1772" t="str">
        <f>_xlfn.XLOOKUP(A1772,'Customer Names'!$A$1:$A$2336,'Customer Names'!$C$1:$C$2336,0)</f>
        <v xml:space="preserve">  Shalaleh</v>
      </c>
      <c r="C1772">
        <f>_xlfn.XLOOKUP(A1772,'Medical Examinations'!$A$1:$A$2336,'Medical Examinations'!$B$1:$B$2336,0)</f>
        <v>25.8</v>
      </c>
      <c r="D1772">
        <f>_xlfn.XLOOKUP(A1772,'Medical Examinations'!$A$1:$A$2336,'Medical Examinations'!$D$1:$D$2336,0)</f>
        <v>5.29</v>
      </c>
      <c r="E1772" t="str">
        <f>_xlfn.XLOOKUP(A1772,'Medical Examinations'!$A$1:$A$2336,'Medical Examinations'!$E$1:$E$2336,0)</f>
        <v>No</v>
      </c>
      <c r="F1772" t="str">
        <f>_xlfn.XLOOKUP(A1772,'Medical Examinations'!$A$1:$A$2336,'Medical Examinations'!$F$1:$F$2336,0)</f>
        <v>No</v>
      </c>
      <c r="G1772" t="str">
        <f>_xlfn.XLOOKUP(A1772,'Medical Examinations'!$A$1:$A$2336,'Medical Examinations'!$G$1:$G$2336,0)</f>
        <v>No</v>
      </c>
      <c r="H1772">
        <f>_xlfn.XLOOKUP(A1772,'Medical Examinations'!$A$1:$A$2336,'Medical Examinations'!$H$1:$H$2336,0)</f>
        <v>0</v>
      </c>
      <c r="I1772" t="str">
        <f>_xlfn.XLOOKUP(A1772,'Medical Examinations'!$A$1:$A$2336,'Medical Examinations'!$I$1:$I$2336,0)</f>
        <v>No</v>
      </c>
      <c r="J1772" t="str">
        <f>_xlfn.XLOOKUP(A1772,'Medical Examinations'!A1772:A4115,'Medical Examinations'!C1772:C4115,0)</f>
        <v>Overweight</v>
      </c>
      <c r="K1772">
        <f>_xlfn.XLOOKUP(A1772,'Medical Examinations'!$A$1:$A$2344,'Medical Examinations'!$D$1:$D$2344,0)</f>
        <v>5.29</v>
      </c>
      <c r="L1772" t="str">
        <f>_xlfn.XLOOKUP(A1772,'Hospitalisation Details'!$A$1:$A$2344,'Hospitalisation Details'!$E$1:$E$2344,0)</f>
        <v>27-Nov-1991</v>
      </c>
      <c r="M1772">
        <f>_xlfn.XLOOKUP(A1772,'Hospitalisation Details'!$A$1:$A$2344,'Hospitalisation Details'!$I$1:$I$2344,0)</f>
        <v>4934.71</v>
      </c>
      <c r="N1772" t="str">
        <f>_xlfn.XLOOKUP(A1772,'Hospitalisation Details'!$A$1:$A$2344,'Hospitalisation Details'!$J$1:$J$2344,0)</f>
        <v>tier - 2</v>
      </c>
      <c r="O1772" t="str">
        <f>_xlfn.XLOOKUP(A1772,'Hospitalisation Details'!$A$1:$A$2344,'Hospitalisation Details'!$K$1:$K$2344,0)</f>
        <v>tier - 3</v>
      </c>
      <c r="P1772" t="str">
        <f>_xlfn.XLOOKUP(A1772,'Hospitalisation Details'!$A$1:$A$2344,'Hospitalisation Details'!$L$1:$L$2344,0)</f>
        <v>R1011</v>
      </c>
      <c r="Q1772">
        <f>_xlfn.XLOOKUP(A1772,'Hospitalisation Details'!$A$1:$A$2344,'Hospitalisation Details'!$F$1:$F$2344,0)</f>
        <v>31</v>
      </c>
    </row>
    <row r="1773" spans="1:17" ht="15.75" x14ac:dyDescent="0.25">
      <c r="A1773" s="1" t="s">
        <v>596</v>
      </c>
      <c r="B1773" t="str">
        <f>_xlfn.XLOOKUP(A1773,'Customer Names'!$A$1:$A$2336,'Customer Names'!$C$1:$C$2336,0)</f>
        <v xml:space="preserve">  Karen</v>
      </c>
      <c r="C1773">
        <f>_xlfn.XLOOKUP(A1773,'Medical Examinations'!$A$1:$A$2336,'Medical Examinations'!$B$1:$B$2336,0)</f>
        <v>23.6</v>
      </c>
      <c r="D1773">
        <f>_xlfn.XLOOKUP(A1773,'Medical Examinations'!$A$1:$A$2336,'Medical Examinations'!$D$1:$D$2336,0)</f>
        <v>4.33</v>
      </c>
      <c r="E1773" t="str">
        <f>_xlfn.XLOOKUP(A1773,'Medical Examinations'!$A$1:$A$2336,'Medical Examinations'!$E$1:$E$2336,0)</f>
        <v>No</v>
      </c>
      <c r="F1773" t="str">
        <f>_xlfn.XLOOKUP(A1773,'Medical Examinations'!$A$1:$A$2336,'Medical Examinations'!$F$1:$F$2336,0)</f>
        <v>No</v>
      </c>
      <c r="G1773" t="str">
        <f>_xlfn.XLOOKUP(A1773,'Medical Examinations'!$A$1:$A$2336,'Medical Examinations'!$G$1:$G$2336,0)</f>
        <v>No</v>
      </c>
      <c r="H1773">
        <f>_xlfn.XLOOKUP(A1773,'Medical Examinations'!$A$1:$A$2336,'Medical Examinations'!$H$1:$H$2336,0)</f>
        <v>0</v>
      </c>
      <c r="I1773" t="str">
        <f>_xlfn.XLOOKUP(A1773,'Medical Examinations'!$A$1:$A$2336,'Medical Examinations'!$I$1:$I$2336,0)</f>
        <v>No</v>
      </c>
      <c r="J1773" t="str">
        <f>_xlfn.XLOOKUP(A1773,'Medical Examinations'!A1773:A4116,'Medical Examinations'!C1773:C4116,0)</f>
        <v>Normal weight</v>
      </c>
      <c r="K1773">
        <f>_xlfn.XLOOKUP(A1773,'Medical Examinations'!$A$1:$A$2344,'Medical Examinations'!$D$1:$D$2344,0)</f>
        <v>4.33</v>
      </c>
      <c r="L1773" t="str">
        <f>_xlfn.XLOOKUP(A1773,'Hospitalisation Details'!$A$1:$A$2344,'Hospitalisation Details'!$E$1:$E$2344,0)</f>
        <v>23-Aug-1991</v>
      </c>
      <c r="M1773">
        <f>_xlfn.XLOOKUP(A1773,'Hospitalisation Details'!$A$1:$A$2344,'Hospitalisation Details'!$I$1:$I$2344,0)</f>
        <v>4931.6499999999996</v>
      </c>
      <c r="N1773" t="str">
        <f>_xlfn.XLOOKUP(A1773,'Hospitalisation Details'!$A$1:$A$2344,'Hospitalisation Details'!$J$1:$J$2344,0)</f>
        <v>tier - 2</v>
      </c>
      <c r="O1773" t="str">
        <f>_xlfn.XLOOKUP(A1773,'Hospitalisation Details'!$A$1:$A$2344,'Hospitalisation Details'!$K$1:$K$2344,0)</f>
        <v>tier - 3</v>
      </c>
      <c r="P1773" t="str">
        <f>_xlfn.XLOOKUP(A1773,'Hospitalisation Details'!$A$1:$A$2344,'Hospitalisation Details'!$L$1:$L$2344,0)</f>
        <v>R1011</v>
      </c>
      <c r="Q1773">
        <f>_xlfn.XLOOKUP(A1773,'Hospitalisation Details'!$A$1:$A$2344,'Hospitalisation Details'!$F$1:$F$2344,0)</f>
        <v>31</v>
      </c>
    </row>
    <row r="1774" spans="1:17" ht="15.75" x14ac:dyDescent="0.25">
      <c r="A1774" s="1" t="s">
        <v>595</v>
      </c>
      <c r="B1774" t="str">
        <f>_xlfn.XLOOKUP(A1774,'Customer Names'!$A$1:$A$2336,'Customer Names'!$C$1:$C$2336,0)</f>
        <v xml:space="preserve">  Zuzana</v>
      </c>
      <c r="C1774">
        <f>_xlfn.XLOOKUP(A1774,'Medical Examinations'!$A$1:$A$2336,'Medical Examinations'!$B$1:$B$2336,0)</f>
        <v>32.11</v>
      </c>
      <c r="D1774">
        <f>_xlfn.XLOOKUP(A1774,'Medical Examinations'!$A$1:$A$2336,'Medical Examinations'!$D$1:$D$2336,0)</f>
        <v>6.24</v>
      </c>
      <c r="E1774" t="str">
        <f>_xlfn.XLOOKUP(A1774,'Medical Examinations'!$A$1:$A$2336,'Medical Examinations'!$E$1:$E$2336,0)</f>
        <v>No</v>
      </c>
      <c r="F1774" t="str">
        <f>_xlfn.XLOOKUP(A1774,'Medical Examinations'!$A$1:$A$2336,'Medical Examinations'!$F$1:$F$2336,0)</f>
        <v>No</v>
      </c>
      <c r="G1774" t="str">
        <f>_xlfn.XLOOKUP(A1774,'Medical Examinations'!$A$1:$A$2336,'Medical Examinations'!$G$1:$G$2336,0)</f>
        <v>Yes</v>
      </c>
      <c r="H1774">
        <f>_xlfn.XLOOKUP(A1774,'Medical Examinations'!$A$1:$A$2336,'Medical Examinations'!$H$1:$H$2336,0)</f>
        <v>1</v>
      </c>
      <c r="I1774" t="str">
        <f>_xlfn.XLOOKUP(A1774,'Medical Examinations'!$A$1:$A$2336,'Medical Examinations'!$I$1:$I$2336,0)</f>
        <v>No</v>
      </c>
      <c r="J1774" t="str">
        <f>_xlfn.XLOOKUP(A1774,'Medical Examinations'!A1774:A4117,'Medical Examinations'!C1774:C4117,0)</f>
        <v>Obese</v>
      </c>
      <c r="K1774">
        <f>_xlfn.XLOOKUP(A1774,'Medical Examinations'!$A$1:$A$2344,'Medical Examinations'!$D$1:$D$2344,0)</f>
        <v>6.24</v>
      </c>
      <c r="L1774" t="str">
        <f>_xlfn.XLOOKUP(A1774,'Hospitalisation Details'!$A$1:$A$2344,'Hospitalisation Details'!$E$1:$E$2344,0)</f>
        <v>10-Aug-1993</v>
      </c>
      <c r="M1774">
        <f>_xlfn.XLOOKUP(A1774,'Hospitalisation Details'!$A$1:$A$2344,'Hospitalisation Details'!$I$1:$I$2344,0)</f>
        <v>4922.92</v>
      </c>
      <c r="N1774" t="str">
        <f>_xlfn.XLOOKUP(A1774,'Hospitalisation Details'!$A$1:$A$2344,'Hospitalisation Details'!$J$1:$J$2344,0)</f>
        <v>tier - 2</v>
      </c>
      <c r="O1774" t="str">
        <f>_xlfn.XLOOKUP(A1774,'Hospitalisation Details'!$A$1:$A$2344,'Hospitalisation Details'!$K$1:$K$2344,0)</f>
        <v>tier - 2</v>
      </c>
      <c r="P1774" t="str">
        <f>_xlfn.XLOOKUP(A1774,'Hospitalisation Details'!$A$1:$A$2344,'Hospitalisation Details'!$L$1:$L$2344,0)</f>
        <v>R1012</v>
      </c>
      <c r="Q1774">
        <f>_xlfn.XLOOKUP(A1774,'Hospitalisation Details'!$A$1:$A$2344,'Hospitalisation Details'!$F$1:$F$2344,0)</f>
        <v>29</v>
      </c>
    </row>
    <row r="1775" spans="1:17" ht="15.75" x14ac:dyDescent="0.25">
      <c r="A1775" s="1" t="s">
        <v>594</v>
      </c>
      <c r="B1775" t="str">
        <f>_xlfn.XLOOKUP(A1775,'Customer Names'!$A$1:$A$2336,'Customer Names'!$C$1:$C$2336,0)</f>
        <v xml:space="preserve">  Daniel J</v>
      </c>
      <c r="C1775">
        <f>_xlfn.XLOOKUP(A1775,'Medical Examinations'!$A$1:$A$2336,'Medical Examinations'!$B$1:$B$2336,0)</f>
        <v>30.114999999999998</v>
      </c>
      <c r="D1775">
        <f>_xlfn.XLOOKUP(A1775,'Medical Examinations'!$A$1:$A$2336,'Medical Examinations'!$D$1:$D$2336,0)</f>
        <v>11.61</v>
      </c>
      <c r="E1775" t="str">
        <f>_xlfn.XLOOKUP(A1775,'Medical Examinations'!$A$1:$A$2336,'Medical Examinations'!$E$1:$E$2336,0)</f>
        <v>No</v>
      </c>
      <c r="F1775" t="str">
        <f>_xlfn.XLOOKUP(A1775,'Medical Examinations'!$A$1:$A$2336,'Medical Examinations'!$F$1:$F$2336,0)</f>
        <v>No</v>
      </c>
      <c r="G1775" t="str">
        <f>_xlfn.XLOOKUP(A1775,'Medical Examinations'!$A$1:$A$2336,'Medical Examinations'!$G$1:$G$2336,0)</f>
        <v>No</v>
      </c>
      <c r="H1775">
        <f>_xlfn.XLOOKUP(A1775,'Medical Examinations'!$A$1:$A$2336,'Medical Examinations'!$H$1:$H$2336,0)</f>
        <v>0</v>
      </c>
      <c r="I1775" t="str">
        <f>_xlfn.XLOOKUP(A1775,'Medical Examinations'!$A$1:$A$2336,'Medical Examinations'!$I$1:$I$2336,0)</f>
        <v>No</v>
      </c>
      <c r="J1775" t="str">
        <f>_xlfn.XLOOKUP(A1775,'Medical Examinations'!A1775:A4118,'Medical Examinations'!C1775:C4118,0)</f>
        <v>Obese</v>
      </c>
      <c r="K1775">
        <f>_xlfn.XLOOKUP(A1775,'Medical Examinations'!$A$1:$A$2344,'Medical Examinations'!$D$1:$D$2344,0)</f>
        <v>11.61</v>
      </c>
      <c r="L1775" t="str">
        <f>_xlfn.XLOOKUP(A1775,'Hospitalisation Details'!$A$1:$A$2344,'Hospitalisation Details'!$E$1:$E$2344,0)</f>
        <v>21-Aug-2002</v>
      </c>
      <c r="M1775">
        <f>_xlfn.XLOOKUP(A1775,'Hospitalisation Details'!$A$1:$A$2344,'Hospitalisation Details'!$I$1:$I$2344,0)</f>
        <v>4915.0600000000004</v>
      </c>
      <c r="N1775" t="str">
        <f>_xlfn.XLOOKUP(A1775,'Hospitalisation Details'!$A$1:$A$2344,'Hospitalisation Details'!$J$1:$J$2344,0)</f>
        <v>tier - 2</v>
      </c>
      <c r="O1775" t="str">
        <f>_xlfn.XLOOKUP(A1775,'Hospitalisation Details'!$A$1:$A$2344,'Hospitalisation Details'!$K$1:$K$2344,0)</f>
        <v>tier - 1</v>
      </c>
      <c r="P1775" t="str">
        <f>_xlfn.XLOOKUP(A1775,'Hospitalisation Details'!$A$1:$A$2344,'Hospitalisation Details'!$L$1:$L$2344,0)</f>
        <v>R1017</v>
      </c>
      <c r="Q1775">
        <f>_xlfn.XLOOKUP(A1775,'Hospitalisation Details'!$A$1:$A$2344,'Hospitalisation Details'!$F$1:$F$2344,0)</f>
        <v>20</v>
      </c>
    </row>
    <row r="1776" spans="1:17" ht="15.75" x14ac:dyDescent="0.25">
      <c r="A1776" s="1" t="s">
        <v>593</v>
      </c>
      <c r="B1776" t="str">
        <f>_xlfn.XLOOKUP(A1776,'Customer Names'!$A$1:$A$2336,'Customer Names'!$C$1:$C$2336,0)</f>
        <v xml:space="preserve">  Alexandra</v>
      </c>
      <c r="C1776">
        <f>_xlfn.XLOOKUP(A1776,'Medical Examinations'!$A$1:$A$2336,'Medical Examinations'!$B$1:$B$2336,0)</f>
        <v>20.28</v>
      </c>
      <c r="D1776">
        <f>_xlfn.XLOOKUP(A1776,'Medical Examinations'!$A$1:$A$2336,'Medical Examinations'!$D$1:$D$2336,0)</f>
        <v>11.07</v>
      </c>
      <c r="E1776" t="str">
        <f>_xlfn.XLOOKUP(A1776,'Medical Examinations'!$A$1:$A$2336,'Medical Examinations'!$E$1:$E$2336,0)</f>
        <v>No</v>
      </c>
      <c r="F1776" t="str">
        <f>_xlfn.XLOOKUP(A1776,'Medical Examinations'!$A$1:$A$2336,'Medical Examinations'!$F$1:$F$2336,0)</f>
        <v>No</v>
      </c>
      <c r="G1776" t="str">
        <f>_xlfn.XLOOKUP(A1776,'Medical Examinations'!$A$1:$A$2336,'Medical Examinations'!$G$1:$G$2336,0)</f>
        <v>No</v>
      </c>
      <c r="H1776">
        <f>_xlfn.XLOOKUP(A1776,'Medical Examinations'!$A$1:$A$2336,'Medical Examinations'!$H$1:$H$2336,0)</f>
        <v>0</v>
      </c>
      <c r="I1776" t="str">
        <f>_xlfn.XLOOKUP(A1776,'Medical Examinations'!$A$1:$A$2336,'Medical Examinations'!$I$1:$I$2336,0)</f>
        <v>No</v>
      </c>
      <c r="J1776" t="str">
        <f>_xlfn.XLOOKUP(A1776,'Medical Examinations'!A1776:A4119,'Medical Examinations'!C1776:C4119,0)</f>
        <v>Normal weight</v>
      </c>
      <c r="K1776">
        <f>_xlfn.XLOOKUP(A1776,'Medical Examinations'!$A$1:$A$2344,'Medical Examinations'!$D$1:$D$2344,0)</f>
        <v>11.07</v>
      </c>
      <c r="L1776" t="str">
        <f>_xlfn.XLOOKUP(A1776,'Hospitalisation Details'!$A$1:$A$2344,'Hospitalisation Details'!$E$1:$E$2344,0)</f>
        <v>18-Oct-1981</v>
      </c>
      <c r="M1776">
        <f>_xlfn.XLOOKUP(A1776,'Hospitalisation Details'!$A$1:$A$2344,'Hospitalisation Details'!$I$1:$I$2344,0)</f>
        <v>4911.8900000000003</v>
      </c>
      <c r="N1776" t="str">
        <f>_xlfn.XLOOKUP(A1776,'Hospitalisation Details'!$A$1:$A$2344,'Hospitalisation Details'!$J$1:$J$2344,0)</f>
        <v>tier - 2</v>
      </c>
      <c r="O1776" t="str">
        <f>_xlfn.XLOOKUP(A1776,'Hospitalisation Details'!$A$1:$A$2344,'Hospitalisation Details'!$K$1:$K$2344,0)</f>
        <v>tier - 3</v>
      </c>
      <c r="P1776" t="str">
        <f>_xlfn.XLOOKUP(A1776,'Hospitalisation Details'!$A$1:$A$2344,'Hospitalisation Details'!$L$1:$L$2344,0)</f>
        <v>R1013</v>
      </c>
      <c r="Q1776">
        <f>_xlfn.XLOOKUP(A1776,'Hospitalisation Details'!$A$1:$A$2344,'Hospitalisation Details'!$F$1:$F$2344,0)</f>
        <v>41</v>
      </c>
    </row>
    <row r="1777" spans="1:17" ht="15.75" x14ac:dyDescent="0.25">
      <c r="A1777" s="1" t="s">
        <v>592</v>
      </c>
      <c r="B1777" t="str">
        <f>_xlfn.XLOOKUP(A1777,'Customer Names'!$A$1:$A$2336,'Customer Names'!$C$1:$C$2336,0)</f>
        <v xml:space="preserve">  Jessica</v>
      </c>
      <c r="C1777">
        <f>_xlfn.XLOOKUP(A1777,'Medical Examinations'!$A$1:$A$2336,'Medical Examinations'!$B$1:$B$2336,0)</f>
        <v>20.234999999999999</v>
      </c>
      <c r="D1777">
        <f>_xlfn.XLOOKUP(A1777,'Medical Examinations'!$A$1:$A$2336,'Medical Examinations'!$D$1:$D$2336,0)</f>
        <v>5.19</v>
      </c>
      <c r="E1777" t="str">
        <f>_xlfn.XLOOKUP(A1777,'Medical Examinations'!$A$1:$A$2336,'Medical Examinations'!$E$1:$E$2336,0)</f>
        <v>No</v>
      </c>
      <c r="F1777" t="str">
        <f>_xlfn.XLOOKUP(A1777,'Medical Examinations'!$A$1:$A$2336,'Medical Examinations'!$F$1:$F$2336,0)</f>
        <v>No</v>
      </c>
      <c r="G1777" t="str">
        <f>_xlfn.XLOOKUP(A1777,'Medical Examinations'!$A$1:$A$2336,'Medical Examinations'!$G$1:$G$2336,0)</f>
        <v>Yes</v>
      </c>
      <c r="H1777">
        <f>_xlfn.XLOOKUP(A1777,'Medical Examinations'!$A$1:$A$2336,'Medical Examinations'!$H$1:$H$2336,0)</f>
        <v>1</v>
      </c>
      <c r="I1777" t="str">
        <f>_xlfn.XLOOKUP(A1777,'Medical Examinations'!$A$1:$A$2336,'Medical Examinations'!$I$1:$I$2336,0)</f>
        <v>No</v>
      </c>
      <c r="J1777" t="str">
        <f>_xlfn.XLOOKUP(A1777,'Medical Examinations'!A1777:A4120,'Medical Examinations'!C1777:C4120,0)</f>
        <v>Normal weight</v>
      </c>
      <c r="K1777">
        <f>_xlfn.XLOOKUP(A1777,'Medical Examinations'!$A$1:$A$2344,'Medical Examinations'!$D$1:$D$2344,0)</f>
        <v>5.19</v>
      </c>
      <c r="L1777" t="str">
        <f>_xlfn.XLOOKUP(A1777,'Hospitalisation Details'!$A$1:$A$2344,'Hospitalisation Details'!$E$1:$E$2344,0)</f>
        <v>10-Jul-1993</v>
      </c>
      <c r="M1777">
        <f>_xlfn.XLOOKUP(A1777,'Hospitalisation Details'!$A$1:$A$2344,'Hospitalisation Details'!$I$1:$I$2344,0)</f>
        <v>4906.41</v>
      </c>
      <c r="N1777" t="str">
        <f>_xlfn.XLOOKUP(A1777,'Hospitalisation Details'!$A$1:$A$2344,'Hospitalisation Details'!$J$1:$J$2344,0)</f>
        <v>tier - 2</v>
      </c>
      <c r="O1777" t="str">
        <f>_xlfn.XLOOKUP(A1777,'Hospitalisation Details'!$A$1:$A$2344,'Hospitalisation Details'!$K$1:$K$2344,0)</f>
        <v>tier - 1</v>
      </c>
      <c r="P1777" t="str">
        <f>_xlfn.XLOOKUP(A1777,'Hospitalisation Details'!$A$1:$A$2344,'Hospitalisation Details'!$L$1:$L$2344,0)</f>
        <v>R1012</v>
      </c>
      <c r="Q1777">
        <f>_xlfn.XLOOKUP(A1777,'Hospitalisation Details'!$A$1:$A$2344,'Hospitalisation Details'!$F$1:$F$2344,0)</f>
        <v>29</v>
      </c>
    </row>
    <row r="1778" spans="1:17" ht="15.75" x14ac:dyDescent="0.25">
      <c r="A1778" s="1" t="s">
        <v>591</v>
      </c>
      <c r="B1778" t="str">
        <f>_xlfn.XLOOKUP(A1778,'Customer Names'!$A$1:$A$2336,'Customer Names'!$C$1:$C$2336,0)</f>
        <v xml:space="preserve">  Matthew M</v>
      </c>
      <c r="C1778">
        <f>_xlfn.XLOOKUP(A1778,'Medical Examinations'!$A$1:$A$2336,'Medical Examinations'!$B$1:$B$2336,0)</f>
        <v>25.27</v>
      </c>
      <c r="D1778">
        <f>_xlfn.XLOOKUP(A1778,'Medical Examinations'!$A$1:$A$2336,'Medical Examinations'!$D$1:$D$2336,0)</f>
        <v>5.7</v>
      </c>
      <c r="E1778" t="str">
        <f>_xlfn.XLOOKUP(A1778,'Medical Examinations'!$A$1:$A$2336,'Medical Examinations'!$E$1:$E$2336,0)</f>
        <v>No</v>
      </c>
      <c r="F1778" t="str">
        <f>_xlfn.XLOOKUP(A1778,'Medical Examinations'!$A$1:$A$2336,'Medical Examinations'!$F$1:$F$2336,0)</f>
        <v>No</v>
      </c>
      <c r="G1778" t="str">
        <f>_xlfn.XLOOKUP(A1778,'Medical Examinations'!$A$1:$A$2336,'Medical Examinations'!$G$1:$G$2336,0)</f>
        <v>No</v>
      </c>
      <c r="H1778">
        <f>_xlfn.XLOOKUP(A1778,'Medical Examinations'!$A$1:$A$2336,'Medical Examinations'!$H$1:$H$2336,0)</f>
        <v>1</v>
      </c>
      <c r="I1778" t="str">
        <f>_xlfn.XLOOKUP(A1778,'Medical Examinations'!$A$1:$A$2336,'Medical Examinations'!$I$1:$I$2336,0)</f>
        <v>No</v>
      </c>
      <c r="J1778" t="str">
        <f>_xlfn.XLOOKUP(A1778,'Medical Examinations'!A1778:A4121,'Medical Examinations'!C1778:C4121,0)</f>
        <v>Overweight</v>
      </c>
      <c r="K1778">
        <f>_xlfn.XLOOKUP(A1778,'Medical Examinations'!$A$1:$A$2344,'Medical Examinations'!$D$1:$D$2344,0)</f>
        <v>5.7</v>
      </c>
      <c r="L1778" t="str">
        <f>_xlfn.XLOOKUP(A1778,'Hospitalisation Details'!$A$1:$A$2344,'Hospitalisation Details'!$E$1:$E$2344,0)</f>
        <v>23-Sep-1988</v>
      </c>
      <c r="M1778">
        <f>_xlfn.XLOOKUP(A1778,'Hospitalisation Details'!$A$1:$A$2344,'Hospitalisation Details'!$I$1:$I$2344,0)</f>
        <v>4894.75</v>
      </c>
      <c r="N1778" t="str">
        <f>_xlfn.XLOOKUP(A1778,'Hospitalisation Details'!$A$1:$A$2344,'Hospitalisation Details'!$J$1:$J$2344,0)</f>
        <v>tier - 3</v>
      </c>
      <c r="O1778" t="str">
        <f>_xlfn.XLOOKUP(A1778,'Hospitalisation Details'!$A$1:$A$2344,'Hospitalisation Details'!$K$1:$K$2344,0)</f>
        <v>tier - 3</v>
      </c>
      <c r="P1778" t="str">
        <f>_xlfn.XLOOKUP(A1778,'Hospitalisation Details'!$A$1:$A$2344,'Hospitalisation Details'!$L$1:$L$2344,0)</f>
        <v>R1012</v>
      </c>
      <c r="Q1778">
        <f>_xlfn.XLOOKUP(A1778,'Hospitalisation Details'!$A$1:$A$2344,'Hospitalisation Details'!$F$1:$F$2344,0)</f>
        <v>34</v>
      </c>
    </row>
    <row r="1779" spans="1:17" ht="15.75" x14ac:dyDescent="0.25">
      <c r="A1779" s="1" t="s">
        <v>590</v>
      </c>
      <c r="B1779" t="str">
        <f>_xlfn.XLOOKUP(A1779,'Customer Names'!$A$1:$A$2336,'Customer Names'!$C$1:$C$2336,0)</f>
        <v xml:space="preserve">  Nadine A</v>
      </c>
      <c r="C1779">
        <f>_xlfn.XLOOKUP(A1779,'Medical Examinations'!$A$1:$A$2336,'Medical Examinations'!$B$1:$B$2336,0)</f>
        <v>24.24</v>
      </c>
      <c r="D1779">
        <f>_xlfn.XLOOKUP(A1779,'Medical Examinations'!$A$1:$A$2336,'Medical Examinations'!$D$1:$D$2336,0)</f>
        <v>6.15</v>
      </c>
      <c r="E1779" t="str">
        <f>_xlfn.XLOOKUP(A1779,'Medical Examinations'!$A$1:$A$2336,'Medical Examinations'!$E$1:$E$2336,0)</f>
        <v>No</v>
      </c>
      <c r="F1779" t="str">
        <f>_xlfn.XLOOKUP(A1779,'Medical Examinations'!$A$1:$A$2336,'Medical Examinations'!$F$1:$F$2336,0)</f>
        <v>No</v>
      </c>
      <c r="G1779" t="str">
        <f>_xlfn.XLOOKUP(A1779,'Medical Examinations'!$A$1:$A$2336,'Medical Examinations'!$G$1:$G$2336,0)</f>
        <v>No</v>
      </c>
      <c r="H1779">
        <f>_xlfn.XLOOKUP(A1779,'Medical Examinations'!$A$1:$A$2336,'Medical Examinations'!$H$1:$H$2336,0)</f>
        <v>0</v>
      </c>
      <c r="I1779" t="str">
        <f>_xlfn.XLOOKUP(A1779,'Medical Examinations'!$A$1:$A$2336,'Medical Examinations'!$I$1:$I$2336,0)</f>
        <v>No</v>
      </c>
      <c r="J1779" t="str">
        <f>_xlfn.XLOOKUP(A1779,'Medical Examinations'!A1779:A4122,'Medical Examinations'!C1779:C4122,0)</f>
        <v>Normal weight</v>
      </c>
      <c r="K1779">
        <f>_xlfn.XLOOKUP(A1779,'Medical Examinations'!$A$1:$A$2344,'Medical Examinations'!$D$1:$D$2344,0)</f>
        <v>6.15</v>
      </c>
      <c r="L1779" t="str">
        <f>_xlfn.XLOOKUP(A1779,'Hospitalisation Details'!$A$1:$A$2344,'Hospitalisation Details'!$E$1:$E$2344,0)</f>
        <v>28-Nov-1990</v>
      </c>
      <c r="M1779">
        <f>_xlfn.XLOOKUP(A1779,'Hospitalisation Details'!$A$1:$A$2344,'Hospitalisation Details'!$I$1:$I$2344,0)</f>
        <v>4894.3900000000003</v>
      </c>
      <c r="N1779" t="str">
        <f>_xlfn.XLOOKUP(A1779,'Hospitalisation Details'!$A$1:$A$2344,'Hospitalisation Details'!$J$1:$J$2344,0)</f>
        <v>tier - 2</v>
      </c>
      <c r="O1779" t="str">
        <f>_xlfn.XLOOKUP(A1779,'Hospitalisation Details'!$A$1:$A$2344,'Hospitalisation Details'!$K$1:$K$2344,0)</f>
        <v>tier - 3</v>
      </c>
      <c r="P1779" t="str">
        <f>_xlfn.XLOOKUP(A1779,'Hospitalisation Details'!$A$1:$A$2344,'Hospitalisation Details'!$L$1:$L$2344,0)</f>
        <v>R1013</v>
      </c>
      <c r="Q1779">
        <f>_xlfn.XLOOKUP(A1779,'Hospitalisation Details'!$A$1:$A$2344,'Hospitalisation Details'!$F$1:$F$2344,0)</f>
        <v>32</v>
      </c>
    </row>
    <row r="1780" spans="1:17" ht="15.75" x14ac:dyDescent="0.25">
      <c r="A1780" s="1" t="s">
        <v>589</v>
      </c>
      <c r="B1780" t="str">
        <f>_xlfn.XLOOKUP(A1780,'Customer Names'!$A$1:$A$2336,'Customer Names'!$C$1:$C$2336,0)</f>
        <v xml:space="preserve">  Peter J</v>
      </c>
      <c r="C1780">
        <f>_xlfn.XLOOKUP(A1780,'Medical Examinations'!$A$1:$A$2336,'Medical Examinations'!$B$1:$B$2336,0)</f>
        <v>35.75</v>
      </c>
      <c r="D1780">
        <f>_xlfn.XLOOKUP(A1780,'Medical Examinations'!$A$1:$A$2336,'Medical Examinations'!$D$1:$D$2336,0)</f>
        <v>5.07</v>
      </c>
      <c r="E1780" t="str">
        <f>_xlfn.XLOOKUP(A1780,'Medical Examinations'!$A$1:$A$2336,'Medical Examinations'!$E$1:$E$2336,0)</f>
        <v>No</v>
      </c>
      <c r="F1780" t="str">
        <f>_xlfn.XLOOKUP(A1780,'Medical Examinations'!$A$1:$A$2336,'Medical Examinations'!$F$1:$F$2336,0)</f>
        <v>No</v>
      </c>
      <c r="G1780" t="str">
        <f>_xlfn.XLOOKUP(A1780,'Medical Examinations'!$A$1:$A$2336,'Medical Examinations'!$G$1:$G$2336,0)</f>
        <v>No</v>
      </c>
      <c r="H1780">
        <f>_xlfn.XLOOKUP(A1780,'Medical Examinations'!$A$1:$A$2336,'Medical Examinations'!$H$1:$H$2336,0)</f>
        <v>0</v>
      </c>
      <c r="I1780" t="str">
        <f>_xlfn.XLOOKUP(A1780,'Medical Examinations'!$A$1:$A$2336,'Medical Examinations'!$I$1:$I$2336,0)</f>
        <v>No</v>
      </c>
      <c r="J1780" t="str">
        <f>_xlfn.XLOOKUP(A1780,'Medical Examinations'!A1780:A4123,'Medical Examinations'!C1780:C4123,0)</f>
        <v>Obese</v>
      </c>
      <c r="K1780">
        <f>_xlfn.XLOOKUP(A1780,'Medical Examinations'!$A$1:$A$2344,'Medical Examinations'!$D$1:$D$2344,0)</f>
        <v>5.07</v>
      </c>
      <c r="L1780" t="str">
        <f>_xlfn.XLOOKUP(A1780,'Hospitalisation Details'!$A$1:$A$2344,'Hospitalisation Details'!$E$1:$E$2344,0)</f>
        <v>10-Jul-1989</v>
      </c>
      <c r="M1780">
        <f>_xlfn.XLOOKUP(A1780,'Hospitalisation Details'!$A$1:$A$2344,'Hospitalisation Details'!$I$1:$I$2344,0)</f>
        <v>4890</v>
      </c>
      <c r="N1780" t="str">
        <f>_xlfn.XLOOKUP(A1780,'Hospitalisation Details'!$A$1:$A$2344,'Hospitalisation Details'!$J$1:$J$2344,0)</f>
        <v>tier - 3</v>
      </c>
      <c r="O1780" t="str">
        <f>_xlfn.XLOOKUP(A1780,'Hospitalisation Details'!$A$1:$A$2344,'Hospitalisation Details'!$K$1:$K$2344,0)</f>
        <v>tier - 2</v>
      </c>
      <c r="P1780" t="str">
        <f>_xlfn.XLOOKUP(A1780,'Hospitalisation Details'!$A$1:$A$2344,'Hospitalisation Details'!$L$1:$L$2344,0)</f>
        <v>R1013</v>
      </c>
      <c r="Q1780">
        <f>_xlfn.XLOOKUP(A1780,'Hospitalisation Details'!$A$1:$A$2344,'Hospitalisation Details'!$F$1:$F$2344,0)</f>
        <v>33</v>
      </c>
    </row>
    <row r="1781" spans="1:17" ht="15.75" x14ac:dyDescent="0.25">
      <c r="A1781" s="1" t="s">
        <v>588</v>
      </c>
      <c r="B1781" t="str">
        <f>_xlfn.XLOOKUP(A1781,'Customer Names'!$A$1:$A$2336,'Customer Names'!$C$1:$C$2336,0)</f>
        <v xml:space="preserve">  Colleen M</v>
      </c>
      <c r="C1781">
        <f>_xlfn.XLOOKUP(A1781,'Medical Examinations'!$A$1:$A$2336,'Medical Examinations'!$B$1:$B$2336,0)</f>
        <v>29.92</v>
      </c>
      <c r="D1781">
        <f>_xlfn.XLOOKUP(A1781,'Medical Examinations'!$A$1:$A$2336,'Medical Examinations'!$D$1:$D$2336,0)</f>
        <v>10.97</v>
      </c>
      <c r="E1781" t="str">
        <f>_xlfn.XLOOKUP(A1781,'Medical Examinations'!$A$1:$A$2336,'Medical Examinations'!$E$1:$E$2336,0)</f>
        <v>No</v>
      </c>
      <c r="F1781" t="str">
        <f>_xlfn.XLOOKUP(A1781,'Medical Examinations'!$A$1:$A$2336,'Medical Examinations'!$F$1:$F$2336,0)</f>
        <v>No</v>
      </c>
      <c r="G1781" t="str">
        <f>_xlfn.XLOOKUP(A1781,'Medical Examinations'!$A$1:$A$2336,'Medical Examinations'!$G$1:$G$2336,0)</f>
        <v>No</v>
      </c>
      <c r="H1781">
        <f>_xlfn.XLOOKUP(A1781,'Medical Examinations'!$A$1:$A$2336,'Medical Examinations'!$H$1:$H$2336,0)</f>
        <v>1</v>
      </c>
      <c r="I1781" t="str">
        <f>_xlfn.XLOOKUP(A1781,'Medical Examinations'!$A$1:$A$2336,'Medical Examinations'!$I$1:$I$2336,0)</f>
        <v>No</v>
      </c>
      <c r="J1781" t="str">
        <f>_xlfn.XLOOKUP(A1781,'Medical Examinations'!A1781:A4124,'Medical Examinations'!C1781:C4124,0)</f>
        <v>Obese</v>
      </c>
      <c r="K1781">
        <f>_xlfn.XLOOKUP(A1781,'Medical Examinations'!$A$1:$A$2344,'Medical Examinations'!$D$1:$D$2344,0)</f>
        <v>10.97</v>
      </c>
      <c r="L1781" t="str">
        <f>_xlfn.XLOOKUP(A1781,'Hospitalisation Details'!$A$1:$A$2344,'Hospitalisation Details'!$E$1:$E$2344,0)</f>
        <v>27-Oct-1986</v>
      </c>
      <c r="M1781">
        <f>_xlfn.XLOOKUP(A1781,'Hospitalisation Details'!$A$1:$A$2344,'Hospitalisation Details'!$I$1:$I$2344,0)</f>
        <v>4889.04</v>
      </c>
      <c r="N1781" t="str">
        <f>_xlfn.XLOOKUP(A1781,'Hospitalisation Details'!$A$1:$A$2344,'Hospitalisation Details'!$J$1:$J$2344,0)</f>
        <v>tier - 2</v>
      </c>
      <c r="O1781" t="str">
        <f>_xlfn.XLOOKUP(A1781,'Hospitalisation Details'!$A$1:$A$2344,'Hospitalisation Details'!$K$1:$K$2344,0)</f>
        <v>tier - 1</v>
      </c>
      <c r="P1781" t="str">
        <f>_xlfn.XLOOKUP(A1781,'Hospitalisation Details'!$A$1:$A$2344,'Hospitalisation Details'!$L$1:$L$2344,0)</f>
        <v>R1013</v>
      </c>
      <c r="Q1781">
        <f>_xlfn.XLOOKUP(A1781,'Hospitalisation Details'!$A$1:$A$2344,'Hospitalisation Details'!$F$1:$F$2344,0)</f>
        <v>36</v>
      </c>
    </row>
    <row r="1782" spans="1:17" ht="15.75" x14ac:dyDescent="0.25">
      <c r="A1782" s="1" t="s">
        <v>587</v>
      </c>
      <c r="B1782" t="str">
        <f>_xlfn.XLOOKUP(A1782,'Customer Names'!$A$1:$A$2336,'Customer Names'!$C$1:$C$2336,0)</f>
        <v xml:space="preserve">  Julie A</v>
      </c>
      <c r="C1782">
        <f>_xlfn.XLOOKUP(A1782,'Medical Examinations'!$A$1:$A$2336,'Medical Examinations'!$B$1:$B$2336,0)</f>
        <v>26.2</v>
      </c>
      <c r="D1782">
        <f>_xlfn.XLOOKUP(A1782,'Medical Examinations'!$A$1:$A$2336,'Medical Examinations'!$D$1:$D$2336,0)</f>
        <v>10.93</v>
      </c>
      <c r="E1782" t="str">
        <f>_xlfn.XLOOKUP(A1782,'Medical Examinations'!$A$1:$A$2336,'Medical Examinations'!$E$1:$E$2336,0)</f>
        <v>No</v>
      </c>
      <c r="F1782" t="str">
        <f>_xlfn.XLOOKUP(A1782,'Medical Examinations'!$A$1:$A$2336,'Medical Examinations'!$F$1:$F$2336,0)</f>
        <v>No</v>
      </c>
      <c r="G1782" t="str">
        <f>_xlfn.XLOOKUP(A1782,'Medical Examinations'!$A$1:$A$2336,'Medical Examinations'!$G$1:$G$2336,0)</f>
        <v>No</v>
      </c>
      <c r="H1782">
        <f>_xlfn.XLOOKUP(A1782,'Medical Examinations'!$A$1:$A$2336,'Medical Examinations'!$H$1:$H$2336,0)</f>
        <v>1</v>
      </c>
      <c r="I1782" t="str">
        <f>_xlfn.XLOOKUP(A1782,'Medical Examinations'!$A$1:$A$2336,'Medical Examinations'!$I$1:$I$2336,0)</f>
        <v>No</v>
      </c>
      <c r="J1782" t="str">
        <f>_xlfn.XLOOKUP(A1782,'Medical Examinations'!A1782:A4125,'Medical Examinations'!C1782:C4125,0)</f>
        <v>Overweight</v>
      </c>
      <c r="K1782">
        <f>_xlfn.XLOOKUP(A1782,'Medical Examinations'!$A$1:$A$2344,'Medical Examinations'!$D$1:$D$2344,0)</f>
        <v>10.93</v>
      </c>
      <c r="L1782" t="str">
        <f>_xlfn.XLOOKUP(A1782,'Hospitalisation Details'!$A$1:$A$2344,'Hospitalisation Details'!$E$1:$E$2344,0)</f>
        <v>23-Dec-1986</v>
      </c>
      <c r="M1782">
        <f>_xlfn.XLOOKUP(A1782,'Hospitalisation Details'!$A$1:$A$2344,'Hospitalisation Details'!$I$1:$I$2344,0)</f>
        <v>4883.87</v>
      </c>
      <c r="N1782" t="str">
        <f>_xlfn.XLOOKUP(A1782,'Hospitalisation Details'!$A$1:$A$2344,'Hospitalisation Details'!$J$1:$J$2344,0)</f>
        <v>tier - 2</v>
      </c>
      <c r="O1782" t="str">
        <f>_xlfn.XLOOKUP(A1782,'Hospitalisation Details'!$A$1:$A$2344,'Hospitalisation Details'!$K$1:$K$2344,0)</f>
        <v>tier - 1</v>
      </c>
      <c r="P1782" t="str">
        <f>_xlfn.XLOOKUP(A1782,'Hospitalisation Details'!$A$1:$A$2344,'Hospitalisation Details'!$L$1:$L$2344,0)</f>
        <v>R1011</v>
      </c>
      <c r="Q1782">
        <f>_xlfn.XLOOKUP(A1782,'Hospitalisation Details'!$A$1:$A$2344,'Hospitalisation Details'!$F$1:$F$2344,0)</f>
        <v>36</v>
      </c>
    </row>
    <row r="1783" spans="1:17" ht="15.75" x14ac:dyDescent="0.25">
      <c r="A1783" s="1" t="s">
        <v>586</v>
      </c>
      <c r="B1783" t="str">
        <f>_xlfn.XLOOKUP(A1783,'Customer Names'!$A$1:$A$2336,'Customer Names'!$C$1:$C$2336,0)</f>
        <v xml:space="preserve">  Douglas W</v>
      </c>
      <c r="C1783">
        <f>_xlfn.XLOOKUP(A1783,'Medical Examinations'!$A$1:$A$2336,'Medical Examinations'!$B$1:$B$2336,0)</f>
        <v>26.695</v>
      </c>
      <c r="D1783">
        <f>_xlfn.XLOOKUP(A1783,'Medical Examinations'!$A$1:$A$2336,'Medical Examinations'!$D$1:$D$2336,0)</f>
        <v>4.21</v>
      </c>
      <c r="E1783" t="str">
        <f>_xlfn.XLOOKUP(A1783,'Medical Examinations'!$A$1:$A$2336,'Medical Examinations'!$E$1:$E$2336,0)</f>
        <v>No</v>
      </c>
      <c r="F1783" t="str">
        <f>_xlfn.XLOOKUP(A1783,'Medical Examinations'!$A$1:$A$2336,'Medical Examinations'!$F$1:$F$2336,0)</f>
        <v>No</v>
      </c>
      <c r="G1783" t="str">
        <f>_xlfn.XLOOKUP(A1783,'Medical Examinations'!$A$1:$A$2336,'Medical Examinations'!$G$1:$G$2336,0)</f>
        <v>Yes</v>
      </c>
      <c r="H1783">
        <f>_xlfn.XLOOKUP(A1783,'Medical Examinations'!$A$1:$A$2336,'Medical Examinations'!$H$1:$H$2336,0)</f>
        <v>1</v>
      </c>
      <c r="I1783" t="str">
        <f>_xlfn.XLOOKUP(A1783,'Medical Examinations'!$A$1:$A$2336,'Medical Examinations'!$I$1:$I$2336,0)</f>
        <v>No</v>
      </c>
      <c r="J1783" t="str">
        <f>_xlfn.XLOOKUP(A1783,'Medical Examinations'!A1783:A4126,'Medical Examinations'!C1783:C4126,0)</f>
        <v>Overweight</v>
      </c>
      <c r="K1783">
        <f>_xlfn.XLOOKUP(A1783,'Medical Examinations'!$A$1:$A$2344,'Medical Examinations'!$D$1:$D$2344,0)</f>
        <v>4.21</v>
      </c>
      <c r="L1783" t="str">
        <f>_xlfn.XLOOKUP(A1783,'Hospitalisation Details'!$A$1:$A$2344,'Hospitalisation Details'!$E$1:$E$2344,0)</f>
        <v>29-Sep-1997</v>
      </c>
      <c r="M1783">
        <f>_xlfn.XLOOKUP(A1783,'Hospitalisation Details'!$A$1:$A$2344,'Hospitalisation Details'!$I$1:$I$2344,0)</f>
        <v>4877.9799999999996</v>
      </c>
      <c r="N1783" t="str">
        <f>_xlfn.XLOOKUP(A1783,'Hospitalisation Details'!$A$1:$A$2344,'Hospitalisation Details'!$J$1:$J$2344,0)</f>
        <v>tier - 2</v>
      </c>
      <c r="O1783" t="str">
        <f>_xlfn.XLOOKUP(A1783,'Hospitalisation Details'!$A$1:$A$2344,'Hospitalisation Details'!$K$1:$K$2344,0)</f>
        <v>tier - 3</v>
      </c>
      <c r="P1783" t="str">
        <f>_xlfn.XLOOKUP(A1783,'Hospitalisation Details'!$A$1:$A$2344,'Hospitalisation Details'!$L$1:$L$2344,0)</f>
        <v>R1012</v>
      </c>
      <c r="Q1783">
        <f>_xlfn.XLOOKUP(A1783,'Hospitalisation Details'!$A$1:$A$2344,'Hospitalisation Details'!$F$1:$F$2344,0)</f>
        <v>25</v>
      </c>
    </row>
    <row r="1784" spans="1:17" ht="15.75" x14ac:dyDescent="0.25">
      <c r="A1784" s="1" t="s">
        <v>585</v>
      </c>
      <c r="B1784" t="str">
        <f>_xlfn.XLOOKUP(A1784,'Customer Names'!$A$1:$A$2336,'Customer Names'!$C$1:$C$2336,0)</f>
        <v xml:space="preserve">  Catherine</v>
      </c>
      <c r="C1784">
        <f>_xlfn.XLOOKUP(A1784,'Medical Examinations'!$A$1:$A$2336,'Medical Examinations'!$B$1:$B$2336,0)</f>
        <v>23.16</v>
      </c>
      <c r="D1784">
        <f>_xlfn.XLOOKUP(A1784,'Medical Examinations'!$A$1:$A$2336,'Medical Examinations'!$D$1:$D$2336,0)</f>
        <v>5.5</v>
      </c>
      <c r="E1784" t="str">
        <f>_xlfn.XLOOKUP(A1784,'Medical Examinations'!$A$1:$A$2336,'Medical Examinations'!$E$1:$E$2336,0)</f>
        <v>No</v>
      </c>
      <c r="F1784" t="str">
        <f>_xlfn.XLOOKUP(A1784,'Medical Examinations'!$A$1:$A$2336,'Medical Examinations'!$F$1:$F$2336,0)</f>
        <v>No</v>
      </c>
      <c r="G1784" t="str">
        <f>_xlfn.XLOOKUP(A1784,'Medical Examinations'!$A$1:$A$2336,'Medical Examinations'!$G$1:$G$2336,0)</f>
        <v>No</v>
      </c>
      <c r="H1784">
        <f>_xlfn.XLOOKUP(A1784,'Medical Examinations'!$A$1:$A$2336,'Medical Examinations'!$H$1:$H$2336,0)</f>
        <v>0</v>
      </c>
      <c r="I1784" t="str">
        <f>_xlfn.XLOOKUP(A1784,'Medical Examinations'!$A$1:$A$2336,'Medical Examinations'!$I$1:$I$2336,0)</f>
        <v>No</v>
      </c>
      <c r="J1784" t="str">
        <f>_xlfn.XLOOKUP(A1784,'Medical Examinations'!A1784:A4127,'Medical Examinations'!C1784:C4127,0)</f>
        <v>Normal weight</v>
      </c>
      <c r="K1784">
        <f>_xlfn.XLOOKUP(A1784,'Medical Examinations'!$A$1:$A$2344,'Medical Examinations'!$D$1:$D$2344,0)</f>
        <v>5.5</v>
      </c>
      <c r="L1784" t="str">
        <f>_xlfn.XLOOKUP(A1784,'Hospitalisation Details'!$A$1:$A$2344,'Hospitalisation Details'!$E$1:$E$2344,0)</f>
        <v>1-Sep-1989</v>
      </c>
      <c r="M1784">
        <f>_xlfn.XLOOKUP(A1784,'Hospitalisation Details'!$A$1:$A$2344,'Hospitalisation Details'!$I$1:$I$2344,0)</f>
        <v>4859.8900000000003</v>
      </c>
      <c r="N1784" t="str">
        <f>_xlfn.XLOOKUP(A1784,'Hospitalisation Details'!$A$1:$A$2344,'Hospitalisation Details'!$J$1:$J$2344,0)</f>
        <v>tier - 2</v>
      </c>
      <c r="O1784" t="str">
        <f>_xlfn.XLOOKUP(A1784,'Hospitalisation Details'!$A$1:$A$2344,'Hospitalisation Details'!$K$1:$K$2344,0)</f>
        <v>tier - 3</v>
      </c>
      <c r="P1784" t="str">
        <f>_xlfn.XLOOKUP(A1784,'Hospitalisation Details'!$A$1:$A$2344,'Hospitalisation Details'!$L$1:$L$2344,0)</f>
        <v>R1011</v>
      </c>
      <c r="Q1784">
        <f>_xlfn.XLOOKUP(A1784,'Hospitalisation Details'!$A$1:$A$2344,'Hospitalisation Details'!$F$1:$F$2344,0)</f>
        <v>33</v>
      </c>
    </row>
    <row r="1785" spans="1:17" ht="15.75" x14ac:dyDescent="0.25">
      <c r="A1785" s="1" t="s">
        <v>584</v>
      </c>
      <c r="B1785" t="str">
        <f>_xlfn.XLOOKUP(A1785,'Customer Names'!$A$1:$A$2336,'Customer Names'!$C$1:$C$2336,0)</f>
        <v xml:space="preserve">  James A</v>
      </c>
      <c r="C1785">
        <f>_xlfn.XLOOKUP(A1785,'Medical Examinations'!$A$1:$A$2336,'Medical Examinations'!$B$1:$B$2336,0)</f>
        <v>32.585000000000001</v>
      </c>
      <c r="D1785">
        <f>_xlfn.XLOOKUP(A1785,'Medical Examinations'!$A$1:$A$2336,'Medical Examinations'!$D$1:$D$2336,0)</f>
        <v>4.93</v>
      </c>
      <c r="E1785" t="str">
        <f>_xlfn.XLOOKUP(A1785,'Medical Examinations'!$A$1:$A$2336,'Medical Examinations'!$E$1:$E$2336,0)</f>
        <v>No</v>
      </c>
      <c r="F1785" t="str">
        <f>_xlfn.XLOOKUP(A1785,'Medical Examinations'!$A$1:$A$2336,'Medical Examinations'!$F$1:$F$2336,0)</f>
        <v>No</v>
      </c>
      <c r="G1785" t="str">
        <f>_xlfn.XLOOKUP(A1785,'Medical Examinations'!$A$1:$A$2336,'Medical Examinations'!$G$1:$G$2336,0)</f>
        <v>No</v>
      </c>
      <c r="H1785">
        <f>_xlfn.XLOOKUP(A1785,'Medical Examinations'!$A$1:$A$2336,'Medical Examinations'!$H$1:$H$2336,0)</f>
        <v>1</v>
      </c>
      <c r="I1785" t="str">
        <f>_xlfn.XLOOKUP(A1785,'Medical Examinations'!$A$1:$A$2336,'Medical Examinations'!$I$1:$I$2336,0)</f>
        <v>No</v>
      </c>
      <c r="J1785" t="str">
        <f>_xlfn.XLOOKUP(A1785,'Medical Examinations'!A1785:A4128,'Medical Examinations'!C1785:C4128,0)</f>
        <v>Obese</v>
      </c>
      <c r="K1785">
        <f>_xlfn.XLOOKUP(A1785,'Medical Examinations'!$A$1:$A$2344,'Medical Examinations'!$D$1:$D$2344,0)</f>
        <v>4.93</v>
      </c>
      <c r="L1785" t="str">
        <f>_xlfn.XLOOKUP(A1785,'Hospitalisation Details'!$A$1:$A$2344,'Hospitalisation Details'!$E$1:$E$2344,0)</f>
        <v>27-Dec-1995</v>
      </c>
      <c r="M1785">
        <f>_xlfn.XLOOKUP(A1785,'Hospitalisation Details'!$A$1:$A$2344,'Hospitalisation Details'!$I$1:$I$2344,0)</f>
        <v>4846.92</v>
      </c>
      <c r="N1785" t="str">
        <f>_xlfn.XLOOKUP(A1785,'Hospitalisation Details'!$A$1:$A$2344,'Hospitalisation Details'!$J$1:$J$2344,0)</f>
        <v>tier - 2</v>
      </c>
      <c r="O1785" t="str">
        <f>_xlfn.XLOOKUP(A1785,'Hospitalisation Details'!$A$1:$A$2344,'Hospitalisation Details'!$K$1:$K$2344,0)</f>
        <v>tier - 3</v>
      </c>
      <c r="P1785" t="str">
        <f>_xlfn.XLOOKUP(A1785,'Hospitalisation Details'!$A$1:$A$2344,'Hospitalisation Details'!$L$1:$L$2344,0)</f>
        <v>R1017</v>
      </c>
      <c r="Q1785">
        <f>_xlfn.XLOOKUP(A1785,'Hospitalisation Details'!$A$1:$A$2344,'Hospitalisation Details'!$F$1:$F$2344,0)</f>
        <v>27</v>
      </c>
    </row>
    <row r="1786" spans="1:17" ht="15.75" x14ac:dyDescent="0.25">
      <c r="A1786" s="1" t="s">
        <v>583</v>
      </c>
      <c r="B1786" t="str">
        <f>_xlfn.XLOOKUP(A1786,'Customer Names'!$A$1:$A$2336,'Customer Names'!$C$1:$C$2336,0)</f>
        <v xml:space="preserve">  Youngseong</v>
      </c>
      <c r="C1786">
        <f>_xlfn.XLOOKUP(A1786,'Medical Examinations'!$A$1:$A$2336,'Medical Examinations'!$B$1:$B$2336,0)</f>
        <v>33.97</v>
      </c>
      <c r="D1786">
        <f>_xlfn.XLOOKUP(A1786,'Medical Examinations'!$A$1:$A$2336,'Medical Examinations'!$D$1:$D$2336,0)</f>
        <v>5.6</v>
      </c>
      <c r="E1786" t="str">
        <f>_xlfn.XLOOKUP(A1786,'Medical Examinations'!$A$1:$A$2336,'Medical Examinations'!$E$1:$E$2336,0)</f>
        <v>No</v>
      </c>
      <c r="F1786" t="str">
        <f>_xlfn.XLOOKUP(A1786,'Medical Examinations'!$A$1:$A$2336,'Medical Examinations'!$F$1:$F$2336,0)</f>
        <v>No</v>
      </c>
      <c r="G1786" t="str">
        <f>_xlfn.XLOOKUP(A1786,'Medical Examinations'!$A$1:$A$2336,'Medical Examinations'!$G$1:$G$2336,0)</f>
        <v>No</v>
      </c>
      <c r="H1786">
        <f>_xlfn.XLOOKUP(A1786,'Medical Examinations'!$A$1:$A$2336,'Medical Examinations'!$H$1:$H$2336,0)</f>
        <v>0</v>
      </c>
      <c r="I1786" t="str">
        <f>_xlfn.XLOOKUP(A1786,'Medical Examinations'!$A$1:$A$2336,'Medical Examinations'!$I$1:$I$2336,0)</f>
        <v>No</v>
      </c>
      <c r="J1786" t="str">
        <f>_xlfn.XLOOKUP(A1786,'Medical Examinations'!A1786:A4129,'Medical Examinations'!C1786:C4129,0)</f>
        <v>Obese</v>
      </c>
      <c r="K1786">
        <f>_xlfn.XLOOKUP(A1786,'Medical Examinations'!$A$1:$A$2344,'Medical Examinations'!$D$1:$D$2344,0)</f>
        <v>5.6</v>
      </c>
      <c r="L1786" t="str">
        <f>_xlfn.XLOOKUP(A1786,'Hospitalisation Details'!$A$1:$A$2344,'Hospitalisation Details'!$E$1:$E$2344,0)</f>
        <v>7-Jun-2001</v>
      </c>
      <c r="M1786">
        <f>_xlfn.XLOOKUP(A1786,'Hospitalisation Details'!$A$1:$A$2344,'Hospitalisation Details'!$I$1:$I$2344,0)</f>
        <v>4846.53</v>
      </c>
      <c r="N1786" t="str">
        <f>_xlfn.XLOOKUP(A1786,'Hospitalisation Details'!$A$1:$A$2344,'Hospitalisation Details'!$J$1:$J$2344,0)</f>
        <v>tier - 2</v>
      </c>
      <c r="O1786" t="str">
        <f>_xlfn.XLOOKUP(A1786,'Hospitalisation Details'!$A$1:$A$2344,'Hospitalisation Details'!$K$1:$K$2344,0)</f>
        <v>tier - 3</v>
      </c>
      <c r="P1786" t="str">
        <f>_xlfn.XLOOKUP(A1786,'Hospitalisation Details'!$A$1:$A$2344,'Hospitalisation Details'!$L$1:$L$2344,0)</f>
        <v>R1021</v>
      </c>
      <c r="Q1786">
        <f>_xlfn.XLOOKUP(A1786,'Hospitalisation Details'!$A$1:$A$2344,'Hospitalisation Details'!$F$1:$F$2344,0)</f>
        <v>22</v>
      </c>
    </row>
    <row r="1787" spans="1:17" ht="15.75" x14ac:dyDescent="0.25">
      <c r="A1787" s="1" t="s">
        <v>582</v>
      </c>
      <c r="B1787" t="str">
        <f>_xlfn.XLOOKUP(A1787,'Customer Names'!$A$1:$A$2336,'Customer Names'!$C$1:$C$2336,0)</f>
        <v xml:space="preserve">  John</v>
      </c>
      <c r="C1787">
        <f>_xlfn.XLOOKUP(A1787,'Medical Examinations'!$A$1:$A$2336,'Medical Examinations'!$B$1:$B$2336,0)</f>
        <v>16.57</v>
      </c>
      <c r="D1787">
        <f>_xlfn.XLOOKUP(A1787,'Medical Examinations'!$A$1:$A$2336,'Medical Examinations'!$D$1:$D$2336,0)</f>
        <v>9.99</v>
      </c>
      <c r="E1787" t="str">
        <f>_xlfn.XLOOKUP(A1787,'Medical Examinations'!$A$1:$A$2336,'Medical Examinations'!$E$1:$E$2336,0)</f>
        <v>No</v>
      </c>
      <c r="F1787" t="str">
        <f>_xlfn.XLOOKUP(A1787,'Medical Examinations'!$A$1:$A$2336,'Medical Examinations'!$F$1:$F$2336,0)</f>
        <v>No</v>
      </c>
      <c r="G1787" t="str">
        <f>_xlfn.XLOOKUP(A1787,'Medical Examinations'!$A$1:$A$2336,'Medical Examinations'!$G$1:$G$2336,0)</f>
        <v>No</v>
      </c>
      <c r="H1787">
        <f>_xlfn.XLOOKUP(A1787,'Medical Examinations'!$A$1:$A$2336,'Medical Examinations'!$H$1:$H$2336,0)</f>
        <v>0</v>
      </c>
      <c r="I1787" t="str">
        <f>_xlfn.XLOOKUP(A1787,'Medical Examinations'!$A$1:$A$2336,'Medical Examinations'!$I$1:$I$2336,0)</f>
        <v>No</v>
      </c>
      <c r="J1787" t="str">
        <f>_xlfn.XLOOKUP(A1787,'Medical Examinations'!A1787:A4130,'Medical Examinations'!C1787:C4130,0)</f>
        <v>Underweight</v>
      </c>
      <c r="K1787">
        <f>_xlfn.XLOOKUP(A1787,'Medical Examinations'!$A$1:$A$2344,'Medical Examinations'!$D$1:$D$2344,0)</f>
        <v>9.99</v>
      </c>
      <c r="L1787" t="str">
        <f>_xlfn.XLOOKUP(A1787,'Hospitalisation Details'!$A$1:$A$2344,'Hospitalisation Details'!$E$1:$E$2344,0)</f>
        <v>11-Sep-1974</v>
      </c>
      <c r="M1787">
        <f>_xlfn.XLOOKUP(A1787,'Hospitalisation Details'!$A$1:$A$2344,'Hospitalisation Details'!$I$1:$I$2344,0)</f>
        <v>4844.67</v>
      </c>
      <c r="N1787" t="str">
        <f>_xlfn.XLOOKUP(A1787,'Hospitalisation Details'!$A$1:$A$2344,'Hospitalisation Details'!$J$1:$J$2344,0)</f>
        <v>tier - 2</v>
      </c>
      <c r="O1787" t="str">
        <f>_xlfn.XLOOKUP(A1787,'Hospitalisation Details'!$A$1:$A$2344,'Hospitalisation Details'!$K$1:$K$2344,0)</f>
        <v>tier - 2</v>
      </c>
      <c r="P1787" t="str">
        <f>_xlfn.XLOOKUP(A1787,'Hospitalisation Details'!$A$1:$A$2344,'Hospitalisation Details'!$L$1:$L$2344,0)</f>
        <v>R1013</v>
      </c>
      <c r="Q1787">
        <f>_xlfn.XLOOKUP(A1787,'Hospitalisation Details'!$A$1:$A$2344,'Hospitalisation Details'!$F$1:$F$2344,0)</f>
        <v>48</v>
      </c>
    </row>
    <row r="1788" spans="1:17" ht="15.75" x14ac:dyDescent="0.25">
      <c r="A1788" s="1" t="s">
        <v>581</v>
      </c>
      <c r="B1788" t="str">
        <f>_xlfn.XLOOKUP(A1788,'Customer Names'!$A$1:$A$2336,'Customer Names'!$C$1:$C$2336,0)</f>
        <v xml:space="preserve">  Brandon S</v>
      </c>
      <c r="C1788">
        <f>_xlfn.XLOOKUP(A1788,'Medical Examinations'!$A$1:$A$2336,'Medical Examinations'!$B$1:$B$2336,0)</f>
        <v>17.55</v>
      </c>
      <c r="D1788">
        <f>_xlfn.XLOOKUP(A1788,'Medical Examinations'!$A$1:$A$2336,'Medical Examinations'!$D$1:$D$2336,0)</f>
        <v>5.93</v>
      </c>
      <c r="E1788" t="str">
        <f>_xlfn.XLOOKUP(A1788,'Medical Examinations'!$A$1:$A$2336,'Medical Examinations'!$E$1:$E$2336,0)</f>
        <v>No</v>
      </c>
      <c r="F1788" t="str">
        <f>_xlfn.XLOOKUP(A1788,'Medical Examinations'!$A$1:$A$2336,'Medical Examinations'!$F$1:$F$2336,0)</f>
        <v>No</v>
      </c>
      <c r="G1788" t="str">
        <f>_xlfn.XLOOKUP(A1788,'Medical Examinations'!$A$1:$A$2336,'Medical Examinations'!$G$1:$G$2336,0)</f>
        <v>Yes</v>
      </c>
      <c r="H1788">
        <f>_xlfn.XLOOKUP(A1788,'Medical Examinations'!$A$1:$A$2336,'Medical Examinations'!$H$1:$H$2336,0)</f>
        <v>1</v>
      </c>
      <c r="I1788" t="str">
        <f>_xlfn.XLOOKUP(A1788,'Medical Examinations'!$A$1:$A$2336,'Medical Examinations'!$I$1:$I$2336,0)</f>
        <v>No</v>
      </c>
      <c r="J1788" t="str">
        <f>_xlfn.XLOOKUP(A1788,'Medical Examinations'!A1788:A4131,'Medical Examinations'!C1788:C4131,0)</f>
        <v>Underweight</v>
      </c>
      <c r="K1788">
        <f>_xlfn.XLOOKUP(A1788,'Medical Examinations'!$A$1:$A$2344,'Medical Examinations'!$D$1:$D$2344,0)</f>
        <v>5.93</v>
      </c>
      <c r="L1788" t="str">
        <f>_xlfn.XLOOKUP(A1788,'Hospitalisation Details'!$A$1:$A$2344,'Hospitalisation Details'!$E$1:$E$2344,0)</f>
        <v>13-Dec-1979</v>
      </c>
      <c r="M1788">
        <f>_xlfn.XLOOKUP(A1788,'Hospitalisation Details'!$A$1:$A$2344,'Hospitalisation Details'!$I$1:$I$2344,0)</f>
        <v>4843.79</v>
      </c>
      <c r="N1788" t="str">
        <f>_xlfn.XLOOKUP(A1788,'Hospitalisation Details'!$A$1:$A$2344,'Hospitalisation Details'!$J$1:$J$2344,0)</f>
        <v>tier - 2</v>
      </c>
      <c r="O1788" t="str">
        <f>_xlfn.XLOOKUP(A1788,'Hospitalisation Details'!$A$1:$A$2344,'Hospitalisation Details'!$K$1:$K$2344,0)</f>
        <v>tier - 3</v>
      </c>
      <c r="P1788" t="str">
        <f>_xlfn.XLOOKUP(A1788,'Hospitalisation Details'!$A$1:$A$2344,'Hospitalisation Details'!$L$1:$L$2344,0)</f>
        <v>R1013</v>
      </c>
      <c r="Q1788">
        <f>_xlfn.XLOOKUP(A1788,'Hospitalisation Details'!$A$1:$A$2344,'Hospitalisation Details'!$F$1:$F$2344,0)</f>
        <v>43</v>
      </c>
    </row>
    <row r="1789" spans="1:17" ht="15.75" x14ac:dyDescent="0.25">
      <c r="A1789" s="1" t="s">
        <v>580</v>
      </c>
      <c r="B1789" t="str">
        <f>_xlfn.XLOOKUP(A1789,'Customer Names'!$A$1:$A$2336,'Customer Names'!$C$1:$C$2336,0)</f>
        <v xml:space="preserve">  Sean P</v>
      </c>
      <c r="C1789">
        <f>_xlfn.XLOOKUP(A1789,'Medical Examinations'!$A$1:$A$2336,'Medical Examinations'!$B$1:$B$2336,0)</f>
        <v>29.41</v>
      </c>
      <c r="D1789">
        <f>_xlfn.XLOOKUP(A1789,'Medical Examinations'!$A$1:$A$2336,'Medical Examinations'!$D$1:$D$2336,0)</f>
        <v>6.29</v>
      </c>
      <c r="E1789" t="str">
        <f>_xlfn.XLOOKUP(A1789,'Medical Examinations'!$A$1:$A$2336,'Medical Examinations'!$E$1:$E$2336,0)</f>
        <v>No</v>
      </c>
      <c r="F1789" t="str">
        <f>_xlfn.XLOOKUP(A1789,'Medical Examinations'!$A$1:$A$2336,'Medical Examinations'!$F$1:$F$2336,0)</f>
        <v>No</v>
      </c>
      <c r="G1789" t="str">
        <f>_xlfn.XLOOKUP(A1789,'Medical Examinations'!$A$1:$A$2336,'Medical Examinations'!$G$1:$G$2336,0)</f>
        <v>No</v>
      </c>
      <c r="H1789">
        <f>_xlfn.XLOOKUP(A1789,'Medical Examinations'!$A$1:$A$2336,'Medical Examinations'!$H$1:$H$2336,0)</f>
        <v>1</v>
      </c>
      <c r="I1789" t="str">
        <f>_xlfn.XLOOKUP(A1789,'Medical Examinations'!$A$1:$A$2336,'Medical Examinations'!$I$1:$I$2336,0)</f>
        <v>No</v>
      </c>
      <c r="J1789" t="str">
        <f>_xlfn.XLOOKUP(A1789,'Medical Examinations'!A1789:A4132,'Medical Examinations'!C1789:C4132,0)</f>
        <v>Overweight</v>
      </c>
      <c r="K1789">
        <f>_xlfn.XLOOKUP(A1789,'Medical Examinations'!$A$1:$A$2344,'Medical Examinations'!$D$1:$D$2344,0)</f>
        <v>6.29</v>
      </c>
      <c r="L1789" t="str">
        <f>_xlfn.XLOOKUP(A1789,'Hospitalisation Details'!$A$1:$A$2344,'Hospitalisation Details'!$E$1:$E$2344,0)</f>
        <v>29-Sep-1995</v>
      </c>
      <c r="M1789">
        <f>_xlfn.XLOOKUP(A1789,'Hospitalisation Details'!$A$1:$A$2344,'Hospitalisation Details'!$I$1:$I$2344,0)</f>
        <v>4840.95</v>
      </c>
      <c r="N1789" t="str">
        <f>_xlfn.XLOOKUP(A1789,'Hospitalisation Details'!$A$1:$A$2344,'Hospitalisation Details'!$J$1:$J$2344,0)</f>
        <v>tier - 2</v>
      </c>
      <c r="O1789" t="str">
        <f>_xlfn.XLOOKUP(A1789,'Hospitalisation Details'!$A$1:$A$2344,'Hospitalisation Details'!$K$1:$K$2344,0)</f>
        <v>tier - 1</v>
      </c>
      <c r="P1789" t="str">
        <f>_xlfn.XLOOKUP(A1789,'Hospitalisation Details'!$A$1:$A$2344,'Hospitalisation Details'!$L$1:$L$2344,0)</f>
        <v>R1021</v>
      </c>
      <c r="Q1789">
        <f>_xlfn.XLOOKUP(A1789,'Hospitalisation Details'!$A$1:$A$2344,'Hospitalisation Details'!$F$1:$F$2344,0)</f>
        <v>27</v>
      </c>
    </row>
    <row r="1790" spans="1:17" ht="15.75" x14ac:dyDescent="0.25">
      <c r="A1790" s="1" t="s">
        <v>579</v>
      </c>
      <c r="B1790" t="str">
        <f>_xlfn.XLOOKUP(A1790,'Customer Names'!$A$1:$A$2336,'Customer Names'!$C$1:$C$2336,0)</f>
        <v xml:space="preserve">  Scott</v>
      </c>
      <c r="C1790">
        <f>_xlfn.XLOOKUP(A1790,'Medical Examinations'!$A$1:$A$2336,'Medical Examinations'!$B$1:$B$2336,0)</f>
        <v>17.91</v>
      </c>
      <c r="D1790">
        <f>_xlfn.XLOOKUP(A1790,'Medical Examinations'!$A$1:$A$2336,'Medical Examinations'!$D$1:$D$2336,0)</f>
        <v>5.65</v>
      </c>
      <c r="E1790" t="str">
        <f>_xlfn.XLOOKUP(A1790,'Medical Examinations'!$A$1:$A$2336,'Medical Examinations'!$E$1:$E$2336,0)</f>
        <v>No</v>
      </c>
      <c r="F1790" t="str">
        <f>_xlfn.XLOOKUP(A1790,'Medical Examinations'!$A$1:$A$2336,'Medical Examinations'!$F$1:$F$2336,0)</f>
        <v>No</v>
      </c>
      <c r="G1790" t="str">
        <f>_xlfn.XLOOKUP(A1790,'Medical Examinations'!$A$1:$A$2336,'Medical Examinations'!$G$1:$G$2336,0)</f>
        <v>No</v>
      </c>
      <c r="H1790">
        <f>_xlfn.XLOOKUP(A1790,'Medical Examinations'!$A$1:$A$2336,'Medical Examinations'!$H$1:$H$2336,0)</f>
        <v>1</v>
      </c>
      <c r="I1790" t="str">
        <f>_xlfn.XLOOKUP(A1790,'Medical Examinations'!$A$1:$A$2336,'Medical Examinations'!$I$1:$I$2336,0)</f>
        <v>No</v>
      </c>
      <c r="J1790" t="str">
        <f>_xlfn.XLOOKUP(A1790,'Medical Examinations'!A1790:A4133,'Medical Examinations'!C1790:C4133,0)</f>
        <v>Underweight</v>
      </c>
      <c r="K1790">
        <f>_xlfn.XLOOKUP(A1790,'Medical Examinations'!$A$1:$A$2344,'Medical Examinations'!$D$1:$D$2344,0)</f>
        <v>5.65</v>
      </c>
      <c r="L1790" t="str">
        <f>_xlfn.XLOOKUP(A1790,'Hospitalisation Details'!$A$1:$A$2344,'Hospitalisation Details'!$E$1:$E$2344,0)</f>
        <v>15-Oct-1984</v>
      </c>
      <c r="M1790">
        <f>_xlfn.XLOOKUP(A1790,'Hospitalisation Details'!$A$1:$A$2344,'Hospitalisation Details'!$I$1:$I$2344,0)</f>
        <v>4839.18</v>
      </c>
      <c r="N1790" t="str">
        <f>_xlfn.XLOOKUP(A1790,'Hospitalisation Details'!$A$1:$A$2344,'Hospitalisation Details'!$J$1:$J$2344,0)</f>
        <v>tier - 2</v>
      </c>
      <c r="O1790" t="str">
        <f>_xlfn.XLOOKUP(A1790,'Hospitalisation Details'!$A$1:$A$2344,'Hospitalisation Details'!$K$1:$K$2344,0)</f>
        <v>tier - 1</v>
      </c>
      <c r="P1790" t="str">
        <f>_xlfn.XLOOKUP(A1790,'Hospitalisation Details'!$A$1:$A$2344,'Hospitalisation Details'!$L$1:$L$2344,0)</f>
        <v>R1012</v>
      </c>
      <c r="Q1790">
        <f>_xlfn.XLOOKUP(A1790,'Hospitalisation Details'!$A$1:$A$2344,'Hospitalisation Details'!$F$1:$F$2344,0)</f>
        <v>38</v>
      </c>
    </row>
    <row r="1791" spans="1:17" ht="15.75" x14ac:dyDescent="0.25">
      <c r="A1791" s="1" t="s">
        <v>578</v>
      </c>
      <c r="B1791" t="str">
        <f>_xlfn.XLOOKUP(A1791,'Customer Names'!$A$1:$A$2336,'Customer Names'!$C$1:$C$2336,0)</f>
        <v xml:space="preserve">  Janez</v>
      </c>
      <c r="C1791">
        <f>_xlfn.XLOOKUP(A1791,'Medical Examinations'!$A$1:$A$2336,'Medical Examinations'!$B$1:$B$2336,0)</f>
        <v>31.57</v>
      </c>
      <c r="D1791">
        <f>_xlfn.XLOOKUP(A1791,'Medical Examinations'!$A$1:$A$2336,'Medical Examinations'!$D$1:$D$2336,0)</f>
        <v>6.15</v>
      </c>
      <c r="E1791" t="str">
        <f>_xlfn.XLOOKUP(A1791,'Medical Examinations'!$A$1:$A$2336,'Medical Examinations'!$E$1:$E$2336,0)</f>
        <v>No</v>
      </c>
      <c r="F1791" t="str">
        <f>_xlfn.XLOOKUP(A1791,'Medical Examinations'!$A$1:$A$2336,'Medical Examinations'!$F$1:$F$2336,0)</f>
        <v>No</v>
      </c>
      <c r="G1791" t="str">
        <f>_xlfn.XLOOKUP(A1791,'Medical Examinations'!$A$1:$A$2336,'Medical Examinations'!$G$1:$G$2336,0)</f>
        <v>No</v>
      </c>
      <c r="H1791">
        <f>_xlfn.XLOOKUP(A1791,'Medical Examinations'!$A$1:$A$2336,'Medical Examinations'!$H$1:$H$2336,0)</f>
        <v>1</v>
      </c>
      <c r="I1791" t="str">
        <f>_xlfn.XLOOKUP(A1791,'Medical Examinations'!$A$1:$A$2336,'Medical Examinations'!$I$1:$I$2336,0)</f>
        <v>No</v>
      </c>
      <c r="J1791" t="str">
        <f>_xlfn.XLOOKUP(A1791,'Medical Examinations'!A1791:A4134,'Medical Examinations'!C1791:C4134,0)</f>
        <v>Obese</v>
      </c>
      <c r="K1791">
        <f>_xlfn.XLOOKUP(A1791,'Medical Examinations'!$A$1:$A$2344,'Medical Examinations'!$D$1:$D$2344,0)</f>
        <v>6.15</v>
      </c>
      <c r="L1791" t="str">
        <f>_xlfn.XLOOKUP(A1791,'Hospitalisation Details'!$A$1:$A$2344,'Hospitalisation Details'!$E$1:$E$2344,0)</f>
        <v>10-Sep-1992</v>
      </c>
      <c r="M1791">
        <f>_xlfn.XLOOKUP(A1791,'Hospitalisation Details'!$A$1:$A$2344,'Hospitalisation Details'!$I$1:$I$2344,0)</f>
        <v>4837.58</v>
      </c>
      <c r="N1791" t="str">
        <f>_xlfn.XLOOKUP(A1791,'Hospitalisation Details'!$A$1:$A$2344,'Hospitalisation Details'!$J$1:$J$2344,0)</f>
        <v>tier - 3</v>
      </c>
      <c r="O1791" t="str">
        <f>_xlfn.XLOOKUP(A1791,'Hospitalisation Details'!$A$1:$A$2344,'Hospitalisation Details'!$K$1:$K$2344,0)</f>
        <v>tier - 2</v>
      </c>
      <c r="P1791" t="str">
        <f>_xlfn.XLOOKUP(A1791,'Hospitalisation Details'!$A$1:$A$2344,'Hospitalisation Details'!$L$1:$L$2344,0)</f>
        <v>R1013</v>
      </c>
      <c r="Q1791">
        <f>_xlfn.XLOOKUP(A1791,'Hospitalisation Details'!$A$1:$A$2344,'Hospitalisation Details'!$F$1:$F$2344,0)</f>
        <v>30</v>
      </c>
    </row>
    <row r="1792" spans="1:17" ht="15.75" x14ac:dyDescent="0.25">
      <c r="A1792" s="1" t="s">
        <v>577</v>
      </c>
      <c r="B1792" t="str">
        <f>_xlfn.XLOOKUP(A1792,'Customer Names'!$A$1:$A$2336,'Customer Names'!$C$1:$C$2336,0)</f>
        <v xml:space="preserve">  John I</v>
      </c>
      <c r="C1792">
        <f>_xlfn.XLOOKUP(A1792,'Medical Examinations'!$A$1:$A$2336,'Medical Examinations'!$B$1:$B$2336,0)</f>
        <v>33.18</v>
      </c>
      <c r="D1792">
        <f>_xlfn.XLOOKUP(A1792,'Medical Examinations'!$A$1:$A$2336,'Medical Examinations'!$D$1:$D$2336,0)</f>
        <v>5.22</v>
      </c>
      <c r="E1792" t="str">
        <f>_xlfn.XLOOKUP(A1792,'Medical Examinations'!$A$1:$A$2336,'Medical Examinations'!$E$1:$E$2336,0)</f>
        <v>No</v>
      </c>
      <c r="F1792" t="str">
        <f>_xlfn.XLOOKUP(A1792,'Medical Examinations'!$A$1:$A$2336,'Medical Examinations'!$F$1:$F$2336,0)</f>
        <v>yes</v>
      </c>
      <c r="G1792" t="str">
        <f>_xlfn.XLOOKUP(A1792,'Medical Examinations'!$A$1:$A$2336,'Medical Examinations'!$G$1:$G$2336,0)</f>
        <v>No</v>
      </c>
      <c r="H1792">
        <f>_xlfn.XLOOKUP(A1792,'Medical Examinations'!$A$1:$A$2336,'Medical Examinations'!$H$1:$H$2336,0)</f>
        <v>1</v>
      </c>
      <c r="I1792" t="str">
        <f>_xlfn.XLOOKUP(A1792,'Medical Examinations'!$A$1:$A$2336,'Medical Examinations'!$I$1:$I$2336,0)</f>
        <v>No</v>
      </c>
      <c r="J1792" t="str">
        <f>_xlfn.XLOOKUP(A1792,'Medical Examinations'!A1792:A4135,'Medical Examinations'!C1792:C4135,0)</f>
        <v>Obese</v>
      </c>
      <c r="K1792">
        <f>_xlfn.XLOOKUP(A1792,'Medical Examinations'!$A$1:$A$2344,'Medical Examinations'!$D$1:$D$2344,0)</f>
        <v>5.22</v>
      </c>
      <c r="L1792" t="str">
        <f>_xlfn.XLOOKUP(A1792,'Hospitalisation Details'!$A$1:$A$2344,'Hospitalisation Details'!$E$1:$E$2344,0)</f>
        <v>11-Dec-2000</v>
      </c>
      <c r="M1792">
        <f>_xlfn.XLOOKUP(A1792,'Hospitalisation Details'!$A$1:$A$2344,'Hospitalisation Details'!$I$1:$I$2344,0)</f>
        <v>4835.43</v>
      </c>
      <c r="N1792" t="str">
        <f>_xlfn.XLOOKUP(A1792,'Hospitalisation Details'!$A$1:$A$2344,'Hospitalisation Details'!$J$1:$J$2344,0)</f>
        <v>tier - 2</v>
      </c>
      <c r="O1792" t="str">
        <f>_xlfn.XLOOKUP(A1792,'Hospitalisation Details'!$A$1:$A$2344,'Hospitalisation Details'!$K$1:$K$2344,0)</f>
        <v>tier - 2</v>
      </c>
      <c r="P1792" t="str">
        <f>_xlfn.XLOOKUP(A1792,'Hospitalisation Details'!$A$1:$A$2344,'Hospitalisation Details'!$L$1:$L$2344,0)</f>
        <v>R1021</v>
      </c>
      <c r="Q1792">
        <f>_xlfn.XLOOKUP(A1792,'Hospitalisation Details'!$A$1:$A$2344,'Hospitalisation Details'!$F$1:$F$2344,0)</f>
        <v>22</v>
      </c>
    </row>
    <row r="1793" spans="1:17" ht="15.75" x14ac:dyDescent="0.25">
      <c r="A1793" s="1" t="s">
        <v>576</v>
      </c>
      <c r="B1793" t="str">
        <f>_xlfn.XLOOKUP(A1793,'Customer Names'!$A$1:$A$2336,'Customer Names'!$C$1:$C$2336,0)</f>
        <v xml:space="preserve">  Heather</v>
      </c>
      <c r="C1793">
        <f>_xlfn.XLOOKUP(A1793,'Medical Examinations'!$A$1:$A$2336,'Medical Examinations'!$B$1:$B$2336,0)</f>
        <v>37</v>
      </c>
      <c r="D1793">
        <f>_xlfn.XLOOKUP(A1793,'Medical Examinations'!$A$1:$A$2336,'Medical Examinations'!$D$1:$D$2336,0)</f>
        <v>11.66</v>
      </c>
      <c r="E1793" t="str">
        <f>_xlfn.XLOOKUP(A1793,'Medical Examinations'!$A$1:$A$2336,'Medical Examinations'!$E$1:$E$2336,0)</f>
        <v>No</v>
      </c>
      <c r="F1793" t="str">
        <f>_xlfn.XLOOKUP(A1793,'Medical Examinations'!$A$1:$A$2336,'Medical Examinations'!$F$1:$F$2336,0)</f>
        <v>No</v>
      </c>
      <c r="G1793" t="str">
        <f>_xlfn.XLOOKUP(A1793,'Medical Examinations'!$A$1:$A$2336,'Medical Examinations'!$G$1:$G$2336,0)</f>
        <v>No</v>
      </c>
      <c r="H1793">
        <f>_xlfn.XLOOKUP(A1793,'Medical Examinations'!$A$1:$A$2336,'Medical Examinations'!$H$1:$H$2336,0)</f>
        <v>0</v>
      </c>
      <c r="I1793" t="str">
        <f>_xlfn.XLOOKUP(A1793,'Medical Examinations'!$A$1:$A$2336,'Medical Examinations'!$I$1:$I$2336,0)</f>
        <v>No</v>
      </c>
      <c r="J1793" t="str">
        <f>_xlfn.XLOOKUP(A1793,'Medical Examinations'!A1793:A4136,'Medical Examinations'!C1793:C4136,0)</f>
        <v>Obese</v>
      </c>
      <c r="K1793">
        <f>_xlfn.XLOOKUP(A1793,'Medical Examinations'!$A$1:$A$2344,'Medical Examinations'!$D$1:$D$2344,0)</f>
        <v>11.66</v>
      </c>
      <c r="L1793" t="str">
        <f>_xlfn.XLOOKUP(A1793,'Hospitalisation Details'!$A$1:$A$2344,'Hospitalisation Details'!$E$1:$E$2344,0)</f>
        <v>27-Jun-2002</v>
      </c>
      <c r="M1793">
        <f>_xlfn.XLOOKUP(A1793,'Hospitalisation Details'!$A$1:$A$2344,'Hospitalisation Details'!$I$1:$I$2344,0)</f>
        <v>4830.63</v>
      </c>
      <c r="N1793" t="str">
        <f>_xlfn.XLOOKUP(A1793,'Hospitalisation Details'!$A$1:$A$2344,'Hospitalisation Details'!$J$1:$J$2344,0)</f>
        <v>tier - 2</v>
      </c>
      <c r="O1793" t="str">
        <f>_xlfn.XLOOKUP(A1793,'Hospitalisation Details'!$A$1:$A$2344,'Hospitalisation Details'!$K$1:$K$2344,0)</f>
        <v>tier - 1</v>
      </c>
      <c r="P1793" t="str">
        <f>_xlfn.XLOOKUP(A1793,'Hospitalisation Details'!$A$1:$A$2344,'Hospitalisation Details'!$L$1:$L$2344,0)</f>
        <v>R1011</v>
      </c>
      <c r="Q1793">
        <f>_xlfn.XLOOKUP(A1793,'Hospitalisation Details'!$A$1:$A$2344,'Hospitalisation Details'!$F$1:$F$2344,0)</f>
        <v>20</v>
      </c>
    </row>
    <row r="1794" spans="1:17" ht="15.75" x14ac:dyDescent="0.25">
      <c r="A1794" s="1" t="s">
        <v>575</v>
      </c>
      <c r="B1794" t="str">
        <f>_xlfn.XLOOKUP(A1794,'Customer Names'!$A$1:$A$2336,'Customer Names'!$C$1:$C$2336,0)</f>
        <v xml:space="preserve">  Michael</v>
      </c>
      <c r="C1794">
        <f>_xlfn.XLOOKUP(A1794,'Medical Examinations'!$A$1:$A$2336,'Medical Examinations'!$B$1:$B$2336,0)</f>
        <v>18.905000000000001</v>
      </c>
      <c r="D1794">
        <f>_xlfn.XLOOKUP(A1794,'Medical Examinations'!$A$1:$A$2336,'Medical Examinations'!$D$1:$D$2336,0)</f>
        <v>4.91</v>
      </c>
      <c r="E1794" t="str">
        <f>_xlfn.XLOOKUP(A1794,'Medical Examinations'!$A$1:$A$2336,'Medical Examinations'!$E$1:$E$2336,0)</f>
        <v>No</v>
      </c>
      <c r="F1794" t="str">
        <f>_xlfn.XLOOKUP(A1794,'Medical Examinations'!$A$1:$A$2336,'Medical Examinations'!$F$1:$F$2336,0)</f>
        <v>No</v>
      </c>
      <c r="G1794" t="str">
        <f>_xlfn.XLOOKUP(A1794,'Medical Examinations'!$A$1:$A$2336,'Medical Examinations'!$G$1:$G$2336,0)</f>
        <v>No</v>
      </c>
      <c r="H1794">
        <f>_xlfn.XLOOKUP(A1794,'Medical Examinations'!$A$1:$A$2336,'Medical Examinations'!$H$1:$H$2336,0)</f>
        <v>1</v>
      </c>
      <c r="I1794" t="str">
        <f>_xlfn.XLOOKUP(A1794,'Medical Examinations'!$A$1:$A$2336,'Medical Examinations'!$I$1:$I$2336,0)</f>
        <v>No</v>
      </c>
      <c r="J1794" t="str">
        <f>_xlfn.XLOOKUP(A1794,'Medical Examinations'!A1794:A4137,'Medical Examinations'!C1794:C4137,0)</f>
        <v>Normal weight</v>
      </c>
      <c r="K1794">
        <f>_xlfn.XLOOKUP(A1794,'Medical Examinations'!$A$1:$A$2344,'Medical Examinations'!$D$1:$D$2344,0)</f>
        <v>4.91</v>
      </c>
      <c r="L1794" t="str">
        <f>_xlfn.XLOOKUP(A1794,'Hospitalisation Details'!$A$1:$A$2344,'Hospitalisation Details'!$E$1:$E$2344,0)</f>
        <v>1-Dec-1995</v>
      </c>
      <c r="M1794">
        <f>_xlfn.XLOOKUP(A1794,'Hospitalisation Details'!$A$1:$A$2344,'Hospitalisation Details'!$I$1:$I$2344,0)</f>
        <v>4827.8999999999996</v>
      </c>
      <c r="N1794" t="str">
        <f>_xlfn.XLOOKUP(A1794,'Hospitalisation Details'!$A$1:$A$2344,'Hospitalisation Details'!$J$1:$J$2344,0)</f>
        <v>tier - 1</v>
      </c>
      <c r="O1794" t="str">
        <f>_xlfn.XLOOKUP(A1794,'Hospitalisation Details'!$A$1:$A$2344,'Hospitalisation Details'!$K$1:$K$2344,0)</f>
        <v>tier - 2</v>
      </c>
      <c r="P1794" t="str">
        <f>_xlfn.XLOOKUP(A1794,'Hospitalisation Details'!$A$1:$A$2344,'Hospitalisation Details'!$L$1:$L$2344,0)</f>
        <v>UNKNOWN</v>
      </c>
      <c r="Q1794">
        <f>_xlfn.XLOOKUP(A1794,'Hospitalisation Details'!$A$1:$A$2344,'Hospitalisation Details'!$F$1:$F$2344,0)</f>
        <v>27</v>
      </c>
    </row>
    <row r="1795" spans="1:17" ht="15.75" x14ac:dyDescent="0.25">
      <c r="A1795" s="1" t="s">
        <v>574</v>
      </c>
      <c r="B1795" t="str">
        <f>_xlfn.XLOOKUP(A1795,'Customer Names'!$A$1:$A$2336,'Customer Names'!$C$1:$C$2336,0)</f>
        <v xml:space="preserve">  Kathleen</v>
      </c>
      <c r="C1795">
        <f>_xlfn.XLOOKUP(A1795,'Medical Examinations'!$A$1:$A$2336,'Medical Examinations'!$B$1:$B$2336,0)</f>
        <v>20.03</v>
      </c>
      <c r="D1795">
        <f>_xlfn.XLOOKUP(A1795,'Medical Examinations'!$A$1:$A$2336,'Medical Examinations'!$D$1:$D$2336,0)</f>
        <v>9.25</v>
      </c>
      <c r="E1795" t="str">
        <f>_xlfn.XLOOKUP(A1795,'Medical Examinations'!$A$1:$A$2336,'Medical Examinations'!$E$1:$E$2336,0)</f>
        <v>No</v>
      </c>
      <c r="F1795" t="str">
        <f>_xlfn.XLOOKUP(A1795,'Medical Examinations'!$A$1:$A$2336,'Medical Examinations'!$F$1:$F$2336,0)</f>
        <v>No</v>
      </c>
      <c r="G1795" t="str">
        <f>_xlfn.XLOOKUP(A1795,'Medical Examinations'!$A$1:$A$2336,'Medical Examinations'!$G$1:$G$2336,0)</f>
        <v>No</v>
      </c>
      <c r="H1795">
        <f>_xlfn.XLOOKUP(A1795,'Medical Examinations'!$A$1:$A$2336,'Medical Examinations'!$H$1:$H$2336,0)</f>
        <v>0</v>
      </c>
      <c r="I1795" t="str">
        <f>_xlfn.XLOOKUP(A1795,'Medical Examinations'!$A$1:$A$2336,'Medical Examinations'!$I$1:$I$2336,0)</f>
        <v>No</v>
      </c>
      <c r="J1795" t="str">
        <f>_xlfn.XLOOKUP(A1795,'Medical Examinations'!A1795:A4138,'Medical Examinations'!C1795:C4138,0)</f>
        <v>Normal weight</v>
      </c>
      <c r="K1795">
        <f>_xlfn.XLOOKUP(A1795,'Medical Examinations'!$A$1:$A$2344,'Medical Examinations'!$D$1:$D$2344,0)</f>
        <v>9.25</v>
      </c>
      <c r="L1795" t="str">
        <f>_xlfn.XLOOKUP(A1795,'Hospitalisation Details'!$A$1:$A$2344,'Hospitalisation Details'!$E$1:$E$2344,0)</f>
        <v>3-Jul-1981</v>
      </c>
      <c r="M1795">
        <f>_xlfn.XLOOKUP(A1795,'Hospitalisation Details'!$A$1:$A$2344,'Hospitalisation Details'!$I$1:$I$2344,0)</f>
        <v>4827.1000000000004</v>
      </c>
      <c r="N1795" t="str">
        <f>_xlfn.XLOOKUP(A1795,'Hospitalisation Details'!$A$1:$A$2344,'Hospitalisation Details'!$J$1:$J$2344,0)</f>
        <v>tier - 2</v>
      </c>
      <c r="O1795" t="str">
        <f>_xlfn.XLOOKUP(A1795,'Hospitalisation Details'!$A$1:$A$2344,'Hospitalisation Details'!$K$1:$K$2344,0)</f>
        <v>tier - 1</v>
      </c>
      <c r="P1795" t="str">
        <f>_xlfn.XLOOKUP(A1795,'Hospitalisation Details'!$A$1:$A$2344,'Hospitalisation Details'!$L$1:$L$2344,0)</f>
        <v>R1013</v>
      </c>
      <c r="Q1795">
        <f>_xlfn.XLOOKUP(A1795,'Hospitalisation Details'!$A$1:$A$2344,'Hospitalisation Details'!$F$1:$F$2344,0)</f>
        <v>41</v>
      </c>
    </row>
    <row r="1796" spans="1:17" ht="15.75" x14ac:dyDescent="0.25">
      <c r="A1796" s="1" t="s">
        <v>573</v>
      </c>
      <c r="B1796" t="str">
        <f>_xlfn.XLOOKUP(A1796,'Customer Names'!$A$1:$A$2336,'Customer Names'!$C$1:$C$2336,0)</f>
        <v xml:space="preserve">  Ryan M</v>
      </c>
      <c r="C1796">
        <f>_xlfn.XLOOKUP(A1796,'Medical Examinations'!$A$1:$A$2336,'Medical Examinations'!$B$1:$B$2336,0)</f>
        <v>16.7</v>
      </c>
      <c r="D1796">
        <f>_xlfn.XLOOKUP(A1796,'Medical Examinations'!$A$1:$A$2336,'Medical Examinations'!$D$1:$D$2336,0)</f>
        <v>11.48</v>
      </c>
      <c r="E1796" t="str">
        <f>_xlfn.XLOOKUP(A1796,'Medical Examinations'!$A$1:$A$2336,'Medical Examinations'!$E$1:$E$2336,0)</f>
        <v>No</v>
      </c>
      <c r="F1796" t="str">
        <f>_xlfn.XLOOKUP(A1796,'Medical Examinations'!$A$1:$A$2336,'Medical Examinations'!$F$1:$F$2336,0)</f>
        <v>No</v>
      </c>
      <c r="G1796" t="str">
        <f>_xlfn.XLOOKUP(A1796,'Medical Examinations'!$A$1:$A$2336,'Medical Examinations'!$G$1:$G$2336,0)</f>
        <v>No</v>
      </c>
      <c r="H1796">
        <f>_xlfn.XLOOKUP(A1796,'Medical Examinations'!$A$1:$A$2336,'Medical Examinations'!$H$1:$H$2336,0)</f>
        <v>0</v>
      </c>
      <c r="I1796" t="str">
        <f>_xlfn.XLOOKUP(A1796,'Medical Examinations'!$A$1:$A$2336,'Medical Examinations'!$I$1:$I$2336,0)</f>
        <v>No</v>
      </c>
      <c r="J1796" t="str">
        <f>_xlfn.XLOOKUP(A1796,'Medical Examinations'!A1796:A4139,'Medical Examinations'!C1796:C4139,0)</f>
        <v>Underweight</v>
      </c>
      <c r="K1796">
        <f>_xlfn.XLOOKUP(A1796,'Medical Examinations'!$A$1:$A$2344,'Medical Examinations'!$D$1:$D$2344,0)</f>
        <v>11.48</v>
      </c>
      <c r="L1796" t="str">
        <f>_xlfn.XLOOKUP(A1796,'Hospitalisation Details'!$A$1:$A$2344,'Hospitalisation Details'!$E$1:$E$2344,0)</f>
        <v>3-Oct-1978</v>
      </c>
      <c r="M1796">
        <f>_xlfn.XLOOKUP(A1796,'Hospitalisation Details'!$A$1:$A$2344,'Hospitalisation Details'!$I$1:$I$2344,0)</f>
        <v>4812.34</v>
      </c>
      <c r="N1796" t="str">
        <f>_xlfn.XLOOKUP(A1796,'Hospitalisation Details'!$A$1:$A$2344,'Hospitalisation Details'!$J$1:$J$2344,0)</f>
        <v>tier - 2</v>
      </c>
      <c r="O1796" t="str">
        <f>_xlfn.XLOOKUP(A1796,'Hospitalisation Details'!$A$1:$A$2344,'Hospitalisation Details'!$K$1:$K$2344,0)</f>
        <v>tier - 3</v>
      </c>
      <c r="P1796" t="str">
        <f>_xlfn.XLOOKUP(A1796,'Hospitalisation Details'!$A$1:$A$2344,'Hospitalisation Details'!$L$1:$L$2344,0)</f>
        <v>R1013</v>
      </c>
      <c r="Q1796">
        <f>_xlfn.XLOOKUP(A1796,'Hospitalisation Details'!$A$1:$A$2344,'Hospitalisation Details'!$F$1:$F$2344,0)</f>
        <v>44</v>
      </c>
    </row>
    <row r="1797" spans="1:17" ht="15.75" x14ac:dyDescent="0.25">
      <c r="A1797" s="1" t="s">
        <v>572</v>
      </c>
      <c r="B1797" t="str">
        <f>_xlfn.XLOOKUP(A1797,'Customer Names'!$A$1:$A$2336,'Customer Names'!$C$1:$C$2336,0)</f>
        <v xml:space="preserve">  Sara</v>
      </c>
      <c r="C1797">
        <f>_xlfn.XLOOKUP(A1797,'Medical Examinations'!$A$1:$A$2336,'Medical Examinations'!$B$1:$B$2336,0)</f>
        <v>39.82</v>
      </c>
      <c r="D1797">
        <f>_xlfn.XLOOKUP(A1797,'Medical Examinations'!$A$1:$A$2336,'Medical Examinations'!$D$1:$D$2336,0)</f>
        <v>6.06</v>
      </c>
      <c r="E1797" t="str">
        <f>_xlfn.XLOOKUP(A1797,'Medical Examinations'!$A$1:$A$2336,'Medical Examinations'!$E$1:$E$2336,0)</f>
        <v>No</v>
      </c>
      <c r="F1797" t="str">
        <f>_xlfn.XLOOKUP(A1797,'Medical Examinations'!$A$1:$A$2336,'Medical Examinations'!$F$1:$F$2336,0)</f>
        <v>No</v>
      </c>
      <c r="G1797" t="str">
        <f>_xlfn.XLOOKUP(A1797,'Medical Examinations'!$A$1:$A$2336,'Medical Examinations'!$G$1:$G$2336,0)</f>
        <v>No</v>
      </c>
      <c r="H1797">
        <f>_xlfn.XLOOKUP(A1797,'Medical Examinations'!$A$1:$A$2336,'Medical Examinations'!$H$1:$H$2336,0)</f>
        <v>0</v>
      </c>
      <c r="I1797" t="str">
        <f>_xlfn.XLOOKUP(A1797,'Medical Examinations'!$A$1:$A$2336,'Medical Examinations'!$I$1:$I$2336,0)</f>
        <v>No</v>
      </c>
      <c r="J1797" t="str">
        <f>_xlfn.XLOOKUP(A1797,'Medical Examinations'!A1797:A4140,'Medical Examinations'!C1797:C4140,0)</f>
        <v>Obese</v>
      </c>
      <c r="K1797">
        <f>_xlfn.XLOOKUP(A1797,'Medical Examinations'!$A$1:$A$2344,'Medical Examinations'!$D$1:$D$2344,0)</f>
        <v>6.06</v>
      </c>
      <c r="L1797" t="str">
        <f>_xlfn.XLOOKUP(A1797,'Hospitalisation Details'!$A$1:$A$2344,'Hospitalisation Details'!$E$1:$E$2344,0)</f>
        <v>16-Dec-1989</v>
      </c>
      <c r="M1797">
        <f>_xlfn.XLOOKUP(A1797,'Hospitalisation Details'!$A$1:$A$2344,'Hospitalisation Details'!$I$1:$I$2344,0)</f>
        <v>4795.66</v>
      </c>
      <c r="N1797" t="str">
        <f>_xlfn.XLOOKUP(A1797,'Hospitalisation Details'!$A$1:$A$2344,'Hospitalisation Details'!$J$1:$J$2344,0)</f>
        <v>tier - 2</v>
      </c>
      <c r="O1797" t="str">
        <f>_xlfn.XLOOKUP(A1797,'Hospitalisation Details'!$A$1:$A$2344,'Hospitalisation Details'!$K$1:$K$2344,0)</f>
        <v>tier - 1</v>
      </c>
      <c r="P1797" t="str">
        <f>_xlfn.XLOOKUP(A1797,'Hospitalisation Details'!$A$1:$A$2344,'Hospitalisation Details'!$L$1:$L$2344,0)</f>
        <v>R1013</v>
      </c>
      <c r="Q1797">
        <f>_xlfn.XLOOKUP(A1797,'Hospitalisation Details'!$A$1:$A$2344,'Hospitalisation Details'!$F$1:$F$2344,0)</f>
        <v>33</v>
      </c>
    </row>
    <row r="1798" spans="1:17" ht="15.75" x14ac:dyDescent="0.25">
      <c r="A1798" s="1" t="s">
        <v>571</v>
      </c>
      <c r="B1798" t="str">
        <f>_xlfn.XLOOKUP(A1798,'Customer Names'!$A$1:$A$2336,'Customer Names'!$C$1:$C$2336,0)</f>
        <v xml:space="preserve">  Deniz</v>
      </c>
      <c r="C1798">
        <f>_xlfn.XLOOKUP(A1798,'Medical Examinations'!$A$1:$A$2336,'Medical Examinations'!$B$1:$B$2336,0)</f>
        <v>22.04</v>
      </c>
      <c r="D1798">
        <f>_xlfn.XLOOKUP(A1798,'Medical Examinations'!$A$1:$A$2336,'Medical Examinations'!$D$1:$D$2336,0)</f>
        <v>5.86</v>
      </c>
      <c r="E1798" t="str">
        <f>_xlfn.XLOOKUP(A1798,'Medical Examinations'!$A$1:$A$2336,'Medical Examinations'!$E$1:$E$2336,0)</f>
        <v>No</v>
      </c>
      <c r="F1798" t="str">
        <f>_xlfn.XLOOKUP(A1798,'Medical Examinations'!$A$1:$A$2336,'Medical Examinations'!$F$1:$F$2336,0)</f>
        <v>No</v>
      </c>
      <c r="G1798" t="str">
        <f>_xlfn.XLOOKUP(A1798,'Medical Examinations'!$A$1:$A$2336,'Medical Examinations'!$G$1:$G$2336,0)</f>
        <v>No</v>
      </c>
      <c r="H1798">
        <f>_xlfn.XLOOKUP(A1798,'Medical Examinations'!$A$1:$A$2336,'Medical Examinations'!$H$1:$H$2336,0)</f>
        <v>1</v>
      </c>
      <c r="I1798" t="str">
        <f>_xlfn.XLOOKUP(A1798,'Medical Examinations'!$A$1:$A$2336,'Medical Examinations'!$I$1:$I$2336,0)</f>
        <v>No</v>
      </c>
      <c r="J1798" t="str">
        <f>_xlfn.XLOOKUP(A1798,'Medical Examinations'!A1798:A4141,'Medical Examinations'!C1798:C4141,0)</f>
        <v>Normal weight</v>
      </c>
      <c r="K1798">
        <f>_xlfn.XLOOKUP(A1798,'Medical Examinations'!$A$1:$A$2344,'Medical Examinations'!$D$1:$D$2344,0)</f>
        <v>5.86</v>
      </c>
      <c r="L1798" t="str">
        <f>_xlfn.XLOOKUP(A1798,'Hospitalisation Details'!$A$1:$A$2344,'Hospitalisation Details'!$E$1:$E$2344,0)</f>
        <v>22-Jun-1987</v>
      </c>
      <c r="M1798">
        <f>_xlfn.XLOOKUP(A1798,'Hospitalisation Details'!$A$1:$A$2344,'Hospitalisation Details'!$I$1:$I$2344,0)</f>
        <v>4787.42</v>
      </c>
      <c r="N1798" t="str">
        <f>_xlfn.XLOOKUP(A1798,'Hospitalisation Details'!$A$1:$A$2344,'Hospitalisation Details'!$J$1:$J$2344,0)</f>
        <v>tier - 2</v>
      </c>
      <c r="O1798" t="str">
        <f>_xlfn.XLOOKUP(A1798,'Hospitalisation Details'!$A$1:$A$2344,'Hospitalisation Details'!$K$1:$K$2344,0)</f>
        <v>tier - 3</v>
      </c>
      <c r="P1798" t="str">
        <f>_xlfn.XLOOKUP(A1798,'Hospitalisation Details'!$A$1:$A$2344,'Hospitalisation Details'!$L$1:$L$2344,0)</f>
        <v>R1013</v>
      </c>
      <c r="Q1798">
        <f>_xlfn.XLOOKUP(A1798,'Hospitalisation Details'!$A$1:$A$2344,'Hospitalisation Details'!$F$1:$F$2344,0)</f>
        <v>35</v>
      </c>
    </row>
    <row r="1799" spans="1:17" ht="15.75" x14ac:dyDescent="0.25">
      <c r="A1799" s="1" t="s">
        <v>570</v>
      </c>
      <c r="B1799" t="str">
        <f>_xlfn.XLOOKUP(A1799,'Customer Names'!$A$1:$A$2336,'Customer Names'!$C$1:$C$2336,0)</f>
        <v xml:space="preserve">  Shannon L</v>
      </c>
      <c r="C1799">
        <f>_xlfn.XLOOKUP(A1799,'Medical Examinations'!$A$1:$A$2336,'Medical Examinations'!$B$1:$B$2336,0)</f>
        <v>28.27</v>
      </c>
      <c r="D1799">
        <f>_xlfn.XLOOKUP(A1799,'Medical Examinations'!$A$1:$A$2336,'Medical Examinations'!$D$1:$D$2336,0)</f>
        <v>5.33</v>
      </c>
      <c r="E1799" t="str">
        <f>_xlfn.XLOOKUP(A1799,'Medical Examinations'!$A$1:$A$2336,'Medical Examinations'!$E$1:$E$2336,0)</f>
        <v>No</v>
      </c>
      <c r="F1799" t="str">
        <f>_xlfn.XLOOKUP(A1799,'Medical Examinations'!$A$1:$A$2336,'Medical Examinations'!$F$1:$F$2336,0)</f>
        <v>No</v>
      </c>
      <c r="G1799" t="str">
        <f>_xlfn.XLOOKUP(A1799,'Medical Examinations'!$A$1:$A$2336,'Medical Examinations'!$G$1:$G$2336,0)</f>
        <v>No</v>
      </c>
      <c r="H1799">
        <f>_xlfn.XLOOKUP(A1799,'Medical Examinations'!$A$1:$A$2336,'Medical Examinations'!$H$1:$H$2336,0)</f>
        <v>0</v>
      </c>
      <c r="I1799" t="str">
        <f>_xlfn.XLOOKUP(A1799,'Medical Examinations'!$A$1:$A$2336,'Medical Examinations'!$I$1:$I$2336,0)</f>
        <v>No</v>
      </c>
      <c r="J1799" t="str">
        <f>_xlfn.XLOOKUP(A1799,'Medical Examinations'!A1799:A4142,'Medical Examinations'!C1799:C4142,0)</f>
        <v>Overweight</v>
      </c>
      <c r="K1799">
        <f>_xlfn.XLOOKUP(A1799,'Medical Examinations'!$A$1:$A$2344,'Medical Examinations'!$D$1:$D$2344,0)</f>
        <v>5.33</v>
      </c>
      <c r="L1799" t="str">
        <f>_xlfn.XLOOKUP(A1799,'Hospitalisation Details'!$A$1:$A$2344,'Hospitalisation Details'!$E$1:$E$2344,0)</f>
        <v>9-Dec-1989</v>
      </c>
      <c r="M1799">
        <f>_xlfn.XLOOKUP(A1799,'Hospitalisation Details'!$A$1:$A$2344,'Hospitalisation Details'!$I$1:$I$2344,0)</f>
        <v>4779.6000000000004</v>
      </c>
      <c r="N1799" t="str">
        <f>_xlfn.XLOOKUP(A1799,'Hospitalisation Details'!$A$1:$A$2344,'Hospitalisation Details'!$J$1:$J$2344,0)</f>
        <v>tier - 2</v>
      </c>
      <c r="O1799" t="str">
        <f>_xlfn.XLOOKUP(A1799,'Hospitalisation Details'!$A$1:$A$2344,'Hospitalisation Details'!$K$1:$K$2344,0)</f>
        <v>tier - 3</v>
      </c>
      <c r="P1799" t="str">
        <f>_xlfn.XLOOKUP(A1799,'Hospitalisation Details'!$A$1:$A$2344,'Hospitalisation Details'!$L$1:$L$2344,0)</f>
        <v>R1013</v>
      </c>
      <c r="Q1799">
        <f>_xlfn.XLOOKUP(A1799,'Hospitalisation Details'!$A$1:$A$2344,'Hospitalisation Details'!$F$1:$F$2344,0)</f>
        <v>33</v>
      </c>
    </row>
    <row r="1800" spans="1:17" ht="15.75" x14ac:dyDescent="0.25">
      <c r="A1800" s="1" t="s">
        <v>569</v>
      </c>
      <c r="B1800" t="str">
        <f>_xlfn.XLOOKUP(A1800,'Customer Names'!$A$1:$A$2336,'Customer Names'!$C$1:$C$2336,0)</f>
        <v xml:space="preserve">  Kaitlin M</v>
      </c>
      <c r="C1800">
        <f>_xlfn.XLOOKUP(A1800,'Medical Examinations'!$A$1:$A$2336,'Medical Examinations'!$B$1:$B$2336,0)</f>
        <v>18.5</v>
      </c>
      <c r="D1800">
        <f>_xlfn.XLOOKUP(A1800,'Medical Examinations'!$A$1:$A$2336,'Medical Examinations'!$D$1:$D$2336,0)</f>
        <v>5.33</v>
      </c>
      <c r="E1800" t="str">
        <f>_xlfn.XLOOKUP(A1800,'Medical Examinations'!$A$1:$A$2336,'Medical Examinations'!$E$1:$E$2336,0)</f>
        <v>No</v>
      </c>
      <c r="F1800" t="str">
        <f>_xlfn.XLOOKUP(A1800,'Medical Examinations'!$A$1:$A$2336,'Medical Examinations'!$F$1:$F$2336,0)</f>
        <v>No</v>
      </c>
      <c r="G1800" t="str">
        <f>_xlfn.XLOOKUP(A1800,'Medical Examinations'!$A$1:$A$2336,'Medical Examinations'!$G$1:$G$2336,0)</f>
        <v>No</v>
      </c>
      <c r="H1800">
        <f>_xlfn.XLOOKUP(A1800,'Medical Examinations'!$A$1:$A$2336,'Medical Examinations'!$H$1:$H$2336,0)</f>
        <v>0</v>
      </c>
      <c r="I1800" t="str">
        <f>_xlfn.XLOOKUP(A1800,'Medical Examinations'!$A$1:$A$2336,'Medical Examinations'!$I$1:$I$2336,0)</f>
        <v>No</v>
      </c>
      <c r="J1800" t="str">
        <f>_xlfn.XLOOKUP(A1800,'Medical Examinations'!A1800:A4143,'Medical Examinations'!C1800:C4143,0)</f>
        <v>Normal weight</v>
      </c>
      <c r="K1800">
        <f>_xlfn.XLOOKUP(A1800,'Medical Examinations'!$A$1:$A$2344,'Medical Examinations'!$D$1:$D$2344,0)</f>
        <v>5.33</v>
      </c>
      <c r="L1800" t="str">
        <f>_xlfn.XLOOKUP(A1800,'Hospitalisation Details'!$A$1:$A$2344,'Hospitalisation Details'!$E$1:$E$2344,0)</f>
        <v>1-Aug-1989</v>
      </c>
      <c r="M1800">
        <f>_xlfn.XLOOKUP(A1800,'Hospitalisation Details'!$A$1:$A$2344,'Hospitalisation Details'!$I$1:$I$2344,0)</f>
        <v>4766.0200000000004</v>
      </c>
      <c r="N1800" t="str">
        <f>_xlfn.XLOOKUP(A1800,'Hospitalisation Details'!$A$1:$A$2344,'Hospitalisation Details'!$J$1:$J$2344,0)</f>
        <v>tier - 2</v>
      </c>
      <c r="O1800" t="str">
        <f>_xlfn.XLOOKUP(A1800,'Hospitalisation Details'!$A$1:$A$2344,'Hospitalisation Details'!$K$1:$K$2344,0)</f>
        <v>tier - 3</v>
      </c>
      <c r="P1800" t="str">
        <f>_xlfn.XLOOKUP(A1800,'Hospitalisation Details'!$A$1:$A$2344,'Hospitalisation Details'!$L$1:$L$2344,0)</f>
        <v>R1011</v>
      </c>
      <c r="Q1800">
        <f>_xlfn.XLOOKUP(A1800,'Hospitalisation Details'!$A$1:$A$2344,'Hospitalisation Details'!$F$1:$F$2344,0)</f>
        <v>33</v>
      </c>
    </row>
    <row r="1801" spans="1:17" ht="15.75" x14ac:dyDescent="0.25">
      <c r="A1801" s="1" t="s">
        <v>568</v>
      </c>
      <c r="B1801" t="str">
        <f>_xlfn.XLOOKUP(A1801,'Customer Names'!$A$1:$A$2336,'Customer Names'!$C$1:$C$2336,0)</f>
        <v xml:space="preserve">  Alfredo</v>
      </c>
      <c r="C1801">
        <f>_xlfn.XLOOKUP(A1801,'Medical Examinations'!$A$1:$A$2336,'Medical Examinations'!$B$1:$B$2336,0)</f>
        <v>38.6</v>
      </c>
      <c r="D1801">
        <f>_xlfn.XLOOKUP(A1801,'Medical Examinations'!$A$1:$A$2336,'Medical Examinations'!$D$1:$D$2336,0)</f>
        <v>6.02</v>
      </c>
      <c r="E1801" t="str">
        <f>_xlfn.XLOOKUP(A1801,'Medical Examinations'!$A$1:$A$2336,'Medical Examinations'!$E$1:$E$2336,0)</f>
        <v>No</v>
      </c>
      <c r="F1801" t="str">
        <f>_xlfn.XLOOKUP(A1801,'Medical Examinations'!$A$1:$A$2336,'Medical Examinations'!$F$1:$F$2336,0)</f>
        <v>No</v>
      </c>
      <c r="G1801" t="str">
        <f>_xlfn.XLOOKUP(A1801,'Medical Examinations'!$A$1:$A$2336,'Medical Examinations'!$G$1:$G$2336,0)</f>
        <v>No</v>
      </c>
      <c r="H1801">
        <f>_xlfn.XLOOKUP(A1801,'Medical Examinations'!$A$1:$A$2336,'Medical Examinations'!$H$1:$H$2336,0)</f>
        <v>1</v>
      </c>
      <c r="I1801" t="str">
        <f>_xlfn.XLOOKUP(A1801,'Medical Examinations'!$A$1:$A$2336,'Medical Examinations'!$I$1:$I$2336,0)</f>
        <v>No</v>
      </c>
      <c r="J1801" t="str">
        <f>_xlfn.XLOOKUP(A1801,'Medical Examinations'!A1801:A4144,'Medical Examinations'!C1801:C4144,0)</f>
        <v>Obese</v>
      </c>
      <c r="K1801">
        <f>_xlfn.XLOOKUP(A1801,'Medical Examinations'!$A$1:$A$2344,'Medical Examinations'!$D$1:$D$2344,0)</f>
        <v>6.02</v>
      </c>
      <c r="L1801" t="str">
        <f>_xlfn.XLOOKUP(A1801,'Hospitalisation Details'!$A$1:$A$2344,'Hospitalisation Details'!$E$1:$E$2344,0)</f>
        <v>27-Sep-1987</v>
      </c>
      <c r="M1801">
        <f>_xlfn.XLOOKUP(A1801,'Hospitalisation Details'!$A$1:$A$2344,'Hospitalisation Details'!$I$1:$I$2344,0)</f>
        <v>4762.33</v>
      </c>
      <c r="N1801" t="str">
        <f>_xlfn.XLOOKUP(A1801,'Hospitalisation Details'!$A$1:$A$2344,'Hospitalisation Details'!$J$1:$J$2344,0)</f>
        <v>tier - 3</v>
      </c>
      <c r="O1801" t="str">
        <f>_xlfn.XLOOKUP(A1801,'Hospitalisation Details'!$A$1:$A$2344,'Hospitalisation Details'!$K$1:$K$2344,0)</f>
        <v>tier - 3</v>
      </c>
      <c r="P1801" t="str">
        <f>_xlfn.XLOOKUP(A1801,'Hospitalisation Details'!$A$1:$A$2344,'Hospitalisation Details'!$L$1:$L$2344,0)</f>
        <v>R1011</v>
      </c>
      <c r="Q1801">
        <f>_xlfn.XLOOKUP(A1801,'Hospitalisation Details'!$A$1:$A$2344,'Hospitalisation Details'!$F$1:$F$2344,0)</f>
        <v>35</v>
      </c>
    </row>
    <row r="1802" spans="1:17" ht="15.75" x14ac:dyDescent="0.25">
      <c r="A1802" s="1" t="s">
        <v>567</v>
      </c>
      <c r="B1802" t="str">
        <f>_xlfn.XLOOKUP(A1802,'Customer Names'!$A$1:$A$2336,'Customer Names'!$C$1:$C$2336,0)</f>
        <v xml:space="preserve">  Kristen</v>
      </c>
      <c r="C1802">
        <f>_xlfn.XLOOKUP(A1802,'Medical Examinations'!$A$1:$A$2336,'Medical Examinations'!$B$1:$B$2336,0)</f>
        <v>43.12</v>
      </c>
      <c r="D1802">
        <f>_xlfn.XLOOKUP(A1802,'Medical Examinations'!$A$1:$A$2336,'Medical Examinations'!$D$1:$D$2336,0)</f>
        <v>6.25</v>
      </c>
      <c r="E1802" t="str">
        <f>_xlfn.XLOOKUP(A1802,'Medical Examinations'!$A$1:$A$2336,'Medical Examinations'!$E$1:$E$2336,0)</f>
        <v>No</v>
      </c>
      <c r="F1802" t="str">
        <f>_xlfn.XLOOKUP(A1802,'Medical Examinations'!$A$1:$A$2336,'Medical Examinations'!$F$1:$F$2336,0)</f>
        <v>No</v>
      </c>
      <c r="G1802" t="str">
        <f>_xlfn.XLOOKUP(A1802,'Medical Examinations'!$A$1:$A$2336,'Medical Examinations'!$G$1:$G$2336,0)</f>
        <v>No</v>
      </c>
      <c r="H1802">
        <f>_xlfn.XLOOKUP(A1802,'Medical Examinations'!$A$1:$A$2336,'Medical Examinations'!$H$1:$H$2336,0)</f>
        <v>1</v>
      </c>
      <c r="I1802" t="str">
        <f>_xlfn.XLOOKUP(A1802,'Medical Examinations'!$A$1:$A$2336,'Medical Examinations'!$I$1:$I$2336,0)</f>
        <v>No</v>
      </c>
      <c r="J1802" t="str">
        <f>_xlfn.XLOOKUP(A1802,'Medical Examinations'!A1802:A4145,'Medical Examinations'!C1802:C4145,0)</f>
        <v>Obese</v>
      </c>
      <c r="K1802">
        <f>_xlfn.XLOOKUP(A1802,'Medical Examinations'!$A$1:$A$2344,'Medical Examinations'!$D$1:$D$2344,0)</f>
        <v>6.25</v>
      </c>
      <c r="L1802" t="str">
        <f>_xlfn.XLOOKUP(A1802,'Hospitalisation Details'!$A$1:$A$2344,'Hospitalisation Details'!$E$1:$E$2344,0)</f>
        <v>16-Aug-1992</v>
      </c>
      <c r="M1802">
        <f>_xlfn.XLOOKUP(A1802,'Hospitalisation Details'!$A$1:$A$2344,'Hospitalisation Details'!$I$1:$I$2344,0)</f>
        <v>4753.6400000000003</v>
      </c>
      <c r="N1802" t="str">
        <f>_xlfn.XLOOKUP(A1802,'Hospitalisation Details'!$A$1:$A$2344,'Hospitalisation Details'!$J$1:$J$2344,0)</f>
        <v>tier - 2</v>
      </c>
      <c r="O1802" t="str">
        <f>_xlfn.XLOOKUP(A1802,'Hospitalisation Details'!$A$1:$A$2344,'Hospitalisation Details'!$K$1:$K$2344,0)</f>
        <v>tier - 3</v>
      </c>
      <c r="P1802" t="str">
        <f>_xlfn.XLOOKUP(A1802,'Hospitalisation Details'!$A$1:$A$2344,'Hospitalisation Details'!$L$1:$L$2344,0)</f>
        <v>R1013</v>
      </c>
      <c r="Q1802">
        <f>_xlfn.XLOOKUP(A1802,'Hospitalisation Details'!$A$1:$A$2344,'Hospitalisation Details'!$F$1:$F$2344,0)</f>
        <v>30</v>
      </c>
    </row>
    <row r="1803" spans="1:17" ht="15.75" x14ac:dyDescent="0.25">
      <c r="A1803" s="1" t="s">
        <v>566</v>
      </c>
      <c r="B1803" t="str">
        <f>_xlfn.XLOOKUP(A1803,'Customer Names'!$A$1:$A$2336,'Customer Names'!$C$1:$C$2336,0)</f>
        <v xml:space="preserve">  Daniel</v>
      </c>
      <c r="C1803">
        <f>_xlfn.XLOOKUP(A1803,'Medical Examinations'!$A$1:$A$2336,'Medical Examinations'!$B$1:$B$2336,0)</f>
        <v>30.5</v>
      </c>
      <c r="D1803">
        <f>_xlfn.XLOOKUP(A1803,'Medical Examinations'!$A$1:$A$2336,'Medical Examinations'!$D$1:$D$2336,0)</f>
        <v>4.8099999999999996</v>
      </c>
      <c r="E1803" t="str">
        <f>_xlfn.XLOOKUP(A1803,'Medical Examinations'!$A$1:$A$2336,'Medical Examinations'!$E$1:$E$2336,0)</f>
        <v>No</v>
      </c>
      <c r="F1803" t="str">
        <f>_xlfn.XLOOKUP(A1803,'Medical Examinations'!$A$1:$A$2336,'Medical Examinations'!$F$1:$F$2336,0)</f>
        <v>No</v>
      </c>
      <c r="G1803" t="str">
        <f>_xlfn.XLOOKUP(A1803,'Medical Examinations'!$A$1:$A$2336,'Medical Examinations'!$G$1:$G$2336,0)</f>
        <v>No</v>
      </c>
      <c r="H1803">
        <f>_xlfn.XLOOKUP(A1803,'Medical Examinations'!$A$1:$A$2336,'Medical Examinations'!$H$1:$H$2336,0)</f>
        <v>1</v>
      </c>
      <c r="I1803" t="str">
        <f>_xlfn.XLOOKUP(A1803,'Medical Examinations'!$A$1:$A$2336,'Medical Examinations'!$I$1:$I$2336,0)</f>
        <v>No</v>
      </c>
      <c r="J1803" t="str">
        <f>_xlfn.XLOOKUP(A1803,'Medical Examinations'!A1803:A4146,'Medical Examinations'!C1803:C4146,0)</f>
        <v>Obese</v>
      </c>
      <c r="K1803">
        <f>_xlfn.XLOOKUP(A1803,'Medical Examinations'!$A$1:$A$2344,'Medical Examinations'!$D$1:$D$2344,0)</f>
        <v>4.8099999999999996</v>
      </c>
      <c r="L1803" t="str">
        <f>_xlfn.XLOOKUP(A1803,'Hospitalisation Details'!$A$1:$A$2344,'Hospitalisation Details'!$E$1:$E$2344,0)</f>
        <v>22-Nov-1987</v>
      </c>
      <c r="M1803">
        <f>_xlfn.XLOOKUP(A1803,'Hospitalisation Details'!$A$1:$A$2344,'Hospitalisation Details'!$I$1:$I$2344,0)</f>
        <v>4751.07</v>
      </c>
      <c r="N1803" t="str">
        <f>_xlfn.XLOOKUP(A1803,'Hospitalisation Details'!$A$1:$A$2344,'Hospitalisation Details'!$J$1:$J$2344,0)</f>
        <v>tier - 3</v>
      </c>
      <c r="O1803" t="str">
        <f>_xlfn.XLOOKUP(A1803,'Hospitalisation Details'!$A$1:$A$2344,'Hospitalisation Details'!$K$1:$K$2344,0)</f>
        <v>tier - 1</v>
      </c>
      <c r="P1803" t="str">
        <f>_xlfn.XLOOKUP(A1803,'Hospitalisation Details'!$A$1:$A$2344,'Hospitalisation Details'!$L$1:$L$2344,0)</f>
        <v>R1011</v>
      </c>
      <c r="Q1803">
        <f>_xlfn.XLOOKUP(A1803,'Hospitalisation Details'!$A$1:$A$2344,'Hospitalisation Details'!$F$1:$F$2344,0)</f>
        <v>35</v>
      </c>
    </row>
    <row r="1804" spans="1:17" ht="15.75" x14ac:dyDescent="0.25">
      <c r="A1804" s="1" t="s">
        <v>565</v>
      </c>
      <c r="B1804" t="str">
        <f>_xlfn.XLOOKUP(A1804,'Customer Names'!$A$1:$A$2336,'Customer Names'!$C$1:$C$2336,0)</f>
        <v xml:space="preserve">  Jonathan</v>
      </c>
      <c r="C1804">
        <f>_xlfn.XLOOKUP(A1804,'Medical Examinations'!$A$1:$A$2336,'Medical Examinations'!$B$1:$B$2336,0)</f>
        <v>27.61</v>
      </c>
      <c r="D1804">
        <f>_xlfn.XLOOKUP(A1804,'Medical Examinations'!$A$1:$A$2336,'Medical Examinations'!$D$1:$D$2336,0)</f>
        <v>4.5999999999999996</v>
      </c>
      <c r="E1804" t="str">
        <f>_xlfn.XLOOKUP(A1804,'Medical Examinations'!$A$1:$A$2336,'Medical Examinations'!$E$1:$E$2336,0)</f>
        <v>No</v>
      </c>
      <c r="F1804" t="str">
        <f>_xlfn.XLOOKUP(A1804,'Medical Examinations'!$A$1:$A$2336,'Medical Examinations'!$F$1:$F$2336,0)</f>
        <v>No</v>
      </c>
      <c r="G1804" t="str">
        <f>_xlfn.XLOOKUP(A1804,'Medical Examinations'!$A$1:$A$2336,'Medical Examinations'!$G$1:$G$2336,0)</f>
        <v>No</v>
      </c>
      <c r="H1804">
        <f>_xlfn.XLOOKUP(A1804,'Medical Examinations'!$A$1:$A$2336,'Medical Examinations'!$H$1:$H$2336,0)</f>
        <v>1</v>
      </c>
      <c r="I1804" t="str">
        <f>_xlfn.XLOOKUP(A1804,'Medical Examinations'!$A$1:$A$2336,'Medical Examinations'!$I$1:$I$2336,0)</f>
        <v>No</v>
      </c>
      <c r="J1804" t="str">
        <f>_xlfn.XLOOKUP(A1804,'Medical Examinations'!A1804:A4147,'Medical Examinations'!C1804:C4147,0)</f>
        <v>Overweight</v>
      </c>
      <c r="K1804">
        <f>_xlfn.XLOOKUP(A1804,'Medical Examinations'!$A$1:$A$2344,'Medical Examinations'!$D$1:$D$2344,0)</f>
        <v>4.5999999999999996</v>
      </c>
      <c r="L1804" t="str">
        <f>_xlfn.XLOOKUP(A1804,'Hospitalisation Details'!$A$1:$A$2344,'Hospitalisation Details'!$E$1:$E$2344,0)</f>
        <v>2-Sep-1987</v>
      </c>
      <c r="M1804">
        <f>_xlfn.XLOOKUP(A1804,'Hospitalisation Details'!$A$1:$A$2344,'Hospitalisation Details'!$I$1:$I$2344,0)</f>
        <v>4747.05</v>
      </c>
      <c r="N1804" t="str">
        <f>_xlfn.XLOOKUP(A1804,'Hospitalisation Details'!$A$1:$A$2344,'Hospitalisation Details'!$J$1:$J$2344,0)</f>
        <v>tier - 2</v>
      </c>
      <c r="O1804" t="str">
        <f>_xlfn.XLOOKUP(A1804,'Hospitalisation Details'!$A$1:$A$2344,'Hospitalisation Details'!$K$1:$K$2344,0)</f>
        <v>tier - 2</v>
      </c>
      <c r="P1804" t="str">
        <f>_xlfn.XLOOKUP(A1804,'Hospitalisation Details'!$A$1:$A$2344,'Hospitalisation Details'!$L$1:$L$2344,0)</f>
        <v>R1013</v>
      </c>
      <c r="Q1804">
        <f>_xlfn.XLOOKUP(A1804,'Hospitalisation Details'!$A$1:$A$2344,'Hospitalisation Details'!$F$1:$F$2344,0)</f>
        <v>35</v>
      </c>
    </row>
    <row r="1805" spans="1:17" ht="15.75" x14ac:dyDescent="0.25">
      <c r="A1805" s="1" t="s">
        <v>564</v>
      </c>
      <c r="B1805" t="str">
        <f>_xlfn.XLOOKUP(A1805,'Customer Names'!$A$1:$A$2336,'Customer Names'!$C$1:$C$2336,0)</f>
        <v xml:space="preserve">  Troy</v>
      </c>
      <c r="C1805">
        <f>_xlfn.XLOOKUP(A1805,'Medical Examinations'!$A$1:$A$2336,'Medical Examinations'!$B$1:$B$2336,0)</f>
        <v>27.1</v>
      </c>
      <c r="D1805">
        <f>_xlfn.XLOOKUP(A1805,'Medical Examinations'!$A$1:$A$2336,'Medical Examinations'!$D$1:$D$2336,0)</f>
        <v>5.08</v>
      </c>
      <c r="E1805" t="str">
        <f>_xlfn.XLOOKUP(A1805,'Medical Examinations'!$A$1:$A$2336,'Medical Examinations'!$E$1:$E$2336,0)</f>
        <v>No</v>
      </c>
      <c r="F1805" t="str">
        <f>_xlfn.XLOOKUP(A1805,'Medical Examinations'!$A$1:$A$2336,'Medical Examinations'!$F$1:$F$2336,0)</f>
        <v>No</v>
      </c>
      <c r="G1805" t="str">
        <f>_xlfn.XLOOKUP(A1805,'Medical Examinations'!$A$1:$A$2336,'Medical Examinations'!$G$1:$G$2336,0)</f>
        <v>No</v>
      </c>
      <c r="H1805">
        <f>_xlfn.XLOOKUP(A1805,'Medical Examinations'!$A$1:$A$2336,'Medical Examinations'!$H$1:$H$2336,0)</f>
        <v>1</v>
      </c>
      <c r="I1805" t="str">
        <f>_xlfn.XLOOKUP(A1805,'Medical Examinations'!$A$1:$A$2336,'Medical Examinations'!$I$1:$I$2336,0)</f>
        <v>No</v>
      </c>
      <c r="J1805" t="str">
        <f>_xlfn.XLOOKUP(A1805,'Medical Examinations'!A1805:A4148,'Medical Examinations'!C1805:C4148,0)</f>
        <v>Overweight</v>
      </c>
      <c r="K1805">
        <f>_xlfn.XLOOKUP(A1805,'Medical Examinations'!$A$1:$A$2344,'Medical Examinations'!$D$1:$D$2344,0)</f>
        <v>5.08</v>
      </c>
      <c r="L1805" t="str">
        <f>_xlfn.XLOOKUP(A1805,'Hospitalisation Details'!$A$1:$A$2344,'Hospitalisation Details'!$E$1:$E$2344,0)</f>
        <v>5-Jun-1987</v>
      </c>
      <c r="M1805">
        <f>_xlfn.XLOOKUP(A1805,'Hospitalisation Details'!$A$1:$A$2344,'Hospitalisation Details'!$I$1:$I$2344,0)</f>
        <v>4746.34</v>
      </c>
      <c r="N1805" t="str">
        <f>_xlfn.XLOOKUP(A1805,'Hospitalisation Details'!$A$1:$A$2344,'Hospitalisation Details'!$J$1:$J$2344,0)</f>
        <v>tier - 2</v>
      </c>
      <c r="O1805" t="str">
        <f>_xlfn.XLOOKUP(A1805,'Hospitalisation Details'!$A$1:$A$2344,'Hospitalisation Details'!$K$1:$K$2344,0)</f>
        <v>tier - 2</v>
      </c>
      <c r="P1805" t="str">
        <f>_xlfn.XLOOKUP(A1805,'Hospitalisation Details'!$A$1:$A$2344,'Hospitalisation Details'!$L$1:$L$2344,0)</f>
        <v>R1011</v>
      </c>
      <c r="Q1805">
        <f>_xlfn.XLOOKUP(A1805,'Hospitalisation Details'!$A$1:$A$2344,'Hospitalisation Details'!$F$1:$F$2344,0)</f>
        <v>36</v>
      </c>
    </row>
    <row r="1806" spans="1:17" ht="15.75" x14ac:dyDescent="0.25">
      <c r="A1806" s="1" t="s">
        <v>563</v>
      </c>
      <c r="B1806" t="str">
        <f>_xlfn.XLOOKUP(A1806,'Customer Names'!$A$1:$A$2336,'Customer Names'!$C$1:$C$2336,0)</f>
        <v xml:space="preserve">  Daniel C</v>
      </c>
      <c r="C1806">
        <f>_xlfn.XLOOKUP(A1806,'Medical Examinations'!$A$1:$A$2336,'Medical Examinations'!$B$1:$B$2336,0)</f>
        <v>35.93</v>
      </c>
      <c r="D1806">
        <f>_xlfn.XLOOKUP(A1806,'Medical Examinations'!$A$1:$A$2336,'Medical Examinations'!$D$1:$D$2336,0)</f>
        <v>5.43</v>
      </c>
      <c r="E1806" t="str">
        <f>_xlfn.XLOOKUP(A1806,'Medical Examinations'!$A$1:$A$2336,'Medical Examinations'!$E$1:$E$2336,0)</f>
        <v>No</v>
      </c>
      <c r="F1806" t="str">
        <f>_xlfn.XLOOKUP(A1806,'Medical Examinations'!$A$1:$A$2336,'Medical Examinations'!$F$1:$F$2336,0)</f>
        <v>yes</v>
      </c>
      <c r="G1806" t="str">
        <f>_xlfn.XLOOKUP(A1806,'Medical Examinations'!$A$1:$A$2336,'Medical Examinations'!$G$1:$G$2336,0)</f>
        <v>No</v>
      </c>
      <c r="H1806">
        <f>_xlfn.XLOOKUP(A1806,'Medical Examinations'!$A$1:$A$2336,'Medical Examinations'!$H$1:$H$2336,0)</f>
        <v>1</v>
      </c>
      <c r="I1806" t="str">
        <f>_xlfn.XLOOKUP(A1806,'Medical Examinations'!$A$1:$A$2336,'Medical Examinations'!$I$1:$I$2336,0)</f>
        <v>No</v>
      </c>
      <c r="J1806" t="str">
        <f>_xlfn.XLOOKUP(A1806,'Medical Examinations'!A1806:A4149,'Medical Examinations'!C1806:C4149,0)</f>
        <v>Obese</v>
      </c>
      <c r="K1806">
        <f>_xlfn.XLOOKUP(A1806,'Medical Examinations'!$A$1:$A$2344,'Medical Examinations'!$D$1:$D$2344,0)</f>
        <v>5.43</v>
      </c>
      <c r="L1806" t="str">
        <f>_xlfn.XLOOKUP(A1806,'Hospitalisation Details'!$A$1:$A$2344,'Hospitalisation Details'!$E$1:$E$2344,0)</f>
        <v>24-Nov-2004</v>
      </c>
      <c r="M1806">
        <f>_xlfn.XLOOKUP(A1806,'Hospitalisation Details'!$A$1:$A$2344,'Hospitalisation Details'!$I$1:$I$2344,0)</f>
        <v>4740.78</v>
      </c>
      <c r="N1806" t="str">
        <f>_xlfn.XLOOKUP(A1806,'Hospitalisation Details'!$A$1:$A$2344,'Hospitalisation Details'!$J$1:$J$2344,0)</f>
        <v>tier - 2</v>
      </c>
      <c r="O1806" t="str">
        <f>_xlfn.XLOOKUP(A1806,'Hospitalisation Details'!$A$1:$A$2344,'Hospitalisation Details'!$K$1:$K$2344,0)</f>
        <v>tier - 3</v>
      </c>
      <c r="P1806" t="str">
        <f>_xlfn.XLOOKUP(A1806,'Hospitalisation Details'!$A$1:$A$2344,'Hospitalisation Details'!$L$1:$L$2344,0)</f>
        <v>R1021</v>
      </c>
      <c r="Q1806">
        <f>_xlfn.XLOOKUP(A1806,'Hospitalisation Details'!$A$1:$A$2344,'Hospitalisation Details'!$F$1:$F$2344,0)</f>
        <v>18</v>
      </c>
    </row>
    <row r="1807" spans="1:17" ht="15.75" x14ac:dyDescent="0.25">
      <c r="A1807" s="1" t="s">
        <v>562</v>
      </c>
      <c r="B1807" t="str">
        <f>_xlfn.XLOOKUP(A1807,'Customer Names'!$A$1:$A$2336,'Customer Names'!$C$1:$C$2336,0)</f>
        <v xml:space="preserve">  Lauren</v>
      </c>
      <c r="C1807">
        <f>_xlfn.XLOOKUP(A1807,'Medical Examinations'!$A$1:$A$2336,'Medical Examinations'!$B$1:$B$2336,0)</f>
        <v>32.68</v>
      </c>
      <c r="D1807">
        <f>_xlfn.XLOOKUP(A1807,'Medical Examinations'!$A$1:$A$2336,'Medical Examinations'!$D$1:$D$2336,0)</f>
        <v>5.44</v>
      </c>
      <c r="E1807" t="str">
        <f>_xlfn.XLOOKUP(A1807,'Medical Examinations'!$A$1:$A$2336,'Medical Examinations'!$E$1:$E$2336,0)</f>
        <v>No</v>
      </c>
      <c r="F1807" t="str">
        <f>_xlfn.XLOOKUP(A1807,'Medical Examinations'!$A$1:$A$2336,'Medical Examinations'!$F$1:$F$2336,0)</f>
        <v>No</v>
      </c>
      <c r="G1807" t="str">
        <f>_xlfn.XLOOKUP(A1807,'Medical Examinations'!$A$1:$A$2336,'Medical Examinations'!$G$1:$G$2336,0)</f>
        <v>No</v>
      </c>
      <c r="H1807">
        <f>_xlfn.XLOOKUP(A1807,'Medical Examinations'!$A$1:$A$2336,'Medical Examinations'!$H$1:$H$2336,0)</f>
        <v>0</v>
      </c>
      <c r="I1807" t="str">
        <f>_xlfn.XLOOKUP(A1807,'Medical Examinations'!$A$1:$A$2336,'Medical Examinations'!$I$1:$I$2336,0)</f>
        <v>No</v>
      </c>
      <c r="J1807" t="str">
        <f>_xlfn.XLOOKUP(A1807,'Medical Examinations'!A1807:A4150,'Medical Examinations'!C1807:C4150,0)</f>
        <v>Obese</v>
      </c>
      <c r="K1807">
        <f>_xlfn.XLOOKUP(A1807,'Medical Examinations'!$A$1:$A$2344,'Medical Examinations'!$D$1:$D$2344,0)</f>
        <v>5.44</v>
      </c>
      <c r="L1807" t="str">
        <f>_xlfn.XLOOKUP(A1807,'Hospitalisation Details'!$A$1:$A$2344,'Hospitalisation Details'!$E$1:$E$2344,0)</f>
        <v>12-Oct-1991</v>
      </c>
      <c r="M1807">
        <f>_xlfn.XLOOKUP(A1807,'Hospitalisation Details'!$A$1:$A$2344,'Hospitalisation Details'!$I$1:$I$2344,0)</f>
        <v>4738.2700000000004</v>
      </c>
      <c r="N1807" t="str">
        <f>_xlfn.XLOOKUP(A1807,'Hospitalisation Details'!$A$1:$A$2344,'Hospitalisation Details'!$J$1:$J$2344,0)</f>
        <v>tier - 2</v>
      </c>
      <c r="O1807" t="str">
        <f>_xlfn.XLOOKUP(A1807,'Hospitalisation Details'!$A$1:$A$2344,'Hospitalisation Details'!$K$1:$K$2344,0)</f>
        <v>tier - 3</v>
      </c>
      <c r="P1807" t="str">
        <f>_xlfn.XLOOKUP(A1807,'Hospitalisation Details'!$A$1:$A$2344,'Hospitalisation Details'!$L$1:$L$2344,0)</f>
        <v>R1012</v>
      </c>
      <c r="Q1807">
        <f>_xlfn.XLOOKUP(A1807,'Hospitalisation Details'!$A$1:$A$2344,'Hospitalisation Details'!$F$1:$F$2344,0)</f>
        <v>31</v>
      </c>
    </row>
    <row r="1808" spans="1:17" ht="15.75" x14ac:dyDescent="0.25">
      <c r="A1808" s="1" t="s">
        <v>561</v>
      </c>
      <c r="B1808" t="str">
        <f>_xlfn.XLOOKUP(A1808,'Customer Names'!$A$1:$A$2336,'Customer Names'!$C$1:$C$2336,0)</f>
        <v xml:space="preserve">  Jennefer</v>
      </c>
      <c r="C1808">
        <f>_xlfn.XLOOKUP(A1808,'Medical Examinations'!$A$1:$A$2336,'Medical Examinations'!$B$1:$B$2336,0)</f>
        <v>20.74</v>
      </c>
      <c r="D1808">
        <f>_xlfn.XLOOKUP(A1808,'Medical Examinations'!$A$1:$A$2336,'Medical Examinations'!$D$1:$D$2336,0)</f>
        <v>11.69</v>
      </c>
      <c r="E1808" t="str">
        <f>_xlfn.XLOOKUP(A1808,'Medical Examinations'!$A$1:$A$2336,'Medical Examinations'!$E$1:$E$2336,0)</f>
        <v>No</v>
      </c>
      <c r="F1808" t="str">
        <f>_xlfn.XLOOKUP(A1808,'Medical Examinations'!$A$1:$A$2336,'Medical Examinations'!$F$1:$F$2336,0)</f>
        <v>No</v>
      </c>
      <c r="G1808" t="str">
        <f>_xlfn.XLOOKUP(A1808,'Medical Examinations'!$A$1:$A$2336,'Medical Examinations'!$G$1:$G$2336,0)</f>
        <v>No</v>
      </c>
      <c r="H1808">
        <f>_xlfn.XLOOKUP(A1808,'Medical Examinations'!$A$1:$A$2336,'Medical Examinations'!$H$1:$H$2336,0)</f>
        <v>1</v>
      </c>
      <c r="I1808" t="str">
        <f>_xlfn.XLOOKUP(A1808,'Medical Examinations'!$A$1:$A$2336,'Medical Examinations'!$I$1:$I$2336,0)</f>
        <v>No</v>
      </c>
      <c r="J1808" t="str">
        <f>_xlfn.XLOOKUP(A1808,'Medical Examinations'!A1808:A4151,'Medical Examinations'!C1808:C4151,0)</f>
        <v>Normal weight</v>
      </c>
      <c r="K1808">
        <f>_xlfn.XLOOKUP(A1808,'Medical Examinations'!$A$1:$A$2344,'Medical Examinations'!$D$1:$D$2344,0)</f>
        <v>11.69</v>
      </c>
      <c r="L1808" t="str">
        <f>_xlfn.XLOOKUP(A1808,'Hospitalisation Details'!$A$1:$A$2344,'Hospitalisation Details'!$E$1:$E$2344,0)</f>
        <v>5-Sep-1986</v>
      </c>
      <c r="M1808">
        <f>_xlfn.XLOOKUP(A1808,'Hospitalisation Details'!$A$1:$A$2344,'Hospitalisation Details'!$I$1:$I$2344,0)</f>
        <v>4734.6400000000003</v>
      </c>
      <c r="N1808" t="str">
        <f>_xlfn.XLOOKUP(A1808,'Hospitalisation Details'!$A$1:$A$2344,'Hospitalisation Details'!$J$1:$J$2344,0)</f>
        <v>tier - 2</v>
      </c>
      <c r="O1808" t="str">
        <f>_xlfn.XLOOKUP(A1808,'Hospitalisation Details'!$A$1:$A$2344,'Hospitalisation Details'!$K$1:$K$2344,0)</f>
        <v>tier - 1</v>
      </c>
      <c r="P1808" t="str">
        <f>_xlfn.XLOOKUP(A1808,'Hospitalisation Details'!$A$1:$A$2344,'Hospitalisation Details'!$L$1:$L$2344,0)</f>
        <v>R1013</v>
      </c>
      <c r="Q1808">
        <f>_xlfn.XLOOKUP(A1808,'Hospitalisation Details'!$A$1:$A$2344,'Hospitalisation Details'!$F$1:$F$2344,0)</f>
        <v>36</v>
      </c>
    </row>
    <row r="1809" spans="1:17" ht="15.75" x14ac:dyDescent="0.25">
      <c r="A1809" s="1" t="s">
        <v>560</v>
      </c>
      <c r="B1809" t="str">
        <f>_xlfn.XLOOKUP(A1809,'Customer Names'!$A$1:$A$2336,'Customer Names'!$C$1:$C$2336,0)</f>
        <v xml:space="preserve">  Tracey L</v>
      </c>
      <c r="C1809">
        <f>_xlfn.XLOOKUP(A1809,'Medical Examinations'!$A$1:$A$2336,'Medical Examinations'!$B$1:$B$2336,0)</f>
        <v>15.57</v>
      </c>
      <c r="D1809">
        <f>_xlfn.XLOOKUP(A1809,'Medical Examinations'!$A$1:$A$2336,'Medical Examinations'!$D$1:$D$2336,0)</f>
        <v>6.07</v>
      </c>
      <c r="E1809" t="str">
        <f>_xlfn.XLOOKUP(A1809,'Medical Examinations'!$A$1:$A$2336,'Medical Examinations'!$E$1:$E$2336,0)</f>
        <v>No</v>
      </c>
      <c r="F1809" t="str">
        <f>_xlfn.XLOOKUP(A1809,'Medical Examinations'!$A$1:$A$2336,'Medical Examinations'!$F$1:$F$2336,0)</f>
        <v>No</v>
      </c>
      <c r="G1809" t="str">
        <f>_xlfn.XLOOKUP(A1809,'Medical Examinations'!$A$1:$A$2336,'Medical Examinations'!$G$1:$G$2336,0)</f>
        <v>No</v>
      </c>
      <c r="H1809">
        <f>_xlfn.XLOOKUP(A1809,'Medical Examinations'!$A$1:$A$2336,'Medical Examinations'!$H$1:$H$2336,0)</f>
        <v>0</v>
      </c>
      <c r="I1809" t="str">
        <f>_xlfn.XLOOKUP(A1809,'Medical Examinations'!$A$1:$A$2336,'Medical Examinations'!$I$1:$I$2336,0)</f>
        <v>No</v>
      </c>
      <c r="J1809" t="str">
        <f>_xlfn.XLOOKUP(A1809,'Medical Examinations'!A1809:A4152,'Medical Examinations'!C1809:C4152,0)</f>
        <v>Underweight</v>
      </c>
      <c r="K1809">
        <f>_xlfn.XLOOKUP(A1809,'Medical Examinations'!$A$1:$A$2344,'Medical Examinations'!$D$1:$D$2344,0)</f>
        <v>6.07</v>
      </c>
      <c r="L1809" t="str">
        <f>_xlfn.XLOOKUP(A1809,'Hospitalisation Details'!$A$1:$A$2344,'Hospitalisation Details'!$E$1:$E$2344,0)</f>
        <v>2-Jul-1980</v>
      </c>
      <c r="M1809">
        <f>_xlfn.XLOOKUP(A1809,'Hospitalisation Details'!$A$1:$A$2344,'Hospitalisation Details'!$I$1:$I$2344,0)</f>
        <v>4728.71</v>
      </c>
      <c r="N1809" t="str">
        <f>_xlfn.XLOOKUP(A1809,'Hospitalisation Details'!$A$1:$A$2344,'Hospitalisation Details'!$J$1:$J$2344,0)</f>
        <v>tier - 2</v>
      </c>
      <c r="O1809" t="str">
        <f>_xlfn.XLOOKUP(A1809,'Hospitalisation Details'!$A$1:$A$2344,'Hospitalisation Details'!$K$1:$K$2344,0)</f>
        <v>tier - 3</v>
      </c>
      <c r="P1809" t="str">
        <f>_xlfn.XLOOKUP(A1809,'Hospitalisation Details'!$A$1:$A$2344,'Hospitalisation Details'!$L$1:$L$2344,0)</f>
        <v>R1012</v>
      </c>
      <c r="Q1809">
        <f>_xlfn.XLOOKUP(A1809,'Hospitalisation Details'!$A$1:$A$2344,'Hospitalisation Details'!$F$1:$F$2344,0)</f>
        <v>42</v>
      </c>
    </row>
    <row r="1810" spans="1:17" ht="15.75" x14ac:dyDescent="0.25">
      <c r="A1810" s="1" t="s">
        <v>559</v>
      </c>
      <c r="B1810" t="str">
        <f>_xlfn.XLOOKUP(A1810,'Customer Names'!$A$1:$A$2336,'Customer Names'!$C$1:$C$2336,0)</f>
        <v xml:space="preserve">  Ashley</v>
      </c>
      <c r="C1810">
        <f>_xlfn.XLOOKUP(A1810,'Medical Examinations'!$A$1:$A$2336,'Medical Examinations'!$B$1:$B$2336,0)</f>
        <v>23.844999999999999</v>
      </c>
      <c r="D1810">
        <f>_xlfn.XLOOKUP(A1810,'Medical Examinations'!$A$1:$A$2336,'Medical Examinations'!$D$1:$D$2336,0)</f>
        <v>4.3600000000000003</v>
      </c>
      <c r="E1810" t="str">
        <f>_xlfn.XLOOKUP(A1810,'Medical Examinations'!$A$1:$A$2336,'Medical Examinations'!$E$1:$E$2336,0)</f>
        <v>No</v>
      </c>
      <c r="F1810" t="str">
        <f>_xlfn.XLOOKUP(A1810,'Medical Examinations'!$A$1:$A$2336,'Medical Examinations'!$F$1:$F$2336,0)</f>
        <v>No</v>
      </c>
      <c r="G1810" t="str">
        <f>_xlfn.XLOOKUP(A1810,'Medical Examinations'!$A$1:$A$2336,'Medical Examinations'!$G$1:$G$2336,0)</f>
        <v>No</v>
      </c>
      <c r="H1810">
        <f>_xlfn.XLOOKUP(A1810,'Medical Examinations'!$A$1:$A$2336,'Medical Examinations'!$H$1:$H$2336,0)</f>
        <v>0</v>
      </c>
      <c r="I1810" t="str">
        <f>_xlfn.XLOOKUP(A1810,'Medical Examinations'!$A$1:$A$2336,'Medical Examinations'!$I$1:$I$2336,0)</f>
        <v>No</v>
      </c>
      <c r="J1810" t="str">
        <f>_xlfn.XLOOKUP(A1810,'Medical Examinations'!A1810:A4153,'Medical Examinations'!C1810:C4153,0)</f>
        <v>Normal weight</v>
      </c>
      <c r="K1810">
        <f>_xlfn.XLOOKUP(A1810,'Medical Examinations'!$A$1:$A$2344,'Medical Examinations'!$D$1:$D$2344,0)</f>
        <v>4.3600000000000003</v>
      </c>
      <c r="L1810" t="str">
        <f>_xlfn.XLOOKUP(A1810,'Hospitalisation Details'!$A$1:$A$2344,'Hospitalisation Details'!$E$1:$E$2344,0)</f>
        <v>12-Aug-1994</v>
      </c>
      <c r="M1810">
        <f>_xlfn.XLOOKUP(A1810,'Hospitalisation Details'!$A$1:$A$2344,'Hospitalisation Details'!$I$1:$I$2344,0)</f>
        <v>4719.74</v>
      </c>
      <c r="N1810" t="str">
        <f>_xlfn.XLOOKUP(A1810,'Hospitalisation Details'!$A$1:$A$2344,'Hospitalisation Details'!$J$1:$J$2344,0)</f>
        <v>tier - 2</v>
      </c>
      <c r="O1810" t="str">
        <f>_xlfn.XLOOKUP(A1810,'Hospitalisation Details'!$A$1:$A$2344,'Hospitalisation Details'!$K$1:$K$2344,0)</f>
        <v>tier - 1</v>
      </c>
      <c r="P1810" t="str">
        <f>_xlfn.XLOOKUP(A1810,'Hospitalisation Details'!$A$1:$A$2344,'Hospitalisation Details'!$L$1:$L$2344,0)</f>
        <v>R1012</v>
      </c>
      <c r="Q1810">
        <f>_xlfn.XLOOKUP(A1810,'Hospitalisation Details'!$A$1:$A$2344,'Hospitalisation Details'!$F$1:$F$2344,0)</f>
        <v>28</v>
      </c>
    </row>
    <row r="1811" spans="1:17" ht="15.75" x14ac:dyDescent="0.25">
      <c r="A1811" s="1" t="s">
        <v>558</v>
      </c>
      <c r="B1811" t="str">
        <f>_xlfn.XLOOKUP(A1811,'Customer Names'!$A$1:$A$2336,'Customer Names'!$C$1:$C$2336,0)</f>
        <v xml:space="preserve">  Cindy</v>
      </c>
      <c r="C1811">
        <f>_xlfn.XLOOKUP(A1811,'Medical Examinations'!$A$1:$A$2336,'Medical Examinations'!$B$1:$B$2336,0)</f>
        <v>22.895</v>
      </c>
      <c r="D1811">
        <f>_xlfn.XLOOKUP(A1811,'Medical Examinations'!$A$1:$A$2336,'Medical Examinations'!$D$1:$D$2336,0)</f>
        <v>5.24</v>
      </c>
      <c r="E1811" t="str">
        <f>_xlfn.XLOOKUP(A1811,'Medical Examinations'!$A$1:$A$2336,'Medical Examinations'!$E$1:$E$2336,0)</f>
        <v>No</v>
      </c>
      <c r="F1811" t="str">
        <f>_xlfn.XLOOKUP(A1811,'Medical Examinations'!$A$1:$A$2336,'Medical Examinations'!$F$1:$F$2336,0)</f>
        <v>No</v>
      </c>
      <c r="G1811" t="str">
        <f>_xlfn.XLOOKUP(A1811,'Medical Examinations'!$A$1:$A$2336,'Medical Examinations'!$G$1:$G$2336,0)</f>
        <v>No</v>
      </c>
      <c r="H1811">
        <f>_xlfn.XLOOKUP(A1811,'Medical Examinations'!$A$1:$A$2336,'Medical Examinations'!$H$1:$H$2336,0)</f>
        <v>1</v>
      </c>
      <c r="I1811" t="str">
        <f>_xlfn.XLOOKUP(A1811,'Medical Examinations'!$A$1:$A$2336,'Medical Examinations'!$I$1:$I$2336,0)</f>
        <v>No</v>
      </c>
      <c r="J1811" t="str">
        <f>_xlfn.XLOOKUP(A1811,'Medical Examinations'!A1811:A4154,'Medical Examinations'!C1811:C4154,0)</f>
        <v>Normal weight</v>
      </c>
      <c r="K1811">
        <f>_xlfn.XLOOKUP(A1811,'Medical Examinations'!$A$1:$A$2344,'Medical Examinations'!$D$1:$D$2344,0)</f>
        <v>5.24</v>
      </c>
      <c r="L1811" t="str">
        <f>_xlfn.XLOOKUP(A1811,'Hospitalisation Details'!$A$1:$A$2344,'Hospitalisation Details'!$E$1:$E$2344,0)</f>
        <v>28-Sep-1992</v>
      </c>
      <c r="M1811">
        <f>_xlfn.XLOOKUP(A1811,'Hospitalisation Details'!$A$1:$A$2344,'Hospitalisation Details'!$I$1:$I$2344,0)</f>
        <v>4719.5200000000004</v>
      </c>
      <c r="N1811" t="str">
        <f>_xlfn.XLOOKUP(A1811,'Hospitalisation Details'!$A$1:$A$2344,'Hospitalisation Details'!$J$1:$J$2344,0)</f>
        <v>tier - 2</v>
      </c>
      <c r="O1811" t="str">
        <f>_xlfn.XLOOKUP(A1811,'Hospitalisation Details'!$A$1:$A$2344,'Hospitalisation Details'!$K$1:$K$2344,0)</f>
        <v>tier - 2</v>
      </c>
      <c r="P1811" t="str">
        <f>_xlfn.XLOOKUP(A1811,'Hospitalisation Details'!$A$1:$A$2344,'Hospitalisation Details'!$L$1:$L$2344,0)</f>
        <v>R1024</v>
      </c>
      <c r="Q1811">
        <f>_xlfn.XLOOKUP(A1811,'Hospitalisation Details'!$A$1:$A$2344,'Hospitalisation Details'!$F$1:$F$2344,0)</f>
        <v>30</v>
      </c>
    </row>
    <row r="1812" spans="1:17" ht="15.75" x14ac:dyDescent="0.25">
      <c r="A1812" s="1" t="s">
        <v>557</v>
      </c>
      <c r="B1812" t="str">
        <f>_xlfn.XLOOKUP(A1812,'Customer Names'!$A$1:$A$2336,'Customer Names'!$C$1:$C$2336,0)</f>
        <v xml:space="preserve">  Esther</v>
      </c>
      <c r="C1812">
        <f>_xlfn.XLOOKUP(A1812,'Medical Examinations'!$A$1:$A$2336,'Medical Examinations'!$B$1:$B$2336,0)</f>
        <v>21.945</v>
      </c>
      <c r="D1812">
        <f>_xlfn.XLOOKUP(A1812,'Medical Examinations'!$A$1:$A$2336,'Medical Examinations'!$D$1:$D$2336,0)</f>
        <v>5.37</v>
      </c>
      <c r="E1812" t="str">
        <f>_xlfn.XLOOKUP(A1812,'Medical Examinations'!$A$1:$A$2336,'Medical Examinations'!$E$1:$E$2336,0)</f>
        <v>No</v>
      </c>
      <c r="F1812" t="str">
        <f>_xlfn.XLOOKUP(A1812,'Medical Examinations'!$A$1:$A$2336,'Medical Examinations'!$F$1:$F$2336,0)</f>
        <v>No</v>
      </c>
      <c r="G1812" t="str">
        <f>_xlfn.XLOOKUP(A1812,'Medical Examinations'!$A$1:$A$2336,'Medical Examinations'!$G$1:$G$2336,0)</f>
        <v>No</v>
      </c>
      <c r="H1812">
        <f>_xlfn.XLOOKUP(A1812,'Medical Examinations'!$A$1:$A$2336,'Medical Examinations'!$H$1:$H$2336,0)</f>
        <v>1</v>
      </c>
      <c r="I1812" t="str">
        <f>_xlfn.XLOOKUP(A1812,'Medical Examinations'!$A$1:$A$2336,'Medical Examinations'!$I$1:$I$2336,0)</f>
        <v>No</v>
      </c>
      <c r="J1812" t="str">
        <f>_xlfn.XLOOKUP(A1812,'Medical Examinations'!A1812:A4155,'Medical Examinations'!C1812:C4155,0)</f>
        <v>Normal weight</v>
      </c>
      <c r="K1812">
        <f>_xlfn.XLOOKUP(A1812,'Medical Examinations'!$A$1:$A$2344,'Medical Examinations'!$D$1:$D$2344,0)</f>
        <v>5.37</v>
      </c>
      <c r="L1812" t="str">
        <f>_xlfn.XLOOKUP(A1812,'Hospitalisation Details'!$A$1:$A$2344,'Hospitalisation Details'!$E$1:$E$2344,0)</f>
        <v>9-Oct-1992</v>
      </c>
      <c r="M1812">
        <f>_xlfn.XLOOKUP(A1812,'Hospitalisation Details'!$A$1:$A$2344,'Hospitalisation Details'!$I$1:$I$2344,0)</f>
        <v>4718.2</v>
      </c>
      <c r="N1812" t="str">
        <f>_xlfn.XLOOKUP(A1812,'Hospitalisation Details'!$A$1:$A$2344,'Hospitalisation Details'!$J$1:$J$2344,0)</f>
        <v>tier - 2</v>
      </c>
      <c r="O1812" t="str">
        <f>_xlfn.XLOOKUP(A1812,'Hospitalisation Details'!$A$1:$A$2344,'Hospitalisation Details'!$K$1:$K$2344,0)</f>
        <v>tier - 3</v>
      </c>
      <c r="P1812" t="str">
        <f>_xlfn.XLOOKUP(A1812,'Hospitalisation Details'!$A$1:$A$2344,'Hospitalisation Details'!$L$1:$L$2344,0)</f>
        <v>R1024</v>
      </c>
      <c r="Q1812">
        <f>_xlfn.XLOOKUP(A1812,'Hospitalisation Details'!$A$1:$A$2344,'Hospitalisation Details'!$F$1:$F$2344,0)</f>
        <v>30</v>
      </c>
    </row>
    <row r="1813" spans="1:17" ht="15.75" x14ac:dyDescent="0.25">
      <c r="A1813" s="1" t="s">
        <v>556</v>
      </c>
      <c r="B1813" t="str">
        <f>_xlfn.XLOOKUP(A1813,'Customer Names'!$A$1:$A$2336,'Customer Names'!$C$1:$C$2336,0)</f>
        <v xml:space="preserve">  Jackie</v>
      </c>
      <c r="C1813">
        <f>_xlfn.XLOOKUP(A1813,'Medical Examinations'!$A$1:$A$2336,'Medical Examinations'!$B$1:$B$2336,0)</f>
        <v>19.47</v>
      </c>
      <c r="D1813">
        <f>_xlfn.XLOOKUP(A1813,'Medical Examinations'!$A$1:$A$2336,'Medical Examinations'!$D$1:$D$2336,0)</f>
        <v>6.6</v>
      </c>
      <c r="E1813" t="str">
        <f>_xlfn.XLOOKUP(A1813,'Medical Examinations'!$A$1:$A$2336,'Medical Examinations'!$E$1:$E$2336,0)</f>
        <v>No</v>
      </c>
      <c r="F1813" t="str">
        <f>_xlfn.XLOOKUP(A1813,'Medical Examinations'!$A$1:$A$2336,'Medical Examinations'!$F$1:$F$2336,0)</f>
        <v>No</v>
      </c>
      <c r="G1813" t="str">
        <f>_xlfn.XLOOKUP(A1813,'Medical Examinations'!$A$1:$A$2336,'Medical Examinations'!$G$1:$G$2336,0)</f>
        <v>No</v>
      </c>
      <c r="H1813">
        <f>_xlfn.XLOOKUP(A1813,'Medical Examinations'!$A$1:$A$2336,'Medical Examinations'!$H$1:$H$2336,0)</f>
        <v>0</v>
      </c>
      <c r="I1813" t="str">
        <f>_xlfn.XLOOKUP(A1813,'Medical Examinations'!$A$1:$A$2336,'Medical Examinations'!$I$1:$I$2336,0)</f>
        <v>No</v>
      </c>
      <c r="J1813" t="str">
        <f>_xlfn.XLOOKUP(A1813,'Medical Examinations'!A1813:A4156,'Medical Examinations'!C1813:C4156,0)</f>
        <v>Normal weight</v>
      </c>
      <c r="K1813">
        <f>_xlfn.XLOOKUP(A1813,'Medical Examinations'!$A$1:$A$2344,'Medical Examinations'!$D$1:$D$2344,0)</f>
        <v>6.6</v>
      </c>
      <c r="L1813" t="str">
        <f>_xlfn.XLOOKUP(A1813,'Hospitalisation Details'!$A$1:$A$2344,'Hospitalisation Details'!$E$1:$E$2344,0)</f>
        <v>12-Aug-1981</v>
      </c>
      <c r="M1813">
        <f>_xlfn.XLOOKUP(A1813,'Hospitalisation Details'!$A$1:$A$2344,'Hospitalisation Details'!$I$1:$I$2344,0)</f>
        <v>4712.12</v>
      </c>
      <c r="N1813" t="str">
        <f>_xlfn.XLOOKUP(A1813,'Hospitalisation Details'!$A$1:$A$2344,'Hospitalisation Details'!$J$1:$J$2344,0)</f>
        <v>tier - 2</v>
      </c>
      <c r="O1813" t="str">
        <f>_xlfn.XLOOKUP(A1813,'Hospitalisation Details'!$A$1:$A$2344,'Hospitalisation Details'!$K$1:$K$2344,0)</f>
        <v>tier - 3</v>
      </c>
      <c r="P1813" t="str">
        <f>_xlfn.XLOOKUP(A1813,'Hospitalisation Details'!$A$1:$A$2344,'Hospitalisation Details'!$L$1:$L$2344,0)</f>
        <v>R1011</v>
      </c>
      <c r="Q1813">
        <f>_xlfn.XLOOKUP(A1813,'Hospitalisation Details'!$A$1:$A$2344,'Hospitalisation Details'!$F$1:$F$2344,0)</f>
        <v>41</v>
      </c>
    </row>
    <row r="1814" spans="1:17" ht="15.75" x14ac:dyDescent="0.25">
      <c r="A1814" s="1" t="s">
        <v>555</v>
      </c>
      <c r="B1814" t="str">
        <f>_xlfn.XLOOKUP(A1814,'Customer Names'!$A$1:$A$2336,'Customer Names'!$C$1:$C$2336,0)</f>
        <v xml:space="preserve">  Timothy P</v>
      </c>
      <c r="C1814">
        <f>_xlfn.XLOOKUP(A1814,'Medical Examinations'!$A$1:$A$2336,'Medical Examinations'!$B$1:$B$2336,0)</f>
        <v>15.61</v>
      </c>
      <c r="D1814">
        <f>_xlfn.XLOOKUP(A1814,'Medical Examinations'!$A$1:$A$2336,'Medical Examinations'!$D$1:$D$2336,0)</f>
        <v>5.77</v>
      </c>
      <c r="E1814" t="str">
        <f>_xlfn.XLOOKUP(A1814,'Medical Examinations'!$A$1:$A$2336,'Medical Examinations'!$E$1:$E$2336,0)</f>
        <v>No</v>
      </c>
      <c r="F1814" t="str">
        <f>_xlfn.XLOOKUP(A1814,'Medical Examinations'!$A$1:$A$2336,'Medical Examinations'!$F$1:$F$2336,0)</f>
        <v>No</v>
      </c>
      <c r="G1814" t="str">
        <f>_xlfn.XLOOKUP(A1814,'Medical Examinations'!$A$1:$A$2336,'Medical Examinations'!$G$1:$G$2336,0)</f>
        <v>No</v>
      </c>
      <c r="H1814">
        <f>_xlfn.XLOOKUP(A1814,'Medical Examinations'!$A$1:$A$2336,'Medical Examinations'!$H$1:$H$2336,0)</f>
        <v>0</v>
      </c>
      <c r="I1814" t="str">
        <f>_xlfn.XLOOKUP(A1814,'Medical Examinations'!$A$1:$A$2336,'Medical Examinations'!$I$1:$I$2336,0)</f>
        <v>No</v>
      </c>
      <c r="J1814" t="str">
        <f>_xlfn.XLOOKUP(A1814,'Medical Examinations'!A1814:A4157,'Medical Examinations'!C1814:C4157,0)</f>
        <v>Underweight</v>
      </c>
      <c r="K1814">
        <f>_xlfn.XLOOKUP(A1814,'Medical Examinations'!$A$1:$A$2344,'Medical Examinations'!$D$1:$D$2344,0)</f>
        <v>5.77</v>
      </c>
      <c r="L1814" t="str">
        <f>_xlfn.XLOOKUP(A1814,'Hospitalisation Details'!$A$1:$A$2344,'Hospitalisation Details'!$E$1:$E$2344,0)</f>
        <v>4-Dec-1977</v>
      </c>
      <c r="M1814">
        <f>_xlfn.XLOOKUP(A1814,'Hospitalisation Details'!$A$1:$A$2344,'Hospitalisation Details'!$I$1:$I$2344,0)</f>
        <v>4699.47</v>
      </c>
      <c r="N1814" t="str">
        <f>_xlfn.XLOOKUP(A1814,'Hospitalisation Details'!$A$1:$A$2344,'Hospitalisation Details'!$J$1:$J$2344,0)</f>
        <v>tier - 2</v>
      </c>
      <c r="O1814" t="str">
        <f>_xlfn.XLOOKUP(A1814,'Hospitalisation Details'!$A$1:$A$2344,'Hospitalisation Details'!$K$1:$K$2344,0)</f>
        <v>tier - 3</v>
      </c>
      <c r="P1814" t="str">
        <f>_xlfn.XLOOKUP(A1814,'Hospitalisation Details'!$A$1:$A$2344,'Hospitalisation Details'!$L$1:$L$2344,0)</f>
        <v>R1013</v>
      </c>
      <c r="Q1814">
        <f>_xlfn.XLOOKUP(A1814,'Hospitalisation Details'!$A$1:$A$2344,'Hospitalisation Details'!$F$1:$F$2344,0)</f>
        <v>45</v>
      </c>
    </row>
    <row r="1815" spans="1:17" ht="15.75" x14ac:dyDescent="0.25">
      <c r="A1815" s="1" t="s">
        <v>554</v>
      </c>
      <c r="B1815" t="str">
        <f>_xlfn.XLOOKUP(A1815,'Customer Names'!$A$1:$A$2336,'Customer Names'!$C$1:$C$2336,0)</f>
        <v xml:space="preserve">  Lauren</v>
      </c>
      <c r="C1815">
        <f>_xlfn.XLOOKUP(A1815,'Medical Examinations'!$A$1:$A$2336,'Medical Examinations'!$B$1:$B$2336,0)</f>
        <v>28.6</v>
      </c>
      <c r="D1815">
        <f>_xlfn.XLOOKUP(A1815,'Medical Examinations'!$A$1:$A$2336,'Medical Examinations'!$D$1:$D$2336,0)</f>
        <v>6.08</v>
      </c>
      <c r="E1815" t="str">
        <f>_xlfn.XLOOKUP(A1815,'Medical Examinations'!$A$1:$A$2336,'Medical Examinations'!$E$1:$E$2336,0)</f>
        <v>No</v>
      </c>
      <c r="F1815" t="str">
        <f>_xlfn.XLOOKUP(A1815,'Medical Examinations'!$A$1:$A$2336,'Medical Examinations'!$F$1:$F$2336,0)</f>
        <v>No</v>
      </c>
      <c r="G1815" t="str">
        <f>_xlfn.XLOOKUP(A1815,'Medical Examinations'!$A$1:$A$2336,'Medical Examinations'!$G$1:$G$2336,0)</f>
        <v>Yes</v>
      </c>
      <c r="H1815">
        <f>_xlfn.XLOOKUP(A1815,'Medical Examinations'!$A$1:$A$2336,'Medical Examinations'!$H$1:$H$2336,0)</f>
        <v>1</v>
      </c>
      <c r="I1815" t="str">
        <f>_xlfn.XLOOKUP(A1815,'Medical Examinations'!$A$1:$A$2336,'Medical Examinations'!$I$1:$I$2336,0)</f>
        <v>No</v>
      </c>
      <c r="J1815" t="str">
        <f>_xlfn.XLOOKUP(A1815,'Medical Examinations'!A1815:A4158,'Medical Examinations'!C1815:C4158,0)</f>
        <v>Overweight</v>
      </c>
      <c r="K1815">
        <f>_xlfn.XLOOKUP(A1815,'Medical Examinations'!$A$1:$A$2344,'Medical Examinations'!$D$1:$D$2344,0)</f>
        <v>6.08</v>
      </c>
      <c r="L1815" t="str">
        <f>_xlfn.XLOOKUP(A1815,'Hospitalisation Details'!$A$1:$A$2344,'Hospitalisation Details'!$E$1:$E$2344,0)</f>
        <v>22-Jun-2003</v>
      </c>
      <c r="M1815">
        <f>_xlfn.XLOOKUP(A1815,'Hospitalisation Details'!$A$1:$A$2344,'Hospitalisation Details'!$I$1:$I$2344,0)</f>
        <v>4687.8</v>
      </c>
      <c r="N1815" t="str">
        <f>_xlfn.XLOOKUP(A1815,'Hospitalisation Details'!$A$1:$A$2344,'Hospitalisation Details'!$J$1:$J$2344,0)</f>
        <v>tier - 2</v>
      </c>
      <c r="O1815" t="str">
        <f>_xlfn.XLOOKUP(A1815,'Hospitalisation Details'!$A$1:$A$2344,'Hospitalisation Details'!$K$1:$K$2344,0)</f>
        <v>tier - 3</v>
      </c>
      <c r="P1815" t="str">
        <f>_xlfn.XLOOKUP(A1815,'Hospitalisation Details'!$A$1:$A$2344,'Hospitalisation Details'!$L$1:$L$2344,0)</f>
        <v>R1011</v>
      </c>
      <c r="Q1815">
        <f>_xlfn.XLOOKUP(A1815,'Hospitalisation Details'!$A$1:$A$2344,'Hospitalisation Details'!$F$1:$F$2344,0)</f>
        <v>19</v>
      </c>
    </row>
    <row r="1816" spans="1:17" ht="15.75" x14ac:dyDescent="0.25">
      <c r="A1816" s="1" t="s">
        <v>553</v>
      </c>
      <c r="B1816" t="str">
        <f>_xlfn.XLOOKUP(A1816,'Customer Names'!$A$1:$A$2336,'Customer Names'!$C$1:$C$2336,0)</f>
        <v xml:space="preserve">  Benjamin</v>
      </c>
      <c r="C1816">
        <f>_xlfn.XLOOKUP(A1816,'Medical Examinations'!$A$1:$A$2336,'Medical Examinations'!$B$1:$B$2336,0)</f>
        <v>46.53</v>
      </c>
      <c r="D1816">
        <f>_xlfn.XLOOKUP(A1816,'Medical Examinations'!$A$1:$A$2336,'Medical Examinations'!$D$1:$D$2336,0)</f>
        <v>4.16</v>
      </c>
      <c r="E1816" t="str">
        <f>_xlfn.XLOOKUP(A1816,'Medical Examinations'!$A$1:$A$2336,'Medical Examinations'!$E$1:$E$2336,0)</f>
        <v>No</v>
      </c>
      <c r="F1816" t="str">
        <f>_xlfn.XLOOKUP(A1816,'Medical Examinations'!$A$1:$A$2336,'Medical Examinations'!$F$1:$F$2336,0)</f>
        <v>No</v>
      </c>
      <c r="G1816" t="str">
        <f>_xlfn.XLOOKUP(A1816,'Medical Examinations'!$A$1:$A$2336,'Medical Examinations'!$G$1:$G$2336,0)</f>
        <v>No</v>
      </c>
      <c r="H1816">
        <f>_xlfn.XLOOKUP(A1816,'Medical Examinations'!$A$1:$A$2336,'Medical Examinations'!$H$1:$H$2336,0)</f>
        <v>0</v>
      </c>
      <c r="I1816" t="str">
        <f>_xlfn.XLOOKUP(A1816,'Medical Examinations'!$A$1:$A$2336,'Medical Examinations'!$I$1:$I$2336,0)</f>
        <v>No</v>
      </c>
      <c r="J1816" t="str">
        <f>_xlfn.XLOOKUP(A1816,'Medical Examinations'!A1816:A4159,'Medical Examinations'!C1816:C4159,0)</f>
        <v>Obese</v>
      </c>
      <c r="K1816">
        <f>_xlfn.XLOOKUP(A1816,'Medical Examinations'!$A$1:$A$2344,'Medical Examinations'!$D$1:$D$2344,0)</f>
        <v>4.16</v>
      </c>
      <c r="L1816" t="str">
        <f>_xlfn.XLOOKUP(A1816,'Hospitalisation Details'!$A$1:$A$2344,'Hospitalisation Details'!$E$1:$E$2344,0)</f>
        <v>4-Sep-1990</v>
      </c>
      <c r="M1816">
        <f>_xlfn.XLOOKUP(A1816,'Hospitalisation Details'!$A$1:$A$2344,'Hospitalisation Details'!$I$1:$I$2344,0)</f>
        <v>4686.3900000000003</v>
      </c>
      <c r="N1816" t="str">
        <f>_xlfn.XLOOKUP(A1816,'Hospitalisation Details'!$A$1:$A$2344,'Hospitalisation Details'!$J$1:$J$2344,0)</f>
        <v>tier - 3</v>
      </c>
      <c r="O1816" t="str">
        <f>_xlfn.XLOOKUP(A1816,'Hospitalisation Details'!$A$1:$A$2344,'Hospitalisation Details'!$K$1:$K$2344,0)</f>
        <v>tier - 3</v>
      </c>
      <c r="P1816" t="str">
        <f>_xlfn.XLOOKUP(A1816,'Hospitalisation Details'!$A$1:$A$2344,'Hospitalisation Details'!$L$1:$L$2344,0)</f>
        <v>R1013</v>
      </c>
      <c r="Q1816">
        <f>_xlfn.XLOOKUP(A1816,'Hospitalisation Details'!$A$1:$A$2344,'Hospitalisation Details'!$F$1:$F$2344,0)</f>
        <v>32</v>
      </c>
    </row>
    <row r="1817" spans="1:17" ht="15.75" x14ac:dyDescent="0.25">
      <c r="A1817" s="1" t="s">
        <v>552</v>
      </c>
      <c r="B1817" t="str">
        <f>_xlfn.XLOOKUP(A1817,'Customer Names'!$A$1:$A$2336,'Customer Names'!$C$1:$C$2336,0)</f>
        <v xml:space="preserve">  Hugo M</v>
      </c>
      <c r="C1817">
        <f>_xlfn.XLOOKUP(A1817,'Medical Examinations'!$A$1:$A$2336,'Medical Examinations'!$B$1:$B$2336,0)</f>
        <v>34.99</v>
      </c>
      <c r="D1817">
        <f>_xlfn.XLOOKUP(A1817,'Medical Examinations'!$A$1:$A$2336,'Medical Examinations'!$D$1:$D$2336,0)</f>
        <v>5.0999999999999996</v>
      </c>
      <c r="E1817" t="str">
        <f>_xlfn.XLOOKUP(A1817,'Medical Examinations'!$A$1:$A$2336,'Medical Examinations'!$E$1:$E$2336,0)</f>
        <v>No</v>
      </c>
      <c r="F1817" t="str">
        <f>_xlfn.XLOOKUP(A1817,'Medical Examinations'!$A$1:$A$2336,'Medical Examinations'!$F$1:$F$2336,0)</f>
        <v>No</v>
      </c>
      <c r="G1817" t="str">
        <f>_xlfn.XLOOKUP(A1817,'Medical Examinations'!$A$1:$A$2336,'Medical Examinations'!$G$1:$G$2336,0)</f>
        <v>Yes</v>
      </c>
      <c r="H1817">
        <f>_xlfn.XLOOKUP(A1817,'Medical Examinations'!$A$1:$A$2336,'Medical Examinations'!$H$1:$H$2336,0)</f>
        <v>1</v>
      </c>
      <c r="I1817" t="str">
        <f>_xlfn.XLOOKUP(A1817,'Medical Examinations'!$A$1:$A$2336,'Medical Examinations'!$I$1:$I$2336,0)</f>
        <v>No</v>
      </c>
      <c r="J1817" t="str">
        <f>_xlfn.XLOOKUP(A1817,'Medical Examinations'!A1817:A4160,'Medical Examinations'!C1817:C4160,0)</f>
        <v>Obese</v>
      </c>
      <c r="K1817">
        <f>_xlfn.XLOOKUP(A1817,'Medical Examinations'!$A$1:$A$2344,'Medical Examinations'!$D$1:$D$2344,0)</f>
        <v>5.0999999999999996</v>
      </c>
      <c r="L1817" t="str">
        <f>_xlfn.XLOOKUP(A1817,'Hospitalisation Details'!$A$1:$A$2344,'Hospitalisation Details'!$E$1:$E$2344,0)</f>
        <v>4-Oct-2003</v>
      </c>
      <c r="M1817">
        <f>_xlfn.XLOOKUP(A1817,'Hospitalisation Details'!$A$1:$A$2344,'Hospitalisation Details'!$I$1:$I$2344,0)</f>
        <v>4678.8</v>
      </c>
      <c r="N1817" t="str">
        <f>_xlfn.XLOOKUP(A1817,'Hospitalisation Details'!$A$1:$A$2344,'Hospitalisation Details'!$J$1:$J$2344,0)</f>
        <v>tier - 2</v>
      </c>
      <c r="O1817" t="str">
        <f>_xlfn.XLOOKUP(A1817,'Hospitalisation Details'!$A$1:$A$2344,'Hospitalisation Details'!$K$1:$K$2344,0)</f>
        <v>tier - 1</v>
      </c>
      <c r="P1817" t="str">
        <f>_xlfn.XLOOKUP(A1817,'Hospitalisation Details'!$A$1:$A$2344,'Hospitalisation Details'!$L$1:$L$2344,0)</f>
        <v>R1021</v>
      </c>
      <c r="Q1817">
        <f>_xlfn.XLOOKUP(A1817,'Hospitalisation Details'!$A$1:$A$2344,'Hospitalisation Details'!$F$1:$F$2344,0)</f>
        <v>19</v>
      </c>
    </row>
    <row r="1818" spans="1:17" ht="15.75" x14ac:dyDescent="0.25">
      <c r="A1818" s="1" t="s">
        <v>551</v>
      </c>
      <c r="B1818" t="str">
        <f>_xlfn.XLOOKUP(A1818,'Customer Names'!$A$1:$A$2336,'Customer Names'!$C$1:$C$2336,0)</f>
        <v xml:space="preserve">  Daniel J</v>
      </c>
      <c r="C1818">
        <f>_xlfn.XLOOKUP(A1818,'Medical Examinations'!$A$1:$A$2336,'Medical Examinations'!$B$1:$B$2336,0)</f>
        <v>17.05</v>
      </c>
      <c r="D1818">
        <f>_xlfn.XLOOKUP(A1818,'Medical Examinations'!$A$1:$A$2336,'Medical Examinations'!$D$1:$D$2336,0)</f>
        <v>5.3</v>
      </c>
      <c r="E1818" t="str">
        <f>_xlfn.XLOOKUP(A1818,'Medical Examinations'!$A$1:$A$2336,'Medical Examinations'!$E$1:$E$2336,0)</f>
        <v>No</v>
      </c>
      <c r="F1818" t="str">
        <f>_xlfn.XLOOKUP(A1818,'Medical Examinations'!$A$1:$A$2336,'Medical Examinations'!$F$1:$F$2336,0)</f>
        <v>No</v>
      </c>
      <c r="G1818" t="str">
        <f>_xlfn.XLOOKUP(A1818,'Medical Examinations'!$A$1:$A$2336,'Medical Examinations'!$G$1:$G$2336,0)</f>
        <v>Yes</v>
      </c>
      <c r="H1818">
        <f>_xlfn.XLOOKUP(A1818,'Medical Examinations'!$A$1:$A$2336,'Medical Examinations'!$H$1:$H$2336,0)</f>
        <v>1</v>
      </c>
      <c r="I1818" t="str">
        <f>_xlfn.XLOOKUP(A1818,'Medical Examinations'!$A$1:$A$2336,'Medical Examinations'!$I$1:$I$2336,0)</f>
        <v>No</v>
      </c>
      <c r="J1818" t="str">
        <f>_xlfn.XLOOKUP(A1818,'Medical Examinations'!A1818:A4161,'Medical Examinations'!C1818:C4161,0)</f>
        <v>Underweight</v>
      </c>
      <c r="K1818">
        <f>_xlfn.XLOOKUP(A1818,'Medical Examinations'!$A$1:$A$2344,'Medical Examinations'!$D$1:$D$2344,0)</f>
        <v>5.3</v>
      </c>
      <c r="L1818" t="str">
        <f>_xlfn.XLOOKUP(A1818,'Hospitalisation Details'!$A$1:$A$2344,'Hospitalisation Details'!$E$1:$E$2344,0)</f>
        <v>18-Oct-1979</v>
      </c>
      <c r="M1818">
        <f>_xlfn.XLOOKUP(A1818,'Hospitalisation Details'!$A$1:$A$2344,'Hospitalisation Details'!$I$1:$I$2344,0)</f>
        <v>4674.2</v>
      </c>
      <c r="N1818" t="str">
        <f>_xlfn.XLOOKUP(A1818,'Hospitalisation Details'!$A$1:$A$2344,'Hospitalisation Details'!$J$1:$J$2344,0)</f>
        <v>tier - 2</v>
      </c>
      <c r="O1818" t="str">
        <f>_xlfn.XLOOKUP(A1818,'Hospitalisation Details'!$A$1:$A$2344,'Hospitalisation Details'!$K$1:$K$2344,0)</f>
        <v>tier - 1</v>
      </c>
      <c r="P1818" t="str">
        <f>_xlfn.XLOOKUP(A1818,'Hospitalisation Details'!$A$1:$A$2344,'Hospitalisation Details'!$L$1:$L$2344,0)</f>
        <v>R1013</v>
      </c>
      <c r="Q1818">
        <f>_xlfn.XLOOKUP(A1818,'Hospitalisation Details'!$A$1:$A$2344,'Hospitalisation Details'!$F$1:$F$2344,0)</f>
        <v>43</v>
      </c>
    </row>
    <row r="1819" spans="1:17" ht="15.75" x14ac:dyDescent="0.25">
      <c r="A1819" s="1" t="s">
        <v>550</v>
      </c>
      <c r="B1819" t="str">
        <f>_xlfn.XLOOKUP(A1819,'Customer Names'!$A$1:$A$2336,'Customer Names'!$C$1:$C$2336,0)</f>
        <v xml:space="preserve">  Justin R</v>
      </c>
      <c r="C1819">
        <f>_xlfn.XLOOKUP(A1819,'Medical Examinations'!$A$1:$A$2336,'Medical Examinations'!$B$1:$B$2336,0)</f>
        <v>37.18</v>
      </c>
      <c r="D1819">
        <f>_xlfn.XLOOKUP(A1819,'Medical Examinations'!$A$1:$A$2336,'Medical Examinations'!$D$1:$D$2336,0)</f>
        <v>4.9000000000000004</v>
      </c>
      <c r="E1819" t="str">
        <f>_xlfn.XLOOKUP(A1819,'Medical Examinations'!$A$1:$A$2336,'Medical Examinations'!$E$1:$E$2336,0)</f>
        <v>No</v>
      </c>
      <c r="F1819" t="str">
        <f>_xlfn.XLOOKUP(A1819,'Medical Examinations'!$A$1:$A$2336,'Medical Examinations'!$F$1:$F$2336,0)</f>
        <v>No</v>
      </c>
      <c r="G1819" t="str">
        <f>_xlfn.XLOOKUP(A1819,'Medical Examinations'!$A$1:$A$2336,'Medical Examinations'!$G$1:$G$2336,0)</f>
        <v>No</v>
      </c>
      <c r="H1819">
        <f>_xlfn.XLOOKUP(A1819,'Medical Examinations'!$A$1:$A$2336,'Medical Examinations'!$H$1:$H$2336,0)</f>
        <v>0</v>
      </c>
      <c r="I1819" t="str">
        <f>_xlfn.XLOOKUP(A1819,'Medical Examinations'!$A$1:$A$2336,'Medical Examinations'!$I$1:$I$2336,0)</f>
        <v>No</v>
      </c>
      <c r="J1819" t="str">
        <f>_xlfn.XLOOKUP(A1819,'Medical Examinations'!A1819:A4162,'Medical Examinations'!C1819:C4162,0)</f>
        <v>Obese</v>
      </c>
      <c r="K1819">
        <f>_xlfn.XLOOKUP(A1819,'Medical Examinations'!$A$1:$A$2344,'Medical Examinations'!$D$1:$D$2344,0)</f>
        <v>4.9000000000000004</v>
      </c>
      <c r="L1819" t="str">
        <f>_xlfn.XLOOKUP(A1819,'Hospitalisation Details'!$A$1:$A$2344,'Hospitalisation Details'!$E$1:$E$2344,0)</f>
        <v>13-Jul-1990</v>
      </c>
      <c r="M1819">
        <f>_xlfn.XLOOKUP(A1819,'Hospitalisation Details'!$A$1:$A$2344,'Hospitalisation Details'!$I$1:$I$2344,0)</f>
        <v>4673.3900000000003</v>
      </c>
      <c r="N1819" t="str">
        <f>_xlfn.XLOOKUP(A1819,'Hospitalisation Details'!$A$1:$A$2344,'Hospitalisation Details'!$J$1:$J$2344,0)</f>
        <v>tier - 2</v>
      </c>
      <c r="O1819" t="str">
        <f>_xlfn.XLOOKUP(A1819,'Hospitalisation Details'!$A$1:$A$2344,'Hospitalisation Details'!$K$1:$K$2344,0)</f>
        <v>tier - 1</v>
      </c>
      <c r="P1819" t="str">
        <f>_xlfn.XLOOKUP(A1819,'Hospitalisation Details'!$A$1:$A$2344,'Hospitalisation Details'!$L$1:$L$2344,0)</f>
        <v>R1013</v>
      </c>
      <c r="Q1819">
        <f>_xlfn.XLOOKUP(A1819,'Hospitalisation Details'!$A$1:$A$2344,'Hospitalisation Details'!$F$1:$F$2344,0)</f>
        <v>32</v>
      </c>
    </row>
    <row r="1820" spans="1:17" ht="15.75" x14ac:dyDescent="0.25">
      <c r="A1820" s="1" t="s">
        <v>549</v>
      </c>
      <c r="B1820" t="str">
        <f>_xlfn.XLOOKUP(A1820,'Customer Names'!$A$1:$A$2336,'Customer Names'!$C$1:$C$2336,0)</f>
        <v xml:space="preserve">  Colin</v>
      </c>
      <c r="C1820">
        <f>_xlfn.XLOOKUP(A1820,'Medical Examinations'!$A$1:$A$2336,'Medical Examinations'!$B$1:$B$2336,0)</f>
        <v>35.200000000000003</v>
      </c>
      <c r="D1820">
        <f>_xlfn.XLOOKUP(A1820,'Medical Examinations'!$A$1:$A$2336,'Medical Examinations'!$D$1:$D$2336,0)</f>
        <v>5.55</v>
      </c>
      <c r="E1820" t="str">
        <f>_xlfn.XLOOKUP(A1820,'Medical Examinations'!$A$1:$A$2336,'Medical Examinations'!$E$1:$E$2336,0)</f>
        <v>No</v>
      </c>
      <c r="F1820" t="str">
        <f>_xlfn.XLOOKUP(A1820,'Medical Examinations'!$A$1:$A$2336,'Medical Examinations'!$F$1:$F$2336,0)</f>
        <v>No</v>
      </c>
      <c r="G1820" t="str">
        <f>_xlfn.XLOOKUP(A1820,'Medical Examinations'!$A$1:$A$2336,'Medical Examinations'!$G$1:$G$2336,0)</f>
        <v>No</v>
      </c>
      <c r="H1820">
        <f>_xlfn.XLOOKUP(A1820,'Medical Examinations'!$A$1:$A$2336,'Medical Examinations'!$H$1:$H$2336,0)</f>
        <v>0</v>
      </c>
      <c r="I1820" t="str">
        <f>_xlfn.XLOOKUP(A1820,'Medical Examinations'!$A$1:$A$2336,'Medical Examinations'!$I$1:$I$2336,0)</f>
        <v>No</v>
      </c>
      <c r="J1820" t="str">
        <f>_xlfn.XLOOKUP(A1820,'Medical Examinations'!A1820:A4163,'Medical Examinations'!C1820:C4163,0)</f>
        <v>Obese</v>
      </c>
      <c r="K1820">
        <f>_xlfn.XLOOKUP(A1820,'Medical Examinations'!$A$1:$A$2344,'Medical Examinations'!$D$1:$D$2344,0)</f>
        <v>5.55</v>
      </c>
      <c r="L1820" t="str">
        <f>_xlfn.XLOOKUP(A1820,'Hospitalisation Details'!$A$1:$A$2344,'Hospitalisation Details'!$E$1:$E$2344,0)</f>
        <v>26-Sep-1990</v>
      </c>
      <c r="M1820">
        <f>_xlfn.XLOOKUP(A1820,'Hospitalisation Details'!$A$1:$A$2344,'Hospitalisation Details'!$I$1:$I$2344,0)</f>
        <v>4670.6400000000003</v>
      </c>
      <c r="N1820" t="str">
        <f>_xlfn.XLOOKUP(A1820,'Hospitalisation Details'!$A$1:$A$2344,'Hospitalisation Details'!$J$1:$J$2344,0)</f>
        <v>tier - 2</v>
      </c>
      <c r="O1820" t="str">
        <f>_xlfn.XLOOKUP(A1820,'Hospitalisation Details'!$A$1:$A$2344,'Hospitalisation Details'!$K$1:$K$2344,0)</f>
        <v>tier - 2</v>
      </c>
      <c r="P1820" t="str">
        <f>_xlfn.XLOOKUP(A1820,'Hospitalisation Details'!$A$1:$A$2344,'Hospitalisation Details'!$L$1:$L$2344,0)</f>
        <v>R1011</v>
      </c>
      <c r="Q1820">
        <f>_xlfn.XLOOKUP(A1820,'Hospitalisation Details'!$A$1:$A$2344,'Hospitalisation Details'!$F$1:$F$2344,0)</f>
        <v>32</v>
      </c>
    </row>
    <row r="1821" spans="1:17" ht="15.75" x14ac:dyDescent="0.25">
      <c r="A1821" s="1" t="s">
        <v>548</v>
      </c>
      <c r="B1821" t="str">
        <f>_xlfn.XLOOKUP(A1821,'Customer Names'!$A$1:$A$2336,'Customer Names'!$C$1:$C$2336,0)</f>
        <v xml:space="preserve">  Rob</v>
      </c>
      <c r="C1821">
        <f>_xlfn.XLOOKUP(A1821,'Medical Examinations'!$A$1:$A$2336,'Medical Examinations'!$B$1:$B$2336,0)</f>
        <v>37.335000000000001</v>
      </c>
      <c r="D1821">
        <f>_xlfn.XLOOKUP(A1821,'Medical Examinations'!$A$1:$A$2336,'Medical Examinations'!$D$1:$D$2336,0)</f>
        <v>4.95</v>
      </c>
      <c r="E1821" t="str">
        <f>_xlfn.XLOOKUP(A1821,'Medical Examinations'!$A$1:$A$2336,'Medical Examinations'!$E$1:$E$2336,0)</f>
        <v>No</v>
      </c>
      <c r="F1821" t="str">
        <f>_xlfn.XLOOKUP(A1821,'Medical Examinations'!$A$1:$A$2336,'Medical Examinations'!$F$1:$F$2336,0)</f>
        <v>No</v>
      </c>
      <c r="G1821" t="str">
        <f>_xlfn.XLOOKUP(A1821,'Medical Examinations'!$A$1:$A$2336,'Medical Examinations'!$G$1:$G$2336,0)</f>
        <v>No</v>
      </c>
      <c r="H1821">
        <f>_xlfn.XLOOKUP(A1821,'Medical Examinations'!$A$1:$A$2336,'Medical Examinations'!$H$1:$H$2336,0)</f>
        <v>0</v>
      </c>
      <c r="I1821" t="str">
        <f>_xlfn.XLOOKUP(A1821,'Medical Examinations'!$A$1:$A$2336,'Medical Examinations'!$I$1:$I$2336,0)</f>
        <v>No</v>
      </c>
      <c r="J1821" t="str">
        <f>_xlfn.XLOOKUP(A1821,'Medical Examinations'!A1821:A4164,'Medical Examinations'!C1821:C4164,0)</f>
        <v>Obese</v>
      </c>
      <c r="K1821">
        <f>_xlfn.XLOOKUP(A1821,'Medical Examinations'!$A$1:$A$2344,'Medical Examinations'!$D$1:$D$2344,0)</f>
        <v>4.95</v>
      </c>
      <c r="L1821" t="str">
        <f>_xlfn.XLOOKUP(A1821,'Hospitalisation Details'!$A$1:$A$2344,'Hospitalisation Details'!$E$1:$E$2344,0)</f>
        <v>5-Aug-1990</v>
      </c>
      <c r="M1821">
        <f>_xlfn.XLOOKUP(A1821,'Hospitalisation Details'!$A$1:$A$2344,'Hospitalisation Details'!$I$1:$I$2344,0)</f>
        <v>4667.6099999999997</v>
      </c>
      <c r="N1821" t="str">
        <f>_xlfn.XLOOKUP(A1821,'Hospitalisation Details'!$A$1:$A$2344,'Hospitalisation Details'!$J$1:$J$2344,0)</f>
        <v>tier - 3</v>
      </c>
      <c r="O1821" t="str">
        <f>_xlfn.XLOOKUP(A1821,'Hospitalisation Details'!$A$1:$A$2344,'Hospitalisation Details'!$K$1:$K$2344,0)</f>
        <v>tier - 3</v>
      </c>
      <c r="P1821" t="str">
        <f>_xlfn.XLOOKUP(A1821,'Hospitalisation Details'!$A$1:$A$2344,'Hospitalisation Details'!$L$1:$L$2344,0)</f>
        <v>R1016</v>
      </c>
      <c r="Q1821">
        <f>_xlfn.XLOOKUP(A1821,'Hospitalisation Details'!$A$1:$A$2344,'Hospitalisation Details'!$F$1:$F$2344,0)</f>
        <v>32</v>
      </c>
    </row>
    <row r="1822" spans="1:17" ht="15.75" x14ac:dyDescent="0.25">
      <c r="A1822" s="1" t="s">
        <v>547</v>
      </c>
      <c r="B1822" t="str">
        <f>_xlfn.XLOOKUP(A1822,'Customer Names'!$A$1:$A$2336,'Customer Names'!$C$1:$C$2336,0)</f>
        <v xml:space="preserve">  Patrick</v>
      </c>
      <c r="C1822">
        <f>_xlfn.XLOOKUP(A1822,'Medical Examinations'!$A$1:$A$2336,'Medical Examinations'!$B$1:$B$2336,0)</f>
        <v>27.265000000000001</v>
      </c>
      <c r="D1822">
        <f>_xlfn.XLOOKUP(A1822,'Medical Examinations'!$A$1:$A$2336,'Medical Examinations'!$D$1:$D$2336,0)</f>
        <v>6.46</v>
      </c>
      <c r="E1822" t="str">
        <f>_xlfn.XLOOKUP(A1822,'Medical Examinations'!$A$1:$A$2336,'Medical Examinations'!$E$1:$E$2336,0)</f>
        <v>No</v>
      </c>
      <c r="F1822" t="str">
        <f>_xlfn.XLOOKUP(A1822,'Medical Examinations'!$A$1:$A$2336,'Medical Examinations'!$F$1:$F$2336,0)</f>
        <v>No</v>
      </c>
      <c r="G1822" t="str">
        <f>_xlfn.XLOOKUP(A1822,'Medical Examinations'!$A$1:$A$2336,'Medical Examinations'!$G$1:$G$2336,0)</f>
        <v>No</v>
      </c>
      <c r="H1822">
        <f>_xlfn.XLOOKUP(A1822,'Medical Examinations'!$A$1:$A$2336,'Medical Examinations'!$H$1:$H$2336,0)</f>
        <v>0</v>
      </c>
      <c r="I1822" t="str">
        <f>_xlfn.XLOOKUP(A1822,'Medical Examinations'!$A$1:$A$2336,'Medical Examinations'!$I$1:$I$2336,0)</f>
        <v>No</v>
      </c>
      <c r="J1822" t="str">
        <f>_xlfn.XLOOKUP(A1822,'Medical Examinations'!A1822:A4165,'Medical Examinations'!C1822:C4165,0)</f>
        <v>Overweight</v>
      </c>
      <c r="K1822">
        <f>_xlfn.XLOOKUP(A1822,'Medical Examinations'!$A$1:$A$2344,'Medical Examinations'!$D$1:$D$2344,0)</f>
        <v>6.46</v>
      </c>
      <c r="L1822" t="str">
        <f>_xlfn.XLOOKUP(A1822,'Hospitalisation Details'!$A$1:$A$2344,'Hospitalisation Details'!$E$1:$E$2344,0)</f>
        <v>25-Oct-1996</v>
      </c>
      <c r="M1822">
        <f>_xlfn.XLOOKUP(A1822,'Hospitalisation Details'!$A$1:$A$2344,'Hospitalisation Details'!$I$1:$I$2344,0)</f>
        <v>4661.29</v>
      </c>
      <c r="N1822" t="str">
        <f>_xlfn.XLOOKUP(A1822,'Hospitalisation Details'!$A$1:$A$2344,'Hospitalisation Details'!$J$1:$J$2344,0)</f>
        <v>tier - 2</v>
      </c>
      <c r="O1822" t="str">
        <f>_xlfn.XLOOKUP(A1822,'Hospitalisation Details'!$A$1:$A$2344,'Hospitalisation Details'!$K$1:$K$2344,0)</f>
        <v>tier - 1</v>
      </c>
      <c r="P1822" t="str">
        <f>_xlfn.XLOOKUP(A1822,'Hospitalisation Details'!$A$1:$A$2344,'Hospitalisation Details'!$L$1:$L$2344,0)</f>
        <v>R1017</v>
      </c>
      <c r="Q1822">
        <f>_xlfn.XLOOKUP(A1822,'Hospitalisation Details'!$A$1:$A$2344,'Hospitalisation Details'!$F$1:$F$2344,0)</f>
        <v>26</v>
      </c>
    </row>
    <row r="1823" spans="1:17" ht="15.75" x14ac:dyDescent="0.25">
      <c r="A1823" s="1" t="s">
        <v>546</v>
      </c>
      <c r="B1823" t="str">
        <f>_xlfn.XLOOKUP(A1823,'Customer Names'!$A$1:$A$2336,'Customer Names'!$C$1:$C$2336,0)</f>
        <v xml:space="preserve">  Austin D</v>
      </c>
      <c r="C1823">
        <f>_xlfn.XLOOKUP(A1823,'Medical Examinations'!$A$1:$A$2336,'Medical Examinations'!$B$1:$B$2336,0)</f>
        <v>30.8</v>
      </c>
      <c r="D1823">
        <f>_xlfn.XLOOKUP(A1823,'Medical Examinations'!$A$1:$A$2336,'Medical Examinations'!$D$1:$D$2336,0)</f>
        <v>4.9000000000000004</v>
      </c>
      <c r="E1823" t="str">
        <f>_xlfn.XLOOKUP(A1823,'Medical Examinations'!$A$1:$A$2336,'Medical Examinations'!$E$1:$E$2336,0)</f>
        <v>No</v>
      </c>
      <c r="F1823" t="str">
        <f>_xlfn.XLOOKUP(A1823,'Medical Examinations'!$A$1:$A$2336,'Medical Examinations'!$F$1:$F$2336,0)</f>
        <v>No</v>
      </c>
      <c r="G1823" t="str">
        <f>_xlfn.XLOOKUP(A1823,'Medical Examinations'!$A$1:$A$2336,'Medical Examinations'!$G$1:$G$2336,0)</f>
        <v>No</v>
      </c>
      <c r="H1823">
        <f>_xlfn.XLOOKUP(A1823,'Medical Examinations'!$A$1:$A$2336,'Medical Examinations'!$H$1:$H$2336,0)</f>
        <v>0</v>
      </c>
      <c r="I1823" t="str">
        <f>_xlfn.XLOOKUP(A1823,'Medical Examinations'!$A$1:$A$2336,'Medical Examinations'!$I$1:$I$2336,0)</f>
        <v>No</v>
      </c>
      <c r="J1823" t="str">
        <f>_xlfn.XLOOKUP(A1823,'Medical Examinations'!A1823:A4166,'Medical Examinations'!C1823:C4166,0)</f>
        <v>Obese</v>
      </c>
      <c r="K1823">
        <f>_xlfn.XLOOKUP(A1823,'Medical Examinations'!$A$1:$A$2344,'Medical Examinations'!$D$1:$D$2344,0)</f>
        <v>4.9000000000000004</v>
      </c>
      <c r="L1823" t="str">
        <f>_xlfn.XLOOKUP(A1823,'Hospitalisation Details'!$A$1:$A$2344,'Hospitalisation Details'!$E$1:$E$2344,0)</f>
        <v>22-Jun-1985</v>
      </c>
      <c r="M1823">
        <f>_xlfn.XLOOKUP(A1823,'Hospitalisation Details'!$A$1:$A$2344,'Hospitalisation Details'!$I$1:$I$2344,0)</f>
        <v>4646.76</v>
      </c>
      <c r="N1823" t="str">
        <f>_xlfn.XLOOKUP(A1823,'Hospitalisation Details'!$A$1:$A$2344,'Hospitalisation Details'!$J$1:$J$2344,0)</f>
        <v>tier - 1</v>
      </c>
      <c r="O1823" t="str">
        <f>_xlfn.XLOOKUP(A1823,'Hospitalisation Details'!$A$1:$A$2344,'Hospitalisation Details'!$K$1:$K$2344,0)</f>
        <v>tier - 1</v>
      </c>
      <c r="P1823" t="str">
        <f>_xlfn.XLOOKUP(A1823,'Hospitalisation Details'!$A$1:$A$2344,'Hospitalisation Details'!$L$1:$L$2344,0)</f>
        <v>R1011</v>
      </c>
      <c r="Q1823">
        <f>_xlfn.XLOOKUP(A1823,'Hospitalisation Details'!$A$1:$A$2344,'Hospitalisation Details'!$F$1:$F$2344,0)</f>
        <v>37</v>
      </c>
    </row>
    <row r="1824" spans="1:17" ht="15.75" x14ac:dyDescent="0.25">
      <c r="A1824" s="1" t="s">
        <v>545</v>
      </c>
      <c r="B1824" t="str">
        <f>_xlfn.XLOOKUP(A1824,'Customer Names'!$A$1:$A$2336,'Customer Names'!$C$1:$C$2336,0)</f>
        <v xml:space="preserve">  Brittany</v>
      </c>
      <c r="C1824">
        <f>_xlfn.XLOOKUP(A1824,'Medical Examinations'!$A$1:$A$2336,'Medical Examinations'!$B$1:$B$2336,0)</f>
        <v>30.21</v>
      </c>
      <c r="D1824">
        <f>_xlfn.XLOOKUP(A1824,'Medical Examinations'!$A$1:$A$2336,'Medical Examinations'!$D$1:$D$2336,0)</f>
        <v>5.21</v>
      </c>
      <c r="E1824" t="str">
        <f>_xlfn.XLOOKUP(A1824,'Medical Examinations'!$A$1:$A$2336,'Medical Examinations'!$E$1:$E$2336,0)</f>
        <v>No</v>
      </c>
      <c r="F1824" t="str">
        <f>_xlfn.XLOOKUP(A1824,'Medical Examinations'!$A$1:$A$2336,'Medical Examinations'!$F$1:$F$2336,0)</f>
        <v>No</v>
      </c>
      <c r="G1824" t="str">
        <f>_xlfn.XLOOKUP(A1824,'Medical Examinations'!$A$1:$A$2336,'Medical Examinations'!$G$1:$G$2336,0)</f>
        <v>No</v>
      </c>
      <c r="H1824">
        <f>_xlfn.XLOOKUP(A1824,'Medical Examinations'!$A$1:$A$2336,'Medical Examinations'!$H$1:$H$2336,0)</f>
        <v>1</v>
      </c>
      <c r="I1824" t="str">
        <f>_xlfn.XLOOKUP(A1824,'Medical Examinations'!$A$1:$A$2336,'Medical Examinations'!$I$1:$I$2336,0)</f>
        <v>No</v>
      </c>
      <c r="J1824" t="str">
        <f>_xlfn.XLOOKUP(A1824,'Medical Examinations'!A1824:A4167,'Medical Examinations'!C1824:C4167,0)</f>
        <v>Obese</v>
      </c>
      <c r="K1824">
        <f>_xlfn.XLOOKUP(A1824,'Medical Examinations'!$A$1:$A$2344,'Medical Examinations'!$D$1:$D$2344,0)</f>
        <v>5.21</v>
      </c>
      <c r="L1824" t="str">
        <f>_xlfn.XLOOKUP(A1824,'Hospitalisation Details'!$A$1:$A$2344,'Hospitalisation Details'!$E$1:$E$2344,0)</f>
        <v>29-Jun-1998</v>
      </c>
      <c r="M1824">
        <f>_xlfn.XLOOKUP(A1824,'Hospitalisation Details'!$A$1:$A$2344,'Hospitalisation Details'!$I$1:$I$2344,0)</f>
        <v>4618.08</v>
      </c>
      <c r="N1824" t="str">
        <f>_xlfn.XLOOKUP(A1824,'Hospitalisation Details'!$A$1:$A$2344,'Hospitalisation Details'!$J$1:$J$2344,0)</f>
        <v>tier - 2</v>
      </c>
      <c r="O1824" t="str">
        <f>_xlfn.XLOOKUP(A1824,'Hospitalisation Details'!$A$1:$A$2344,'Hospitalisation Details'!$K$1:$K$2344,0)</f>
        <v>tier - 1</v>
      </c>
      <c r="P1824" t="str">
        <f>_xlfn.XLOOKUP(A1824,'Hospitalisation Details'!$A$1:$A$2344,'Hospitalisation Details'!$L$1:$L$2344,0)</f>
        <v>R1012</v>
      </c>
      <c r="Q1824">
        <f>_xlfn.XLOOKUP(A1824,'Hospitalisation Details'!$A$1:$A$2344,'Hospitalisation Details'!$F$1:$F$2344,0)</f>
        <v>24</v>
      </c>
    </row>
    <row r="1825" spans="1:17" ht="15.75" x14ac:dyDescent="0.25">
      <c r="A1825" s="1" t="s">
        <v>544</v>
      </c>
      <c r="B1825" t="str">
        <f>_xlfn.XLOOKUP(A1825,'Customer Names'!$A$1:$A$2336,'Customer Names'!$C$1:$C$2336,0)</f>
        <v xml:space="preserve">  Matthew T</v>
      </c>
      <c r="C1825">
        <f>_xlfn.XLOOKUP(A1825,'Medical Examinations'!$A$1:$A$2336,'Medical Examinations'!$B$1:$B$2336,0)</f>
        <v>35.340000000000003</v>
      </c>
      <c r="D1825">
        <f>_xlfn.XLOOKUP(A1825,'Medical Examinations'!$A$1:$A$2336,'Medical Examinations'!$D$1:$D$2336,0)</f>
        <v>4.13</v>
      </c>
      <c r="E1825" t="str">
        <f>_xlfn.XLOOKUP(A1825,'Medical Examinations'!$A$1:$A$2336,'Medical Examinations'!$E$1:$E$2336,0)</f>
        <v>No</v>
      </c>
      <c r="F1825" t="str">
        <f>_xlfn.XLOOKUP(A1825,'Medical Examinations'!$A$1:$A$2336,'Medical Examinations'!$F$1:$F$2336,0)</f>
        <v>yes</v>
      </c>
      <c r="G1825" t="str">
        <f>_xlfn.XLOOKUP(A1825,'Medical Examinations'!$A$1:$A$2336,'Medical Examinations'!$G$1:$G$2336,0)</f>
        <v>No</v>
      </c>
      <c r="H1825">
        <f>_xlfn.XLOOKUP(A1825,'Medical Examinations'!$A$1:$A$2336,'Medical Examinations'!$H$1:$H$2336,0)</f>
        <v>1</v>
      </c>
      <c r="I1825" t="str">
        <f>_xlfn.XLOOKUP(A1825,'Medical Examinations'!$A$1:$A$2336,'Medical Examinations'!$I$1:$I$2336,0)</f>
        <v>No</v>
      </c>
      <c r="J1825" t="str">
        <f>_xlfn.XLOOKUP(A1825,'Medical Examinations'!A1825:A4168,'Medical Examinations'!C1825:C4168,0)</f>
        <v>Obese</v>
      </c>
      <c r="K1825">
        <f>_xlfn.XLOOKUP(A1825,'Medical Examinations'!$A$1:$A$2344,'Medical Examinations'!$D$1:$D$2344,0)</f>
        <v>4.13</v>
      </c>
      <c r="L1825" t="str">
        <f>_xlfn.XLOOKUP(A1825,'Hospitalisation Details'!$A$1:$A$2344,'Hospitalisation Details'!$E$1:$E$2344,0)</f>
        <v>2-Jul-2000</v>
      </c>
      <c r="M1825">
        <f>_xlfn.XLOOKUP(A1825,'Hospitalisation Details'!$A$1:$A$2344,'Hospitalisation Details'!$I$1:$I$2344,0)</f>
        <v>4608.03</v>
      </c>
      <c r="N1825" t="str">
        <f>_xlfn.XLOOKUP(A1825,'Hospitalisation Details'!$A$1:$A$2344,'Hospitalisation Details'!$J$1:$J$2344,0)</f>
        <v>tier - 2</v>
      </c>
      <c r="O1825" t="str">
        <f>_xlfn.XLOOKUP(A1825,'Hospitalisation Details'!$A$1:$A$2344,'Hospitalisation Details'!$K$1:$K$2344,0)</f>
        <v>tier - 3</v>
      </c>
      <c r="P1825" t="str">
        <f>_xlfn.XLOOKUP(A1825,'Hospitalisation Details'!$A$1:$A$2344,'Hospitalisation Details'!$L$1:$L$2344,0)</f>
        <v>R1011</v>
      </c>
      <c r="Q1825">
        <f>_xlfn.XLOOKUP(A1825,'Hospitalisation Details'!$A$1:$A$2344,'Hospitalisation Details'!$F$1:$F$2344,0)</f>
        <v>22</v>
      </c>
    </row>
    <row r="1826" spans="1:17" ht="15.75" x14ac:dyDescent="0.25">
      <c r="A1826" s="1" t="s">
        <v>543</v>
      </c>
      <c r="B1826" t="str">
        <f>_xlfn.XLOOKUP(A1826,'Customer Names'!$A$1:$A$2336,'Customer Names'!$C$1:$C$2336,0)</f>
        <v xml:space="preserve">  Becky G</v>
      </c>
      <c r="C1826">
        <f>_xlfn.XLOOKUP(A1826,'Medical Examinations'!$A$1:$A$2336,'Medical Examinations'!$B$1:$B$2336,0)</f>
        <v>26.695</v>
      </c>
      <c r="D1826">
        <f>_xlfn.XLOOKUP(A1826,'Medical Examinations'!$A$1:$A$2336,'Medical Examinations'!$D$1:$D$2336,0)</f>
        <v>5.28</v>
      </c>
      <c r="E1826" t="str">
        <f>_xlfn.XLOOKUP(A1826,'Medical Examinations'!$A$1:$A$2336,'Medical Examinations'!$E$1:$E$2336,0)</f>
        <v>No</v>
      </c>
      <c r="F1826" t="str">
        <f>_xlfn.XLOOKUP(A1826,'Medical Examinations'!$A$1:$A$2336,'Medical Examinations'!$F$1:$F$2336,0)</f>
        <v>No</v>
      </c>
      <c r="G1826" t="str">
        <f>_xlfn.XLOOKUP(A1826,'Medical Examinations'!$A$1:$A$2336,'Medical Examinations'!$G$1:$G$2336,0)</f>
        <v>No</v>
      </c>
      <c r="H1826">
        <f>_xlfn.XLOOKUP(A1826,'Medical Examinations'!$A$1:$A$2336,'Medical Examinations'!$H$1:$H$2336,0)</f>
        <v>0</v>
      </c>
      <c r="I1826" t="str">
        <f>_xlfn.XLOOKUP(A1826,'Medical Examinations'!$A$1:$A$2336,'Medical Examinations'!$I$1:$I$2336,0)</f>
        <v>No</v>
      </c>
      <c r="J1826" t="str">
        <f>_xlfn.XLOOKUP(A1826,'Medical Examinations'!A1826:A4169,'Medical Examinations'!C1826:C4169,0)</f>
        <v>Overweight</v>
      </c>
      <c r="K1826">
        <f>_xlfn.XLOOKUP(A1826,'Medical Examinations'!$A$1:$A$2344,'Medical Examinations'!$D$1:$D$2344,0)</f>
        <v>5.28</v>
      </c>
      <c r="L1826" t="str">
        <f>_xlfn.XLOOKUP(A1826,'Hospitalisation Details'!$A$1:$A$2344,'Hospitalisation Details'!$E$1:$E$2344,0)</f>
        <v>18-Sep-1989</v>
      </c>
      <c r="M1826">
        <f>_xlfn.XLOOKUP(A1826,'Hospitalisation Details'!$A$1:$A$2344,'Hospitalisation Details'!$I$1:$I$2344,0)</f>
        <v>4571.41</v>
      </c>
      <c r="N1826" t="str">
        <f>_xlfn.XLOOKUP(A1826,'Hospitalisation Details'!$A$1:$A$2344,'Hospitalisation Details'!$J$1:$J$2344,0)</f>
        <v>tier - 2</v>
      </c>
      <c r="O1826" t="str">
        <f>_xlfn.XLOOKUP(A1826,'Hospitalisation Details'!$A$1:$A$2344,'Hospitalisation Details'!$K$1:$K$2344,0)</f>
        <v>tier - 2</v>
      </c>
      <c r="P1826" t="str">
        <f>_xlfn.XLOOKUP(A1826,'Hospitalisation Details'!$A$1:$A$2344,'Hospitalisation Details'!$L$1:$L$2344,0)</f>
        <v>R1012</v>
      </c>
      <c r="Q1826">
        <f>_xlfn.XLOOKUP(A1826,'Hospitalisation Details'!$A$1:$A$2344,'Hospitalisation Details'!$F$1:$F$2344,0)</f>
        <v>33</v>
      </c>
    </row>
    <row r="1827" spans="1:17" ht="15.75" x14ac:dyDescent="0.25">
      <c r="A1827" s="1" t="s">
        <v>542</v>
      </c>
      <c r="B1827" t="str">
        <f>_xlfn.XLOOKUP(A1827,'Customer Names'!$A$1:$A$2336,'Customer Names'!$C$1:$C$2336,0)</f>
        <v xml:space="preserve">  Virginie</v>
      </c>
      <c r="C1827">
        <f>_xlfn.XLOOKUP(A1827,'Medical Examinations'!$A$1:$A$2336,'Medical Examinations'!$B$1:$B$2336,0)</f>
        <v>29.355</v>
      </c>
      <c r="D1827">
        <f>_xlfn.XLOOKUP(A1827,'Medical Examinations'!$A$1:$A$2336,'Medical Examinations'!$D$1:$D$2336,0)</f>
        <v>4.68</v>
      </c>
      <c r="E1827" t="str">
        <f>_xlfn.XLOOKUP(A1827,'Medical Examinations'!$A$1:$A$2336,'Medical Examinations'!$E$1:$E$2336,0)</f>
        <v>No</v>
      </c>
      <c r="F1827" t="str">
        <f>_xlfn.XLOOKUP(A1827,'Medical Examinations'!$A$1:$A$2336,'Medical Examinations'!$F$1:$F$2336,0)</f>
        <v>No</v>
      </c>
      <c r="G1827" t="str">
        <f>_xlfn.XLOOKUP(A1827,'Medical Examinations'!$A$1:$A$2336,'Medical Examinations'!$G$1:$G$2336,0)</f>
        <v>No</v>
      </c>
      <c r="H1827">
        <f>_xlfn.XLOOKUP(A1827,'Medical Examinations'!$A$1:$A$2336,'Medical Examinations'!$H$1:$H$2336,0)</f>
        <v>0</v>
      </c>
      <c r="I1827" t="str">
        <f>_xlfn.XLOOKUP(A1827,'Medical Examinations'!$A$1:$A$2336,'Medical Examinations'!$I$1:$I$2336,0)</f>
        <v>No</v>
      </c>
      <c r="J1827" t="str">
        <f>_xlfn.XLOOKUP(A1827,'Medical Examinations'!A1827:A4170,'Medical Examinations'!C1827:C4170,0)</f>
        <v>Overweight</v>
      </c>
      <c r="K1827">
        <f>_xlfn.XLOOKUP(A1827,'Medical Examinations'!$A$1:$A$2344,'Medical Examinations'!$D$1:$D$2344,0)</f>
        <v>4.68</v>
      </c>
      <c r="L1827" t="str">
        <f>_xlfn.XLOOKUP(A1827,'Hospitalisation Details'!$A$1:$A$2344,'Hospitalisation Details'!$E$1:$E$2344,0)</f>
        <v>25-Dec-1996</v>
      </c>
      <c r="M1827">
        <f>_xlfn.XLOOKUP(A1827,'Hospitalisation Details'!$A$1:$A$2344,'Hospitalisation Details'!$I$1:$I$2344,0)</f>
        <v>4564.1899999999996</v>
      </c>
      <c r="N1827" t="str">
        <f>_xlfn.XLOOKUP(A1827,'Hospitalisation Details'!$A$1:$A$2344,'Hospitalisation Details'!$J$1:$J$2344,0)</f>
        <v>tier - 2</v>
      </c>
      <c r="O1827" t="str">
        <f>_xlfn.XLOOKUP(A1827,'Hospitalisation Details'!$A$1:$A$2344,'Hospitalisation Details'!$K$1:$K$2344,0)</f>
        <v>tier - 2</v>
      </c>
      <c r="P1827" t="str">
        <f>_xlfn.XLOOKUP(A1827,'Hospitalisation Details'!$A$1:$A$2344,'Hospitalisation Details'!$L$1:$L$2344,0)</f>
        <v>R1024</v>
      </c>
      <c r="Q1827">
        <f>_xlfn.XLOOKUP(A1827,'Hospitalisation Details'!$A$1:$A$2344,'Hospitalisation Details'!$F$1:$F$2344,0)</f>
        <v>26</v>
      </c>
    </row>
    <row r="1828" spans="1:17" ht="15.75" x14ac:dyDescent="0.25">
      <c r="A1828" s="1" t="s">
        <v>541</v>
      </c>
      <c r="B1828" t="str">
        <f>_xlfn.XLOOKUP(A1828,'Customer Names'!$A$1:$A$2336,'Customer Names'!$C$1:$C$2336,0)</f>
        <v xml:space="preserve">  Allison A</v>
      </c>
      <c r="C1828">
        <f>_xlfn.XLOOKUP(A1828,'Medical Examinations'!$A$1:$A$2336,'Medical Examinations'!$B$1:$B$2336,0)</f>
        <v>29.59</v>
      </c>
      <c r="D1828">
        <f>_xlfn.XLOOKUP(A1828,'Medical Examinations'!$A$1:$A$2336,'Medical Examinations'!$D$1:$D$2336,0)</f>
        <v>4.0599999999999996</v>
      </c>
      <c r="E1828" t="str">
        <f>_xlfn.XLOOKUP(A1828,'Medical Examinations'!$A$1:$A$2336,'Medical Examinations'!$E$1:$E$2336,0)</f>
        <v>No</v>
      </c>
      <c r="F1828" t="str">
        <f>_xlfn.XLOOKUP(A1828,'Medical Examinations'!$A$1:$A$2336,'Medical Examinations'!$F$1:$F$2336,0)</f>
        <v>No</v>
      </c>
      <c r="G1828" t="str">
        <f>_xlfn.XLOOKUP(A1828,'Medical Examinations'!$A$1:$A$2336,'Medical Examinations'!$G$1:$G$2336,0)</f>
        <v>No</v>
      </c>
      <c r="H1828">
        <f>_xlfn.XLOOKUP(A1828,'Medical Examinations'!$A$1:$A$2336,'Medical Examinations'!$H$1:$H$2336,0)</f>
        <v>0</v>
      </c>
      <c r="I1828" t="str">
        <f>_xlfn.XLOOKUP(A1828,'Medical Examinations'!$A$1:$A$2336,'Medical Examinations'!$I$1:$I$2336,0)</f>
        <v>No</v>
      </c>
      <c r="J1828" t="str">
        <f>_xlfn.XLOOKUP(A1828,'Medical Examinations'!A1828:A4171,'Medical Examinations'!C1828:C4171,0)</f>
        <v>Overweight</v>
      </c>
      <c r="K1828">
        <f>_xlfn.XLOOKUP(A1828,'Medical Examinations'!$A$1:$A$2344,'Medical Examinations'!$D$1:$D$2344,0)</f>
        <v>4.0599999999999996</v>
      </c>
      <c r="L1828" t="str">
        <f>_xlfn.XLOOKUP(A1828,'Hospitalisation Details'!$A$1:$A$2344,'Hospitalisation Details'!$E$1:$E$2344,0)</f>
        <v>20-Sep-1990</v>
      </c>
      <c r="M1828">
        <f>_xlfn.XLOOKUP(A1828,'Hospitalisation Details'!$A$1:$A$2344,'Hospitalisation Details'!$I$1:$I$2344,0)</f>
        <v>4562.84</v>
      </c>
      <c r="N1828" t="str">
        <f>_xlfn.XLOOKUP(A1828,'Hospitalisation Details'!$A$1:$A$2344,'Hospitalisation Details'!$J$1:$J$2344,0)</f>
        <v>tier - 2</v>
      </c>
      <c r="O1828" t="str">
        <f>_xlfn.XLOOKUP(A1828,'Hospitalisation Details'!$A$1:$A$2344,'Hospitalisation Details'!$K$1:$K$2344,0)</f>
        <v>tier - 2</v>
      </c>
      <c r="P1828" t="str">
        <f>_xlfn.XLOOKUP(A1828,'Hospitalisation Details'!$A$1:$A$2344,'Hospitalisation Details'!$L$1:$L$2344,0)</f>
        <v>R1013</v>
      </c>
      <c r="Q1828">
        <f>_xlfn.XLOOKUP(A1828,'Hospitalisation Details'!$A$1:$A$2344,'Hospitalisation Details'!$F$1:$F$2344,0)</f>
        <v>32</v>
      </c>
    </row>
    <row r="1829" spans="1:17" ht="15.75" x14ac:dyDescent="0.25">
      <c r="A1829" s="1" t="s">
        <v>540</v>
      </c>
      <c r="B1829" t="str">
        <f>_xlfn.XLOOKUP(A1829,'Customer Names'!$A$1:$A$2336,'Customer Names'!$C$1:$C$2336,0)</f>
        <v xml:space="preserve">  Julie</v>
      </c>
      <c r="C1829">
        <f>_xlfn.XLOOKUP(A1829,'Medical Examinations'!$A$1:$A$2336,'Medical Examinations'!$B$1:$B$2336,0)</f>
        <v>31.35</v>
      </c>
      <c r="D1829">
        <f>_xlfn.XLOOKUP(A1829,'Medical Examinations'!$A$1:$A$2336,'Medical Examinations'!$D$1:$D$2336,0)</f>
        <v>4.2</v>
      </c>
      <c r="E1829" t="str">
        <f>_xlfn.XLOOKUP(A1829,'Medical Examinations'!$A$1:$A$2336,'Medical Examinations'!$E$1:$E$2336,0)</f>
        <v>No</v>
      </c>
      <c r="F1829" t="str">
        <f>_xlfn.XLOOKUP(A1829,'Medical Examinations'!$A$1:$A$2336,'Medical Examinations'!$F$1:$F$2336,0)</f>
        <v>yes</v>
      </c>
      <c r="G1829" t="str">
        <f>_xlfn.XLOOKUP(A1829,'Medical Examinations'!$A$1:$A$2336,'Medical Examinations'!$G$1:$G$2336,0)</f>
        <v>No</v>
      </c>
      <c r="H1829">
        <f>_xlfn.XLOOKUP(A1829,'Medical Examinations'!$A$1:$A$2336,'Medical Examinations'!$H$1:$H$2336,0)</f>
        <v>1</v>
      </c>
      <c r="I1829" t="str">
        <f>_xlfn.XLOOKUP(A1829,'Medical Examinations'!$A$1:$A$2336,'Medical Examinations'!$I$1:$I$2336,0)</f>
        <v>No</v>
      </c>
      <c r="J1829" t="str">
        <f>_xlfn.XLOOKUP(A1829,'Medical Examinations'!A1829:A4172,'Medical Examinations'!C1829:C4172,0)</f>
        <v>Obese</v>
      </c>
      <c r="K1829">
        <f>_xlfn.XLOOKUP(A1829,'Medical Examinations'!$A$1:$A$2344,'Medical Examinations'!$D$1:$D$2344,0)</f>
        <v>4.2</v>
      </c>
      <c r="L1829" t="str">
        <f>_xlfn.XLOOKUP(A1829,'Hospitalisation Details'!$A$1:$A$2344,'Hospitalisation Details'!$E$1:$E$2344,0)</f>
        <v>22-Dec-2004</v>
      </c>
      <c r="M1829">
        <f>_xlfn.XLOOKUP(A1829,'Hospitalisation Details'!$A$1:$A$2344,'Hospitalisation Details'!$I$1:$I$2344,0)</f>
        <v>4561.1899999999996</v>
      </c>
      <c r="N1829" t="str">
        <f>_xlfn.XLOOKUP(A1829,'Hospitalisation Details'!$A$1:$A$2344,'Hospitalisation Details'!$J$1:$J$2344,0)</f>
        <v>tier - 2</v>
      </c>
      <c r="O1829" t="str">
        <f>_xlfn.XLOOKUP(A1829,'Hospitalisation Details'!$A$1:$A$2344,'Hospitalisation Details'!$K$1:$K$2344,0)</f>
        <v>tier - 2</v>
      </c>
      <c r="P1829" t="str">
        <f>_xlfn.XLOOKUP(A1829,'Hospitalisation Details'!$A$1:$A$2344,'Hospitalisation Details'!$L$1:$L$2344,0)</f>
        <v>R1024</v>
      </c>
      <c r="Q1829">
        <f>_xlfn.XLOOKUP(A1829,'Hospitalisation Details'!$A$1:$A$2344,'Hospitalisation Details'!$F$1:$F$2344,0)</f>
        <v>18</v>
      </c>
    </row>
    <row r="1830" spans="1:17" ht="15.75" x14ac:dyDescent="0.25">
      <c r="A1830" s="1" t="s">
        <v>539</v>
      </c>
      <c r="B1830" t="str">
        <f>_xlfn.XLOOKUP(A1830,'Customer Names'!$A$1:$A$2336,'Customer Names'!$C$1:$C$2336,0)</f>
        <v xml:space="preserve">  Katherine</v>
      </c>
      <c r="C1830">
        <f>_xlfn.XLOOKUP(A1830,'Medical Examinations'!$A$1:$A$2336,'Medical Examinations'!$B$1:$B$2336,0)</f>
        <v>20.52</v>
      </c>
      <c r="D1830">
        <f>_xlfn.XLOOKUP(A1830,'Medical Examinations'!$A$1:$A$2336,'Medical Examinations'!$D$1:$D$2336,0)</f>
        <v>4.83</v>
      </c>
      <c r="E1830" t="str">
        <f>_xlfn.XLOOKUP(A1830,'Medical Examinations'!$A$1:$A$2336,'Medical Examinations'!$E$1:$E$2336,0)</f>
        <v>No</v>
      </c>
      <c r="F1830" t="str">
        <f>_xlfn.XLOOKUP(A1830,'Medical Examinations'!$A$1:$A$2336,'Medical Examinations'!$F$1:$F$2336,0)</f>
        <v>No</v>
      </c>
      <c r="G1830" t="str">
        <f>_xlfn.XLOOKUP(A1830,'Medical Examinations'!$A$1:$A$2336,'Medical Examinations'!$G$1:$G$2336,0)</f>
        <v>No</v>
      </c>
      <c r="H1830">
        <f>_xlfn.XLOOKUP(A1830,'Medical Examinations'!$A$1:$A$2336,'Medical Examinations'!$H$1:$H$2336,0)</f>
        <v>0</v>
      </c>
      <c r="I1830" t="str">
        <f>_xlfn.XLOOKUP(A1830,'Medical Examinations'!$A$1:$A$2336,'Medical Examinations'!$I$1:$I$2336,0)</f>
        <v>No</v>
      </c>
      <c r="J1830" t="str">
        <f>_xlfn.XLOOKUP(A1830,'Medical Examinations'!A1830:A4173,'Medical Examinations'!C1830:C4173,0)</f>
        <v>Normal weight</v>
      </c>
      <c r="K1830">
        <f>_xlfn.XLOOKUP(A1830,'Medical Examinations'!$A$1:$A$2344,'Medical Examinations'!$D$1:$D$2344,0)</f>
        <v>4.83</v>
      </c>
      <c r="L1830" t="str">
        <f>_xlfn.XLOOKUP(A1830,'Hospitalisation Details'!$A$1:$A$2344,'Hospitalisation Details'!$E$1:$E$2344,0)</f>
        <v>17-Nov-1990</v>
      </c>
      <c r="M1830">
        <f>_xlfn.XLOOKUP(A1830,'Hospitalisation Details'!$A$1:$A$2344,'Hospitalisation Details'!$I$1:$I$2344,0)</f>
        <v>4544.2299999999996</v>
      </c>
      <c r="N1830" t="str">
        <f>_xlfn.XLOOKUP(A1830,'Hospitalisation Details'!$A$1:$A$2344,'Hospitalisation Details'!$J$1:$J$2344,0)</f>
        <v>tier - 2</v>
      </c>
      <c r="O1830" t="str">
        <f>_xlfn.XLOOKUP(A1830,'Hospitalisation Details'!$A$1:$A$2344,'Hospitalisation Details'!$K$1:$K$2344,0)</f>
        <v>tier - 1</v>
      </c>
      <c r="P1830" t="str">
        <f>_xlfn.XLOOKUP(A1830,'Hospitalisation Details'!$A$1:$A$2344,'Hospitalisation Details'!$L$1:$L$2344,0)</f>
        <v>R1024</v>
      </c>
      <c r="Q1830">
        <f>_xlfn.XLOOKUP(A1830,'Hospitalisation Details'!$A$1:$A$2344,'Hospitalisation Details'!$F$1:$F$2344,0)</f>
        <v>32</v>
      </c>
    </row>
    <row r="1831" spans="1:17" ht="15.75" x14ac:dyDescent="0.25">
      <c r="A1831" s="1" t="s">
        <v>538</v>
      </c>
      <c r="B1831" t="str">
        <f>_xlfn.XLOOKUP(A1831,'Customer Names'!$A$1:$A$2336,'Customer Names'!$C$1:$C$2336,0)</f>
        <v xml:space="preserve">  Caleb</v>
      </c>
      <c r="C1831">
        <f>_xlfn.XLOOKUP(A1831,'Medical Examinations'!$A$1:$A$2336,'Medical Examinations'!$B$1:$B$2336,0)</f>
        <v>42.9</v>
      </c>
      <c r="D1831">
        <f>_xlfn.XLOOKUP(A1831,'Medical Examinations'!$A$1:$A$2336,'Medical Examinations'!$D$1:$D$2336,0)</f>
        <v>4.87</v>
      </c>
      <c r="E1831" t="str">
        <f>_xlfn.XLOOKUP(A1831,'Medical Examinations'!$A$1:$A$2336,'Medical Examinations'!$E$1:$E$2336,0)</f>
        <v>No</v>
      </c>
      <c r="F1831" t="str">
        <f>_xlfn.XLOOKUP(A1831,'Medical Examinations'!$A$1:$A$2336,'Medical Examinations'!$F$1:$F$2336,0)</f>
        <v>No</v>
      </c>
      <c r="G1831" t="str">
        <f>_xlfn.XLOOKUP(A1831,'Medical Examinations'!$A$1:$A$2336,'Medical Examinations'!$G$1:$G$2336,0)</f>
        <v>No</v>
      </c>
      <c r="H1831">
        <f>_xlfn.XLOOKUP(A1831,'Medical Examinations'!$A$1:$A$2336,'Medical Examinations'!$H$1:$H$2336,0)</f>
        <v>1</v>
      </c>
      <c r="I1831" t="str">
        <f>_xlfn.XLOOKUP(A1831,'Medical Examinations'!$A$1:$A$2336,'Medical Examinations'!$I$1:$I$2336,0)</f>
        <v>No</v>
      </c>
      <c r="J1831" t="str">
        <f>_xlfn.XLOOKUP(A1831,'Medical Examinations'!A1831:A4174,'Medical Examinations'!C1831:C4174,0)</f>
        <v>Obese</v>
      </c>
      <c r="K1831">
        <f>_xlfn.XLOOKUP(A1831,'Medical Examinations'!$A$1:$A$2344,'Medical Examinations'!$D$1:$D$2344,0)</f>
        <v>4.87</v>
      </c>
      <c r="L1831" t="str">
        <f>_xlfn.XLOOKUP(A1831,'Hospitalisation Details'!$A$1:$A$2344,'Hospitalisation Details'!$E$1:$E$2344,0)</f>
        <v>13-Jun-1988</v>
      </c>
      <c r="M1831">
        <f>_xlfn.XLOOKUP(A1831,'Hospitalisation Details'!$A$1:$A$2344,'Hospitalisation Details'!$I$1:$I$2344,0)</f>
        <v>4536.26</v>
      </c>
      <c r="N1831" t="str">
        <f>_xlfn.XLOOKUP(A1831,'Hospitalisation Details'!$A$1:$A$2344,'Hospitalisation Details'!$J$1:$J$2344,0)</f>
        <v>tier - 2</v>
      </c>
      <c r="O1831" t="str">
        <f>_xlfn.XLOOKUP(A1831,'Hospitalisation Details'!$A$1:$A$2344,'Hospitalisation Details'!$K$1:$K$2344,0)</f>
        <v>tier - 2</v>
      </c>
      <c r="P1831" t="str">
        <f>_xlfn.XLOOKUP(A1831,'Hospitalisation Details'!$A$1:$A$2344,'Hospitalisation Details'!$L$1:$L$2344,0)</f>
        <v>R1011</v>
      </c>
      <c r="Q1831">
        <f>_xlfn.XLOOKUP(A1831,'Hospitalisation Details'!$A$1:$A$2344,'Hospitalisation Details'!$F$1:$F$2344,0)</f>
        <v>35</v>
      </c>
    </row>
    <row r="1832" spans="1:17" ht="15.75" x14ac:dyDescent="0.25">
      <c r="A1832" s="1" t="s">
        <v>537</v>
      </c>
      <c r="B1832" t="str">
        <f>_xlfn.XLOOKUP(A1832,'Customer Names'!$A$1:$A$2336,'Customer Names'!$C$1:$C$2336,0)</f>
        <v xml:space="preserve">  Jaime</v>
      </c>
      <c r="C1832">
        <f>_xlfn.XLOOKUP(A1832,'Medical Examinations'!$A$1:$A$2336,'Medical Examinations'!$B$1:$B$2336,0)</f>
        <v>24.6</v>
      </c>
      <c r="D1832">
        <f>_xlfn.XLOOKUP(A1832,'Medical Examinations'!$A$1:$A$2336,'Medical Examinations'!$D$1:$D$2336,0)</f>
        <v>5.86</v>
      </c>
      <c r="E1832" t="str">
        <f>_xlfn.XLOOKUP(A1832,'Medical Examinations'!$A$1:$A$2336,'Medical Examinations'!$E$1:$E$2336,0)</f>
        <v>No</v>
      </c>
      <c r="F1832" t="str">
        <f>_xlfn.XLOOKUP(A1832,'Medical Examinations'!$A$1:$A$2336,'Medical Examinations'!$F$1:$F$2336,0)</f>
        <v>No</v>
      </c>
      <c r="G1832" t="str">
        <f>_xlfn.XLOOKUP(A1832,'Medical Examinations'!$A$1:$A$2336,'Medical Examinations'!$G$1:$G$2336,0)</f>
        <v>Yes</v>
      </c>
      <c r="H1832">
        <f>_xlfn.XLOOKUP(A1832,'Medical Examinations'!$A$1:$A$2336,'Medical Examinations'!$H$1:$H$2336,0)</f>
        <v>1</v>
      </c>
      <c r="I1832" t="str">
        <f>_xlfn.XLOOKUP(A1832,'Medical Examinations'!$A$1:$A$2336,'Medical Examinations'!$I$1:$I$2336,0)</f>
        <v>No</v>
      </c>
      <c r="J1832" t="str">
        <f>_xlfn.XLOOKUP(A1832,'Medical Examinations'!A1832:A4175,'Medical Examinations'!C1832:C4175,0)</f>
        <v>Normal weight</v>
      </c>
      <c r="K1832">
        <f>_xlfn.XLOOKUP(A1832,'Medical Examinations'!$A$1:$A$2344,'Medical Examinations'!$D$1:$D$2344,0)</f>
        <v>5.86</v>
      </c>
      <c r="L1832" t="str">
        <f>_xlfn.XLOOKUP(A1832,'Hospitalisation Details'!$A$1:$A$2344,'Hospitalisation Details'!$E$1:$E$2344,0)</f>
        <v>29-Jun-1993</v>
      </c>
      <c r="M1832">
        <f>_xlfn.XLOOKUP(A1832,'Hospitalisation Details'!$A$1:$A$2344,'Hospitalisation Details'!$I$1:$I$2344,0)</f>
        <v>4529.4799999999996</v>
      </c>
      <c r="N1832" t="str">
        <f>_xlfn.XLOOKUP(A1832,'Hospitalisation Details'!$A$1:$A$2344,'Hospitalisation Details'!$J$1:$J$2344,0)</f>
        <v>tier - 2</v>
      </c>
      <c r="O1832" t="str">
        <f>_xlfn.XLOOKUP(A1832,'Hospitalisation Details'!$A$1:$A$2344,'Hospitalisation Details'!$K$1:$K$2344,0)</f>
        <v>tier - 1</v>
      </c>
      <c r="P1832" t="str">
        <f>_xlfn.XLOOKUP(A1832,'Hospitalisation Details'!$A$1:$A$2344,'Hospitalisation Details'!$L$1:$L$2344,0)</f>
        <v>R1011</v>
      </c>
      <c r="Q1832">
        <f>_xlfn.XLOOKUP(A1832,'Hospitalisation Details'!$A$1:$A$2344,'Hospitalisation Details'!$F$1:$F$2344,0)</f>
        <v>29</v>
      </c>
    </row>
    <row r="1833" spans="1:17" ht="15.75" x14ac:dyDescent="0.25">
      <c r="A1833" s="1" t="s">
        <v>536</v>
      </c>
      <c r="B1833" t="str">
        <f>_xlfn.XLOOKUP(A1833,'Customer Names'!$A$1:$A$2336,'Customer Names'!$C$1:$C$2336,0)</f>
        <v xml:space="preserve">  Hannah</v>
      </c>
      <c r="C1833">
        <f>_xlfn.XLOOKUP(A1833,'Medical Examinations'!$A$1:$A$2336,'Medical Examinations'!$B$1:$B$2336,0)</f>
        <v>28.405000000000001</v>
      </c>
      <c r="D1833">
        <f>_xlfn.XLOOKUP(A1833,'Medical Examinations'!$A$1:$A$2336,'Medical Examinations'!$D$1:$D$2336,0)</f>
        <v>4.12</v>
      </c>
      <c r="E1833" t="str">
        <f>_xlfn.XLOOKUP(A1833,'Medical Examinations'!$A$1:$A$2336,'Medical Examinations'!$E$1:$E$2336,0)</f>
        <v>No</v>
      </c>
      <c r="F1833" t="str">
        <f>_xlfn.XLOOKUP(A1833,'Medical Examinations'!$A$1:$A$2336,'Medical Examinations'!$F$1:$F$2336,0)</f>
        <v>No</v>
      </c>
      <c r="G1833" t="str">
        <f>_xlfn.XLOOKUP(A1833,'Medical Examinations'!$A$1:$A$2336,'Medical Examinations'!$G$1:$G$2336,0)</f>
        <v>No</v>
      </c>
      <c r="H1833">
        <f>_xlfn.XLOOKUP(A1833,'Medical Examinations'!$A$1:$A$2336,'Medical Examinations'!$H$1:$H$2336,0)</f>
        <v>1</v>
      </c>
      <c r="I1833" t="str">
        <f>_xlfn.XLOOKUP(A1833,'Medical Examinations'!$A$1:$A$2336,'Medical Examinations'!$I$1:$I$2336,0)</f>
        <v>No</v>
      </c>
      <c r="J1833" t="str">
        <f>_xlfn.XLOOKUP(A1833,'Medical Examinations'!A1833:A4176,'Medical Examinations'!C1833:C4176,0)</f>
        <v>Overweight</v>
      </c>
      <c r="K1833">
        <f>_xlfn.XLOOKUP(A1833,'Medical Examinations'!$A$1:$A$2344,'Medical Examinations'!$D$1:$D$2344,0)</f>
        <v>4.12</v>
      </c>
      <c r="L1833" t="str">
        <f>_xlfn.XLOOKUP(A1833,'Hospitalisation Details'!$A$1:$A$2344,'Hospitalisation Details'!$E$1:$E$2344,0)</f>
        <v>13-Aug-1992</v>
      </c>
      <c r="M1833">
        <f>_xlfn.XLOOKUP(A1833,'Hospitalisation Details'!$A$1:$A$2344,'Hospitalisation Details'!$I$1:$I$2344,0)</f>
        <v>4527.18</v>
      </c>
      <c r="N1833" t="str">
        <f>_xlfn.XLOOKUP(A1833,'Hospitalisation Details'!$A$1:$A$2344,'Hospitalisation Details'!$J$1:$J$2344,0)</f>
        <v>tier - 2</v>
      </c>
      <c r="O1833" t="str">
        <f>_xlfn.XLOOKUP(A1833,'Hospitalisation Details'!$A$1:$A$2344,'Hospitalisation Details'!$K$1:$K$2344,0)</f>
        <v>tier - 2</v>
      </c>
      <c r="P1833" t="str">
        <f>_xlfn.XLOOKUP(A1833,'Hospitalisation Details'!$A$1:$A$2344,'Hospitalisation Details'!$L$1:$L$2344,0)</f>
        <v>R1012</v>
      </c>
      <c r="Q1833">
        <f>_xlfn.XLOOKUP(A1833,'Hospitalisation Details'!$A$1:$A$2344,'Hospitalisation Details'!$F$1:$F$2344,0)</f>
        <v>30</v>
      </c>
    </row>
    <row r="1834" spans="1:17" ht="15.75" x14ac:dyDescent="0.25">
      <c r="A1834" s="1" t="s">
        <v>535</v>
      </c>
      <c r="B1834" t="str">
        <f>_xlfn.XLOOKUP(A1834,'Customer Names'!$A$1:$A$2336,'Customer Names'!$C$1:$C$2336,0)</f>
        <v xml:space="preserve">  Zachariah</v>
      </c>
      <c r="C1834">
        <f>_xlfn.XLOOKUP(A1834,'Medical Examinations'!$A$1:$A$2336,'Medical Examinations'!$B$1:$B$2336,0)</f>
        <v>34.674999999999997</v>
      </c>
      <c r="D1834">
        <f>_xlfn.XLOOKUP(A1834,'Medical Examinations'!$A$1:$A$2336,'Medical Examinations'!$D$1:$D$2336,0)</f>
        <v>5.71</v>
      </c>
      <c r="E1834" t="str">
        <f>_xlfn.XLOOKUP(A1834,'Medical Examinations'!$A$1:$A$2336,'Medical Examinations'!$E$1:$E$2336,0)</f>
        <v>No</v>
      </c>
      <c r="F1834" t="str">
        <f>_xlfn.XLOOKUP(A1834,'Medical Examinations'!$A$1:$A$2336,'Medical Examinations'!$F$1:$F$2336,0)</f>
        <v>No</v>
      </c>
      <c r="G1834" t="str">
        <f>_xlfn.XLOOKUP(A1834,'Medical Examinations'!$A$1:$A$2336,'Medical Examinations'!$G$1:$G$2336,0)</f>
        <v>No</v>
      </c>
      <c r="H1834">
        <f>_xlfn.XLOOKUP(A1834,'Medical Examinations'!$A$1:$A$2336,'Medical Examinations'!$H$1:$H$2336,0)</f>
        <v>1</v>
      </c>
      <c r="I1834" t="str">
        <f>_xlfn.XLOOKUP(A1834,'Medical Examinations'!$A$1:$A$2336,'Medical Examinations'!$I$1:$I$2336,0)</f>
        <v>No</v>
      </c>
      <c r="J1834" t="str">
        <f>_xlfn.XLOOKUP(A1834,'Medical Examinations'!A1834:A4177,'Medical Examinations'!C1834:C4177,0)</f>
        <v>Obese</v>
      </c>
      <c r="K1834">
        <f>_xlfn.XLOOKUP(A1834,'Medical Examinations'!$A$1:$A$2344,'Medical Examinations'!$D$1:$D$2344,0)</f>
        <v>5.71</v>
      </c>
      <c r="L1834" t="str">
        <f>_xlfn.XLOOKUP(A1834,'Hospitalisation Details'!$A$1:$A$2344,'Hospitalisation Details'!$E$1:$E$2344,0)</f>
        <v>21-Dec-1988</v>
      </c>
      <c r="M1834">
        <f>_xlfn.XLOOKUP(A1834,'Hospitalisation Details'!$A$1:$A$2344,'Hospitalisation Details'!$I$1:$I$2344,0)</f>
        <v>4518.83</v>
      </c>
      <c r="N1834" t="str">
        <f>_xlfn.XLOOKUP(A1834,'Hospitalisation Details'!$A$1:$A$2344,'Hospitalisation Details'!$J$1:$J$2344,0)</f>
        <v>tier - 2</v>
      </c>
      <c r="O1834" t="str">
        <f>_xlfn.XLOOKUP(A1834,'Hospitalisation Details'!$A$1:$A$2344,'Hospitalisation Details'!$K$1:$K$2344,0)</f>
        <v>tier - 2</v>
      </c>
      <c r="P1834" t="str">
        <f>_xlfn.XLOOKUP(A1834,'Hospitalisation Details'!$A$1:$A$2344,'Hospitalisation Details'!$L$1:$L$2344,0)</f>
        <v>R1017</v>
      </c>
      <c r="Q1834">
        <f>_xlfn.XLOOKUP(A1834,'Hospitalisation Details'!$A$1:$A$2344,'Hospitalisation Details'!$F$1:$F$2344,0)</f>
        <v>34</v>
      </c>
    </row>
    <row r="1835" spans="1:17" ht="15.75" x14ac:dyDescent="0.25">
      <c r="A1835" s="1" t="s">
        <v>534</v>
      </c>
      <c r="B1835" t="str">
        <f>_xlfn.XLOOKUP(A1835,'Customer Names'!$A$1:$A$2336,'Customer Names'!$C$1:$C$2336,0)</f>
        <v xml:space="preserve">  Patricia A</v>
      </c>
      <c r="C1835">
        <f>_xlfn.XLOOKUP(A1835,'Medical Examinations'!$A$1:$A$2336,'Medical Examinations'!$B$1:$B$2336,0)</f>
        <v>18.850000000000001</v>
      </c>
      <c r="D1835">
        <f>_xlfn.XLOOKUP(A1835,'Medical Examinations'!$A$1:$A$2336,'Medical Examinations'!$D$1:$D$2336,0)</f>
        <v>6.03</v>
      </c>
      <c r="E1835" t="str">
        <f>_xlfn.XLOOKUP(A1835,'Medical Examinations'!$A$1:$A$2336,'Medical Examinations'!$E$1:$E$2336,0)</f>
        <v>No</v>
      </c>
      <c r="F1835" t="str">
        <f>_xlfn.XLOOKUP(A1835,'Medical Examinations'!$A$1:$A$2336,'Medical Examinations'!$F$1:$F$2336,0)</f>
        <v>No</v>
      </c>
      <c r="G1835" t="str">
        <f>_xlfn.XLOOKUP(A1835,'Medical Examinations'!$A$1:$A$2336,'Medical Examinations'!$G$1:$G$2336,0)</f>
        <v>No</v>
      </c>
      <c r="H1835">
        <f>_xlfn.XLOOKUP(A1835,'Medical Examinations'!$A$1:$A$2336,'Medical Examinations'!$H$1:$H$2336,0)</f>
        <v>1</v>
      </c>
      <c r="I1835" t="str">
        <f>_xlfn.XLOOKUP(A1835,'Medical Examinations'!$A$1:$A$2336,'Medical Examinations'!$I$1:$I$2336,0)</f>
        <v>No</v>
      </c>
      <c r="J1835" t="str">
        <f>_xlfn.XLOOKUP(A1835,'Medical Examinations'!A1835:A4178,'Medical Examinations'!C1835:C4178,0)</f>
        <v>Normal weight</v>
      </c>
      <c r="K1835">
        <f>_xlfn.XLOOKUP(A1835,'Medical Examinations'!$A$1:$A$2344,'Medical Examinations'!$D$1:$D$2344,0)</f>
        <v>6.03</v>
      </c>
      <c r="L1835" t="str">
        <f>_xlfn.XLOOKUP(A1835,'Hospitalisation Details'!$A$1:$A$2344,'Hospitalisation Details'!$E$1:$E$2344,0)</f>
        <v>5-Dec-1987</v>
      </c>
      <c r="M1835">
        <f>_xlfn.XLOOKUP(A1835,'Hospitalisation Details'!$A$1:$A$2344,'Hospitalisation Details'!$I$1:$I$2344,0)</f>
        <v>4518.7700000000004</v>
      </c>
      <c r="N1835" t="str">
        <f>_xlfn.XLOOKUP(A1835,'Hospitalisation Details'!$A$1:$A$2344,'Hospitalisation Details'!$J$1:$J$2344,0)</f>
        <v>tier - 2</v>
      </c>
      <c r="O1835" t="str">
        <f>_xlfn.XLOOKUP(A1835,'Hospitalisation Details'!$A$1:$A$2344,'Hospitalisation Details'!$K$1:$K$2344,0)</f>
        <v>tier - 3</v>
      </c>
      <c r="P1835" t="str">
        <f>_xlfn.XLOOKUP(A1835,'Hospitalisation Details'!$A$1:$A$2344,'Hospitalisation Details'!$L$1:$L$2344,0)</f>
        <v>R1012</v>
      </c>
      <c r="Q1835">
        <f>_xlfn.XLOOKUP(A1835,'Hospitalisation Details'!$A$1:$A$2344,'Hospitalisation Details'!$F$1:$F$2344,0)</f>
        <v>35</v>
      </c>
    </row>
    <row r="1836" spans="1:17" ht="15.75" x14ac:dyDescent="0.25">
      <c r="A1836" s="1" t="s">
        <v>532</v>
      </c>
      <c r="B1836" t="str">
        <f>_xlfn.XLOOKUP(A1836,'Customer Names'!$A$1:$A$2336,'Customer Names'!$C$1:$C$2336,0)</f>
        <v xml:space="preserve">  Elizabeth A</v>
      </c>
      <c r="C1836">
        <f>_xlfn.XLOOKUP(A1836,'Medical Examinations'!$A$1:$A$2336,'Medical Examinations'!$B$1:$B$2336,0)</f>
        <v>34.130000000000003</v>
      </c>
      <c r="D1836">
        <f>_xlfn.XLOOKUP(A1836,'Medical Examinations'!$A$1:$A$2336,'Medical Examinations'!$D$1:$D$2336,0)</f>
        <v>5.65</v>
      </c>
      <c r="E1836" t="str">
        <f>_xlfn.XLOOKUP(A1836,'Medical Examinations'!$A$1:$A$2336,'Medical Examinations'!$E$1:$E$2336,0)</f>
        <v>No</v>
      </c>
      <c r="F1836" t="str">
        <f>_xlfn.XLOOKUP(A1836,'Medical Examinations'!$A$1:$A$2336,'Medical Examinations'!$F$1:$F$2336,0)</f>
        <v>No</v>
      </c>
      <c r="G1836" t="str">
        <f>_xlfn.XLOOKUP(A1836,'Medical Examinations'!$A$1:$A$2336,'Medical Examinations'!$G$1:$G$2336,0)</f>
        <v>Yes</v>
      </c>
      <c r="H1836">
        <f>_xlfn.XLOOKUP(A1836,'Medical Examinations'!$A$1:$A$2336,'Medical Examinations'!$H$1:$H$2336,0)</f>
        <v>1</v>
      </c>
      <c r="I1836" t="str">
        <f>_xlfn.XLOOKUP(A1836,'Medical Examinations'!$A$1:$A$2336,'Medical Examinations'!$I$1:$I$2336,0)</f>
        <v>No</v>
      </c>
      <c r="J1836" t="str">
        <f>_xlfn.XLOOKUP(A1836,'Medical Examinations'!A1836:A4179,'Medical Examinations'!C1836:C4179,0)</f>
        <v>Obese</v>
      </c>
      <c r="K1836">
        <f>_xlfn.XLOOKUP(A1836,'Medical Examinations'!$A$1:$A$2344,'Medical Examinations'!$D$1:$D$2344,0)</f>
        <v>5.65</v>
      </c>
      <c r="L1836" t="str">
        <f>_xlfn.XLOOKUP(A1836,'Hospitalisation Details'!$A$1:$A$2344,'Hospitalisation Details'!$E$1:$E$2344,0)</f>
        <v>2-Oct-2003</v>
      </c>
      <c r="M1836">
        <f>_xlfn.XLOOKUP(A1836,'Hospitalisation Details'!$A$1:$A$2344,'Hospitalisation Details'!$I$1:$I$2344,0)</f>
        <v>4518.3999999999996</v>
      </c>
      <c r="N1836" t="str">
        <f>_xlfn.XLOOKUP(A1836,'Hospitalisation Details'!$A$1:$A$2344,'Hospitalisation Details'!$J$1:$J$2344,0)</f>
        <v>tier - 2</v>
      </c>
      <c r="O1836" t="str">
        <f>_xlfn.XLOOKUP(A1836,'Hospitalisation Details'!$A$1:$A$2344,'Hospitalisation Details'!$K$1:$K$2344,0)</f>
        <v>tier - 3</v>
      </c>
      <c r="P1836" t="str">
        <f>_xlfn.XLOOKUP(A1836,'Hospitalisation Details'!$A$1:$A$2344,'Hospitalisation Details'!$L$1:$L$2344,0)</f>
        <v>R1026</v>
      </c>
      <c r="Q1836">
        <f>_xlfn.XLOOKUP(A1836,'Hospitalisation Details'!$A$1:$A$2344,'Hospitalisation Details'!$F$1:$F$2344,0)</f>
        <v>19</v>
      </c>
    </row>
    <row r="1837" spans="1:17" ht="15.75" x14ac:dyDescent="0.25">
      <c r="A1837" s="1" t="s">
        <v>531</v>
      </c>
      <c r="B1837" t="str">
        <f>_xlfn.XLOOKUP(A1837,'Customer Names'!$A$1:$A$2336,'Customer Names'!$C$1:$C$2336,0)</f>
        <v xml:space="preserve">  Benjamin</v>
      </c>
      <c r="C1837">
        <f>_xlfn.XLOOKUP(A1837,'Medical Examinations'!$A$1:$A$2336,'Medical Examinations'!$B$1:$B$2336,0)</f>
        <v>17.34</v>
      </c>
      <c r="D1837">
        <f>_xlfn.XLOOKUP(A1837,'Medical Examinations'!$A$1:$A$2336,'Medical Examinations'!$D$1:$D$2336,0)</f>
        <v>5.05</v>
      </c>
      <c r="E1837" t="str">
        <f>_xlfn.XLOOKUP(A1837,'Medical Examinations'!$A$1:$A$2336,'Medical Examinations'!$E$1:$E$2336,0)</f>
        <v>No</v>
      </c>
      <c r="F1837" t="str">
        <f>_xlfn.XLOOKUP(A1837,'Medical Examinations'!$A$1:$A$2336,'Medical Examinations'!$F$1:$F$2336,0)</f>
        <v>No</v>
      </c>
      <c r="G1837" t="str">
        <f>_xlfn.XLOOKUP(A1837,'Medical Examinations'!$A$1:$A$2336,'Medical Examinations'!$G$1:$G$2336,0)</f>
        <v>No</v>
      </c>
      <c r="H1837">
        <f>_xlfn.XLOOKUP(A1837,'Medical Examinations'!$A$1:$A$2336,'Medical Examinations'!$H$1:$H$2336,0)</f>
        <v>0</v>
      </c>
      <c r="I1837" t="str">
        <f>_xlfn.XLOOKUP(A1837,'Medical Examinations'!$A$1:$A$2336,'Medical Examinations'!$I$1:$I$2336,0)</f>
        <v>No</v>
      </c>
      <c r="J1837" t="str">
        <f>_xlfn.XLOOKUP(A1837,'Medical Examinations'!A1837:A4180,'Medical Examinations'!C1837:C4180,0)</f>
        <v>Underweight</v>
      </c>
      <c r="K1837">
        <f>_xlfn.XLOOKUP(A1837,'Medical Examinations'!$A$1:$A$2344,'Medical Examinations'!$D$1:$D$2344,0)</f>
        <v>5.05</v>
      </c>
      <c r="L1837" t="str">
        <f>_xlfn.XLOOKUP(A1837,'Hospitalisation Details'!$A$1:$A$2344,'Hospitalisation Details'!$E$1:$E$2344,0)</f>
        <v>16-Jun-1980</v>
      </c>
      <c r="M1837">
        <f>_xlfn.XLOOKUP(A1837,'Hospitalisation Details'!$A$1:$A$2344,'Hospitalisation Details'!$I$1:$I$2344,0)</f>
        <v>4515.71</v>
      </c>
      <c r="N1837" t="str">
        <f>_xlfn.XLOOKUP(A1837,'Hospitalisation Details'!$A$1:$A$2344,'Hospitalisation Details'!$J$1:$J$2344,0)</f>
        <v>tier - 2</v>
      </c>
      <c r="O1837" t="str">
        <f>_xlfn.XLOOKUP(A1837,'Hospitalisation Details'!$A$1:$A$2344,'Hospitalisation Details'!$K$1:$K$2344,0)</f>
        <v>tier - 3</v>
      </c>
      <c r="P1837" t="str">
        <f>_xlfn.XLOOKUP(A1837,'Hospitalisation Details'!$A$1:$A$2344,'Hospitalisation Details'!$L$1:$L$2344,0)</f>
        <v>R1013</v>
      </c>
      <c r="Q1837">
        <f>_xlfn.XLOOKUP(A1837,'Hospitalisation Details'!$A$1:$A$2344,'Hospitalisation Details'!$F$1:$F$2344,0)</f>
        <v>43</v>
      </c>
    </row>
    <row r="1838" spans="1:17" ht="15.75" x14ac:dyDescent="0.25">
      <c r="A1838" s="1" t="s">
        <v>530</v>
      </c>
      <c r="B1838" t="str">
        <f>_xlfn.XLOOKUP(A1838,'Customer Names'!$A$1:$A$2336,'Customer Names'!$C$1:$C$2336,0)</f>
        <v xml:space="preserve">  Breno</v>
      </c>
      <c r="C1838">
        <f>_xlfn.XLOOKUP(A1838,'Medical Examinations'!$A$1:$A$2336,'Medical Examinations'!$B$1:$B$2336,0)</f>
        <v>17.440000000000001</v>
      </c>
      <c r="D1838">
        <f>_xlfn.XLOOKUP(A1838,'Medical Examinations'!$A$1:$A$2336,'Medical Examinations'!$D$1:$D$2336,0)</f>
        <v>6.26</v>
      </c>
      <c r="E1838" t="str">
        <f>_xlfn.XLOOKUP(A1838,'Medical Examinations'!$A$1:$A$2336,'Medical Examinations'!$E$1:$E$2336,0)</f>
        <v>No</v>
      </c>
      <c r="F1838" t="str">
        <f>_xlfn.XLOOKUP(A1838,'Medical Examinations'!$A$1:$A$2336,'Medical Examinations'!$F$1:$F$2336,0)</f>
        <v>No</v>
      </c>
      <c r="G1838" t="str">
        <f>_xlfn.XLOOKUP(A1838,'Medical Examinations'!$A$1:$A$2336,'Medical Examinations'!$G$1:$G$2336,0)</f>
        <v>No</v>
      </c>
      <c r="H1838">
        <f>_xlfn.XLOOKUP(A1838,'Medical Examinations'!$A$1:$A$2336,'Medical Examinations'!$H$1:$H$2336,0)</f>
        <v>0</v>
      </c>
      <c r="I1838" t="str">
        <f>_xlfn.XLOOKUP(A1838,'Medical Examinations'!$A$1:$A$2336,'Medical Examinations'!$I$1:$I$2336,0)</f>
        <v>No</v>
      </c>
      <c r="J1838" t="str">
        <f>_xlfn.XLOOKUP(A1838,'Medical Examinations'!A1838:A4181,'Medical Examinations'!C1838:C4181,0)</f>
        <v>Underweight</v>
      </c>
      <c r="K1838">
        <f>_xlfn.XLOOKUP(A1838,'Medical Examinations'!$A$1:$A$2344,'Medical Examinations'!$D$1:$D$2344,0)</f>
        <v>6.26</v>
      </c>
      <c r="L1838" t="str">
        <f>_xlfn.XLOOKUP(A1838,'Hospitalisation Details'!$A$1:$A$2344,'Hospitalisation Details'!$E$1:$E$2344,0)</f>
        <v>27-Sep-1982</v>
      </c>
      <c r="M1838">
        <f>_xlfn.XLOOKUP(A1838,'Hospitalisation Details'!$A$1:$A$2344,'Hospitalisation Details'!$I$1:$I$2344,0)</f>
        <v>4511.41</v>
      </c>
      <c r="N1838" t="str">
        <f>_xlfn.XLOOKUP(A1838,'Hospitalisation Details'!$A$1:$A$2344,'Hospitalisation Details'!$J$1:$J$2344,0)</f>
        <v>tier - 2</v>
      </c>
      <c r="O1838" t="str">
        <f>_xlfn.XLOOKUP(A1838,'Hospitalisation Details'!$A$1:$A$2344,'Hospitalisation Details'!$K$1:$K$2344,0)</f>
        <v>tier - 3</v>
      </c>
      <c r="P1838" t="str">
        <f>_xlfn.XLOOKUP(A1838,'Hospitalisation Details'!$A$1:$A$2344,'Hospitalisation Details'!$L$1:$L$2344,0)</f>
        <v>R1013</v>
      </c>
      <c r="Q1838">
        <f>_xlfn.XLOOKUP(A1838,'Hospitalisation Details'!$A$1:$A$2344,'Hospitalisation Details'!$F$1:$F$2344,0)</f>
        <v>40</v>
      </c>
    </row>
    <row r="1839" spans="1:17" ht="15.75" x14ac:dyDescent="0.25">
      <c r="A1839" s="1" t="s">
        <v>529</v>
      </c>
      <c r="B1839" t="str">
        <f>_xlfn.XLOOKUP(A1839,'Customer Names'!$A$1:$A$2336,'Customer Names'!$C$1:$C$2336,0)</f>
        <v xml:space="preserve">  Takaya</v>
      </c>
      <c r="C1839">
        <f>_xlfn.XLOOKUP(A1839,'Medical Examinations'!$A$1:$A$2336,'Medical Examinations'!$B$1:$B$2336,0)</f>
        <v>33.659999999999997</v>
      </c>
      <c r="D1839">
        <f>_xlfn.XLOOKUP(A1839,'Medical Examinations'!$A$1:$A$2336,'Medical Examinations'!$D$1:$D$2336,0)</f>
        <v>4.08</v>
      </c>
      <c r="E1839" t="str">
        <f>_xlfn.XLOOKUP(A1839,'Medical Examinations'!$A$1:$A$2336,'Medical Examinations'!$E$1:$E$2336,0)</f>
        <v>No</v>
      </c>
      <c r="F1839" t="str">
        <f>_xlfn.XLOOKUP(A1839,'Medical Examinations'!$A$1:$A$2336,'Medical Examinations'!$F$1:$F$2336,0)</f>
        <v>No</v>
      </c>
      <c r="G1839" t="str">
        <f>_xlfn.XLOOKUP(A1839,'Medical Examinations'!$A$1:$A$2336,'Medical Examinations'!$G$1:$G$2336,0)</f>
        <v>Yes</v>
      </c>
      <c r="H1839">
        <f>_xlfn.XLOOKUP(A1839,'Medical Examinations'!$A$1:$A$2336,'Medical Examinations'!$H$1:$H$2336,0)</f>
        <v>1</v>
      </c>
      <c r="I1839" t="str">
        <f>_xlfn.XLOOKUP(A1839,'Medical Examinations'!$A$1:$A$2336,'Medical Examinations'!$I$1:$I$2336,0)</f>
        <v>No</v>
      </c>
      <c r="J1839" t="str">
        <f>_xlfn.XLOOKUP(A1839,'Medical Examinations'!A1839:A4182,'Medical Examinations'!C1839:C4182,0)</f>
        <v>Obese</v>
      </c>
      <c r="K1839">
        <f>_xlfn.XLOOKUP(A1839,'Medical Examinations'!$A$1:$A$2344,'Medical Examinations'!$D$1:$D$2344,0)</f>
        <v>4.08</v>
      </c>
      <c r="L1839" t="str">
        <f>_xlfn.XLOOKUP(A1839,'Hospitalisation Details'!$A$1:$A$2344,'Hospitalisation Details'!$E$1:$E$2344,0)</f>
        <v>13-Oct-1997</v>
      </c>
      <c r="M1839">
        <f>_xlfn.XLOOKUP(A1839,'Hospitalisation Details'!$A$1:$A$2344,'Hospitalisation Details'!$I$1:$I$2344,0)</f>
        <v>4504.66</v>
      </c>
      <c r="N1839" t="str">
        <f>_xlfn.XLOOKUP(A1839,'Hospitalisation Details'!$A$1:$A$2344,'Hospitalisation Details'!$J$1:$J$2344,0)</f>
        <v>tier - 1</v>
      </c>
      <c r="O1839" t="str">
        <f>_xlfn.XLOOKUP(A1839,'Hospitalisation Details'!$A$1:$A$2344,'Hospitalisation Details'!$K$1:$K$2344,0)</f>
        <v>tier - 2</v>
      </c>
      <c r="P1839" t="str">
        <f>_xlfn.XLOOKUP(A1839,'Hospitalisation Details'!$A$1:$A$2344,'Hospitalisation Details'!$L$1:$L$2344,0)</f>
        <v>R1013</v>
      </c>
      <c r="Q1839">
        <f>_xlfn.XLOOKUP(A1839,'Hospitalisation Details'!$A$1:$A$2344,'Hospitalisation Details'!$F$1:$F$2344,0)</f>
        <v>25</v>
      </c>
    </row>
    <row r="1840" spans="1:17" ht="15.75" x14ac:dyDescent="0.25">
      <c r="A1840" s="1" t="s">
        <v>528</v>
      </c>
      <c r="B1840" t="str">
        <f>_xlfn.XLOOKUP(A1840,'Customer Names'!$A$1:$A$2336,'Customer Names'!$C$1:$C$2336,0)</f>
        <v xml:space="preserve">  Thomas IV</v>
      </c>
      <c r="C1840">
        <f>_xlfn.XLOOKUP(A1840,'Medical Examinations'!$A$1:$A$2336,'Medical Examinations'!$B$1:$B$2336,0)</f>
        <v>21.375</v>
      </c>
      <c r="D1840">
        <f>_xlfn.XLOOKUP(A1840,'Medical Examinations'!$A$1:$A$2336,'Medical Examinations'!$D$1:$D$2336,0)</f>
        <v>6.19</v>
      </c>
      <c r="E1840" t="str">
        <f>_xlfn.XLOOKUP(A1840,'Medical Examinations'!$A$1:$A$2336,'Medical Examinations'!$E$1:$E$2336,0)</f>
        <v>No</v>
      </c>
      <c r="F1840" t="str">
        <f>_xlfn.XLOOKUP(A1840,'Medical Examinations'!$A$1:$A$2336,'Medical Examinations'!$F$1:$F$2336,0)</f>
        <v>No</v>
      </c>
      <c r="G1840" t="str">
        <f>_xlfn.XLOOKUP(A1840,'Medical Examinations'!$A$1:$A$2336,'Medical Examinations'!$G$1:$G$2336,0)</f>
        <v>No</v>
      </c>
      <c r="H1840">
        <f>_xlfn.XLOOKUP(A1840,'Medical Examinations'!$A$1:$A$2336,'Medical Examinations'!$H$1:$H$2336,0)</f>
        <v>1</v>
      </c>
      <c r="I1840" t="str">
        <f>_xlfn.XLOOKUP(A1840,'Medical Examinations'!$A$1:$A$2336,'Medical Examinations'!$I$1:$I$2336,0)</f>
        <v>No</v>
      </c>
      <c r="J1840" t="str">
        <f>_xlfn.XLOOKUP(A1840,'Medical Examinations'!A1840:A4183,'Medical Examinations'!C1840:C4183,0)</f>
        <v>Normal weight</v>
      </c>
      <c r="K1840">
        <f>_xlfn.XLOOKUP(A1840,'Medical Examinations'!$A$1:$A$2344,'Medical Examinations'!$D$1:$D$2344,0)</f>
        <v>6.19</v>
      </c>
      <c r="L1840" t="str">
        <f>_xlfn.XLOOKUP(A1840,'Hospitalisation Details'!$A$1:$A$2344,'Hospitalisation Details'!$E$1:$E$2344,0)</f>
        <v>26-Jun-1988</v>
      </c>
      <c r="M1840">
        <f>_xlfn.XLOOKUP(A1840,'Hospitalisation Details'!$A$1:$A$2344,'Hospitalisation Details'!$I$1:$I$2344,0)</f>
        <v>4500.34</v>
      </c>
      <c r="N1840" t="str">
        <f>_xlfn.XLOOKUP(A1840,'Hospitalisation Details'!$A$1:$A$2344,'Hospitalisation Details'!$J$1:$J$2344,0)</f>
        <v>tier - 2</v>
      </c>
      <c r="O1840" t="str">
        <f>_xlfn.XLOOKUP(A1840,'Hospitalisation Details'!$A$1:$A$2344,'Hospitalisation Details'!$K$1:$K$2344,0)</f>
        <v>tier - 1</v>
      </c>
      <c r="P1840" t="str">
        <f>_xlfn.XLOOKUP(A1840,'Hospitalisation Details'!$A$1:$A$2344,'Hospitalisation Details'!$L$1:$L$2344,0)</f>
        <v>R1017</v>
      </c>
      <c r="Q1840">
        <f>_xlfn.XLOOKUP(A1840,'Hospitalisation Details'!$A$1:$A$2344,'Hospitalisation Details'!$F$1:$F$2344,0)</f>
        <v>34</v>
      </c>
    </row>
    <row r="1841" spans="1:17" ht="15.75" x14ac:dyDescent="0.25">
      <c r="A1841" s="1" t="s">
        <v>527</v>
      </c>
      <c r="B1841" t="str">
        <f>_xlfn.XLOOKUP(A1841,'Customer Names'!$A$1:$A$2336,'Customer Names'!$C$1:$C$2336,0)</f>
        <v xml:space="preserve">  Bradley E</v>
      </c>
      <c r="C1841">
        <f>_xlfn.XLOOKUP(A1841,'Medical Examinations'!$A$1:$A$2336,'Medical Examinations'!$B$1:$B$2336,0)</f>
        <v>27.14</v>
      </c>
      <c r="D1841">
        <f>_xlfn.XLOOKUP(A1841,'Medical Examinations'!$A$1:$A$2336,'Medical Examinations'!$D$1:$D$2336,0)</f>
        <v>6.01</v>
      </c>
      <c r="E1841" t="str">
        <f>_xlfn.XLOOKUP(A1841,'Medical Examinations'!$A$1:$A$2336,'Medical Examinations'!$E$1:$E$2336,0)</f>
        <v>No</v>
      </c>
      <c r="F1841" t="str">
        <f>_xlfn.XLOOKUP(A1841,'Medical Examinations'!$A$1:$A$2336,'Medical Examinations'!$F$1:$F$2336,0)</f>
        <v>No</v>
      </c>
      <c r="G1841" t="str">
        <f>_xlfn.XLOOKUP(A1841,'Medical Examinations'!$A$1:$A$2336,'Medical Examinations'!$G$1:$G$2336,0)</f>
        <v>No</v>
      </c>
      <c r="H1841">
        <f>_xlfn.XLOOKUP(A1841,'Medical Examinations'!$A$1:$A$2336,'Medical Examinations'!$H$1:$H$2336,0)</f>
        <v>1</v>
      </c>
      <c r="I1841" t="str">
        <f>_xlfn.XLOOKUP(A1841,'Medical Examinations'!$A$1:$A$2336,'Medical Examinations'!$I$1:$I$2336,0)</f>
        <v>No</v>
      </c>
      <c r="J1841" t="str">
        <f>_xlfn.XLOOKUP(A1841,'Medical Examinations'!A1841:A4184,'Medical Examinations'!C1841:C4184,0)</f>
        <v>Overweight</v>
      </c>
      <c r="K1841">
        <f>_xlfn.XLOOKUP(A1841,'Medical Examinations'!$A$1:$A$2344,'Medical Examinations'!$D$1:$D$2344,0)</f>
        <v>6.01</v>
      </c>
      <c r="L1841" t="str">
        <f>_xlfn.XLOOKUP(A1841,'Hospitalisation Details'!$A$1:$A$2344,'Hospitalisation Details'!$E$1:$E$2344,0)</f>
        <v>12-Jul-1992</v>
      </c>
      <c r="M1841">
        <f>_xlfn.XLOOKUP(A1841,'Hospitalisation Details'!$A$1:$A$2344,'Hospitalisation Details'!$I$1:$I$2344,0)</f>
        <v>4488.58</v>
      </c>
      <c r="N1841" t="str">
        <f>_xlfn.XLOOKUP(A1841,'Hospitalisation Details'!$A$1:$A$2344,'Hospitalisation Details'!$J$1:$J$2344,0)</f>
        <v>tier - 2</v>
      </c>
      <c r="O1841" t="str">
        <f>_xlfn.XLOOKUP(A1841,'Hospitalisation Details'!$A$1:$A$2344,'Hospitalisation Details'!$K$1:$K$2344,0)</f>
        <v>tier - 3</v>
      </c>
      <c r="P1841" t="str">
        <f>_xlfn.XLOOKUP(A1841,'Hospitalisation Details'!$A$1:$A$2344,'Hospitalisation Details'!$L$1:$L$2344,0)</f>
        <v>R1012</v>
      </c>
      <c r="Q1841">
        <f>_xlfn.XLOOKUP(A1841,'Hospitalisation Details'!$A$1:$A$2344,'Hospitalisation Details'!$F$1:$F$2344,0)</f>
        <v>30</v>
      </c>
    </row>
    <row r="1842" spans="1:17" ht="15.75" x14ac:dyDescent="0.25">
      <c r="A1842" s="1" t="s">
        <v>526</v>
      </c>
      <c r="B1842" t="str">
        <f>_xlfn.XLOOKUP(A1842,'Customer Names'!$A$1:$A$2336,'Customer Names'!$C$1:$C$2336,0)</f>
        <v xml:space="preserve">  Megan</v>
      </c>
      <c r="C1842">
        <f>_xlfn.XLOOKUP(A1842,'Medical Examinations'!$A$1:$A$2336,'Medical Examinations'!$B$1:$B$2336,0)</f>
        <v>35.78</v>
      </c>
      <c r="D1842">
        <f>_xlfn.XLOOKUP(A1842,'Medical Examinations'!$A$1:$A$2336,'Medical Examinations'!$D$1:$D$2336,0)</f>
        <v>6.07</v>
      </c>
      <c r="E1842" t="str">
        <f>_xlfn.XLOOKUP(A1842,'Medical Examinations'!$A$1:$A$2336,'Medical Examinations'!$E$1:$E$2336,0)</f>
        <v>No</v>
      </c>
      <c r="F1842" t="str">
        <f>_xlfn.XLOOKUP(A1842,'Medical Examinations'!$A$1:$A$2336,'Medical Examinations'!$F$1:$F$2336,0)</f>
        <v>yes</v>
      </c>
      <c r="G1842" t="str">
        <f>_xlfn.XLOOKUP(A1842,'Medical Examinations'!$A$1:$A$2336,'Medical Examinations'!$G$1:$G$2336,0)</f>
        <v>No</v>
      </c>
      <c r="H1842">
        <f>_xlfn.XLOOKUP(A1842,'Medical Examinations'!$A$1:$A$2336,'Medical Examinations'!$H$1:$H$2336,0)</f>
        <v>1</v>
      </c>
      <c r="I1842" t="str">
        <f>_xlfn.XLOOKUP(A1842,'Medical Examinations'!$A$1:$A$2336,'Medical Examinations'!$I$1:$I$2336,0)</f>
        <v>No</v>
      </c>
      <c r="J1842" t="str">
        <f>_xlfn.XLOOKUP(A1842,'Medical Examinations'!A1842:A4185,'Medical Examinations'!C1842:C4185,0)</f>
        <v>Obese</v>
      </c>
      <c r="K1842">
        <f>_xlfn.XLOOKUP(A1842,'Medical Examinations'!$A$1:$A$2344,'Medical Examinations'!$D$1:$D$2344,0)</f>
        <v>6.07</v>
      </c>
      <c r="L1842" t="str">
        <f>_xlfn.XLOOKUP(A1842,'Hospitalisation Details'!$A$1:$A$2344,'Hospitalisation Details'!$E$1:$E$2344,0)</f>
        <v>18-Jul-2004</v>
      </c>
      <c r="M1842">
        <f>_xlfn.XLOOKUP(A1842,'Hospitalisation Details'!$A$1:$A$2344,'Hospitalisation Details'!$I$1:$I$2344,0)</f>
        <v>4468.25</v>
      </c>
      <c r="N1842" t="str">
        <f>_xlfn.XLOOKUP(A1842,'Hospitalisation Details'!$A$1:$A$2344,'Hospitalisation Details'!$J$1:$J$2344,0)</f>
        <v>tier - 2</v>
      </c>
      <c r="O1842" t="str">
        <f>_xlfn.XLOOKUP(A1842,'Hospitalisation Details'!$A$1:$A$2344,'Hospitalisation Details'!$K$1:$K$2344,0)</f>
        <v>tier - 2</v>
      </c>
      <c r="P1842" t="str">
        <f>_xlfn.XLOOKUP(A1842,'Hospitalisation Details'!$A$1:$A$2344,'Hospitalisation Details'!$L$1:$L$2344,0)</f>
        <v>R1012</v>
      </c>
      <c r="Q1842">
        <f>_xlfn.XLOOKUP(A1842,'Hospitalisation Details'!$A$1:$A$2344,'Hospitalisation Details'!$F$1:$F$2344,0)</f>
        <v>18</v>
      </c>
    </row>
    <row r="1843" spans="1:17" ht="15.75" x14ac:dyDescent="0.25">
      <c r="A1843" s="1" t="s">
        <v>525</v>
      </c>
      <c r="B1843" t="str">
        <f>_xlfn.XLOOKUP(A1843,'Customer Names'!$A$1:$A$2336,'Customer Names'!$C$1:$C$2336,0)</f>
        <v xml:space="preserve">  Ruby J</v>
      </c>
      <c r="C1843">
        <f>_xlfn.XLOOKUP(A1843,'Medical Examinations'!$A$1:$A$2336,'Medical Examinations'!$B$1:$B$2336,0)</f>
        <v>34.96</v>
      </c>
      <c r="D1843">
        <f>_xlfn.XLOOKUP(A1843,'Medical Examinations'!$A$1:$A$2336,'Medical Examinations'!$D$1:$D$2336,0)</f>
        <v>5.63</v>
      </c>
      <c r="E1843" t="str">
        <f>_xlfn.XLOOKUP(A1843,'Medical Examinations'!$A$1:$A$2336,'Medical Examinations'!$E$1:$E$2336,0)</f>
        <v>No</v>
      </c>
      <c r="F1843" t="str">
        <f>_xlfn.XLOOKUP(A1843,'Medical Examinations'!$A$1:$A$2336,'Medical Examinations'!$F$1:$F$2336,0)</f>
        <v>No</v>
      </c>
      <c r="G1843" t="str">
        <f>_xlfn.XLOOKUP(A1843,'Medical Examinations'!$A$1:$A$2336,'Medical Examinations'!$G$1:$G$2336,0)</f>
        <v>No</v>
      </c>
      <c r="H1843">
        <f>_xlfn.XLOOKUP(A1843,'Medical Examinations'!$A$1:$A$2336,'Medical Examinations'!$H$1:$H$2336,0)</f>
        <v>0</v>
      </c>
      <c r="I1843" t="str">
        <f>_xlfn.XLOOKUP(A1843,'Medical Examinations'!$A$1:$A$2336,'Medical Examinations'!$I$1:$I$2336,0)</f>
        <v>No</v>
      </c>
      <c r="J1843" t="str">
        <f>_xlfn.XLOOKUP(A1843,'Medical Examinations'!A1843:A4186,'Medical Examinations'!C1843:C4186,0)</f>
        <v>Obese</v>
      </c>
      <c r="K1843">
        <f>_xlfn.XLOOKUP(A1843,'Medical Examinations'!$A$1:$A$2344,'Medical Examinations'!$D$1:$D$2344,0)</f>
        <v>5.63</v>
      </c>
      <c r="L1843" t="str">
        <f>_xlfn.XLOOKUP(A1843,'Hospitalisation Details'!$A$1:$A$2344,'Hospitalisation Details'!$E$1:$E$2344,0)</f>
        <v>20-Nov-1999</v>
      </c>
      <c r="M1843">
        <f>_xlfn.XLOOKUP(A1843,'Hospitalisation Details'!$A$1:$A$2344,'Hospitalisation Details'!$I$1:$I$2344,0)</f>
        <v>4466.62</v>
      </c>
      <c r="N1843" t="str">
        <f>_xlfn.XLOOKUP(A1843,'Hospitalisation Details'!$A$1:$A$2344,'Hospitalisation Details'!$J$1:$J$2344,0)</f>
        <v>tier - 2</v>
      </c>
      <c r="O1843" t="str">
        <f>_xlfn.XLOOKUP(A1843,'Hospitalisation Details'!$A$1:$A$2344,'Hospitalisation Details'!$K$1:$K$2344,0)</f>
        <v>tier - 2</v>
      </c>
      <c r="P1843" t="str">
        <f>_xlfn.XLOOKUP(A1843,'Hospitalisation Details'!$A$1:$A$2344,'Hospitalisation Details'!$L$1:$L$2344,0)</f>
        <v>R1012</v>
      </c>
      <c r="Q1843">
        <f>_xlfn.XLOOKUP(A1843,'Hospitalisation Details'!$A$1:$A$2344,'Hospitalisation Details'!$F$1:$F$2344,0)</f>
        <v>23</v>
      </c>
    </row>
    <row r="1844" spans="1:17" ht="15.75" x14ac:dyDescent="0.25">
      <c r="A1844" s="1" t="s">
        <v>524</v>
      </c>
      <c r="B1844" t="str">
        <f>_xlfn.XLOOKUP(A1844,'Customer Names'!$A$1:$A$2336,'Customer Names'!$C$1:$C$2336,0)</f>
        <v xml:space="preserve">  Bart</v>
      </c>
      <c r="C1844">
        <f>_xlfn.XLOOKUP(A1844,'Medical Examinations'!$A$1:$A$2336,'Medical Examinations'!$B$1:$B$2336,0)</f>
        <v>38.39</v>
      </c>
      <c r="D1844">
        <f>_xlfn.XLOOKUP(A1844,'Medical Examinations'!$A$1:$A$2336,'Medical Examinations'!$D$1:$D$2336,0)</f>
        <v>6.05</v>
      </c>
      <c r="E1844" t="str">
        <f>_xlfn.XLOOKUP(A1844,'Medical Examinations'!$A$1:$A$2336,'Medical Examinations'!$E$1:$E$2336,0)</f>
        <v>No</v>
      </c>
      <c r="F1844" t="str">
        <f>_xlfn.XLOOKUP(A1844,'Medical Examinations'!$A$1:$A$2336,'Medical Examinations'!$F$1:$F$2336,0)</f>
        <v>No</v>
      </c>
      <c r="G1844" t="str">
        <f>_xlfn.XLOOKUP(A1844,'Medical Examinations'!$A$1:$A$2336,'Medical Examinations'!$G$1:$G$2336,0)</f>
        <v>No</v>
      </c>
      <c r="H1844">
        <f>_xlfn.XLOOKUP(A1844,'Medical Examinations'!$A$1:$A$2336,'Medical Examinations'!$H$1:$H$2336,0)</f>
        <v>0</v>
      </c>
      <c r="I1844" t="str">
        <f>_xlfn.XLOOKUP(A1844,'Medical Examinations'!$A$1:$A$2336,'Medical Examinations'!$I$1:$I$2336,0)</f>
        <v>No</v>
      </c>
      <c r="J1844" t="str">
        <f>_xlfn.XLOOKUP(A1844,'Medical Examinations'!A1844:A4187,'Medical Examinations'!C1844:C4187,0)</f>
        <v>Obese</v>
      </c>
      <c r="K1844">
        <f>_xlfn.XLOOKUP(A1844,'Medical Examinations'!$A$1:$A$2344,'Medical Examinations'!$D$1:$D$2344,0)</f>
        <v>6.05</v>
      </c>
      <c r="L1844" t="str">
        <f>_xlfn.XLOOKUP(A1844,'Hospitalisation Details'!$A$1:$A$2344,'Hospitalisation Details'!$E$1:$E$2344,0)</f>
        <v>4-Jul-1991</v>
      </c>
      <c r="M1844">
        <f>_xlfn.XLOOKUP(A1844,'Hospitalisation Details'!$A$1:$A$2344,'Hospitalisation Details'!$I$1:$I$2344,0)</f>
        <v>4463.21</v>
      </c>
      <c r="N1844" t="str">
        <f>_xlfn.XLOOKUP(A1844,'Hospitalisation Details'!$A$1:$A$2344,'Hospitalisation Details'!$J$1:$J$2344,0)</f>
        <v>tier - 3</v>
      </c>
      <c r="O1844" t="str">
        <f>_xlfn.XLOOKUP(A1844,'Hospitalisation Details'!$A$1:$A$2344,'Hospitalisation Details'!$K$1:$K$2344,0)</f>
        <v>tier - 3</v>
      </c>
      <c r="P1844" t="str">
        <f>_xlfn.XLOOKUP(A1844,'Hospitalisation Details'!$A$1:$A$2344,'Hospitalisation Details'!$L$1:$L$2344,0)</f>
        <v>R1013</v>
      </c>
      <c r="Q1844">
        <f>_xlfn.XLOOKUP(A1844,'Hospitalisation Details'!$A$1:$A$2344,'Hospitalisation Details'!$F$1:$F$2344,0)</f>
        <v>31</v>
      </c>
    </row>
    <row r="1845" spans="1:17" ht="15.75" x14ac:dyDescent="0.25">
      <c r="A1845" s="1" t="s">
        <v>523</v>
      </c>
      <c r="B1845" t="str">
        <f>_xlfn.XLOOKUP(A1845,'Customer Names'!$A$1:$A$2336,'Customer Names'!$C$1:$C$2336,0)</f>
        <v xml:space="preserve">  Robert A</v>
      </c>
      <c r="C1845">
        <f>_xlfn.XLOOKUP(A1845,'Medical Examinations'!$A$1:$A$2336,'Medical Examinations'!$B$1:$B$2336,0)</f>
        <v>33.82</v>
      </c>
      <c r="D1845">
        <f>_xlfn.XLOOKUP(A1845,'Medical Examinations'!$A$1:$A$2336,'Medical Examinations'!$D$1:$D$2336,0)</f>
        <v>4.6500000000000004</v>
      </c>
      <c r="E1845" t="str">
        <f>_xlfn.XLOOKUP(A1845,'Medical Examinations'!$A$1:$A$2336,'Medical Examinations'!$E$1:$E$2336,0)</f>
        <v>No</v>
      </c>
      <c r="F1845" t="str">
        <f>_xlfn.XLOOKUP(A1845,'Medical Examinations'!$A$1:$A$2336,'Medical Examinations'!$F$1:$F$2336,0)</f>
        <v>No</v>
      </c>
      <c r="G1845" t="str">
        <f>_xlfn.XLOOKUP(A1845,'Medical Examinations'!$A$1:$A$2336,'Medical Examinations'!$G$1:$G$2336,0)</f>
        <v>No</v>
      </c>
      <c r="H1845">
        <f>_xlfn.XLOOKUP(A1845,'Medical Examinations'!$A$1:$A$2336,'Medical Examinations'!$H$1:$H$2336,0)</f>
        <v>0</v>
      </c>
      <c r="I1845" t="str">
        <f>_xlfn.XLOOKUP(A1845,'Medical Examinations'!$A$1:$A$2336,'Medical Examinations'!$I$1:$I$2336,0)</f>
        <v>No</v>
      </c>
      <c r="J1845" t="str">
        <f>_xlfn.XLOOKUP(A1845,'Medical Examinations'!A1845:A4188,'Medical Examinations'!C1845:C4188,0)</f>
        <v>Obese</v>
      </c>
      <c r="K1845">
        <f>_xlfn.XLOOKUP(A1845,'Medical Examinations'!$A$1:$A$2344,'Medical Examinations'!$D$1:$D$2344,0)</f>
        <v>4.6500000000000004</v>
      </c>
      <c r="L1845" t="str">
        <f>_xlfn.XLOOKUP(A1845,'Hospitalisation Details'!$A$1:$A$2344,'Hospitalisation Details'!$E$1:$E$2344,0)</f>
        <v>15-Jul-1990</v>
      </c>
      <c r="M1845">
        <f>_xlfn.XLOOKUP(A1845,'Hospitalisation Details'!$A$1:$A$2344,'Hospitalisation Details'!$I$1:$I$2344,0)</f>
        <v>4462.72</v>
      </c>
      <c r="N1845" t="str">
        <f>_xlfn.XLOOKUP(A1845,'Hospitalisation Details'!$A$1:$A$2344,'Hospitalisation Details'!$J$1:$J$2344,0)</f>
        <v>tier - 2</v>
      </c>
      <c r="O1845" t="str">
        <f>_xlfn.XLOOKUP(A1845,'Hospitalisation Details'!$A$1:$A$2344,'Hospitalisation Details'!$K$1:$K$2344,0)</f>
        <v>tier - 3</v>
      </c>
      <c r="P1845" t="str">
        <f>_xlfn.XLOOKUP(A1845,'Hospitalisation Details'!$A$1:$A$2344,'Hospitalisation Details'!$L$1:$L$2344,0)</f>
        <v>R1012</v>
      </c>
      <c r="Q1845">
        <f>_xlfn.XLOOKUP(A1845,'Hospitalisation Details'!$A$1:$A$2344,'Hospitalisation Details'!$F$1:$F$2344,0)</f>
        <v>32</v>
      </c>
    </row>
    <row r="1846" spans="1:17" ht="15.75" x14ac:dyDescent="0.25">
      <c r="A1846" s="1" t="s">
        <v>522</v>
      </c>
      <c r="B1846" t="str">
        <f>_xlfn.XLOOKUP(A1846,'Customer Names'!$A$1:$A$2336,'Customer Names'!$C$1:$C$2336,0)</f>
        <v xml:space="preserve">  Adam</v>
      </c>
      <c r="C1846">
        <f>_xlfn.XLOOKUP(A1846,'Medical Examinations'!$A$1:$A$2336,'Medical Examinations'!$B$1:$B$2336,0)</f>
        <v>27.835000000000001</v>
      </c>
      <c r="D1846">
        <f>_xlfn.XLOOKUP(A1846,'Medical Examinations'!$A$1:$A$2336,'Medical Examinations'!$D$1:$D$2336,0)</f>
        <v>5.37</v>
      </c>
      <c r="E1846" t="str">
        <f>_xlfn.XLOOKUP(A1846,'Medical Examinations'!$A$1:$A$2336,'Medical Examinations'!$E$1:$E$2336,0)</f>
        <v>No</v>
      </c>
      <c r="F1846" t="str">
        <f>_xlfn.XLOOKUP(A1846,'Medical Examinations'!$A$1:$A$2336,'Medical Examinations'!$F$1:$F$2336,0)</f>
        <v>No</v>
      </c>
      <c r="G1846" t="str">
        <f>_xlfn.XLOOKUP(A1846,'Medical Examinations'!$A$1:$A$2336,'Medical Examinations'!$G$1:$G$2336,0)</f>
        <v>No</v>
      </c>
      <c r="H1846">
        <f>_xlfn.XLOOKUP(A1846,'Medical Examinations'!$A$1:$A$2336,'Medical Examinations'!$H$1:$H$2336,0)</f>
        <v>0</v>
      </c>
      <c r="I1846" t="str">
        <f>_xlfn.XLOOKUP(A1846,'Medical Examinations'!$A$1:$A$2336,'Medical Examinations'!$I$1:$I$2336,0)</f>
        <v>No</v>
      </c>
      <c r="J1846" t="str">
        <f>_xlfn.XLOOKUP(A1846,'Medical Examinations'!A1846:A4189,'Medical Examinations'!C1846:C4189,0)</f>
        <v>Overweight</v>
      </c>
      <c r="K1846">
        <f>_xlfn.XLOOKUP(A1846,'Medical Examinations'!$A$1:$A$2344,'Medical Examinations'!$D$1:$D$2344,0)</f>
        <v>5.37</v>
      </c>
      <c r="L1846" t="str">
        <f>_xlfn.XLOOKUP(A1846,'Hospitalisation Details'!$A$1:$A$2344,'Hospitalisation Details'!$E$1:$E$2344,0)</f>
        <v>8-Aug-1990</v>
      </c>
      <c r="M1846">
        <f>_xlfn.XLOOKUP(A1846,'Hospitalisation Details'!$A$1:$A$2344,'Hospitalisation Details'!$I$1:$I$2344,0)</f>
        <v>4454.3999999999996</v>
      </c>
      <c r="N1846" t="str">
        <f>_xlfn.XLOOKUP(A1846,'Hospitalisation Details'!$A$1:$A$2344,'Hospitalisation Details'!$J$1:$J$2344,0)</f>
        <v>tier - 2</v>
      </c>
      <c r="O1846" t="str">
        <f>_xlfn.XLOOKUP(A1846,'Hospitalisation Details'!$A$1:$A$2344,'Hospitalisation Details'!$K$1:$K$2344,0)</f>
        <v>tier - 3</v>
      </c>
      <c r="P1846" t="str">
        <f>_xlfn.XLOOKUP(A1846,'Hospitalisation Details'!$A$1:$A$2344,'Hospitalisation Details'!$L$1:$L$2344,0)</f>
        <v>R1012</v>
      </c>
      <c r="Q1846">
        <f>_xlfn.XLOOKUP(A1846,'Hospitalisation Details'!$A$1:$A$2344,'Hospitalisation Details'!$F$1:$F$2344,0)</f>
        <v>32</v>
      </c>
    </row>
    <row r="1847" spans="1:17" ht="15.75" x14ac:dyDescent="0.25">
      <c r="A1847" s="1" t="s">
        <v>521</v>
      </c>
      <c r="B1847" t="str">
        <f>_xlfn.XLOOKUP(A1847,'Customer Names'!$A$1:$A$2336,'Customer Names'!$C$1:$C$2336,0)</f>
        <v xml:space="preserve">  Yemane Adhane</v>
      </c>
      <c r="C1847">
        <f>_xlfn.XLOOKUP(A1847,'Medical Examinations'!$A$1:$A$2336,'Medical Examinations'!$B$1:$B$2336,0)</f>
        <v>33</v>
      </c>
      <c r="D1847">
        <f>_xlfn.XLOOKUP(A1847,'Medical Examinations'!$A$1:$A$2336,'Medical Examinations'!$D$1:$D$2336,0)</f>
        <v>5.39</v>
      </c>
      <c r="E1847" t="str">
        <f>_xlfn.XLOOKUP(A1847,'Medical Examinations'!$A$1:$A$2336,'Medical Examinations'!$E$1:$E$2336,0)</f>
        <v>No</v>
      </c>
      <c r="F1847" t="str">
        <f>_xlfn.XLOOKUP(A1847,'Medical Examinations'!$A$1:$A$2336,'Medical Examinations'!$F$1:$F$2336,0)</f>
        <v>No</v>
      </c>
      <c r="G1847" t="str">
        <f>_xlfn.XLOOKUP(A1847,'Medical Examinations'!$A$1:$A$2336,'Medical Examinations'!$G$1:$G$2336,0)</f>
        <v>No</v>
      </c>
      <c r="H1847">
        <f>_xlfn.XLOOKUP(A1847,'Medical Examinations'!$A$1:$A$2336,'Medical Examinations'!$H$1:$H$2336,0)</f>
        <v>0</v>
      </c>
      <c r="I1847" t="str">
        <f>_xlfn.XLOOKUP(A1847,'Medical Examinations'!$A$1:$A$2336,'Medical Examinations'!$I$1:$I$2336,0)</f>
        <v>No</v>
      </c>
      <c r="J1847" t="str">
        <f>_xlfn.XLOOKUP(A1847,'Medical Examinations'!A1847:A4190,'Medical Examinations'!C1847:C4190,0)</f>
        <v>Obese</v>
      </c>
      <c r="K1847">
        <f>_xlfn.XLOOKUP(A1847,'Medical Examinations'!$A$1:$A$2344,'Medical Examinations'!$D$1:$D$2344,0)</f>
        <v>5.39</v>
      </c>
      <c r="L1847" t="str">
        <f>_xlfn.XLOOKUP(A1847,'Hospitalisation Details'!$A$1:$A$2344,'Hospitalisation Details'!$E$1:$E$2344,0)</f>
        <v>28-Jun-1994</v>
      </c>
      <c r="M1847">
        <f>_xlfn.XLOOKUP(A1847,'Hospitalisation Details'!$A$1:$A$2344,'Hospitalisation Details'!$I$1:$I$2344,0)</f>
        <v>4449.46</v>
      </c>
      <c r="N1847" t="str">
        <f>_xlfn.XLOOKUP(A1847,'Hospitalisation Details'!$A$1:$A$2344,'Hospitalisation Details'!$J$1:$J$2344,0)</f>
        <v>tier - 1</v>
      </c>
      <c r="O1847" t="str">
        <f>_xlfn.XLOOKUP(A1847,'Hospitalisation Details'!$A$1:$A$2344,'Hospitalisation Details'!$K$1:$K$2344,0)</f>
        <v>tier - 2</v>
      </c>
      <c r="P1847" t="str">
        <f>_xlfn.XLOOKUP(A1847,'Hospitalisation Details'!$A$1:$A$2344,'Hospitalisation Details'!$L$1:$L$2344,0)</f>
        <v>R1013</v>
      </c>
      <c r="Q1847">
        <f>_xlfn.XLOOKUP(A1847,'Hospitalisation Details'!$A$1:$A$2344,'Hospitalisation Details'!$F$1:$F$2344,0)</f>
        <v>28</v>
      </c>
    </row>
    <row r="1848" spans="1:17" ht="15.75" x14ac:dyDescent="0.25">
      <c r="A1848" s="1" t="s">
        <v>520</v>
      </c>
      <c r="B1848" t="str">
        <f>_xlfn.XLOOKUP(A1848,'Customer Names'!$A$1:$A$2336,'Customer Names'!$C$1:$C$2336,0)</f>
        <v xml:space="preserve">  Jesse A</v>
      </c>
      <c r="C1848">
        <f>_xlfn.XLOOKUP(A1848,'Medical Examinations'!$A$1:$A$2336,'Medical Examinations'!$B$1:$B$2336,0)</f>
        <v>26.885000000000002</v>
      </c>
      <c r="D1848">
        <f>_xlfn.XLOOKUP(A1848,'Medical Examinations'!$A$1:$A$2336,'Medical Examinations'!$D$1:$D$2336,0)</f>
        <v>5.86</v>
      </c>
      <c r="E1848" t="str">
        <f>_xlfn.XLOOKUP(A1848,'Medical Examinations'!$A$1:$A$2336,'Medical Examinations'!$E$1:$E$2336,0)</f>
        <v>No</v>
      </c>
      <c r="F1848" t="str">
        <f>_xlfn.XLOOKUP(A1848,'Medical Examinations'!$A$1:$A$2336,'Medical Examinations'!$F$1:$F$2336,0)</f>
        <v>No</v>
      </c>
      <c r="G1848" t="str">
        <f>_xlfn.XLOOKUP(A1848,'Medical Examinations'!$A$1:$A$2336,'Medical Examinations'!$G$1:$G$2336,0)</f>
        <v>No</v>
      </c>
      <c r="H1848">
        <f>_xlfn.XLOOKUP(A1848,'Medical Examinations'!$A$1:$A$2336,'Medical Examinations'!$H$1:$H$2336,0)</f>
        <v>0</v>
      </c>
      <c r="I1848" t="str">
        <f>_xlfn.XLOOKUP(A1848,'Medical Examinations'!$A$1:$A$2336,'Medical Examinations'!$I$1:$I$2336,0)</f>
        <v>No</v>
      </c>
      <c r="J1848" t="str">
        <f>_xlfn.XLOOKUP(A1848,'Medical Examinations'!A1848:A4191,'Medical Examinations'!C1848:C4191,0)</f>
        <v>Overweight</v>
      </c>
      <c r="K1848">
        <f>_xlfn.XLOOKUP(A1848,'Medical Examinations'!$A$1:$A$2344,'Medical Examinations'!$D$1:$D$2344,0)</f>
        <v>5.86</v>
      </c>
      <c r="L1848" t="str">
        <f>_xlfn.XLOOKUP(A1848,'Hospitalisation Details'!$A$1:$A$2344,'Hospitalisation Details'!$E$1:$E$2344,0)</f>
        <v>3-Sep-1991</v>
      </c>
      <c r="M1848">
        <f>_xlfn.XLOOKUP(A1848,'Hospitalisation Details'!$A$1:$A$2344,'Hospitalisation Details'!$I$1:$I$2344,0)</f>
        <v>4441.21</v>
      </c>
      <c r="N1848" t="str">
        <f>_xlfn.XLOOKUP(A1848,'Hospitalisation Details'!$A$1:$A$2344,'Hospitalisation Details'!$J$1:$J$2344,0)</f>
        <v>tier - 1</v>
      </c>
      <c r="O1848" t="str">
        <f>_xlfn.XLOOKUP(A1848,'Hospitalisation Details'!$A$1:$A$2344,'Hospitalisation Details'!$K$1:$K$2344,0)</f>
        <v>tier - 2</v>
      </c>
      <c r="P1848" t="str">
        <f>_xlfn.XLOOKUP(A1848,'Hospitalisation Details'!$A$1:$A$2344,'Hospitalisation Details'!$L$1:$L$2344,0)</f>
        <v>R1014</v>
      </c>
      <c r="Q1848">
        <f>_xlfn.XLOOKUP(A1848,'Hospitalisation Details'!$A$1:$A$2344,'Hospitalisation Details'!$F$1:$F$2344,0)</f>
        <v>31</v>
      </c>
    </row>
    <row r="1849" spans="1:17" ht="15.75" x14ac:dyDescent="0.25">
      <c r="A1849" s="1" t="s">
        <v>519</v>
      </c>
      <c r="B1849" t="str">
        <f>_xlfn.XLOOKUP(A1849,'Customer Names'!$A$1:$A$2336,'Customer Names'!$C$1:$C$2336,0)</f>
        <v xml:space="preserve">  Bird</v>
      </c>
      <c r="C1849">
        <f>_xlfn.XLOOKUP(A1849,'Medical Examinations'!$A$1:$A$2336,'Medical Examinations'!$B$1:$B$2336,0)</f>
        <v>29.26</v>
      </c>
      <c r="D1849">
        <f>_xlfn.XLOOKUP(A1849,'Medical Examinations'!$A$1:$A$2336,'Medical Examinations'!$D$1:$D$2336,0)</f>
        <v>4.4400000000000004</v>
      </c>
      <c r="E1849" t="str">
        <f>_xlfn.XLOOKUP(A1849,'Medical Examinations'!$A$1:$A$2336,'Medical Examinations'!$E$1:$E$2336,0)</f>
        <v>No</v>
      </c>
      <c r="F1849" t="str">
        <f>_xlfn.XLOOKUP(A1849,'Medical Examinations'!$A$1:$A$2336,'Medical Examinations'!$F$1:$F$2336,0)</f>
        <v>No</v>
      </c>
      <c r="G1849" t="str">
        <f>_xlfn.XLOOKUP(A1849,'Medical Examinations'!$A$1:$A$2336,'Medical Examinations'!$G$1:$G$2336,0)</f>
        <v>No</v>
      </c>
      <c r="H1849">
        <f>_xlfn.XLOOKUP(A1849,'Medical Examinations'!$A$1:$A$2336,'Medical Examinations'!$H$1:$H$2336,0)</f>
        <v>0</v>
      </c>
      <c r="I1849" t="str">
        <f>_xlfn.XLOOKUP(A1849,'Medical Examinations'!$A$1:$A$2336,'Medical Examinations'!$I$1:$I$2336,0)</f>
        <v>No</v>
      </c>
      <c r="J1849" t="str">
        <f>_xlfn.XLOOKUP(A1849,'Medical Examinations'!A1849:A4192,'Medical Examinations'!C1849:C4192,0)</f>
        <v>Overweight</v>
      </c>
      <c r="K1849">
        <f>_xlfn.XLOOKUP(A1849,'Medical Examinations'!$A$1:$A$2344,'Medical Examinations'!$D$1:$D$2344,0)</f>
        <v>4.4400000000000004</v>
      </c>
      <c r="L1849" t="str">
        <f>_xlfn.XLOOKUP(A1849,'Hospitalisation Details'!$A$1:$A$2344,'Hospitalisation Details'!$E$1:$E$2344,0)</f>
        <v>24-Oct-1994</v>
      </c>
      <c r="M1849">
        <f>_xlfn.XLOOKUP(A1849,'Hospitalisation Details'!$A$1:$A$2344,'Hospitalisation Details'!$I$1:$I$2344,0)</f>
        <v>4438.26</v>
      </c>
      <c r="N1849" t="str">
        <f>_xlfn.XLOOKUP(A1849,'Hospitalisation Details'!$A$1:$A$2344,'Hospitalisation Details'!$J$1:$J$2344,0)</f>
        <v>tier - 2</v>
      </c>
      <c r="O1849" t="str">
        <f>_xlfn.XLOOKUP(A1849,'Hospitalisation Details'!$A$1:$A$2344,'Hospitalisation Details'!$K$1:$K$2344,0)</f>
        <v>tier - 3</v>
      </c>
      <c r="P1849" t="str">
        <f>_xlfn.XLOOKUP(A1849,'Hospitalisation Details'!$A$1:$A$2344,'Hospitalisation Details'!$L$1:$L$2344,0)</f>
        <v>R1017</v>
      </c>
      <c r="Q1849">
        <f>_xlfn.XLOOKUP(A1849,'Hospitalisation Details'!$A$1:$A$2344,'Hospitalisation Details'!$F$1:$F$2344,0)</f>
        <v>28</v>
      </c>
    </row>
    <row r="1850" spans="1:17" ht="15.75" x14ac:dyDescent="0.25">
      <c r="A1850" s="1" t="s">
        <v>518</v>
      </c>
      <c r="B1850" t="str">
        <f>_xlfn.XLOOKUP(A1850,'Customer Names'!$A$1:$A$2336,'Customer Names'!$C$1:$C$2336,0)</f>
        <v xml:space="preserve">  Patrick M</v>
      </c>
      <c r="C1850">
        <f>_xlfn.XLOOKUP(A1850,'Medical Examinations'!$A$1:$A$2336,'Medical Examinations'!$B$1:$B$2336,0)</f>
        <v>26.98</v>
      </c>
      <c r="D1850">
        <f>_xlfn.XLOOKUP(A1850,'Medical Examinations'!$A$1:$A$2336,'Medical Examinations'!$D$1:$D$2336,0)</f>
        <v>4.41</v>
      </c>
      <c r="E1850" t="str">
        <f>_xlfn.XLOOKUP(A1850,'Medical Examinations'!$A$1:$A$2336,'Medical Examinations'!$E$1:$E$2336,0)</f>
        <v>No</v>
      </c>
      <c r="F1850" t="str">
        <f>_xlfn.XLOOKUP(A1850,'Medical Examinations'!$A$1:$A$2336,'Medical Examinations'!$F$1:$F$2336,0)</f>
        <v>No</v>
      </c>
      <c r="G1850" t="str">
        <f>_xlfn.XLOOKUP(A1850,'Medical Examinations'!$A$1:$A$2336,'Medical Examinations'!$G$1:$G$2336,0)</f>
        <v>No</v>
      </c>
      <c r="H1850">
        <f>_xlfn.XLOOKUP(A1850,'Medical Examinations'!$A$1:$A$2336,'Medical Examinations'!$H$1:$H$2336,0)</f>
        <v>0</v>
      </c>
      <c r="I1850" t="str">
        <f>_xlfn.XLOOKUP(A1850,'Medical Examinations'!$A$1:$A$2336,'Medical Examinations'!$I$1:$I$2336,0)</f>
        <v>No</v>
      </c>
      <c r="J1850" t="str">
        <f>_xlfn.XLOOKUP(A1850,'Medical Examinations'!A1850:A4193,'Medical Examinations'!C1850:C4193,0)</f>
        <v>Overweight</v>
      </c>
      <c r="K1850">
        <f>_xlfn.XLOOKUP(A1850,'Medical Examinations'!$A$1:$A$2344,'Medical Examinations'!$D$1:$D$2344,0)</f>
        <v>4.41</v>
      </c>
      <c r="L1850" t="str">
        <f>_xlfn.XLOOKUP(A1850,'Hospitalisation Details'!$A$1:$A$2344,'Hospitalisation Details'!$E$1:$E$2344,0)</f>
        <v>8-Oct-1994</v>
      </c>
      <c r="M1850">
        <f>_xlfn.XLOOKUP(A1850,'Hospitalisation Details'!$A$1:$A$2344,'Hospitalisation Details'!$I$1:$I$2344,0)</f>
        <v>4435.09</v>
      </c>
      <c r="N1850" t="str">
        <f>_xlfn.XLOOKUP(A1850,'Hospitalisation Details'!$A$1:$A$2344,'Hospitalisation Details'!$J$1:$J$2344,0)</f>
        <v>tier - 3</v>
      </c>
      <c r="O1850" t="str">
        <f>_xlfn.XLOOKUP(A1850,'Hospitalisation Details'!$A$1:$A$2344,'Hospitalisation Details'!$K$1:$K$2344,0)</f>
        <v>tier - 2</v>
      </c>
      <c r="P1850" t="str">
        <f>_xlfn.XLOOKUP(A1850,'Hospitalisation Details'!$A$1:$A$2344,'Hospitalisation Details'!$L$1:$L$2344,0)</f>
        <v>R1016</v>
      </c>
      <c r="Q1850">
        <f>_xlfn.XLOOKUP(A1850,'Hospitalisation Details'!$A$1:$A$2344,'Hospitalisation Details'!$F$1:$F$2344,0)</f>
        <v>28</v>
      </c>
    </row>
    <row r="1851" spans="1:17" ht="15.75" x14ac:dyDescent="0.25">
      <c r="A1851" s="1" t="s">
        <v>517</v>
      </c>
      <c r="B1851" t="str">
        <f>_xlfn.XLOOKUP(A1851,'Customer Names'!$A$1:$A$2336,'Customer Names'!$C$1:$C$2336,0)</f>
        <v xml:space="preserve">  Kyle</v>
      </c>
      <c r="C1851">
        <f>_xlfn.XLOOKUP(A1851,'Medical Examinations'!$A$1:$A$2336,'Medical Examinations'!$B$1:$B$2336,0)</f>
        <v>32.11</v>
      </c>
      <c r="D1851">
        <f>_xlfn.XLOOKUP(A1851,'Medical Examinations'!$A$1:$A$2336,'Medical Examinations'!$D$1:$D$2336,0)</f>
        <v>5.19</v>
      </c>
      <c r="E1851" t="str">
        <f>_xlfn.XLOOKUP(A1851,'Medical Examinations'!$A$1:$A$2336,'Medical Examinations'!$E$1:$E$2336,0)</f>
        <v>No</v>
      </c>
      <c r="F1851" t="str">
        <f>_xlfn.XLOOKUP(A1851,'Medical Examinations'!$A$1:$A$2336,'Medical Examinations'!$F$1:$F$2336,0)</f>
        <v>No</v>
      </c>
      <c r="G1851" t="str">
        <f>_xlfn.XLOOKUP(A1851,'Medical Examinations'!$A$1:$A$2336,'Medical Examinations'!$G$1:$G$2336,0)</f>
        <v>Yes</v>
      </c>
      <c r="H1851">
        <f>_xlfn.XLOOKUP(A1851,'Medical Examinations'!$A$1:$A$2336,'Medical Examinations'!$H$1:$H$2336,0)</f>
        <v>1</v>
      </c>
      <c r="I1851" t="str">
        <f>_xlfn.XLOOKUP(A1851,'Medical Examinations'!$A$1:$A$2336,'Medical Examinations'!$I$1:$I$2336,0)</f>
        <v>No</v>
      </c>
      <c r="J1851" t="str">
        <f>_xlfn.XLOOKUP(A1851,'Medical Examinations'!A1851:A4194,'Medical Examinations'!C1851:C4194,0)</f>
        <v>Obese</v>
      </c>
      <c r="K1851">
        <f>_xlfn.XLOOKUP(A1851,'Medical Examinations'!$A$1:$A$2344,'Medical Examinations'!$D$1:$D$2344,0)</f>
        <v>5.19</v>
      </c>
      <c r="L1851" t="str">
        <f>_xlfn.XLOOKUP(A1851,'Hospitalisation Details'!$A$1:$A$2344,'Hospitalisation Details'!$E$1:$E$2344,0)</f>
        <v>23-Dec-1993</v>
      </c>
      <c r="M1851">
        <f>_xlfn.XLOOKUP(A1851,'Hospitalisation Details'!$A$1:$A$2344,'Hospitalisation Details'!$I$1:$I$2344,0)</f>
        <v>4433.92</v>
      </c>
      <c r="N1851" t="str">
        <f>_xlfn.XLOOKUP(A1851,'Hospitalisation Details'!$A$1:$A$2344,'Hospitalisation Details'!$J$1:$J$2344,0)</f>
        <v>tier - 2</v>
      </c>
      <c r="O1851" t="str">
        <f>_xlfn.XLOOKUP(A1851,'Hospitalisation Details'!$A$1:$A$2344,'Hospitalisation Details'!$K$1:$K$2344,0)</f>
        <v>tier - 2</v>
      </c>
      <c r="P1851" t="str">
        <f>_xlfn.XLOOKUP(A1851,'Hospitalisation Details'!$A$1:$A$2344,'Hospitalisation Details'!$L$1:$L$2344,0)</f>
        <v>R1012</v>
      </c>
      <c r="Q1851">
        <f>_xlfn.XLOOKUP(A1851,'Hospitalisation Details'!$A$1:$A$2344,'Hospitalisation Details'!$F$1:$F$2344,0)</f>
        <v>29</v>
      </c>
    </row>
    <row r="1852" spans="1:17" ht="15.75" x14ac:dyDescent="0.25">
      <c r="A1852" s="1" t="s">
        <v>516</v>
      </c>
      <c r="B1852" t="str">
        <f>_xlfn.XLOOKUP(A1852,'Customer Names'!$A$1:$A$2336,'Customer Names'!$C$1:$C$2336,0)</f>
        <v xml:space="preserve">  Ryan</v>
      </c>
      <c r="C1852">
        <f>_xlfn.XLOOKUP(A1852,'Medical Examinations'!$A$1:$A$2336,'Medical Examinations'!$B$1:$B$2336,0)</f>
        <v>31.73</v>
      </c>
      <c r="D1852">
        <f>_xlfn.XLOOKUP(A1852,'Medical Examinations'!$A$1:$A$2336,'Medical Examinations'!$D$1:$D$2336,0)</f>
        <v>5.16</v>
      </c>
      <c r="E1852" t="str">
        <f>_xlfn.XLOOKUP(A1852,'Medical Examinations'!$A$1:$A$2336,'Medical Examinations'!$E$1:$E$2336,0)</f>
        <v>No</v>
      </c>
      <c r="F1852" t="str">
        <f>_xlfn.XLOOKUP(A1852,'Medical Examinations'!$A$1:$A$2336,'Medical Examinations'!$F$1:$F$2336,0)</f>
        <v>No</v>
      </c>
      <c r="G1852" t="str">
        <f>_xlfn.XLOOKUP(A1852,'Medical Examinations'!$A$1:$A$2336,'Medical Examinations'!$G$1:$G$2336,0)</f>
        <v>Yes</v>
      </c>
      <c r="H1852">
        <f>_xlfn.XLOOKUP(A1852,'Medical Examinations'!$A$1:$A$2336,'Medical Examinations'!$H$1:$H$2336,0)</f>
        <v>1</v>
      </c>
      <c r="I1852" t="str">
        <f>_xlfn.XLOOKUP(A1852,'Medical Examinations'!$A$1:$A$2336,'Medical Examinations'!$I$1:$I$2336,0)</f>
        <v>No</v>
      </c>
      <c r="J1852" t="str">
        <f>_xlfn.XLOOKUP(A1852,'Medical Examinations'!A1852:A4195,'Medical Examinations'!C1852:C4195,0)</f>
        <v>Obese</v>
      </c>
      <c r="K1852">
        <f>_xlfn.XLOOKUP(A1852,'Medical Examinations'!$A$1:$A$2344,'Medical Examinations'!$D$1:$D$2344,0)</f>
        <v>5.16</v>
      </c>
      <c r="L1852" t="str">
        <f>_xlfn.XLOOKUP(A1852,'Hospitalisation Details'!$A$1:$A$2344,'Hospitalisation Details'!$E$1:$E$2344,0)</f>
        <v>4-Sep-1993</v>
      </c>
      <c r="M1852">
        <f>_xlfn.XLOOKUP(A1852,'Hospitalisation Details'!$A$1:$A$2344,'Hospitalisation Details'!$I$1:$I$2344,0)</f>
        <v>4433.3900000000003</v>
      </c>
      <c r="N1852" t="str">
        <f>_xlfn.XLOOKUP(A1852,'Hospitalisation Details'!$A$1:$A$2344,'Hospitalisation Details'!$J$1:$J$2344,0)</f>
        <v>tier - 2</v>
      </c>
      <c r="O1852" t="str">
        <f>_xlfn.XLOOKUP(A1852,'Hospitalisation Details'!$A$1:$A$2344,'Hospitalisation Details'!$K$1:$K$2344,0)</f>
        <v>tier - 3</v>
      </c>
      <c r="P1852" t="str">
        <f>_xlfn.XLOOKUP(A1852,'Hospitalisation Details'!$A$1:$A$2344,'Hospitalisation Details'!$L$1:$L$2344,0)</f>
        <v>R1012</v>
      </c>
      <c r="Q1852">
        <f>_xlfn.XLOOKUP(A1852,'Hospitalisation Details'!$A$1:$A$2344,'Hospitalisation Details'!$F$1:$F$2344,0)</f>
        <v>29</v>
      </c>
    </row>
    <row r="1853" spans="1:17" ht="15.75" x14ac:dyDescent="0.25">
      <c r="A1853" s="1" t="s">
        <v>515</v>
      </c>
      <c r="B1853" t="str">
        <f>_xlfn.XLOOKUP(A1853,'Customer Names'!$A$1:$A$2336,'Customer Names'!$C$1:$C$2336,0)</f>
        <v xml:space="preserve">  Yuri</v>
      </c>
      <c r="C1853">
        <f>_xlfn.XLOOKUP(A1853,'Medical Examinations'!$A$1:$A$2336,'Medical Examinations'!$B$1:$B$2336,0)</f>
        <v>22.515000000000001</v>
      </c>
      <c r="D1853">
        <f>_xlfn.XLOOKUP(A1853,'Medical Examinations'!$A$1:$A$2336,'Medical Examinations'!$D$1:$D$2336,0)</f>
        <v>4.24</v>
      </c>
      <c r="E1853" t="str">
        <f>_xlfn.XLOOKUP(A1853,'Medical Examinations'!$A$1:$A$2336,'Medical Examinations'!$E$1:$E$2336,0)</f>
        <v>No</v>
      </c>
      <c r="F1853" t="str">
        <f>_xlfn.XLOOKUP(A1853,'Medical Examinations'!$A$1:$A$2336,'Medical Examinations'!$F$1:$F$2336,0)</f>
        <v>No</v>
      </c>
      <c r="G1853" t="str">
        <f>_xlfn.XLOOKUP(A1853,'Medical Examinations'!$A$1:$A$2336,'Medical Examinations'!$G$1:$G$2336,0)</f>
        <v>No</v>
      </c>
      <c r="H1853">
        <f>_xlfn.XLOOKUP(A1853,'Medical Examinations'!$A$1:$A$2336,'Medical Examinations'!$H$1:$H$2336,0)</f>
        <v>0</v>
      </c>
      <c r="I1853" t="str">
        <f>_xlfn.XLOOKUP(A1853,'Medical Examinations'!$A$1:$A$2336,'Medical Examinations'!$I$1:$I$2336,0)</f>
        <v>No</v>
      </c>
      <c r="J1853" t="str">
        <f>_xlfn.XLOOKUP(A1853,'Medical Examinations'!A1853:A4196,'Medical Examinations'!C1853:C4196,0)</f>
        <v>Normal weight</v>
      </c>
      <c r="K1853">
        <f>_xlfn.XLOOKUP(A1853,'Medical Examinations'!$A$1:$A$2344,'Medical Examinations'!$D$1:$D$2344,0)</f>
        <v>4.24</v>
      </c>
      <c r="L1853" t="str">
        <f>_xlfn.XLOOKUP(A1853,'Hospitalisation Details'!$A$1:$A$2344,'Hospitalisation Details'!$E$1:$E$2344,0)</f>
        <v>29-Dec-1994</v>
      </c>
      <c r="M1853">
        <f>_xlfn.XLOOKUP(A1853,'Hospitalisation Details'!$A$1:$A$2344,'Hospitalisation Details'!$I$1:$I$2344,0)</f>
        <v>4428.8900000000003</v>
      </c>
      <c r="N1853" t="str">
        <f>_xlfn.XLOOKUP(A1853,'Hospitalisation Details'!$A$1:$A$2344,'Hospitalisation Details'!$J$1:$J$2344,0)</f>
        <v>tier - 3</v>
      </c>
      <c r="O1853" t="str">
        <f>_xlfn.XLOOKUP(A1853,'Hospitalisation Details'!$A$1:$A$2344,'Hospitalisation Details'!$K$1:$K$2344,0)</f>
        <v>tier - 1</v>
      </c>
      <c r="P1853" t="str">
        <f>_xlfn.XLOOKUP(A1853,'Hospitalisation Details'!$A$1:$A$2344,'Hospitalisation Details'!$L$1:$L$2344,0)</f>
        <v>R1017</v>
      </c>
      <c r="Q1853">
        <f>_xlfn.XLOOKUP(A1853,'Hospitalisation Details'!$A$1:$A$2344,'Hospitalisation Details'!$F$1:$F$2344,0)</f>
        <v>28</v>
      </c>
    </row>
    <row r="1854" spans="1:17" ht="15.75" x14ac:dyDescent="0.25">
      <c r="A1854" s="1" t="s">
        <v>513</v>
      </c>
      <c r="B1854" t="str">
        <f>_xlfn.XLOOKUP(A1854,'Customer Names'!$A$1:$A$2336,'Customer Names'!$C$1:$C$2336,0)</f>
        <v xml:space="preserve">  Ryan</v>
      </c>
      <c r="C1854">
        <f>_xlfn.XLOOKUP(A1854,'Medical Examinations'!$A$1:$A$2336,'Medical Examinations'!$B$1:$B$2336,0)</f>
        <v>25.9</v>
      </c>
      <c r="D1854">
        <f>_xlfn.XLOOKUP(A1854,'Medical Examinations'!$A$1:$A$2336,'Medical Examinations'!$D$1:$D$2336,0)</f>
        <v>5.45</v>
      </c>
      <c r="E1854" t="str">
        <f>_xlfn.XLOOKUP(A1854,'Medical Examinations'!$A$1:$A$2336,'Medical Examinations'!$E$1:$E$2336,0)</f>
        <v>No</v>
      </c>
      <c r="F1854" t="str">
        <f>_xlfn.XLOOKUP(A1854,'Medical Examinations'!$A$1:$A$2336,'Medical Examinations'!$F$1:$F$2336,0)</f>
        <v>No</v>
      </c>
      <c r="G1854" t="str">
        <f>_xlfn.XLOOKUP(A1854,'Medical Examinations'!$A$1:$A$2336,'Medical Examinations'!$G$1:$G$2336,0)</f>
        <v>No</v>
      </c>
      <c r="H1854">
        <f>_xlfn.XLOOKUP(A1854,'Medical Examinations'!$A$1:$A$2336,'Medical Examinations'!$H$1:$H$2336,0)</f>
        <v>1</v>
      </c>
      <c r="I1854" t="str">
        <f>_xlfn.XLOOKUP(A1854,'Medical Examinations'!$A$1:$A$2336,'Medical Examinations'!$I$1:$I$2336,0)</f>
        <v>No</v>
      </c>
      <c r="J1854" t="str">
        <f>_xlfn.XLOOKUP(A1854,'Medical Examinations'!A1854:A4197,'Medical Examinations'!C1854:C4197,0)</f>
        <v>Overweight</v>
      </c>
      <c r="K1854">
        <f>_xlfn.XLOOKUP(A1854,'Medical Examinations'!$A$1:$A$2344,'Medical Examinations'!$D$1:$D$2344,0)</f>
        <v>5.45</v>
      </c>
      <c r="L1854" t="str">
        <f>_xlfn.XLOOKUP(A1854,'Hospitalisation Details'!$A$1:$A$2344,'Hospitalisation Details'!$E$1:$E$2344,0)</f>
        <v>15-Aug-1992</v>
      </c>
      <c r="M1854">
        <f>_xlfn.XLOOKUP(A1854,'Hospitalisation Details'!$A$1:$A$2344,'Hospitalisation Details'!$I$1:$I$2344,0)</f>
        <v>4420.95</v>
      </c>
      <c r="N1854" t="str">
        <f>_xlfn.XLOOKUP(A1854,'Hospitalisation Details'!$A$1:$A$2344,'Hospitalisation Details'!$J$1:$J$2344,0)</f>
        <v>tier - 2</v>
      </c>
      <c r="O1854" t="str">
        <f>_xlfn.XLOOKUP(A1854,'Hospitalisation Details'!$A$1:$A$2344,'Hospitalisation Details'!$K$1:$K$2344,0)</f>
        <v>tier - 3</v>
      </c>
      <c r="P1854" t="str">
        <f>_xlfn.XLOOKUP(A1854,'Hospitalisation Details'!$A$1:$A$2344,'Hospitalisation Details'!$L$1:$L$2344,0)</f>
        <v>R1020</v>
      </c>
      <c r="Q1854">
        <f>_xlfn.XLOOKUP(A1854,'Hospitalisation Details'!$A$1:$A$2344,'Hospitalisation Details'!$F$1:$F$2344,0)</f>
        <v>30</v>
      </c>
    </row>
    <row r="1855" spans="1:17" ht="15.75" x14ac:dyDescent="0.25">
      <c r="A1855" s="1" t="s">
        <v>512</v>
      </c>
      <c r="B1855" t="str">
        <f>_xlfn.XLOOKUP(A1855,'Customer Names'!$A$1:$A$2336,'Customer Names'!$C$1:$C$2336,0)</f>
        <v xml:space="preserve">  Debbie</v>
      </c>
      <c r="C1855">
        <f>_xlfn.XLOOKUP(A1855,'Medical Examinations'!$A$1:$A$2336,'Medical Examinations'!$B$1:$B$2336,0)</f>
        <v>27.72</v>
      </c>
      <c r="D1855">
        <f>_xlfn.XLOOKUP(A1855,'Medical Examinations'!$A$1:$A$2336,'Medical Examinations'!$D$1:$D$2336,0)</f>
        <v>5.03</v>
      </c>
      <c r="E1855" t="str">
        <f>_xlfn.XLOOKUP(A1855,'Medical Examinations'!$A$1:$A$2336,'Medical Examinations'!$E$1:$E$2336,0)</f>
        <v>No</v>
      </c>
      <c r="F1855" t="str">
        <f>_xlfn.XLOOKUP(A1855,'Medical Examinations'!$A$1:$A$2336,'Medical Examinations'!$F$1:$F$2336,0)</f>
        <v>No</v>
      </c>
      <c r="G1855" t="str">
        <f>_xlfn.XLOOKUP(A1855,'Medical Examinations'!$A$1:$A$2336,'Medical Examinations'!$G$1:$G$2336,0)</f>
        <v>No</v>
      </c>
      <c r="H1855">
        <f>_xlfn.XLOOKUP(A1855,'Medical Examinations'!$A$1:$A$2336,'Medical Examinations'!$H$1:$H$2336,0)</f>
        <v>1</v>
      </c>
      <c r="I1855" t="str">
        <f>_xlfn.XLOOKUP(A1855,'Medical Examinations'!$A$1:$A$2336,'Medical Examinations'!$I$1:$I$2336,0)</f>
        <v>No</v>
      </c>
      <c r="J1855" t="str">
        <f>_xlfn.XLOOKUP(A1855,'Medical Examinations'!A1855:A4198,'Medical Examinations'!C1855:C4198,0)</f>
        <v>Overweight</v>
      </c>
      <c r="K1855">
        <f>_xlfn.XLOOKUP(A1855,'Medical Examinations'!$A$1:$A$2344,'Medical Examinations'!$D$1:$D$2344,0)</f>
        <v>5.03</v>
      </c>
      <c r="L1855" t="str">
        <f>_xlfn.XLOOKUP(A1855,'Hospitalisation Details'!$A$1:$A$2344,'Hospitalisation Details'!$E$1:$E$2344,0)</f>
        <v>16-Sep-1988</v>
      </c>
      <c r="M1855">
        <f>_xlfn.XLOOKUP(A1855,'Hospitalisation Details'!$A$1:$A$2344,'Hospitalisation Details'!$I$1:$I$2344,0)</f>
        <v>4415.16</v>
      </c>
      <c r="N1855" t="str">
        <f>_xlfn.XLOOKUP(A1855,'Hospitalisation Details'!$A$1:$A$2344,'Hospitalisation Details'!$J$1:$J$2344,0)</f>
        <v>tier - 2</v>
      </c>
      <c r="O1855" t="str">
        <f>_xlfn.XLOOKUP(A1855,'Hospitalisation Details'!$A$1:$A$2344,'Hospitalisation Details'!$K$1:$K$2344,0)</f>
        <v>tier - 1</v>
      </c>
      <c r="P1855" t="str">
        <f>_xlfn.XLOOKUP(A1855,'Hospitalisation Details'!$A$1:$A$2344,'Hospitalisation Details'!$L$1:$L$2344,0)</f>
        <v>R1013</v>
      </c>
      <c r="Q1855">
        <f>_xlfn.XLOOKUP(A1855,'Hospitalisation Details'!$A$1:$A$2344,'Hospitalisation Details'!$F$1:$F$2344,0)</f>
        <v>34</v>
      </c>
    </row>
    <row r="1856" spans="1:17" ht="15.75" x14ac:dyDescent="0.25">
      <c r="A1856" s="1" t="s">
        <v>511</v>
      </c>
      <c r="B1856" t="str">
        <f>_xlfn.XLOOKUP(A1856,'Customer Names'!$A$1:$A$2336,'Customer Names'!$C$1:$C$2336,0)</f>
        <v xml:space="preserve">  Mark D</v>
      </c>
      <c r="C1856">
        <f>_xlfn.XLOOKUP(A1856,'Medical Examinations'!$A$1:$A$2336,'Medical Examinations'!$B$1:$B$2336,0)</f>
        <v>31.5</v>
      </c>
      <c r="D1856">
        <f>_xlfn.XLOOKUP(A1856,'Medical Examinations'!$A$1:$A$2336,'Medical Examinations'!$D$1:$D$2336,0)</f>
        <v>9.6199999999999992</v>
      </c>
      <c r="E1856" t="str">
        <f>_xlfn.XLOOKUP(A1856,'Medical Examinations'!$A$1:$A$2336,'Medical Examinations'!$E$1:$E$2336,0)</f>
        <v>No</v>
      </c>
      <c r="F1856" t="str">
        <f>_xlfn.XLOOKUP(A1856,'Medical Examinations'!$A$1:$A$2336,'Medical Examinations'!$F$1:$F$2336,0)</f>
        <v>No</v>
      </c>
      <c r="G1856" t="str">
        <f>_xlfn.XLOOKUP(A1856,'Medical Examinations'!$A$1:$A$2336,'Medical Examinations'!$G$1:$G$2336,0)</f>
        <v>No</v>
      </c>
      <c r="H1856">
        <f>_xlfn.XLOOKUP(A1856,'Medical Examinations'!$A$1:$A$2336,'Medical Examinations'!$H$1:$H$2336,0)</f>
        <v>1</v>
      </c>
      <c r="I1856" t="str">
        <f>_xlfn.XLOOKUP(A1856,'Medical Examinations'!$A$1:$A$2336,'Medical Examinations'!$I$1:$I$2336,0)</f>
        <v>No</v>
      </c>
      <c r="J1856" t="str">
        <f>_xlfn.XLOOKUP(A1856,'Medical Examinations'!A1856:A4199,'Medical Examinations'!C1856:C4199,0)</f>
        <v>Obese</v>
      </c>
      <c r="K1856">
        <f>_xlfn.XLOOKUP(A1856,'Medical Examinations'!$A$1:$A$2344,'Medical Examinations'!$D$1:$D$2344,0)</f>
        <v>9.6199999999999992</v>
      </c>
      <c r="L1856" t="str">
        <f>_xlfn.XLOOKUP(A1856,'Hospitalisation Details'!$A$1:$A$2344,'Hospitalisation Details'!$E$1:$E$2344,0)</f>
        <v>13-Jul-1986</v>
      </c>
      <c r="M1856">
        <f>_xlfn.XLOOKUP(A1856,'Hospitalisation Details'!$A$1:$A$2344,'Hospitalisation Details'!$I$1:$I$2344,0)</f>
        <v>4402.2299999999996</v>
      </c>
      <c r="N1856" t="str">
        <f>_xlfn.XLOOKUP(A1856,'Hospitalisation Details'!$A$1:$A$2344,'Hospitalisation Details'!$J$1:$J$2344,0)</f>
        <v>tier - 2</v>
      </c>
      <c r="O1856" t="str">
        <f>_xlfn.XLOOKUP(A1856,'Hospitalisation Details'!$A$1:$A$2344,'Hospitalisation Details'!$K$1:$K$2344,0)</f>
        <v>tier - 2</v>
      </c>
      <c r="P1856" t="str">
        <f>_xlfn.XLOOKUP(A1856,'Hospitalisation Details'!$A$1:$A$2344,'Hospitalisation Details'!$L$1:$L$2344,0)</f>
        <v>R1011</v>
      </c>
      <c r="Q1856">
        <f>_xlfn.XLOOKUP(A1856,'Hospitalisation Details'!$A$1:$A$2344,'Hospitalisation Details'!$F$1:$F$2344,0)</f>
        <v>36</v>
      </c>
    </row>
    <row r="1857" spans="1:17" ht="15.75" x14ac:dyDescent="0.25">
      <c r="A1857" s="1" t="s">
        <v>510</v>
      </c>
      <c r="B1857" t="str">
        <f>_xlfn.XLOOKUP(A1857,'Customer Names'!$A$1:$A$2336,'Customer Names'!$C$1:$C$2336,0)</f>
        <v xml:space="preserve">  Christopher</v>
      </c>
      <c r="C1857">
        <f>_xlfn.XLOOKUP(A1857,'Medical Examinations'!$A$1:$A$2336,'Medical Examinations'!$B$1:$B$2336,0)</f>
        <v>29.7</v>
      </c>
      <c r="D1857">
        <f>_xlfn.XLOOKUP(A1857,'Medical Examinations'!$A$1:$A$2336,'Medical Examinations'!$D$1:$D$2336,0)</f>
        <v>6.77</v>
      </c>
      <c r="E1857" t="str">
        <f>_xlfn.XLOOKUP(A1857,'Medical Examinations'!$A$1:$A$2336,'Medical Examinations'!$E$1:$E$2336,0)</f>
        <v>No</v>
      </c>
      <c r="F1857" t="str">
        <f>_xlfn.XLOOKUP(A1857,'Medical Examinations'!$A$1:$A$2336,'Medical Examinations'!$F$1:$F$2336,0)</f>
        <v>No</v>
      </c>
      <c r="G1857" t="str">
        <f>_xlfn.XLOOKUP(A1857,'Medical Examinations'!$A$1:$A$2336,'Medical Examinations'!$G$1:$G$2336,0)</f>
        <v>No</v>
      </c>
      <c r="H1857">
        <f>_xlfn.XLOOKUP(A1857,'Medical Examinations'!$A$1:$A$2336,'Medical Examinations'!$H$1:$H$2336,0)</f>
        <v>1</v>
      </c>
      <c r="I1857" t="str">
        <f>_xlfn.XLOOKUP(A1857,'Medical Examinations'!$A$1:$A$2336,'Medical Examinations'!$I$1:$I$2336,0)</f>
        <v>No</v>
      </c>
      <c r="J1857" t="str">
        <f>_xlfn.XLOOKUP(A1857,'Medical Examinations'!A1857:A4200,'Medical Examinations'!C1857:C4200,0)</f>
        <v>Overweight</v>
      </c>
      <c r="K1857">
        <f>_xlfn.XLOOKUP(A1857,'Medical Examinations'!$A$1:$A$2344,'Medical Examinations'!$D$1:$D$2344,0)</f>
        <v>6.77</v>
      </c>
      <c r="L1857" t="str">
        <f>_xlfn.XLOOKUP(A1857,'Hospitalisation Details'!$A$1:$A$2344,'Hospitalisation Details'!$E$1:$E$2344,0)</f>
        <v>11-Aug-1986</v>
      </c>
      <c r="M1857">
        <f>_xlfn.XLOOKUP(A1857,'Hospitalisation Details'!$A$1:$A$2344,'Hospitalisation Details'!$I$1:$I$2344,0)</f>
        <v>4399.7299999999996</v>
      </c>
      <c r="N1857" t="str">
        <f>_xlfn.XLOOKUP(A1857,'Hospitalisation Details'!$A$1:$A$2344,'Hospitalisation Details'!$J$1:$J$2344,0)</f>
        <v>tier - 3</v>
      </c>
      <c r="O1857" t="str">
        <f>_xlfn.XLOOKUP(A1857,'Hospitalisation Details'!$A$1:$A$2344,'Hospitalisation Details'!$K$1:$K$2344,0)</f>
        <v>tier - 2</v>
      </c>
      <c r="P1857" t="str">
        <f>_xlfn.XLOOKUP(A1857,'Hospitalisation Details'!$A$1:$A$2344,'Hospitalisation Details'!$L$1:$L$2344,0)</f>
        <v>R1013</v>
      </c>
      <c r="Q1857">
        <f>_xlfn.XLOOKUP(A1857,'Hospitalisation Details'!$A$1:$A$2344,'Hospitalisation Details'!$F$1:$F$2344,0)</f>
        <v>36</v>
      </c>
    </row>
    <row r="1858" spans="1:17" ht="15.75" x14ac:dyDescent="0.25">
      <c r="A1858" s="1" t="s">
        <v>509</v>
      </c>
      <c r="B1858" t="str">
        <f>_xlfn.XLOOKUP(A1858,'Customer Names'!$A$1:$A$2336,'Customer Names'!$C$1:$C$2336,0)</f>
        <v xml:space="preserve">  Daniell L</v>
      </c>
      <c r="C1858">
        <f>_xlfn.XLOOKUP(A1858,'Medical Examinations'!$A$1:$A$2336,'Medical Examinations'!$B$1:$B$2336,0)</f>
        <v>21.26</v>
      </c>
      <c r="D1858">
        <f>_xlfn.XLOOKUP(A1858,'Medical Examinations'!$A$1:$A$2336,'Medical Examinations'!$D$1:$D$2336,0)</f>
        <v>5.36</v>
      </c>
      <c r="E1858" t="str">
        <f>_xlfn.XLOOKUP(A1858,'Medical Examinations'!$A$1:$A$2336,'Medical Examinations'!$E$1:$E$2336,0)</f>
        <v>No</v>
      </c>
      <c r="F1858" t="str">
        <f>_xlfn.XLOOKUP(A1858,'Medical Examinations'!$A$1:$A$2336,'Medical Examinations'!$F$1:$F$2336,0)</f>
        <v>No</v>
      </c>
      <c r="G1858" t="str">
        <f>_xlfn.XLOOKUP(A1858,'Medical Examinations'!$A$1:$A$2336,'Medical Examinations'!$G$1:$G$2336,0)</f>
        <v>No</v>
      </c>
      <c r="H1858">
        <f>_xlfn.XLOOKUP(A1858,'Medical Examinations'!$A$1:$A$2336,'Medical Examinations'!$H$1:$H$2336,0)</f>
        <v>1</v>
      </c>
      <c r="I1858" t="str">
        <f>_xlfn.XLOOKUP(A1858,'Medical Examinations'!$A$1:$A$2336,'Medical Examinations'!$I$1:$I$2336,0)</f>
        <v>No</v>
      </c>
      <c r="J1858" t="str">
        <f>_xlfn.XLOOKUP(A1858,'Medical Examinations'!A1858:A4201,'Medical Examinations'!C1858:C4201,0)</f>
        <v>Normal weight</v>
      </c>
      <c r="K1858">
        <f>_xlfn.XLOOKUP(A1858,'Medical Examinations'!$A$1:$A$2344,'Medical Examinations'!$D$1:$D$2344,0)</f>
        <v>5.36</v>
      </c>
      <c r="L1858" t="str">
        <f>_xlfn.XLOOKUP(A1858,'Hospitalisation Details'!$A$1:$A$2344,'Hospitalisation Details'!$E$1:$E$2344,0)</f>
        <v>18-Jul-1988</v>
      </c>
      <c r="M1858">
        <f>_xlfn.XLOOKUP(A1858,'Hospitalisation Details'!$A$1:$A$2344,'Hospitalisation Details'!$I$1:$I$2344,0)</f>
        <v>4397.3100000000004</v>
      </c>
      <c r="N1858" t="str">
        <f>_xlfn.XLOOKUP(A1858,'Hospitalisation Details'!$A$1:$A$2344,'Hospitalisation Details'!$J$1:$J$2344,0)</f>
        <v>tier - 2</v>
      </c>
      <c r="O1858" t="str">
        <f>_xlfn.XLOOKUP(A1858,'Hospitalisation Details'!$A$1:$A$2344,'Hospitalisation Details'!$K$1:$K$2344,0)</f>
        <v>tier - 2</v>
      </c>
      <c r="P1858" t="str">
        <f>_xlfn.XLOOKUP(A1858,'Hospitalisation Details'!$A$1:$A$2344,'Hospitalisation Details'!$L$1:$L$2344,0)</f>
        <v>R1013</v>
      </c>
      <c r="Q1858">
        <f>_xlfn.XLOOKUP(A1858,'Hospitalisation Details'!$A$1:$A$2344,'Hospitalisation Details'!$F$1:$F$2344,0)</f>
        <v>34</v>
      </c>
    </row>
    <row r="1859" spans="1:17" ht="15.75" x14ac:dyDescent="0.25">
      <c r="A1859" s="1" t="s">
        <v>508</v>
      </c>
      <c r="B1859" t="str">
        <f>_xlfn.XLOOKUP(A1859,'Customer Names'!$A$1:$A$2336,'Customer Names'!$C$1:$C$2336,0)</f>
        <v xml:space="preserve">  Janne</v>
      </c>
      <c r="C1859">
        <f>_xlfn.XLOOKUP(A1859,'Medical Examinations'!$A$1:$A$2336,'Medical Examinations'!$B$1:$B$2336,0)</f>
        <v>17.09</v>
      </c>
      <c r="D1859">
        <f>_xlfn.XLOOKUP(A1859,'Medical Examinations'!$A$1:$A$2336,'Medical Examinations'!$D$1:$D$2336,0)</f>
        <v>5.69</v>
      </c>
      <c r="E1859" t="str">
        <f>_xlfn.XLOOKUP(A1859,'Medical Examinations'!$A$1:$A$2336,'Medical Examinations'!$E$1:$E$2336,0)</f>
        <v>No</v>
      </c>
      <c r="F1859" t="str">
        <f>_xlfn.XLOOKUP(A1859,'Medical Examinations'!$A$1:$A$2336,'Medical Examinations'!$F$1:$F$2336,0)</f>
        <v>No</v>
      </c>
      <c r="G1859" t="str">
        <f>_xlfn.XLOOKUP(A1859,'Medical Examinations'!$A$1:$A$2336,'Medical Examinations'!$G$1:$G$2336,0)</f>
        <v>No</v>
      </c>
      <c r="H1859">
        <f>_xlfn.XLOOKUP(A1859,'Medical Examinations'!$A$1:$A$2336,'Medical Examinations'!$H$1:$H$2336,0)</f>
        <v>0</v>
      </c>
      <c r="I1859" t="str">
        <f>_xlfn.XLOOKUP(A1859,'Medical Examinations'!$A$1:$A$2336,'Medical Examinations'!$I$1:$I$2336,0)</f>
        <v>No</v>
      </c>
      <c r="J1859" t="str">
        <f>_xlfn.XLOOKUP(A1859,'Medical Examinations'!A1859:A4202,'Medical Examinations'!C1859:C4202,0)</f>
        <v>Underweight</v>
      </c>
      <c r="K1859">
        <f>_xlfn.XLOOKUP(A1859,'Medical Examinations'!$A$1:$A$2344,'Medical Examinations'!$D$1:$D$2344,0)</f>
        <v>5.69</v>
      </c>
      <c r="L1859" t="str">
        <f>_xlfn.XLOOKUP(A1859,'Hospitalisation Details'!$A$1:$A$2344,'Hospitalisation Details'!$E$1:$E$2344,0)</f>
        <v>29-Jun-1982</v>
      </c>
      <c r="M1859">
        <f>_xlfn.XLOOKUP(A1859,'Hospitalisation Details'!$A$1:$A$2344,'Hospitalisation Details'!$I$1:$I$2344,0)</f>
        <v>4392.7</v>
      </c>
      <c r="N1859" t="str">
        <f>_xlfn.XLOOKUP(A1859,'Hospitalisation Details'!$A$1:$A$2344,'Hospitalisation Details'!$J$1:$J$2344,0)</f>
        <v>tier - 2</v>
      </c>
      <c r="O1859" t="str">
        <f>_xlfn.XLOOKUP(A1859,'Hospitalisation Details'!$A$1:$A$2344,'Hospitalisation Details'!$K$1:$K$2344,0)</f>
        <v>tier - 2</v>
      </c>
      <c r="P1859" t="str">
        <f>_xlfn.XLOOKUP(A1859,'Hospitalisation Details'!$A$1:$A$2344,'Hospitalisation Details'!$L$1:$L$2344,0)</f>
        <v>R1013</v>
      </c>
      <c r="Q1859">
        <f>_xlfn.XLOOKUP(A1859,'Hospitalisation Details'!$A$1:$A$2344,'Hospitalisation Details'!$F$1:$F$2344,0)</f>
        <v>40</v>
      </c>
    </row>
    <row r="1860" spans="1:17" ht="15.75" x14ac:dyDescent="0.25">
      <c r="A1860" s="1" t="s">
        <v>507</v>
      </c>
      <c r="B1860" t="str">
        <f>_xlfn.XLOOKUP(A1860,'Customer Names'!$A$1:$A$2336,'Customer Names'!$C$1:$C$2336,0)</f>
        <v xml:space="preserve">  Martina</v>
      </c>
      <c r="C1860">
        <f>_xlfn.XLOOKUP(A1860,'Medical Examinations'!$A$1:$A$2336,'Medical Examinations'!$B$1:$B$2336,0)</f>
        <v>24.3</v>
      </c>
      <c r="D1860">
        <f>_xlfn.XLOOKUP(A1860,'Medical Examinations'!$A$1:$A$2336,'Medical Examinations'!$D$1:$D$2336,0)</f>
        <v>4.9000000000000004</v>
      </c>
      <c r="E1860" t="str">
        <f>_xlfn.XLOOKUP(A1860,'Medical Examinations'!$A$1:$A$2336,'Medical Examinations'!$E$1:$E$2336,0)</f>
        <v>No</v>
      </c>
      <c r="F1860" t="str">
        <f>_xlfn.XLOOKUP(A1860,'Medical Examinations'!$A$1:$A$2336,'Medical Examinations'!$F$1:$F$2336,0)</f>
        <v>No</v>
      </c>
      <c r="G1860" t="str">
        <f>_xlfn.XLOOKUP(A1860,'Medical Examinations'!$A$1:$A$2336,'Medical Examinations'!$G$1:$G$2336,0)</f>
        <v>Yes</v>
      </c>
      <c r="H1860">
        <f>_xlfn.XLOOKUP(A1860,'Medical Examinations'!$A$1:$A$2336,'Medical Examinations'!$H$1:$H$2336,0)</f>
        <v>1</v>
      </c>
      <c r="I1860" t="str">
        <f>_xlfn.XLOOKUP(A1860,'Medical Examinations'!$A$1:$A$2336,'Medical Examinations'!$I$1:$I$2336,0)</f>
        <v>No</v>
      </c>
      <c r="J1860" t="str">
        <f>_xlfn.XLOOKUP(A1860,'Medical Examinations'!A1860:A4203,'Medical Examinations'!C1860:C4203,0)</f>
        <v>Normal weight</v>
      </c>
      <c r="K1860">
        <f>_xlfn.XLOOKUP(A1860,'Medical Examinations'!$A$1:$A$2344,'Medical Examinations'!$D$1:$D$2344,0)</f>
        <v>4.9000000000000004</v>
      </c>
      <c r="L1860" t="str">
        <f>_xlfn.XLOOKUP(A1860,'Hospitalisation Details'!$A$1:$A$2344,'Hospitalisation Details'!$E$1:$E$2344,0)</f>
        <v>29-Nov-1997</v>
      </c>
      <c r="M1860">
        <f>_xlfn.XLOOKUP(A1860,'Hospitalisation Details'!$A$1:$A$2344,'Hospitalisation Details'!$I$1:$I$2344,0)</f>
        <v>4391.6499999999996</v>
      </c>
      <c r="N1860" t="str">
        <f>_xlfn.XLOOKUP(A1860,'Hospitalisation Details'!$A$1:$A$2344,'Hospitalisation Details'!$J$1:$J$2344,0)</f>
        <v>tier - 2</v>
      </c>
      <c r="O1860" t="str">
        <f>_xlfn.XLOOKUP(A1860,'Hospitalisation Details'!$A$1:$A$2344,'Hospitalisation Details'!$K$1:$K$2344,0)</f>
        <v>tier - 2</v>
      </c>
      <c r="P1860" t="str">
        <f>_xlfn.XLOOKUP(A1860,'Hospitalisation Details'!$A$1:$A$2344,'Hospitalisation Details'!$L$1:$L$2344,0)</f>
        <v>R1011</v>
      </c>
      <c r="Q1860">
        <f>_xlfn.XLOOKUP(A1860,'Hospitalisation Details'!$A$1:$A$2344,'Hospitalisation Details'!$F$1:$F$2344,0)</f>
        <v>25</v>
      </c>
    </row>
    <row r="1861" spans="1:17" ht="15.75" x14ac:dyDescent="0.25">
      <c r="A1861" s="1" t="s">
        <v>506</v>
      </c>
      <c r="B1861" t="str">
        <f>_xlfn.XLOOKUP(A1861,'Customer Names'!$A$1:$A$2336,'Customer Names'!$C$1:$C$2336,0)</f>
        <v xml:space="preserve">  Elizabeth L</v>
      </c>
      <c r="C1861">
        <f>_xlfn.XLOOKUP(A1861,'Medical Examinations'!$A$1:$A$2336,'Medical Examinations'!$B$1:$B$2336,0)</f>
        <v>29.734999999999999</v>
      </c>
      <c r="D1861">
        <f>_xlfn.XLOOKUP(A1861,'Medical Examinations'!$A$1:$A$2336,'Medical Examinations'!$D$1:$D$2336,0)</f>
        <v>5.78</v>
      </c>
      <c r="E1861" t="str">
        <f>_xlfn.XLOOKUP(A1861,'Medical Examinations'!$A$1:$A$2336,'Medical Examinations'!$E$1:$E$2336,0)</f>
        <v>No</v>
      </c>
      <c r="F1861" t="str">
        <f>_xlfn.XLOOKUP(A1861,'Medical Examinations'!$A$1:$A$2336,'Medical Examinations'!$F$1:$F$2336,0)</f>
        <v>No</v>
      </c>
      <c r="G1861" t="str">
        <f>_xlfn.XLOOKUP(A1861,'Medical Examinations'!$A$1:$A$2336,'Medical Examinations'!$G$1:$G$2336,0)</f>
        <v>No</v>
      </c>
      <c r="H1861">
        <f>_xlfn.XLOOKUP(A1861,'Medical Examinations'!$A$1:$A$2336,'Medical Examinations'!$H$1:$H$2336,0)</f>
        <v>0</v>
      </c>
      <c r="I1861" t="str">
        <f>_xlfn.XLOOKUP(A1861,'Medical Examinations'!$A$1:$A$2336,'Medical Examinations'!$I$1:$I$2336,0)</f>
        <v>No</v>
      </c>
      <c r="J1861" t="str">
        <f>_xlfn.XLOOKUP(A1861,'Medical Examinations'!A1861:A4204,'Medical Examinations'!C1861:C4204,0)</f>
        <v>Overweight</v>
      </c>
      <c r="K1861">
        <f>_xlfn.XLOOKUP(A1861,'Medical Examinations'!$A$1:$A$2344,'Medical Examinations'!$D$1:$D$2344,0)</f>
        <v>5.78</v>
      </c>
      <c r="L1861" t="str">
        <f>_xlfn.XLOOKUP(A1861,'Hospitalisation Details'!$A$1:$A$2344,'Hospitalisation Details'!$E$1:$E$2344,0)</f>
        <v>28-Aug-1990</v>
      </c>
      <c r="M1861">
        <f>_xlfn.XLOOKUP(A1861,'Hospitalisation Details'!$A$1:$A$2344,'Hospitalisation Details'!$I$1:$I$2344,0)</f>
        <v>4357.04</v>
      </c>
      <c r="N1861" t="str">
        <f>_xlfn.XLOOKUP(A1861,'Hospitalisation Details'!$A$1:$A$2344,'Hospitalisation Details'!$J$1:$J$2344,0)</f>
        <v>tier - 2</v>
      </c>
      <c r="O1861" t="str">
        <f>_xlfn.XLOOKUP(A1861,'Hospitalisation Details'!$A$1:$A$2344,'Hospitalisation Details'!$K$1:$K$2344,0)</f>
        <v>tier - 3</v>
      </c>
      <c r="P1861" t="str">
        <f>_xlfn.XLOOKUP(A1861,'Hospitalisation Details'!$A$1:$A$2344,'Hospitalisation Details'!$L$1:$L$2344,0)</f>
        <v>R1012</v>
      </c>
      <c r="Q1861">
        <f>_xlfn.XLOOKUP(A1861,'Hospitalisation Details'!$A$1:$A$2344,'Hospitalisation Details'!$F$1:$F$2344,0)</f>
        <v>32</v>
      </c>
    </row>
    <row r="1862" spans="1:17" ht="15.75" x14ac:dyDescent="0.25">
      <c r="A1862" s="1" t="s">
        <v>505</v>
      </c>
      <c r="B1862" t="str">
        <f>_xlfn.XLOOKUP(A1862,'Customer Names'!$A$1:$A$2336,'Customer Names'!$C$1:$C$2336,0)</f>
        <v xml:space="preserve">  Stephanie C</v>
      </c>
      <c r="C1862">
        <f>_xlfn.XLOOKUP(A1862,'Medical Examinations'!$A$1:$A$2336,'Medical Examinations'!$B$1:$B$2336,0)</f>
        <v>29.26</v>
      </c>
      <c r="D1862">
        <f>_xlfn.XLOOKUP(A1862,'Medical Examinations'!$A$1:$A$2336,'Medical Examinations'!$D$1:$D$2336,0)</f>
        <v>4.7</v>
      </c>
      <c r="E1862" t="str">
        <f>_xlfn.XLOOKUP(A1862,'Medical Examinations'!$A$1:$A$2336,'Medical Examinations'!$E$1:$E$2336,0)</f>
        <v>No</v>
      </c>
      <c r="F1862" t="str">
        <f>_xlfn.XLOOKUP(A1862,'Medical Examinations'!$A$1:$A$2336,'Medical Examinations'!$F$1:$F$2336,0)</f>
        <v>No</v>
      </c>
      <c r="G1862" t="str">
        <f>_xlfn.XLOOKUP(A1862,'Medical Examinations'!$A$1:$A$2336,'Medical Examinations'!$G$1:$G$2336,0)</f>
        <v>No</v>
      </c>
      <c r="H1862">
        <f>_xlfn.XLOOKUP(A1862,'Medical Examinations'!$A$1:$A$2336,'Medical Examinations'!$H$1:$H$2336,0)</f>
        <v>0</v>
      </c>
      <c r="I1862" t="str">
        <f>_xlfn.XLOOKUP(A1862,'Medical Examinations'!$A$1:$A$2336,'Medical Examinations'!$I$1:$I$2336,0)</f>
        <v>No</v>
      </c>
      <c r="J1862" t="str">
        <f>_xlfn.XLOOKUP(A1862,'Medical Examinations'!A1862:A4205,'Medical Examinations'!C1862:C4205,0)</f>
        <v>Overweight</v>
      </c>
      <c r="K1862">
        <f>_xlfn.XLOOKUP(A1862,'Medical Examinations'!$A$1:$A$2344,'Medical Examinations'!$D$1:$D$2344,0)</f>
        <v>4.7</v>
      </c>
      <c r="L1862" t="str">
        <f>_xlfn.XLOOKUP(A1862,'Hospitalisation Details'!$A$1:$A$2344,'Hospitalisation Details'!$E$1:$E$2344,0)</f>
        <v>13-Sep-1991</v>
      </c>
      <c r="M1862">
        <f>_xlfn.XLOOKUP(A1862,'Hospitalisation Details'!$A$1:$A$2344,'Hospitalisation Details'!$I$1:$I$2344,0)</f>
        <v>4350.51</v>
      </c>
      <c r="N1862" t="str">
        <f>_xlfn.XLOOKUP(A1862,'Hospitalisation Details'!$A$1:$A$2344,'Hospitalisation Details'!$J$1:$J$2344,0)</f>
        <v>tier - 2</v>
      </c>
      <c r="O1862" t="str">
        <f>_xlfn.XLOOKUP(A1862,'Hospitalisation Details'!$A$1:$A$2344,'Hospitalisation Details'!$K$1:$K$2344,0)</f>
        <v>tier - 2</v>
      </c>
      <c r="P1862" t="str">
        <f>_xlfn.XLOOKUP(A1862,'Hospitalisation Details'!$A$1:$A$2344,'Hospitalisation Details'!$L$1:$L$2344,0)</f>
        <v>R1013</v>
      </c>
      <c r="Q1862">
        <f>_xlfn.XLOOKUP(A1862,'Hospitalisation Details'!$A$1:$A$2344,'Hospitalisation Details'!$F$1:$F$2344,0)</f>
        <v>31</v>
      </c>
    </row>
    <row r="1863" spans="1:17" ht="15.75" x14ac:dyDescent="0.25">
      <c r="A1863" s="1" t="s">
        <v>504</v>
      </c>
      <c r="B1863" t="str">
        <f>_xlfn.XLOOKUP(A1863,'Customer Names'!$A$1:$A$2336,'Customer Names'!$C$1:$C$2336,0)</f>
        <v xml:space="preserve">  Katie</v>
      </c>
      <c r="C1863">
        <f>_xlfn.XLOOKUP(A1863,'Medical Examinations'!$A$1:$A$2336,'Medical Examinations'!$B$1:$B$2336,0)</f>
        <v>33</v>
      </c>
      <c r="D1863">
        <f>_xlfn.XLOOKUP(A1863,'Medical Examinations'!$A$1:$A$2336,'Medical Examinations'!$D$1:$D$2336,0)</f>
        <v>6.28</v>
      </c>
      <c r="E1863" t="str">
        <f>_xlfn.XLOOKUP(A1863,'Medical Examinations'!$A$1:$A$2336,'Medical Examinations'!$E$1:$E$2336,0)</f>
        <v>No</v>
      </c>
      <c r="F1863" t="str">
        <f>_xlfn.XLOOKUP(A1863,'Medical Examinations'!$A$1:$A$2336,'Medical Examinations'!$F$1:$F$2336,0)</f>
        <v>No</v>
      </c>
      <c r="G1863" t="str">
        <f>_xlfn.XLOOKUP(A1863,'Medical Examinations'!$A$1:$A$2336,'Medical Examinations'!$G$1:$G$2336,0)</f>
        <v>No</v>
      </c>
      <c r="H1863">
        <f>_xlfn.XLOOKUP(A1863,'Medical Examinations'!$A$1:$A$2336,'Medical Examinations'!$H$1:$H$2336,0)</f>
        <v>0</v>
      </c>
      <c r="I1863" t="str">
        <f>_xlfn.XLOOKUP(A1863,'Medical Examinations'!$A$1:$A$2336,'Medical Examinations'!$I$1:$I$2336,0)</f>
        <v>No</v>
      </c>
      <c r="J1863" t="str">
        <f>_xlfn.XLOOKUP(A1863,'Medical Examinations'!A1863:A4206,'Medical Examinations'!C1863:C4206,0)</f>
        <v>Obese</v>
      </c>
      <c r="K1863">
        <f>_xlfn.XLOOKUP(A1863,'Medical Examinations'!$A$1:$A$2344,'Medical Examinations'!$D$1:$D$2344,0)</f>
        <v>6.28</v>
      </c>
      <c r="L1863" t="str">
        <f>_xlfn.XLOOKUP(A1863,'Hospitalisation Details'!$A$1:$A$2344,'Hospitalisation Details'!$E$1:$E$2344,0)</f>
        <v>1-Nov-1994</v>
      </c>
      <c r="M1863">
        <f>_xlfn.XLOOKUP(A1863,'Hospitalisation Details'!$A$1:$A$2344,'Hospitalisation Details'!$I$1:$I$2344,0)</f>
        <v>4349.46</v>
      </c>
      <c r="N1863" t="str">
        <f>_xlfn.XLOOKUP(A1863,'Hospitalisation Details'!$A$1:$A$2344,'Hospitalisation Details'!$J$1:$J$2344,0)</f>
        <v>tier - 2</v>
      </c>
      <c r="O1863" t="str">
        <f>_xlfn.XLOOKUP(A1863,'Hospitalisation Details'!$A$1:$A$2344,'Hospitalisation Details'!$K$1:$K$2344,0)</f>
        <v>tier - 2</v>
      </c>
      <c r="P1863" t="str">
        <f>_xlfn.XLOOKUP(A1863,'Hospitalisation Details'!$A$1:$A$2344,'Hospitalisation Details'!$L$1:$L$2344,0)</f>
        <v>R1013</v>
      </c>
      <c r="Q1863">
        <f>_xlfn.XLOOKUP(A1863,'Hospitalisation Details'!$A$1:$A$2344,'Hospitalisation Details'!$F$1:$F$2344,0)</f>
        <v>28</v>
      </c>
    </row>
    <row r="1864" spans="1:17" ht="15.75" x14ac:dyDescent="0.25">
      <c r="A1864" s="1" t="s">
        <v>503</v>
      </c>
      <c r="B1864" t="str">
        <f>_xlfn.XLOOKUP(A1864,'Customer Names'!$A$1:$A$2336,'Customer Names'!$C$1:$C$2336,0)</f>
        <v xml:space="preserve">  Callie</v>
      </c>
      <c r="C1864">
        <f>_xlfn.XLOOKUP(A1864,'Medical Examinations'!$A$1:$A$2336,'Medical Examinations'!$B$1:$B$2336,0)</f>
        <v>31.065000000000001</v>
      </c>
      <c r="D1864">
        <f>_xlfn.XLOOKUP(A1864,'Medical Examinations'!$A$1:$A$2336,'Medical Examinations'!$D$1:$D$2336,0)</f>
        <v>4.2300000000000004</v>
      </c>
      <c r="E1864" t="str">
        <f>_xlfn.XLOOKUP(A1864,'Medical Examinations'!$A$1:$A$2336,'Medical Examinations'!$E$1:$E$2336,0)</f>
        <v>No</v>
      </c>
      <c r="F1864" t="str">
        <f>_xlfn.XLOOKUP(A1864,'Medical Examinations'!$A$1:$A$2336,'Medical Examinations'!$F$1:$F$2336,0)</f>
        <v>No</v>
      </c>
      <c r="G1864" t="str">
        <f>_xlfn.XLOOKUP(A1864,'Medical Examinations'!$A$1:$A$2336,'Medical Examinations'!$G$1:$G$2336,0)</f>
        <v>No</v>
      </c>
      <c r="H1864">
        <f>_xlfn.XLOOKUP(A1864,'Medical Examinations'!$A$1:$A$2336,'Medical Examinations'!$H$1:$H$2336,0)</f>
        <v>0</v>
      </c>
      <c r="I1864" t="str">
        <f>_xlfn.XLOOKUP(A1864,'Medical Examinations'!$A$1:$A$2336,'Medical Examinations'!$I$1:$I$2336,0)</f>
        <v>No</v>
      </c>
      <c r="J1864" t="str">
        <f>_xlfn.XLOOKUP(A1864,'Medical Examinations'!A1864:A4207,'Medical Examinations'!C1864:C4207,0)</f>
        <v>Obese</v>
      </c>
      <c r="K1864">
        <f>_xlfn.XLOOKUP(A1864,'Medical Examinations'!$A$1:$A$2344,'Medical Examinations'!$D$1:$D$2344,0)</f>
        <v>4.2300000000000004</v>
      </c>
      <c r="L1864" t="str">
        <f>_xlfn.XLOOKUP(A1864,'Hospitalisation Details'!$A$1:$A$2344,'Hospitalisation Details'!$E$1:$E$2344,0)</f>
        <v>1-Jun-1991</v>
      </c>
      <c r="M1864">
        <f>_xlfn.XLOOKUP(A1864,'Hospitalisation Details'!$A$1:$A$2344,'Hospitalisation Details'!$I$1:$I$2344,0)</f>
        <v>4347.0200000000004</v>
      </c>
      <c r="N1864" t="str">
        <f>_xlfn.XLOOKUP(A1864,'Hospitalisation Details'!$A$1:$A$2344,'Hospitalisation Details'!$J$1:$J$2344,0)</f>
        <v>tier - 2</v>
      </c>
      <c r="O1864" t="str">
        <f>_xlfn.XLOOKUP(A1864,'Hospitalisation Details'!$A$1:$A$2344,'Hospitalisation Details'!$K$1:$K$2344,0)</f>
        <v>tier - 1</v>
      </c>
      <c r="P1864" t="str">
        <f>_xlfn.XLOOKUP(A1864,'Hospitalisation Details'!$A$1:$A$2344,'Hospitalisation Details'!$L$1:$L$2344,0)</f>
        <v>R1024</v>
      </c>
      <c r="Q1864">
        <f>_xlfn.XLOOKUP(A1864,'Hospitalisation Details'!$A$1:$A$2344,'Hospitalisation Details'!$F$1:$F$2344,0)</f>
        <v>32</v>
      </c>
    </row>
    <row r="1865" spans="1:17" ht="15.75" x14ac:dyDescent="0.25">
      <c r="A1865" s="1" t="s">
        <v>502</v>
      </c>
      <c r="B1865" t="str">
        <f>_xlfn.XLOOKUP(A1865,'Customer Names'!$A$1:$A$2336,'Customer Names'!$C$1:$C$2336,0)</f>
        <v xml:space="preserve">  Inna</v>
      </c>
      <c r="C1865">
        <f>_xlfn.XLOOKUP(A1865,'Medical Examinations'!$A$1:$A$2336,'Medical Examinations'!$B$1:$B$2336,0)</f>
        <v>26.51</v>
      </c>
      <c r="D1865">
        <f>_xlfn.XLOOKUP(A1865,'Medical Examinations'!$A$1:$A$2336,'Medical Examinations'!$D$1:$D$2336,0)</f>
        <v>6.17</v>
      </c>
      <c r="E1865" t="str">
        <f>_xlfn.XLOOKUP(A1865,'Medical Examinations'!$A$1:$A$2336,'Medical Examinations'!$E$1:$E$2336,0)</f>
        <v>No</v>
      </c>
      <c r="F1865" t="str">
        <f>_xlfn.XLOOKUP(A1865,'Medical Examinations'!$A$1:$A$2336,'Medical Examinations'!$F$1:$F$2336,0)</f>
        <v>No</v>
      </c>
      <c r="G1865" t="str">
        <f>_xlfn.XLOOKUP(A1865,'Medical Examinations'!$A$1:$A$2336,'Medical Examinations'!$G$1:$G$2336,0)</f>
        <v>No</v>
      </c>
      <c r="H1865">
        <f>_xlfn.XLOOKUP(A1865,'Medical Examinations'!$A$1:$A$2336,'Medical Examinations'!$H$1:$H$2336,0)</f>
        <v>0</v>
      </c>
      <c r="I1865" t="str">
        <f>_xlfn.XLOOKUP(A1865,'Medical Examinations'!$A$1:$A$2336,'Medical Examinations'!$I$1:$I$2336,0)</f>
        <v>No</v>
      </c>
      <c r="J1865" t="str">
        <f>_xlfn.XLOOKUP(A1865,'Medical Examinations'!A1865:A4208,'Medical Examinations'!C1865:C4208,0)</f>
        <v>Overweight</v>
      </c>
      <c r="K1865">
        <f>_xlfn.XLOOKUP(A1865,'Medical Examinations'!$A$1:$A$2344,'Medical Examinations'!$D$1:$D$2344,0)</f>
        <v>6.17</v>
      </c>
      <c r="L1865" t="str">
        <f>_xlfn.XLOOKUP(A1865,'Hospitalisation Details'!$A$1:$A$2344,'Hospitalisation Details'!$E$1:$E$2344,0)</f>
        <v>26-Oct-1994</v>
      </c>
      <c r="M1865">
        <f>_xlfn.XLOOKUP(A1865,'Hospitalisation Details'!$A$1:$A$2344,'Hospitalisation Details'!$I$1:$I$2344,0)</f>
        <v>4340.4399999999996</v>
      </c>
      <c r="N1865" t="str">
        <f>_xlfn.XLOOKUP(A1865,'Hospitalisation Details'!$A$1:$A$2344,'Hospitalisation Details'!$J$1:$J$2344,0)</f>
        <v>tier - 2</v>
      </c>
      <c r="O1865" t="str">
        <f>_xlfn.XLOOKUP(A1865,'Hospitalisation Details'!$A$1:$A$2344,'Hospitalisation Details'!$K$1:$K$2344,0)</f>
        <v>tier - 1</v>
      </c>
      <c r="P1865" t="str">
        <f>_xlfn.XLOOKUP(A1865,'Hospitalisation Details'!$A$1:$A$2344,'Hospitalisation Details'!$L$1:$L$2344,0)</f>
        <v>R1013</v>
      </c>
      <c r="Q1865">
        <f>_xlfn.XLOOKUP(A1865,'Hospitalisation Details'!$A$1:$A$2344,'Hospitalisation Details'!$F$1:$F$2344,0)</f>
        <v>28</v>
      </c>
    </row>
    <row r="1866" spans="1:17" ht="15.75" x14ac:dyDescent="0.25">
      <c r="A1866" s="1" t="s">
        <v>501</v>
      </c>
      <c r="B1866" t="str">
        <f>_xlfn.XLOOKUP(A1866,'Customer Names'!$A$1:$A$2336,'Customer Names'!$C$1:$C$2336,0)</f>
        <v xml:space="preserve">  Mary K</v>
      </c>
      <c r="C1866">
        <f>_xlfn.XLOOKUP(A1866,'Medical Examinations'!$A$1:$A$2336,'Medical Examinations'!$B$1:$B$2336,0)</f>
        <v>28.88</v>
      </c>
      <c r="D1866">
        <f>_xlfn.XLOOKUP(A1866,'Medical Examinations'!$A$1:$A$2336,'Medical Examinations'!$D$1:$D$2336,0)</f>
        <v>4.96</v>
      </c>
      <c r="E1866" t="str">
        <f>_xlfn.XLOOKUP(A1866,'Medical Examinations'!$A$1:$A$2336,'Medical Examinations'!$E$1:$E$2336,0)</f>
        <v>No</v>
      </c>
      <c r="F1866" t="str">
        <f>_xlfn.XLOOKUP(A1866,'Medical Examinations'!$A$1:$A$2336,'Medical Examinations'!$F$1:$F$2336,0)</f>
        <v>No</v>
      </c>
      <c r="G1866" t="str">
        <f>_xlfn.XLOOKUP(A1866,'Medical Examinations'!$A$1:$A$2336,'Medical Examinations'!$G$1:$G$2336,0)</f>
        <v>No</v>
      </c>
      <c r="H1866">
        <f>_xlfn.XLOOKUP(A1866,'Medical Examinations'!$A$1:$A$2336,'Medical Examinations'!$H$1:$H$2336,0)</f>
        <v>0</v>
      </c>
      <c r="I1866" t="str">
        <f>_xlfn.XLOOKUP(A1866,'Medical Examinations'!$A$1:$A$2336,'Medical Examinations'!$I$1:$I$2336,0)</f>
        <v>No</v>
      </c>
      <c r="J1866" t="str">
        <f>_xlfn.XLOOKUP(A1866,'Medical Examinations'!A1866:A4209,'Medical Examinations'!C1866:C4209,0)</f>
        <v>Overweight</v>
      </c>
      <c r="K1866">
        <f>_xlfn.XLOOKUP(A1866,'Medical Examinations'!$A$1:$A$2344,'Medical Examinations'!$D$1:$D$2344,0)</f>
        <v>4.96</v>
      </c>
      <c r="L1866" t="str">
        <f>_xlfn.XLOOKUP(A1866,'Hospitalisation Details'!$A$1:$A$2344,'Hospitalisation Details'!$E$1:$E$2344,0)</f>
        <v>2-Nov-1994</v>
      </c>
      <c r="M1866">
        <f>_xlfn.XLOOKUP(A1866,'Hospitalisation Details'!$A$1:$A$2344,'Hospitalisation Details'!$I$1:$I$2344,0)</f>
        <v>4337.74</v>
      </c>
      <c r="N1866" t="str">
        <f>_xlfn.XLOOKUP(A1866,'Hospitalisation Details'!$A$1:$A$2344,'Hospitalisation Details'!$J$1:$J$2344,0)</f>
        <v>tier - 2</v>
      </c>
      <c r="O1866" t="str">
        <f>_xlfn.XLOOKUP(A1866,'Hospitalisation Details'!$A$1:$A$2344,'Hospitalisation Details'!$K$1:$K$2344,0)</f>
        <v>tier - 1</v>
      </c>
      <c r="P1866" t="str">
        <f>_xlfn.XLOOKUP(A1866,'Hospitalisation Details'!$A$1:$A$2344,'Hospitalisation Details'!$L$1:$L$2344,0)</f>
        <v>R1024</v>
      </c>
      <c r="Q1866">
        <f>_xlfn.XLOOKUP(A1866,'Hospitalisation Details'!$A$1:$A$2344,'Hospitalisation Details'!$F$1:$F$2344,0)</f>
        <v>28</v>
      </c>
    </row>
    <row r="1867" spans="1:17" ht="15.75" x14ac:dyDescent="0.25">
      <c r="A1867" s="1" t="s">
        <v>500</v>
      </c>
      <c r="B1867" t="str">
        <f>_xlfn.XLOOKUP(A1867,'Customer Names'!$A$1:$A$2336,'Customer Names'!$C$1:$C$2336,0)</f>
        <v xml:space="preserve">  Samuel M</v>
      </c>
      <c r="C1867">
        <f>_xlfn.XLOOKUP(A1867,'Medical Examinations'!$A$1:$A$2336,'Medical Examinations'!$B$1:$B$2336,0)</f>
        <v>35.814999999999998</v>
      </c>
      <c r="D1867">
        <f>_xlfn.XLOOKUP(A1867,'Medical Examinations'!$A$1:$A$2336,'Medical Examinations'!$D$1:$D$2336,0)</f>
        <v>5.1100000000000003</v>
      </c>
      <c r="E1867" t="str">
        <f>_xlfn.XLOOKUP(A1867,'Medical Examinations'!$A$1:$A$2336,'Medical Examinations'!$E$1:$E$2336,0)</f>
        <v>No</v>
      </c>
      <c r="F1867" t="str">
        <f>_xlfn.XLOOKUP(A1867,'Medical Examinations'!$A$1:$A$2336,'Medical Examinations'!$F$1:$F$2336,0)</f>
        <v>No</v>
      </c>
      <c r="G1867" t="str">
        <f>_xlfn.XLOOKUP(A1867,'Medical Examinations'!$A$1:$A$2336,'Medical Examinations'!$G$1:$G$2336,0)</f>
        <v>No</v>
      </c>
      <c r="H1867">
        <f>_xlfn.XLOOKUP(A1867,'Medical Examinations'!$A$1:$A$2336,'Medical Examinations'!$H$1:$H$2336,0)</f>
        <v>1</v>
      </c>
      <c r="I1867" t="str">
        <f>_xlfn.XLOOKUP(A1867,'Medical Examinations'!$A$1:$A$2336,'Medical Examinations'!$I$1:$I$2336,0)</f>
        <v>No</v>
      </c>
      <c r="J1867" t="str">
        <f>_xlfn.XLOOKUP(A1867,'Medical Examinations'!A1867:A4210,'Medical Examinations'!C1867:C4210,0)</f>
        <v>Obese</v>
      </c>
      <c r="K1867">
        <f>_xlfn.XLOOKUP(A1867,'Medical Examinations'!$A$1:$A$2344,'Medical Examinations'!$D$1:$D$2344,0)</f>
        <v>5.1100000000000003</v>
      </c>
      <c r="L1867" t="str">
        <f>_xlfn.XLOOKUP(A1867,'Hospitalisation Details'!$A$1:$A$2344,'Hospitalisation Details'!$E$1:$E$2344,0)</f>
        <v>19-Dec-1988</v>
      </c>
      <c r="M1867">
        <f>_xlfn.XLOOKUP(A1867,'Hospitalisation Details'!$A$1:$A$2344,'Hospitalisation Details'!$I$1:$I$2344,0)</f>
        <v>4320.41</v>
      </c>
      <c r="N1867" t="str">
        <f>_xlfn.XLOOKUP(A1867,'Hospitalisation Details'!$A$1:$A$2344,'Hospitalisation Details'!$J$1:$J$2344,0)</f>
        <v>tier - 2</v>
      </c>
      <c r="O1867" t="str">
        <f>_xlfn.XLOOKUP(A1867,'Hospitalisation Details'!$A$1:$A$2344,'Hospitalisation Details'!$K$1:$K$2344,0)</f>
        <v>tier - 1</v>
      </c>
      <c r="P1867" t="str">
        <f>_xlfn.XLOOKUP(A1867,'Hospitalisation Details'!$A$1:$A$2344,'Hospitalisation Details'!$L$1:$L$2344,0)</f>
        <v>R1012</v>
      </c>
      <c r="Q1867">
        <f>_xlfn.XLOOKUP(A1867,'Hospitalisation Details'!$A$1:$A$2344,'Hospitalisation Details'!$F$1:$F$2344,0)</f>
        <v>34</v>
      </c>
    </row>
    <row r="1868" spans="1:17" ht="15.75" x14ac:dyDescent="0.25">
      <c r="A1868" s="1" t="s">
        <v>499</v>
      </c>
      <c r="B1868" t="str">
        <f>_xlfn.XLOOKUP(A1868,'Customer Names'!$A$1:$A$2336,'Customer Names'!$C$1:$C$2336,0)</f>
        <v xml:space="preserve">  Kimberly</v>
      </c>
      <c r="C1868">
        <f>_xlfn.XLOOKUP(A1868,'Medical Examinations'!$A$1:$A$2336,'Medical Examinations'!$B$1:$B$2336,0)</f>
        <v>21.28</v>
      </c>
      <c r="D1868">
        <f>_xlfn.XLOOKUP(A1868,'Medical Examinations'!$A$1:$A$2336,'Medical Examinations'!$D$1:$D$2336,0)</f>
        <v>4.05</v>
      </c>
      <c r="E1868" t="str">
        <f>_xlfn.XLOOKUP(A1868,'Medical Examinations'!$A$1:$A$2336,'Medical Examinations'!$E$1:$E$2336,0)</f>
        <v>No</v>
      </c>
      <c r="F1868" t="str">
        <f>_xlfn.XLOOKUP(A1868,'Medical Examinations'!$A$1:$A$2336,'Medical Examinations'!$F$1:$F$2336,0)</f>
        <v>yes</v>
      </c>
      <c r="G1868" t="str">
        <f>_xlfn.XLOOKUP(A1868,'Medical Examinations'!$A$1:$A$2336,'Medical Examinations'!$G$1:$G$2336,0)</f>
        <v>No</v>
      </c>
      <c r="H1868">
        <f>_xlfn.XLOOKUP(A1868,'Medical Examinations'!$A$1:$A$2336,'Medical Examinations'!$H$1:$H$2336,0)</f>
        <v>1</v>
      </c>
      <c r="I1868" t="str">
        <f>_xlfn.XLOOKUP(A1868,'Medical Examinations'!$A$1:$A$2336,'Medical Examinations'!$I$1:$I$2336,0)</f>
        <v>No</v>
      </c>
      <c r="J1868" t="str">
        <f>_xlfn.XLOOKUP(A1868,'Medical Examinations'!A1868:A4211,'Medical Examinations'!C1868:C4211,0)</f>
        <v>Normal weight</v>
      </c>
      <c r="K1868">
        <f>_xlfn.XLOOKUP(A1868,'Medical Examinations'!$A$1:$A$2344,'Medical Examinations'!$D$1:$D$2344,0)</f>
        <v>4.05</v>
      </c>
      <c r="L1868" t="str">
        <f>_xlfn.XLOOKUP(A1868,'Hospitalisation Details'!$A$1:$A$2344,'Hospitalisation Details'!$E$1:$E$2344,0)</f>
        <v>25-Nov-2000</v>
      </c>
      <c r="M1868">
        <f>_xlfn.XLOOKUP(A1868,'Hospitalisation Details'!$A$1:$A$2344,'Hospitalisation Details'!$I$1:$I$2344,0)</f>
        <v>4296.2700000000004</v>
      </c>
      <c r="N1868" t="str">
        <f>_xlfn.XLOOKUP(A1868,'Hospitalisation Details'!$A$1:$A$2344,'Hospitalisation Details'!$J$1:$J$2344,0)</f>
        <v>tier - 2</v>
      </c>
      <c r="O1868" t="str">
        <f>_xlfn.XLOOKUP(A1868,'Hospitalisation Details'!$A$1:$A$2344,'Hospitalisation Details'!$K$1:$K$2344,0)</f>
        <v>tier - 3</v>
      </c>
      <c r="P1868" t="str">
        <f>_xlfn.XLOOKUP(A1868,'Hospitalisation Details'!$A$1:$A$2344,'Hospitalisation Details'!$L$1:$L$2344,0)</f>
        <v>R1012</v>
      </c>
      <c r="Q1868">
        <f>_xlfn.XLOOKUP(A1868,'Hospitalisation Details'!$A$1:$A$2344,'Hospitalisation Details'!$F$1:$F$2344,0)</f>
        <v>22</v>
      </c>
    </row>
    <row r="1869" spans="1:17" ht="15.75" x14ac:dyDescent="0.25">
      <c r="A1869" s="1" t="s">
        <v>498</v>
      </c>
      <c r="B1869" t="str">
        <f>_xlfn.XLOOKUP(A1869,'Customer Names'!$A$1:$A$2336,'Customer Names'!$C$1:$C$2336,0)</f>
        <v xml:space="preserve">  Tom J</v>
      </c>
      <c r="C1869">
        <f>_xlfn.XLOOKUP(A1869,'Medical Examinations'!$A$1:$A$2336,'Medical Examinations'!$B$1:$B$2336,0)</f>
        <v>33.81</v>
      </c>
      <c r="D1869">
        <f>_xlfn.XLOOKUP(A1869,'Medical Examinations'!$A$1:$A$2336,'Medical Examinations'!$D$1:$D$2336,0)</f>
        <v>6.49</v>
      </c>
      <c r="E1869" t="str">
        <f>_xlfn.XLOOKUP(A1869,'Medical Examinations'!$A$1:$A$2336,'Medical Examinations'!$E$1:$E$2336,0)</f>
        <v>No</v>
      </c>
      <c r="F1869" t="str">
        <f>_xlfn.XLOOKUP(A1869,'Medical Examinations'!$A$1:$A$2336,'Medical Examinations'!$F$1:$F$2336,0)</f>
        <v>No</v>
      </c>
      <c r="G1869" t="str">
        <f>_xlfn.XLOOKUP(A1869,'Medical Examinations'!$A$1:$A$2336,'Medical Examinations'!$G$1:$G$2336,0)</f>
        <v>Yes</v>
      </c>
      <c r="H1869">
        <f>_xlfn.XLOOKUP(A1869,'Medical Examinations'!$A$1:$A$2336,'Medical Examinations'!$H$1:$H$2336,0)</f>
        <v>1</v>
      </c>
      <c r="I1869" t="str">
        <f>_xlfn.XLOOKUP(A1869,'Medical Examinations'!$A$1:$A$2336,'Medical Examinations'!$I$1:$I$2336,0)</f>
        <v>No</v>
      </c>
      <c r="J1869" t="str">
        <f>_xlfn.XLOOKUP(A1869,'Medical Examinations'!A1869:A4212,'Medical Examinations'!C1869:C4212,0)</f>
        <v>Obese</v>
      </c>
      <c r="K1869">
        <f>_xlfn.XLOOKUP(A1869,'Medical Examinations'!$A$1:$A$2344,'Medical Examinations'!$D$1:$D$2344,0)</f>
        <v>6.49</v>
      </c>
      <c r="L1869" t="str">
        <f>_xlfn.XLOOKUP(A1869,'Hospitalisation Details'!$A$1:$A$2344,'Hospitalisation Details'!$E$1:$E$2344,0)</f>
        <v>8-Jun-2003</v>
      </c>
      <c r="M1869">
        <f>_xlfn.XLOOKUP(A1869,'Hospitalisation Details'!$A$1:$A$2344,'Hospitalisation Details'!$I$1:$I$2344,0)</f>
        <v>4278.55</v>
      </c>
      <c r="N1869" t="str">
        <f>_xlfn.XLOOKUP(A1869,'Hospitalisation Details'!$A$1:$A$2344,'Hospitalisation Details'!$J$1:$J$2344,0)</f>
        <v>tier - 2</v>
      </c>
      <c r="O1869" t="str">
        <f>_xlfn.XLOOKUP(A1869,'Hospitalisation Details'!$A$1:$A$2344,'Hospitalisation Details'!$K$1:$K$2344,0)</f>
        <v>tier - 1</v>
      </c>
      <c r="P1869" t="str">
        <f>_xlfn.XLOOKUP(A1869,'Hospitalisation Details'!$A$1:$A$2344,'Hospitalisation Details'!$L$1:$L$2344,0)</f>
        <v>R1021</v>
      </c>
      <c r="Q1869">
        <f>_xlfn.XLOOKUP(A1869,'Hospitalisation Details'!$A$1:$A$2344,'Hospitalisation Details'!$F$1:$F$2344,0)</f>
        <v>20</v>
      </c>
    </row>
    <row r="1870" spans="1:17" ht="15.75" x14ac:dyDescent="0.25">
      <c r="A1870" s="1" t="s">
        <v>497</v>
      </c>
      <c r="B1870" t="str">
        <f>_xlfn.XLOOKUP(A1870,'Customer Names'!$A$1:$A$2336,'Customer Names'!$C$1:$C$2336,0)</f>
        <v xml:space="preserve">  Zachary</v>
      </c>
      <c r="C1870">
        <f>_xlfn.XLOOKUP(A1870,'Medical Examinations'!$A$1:$A$2336,'Medical Examinations'!$B$1:$B$2336,0)</f>
        <v>44.22</v>
      </c>
      <c r="D1870">
        <f>_xlfn.XLOOKUP(A1870,'Medical Examinations'!$A$1:$A$2336,'Medical Examinations'!$D$1:$D$2336,0)</f>
        <v>4.1900000000000004</v>
      </c>
      <c r="E1870" t="str">
        <f>_xlfn.XLOOKUP(A1870,'Medical Examinations'!$A$1:$A$2336,'Medical Examinations'!$E$1:$E$2336,0)</f>
        <v>No</v>
      </c>
      <c r="F1870" t="str">
        <f>_xlfn.XLOOKUP(A1870,'Medical Examinations'!$A$1:$A$2336,'Medical Examinations'!$F$1:$F$2336,0)</f>
        <v>No</v>
      </c>
      <c r="G1870" t="str">
        <f>_xlfn.XLOOKUP(A1870,'Medical Examinations'!$A$1:$A$2336,'Medical Examinations'!$G$1:$G$2336,0)</f>
        <v>No</v>
      </c>
      <c r="H1870">
        <f>_xlfn.XLOOKUP(A1870,'Medical Examinations'!$A$1:$A$2336,'Medical Examinations'!$H$1:$H$2336,0)</f>
        <v>1</v>
      </c>
      <c r="I1870" t="str">
        <f>_xlfn.XLOOKUP(A1870,'Medical Examinations'!$A$1:$A$2336,'Medical Examinations'!$I$1:$I$2336,0)</f>
        <v>No</v>
      </c>
      <c r="J1870" t="str">
        <f>_xlfn.XLOOKUP(A1870,'Medical Examinations'!A1870:A4213,'Medical Examinations'!C1870:C4213,0)</f>
        <v>Obese</v>
      </c>
      <c r="K1870">
        <f>_xlfn.XLOOKUP(A1870,'Medical Examinations'!$A$1:$A$2344,'Medical Examinations'!$D$1:$D$2344,0)</f>
        <v>4.1900000000000004</v>
      </c>
      <c r="L1870" t="str">
        <f>_xlfn.XLOOKUP(A1870,'Hospitalisation Details'!$A$1:$A$2344,'Hospitalisation Details'!$E$1:$E$2344,0)</f>
        <v>18-Jun-1992</v>
      </c>
      <c r="M1870">
        <f>_xlfn.XLOOKUP(A1870,'Hospitalisation Details'!$A$1:$A$2344,'Hospitalisation Details'!$I$1:$I$2344,0)</f>
        <v>4266.17</v>
      </c>
      <c r="N1870" t="str">
        <f>_xlfn.XLOOKUP(A1870,'Hospitalisation Details'!$A$1:$A$2344,'Hospitalisation Details'!$J$1:$J$2344,0)</f>
        <v>tier - 3</v>
      </c>
      <c r="O1870" t="str">
        <f>_xlfn.XLOOKUP(A1870,'Hospitalisation Details'!$A$1:$A$2344,'Hospitalisation Details'!$K$1:$K$2344,0)</f>
        <v>tier - 2</v>
      </c>
      <c r="P1870" t="str">
        <f>_xlfn.XLOOKUP(A1870,'Hospitalisation Details'!$A$1:$A$2344,'Hospitalisation Details'!$L$1:$L$2344,0)</f>
        <v>R1013</v>
      </c>
      <c r="Q1870">
        <f>_xlfn.XLOOKUP(A1870,'Hospitalisation Details'!$A$1:$A$2344,'Hospitalisation Details'!$F$1:$F$2344,0)</f>
        <v>30</v>
      </c>
    </row>
    <row r="1871" spans="1:17" ht="15.75" x14ac:dyDescent="0.25">
      <c r="A1871" s="1" t="s">
        <v>496</v>
      </c>
      <c r="B1871" t="str">
        <f>_xlfn.XLOOKUP(A1871,'Customer Names'!$A$1:$A$2336,'Customer Names'!$C$1:$C$2336,0)</f>
        <v xml:space="preserve">  Dane</v>
      </c>
      <c r="C1871">
        <f>_xlfn.XLOOKUP(A1871,'Medical Examinations'!$A$1:$A$2336,'Medical Examinations'!$B$1:$B$2336,0)</f>
        <v>15.46</v>
      </c>
      <c r="D1871">
        <f>_xlfn.XLOOKUP(A1871,'Medical Examinations'!$A$1:$A$2336,'Medical Examinations'!$D$1:$D$2336,0)</f>
        <v>4.99</v>
      </c>
      <c r="E1871" t="str">
        <f>_xlfn.XLOOKUP(A1871,'Medical Examinations'!$A$1:$A$2336,'Medical Examinations'!$E$1:$E$2336,0)</f>
        <v>No</v>
      </c>
      <c r="F1871" t="str">
        <f>_xlfn.XLOOKUP(A1871,'Medical Examinations'!$A$1:$A$2336,'Medical Examinations'!$F$1:$F$2336,0)</f>
        <v>No</v>
      </c>
      <c r="G1871" t="str">
        <f>_xlfn.XLOOKUP(A1871,'Medical Examinations'!$A$1:$A$2336,'Medical Examinations'!$G$1:$G$2336,0)</f>
        <v>Yes</v>
      </c>
      <c r="H1871">
        <f>_xlfn.XLOOKUP(A1871,'Medical Examinations'!$A$1:$A$2336,'Medical Examinations'!$H$1:$H$2336,0)</f>
        <v>1</v>
      </c>
      <c r="I1871" t="str">
        <f>_xlfn.XLOOKUP(A1871,'Medical Examinations'!$A$1:$A$2336,'Medical Examinations'!$I$1:$I$2336,0)</f>
        <v>No</v>
      </c>
      <c r="J1871" t="str">
        <f>_xlfn.XLOOKUP(A1871,'Medical Examinations'!A1871:A4214,'Medical Examinations'!C1871:C4214,0)</f>
        <v>Underweight</v>
      </c>
      <c r="K1871">
        <f>_xlfn.XLOOKUP(A1871,'Medical Examinations'!$A$1:$A$2344,'Medical Examinations'!$D$1:$D$2344,0)</f>
        <v>4.99</v>
      </c>
      <c r="L1871" t="str">
        <f>_xlfn.XLOOKUP(A1871,'Hospitalisation Details'!$A$1:$A$2344,'Hospitalisation Details'!$E$1:$E$2344,0)</f>
        <v>20-Nov-1983</v>
      </c>
      <c r="M1871">
        <f>_xlfn.XLOOKUP(A1871,'Hospitalisation Details'!$A$1:$A$2344,'Hospitalisation Details'!$I$1:$I$2344,0)</f>
        <v>4265.01</v>
      </c>
      <c r="N1871" t="str">
        <f>_xlfn.XLOOKUP(A1871,'Hospitalisation Details'!$A$1:$A$2344,'Hospitalisation Details'!$J$1:$J$2344,0)</f>
        <v>tier - 2</v>
      </c>
      <c r="O1871" t="str">
        <f>_xlfn.XLOOKUP(A1871,'Hospitalisation Details'!$A$1:$A$2344,'Hospitalisation Details'!$K$1:$K$2344,0)</f>
        <v>tier - 1</v>
      </c>
      <c r="P1871" t="str">
        <f>_xlfn.XLOOKUP(A1871,'Hospitalisation Details'!$A$1:$A$2344,'Hospitalisation Details'!$L$1:$L$2344,0)</f>
        <v>R1012</v>
      </c>
      <c r="Q1871">
        <f>_xlfn.XLOOKUP(A1871,'Hospitalisation Details'!$A$1:$A$2344,'Hospitalisation Details'!$F$1:$F$2344,0)</f>
        <v>39</v>
      </c>
    </row>
    <row r="1872" spans="1:17" ht="15.75" x14ac:dyDescent="0.25">
      <c r="A1872" s="1" t="s">
        <v>495</v>
      </c>
      <c r="B1872" t="str">
        <f>_xlfn.XLOOKUP(A1872,'Customer Names'!$A$1:$A$2336,'Customer Names'!$C$1:$C$2336,0)</f>
        <v xml:space="preserve">  Dougie J</v>
      </c>
      <c r="C1872">
        <f>_xlfn.XLOOKUP(A1872,'Medical Examinations'!$A$1:$A$2336,'Medical Examinations'!$B$1:$B$2336,0)</f>
        <v>30.3</v>
      </c>
      <c r="D1872">
        <f>_xlfn.XLOOKUP(A1872,'Medical Examinations'!$A$1:$A$2336,'Medical Examinations'!$D$1:$D$2336,0)</f>
        <v>4.7699999999999996</v>
      </c>
      <c r="E1872" t="str">
        <f>_xlfn.XLOOKUP(A1872,'Medical Examinations'!$A$1:$A$2336,'Medical Examinations'!$E$1:$E$2336,0)</f>
        <v>No</v>
      </c>
      <c r="F1872" t="str">
        <f>_xlfn.XLOOKUP(A1872,'Medical Examinations'!$A$1:$A$2336,'Medical Examinations'!$F$1:$F$2336,0)</f>
        <v>No</v>
      </c>
      <c r="G1872" t="str">
        <f>_xlfn.XLOOKUP(A1872,'Medical Examinations'!$A$1:$A$2336,'Medical Examinations'!$G$1:$G$2336,0)</f>
        <v>No</v>
      </c>
      <c r="H1872">
        <f>_xlfn.XLOOKUP(A1872,'Medical Examinations'!$A$1:$A$2336,'Medical Examinations'!$H$1:$H$2336,0)</f>
        <v>1</v>
      </c>
      <c r="I1872" t="str">
        <f>_xlfn.XLOOKUP(A1872,'Medical Examinations'!$A$1:$A$2336,'Medical Examinations'!$I$1:$I$2336,0)</f>
        <v>No</v>
      </c>
      <c r="J1872" t="str">
        <f>_xlfn.XLOOKUP(A1872,'Medical Examinations'!A1872:A4215,'Medical Examinations'!C1872:C4215,0)</f>
        <v>Obese</v>
      </c>
      <c r="K1872">
        <f>_xlfn.XLOOKUP(A1872,'Medical Examinations'!$A$1:$A$2344,'Medical Examinations'!$D$1:$D$2344,0)</f>
        <v>4.7699999999999996</v>
      </c>
      <c r="L1872" t="str">
        <f>_xlfn.XLOOKUP(A1872,'Hospitalisation Details'!$A$1:$A$2344,'Hospitalisation Details'!$E$1:$E$2344,0)</f>
        <v>14-Oct-1995</v>
      </c>
      <c r="M1872">
        <f>_xlfn.XLOOKUP(A1872,'Hospitalisation Details'!$A$1:$A$2344,'Hospitalisation Details'!$I$1:$I$2344,0)</f>
        <v>4260.74</v>
      </c>
      <c r="N1872" t="str">
        <f>_xlfn.XLOOKUP(A1872,'Hospitalisation Details'!$A$1:$A$2344,'Hospitalisation Details'!$J$1:$J$2344,0)</f>
        <v>tier - 3</v>
      </c>
      <c r="O1872" t="str">
        <f>_xlfn.XLOOKUP(A1872,'Hospitalisation Details'!$A$1:$A$2344,'Hospitalisation Details'!$K$1:$K$2344,0)</f>
        <v>tier - 2</v>
      </c>
      <c r="P1872" t="str">
        <f>_xlfn.XLOOKUP(A1872,'Hospitalisation Details'!$A$1:$A$2344,'Hospitalisation Details'!$L$1:$L$2344,0)</f>
        <v>R1011</v>
      </c>
      <c r="Q1872">
        <f>_xlfn.XLOOKUP(A1872,'Hospitalisation Details'!$A$1:$A$2344,'Hospitalisation Details'!$F$1:$F$2344,0)</f>
        <v>27</v>
      </c>
    </row>
    <row r="1873" spans="1:17" ht="15.75" x14ac:dyDescent="0.25">
      <c r="A1873" s="1" t="s">
        <v>494</v>
      </c>
      <c r="B1873" t="str">
        <f>_xlfn.XLOOKUP(A1873,'Customer Names'!$A$1:$A$2336,'Customer Names'!$C$1:$C$2336,0)</f>
        <v xml:space="preserve">  Jeremiah H</v>
      </c>
      <c r="C1873">
        <f>_xlfn.XLOOKUP(A1873,'Medical Examinations'!$A$1:$A$2336,'Medical Examinations'!$B$1:$B$2336,0)</f>
        <v>16.670000000000002</v>
      </c>
      <c r="D1873">
        <f>_xlfn.XLOOKUP(A1873,'Medical Examinations'!$A$1:$A$2336,'Medical Examinations'!$D$1:$D$2336,0)</f>
        <v>5.46</v>
      </c>
      <c r="E1873" t="str">
        <f>_xlfn.XLOOKUP(A1873,'Medical Examinations'!$A$1:$A$2336,'Medical Examinations'!$E$1:$E$2336,0)</f>
        <v>No</v>
      </c>
      <c r="F1873" t="str">
        <f>_xlfn.XLOOKUP(A1873,'Medical Examinations'!$A$1:$A$2336,'Medical Examinations'!$F$1:$F$2336,0)</f>
        <v>No</v>
      </c>
      <c r="G1873" t="str">
        <f>_xlfn.XLOOKUP(A1873,'Medical Examinations'!$A$1:$A$2336,'Medical Examinations'!$G$1:$G$2336,0)</f>
        <v>No</v>
      </c>
      <c r="H1873">
        <f>_xlfn.XLOOKUP(A1873,'Medical Examinations'!$A$1:$A$2336,'Medical Examinations'!$H$1:$H$2336,0)</f>
        <v>0</v>
      </c>
      <c r="I1873" t="str">
        <f>_xlfn.XLOOKUP(A1873,'Medical Examinations'!$A$1:$A$2336,'Medical Examinations'!$I$1:$I$2336,0)</f>
        <v>No</v>
      </c>
      <c r="J1873" t="str">
        <f>_xlfn.XLOOKUP(A1873,'Medical Examinations'!A1873:A4216,'Medical Examinations'!C1873:C4216,0)</f>
        <v>Underweight</v>
      </c>
      <c r="K1873">
        <f>_xlfn.XLOOKUP(A1873,'Medical Examinations'!$A$1:$A$2344,'Medical Examinations'!$D$1:$D$2344,0)</f>
        <v>5.46</v>
      </c>
      <c r="L1873" t="str">
        <f>_xlfn.XLOOKUP(A1873,'Hospitalisation Details'!$A$1:$A$2344,'Hospitalisation Details'!$E$1:$E$2344,0)</f>
        <v>16-Jun-1982</v>
      </c>
      <c r="M1873">
        <f>_xlfn.XLOOKUP(A1873,'Hospitalisation Details'!$A$1:$A$2344,'Hospitalisation Details'!$I$1:$I$2344,0)</f>
        <v>4250.24</v>
      </c>
      <c r="N1873" t="str">
        <f>_xlfn.XLOOKUP(A1873,'Hospitalisation Details'!$A$1:$A$2344,'Hospitalisation Details'!$J$1:$J$2344,0)</f>
        <v>tier - 2</v>
      </c>
      <c r="O1873" t="str">
        <f>_xlfn.XLOOKUP(A1873,'Hospitalisation Details'!$A$1:$A$2344,'Hospitalisation Details'!$K$1:$K$2344,0)</f>
        <v>tier - 3</v>
      </c>
      <c r="P1873" t="str">
        <f>_xlfn.XLOOKUP(A1873,'Hospitalisation Details'!$A$1:$A$2344,'Hospitalisation Details'!$L$1:$L$2344,0)</f>
        <v>R1013</v>
      </c>
      <c r="Q1873">
        <f>_xlfn.XLOOKUP(A1873,'Hospitalisation Details'!$A$1:$A$2344,'Hospitalisation Details'!$F$1:$F$2344,0)</f>
        <v>41</v>
      </c>
    </row>
    <row r="1874" spans="1:17" ht="15.75" x14ac:dyDescent="0.25">
      <c r="A1874" s="1" t="s">
        <v>493</v>
      </c>
      <c r="B1874" t="str">
        <f>_xlfn.XLOOKUP(A1874,'Customer Names'!$A$1:$A$2336,'Customer Names'!$C$1:$C$2336,0)</f>
        <v xml:space="preserve">  Ashley J</v>
      </c>
      <c r="C1874">
        <f>_xlfn.XLOOKUP(A1874,'Medical Examinations'!$A$1:$A$2336,'Medical Examinations'!$B$1:$B$2336,0)</f>
        <v>28.594999999999999</v>
      </c>
      <c r="D1874">
        <f>_xlfn.XLOOKUP(A1874,'Medical Examinations'!$A$1:$A$2336,'Medical Examinations'!$D$1:$D$2336,0)</f>
        <v>5.43</v>
      </c>
      <c r="E1874" t="str">
        <f>_xlfn.XLOOKUP(A1874,'Medical Examinations'!$A$1:$A$2336,'Medical Examinations'!$E$1:$E$2336,0)</f>
        <v>No</v>
      </c>
      <c r="F1874" t="str">
        <f>_xlfn.XLOOKUP(A1874,'Medical Examinations'!$A$1:$A$2336,'Medical Examinations'!$F$1:$F$2336,0)</f>
        <v>No</v>
      </c>
      <c r="G1874" t="str">
        <f>_xlfn.XLOOKUP(A1874,'Medical Examinations'!$A$1:$A$2336,'Medical Examinations'!$G$1:$G$2336,0)</f>
        <v>No</v>
      </c>
      <c r="H1874">
        <f>_xlfn.XLOOKUP(A1874,'Medical Examinations'!$A$1:$A$2336,'Medical Examinations'!$H$1:$H$2336,0)</f>
        <v>0</v>
      </c>
      <c r="I1874" t="str">
        <f>_xlfn.XLOOKUP(A1874,'Medical Examinations'!$A$1:$A$2336,'Medical Examinations'!$I$1:$I$2336,0)</f>
        <v>No</v>
      </c>
      <c r="J1874" t="str">
        <f>_xlfn.XLOOKUP(A1874,'Medical Examinations'!A1874:A4217,'Medical Examinations'!C1874:C4217,0)</f>
        <v>Overweight</v>
      </c>
      <c r="K1874">
        <f>_xlfn.XLOOKUP(A1874,'Medical Examinations'!$A$1:$A$2344,'Medical Examinations'!$D$1:$D$2344,0)</f>
        <v>5.43</v>
      </c>
      <c r="L1874" t="str">
        <f>_xlfn.XLOOKUP(A1874,'Hospitalisation Details'!$A$1:$A$2344,'Hospitalisation Details'!$E$1:$E$2344,0)</f>
        <v>1-Dec-1991</v>
      </c>
      <c r="M1874">
        <f>_xlfn.XLOOKUP(A1874,'Hospitalisation Details'!$A$1:$A$2344,'Hospitalisation Details'!$I$1:$I$2344,0)</f>
        <v>4243.59</v>
      </c>
      <c r="N1874" t="str">
        <f>_xlfn.XLOOKUP(A1874,'Hospitalisation Details'!$A$1:$A$2344,'Hospitalisation Details'!$J$1:$J$2344,0)</f>
        <v>tier - 3</v>
      </c>
      <c r="O1874" t="str">
        <f>_xlfn.XLOOKUP(A1874,'Hospitalisation Details'!$A$1:$A$2344,'Hospitalisation Details'!$K$1:$K$2344,0)</f>
        <v>tier - 1</v>
      </c>
      <c r="P1874" t="str">
        <f>_xlfn.XLOOKUP(A1874,'Hospitalisation Details'!$A$1:$A$2344,'Hospitalisation Details'!$L$1:$L$2344,0)</f>
        <v>R1012</v>
      </c>
      <c r="Q1874">
        <f>_xlfn.XLOOKUP(A1874,'Hospitalisation Details'!$A$1:$A$2344,'Hospitalisation Details'!$F$1:$F$2344,0)</f>
        <v>31</v>
      </c>
    </row>
    <row r="1875" spans="1:17" ht="15.75" x14ac:dyDescent="0.25">
      <c r="A1875" s="1" t="s">
        <v>492</v>
      </c>
      <c r="B1875" t="str">
        <f>_xlfn.XLOOKUP(A1875,'Customer Names'!$A$1:$A$2336,'Customer Names'!$C$1:$C$2336,0)</f>
        <v xml:space="preserve">  Turner J</v>
      </c>
      <c r="C1875">
        <f>_xlfn.XLOOKUP(A1875,'Medical Examinations'!$A$1:$A$2336,'Medical Examinations'!$B$1:$B$2336,0)</f>
        <v>25.934999999999999</v>
      </c>
      <c r="D1875">
        <f>_xlfn.XLOOKUP(A1875,'Medical Examinations'!$A$1:$A$2336,'Medical Examinations'!$D$1:$D$2336,0)</f>
        <v>4.29</v>
      </c>
      <c r="E1875" t="str">
        <f>_xlfn.XLOOKUP(A1875,'Medical Examinations'!$A$1:$A$2336,'Medical Examinations'!$E$1:$E$2336,0)</f>
        <v>No</v>
      </c>
      <c r="F1875" t="str">
        <f>_xlfn.XLOOKUP(A1875,'Medical Examinations'!$A$1:$A$2336,'Medical Examinations'!$F$1:$F$2336,0)</f>
        <v>No</v>
      </c>
      <c r="G1875" t="str">
        <f>_xlfn.XLOOKUP(A1875,'Medical Examinations'!$A$1:$A$2336,'Medical Examinations'!$G$1:$G$2336,0)</f>
        <v>No</v>
      </c>
      <c r="H1875">
        <f>_xlfn.XLOOKUP(A1875,'Medical Examinations'!$A$1:$A$2336,'Medical Examinations'!$H$1:$H$2336,0)</f>
        <v>0</v>
      </c>
      <c r="I1875" t="str">
        <f>_xlfn.XLOOKUP(A1875,'Medical Examinations'!$A$1:$A$2336,'Medical Examinations'!$I$1:$I$2336,0)</f>
        <v>No</v>
      </c>
      <c r="J1875" t="str">
        <f>_xlfn.XLOOKUP(A1875,'Medical Examinations'!A1875:A4218,'Medical Examinations'!C1875:C4218,0)</f>
        <v>Overweight</v>
      </c>
      <c r="K1875">
        <f>_xlfn.XLOOKUP(A1875,'Medical Examinations'!$A$1:$A$2344,'Medical Examinations'!$D$1:$D$2344,0)</f>
        <v>4.29</v>
      </c>
      <c r="L1875" t="str">
        <f>_xlfn.XLOOKUP(A1875,'Hospitalisation Details'!$A$1:$A$2344,'Hospitalisation Details'!$E$1:$E$2344,0)</f>
        <v>3-Nov-1991</v>
      </c>
      <c r="M1875">
        <f>_xlfn.XLOOKUP(A1875,'Hospitalisation Details'!$A$1:$A$2344,'Hospitalisation Details'!$I$1:$I$2344,0)</f>
        <v>4239.8900000000003</v>
      </c>
      <c r="N1875" t="str">
        <f>_xlfn.XLOOKUP(A1875,'Hospitalisation Details'!$A$1:$A$2344,'Hospitalisation Details'!$J$1:$J$2344,0)</f>
        <v>tier - 2</v>
      </c>
      <c r="O1875" t="str">
        <f>_xlfn.XLOOKUP(A1875,'Hospitalisation Details'!$A$1:$A$2344,'Hospitalisation Details'!$K$1:$K$2344,0)</f>
        <v>tier - 2</v>
      </c>
      <c r="P1875" t="str">
        <f>_xlfn.XLOOKUP(A1875,'Hospitalisation Details'!$A$1:$A$2344,'Hospitalisation Details'!$L$1:$L$2344,0)</f>
        <v>R1012</v>
      </c>
      <c r="Q1875">
        <f>_xlfn.XLOOKUP(A1875,'Hospitalisation Details'!$A$1:$A$2344,'Hospitalisation Details'!$F$1:$F$2344,0)</f>
        <v>31</v>
      </c>
    </row>
    <row r="1876" spans="1:17" ht="15.75" x14ac:dyDescent="0.25">
      <c r="A1876" s="1" t="s">
        <v>491</v>
      </c>
      <c r="B1876" t="str">
        <f>_xlfn.XLOOKUP(A1876,'Customer Names'!$A$1:$A$2336,'Customer Names'!$C$1:$C$2336,0)</f>
        <v xml:space="preserve">  Roger</v>
      </c>
      <c r="C1876">
        <f>_xlfn.XLOOKUP(A1876,'Medical Examinations'!$A$1:$A$2336,'Medical Examinations'!$B$1:$B$2336,0)</f>
        <v>27.645</v>
      </c>
      <c r="D1876">
        <f>_xlfn.XLOOKUP(A1876,'Medical Examinations'!$A$1:$A$2336,'Medical Examinations'!$D$1:$D$2336,0)</f>
        <v>5.25</v>
      </c>
      <c r="E1876" t="str">
        <f>_xlfn.XLOOKUP(A1876,'Medical Examinations'!$A$1:$A$2336,'Medical Examinations'!$E$1:$E$2336,0)</f>
        <v>No</v>
      </c>
      <c r="F1876" t="str">
        <f>_xlfn.XLOOKUP(A1876,'Medical Examinations'!$A$1:$A$2336,'Medical Examinations'!$F$1:$F$2336,0)</f>
        <v>No</v>
      </c>
      <c r="G1876" t="str">
        <f>_xlfn.XLOOKUP(A1876,'Medical Examinations'!$A$1:$A$2336,'Medical Examinations'!$G$1:$G$2336,0)</f>
        <v>No</v>
      </c>
      <c r="H1876">
        <f>_xlfn.XLOOKUP(A1876,'Medical Examinations'!$A$1:$A$2336,'Medical Examinations'!$H$1:$H$2336,0)</f>
        <v>1</v>
      </c>
      <c r="I1876" t="str">
        <f>_xlfn.XLOOKUP(A1876,'Medical Examinations'!$A$1:$A$2336,'Medical Examinations'!$I$1:$I$2336,0)</f>
        <v>No</v>
      </c>
      <c r="J1876" t="str">
        <f>_xlfn.XLOOKUP(A1876,'Medical Examinations'!A1876:A4219,'Medical Examinations'!C1876:C4219,0)</f>
        <v>Overweight</v>
      </c>
      <c r="K1876">
        <f>_xlfn.XLOOKUP(A1876,'Medical Examinations'!$A$1:$A$2344,'Medical Examinations'!$D$1:$D$2344,0)</f>
        <v>5.25</v>
      </c>
      <c r="L1876" t="str">
        <f>_xlfn.XLOOKUP(A1876,'Hospitalisation Details'!$A$1:$A$2344,'Hospitalisation Details'!$E$1:$E$2344,0)</f>
        <v>27-Jun-1992</v>
      </c>
      <c r="M1876">
        <f>_xlfn.XLOOKUP(A1876,'Hospitalisation Details'!$A$1:$A$2344,'Hospitalisation Details'!$I$1:$I$2344,0)</f>
        <v>4237.13</v>
      </c>
      <c r="N1876" t="str">
        <f>_xlfn.XLOOKUP(A1876,'Hospitalisation Details'!$A$1:$A$2344,'Hospitalisation Details'!$J$1:$J$2344,0)</f>
        <v>tier - 3</v>
      </c>
      <c r="O1876" t="str">
        <f>_xlfn.XLOOKUP(A1876,'Hospitalisation Details'!$A$1:$A$2344,'Hospitalisation Details'!$K$1:$K$2344,0)</f>
        <v>tier - 1</v>
      </c>
      <c r="P1876" t="str">
        <f>_xlfn.XLOOKUP(A1876,'Hospitalisation Details'!$A$1:$A$2344,'Hospitalisation Details'!$L$1:$L$2344,0)</f>
        <v>R1016</v>
      </c>
      <c r="Q1876">
        <f>_xlfn.XLOOKUP(A1876,'Hospitalisation Details'!$A$1:$A$2344,'Hospitalisation Details'!$F$1:$F$2344,0)</f>
        <v>30</v>
      </c>
    </row>
    <row r="1877" spans="1:17" ht="15.75" x14ac:dyDescent="0.25">
      <c r="A1877" s="1" t="s">
        <v>490</v>
      </c>
      <c r="B1877" t="str">
        <f>_xlfn.XLOOKUP(A1877,'Customer Names'!$A$1:$A$2336,'Customer Names'!$C$1:$C$2336,0)</f>
        <v xml:space="preserve">  Pamela</v>
      </c>
      <c r="C1877">
        <f>_xlfn.XLOOKUP(A1877,'Medical Examinations'!$A$1:$A$2336,'Medical Examinations'!$B$1:$B$2336,0)</f>
        <v>30.1</v>
      </c>
      <c r="D1877">
        <f>_xlfn.XLOOKUP(A1877,'Medical Examinations'!$A$1:$A$2336,'Medical Examinations'!$D$1:$D$2336,0)</f>
        <v>4.04</v>
      </c>
      <c r="E1877" t="str">
        <f>_xlfn.XLOOKUP(A1877,'Medical Examinations'!$A$1:$A$2336,'Medical Examinations'!$E$1:$E$2336,0)</f>
        <v>No</v>
      </c>
      <c r="F1877" t="str">
        <f>_xlfn.XLOOKUP(A1877,'Medical Examinations'!$A$1:$A$2336,'Medical Examinations'!$F$1:$F$2336,0)</f>
        <v>No</v>
      </c>
      <c r="G1877" t="str">
        <f>_xlfn.XLOOKUP(A1877,'Medical Examinations'!$A$1:$A$2336,'Medical Examinations'!$G$1:$G$2336,0)</f>
        <v>No</v>
      </c>
      <c r="H1877">
        <f>_xlfn.XLOOKUP(A1877,'Medical Examinations'!$A$1:$A$2336,'Medical Examinations'!$H$1:$H$2336,0)</f>
        <v>1</v>
      </c>
      <c r="I1877" t="str">
        <f>_xlfn.XLOOKUP(A1877,'Medical Examinations'!$A$1:$A$2336,'Medical Examinations'!$I$1:$I$2336,0)</f>
        <v>No</v>
      </c>
      <c r="J1877" t="str">
        <f>_xlfn.XLOOKUP(A1877,'Medical Examinations'!A1877:A4220,'Medical Examinations'!C1877:C4220,0)</f>
        <v>Obese</v>
      </c>
      <c r="K1877">
        <f>_xlfn.XLOOKUP(A1877,'Medical Examinations'!$A$1:$A$2344,'Medical Examinations'!$D$1:$D$2344,0)</f>
        <v>4.04</v>
      </c>
      <c r="L1877" t="str">
        <f>_xlfn.XLOOKUP(A1877,'Hospitalisation Details'!$A$1:$A$2344,'Hospitalisation Details'!$E$1:$E$2344,0)</f>
        <v>14-Dec-1998</v>
      </c>
      <c r="M1877">
        <f>_xlfn.XLOOKUP(A1877,'Hospitalisation Details'!$A$1:$A$2344,'Hospitalisation Details'!$I$1:$I$2344,0)</f>
        <v>4234.93</v>
      </c>
      <c r="N1877" t="str">
        <f>_xlfn.XLOOKUP(A1877,'Hospitalisation Details'!$A$1:$A$2344,'Hospitalisation Details'!$J$1:$J$2344,0)</f>
        <v>tier - 2</v>
      </c>
      <c r="O1877" t="str">
        <f>_xlfn.XLOOKUP(A1877,'Hospitalisation Details'!$A$1:$A$2344,'Hospitalisation Details'!$K$1:$K$2344,0)</f>
        <v>tier - 1</v>
      </c>
      <c r="P1877" t="str">
        <f>_xlfn.XLOOKUP(A1877,'Hospitalisation Details'!$A$1:$A$2344,'Hospitalisation Details'!$L$1:$L$2344,0)</f>
        <v>R1011</v>
      </c>
      <c r="Q1877">
        <f>_xlfn.XLOOKUP(A1877,'Hospitalisation Details'!$A$1:$A$2344,'Hospitalisation Details'!$F$1:$F$2344,0)</f>
        <v>24</v>
      </c>
    </row>
    <row r="1878" spans="1:17" ht="15.75" x14ac:dyDescent="0.25">
      <c r="A1878" s="1" t="s">
        <v>489</v>
      </c>
      <c r="B1878" t="str">
        <f>_xlfn.XLOOKUP(A1878,'Customer Names'!$A$1:$A$2336,'Customer Names'!$C$1:$C$2336,0)</f>
        <v xml:space="preserve">  Allison M</v>
      </c>
      <c r="C1878">
        <f>_xlfn.XLOOKUP(A1878,'Medical Examinations'!$A$1:$A$2336,'Medical Examinations'!$B$1:$B$2336,0)</f>
        <v>26.79</v>
      </c>
      <c r="D1878">
        <f>_xlfn.XLOOKUP(A1878,'Medical Examinations'!$A$1:$A$2336,'Medical Examinations'!$D$1:$D$2336,0)</f>
        <v>5</v>
      </c>
      <c r="E1878" t="str">
        <f>_xlfn.XLOOKUP(A1878,'Medical Examinations'!$A$1:$A$2336,'Medical Examinations'!$E$1:$E$2336,0)</f>
        <v>No</v>
      </c>
      <c r="F1878" t="str">
        <f>_xlfn.XLOOKUP(A1878,'Medical Examinations'!$A$1:$A$2336,'Medical Examinations'!$F$1:$F$2336,0)</f>
        <v>No</v>
      </c>
      <c r="G1878" t="str">
        <f>_xlfn.XLOOKUP(A1878,'Medical Examinations'!$A$1:$A$2336,'Medical Examinations'!$G$1:$G$2336,0)</f>
        <v>Yes</v>
      </c>
      <c r="H1878">
        <f>_xlfn.XLOOKUP(A1878,'Medical Examinations'!$A$1:$A$2336,'Medical Examinations'!$H$1:$H$2336,0)</f>
        <v>1</v>
      </c>
      <c r="I1878" t="str">
        <f>_xlfn.XLOOKUP(A1878,'Medical Examinations'!$A$1:$A$2336,'Medical Examinations'!$I$1:$I$2336,0)</f>
        <v>No</v>
      </c>
      <c r="J1878" t="str">
        <f>_xlfn.XLOOKUP(A1878,'Medical Examinations'!A1878:A4221,'Medical Examinations'!C1878:C4221,0)</f>
        <v>Overweight</v>
      </c>
      <c r="K1878">
        <f>_xlfn.XLOOKUP(A1878,'Medical Examinations'!$A$1:$A$2344,'Medical Examinations'!$D$1:$D$2344,0)</f>
        <v>5</v>
      </c>
      <c r="L1878" t="str">
        <f>_xlfn.XLOOKUP(A1878,'Hospitalisation Details'!$A$1:$A$2344,'Hospitalisation Details'!$E$1:$E$2344,0)</f>
        <v>6-Sep-1997</v>
      </c>
      <c r="M1878">
        <f>_xlfn.XLOOKUP(A1878,'Hospitalisation Details'!$A$1:$A$2344,'Hospitalisation Details'!$I$1:$I$2344,0)</f>
        <v>4189.1099999999997</v>
      </c>
      <c r="N1878" t="str">
        <f>_xlfn.XLOOKUP(A1878,'Hospitalisation Details'!$A$1:$A$2344,'Hospitalisation Details'!$J$1:$J$2344,0)</f>
        <v>tier - 2</v>
      </c>
      <c r="O1878" t="str">
        <f>_xlfn.XLOOKUP(A1878,'Hospitalisation Details'!$A$1:$A$2344,'Hospitalisation Details'!$K$1:$K$2344,0)</f>
        <v>tier - 2</v>
      </c>
      <c r="P1878" t="str">
        <f>_xlfn.XLOOKUP(A1878,'Hospitalisation Details'!$A$1:$A$2344,'Hospitalisation Details'!$L$1:$L$2344,0)</f>
        <v>R1012</v>
      </c>
      <c r="Q1878">
        <f>_xlfn.XLOOKUP(A1878,'Hospitalisation Details'!$A$1:$A$2344,'Hospitalisation Details'!$F$1:$F$2344,0)</f>
        <v>25</v>
      </c>
    </row>
    <row r="1879" spans="1:17" ht="15.75" x14ac:dyDescent="0.25">
      <c r="A1879" s="1" t="s">
        <v>488</v>
      </c>
      <c r="B1879" t="str">
        <f>_xlfn.XLOOKUP(A1879,'Customer Names'!$A$1:$A$2336,'Customer Names'!$C$1:$C$2336,0)</f>
        <v xml:space="preserve">  Katherine H</v>
      </c>
      <c r="C1879">
        <f>_xlfn.XLOOKUP(A1879,'Medical Examinations'!$A$1:$A$2336,'Medical Examinations'!$B$1:$B$2336,0)</f>
        <v>27.1</v>
      </c>
      <c r="D1879">
        <f>_xlfn.XLOOKUP(A1879,'Medical Examinations'!$A$1:$A$2336,'Medical Examinations'!$D$1:$D$2336,0)</f>
        <v>4.01</v>
      </c>
      <c r="E1879" t="str">
        <f>_xlfn.XLOOKUP(A1879,'Medical Examinations'!$A$1:$A$2336,'Medical Examinations'!$E$1:$E$2336,0)</f>
        <v>No</v>
      </c>
      <c r="F1879" t="str">
        <f>_xlfn.XLOOKUP(A1879,'Medical Examinations'!$A$1:$A$2336,'Medical Examinations'!$F$1:$F$2336,0)</f>
        <v>No</v>
      </c>
      <c r="G1879" t="str">
        <f>_xlfn.XLOOKUP(A1879,'Medical Examinations'!$A$1:$A$2336,'Medical Examinations'!$G$1:$G$2336,0)</f>
        <v>No</v>
      </c>
      <c r="H1879">
        <f>_xlfn.XLOOKUP(A1879,'Medical Examinations'!$A$1:$A$2336,'Medical Examinations'!$H$1:$H$2336,0)</f>
        <v>1</v>
      </c>
      <c r="I1879" t="str">
        <f>_xlfn.XLOOKUP(A1879,'Medical Examinations'!$A$1:$A$2336,'Medical Examinations'!$I$1:$I$2336,0)</f>
        <v>No</v>
      </c>
      <c r="J1879" t="str">
        <f>_xlfn.XLOOKUP(A1879,'Medical Examinations'!A1879:A4222,'Medical Examinations'!C1879:C4222,0)</f>
        <v>Overweight</v>
      </c>
      <c r="K1879">
        <f>_xlfn.XLOOKUP(A1879,'Medical Examinations'!$A$1:$A$2344,'Medical Examinations'!$D$1:$D$2344,0)</f>
        <v>4.01</v>
      </c>
      <c r="L1879" t="str">
        <f>_xlfn.XLOOKUP(A1879,'Hospitalisation Details'!$A$1:$A$2344,'Hospitalisation Details'!$E$1:$E$2344,0)</f>
        <v>3-Oct-1995</v>
      </c>
      <c r="M1879">
        <f>_xlfn.XLOOKUP(A1879,'Hospitalisation Details'!$A$1:$A$2344,'Hospitalisation Details'!$I$1:$I$2344,0)</f>
        <v>4188.7299999999996</v>
      </c>
      <c r="N1879" t="str">
        <f>_xlfn.XLOOKUP(A1879,'Hospitalisation Details'!$A$1:$A$2344,'Hospitalisation Details'!$J$1:$J$2344,0)</f>
        <v>tier - 2</v>
      </c>
      <c r="O1879" t="str">
        <f>_xlfn.XLOOKUP(A1879,'Hospitalisation Details'!$A$1:$A$2344,'Hospitalisation Details'!$K$1:$K$2344,0)</f>
        <v>tier - 2</v>
      </c>
      <c r="P1879" t="str">
        <f>_xlfn.XLOOKUP(A1879,'Hospitalisation Details'!$A$1:$A$2344,'Hospitalisation Details'!$L$1:$L$2344,0)</f>
        <v>R1025</v>
      </c>
      <c r="Q1879">
        <f>_xlfn.XLOOKUP(A1879,'Hospitalisation Details'!$A$1:$A$2344,'Hospitalisation Details'!$F$1:$F$2344,0)</f>
        <v>27</v>
      </c>
    </row>
    <row r="1880" spans="1:17" ht="15.75" x14ac:dyDescent="0.25">
      <c r="A1880" s="1" t="s">
        <v>487</v>
      </c>
      <c r="B1880" t="str">
        <f>_xlfn.XLOOKUP(A1880,'Customer Names'!$A$1:$A$2336,'Customer Names'!$C$1:$C$2336,0)</f>
        <v xml:space="preserve">  Robin</v>
      </c>
      <c r="C1880">
        <f>_xlfn.XLOOKUP(A1880,'Medical Examinations'!$A$1:$A$2336,'Medical Examinations'!$B$1:$B$2336,0)</f>
        <v>24.31</v>
      </c>
      <c r="D1880">
        <f>_xlfn.XLOOKUP(A1880,'Medical Examinations'!$A$1:$A$2336,'Medical Examinations'!$D$1:$D$2336,0)</f>
        <v>5.4</v>
      </c>
      <c r="E1880" t="str">
        <f>_xlfn.XLOOKUP(A1880,'Medical Examinations'!$A$1:$A$2336,'Medical Examinations'!$E$1:$E$2336,0)</f>
        <v>No</v>
      </c>
      <c r="F1880" t="str">
        <f>_xlfn.XLOOKUP(A1880,'Medical Examinations'!$A$1:$A$2336,'Medical Examinations'!$F$1:$F$2336,0)</f>
        <v>No</v>
      </c>
      <c r="G1880" t="str">
        <f>_xlfn.XLOOKUP(A1880,'Medical Examinations'!$A$1:$A$2336,'Medical Examinations'!$G$1:$G$2336,0)</f>
        <v>No</v>
      </c>
      <c r="H1880">
        <f>_xlfn.XLOOKUP(A1880,'Medical Examinations'!$A$1:$A$2336,'Medical Examinations'!$H$1:$H$2336,0)</f>
        <v>0</v>
      </c>
      <c r="I1880" t="str">
        <f>_xlfn.XLOOKUP(A1880,'Medical Examinations'!$A$1:$A$2336,'Medical Examinations'!$I$1:$I$2336,0)</f>
        <v>No</v>
      </c>
      <c r="J1880" t="str">
        <f>_xlfn.XLOOKUP(A1880,'Medical Examinations'!A1880:A4223,'Medical Examinations'!C1880:C4223,0)</f>
        <v>Normal weight</v>
      </c>
      <c r="K1880">
        <f>_xlfn.XLOOKUP(A1880,'Medical Examinations'!$A$1:$A$2344,'Medical Examinations'!$D$1:$D$2344,0)</f>
        <v>5.4</v>
      </c>
      <c r="L1880" t="str">
        <f>_xlfn.XLOOKUP(A1880,'Hospitalisation Details'!$A$1:$A$2344,'Hospitalisation Details'!$E$1:$E$2344,0)</f>
        <v>25-Jun-1989</v>
      </c>
      <c r="M1880">
        <f>_xlfn.XLOOKUP(A1880,'Hospitalisation Details'!$A$1:$A$2344,'Hospitalisation Details'!$I$1:$I$2344,0)</f>
        <v>4185.1000000000004</v>
      </c>
      <c r="N1880" t="str">
        <f>_xlfn.XLOOKUP(A1880,'Hospitalisation Details'!$A$1:$A$2344,'Hospitalisation Details'!$J$1:$J$2344,0)</f>
        <v>tier - 2</v>
      </c>
      <c r="O1880" t="str">
        <f>_xlfn.XLOOKUP(A1880,'Hospitalisation Details'!$A$1:$A$2344,'Hospitalisation Details'!$K$1:$K$2344,0)</f>
        <v>tier - 3</v>
      </c>
      <c r="P1880" t="str">
        <f>_xlfn.XLOOKUP(A1880,'Hospitalisation Details'!$A$1:$A$2344,'Hospitalisation Details'!$L$1:$L$2344,0)</f>
        <v>R1013</v>
      </c>
      <c r="Q1880">
        <f>_xlfn.XLOOKUP(A1880,'Hospitalisation Details'!$A$1:$A$2344,'Hospitalisation Details'!$F$1:$F$2344,0)</f>
        <v>33</v>
      </c>
    </row>
    <row r="1881" spans="1:17" ht="15.75" x14ac:dyDescent="0.25">
      <c r="A1881" s="1" t="s">
        <v>486</v>
      </c>
      <c r="B1881" t="str">
        <f>_xlfn.XLOOKUP(A1881,'Customer Names'!$A$1:$A$2336,'Customer Names'!$C$1:$C$2336,0)</f>
        <v xml:space="preserve">  Terri</v>
      </c>
      <c r="C1881">
        <f>_xlfn.XLOOKUP(A1881,'Medical Examinations'!$A$1:$A$2336,'Medical Examinations'!$B$1:$B$2336,0)</f>
        <v>15.53</v>
      </c>
      <c r="D1881">
        <f>_xlfn.XLOOKUP(A1881,'Medical Examinations'!$A$1:$A$2336,'Medical Examinations'!$D$1:$D$2336,0)</f>
        <v>5.81</v>
      </c>
      <c r="E1881" t="str">
        <f>_xlfn.XLOOKUP(A1881,'Medical Examinations'!$A$1:$A$2336,'Medical Examinations'!$E$1:$E$2336,0)</f>
        <v>No</v>
      </c>
      <c r="F1881" t="str">
        <f>_xlfn.XLOOKUP(A1881,'Medical Examinations'!$A$1:$A$2336,'Medical Examinations'!$F$1:$F$2336,0)</f>
        <v>No</v>
      </c>
      <c r="G1881" t="str">
        <f>_xlfn.XLOOKUP(A1881,'Medical Examinations'!$A$1:$A$2336,'Medical Examinations'!$G$1:$G$2336,0)</f>
        <v>No</v>
      </c>
      <c r="H1881">
        <f>_xlfn.XLOOKUP(A1881,'Medical Examinations'!$A$1:$A$2336,'Medical Examinations'!$H$1:$H$2336,0)</f>
        <v>1</v>
      </c>
      <c r="I1881" t="str">
        <f>_xlfn.XLOOKUP(A1881,'Medical Examinations'!$A$1:$A$2336,'Medical Examinations'!$I$1:$I$2336,0)</f>
        <v>No</v>
      </c>
      <c r="J1881" t="str">
        <f>_xlfn.XLOOKUP(A1881,'Medical Examinations'!A1881:A4224,'Medical Examinations'!C1881:C4224,0)</f>
        <v>Underweight</v>
      </c>
      <c r="K1881">
        <f>_xlfn.XLOOKUP(A1881,'Medical Examinations'!$A$1:$A$2344,'Medical Examinations'!$D$1:$D$2344,0)</f>
        <v>5.81</v>
      </c>
      <c r="L1881" t="str">
        <f>_xlfn.XLOOKUP(A1881,'Hospitalisation Details'!$A$1:$A$2344,'Hospitalisation Details'!$E$1:$E$2344,0)</f>
        <v>16-Sep-1984</v>
      </c>
      <c r="M1881">
        <f>_xlfn.XLOOKUP(A1881,'Hospitalisation Details'!$A$1:$A$2344,'Hospitalisation Details'!$I$1:$I$2344,0)</f>
        <v>4163.21</v>
      </c>
      <c r="N1881" t="str">
        <f>_xlfn.XLOOKUP(A1881,'Hospitalisation Details'!$A$1:$A$2344,'Hospitalisation Details'!$J$1:$J$2344,0)</f>
        <v>tier - 2</v>
      </c>
      <c r="O1881" t="str">
        <f>_xlfn.XLOOKUP(A1881,'Hospitalisation Details'!$A$1:$A$2344,'Hospitalisation Details'!$K$1:$K$2344,0)</f>
        <v>tier - 2</v>
      </c>
      <c r="P1881" t="str">
        <f>_xlfn.XLOOKUP(A1881,'Hospitalisation Details'!$A$1:$A$2344,'Hospitalisation Details'!$L$1:$L$2344,0)</f>
        <v>R1012</v>
      </c>
      <c r="Q1881">
        <f>_xlfn.XLOOKUP(A1881,'Hospitalisation Details'!$A$1:$A$2344,'Hospitalisation Details'!$F$1:$F$2344,0)</f>
        <v>38</v>
      </c>
    </row>
    <row r="1882" spans="1:17" ht="15.75" x14ac:dyDescent="0.25">
      <c r="A1882" s="1" t="s">
        <v>485</v>
      </c>
      <c r="B1882" t="str">
        <f>_xlfn.XLOOKUP(A1882,'Customer Names'!$A$1:$A$2336,'Customer Names'!$C$1:$C$2336,0)</f>
        <v xml:space="preserve">  Eddie</v>
      </c>
      <c r="C1882">
        <f>_xlfn.XLOOKUP(A1882,'Medical Examinations'!$A$1:$A$2336,'Medical Examinations'!$B$1:$B$2336,0)</f>
        <v>30.7</v>
      </c>
      <c r="D1882">
        <f>_xlfn.XLOOKUP(A1882,'Medical Examinations'!$A$1:$A$2336,'Medical Examinations'!$D$1:$D$2336,0)</f>
        <v>5.82</v>
      </c>
      <c r="E1882" t="str">
        <f>_xlfn.XLOOKUP(A1882,'Medical Examinations'!$A$1:$A$2336,'Medical Examinations'!$E$1:$E$2336,0)</f>
        <v>No</v>
      </c>
      <c r="F1882" t="str">
        <f>_xlfn.XLOOKUP(A1882,'Medical Examinations'!$A$1:$A$2336,'Medical Examinations'!$F$1:$F$2336,0)</f>
        <v>No</v>
      </c>
      <c r="G1882" t="str">
        <f>_xlfn.XLOOKUP(A1882,'Medical Examinations'!$A$1:$A$2336,'Medical Examinations'!$G$1:$G$2336,0)</f>
        <v>No</v>
      </c>
      <c r="H1882">
        <f>_xlfn.XLOOKUP(A1882,'Medical Examinations'!$A$1:$A$2336,'Medical Examinations'!$H$1:$H$2336,0)</f>
        <v>1</v>
      </c>
      <c r="I1882" t="str">
        <f>_xlfn.XLOOKUP(A1882,'Medical Examinations'!$A$1:$A$2336,'Medical Examinations'!$I$1:$I$2336,0)</f>
        <v>No</v>
      </c>
      <c r="J1882" t="str">
        <f>_xlfn.XLOOKUP(A1882,'Medical Examinations'!A1882:A4225,'Medical Examinations'!C1882:C4225,0)</f>
        <v>Obese</v>
      </c>
      <c r="K1882">
        <f>_xlfn.XLOOKUP(A1882,'Medical Examinations'!$A$1:$A$2344,'Medical Examinations'!$D$1:$D$2344,0)</f>
        <v>5.82</v>
      </c>
      <c r="L1882" t="str">
        <f>_xlfn.XLOOKUP(A1882,'Hospitalisation Details'!$A$1:$A$2344,'Hospitalisation Details'!$E$1:$E$2344,0)</f>
        <v>26-Nov-1998</v>
      </c>
      <c r="M1882">
        <f>_xlfn.XLOOKUP(A1882,'Hospitalisation Details'!$A$1:$A$2344,'Hospitalisation Details'!$I$1:$I$2344,0)</f>
        <v>4154.97</v>
      </c>
      <c r="N1882" t="str">
        <f>_xlfn.XLOOKUP(A1882,'Hospitalisation Details'!$A$1:$A$2344,'Hospitalisation Details'!$J$1:$J$2344,0)</f>
        <v>tier - 2</v>
      </c>
      <c r="O1882" t="str">
        <f>_xlfn.XLOOKUP(A1882,'Hospitalisation Details'!$A$1:$A$2344,'Hospitalisation Details'!$K$1:$K$2344,0)</f>
        <v>tier - 1</v>
      </c>
      <c r="P1882" t="str">
        <f>_xlfn.XLOOKUP(A1882,'Hospitalisation Details'!$A$1:$A$2344,'Hospitalisation Details'!$L$1:$L$2344,0)</f>
        <v>R1012</v>
      </c>
      <c r="Q1882">
        <f>_xlfn.XLOOKUP(A1882,'Hospitalisation Details'!$A$1:$A$2344,'Hospitalisation Details'!$F$1:$F$2344,0)</f>
        <v>24</v>
      </c>
    </row>
    <row r="1883" spans="1:17" ht="15.75" x14ac:dyDescent="0.25">
      <c r="A1883" s="1" t="s">
        <v>484</v>
      </c>
      <c r="B1883" t="str">
        <f>_xlfn.XLOOKUP(A1883,'Customer Names'!$A$1:$A$2336,'Customer Names'!$C$1:$C$2336,0)</f>
        <v xml:space="preserve">  Pamela</v>
      </c>
      <c r="C1883">
        <f>_xlfn.XLOOKUP(A1883,'Medical Examinations'!$A$1:$A$2336,'Medical Examinations'!$B$1:$B$2336,0)</f>
        <v>33.33</v>
      </c>
      <c r="D1883">
        <f>_xlfn.XLOOKUP(A1883,'Medical Examinations'!$A$1:$A$2336,'Medical Examinations'!$D$1:$D$2336,0)</f>
        <v>4.82</v>
      </c>
      <c r="E1883" t="str">
        <f>_xlfn.XLOOKUP(A1883,'Medical Examinations'!$A$1:$A$2336,'Medical Examinations'!$E$1:$E$2336,0)</f>
        <v>No</v>
      </c>
      <c r="F1883" t="str">
        <f>_xlfn.XLOOKUP(A1883,'Medical Examinations'!$A$1:$A$2336,'Medical Examinations'!$F$1:$F$2336,0)</f>
        <v>No</v>
      </c>
      <c r="G1883" t="str">
        <f>_xlfn.XLOOKUP(A1883,'Medical Examinations'!$A$1:$A$2336,'Medical Examinations'!$G$1:$G$2336,0)</f>
        <v>No</v>
      </c>
      <c r="H1883">
        <f>_xlfn.XLOOKUP(A1883,'Medical Examinations'!$A$1:$A$2336,'Medical Examinations'!$H$1:$H$2336,0)</f>
        <v>1</v>
      </c>
      <c r="I1883" t="str">
        <f>_xlfn.XLOOKUP(A1883,'Medical Examinations'!$A$1:$A$2336,'Medical Examinations'!$I$1:$I$2336,0)</f>
        <v>No</v>
      </c>
      <c r="J1883" t="str">
        <f>_xlfn.XLOOKUP(A1883,'Medical Examinations'!A1883:A4226,'Medical Examinations'!C1883:C4226,0)</f>
        <v>Obese</v>
      </c>
      <c r="K1883">
        <f>_xlfn.XLOOKUP(A1883,'Medical Examinations'!$A$1:$A$2344,'Medical Examinations'!$D$1:$D$2344,0)</f>
        <v>4.82</v>
      </c>
      <c r="L1883" t="str">
        <f>_xlfn.XLOOKUP(A1883,'Hospitalisation Details'!$A$1:$A$2344,'Hospitalisation Details'!$E$1:$E$2344,0)</f>
        <v>4-Aug-1992</v>
      </c>
      <c r="M1883">
        <f>_xlfn.XLOOKUP(A1883,'Hospitalisation Details'!$A$1:$A$2344,'Hospitalisation Details'!$I$1:$I$2344,0)</f>
        <v>4151.03</v>
      </c>
      <c r="N1883" t="str">
        <f>_xlfn.XLOOKUP(A1883,'Hospitalisation Details'!$A$1:$A$2344,'Hospitalisation Details'!$J$1:$J$2344,0)</f>
        <v>tier - 2</v>
      </c>
      <c r="O1883" t="str">
        <f>_xlfn.XLOOKUP(A1883,'Hospitalisation Details'!$A$1:$A$2344,'Hospitalisation Details'!$K$1:$K$2344,0)</f>
        <v>tier - 2</v>
      </c>
      <c r="P1883" t="str">
        <f>_xlfn.XLOOKUP(A1883,'Hospitalisation Details'!$A$1:$A$2344,'Hospitalisation Details'!$L$1:$L$2344,0)</f>
        <v>R1013</v>
      </c>
      <c r="Q1883">
        <f>_xlfn.XLOOKUP(A1883,'Hospitalisation Details'!$A$1:$A$2344,'Hospitalisation Details'!$F$1:$F$2344,0)</f>
        <v>30</v>
      </c>
    </row>
    <row r="1884" spans="1:17" ht="15.75" x14ac:dyDescent="0.25">
      <c r="A1884" s="1" t="s">
        <v>483</v>
      </c>
      <c r="B1884" t="str">
        <f>_xlfn.XLOOKUP(A1884,'Customer Names'!$A$1:$A$2336,'Customer Names'!$C$1:$C$2336,0)</f>
        <v xml:space="preserve">  Joyce</v>
      </c>
      <c r="C1884">
        <f>_xlfn.XLOOKUP(A1884,'Medical Examinations'!$A$1:$A$2336,'Medical Examinations'!$B$1:$B$2336,0)</f>
        <v>32.4</v>
      </c>
      <c r="D1884">
        <f>_xlfn.XLOOKUP(A1884,'Medical Examinations'!$A$1:$A$2336,'Medical Examinations'!$D$1:$D$2336,0)</f>
        <v>5.08</v>
      </c>
      <c r="E1884" t="str">
        <f>_xlfn.XLOOKUP(A1884,'Medical Examinations'!$A$1:$A$2336,'Medical Examinations'!$E$1:$E$2336,0)</f>
        <v>No</v>
      </c>
      <c r="F1884" t="str">
        <f>_xlfn.XLOOKUP(A1884,'Medical Examinations'!$A$1:$A$2336,'Medical Examinations'!$F$1:$F$2336,0)</f>
        <v>No</v>
      </c>
      <c r="G1884" t="str">
        <f>_xlfn.XLOOKUP(A1884,'Medical Examinations'!$A$1:$A$2336,'Medical Examinations'!$G$1:$G$2336,0)</f>
        <v>No</v>
      </c>
      <c r="H1884">
        <f>_xlfn.XLOOKUP(A1884,'Medical Examinations'!$A$1:$A$2336,'Medical Examinations'!$H$1:$H$2336,0)</f>
        <v>1</v>
      </c>
      <c r="I1884" t="str">
        <f>_xlfn.XLOOKUP(A1884,'Medical Examinations'!$A$1:$A$2336,'Medical Examinations'!$I$1:$I$2336,0)</f>
        <v>No</v>
      </c>
      <c r="J1884" t="str">
        <f>_xlfn.XLOOKUP(A1884,'Medical Examinations'!A1884:A4227,'Medical Examinations'!C1884:C4227,0)</f>
        <v>Obese</v>
      </c>
      <c r="K1884">
        <f>_xlfn.XLOOKUP(A1884,'Medical Examinations'!$A$1:$A$2344,'Medical Examinations'!$D$1:$D$2344,0)</f>
        <v>5.08</v>
      </c>
      <c r="L1884" t="str">
        <f>_xlfn.XLOOKUP(A1884,'Hospitalisation Details'!$A$1:$A$2344,'Hospitalisation Details'!$E$1:$E$2344,0)</f>
        <v>28-Jun-1992</v>
      </c>
      <c r="M1884">
        <f>_xlfn.XLOOKUP(A1884,'Hospitalisation Details'!$A$1:$A$2344,'Hospitalisation Details'!$I$1:$I$2344,0)</f>
        <v>4149.74</v>
      </c>
      <c r="N1884" t="str">
        <f>_xlfn.XLOOKUP(A1884,'Hospitalisation Details'!$A$1:$A$2344,'Hospitalisation Details'!$J$1:$J$2344,0)</f>
        <v>tier - 2</v>
      </c>
      <c r="O1884" t="str">
        <f>_xlfn.XLOOKUP(A1884,'Hospitalisation Details'!$A$1:$A$2344,'Hospitalisation Details'!$K$1:$K$2344,0)</f>
        <v>tier - 1</v>
      </c>
      <c r="P1884" t="str">
        <f>_xlfn.XLOOKUP(A1884,'Hospitalisation Details'!$A$1:$A$2344,'Hospitalisation Details'!$L$1:$L$2344,0)</f>
        <v>R1011</v>
      </c>
      <c r="Q1884">
        <f>_xlfn.XLOOKUP(A1884,'Hospitalisation Details'!$A$1:$A$2344,'Hospitalisation Details'!$F$1:$F$2344,0)</f>
        <v>30</v>
      </c>
    </row>
    <row r="1885" spans="1:17" ht="15.75" x14ac:dyDescent="0.25">
      <c r="A1885" s="1" t="s">
        <v>482</v>
      </c>
      <c r="B1885" t="str">
        <f>_xlfn.XLOOKUP(A1885,'Customer Names'!$A$1:$A$2336,'Customer Names'!$C$1:$C$2336,0)</f>
        <v xml:space="preserve">  Alison W</v>
      </c>
      <c r="C1885">
        <f>_xlfn.XLOOKUP(A1885,'Medical Examinations'!$A$1:$A$2336,'Medical Examinations'!$B$1:$B$2336,0)</f>
        <v>27.93</v>
      </c>
      <c r="D1885">
        <f>_xlfn.XLOOKUP(A1885,'Medical Examinations'!$A$1:$A$2336,'Medical Examinations'!$D$1:$D$2336,0)</f>
        <v>5.59</v>
      </c>
      <c r="E1885" t="str">
        <f>_xlfn.XLOOKUP(A1885,'Medical Examinations'!$A$1:$A$2336,'Medical Examinations'!$E$1:$E$2336,0)</f>
        <v>No</v>
      </c>
      <c r="F1885" t="str">
        <f>_xlfn.XLOOKUP(A1885,'Medical Examinations'!$A$1:$A$2336,'Medical Examinations'!$F$1:$F$2336,0)</f>
        <v>No</v>
      </c>
      <c r="G1885" t="str">
        <f>_xlfn.XLOOKUP(A1885,'Medical Examinations'!$A$1:$A$2336,'Medical Examinations'!$G$1:$G$2336,0)</f>
        <v>No</v>
      </c>
      <c r="H1885">
        <f>_xlfn.XLOOKUP(A1885,'Medical Examinations'!$A$1:$A$2336,'Medical Examinations'!$H$1:$H$2336,0)</f>
        <v>1</v>
      </c>
      <c r="I1885" t="str">
        <f>_xlfn.XLOOKUP(A1885,'Medical Examinations'!$A$1:$A$2336,'Medical Examinations'!$I$1:$I$2336,0)</f>
        <v>No</v>
      </c>
      <c r="J1885" t="str">
        <f>_xlfn.XLOOKUP(A1885,'Medical Examinations'!A1885:A4228,'Medical Examinations'!C1885:C4228,0)</f>
        <v>Overweight</v>
      </c>
      <c r="K1885">
        <f>_xlfn.XLOOKUP(A1885,'Medical Examinations'!$A$1:$A$2344,'Medical Examinations'!$D$1:$D$2344,0)</f>
        <v>5.59</v>
      </c>
      <c r="L1885" t="str">
        <f>_xlfn.XLOOKUP(A1885,'Hospitalisation Details'!$A$1:$A$2344,'Hospitalisation Details'!$E$1:$E$2344,0)</f>
        <v>18-Jun-1992</v>
      </c>
      <c r="M1885">
        <f>_xlfn.XLOOKUP(A1885,'Hospitalisation Details'!$A$1:$A$2344,'Hospitalisation Details'!$I$1:$I$2344,0)</f>
        <v>4137.5200000000004</v>
      </c>
      <c r="N1885" t="str">
        <f>_xlfn.XLOOKUP(A1885,'Hospitalisation Details'!$A$1:$A$2344,'Hospitalisation Details'!$J$1:$J$2344,0)</f>
        <v>tier - 2</v>
      </c>
      <c r="O1885" t="str">
        <f>_xlfn.XLOOKUP(A1885,'Hospitalisation Details'!$A$1:$A$2344,'Hospitalisation Details'!$K$1:$K$2344,0)</f>
        <v>tier - 3</v>
      </c>
      <c r="P1885" t="str">
        <f>_xlfn.XLOOKUP(A1885,'Hospitalisation Details'!$A$1:$A$2344,'Hospitalisation Details'!$L$1:$L$2344,0)</f>
        <v>R1024</v>
      </c>
      <c r="Q1885">
        <f>_xlfn.XLOOKUP(A1885,'Hospitalisation Details'!$A$1:$A$2344,'Hospitalisation Details'!$F$1:$F$2344,0)</f>
        <v>30</v>
      </c>
    </row>
    <row r="1886" spans="1:17" ht="15.75" x14ac:dyDescent="0.25">
      <c r="A1886" s="1" t="s">
        <v>481</v>
      </c>
      <c r="B1886" t="str">
        <f>_xlfn.XLOOKUP(A1886,'Customer Names'!$A$1:$A$2336,'Customer Names'!$C$1:$C$2336,0)</f>
        <v xml:space="preserve">  Tammara C</v>
      </c>
      <c r="C1886">
        <f>_xlfn.XLOOKUP(A1886,'Medical Examinations'!$A$1:$A$2336,'Medical Examinations'!$B$1:$B$2336,0)</f>
        <v>21.754999999999999</v>
      </c>
      <c r="D1886">
        <f>_xlfn.XLOOKUP(A1886,'Medical Examinations'!$A$1:$A$2336,'Medical Examinations'!$D$1:$D$2336,0)</f>
        <v>5.12</v>
      </c>
      <c r="E1886" t="str">
        <f>_xlfn.XLOOKUP(A1886,'Medical Examinations'!$A$1:$A$2336,'Medical Examinations'!$E$1:$E$2336,0)</f>
        <v>No</v>
      </c>
      <c r="F1886" t="str">
        <f>_xlfn.XLOOKUP(A1886,'Medical Examinations'!$A$1:$A$2336,'Medical Examinations'!$F$1:$F$2336,0)</f>
        <v>No</v>
      </c>
      <c r="G1886" t="str">
        <f>_xlfn.XLOOKUP(A1886,'Medical Examinations'!$A$1:$A$2336,'Medical Examinations'!$G$1:$G$2336,0)</f>
        <v>No</v>
      </c>
      <c r="H1886">
        <f>_xlfn.XLOOKUP(A1886,'Medical Examinations'!$A$1:$A$2336,'Medical Examinations'!$H$1:$H$2336,0)</f>
        <v>0</v>
      </c>
      <c r="I1886" t="str">
        <f>_xlfn.XLOOKUP(A1886,'Medical Examinations'!$A$1:$A$2336,'Medical Examinations'!$I$1:$I$2336,0)</f>
        <v>No</v>
      </c>
      <c r="J1886" t="str">
        <f>_xlfn.XLOOKUP(A1886,'Medical Examinations'!A1886:A4229,'Medical Examinations'!C1886:C4229,0)</f>
        <v>Normal weight</v>
      </c>
      <c r="K1886">
        <f>_xlfn.XLOOKUP(A1886,'Medical Examinations'!$A$1:$A$2344,'Medical Examinations'!$D$1:$D$2344,0)</f>
        <v>5.12</v>
      </c>
      <c r="L1886" t="str">
        <f>_xlfn.XLOOKUP(A1886,'Hospitalisation Details'!$A$1:$A$2344,'Hospitalisation Details'!$E$1:$E$2344,0)</f>
        <v>6-Aug-1991</v>
      </c>
      <c r="M1886">
        <f>_xlfn.XLOOKUP(A1886,'Hospitalisation Details'!$A$1:$A$2344,'Hospitalisation Details'!$I$1:$I$2344,0)</f>
        <v>4134.08</v>
      </c>
      <c r="N1886" t="str">
        <f>_xlfn.XLOOKUP(A1886,'Hospitalisation Details'!$A$1:$A$2344,'Hospitalisation Details'!$J$1:$J$2344,0)</f>
        <v>tier - 2</v>
      </c>
      <c r="O1886" t="str">
        <f>_xlfn.XLOOKUP(A1886,'Hospitalisation Details'!$A$1:$A$2344,'Hospitalisation Details'!$K$1:$K$2344,0)</f>
        <v>tier - 1</v>
      </c>
      <c r="P1886" t="str">
        <f>_xlfn.XLOOKUP(A1886,'Hospitalisation Details'!$A$1:$A$2344,'Hospitalisation Details'!$L$1:$L$2344,0)</f>
        <v>R1012</v>
      </c>
      <c r="Q1886">
        <f>_xlfn.XLOOKUP(A1886,'Hospitalisation Details'!$A$1:$A$2344,'Hospitalisation Details'!$F$1:$F$2344,0)</f>
        <v>31</v>
      </c>
    </row>
    <row r="1887" spans="1:17" ht="15.75" x14ac:dyDescent="0.25">
      <c r="A1887" s="1" t="s">
        <v>480</v>
      </c>
      <c r="B1887" t="str">
        <f>_xlfn.XLOOKUP(A1887,'Customer Names'!$A$1:$A$2336,'Customer Names'!$C$1:$C$2336,0)</f>
        <v xml:space="preserve">  Dorota</v>
      </c>
      <c r="C1887">
        <f>_xlfn.XLOOKUP(A1887,'Medical Examinations'!$A$1:$A$2336,'Medical Examinations'!$B$1:$B$2336,0)</f>
        <v>25.934999999999999</v>
      </c>
      <c r="D1887">
        <f>_xlfn.XLOOKUP(A1887,'Medical Examinations'!$A$1:$A$2336,'Medical Examinations'!$D$1:$D$2336,0)</f>
        <v>4.95</v>
      </c>
      <c r="E1887" t="str">
        <f>_xlfn.XLOOKUP(A1887,'Medical Examinations'!$A$1:$A$2336,'Medical Examinations'!$E$1:$E$2336,0)</f>
        <v>No</v>
      </c>
      <c r="F1887" t="str">
        <f>_xlfn.XLOOKUP(A1887,'Medical Examinations'!$A$1:$A$2336,'Medical Examinations'!$F$1:$F$2336,0)</f>
        <v>No</v>
      </c>
      <c r="G1887" t="str">
        <f>_xlfn.XLOOKUP(A1887,'Medical Examinations'!$A$1:$A$2336,'Medical Examinations'!$G$1:$G$2336,0)</f>
        <v>No</v>
      </c>
      <c r="H1887">
        <f>_xlfn.XLOOKUP(A1887,'Medical Examinations'!$A$1:$A$2336,'Medical Examinations'!$H$1:$H$2336,0)</f>
        <v>0</v>
      </c>
      <c r="I1887" t="str">
        <f>_xlfn.XLOOKUP(A1887,'Medical Examinations'!$A$1:$A$2336,'Medical Examinations'!$I$1:$I$2336,0)</f>
        <v>No</v>
      </c>
      <c r="J1887" t="str">
        <f>_xlfn.XLOOKUP(A1887,'Medical Examinations'!A1887:A4230,'Medical Examinations'!C1887:C4230,0)</f>
        <v>Overweight</v>
      </c>
      <c r="K1887">
        <f>_xlfn.XLOOKUP(A1887,'Medical Examinations'!$A$1:$A$2344,'Medical Examinations'!$D$1:$D$2344,0)</f>
        <v>4.95</v>
      </c>
      <c r="L1887" t="str">
        <f>_xlfn.XLOOKUP(A1887,'Hospitalisation Details'!$A$1:$A$2344,'Hospitalisation Details'!$E$1:$E$2344,0)</f>
        <v>21-Aug-1994</v>
      </c>
      <c r="M1887">
        <f>_xlfn.XLOOKUP(A1887,'Hospitalisation Details'!$A$1:$A$2344,'Hospitalisation Details'!$I$1:$I$2344,0)</f>
        <v>4133.6400000000003</v>
      </c>
      <c r="N1887" t="str">
        <f>_xlfn.XLOOKUP(A1887,'Hospitalisation Details'!$A$1:$A$2344,'Hospitalisation Details'!$J$1:$J$2344,0)</f>
        <v>tier - 2</v>
      </c>
      <c r="O1887" t="str">
        <f>_xlfn.XLOOKUP(A1887,'Hospitalisation Details'!$A$1:$A$2344,'Hospitalisation Details'!$K$1:$K$2344,0)</f>
        <v>tier - 3</v>
      </c>
      <c r="P1887" t="str">
        <f>_xlfn.XLOOKUP(A1887,'Hospitalisation Details'!$A$1:$A$2344,'Hospitalisation Details'!$L$1:$L$2344,0)</f>
        <v>R1012</v>
      </c>
      <c r="Q1887">
        <f>_xlfn.XLOOKUP(A1887,'Hospitalisation Details'!$A$1:$A$2344,'Hospitalisation Details'!$F$1:$F$2344,0)</f>
        <v>28</v>
      </c>
    </row>
    <row r="1888" spans="1:17" ht="15.75" x14ac:dyDescent="0.25">
      <c r="A1888" s="1" t="s">
        <v>479</v>
      </c>
      <c r="B1888" t="str">
        <f>_xlfn.XLOOKUP(A1888,'Customer Names'!$A$1:$A$2336,'Customer Names'!$C$1:$C$2336,0)</f>
        <v xml:space="preserve">  Jose Norberto Sr</v>
      </c>
      <c r="C1888">
        <f>_xlfn.XLOOKUP(A1888,'Medical Examinations'!$A$1:$A$2336,'Medical Examinations'!$B$1:$B$2336,0)</f>
        <v>31.5</v>
      </c>
      <c r="D1888">
        <f>_xlfn.XLOOKUP(A1888,'Medical Examinations'!$A$1:$A$2336,'Medical Examinations'!$D$1:$D$2336,0)</f>
        <v>6.16</v>
      </c>
      <c r="E1888" t="str">
        <f>_xlfn.XLOOKUP(A1888,'Medical Examinations'!$A$1:$A$2336,'Medical Examinations'!$E$1:$E$2336,0)</f>
        <v>No</v>
      </c>
      <c r="F1888" t="str">
        <f>_xlfn.XLOOKUP(A1888,'Medical Examinations'!$A$1:$A$2336,'Medical Examinations'!$F$1:$F$2336,0)</f>
        <v>No</v>
      </c>
      <c r="G1888" t="str">
        <f>_xlfn.XLOOKUP(A1888,'Medical Examinations'!$A$1:$A$2336,'Medical Examinations'!$G$1:$G$2336,0)</f>
        <v>No</v>
      </c>
      <c r="H1888">
        <f>_xlfn.XLOOKUP(A1888,'Medical Examinations'!$A$1:$A$2336,'Medical Examinations'!$H$1:$H$2336,0)</f>
        <v>0</v>
      </c>
      <c r="I1888" t="str">
        <f>_xlfn.XLOOKUP(A1888,'Medical Examinations'!$A$1:$A$2336,'Medical Examinations'!$I$1:$I$2336,0)</f>
        <v>No</v>
      </c>
      <c r="J1888" t="str">
        <f>_xlfn.XLOOKUP(A1888,'Medical Examinations'!A1888:A4231,'Medical Examinations'!C1888:C4231,0)</f>
        <v>Obese</v>
      </c>
      <c r="K1888">
        <f>_xlfn.XLOOKUP(A1888,'Medical Examinations'!$A$1:$A$2344,'Medical Examinations'!$D$1:$D$2344,0)</f>
        <v>6.16</v>
      </c>
      <c r="L1888" t="str">
        <f>_xlfn.XLOOKUP(A1888,'Hospitalisation Details'!$A$1:$A$2344,'Hospitalisation Details'!$E$1:$E$2344,0)</f>
        <v>14-Dec-1990</v>
      </c>
      <c r="M1888">
        <f>_xlfn.XLOOKUP(A1888,'Hospitalisation Details'!$A$1:$A$2344,'Hospitalisation Details'!$I$1:$I$2344,0)</f>
        <v>4076.5</v>
      </c>
      <c r="N1888" t="str">
        <f>_xlfn.XLOOKUP(A1888,'Hospitalisation Details'!$A$1:$A$2344,'Hospitalisation Details'!$J$1:$J$2344,0)</f>
        <v>tier - 2</v>
      </c>
      <c r="O1888" t="str">
        <f>_xlfn.XLOOKUP(A1888,'Hospitalisation Details'!$A$1:$A$2344,'Hospitalisation Details'!$K$1:$K$2344,0)</f>
        <v>tier - 3</v>
      </c>
      <c r="P1888" t="str">
        <f>_xlfn.XLOOKUP(A1888,'Hospitalisation Details'!$A$1:$A$2344,'Hospitalisation Details'!$L$1:$L$2344,0)</f>
        <v>R1011</v>
      </c>
      <c r="Q1888">
        <f>_xlfn.XLOOKUP(A1888,'Hospitalisation Details'!$A$1:$A$2344,'Hospitalisation Details'!$F$1:$F$2344,0)</f>
        <v>32</v>
      </c>
    </row>
    <row r="1889" spans="1:17" ht="15.75" x14ac:dyDescent="0.25">
      <c r="A1889" s="1" t="s">
        <v>478</v>
      </c>
      <c r="B1889" t="str">
        <f>_xlfn.XLOOKUP(A1889,'Customer Names'!$A$1:$A$2336,'Customer Names'!$C$1:$C$2336,0)</f>
        <v xml:space="preserve">  Peter</v>
      </c>
      <c r="C1889">
        <f>_xlfn.XLOOKUP(A1889,'Medical Examinations'!$A$1:$A$2336,'Medical Examinations'!$B$1:$B$2336,0)</f>
        <v>30.03</v>
      </c>
      <c r="D1889">
        <f>_xlfn.XLOOKUP(A1889,'Medical Examinations'!$A$1:$A$2336,'Medical Examinations'!$D$1:$D$2336,0)</f>
        <v>6.41</v>
      </c>
      <c r="E1889" t="str">
        <f>_xlfn.XLOOKUP(A1889,'Medical Examinations'!$A$1:$A$2336,'Medical Examinations'!$E$1:$E$2336,0)</f>
        <v>No</v>
      </c>
      <c r="F1889" t="str">
        <f>_xlfn.XLOOKUP(A1889,'Medical Examinations'!$A$1:$A$2336,'Medical Examinations'!$F$1:$F$2336,0)</f>
        <v>No</v>
      </c>
      <c r="G1889" t="str">
        <f>_xlfn.XLOOKUP(A1889,'Medical Examinations'!$A$1:$A$2336,'Medical Examinations'!$G$1:$G$2336,0)</f>
        <v>No</v>
      </c>
      <c r="H1889">
        <f>_xlfn.XLOOKUP(A1889,'Medical Examinations'!$A$1:$A$2336,'Medical Examinations'!$H$1:$H$2336,0)</f>
        <v>0</v>
      </c>
      <c r="I1889" t="str">
        <f>_xlfn.XLOOKUP(A1889,'Medical Examinations'!$A$1:$A$2336,'Medical Examinations'!$I$1:$I$2336,0)</f>
        <v>No</v>
      </c>
      <c r="J1889" t="str">
        <f>_xlfn.XLOOKUP(A1889,'Medical Examinations'!A1889:A4232,'Medical Examinations'!C1889:C4232,0)</f>
        <v>Obese</v>
      </c>
      <c r="K1889">
        <f>_xlfn.XLOOKUP(A1889,'Medical Examinations'!$A$1:$A$2344,'Medical Examinations'!$D$1:$D$2344,0)</f>
        <v>6.41</v>
      </c>
      <c r="L1889" t="str">
        <f>_xlfn.XLOOKUP(A1889,'Hospitalisation Details'!$A$1:$A$2344,'Hospitalisation Details'!$E$1:$E$2344,0)</f>
        <v>1-Dec-1990</v>
      </c>
      <c r="M1889">
        <f>_xlfn.XLOOKUP(A1889,'Hospitalisation Details'!$A$1:$A$2344,'Hospitalisation Details'!$I$1:$I$2344,0)</f>
        <v>4074.45</v>
      </c>
      <c r="N1889" t="str">
        <f>_xlfn.XLOOKUP(A1889,'Hospitalisation Details'!$A$1:$A$2344,'Hospitalisation Details'!$J$1:$J$2344,0)</f>
        <v>tier - 3</v>
      </c>
      <c r="O1889" t="str">
        <f>_xlfn.XLOOKUP(A1889,'Hospitalisation Details'!$A$1:$A$2344,'Hospitalisation Details'!$K$1:$K$2344,0)</f>
        <v>tier - 2</v>
      </c>
      <c r="P1889" t="str">
        <f>_xlfn.XLOOKUP(A1889,'Hospitalisation Details'!$A$1:$A$2344,'Hospitalisation Details'!$L$1:$L$2344,0)</f>
        <v>R1013</v>
      </c>
      <c r="Q1889">
        <f>_xlfn.XLOOKUP(A1889,'Hospitalisation Details'!$A$1:$A$2344,'Hospitalisation Details'!$F$1:$F$2344,0)</f>
        <v>32</v>
      </c>
    </row>
    <row r="1890" spans="1:17" ht="15.75" x14ac:dyDescent="0.25">
      <c r="A1890" s="1" t="s">
        <v>477</v>
      </c>
      <c r="B1890" t="str">
        <f>_xlfn.XLOOKUP(A1890,'Customer Names'!$A$1:$A$2336,'Customer Names'!$C$1:$C$2336,0)</f>
        <v xml:space="preserve">  Bryant</v>
      </c>
      <c r="C1890">
        <f>_xlfn.XLOOKUP(A1890,'Medical Examinations'!$A$1:$A$2336,'Medical Examinations'!$B$1:$B$2336,0)</f>
        <v>33.479999999999997</v>
      </c>
      <c r="D1890">
        <f>_xlfn.XLOOKUP(A1890,'Medical Examinations'!$A$1:$A$2336,'Medical Examinations'!$D$1:$D$2336,0)</f>
        <v>8.94</v>
      </c>
      <c r="E1890" t="str">
        <f>_xlfn.XLOOKUP(A1890,'Medical Examinations'!$A$1:$A$2336,'Medical Examinations'!$E$1:$E$2336,0)</f>
        <v>No</v>
      </c>
      <c r="F1890" t="str">
        <f>_xlfn.XLOOKUP(A1890,'Medical Examinations'!$A$1:$A$2336,'Medical Examinations'!$F$1:$F$2336,0)</f>
        <v>No</v>
      </c>
      <c r="G1890" t="str">
        <f>_xlfn.XLOOKUP(A1890,'Medical Examinations'!$A$1:$A$2336,'Medical Examinations'!$G$1:$G$2336,0)</f>
        <v>No</v>
      </c>
      <c r="H1890">
        <f>_xlfn.XLOOKUP(A1890,'Medical Examinations'!$A$1:$A$2336,'Medical Examinations'!$H$1:$H$2336,0)</f>
        <v>0</v>
      </c>
      <c r="I1890" t="str">
        <f>_xlfn.XLOOKUP(A1890,'Medical Examinations'!$A$1:$A$2336,'Medical Examinations'!$I$1:$I$2336,0)</f>
        <v>No</v>
      </c>
      <c r="J1890" t="str">
        <f>_xlfn.XLOOKUP(A1890,'Medical Examinations'!A1890:A4233,'Medical Examinations'!C1890:C4233,0)</f>
        <v>Obese</v>
      </c>
      <c r="K1890">
        <f>_xlfn.XLOOKUP(A1890,'Medical Examinations'!$A$1:$A$2344,'Medical Examinations'!$D$1:$D$2344,0)</f>
        <v>8.94</v>
      </c>
      <c r="L1890" t="str">
        <f>_xlfn.XLOOKUP(A1890,'Hospitalisation Details'!$A$1:$A$2344,'Hospitalisation Details'!$E$1:$E$2344,0)</f>
        <v>18-Oct-2002</v>
      </c>
      <c r="M1890">
        <f>_xlfn.XLOOKUP(A1890,'Hospitalisation Details'!$A$1:$A$2344,'Hospitalisation Details'!$I$1:$I$2344,0)</f>
        <v>4070.51</v>
      </c>
      <c r="N1890" t="str">
        <f>_xlfn.XLOOKUP(A1890,'Hospitalisation Details'!$A$1:$A$2344,'Hospitalisation Details'!$J$1:$J$2344,0)</f>
        <v>tier - 2</v>
      </c>
      <c r="O1890" t="str">
        <f>_xlfn.XLOOKUP(A1890,'Hospitalisation Details'!$A$1:$A$2344,'Hospitalisation Details'!$K$1:$K$2344,0)</f>
        <v>tier - 1</v>
      </c>
      <c r="P1890" t="str">
        <f>_xlfn.XLOOKUP(A1890,'Hospitalisation Details'!$A$1:$A$2344,'Hospitalisation Details'!$L$1:$L$2344,0)</f>
        <v>R1012</v>
      </c>
      <c r="Q1890">
        <f>_xlfn.XLOOKUP(A1890,'Hospitalisation Details'!$A$1:$A$2344,'Hospitalisation Details'!$F$1:$F$2344,0)</f>
        <v>20</v>
      </c>
    </row>
    <row r="1891" spans="1:17" ht="15.75" x14ac:dyDescent="0.25">
      <c r="A1891" s="1" t="s">
        <v>476</v>
      </c>
      <c r="B1891" t="str">
        <f>_xlfn.XLOOKUP(A1891,'Customer Names'!$A$1:$A$2336,'Customer Names'!$C$1:$C$2336,0)</f>
        <v xml:space="preserve">  Christina</v>
      </c>
      <c r="C1891">
        <f>_xlfn.XLOOKUP(A1891,'Medical Examinations'!$A$1:$A$2336,'Medical Examinations'!$B$1:$B$2336,0)</f>
        <v>16.510000000000002</v>
      </c>
      <c r="D1891">
        <f>_xlfn.XLOOKUP(A1891,'Medical Examinations'!$A$1:$A$2336,'Medical Examinations'!$D$1:$D$2336,0)</f>
        <v>4.42</v>
      </c>
      <c r="E1891" t="str">
        <f>_xlfn.XLOOKUP(A1891,'Medical Examinations'!$A$1:$A$2336,'Medical Examinations'!$E$1:$E$2336,0)</f>
        <v>No</v>
      </c>
      <c r="F1891" t="str">
        <f>_xlfn.XLOOKUP(A1891,'Medical Examinations'!$A$1:$A$2336,'Medical Examinations'!$F$1:$F$2336,0)</f>
        <v>No</v>
      </c>
      <c r="G1891" t="str">
        <f>_xlfn.XLOOKUP(A1891,'Medical Examinations'!$A$1:$A$2336,'Medical Examinations'!$G$1:$G$2336,0)</f>
        <v>Yes</v>
      </c>
      <c r="H1891">
        <f>_xlfn.XLOOKUP(A1891,'Medical Examinations'!$A$1:$A$2336,'Medical Examinations'!$H$1:$H$2336,0)</f>
        <v>1</v>
      </c>
      <c r="I1891" t="str">
        <f>_xlfn.XLOOKUP(A1891,'Medical Examinations'!$A$1:$A$2336,'Medical Examinations'!$I$1:$I$2336,0)</f>
        <v>No</v>
      </c>
      <c r="J1891" t="str">
        <f>_xlfn.XLOOKUP(A1891,'Medical Examinations'!A1891:A4234,'Medical Examinations'!C1891:C4234,0)</f>
        <v>Underweight</v>
      </c>
      <c r="K1891">
        <f>_xlfn.XLOOKUP(A1891,'Medical Examinations'!$A$1:$A$2344,'Medical Examinations'!$D$1:$D$2344,0)</f>
        <v>4.42</v>
      </c>
      <c r="L1891" t="str">
        <f>_xlfn.XLOOKUP(A1891,'Hospitalisation Details'!$A$1:$A$2344,'Hospitalisation Details'!$E$1:$E$2344,0)</f>
        <v>16-Sep-1983</v>
      </c>
      <c r="M1891">
        <f>_xlfn.XLOOKUP(A1891,'Hospitalisation Details'!$A$1:$A$2344,'Hospitalisation Details'!$I$1:$I$2344,0)</f>
        <v>4070.42</v>
      </c>
      <c r="N1891" t="str">
        <f>_xlfn.XLOOKUP(A1891,'Hospitalisation Details'!$A$1:$A$2344,'Hospitalisation Details'!$J$1:$J$2344,0)</f>
        <v>tier - 2</v>
      </c>
      <c r="O1891" t="str">
        <f>_xlfn.XLOOKUP(A1891,'Hospitalisation Details'!$A$1:$A$2344,'Hospitalisation Details'!$K$1:$K$2344,0)</f>
        <v>tier - 1</v>
      </c>
      <c r="P1891" t="str">
        <f>_xlfn.XLOOKUP(A1891,'Hospitalisation Details'!$A$1:$A$2344,'Hospitalisation Details'!$L$1:$L$2344,0)</f>
        <v>R1013</v>
      </c>
      <c r="Q1891">
        <f>_xlfn.XLOOKUP(A1891,'Hospitalisation Details'!$A$1:$A$2344,'Hospitalisation Details'!$F$1:$F$2344,0)</f>
        <v>39</v>
      </c>
    </row>
    <row r="1892" spans="1:17" ht="15.75" x14ac:dyDescent="0.25">
      <c r="A1892" s="1" t="s">
        <v>475</v>
      </c>
      <c r="B1892" t="str">
        <f>_xlfn.XLOOKUP(A1892,'Customer Names'!$A$1:$A$2336,'Customer Names'!$C$1:$C$2336,0)</f>
        <v xml:space="preserve">  John</v>
      </c>
      <c r="C1892">
        <f>_xlfn.XLOOKUP(A1892,'Medical Examinations'!$A$1:$A$2336,'Medical Examinations'!$B$1:$B$2336,0)</f>
        <v>33.155000000000001</v>
      </c>
      <c r="D1892">
        <f>_xlfn.XLOOKUP(A1892,'Medical Examinations'!$A$1:$A$2336,'Medical Examinations'!$D$1:$D$2336,0)</f>
        <v>5.3</v>
      </c>
      <c r="E1892" t="str">
        <f>_xlfn.XLOOKUP(A1892,'Medical Examinations'!$A$1:$A$2336,'Medical Examinations'!$E$1:$E$2336,0)</f>
        <v>No</v>
      </c>
      <c r="F1892" t="str">
        <f>_xlfn.XLOOKUP(A1892,'Medical Examinations'!$A$1:$A$2336,'Medical Examinations'!$F$1:$F$2336,0)</f>
        <v>No</v>
      </c>
      <c r="G1892" t="str">
        <f>_xlfn.XLOOKUP(A1892,'Medical Examinations'!$A$1:$A$2336,'Medical Examinations'!$G$1:$G$2336,0)</f>
        <v>No</v>
      </c>
      <c r="H1892">
        <f>_xlfn.XLOOKUP(A1892,'Medical Examinations'!$A$1:$A$2336,'Medical Examinations'!$H$1:$H$2336,0)</f>
        <v>1</v>
      </c>
      <c r="I1892" t="str">
        <f>_xlfn.XLOOKUP(A1892,'Medical Examinations'!$A$1:$A$2336,'Medical Examinations'!$I$1:$I$2336,0)</f>
        <v>No</v>
      </c>
      <c r="J1892" t="str">
        <f>_xlfn.XLOOKUP(A1892,'Medical Examinations'!A1892:A4235,'Medical Examinations'!C1892:C4235,0)</f>
        <v>Obese</v>
      </c>
      <c r="K1892">
        <f>_xlfn.XLOOKUP(A1892,'Medical Examinations'!$A$1:$A$2344,'Medical Examinations'!$D$1:$D$2344,0)</f>
        <v>5.3</v>
      </c>
      <c r="L1892" t="str">
        <f>_xlfn.XLOOKUP(A1892,'Hospitalisation Details'!$A$1:$A$2344,'Hospitalisation Details'!$E$1:$E$2344,0)</f>
        <v>14-Sep-1995</v>
      </c>
      <c r="M1892">
        <f>_xlfn.XLOOKUP(A1892,'Hospitalisation Details'!$A$1:$A$2344,'Hospitalisation Details'!$I$1:$I$2344,0)</f>
        <v>4058.71</v>
      </c>
      <c r="N1892" t="str">
        <f>_xlfn.XLOOKUP(A1892,'Hospitalisation Details'!$A$1:$A$2344,'Hospitalisation Details'!$J$1:$J$2344,0)</f>
        <v>tier - 3</v>
      </c>
      <c r="O1892" t="str">
        <f>_xlfn.XLOOKUP(A1892,'Hospitalisation Details'!$A$1:$A$2344,'Hospitalisation Details'!$K$1:$K$2344,0)</f>
        <v>tier - 3</v>
      </c>
      <c r="P1892" t="str">
        <f>_xlfn.XLOOKUP(A1892,'Hospitalisation Details'!$A$1:$A$2344,'Hospitalisation Details'!$L$1:$L$2344,0)</f>
        <v>R1012</v>
      </c>
      <c r="Q1892">
        <f>_xlfn.XLOOKUP(A1892,'Hospitalisation Details'!$A$1:$A$2344,'Hospitalisation Details'!$F$1:$F$2344,0)</f>
        <v>27</v>
      </c>
    </row>
    <row r="1893" spans="1:17" ht="15.75" x14ac:dyDescent="0.25">
      <c r="A1893" s="1" t="s">
        <v>474</v>
      </c>
      <c r="B1893" t="str">
        <f>_xlfn.XLOOKUP(A1893,'Customer Names'!$A$1:$A$2336,'Customer Names'!$C$1:$C$2336,0)</f>
        <v xml:space="preserve">  Eduardo</v>
      </c>
      <c r="C1893">
        <f>_xlfn.XLOOKUP(A1893,'Medical Examinations'!$A$1:$A$2336,'Medical Examinations'!$B$1:$B$2336,0)</f>
        <v>37.29</v>
      </c>
      <c r="D1893">
        <f>_xlfn.XLOOKUP(A1893,'Medical Examinations'!$A$1:$A$2336,'Medical Examinations'!$D$1:$D$2336,0)</f>
        <v>4.6399999999999997</v>
      </c>
      <c r="E1893" t="str">
        <f>_xlfn.XLOOKUP(A1893,'Medical Examinations'!$A$1:$A$2336,'Medical Examinations'!$E$1:$E$2336,0)</f>
        <v>No</v>
      </c>
      <c r="F1893" t="str">
        <f>_xlfn.XLOOKUP(A1893,'Medical Examinations'!$A$1:$A$2336,'Medical Examinations'!$F$1:$F$2336,0)</f>
        <v>No</v>
      </c>
      <c r="G1893" t="str">
        <f>_xlfn.XLOOKUP(A1893,'Medical Examinations'!$A$1:$A$2336,'Medical Examinations'!$G$1:$G$2336,0)</f>
        <v>Yes</v>
      </c>
      <c r="H1893">
        <f>_xlfn.XLOOKUP(A1893,'Medical Examinations'!$A$1:$A$2336,'Medical Examinations'!$H$1:$H$2336,0)</f>
        <v>1</v>
      </c>
      <c r="I1893" t="str">
        <f>_xlfn.XLOOKUP(A1893,'Medical Examinations'!$A$1:$A$2336,'Medical Examinations'!$I$1:$I$2336,0)</f>
        <v>No</v>
      </c>
      <c r="J1893" t="str">
        <f>_xlfn.XLOOKUP(A1893,'Medical Examinations'!A1893:A4236,'Medical Examinations'!C1893:C4236,0)</f>
        <v>Obese</v>
      </c>
      <c r="K1893">
        <f>_xlfn.XLOOKUP(A1893,'Medical Examinations'!$A$1:$A$2344,'Medical Examinations'!$D$1:$D$2344,0)</f>
        <v>4.6399999999999997</v>
      </c>
      <c r="L1893" t="str">
        <f>_xlfn.XLOOKUP(A1893,'Hospitalisation Details'!$A$1:$A$2344,'Hospitalisation Details'!$E$1:$E$2344,0)</f>
        <v>13-Aug-1993</v>
      </c>
      <c r="M1893">
        <f>_xlfn.XLOOKUP(A1893,'Hospitalisation Details'!$A$1:$A$2344,'Hospitalisation Details'!$I$1:$I$2344,0)</f>
        <v>4058.12</v>
      </c>
      <c r="N1893" t="str">
        <f>_xlfn.XLOOKUP(A1893,'Hospitalisation Details'!$A$1:$A$2344,'Hospitalisation Details'!$J$1:$J$2344,0)</f>
        <v>tier - 2</v>
      </c>
      <c r="O1893" t="str">
        <f>_xlfn.XLOOKUP(A1893,'Hospitalisation Details'!$A$1:$A$2344,'Hospitalisation Details'!$K$1:$K$2344,0)</f>
        <v>tier - 1</v>
      </c>
      <c r="P1893" t="str">
        <f>_xlfn.XLOOKUP(A1893,'Hospitalisation Details'!$A$1:$A$2344,'Hospitalisation Details'!$L$1:$L$2344,0)</f>
        <v>R1013</v>
      </c>
      <c r="Q1893">
        <f>_xlfn.XLOOKUP(A1893,'Hospitalisation Details'!$A$1:$A$2344,'Hospitalisation Details'!$F$1:$F$2344,0)</f>
        <v>29</v>
      </c>
    </row>
    <row r="1894" spans="1:17" ht="15.75" x14ac:dyDescent="0.25">
      <c r="A1894" s="1" t="s">
        <v>473</v>
      </c>
      <c r="B1894" t="str">
        <f>_xlfn.XLOOKUP(A1894,'Customer Names'!$A$1:$A$2336,'Customer Names'!$C$1:$C$2336,0)</f>
        <v xml:space="preserve">  Laura M</v>
      </c>
      <c r="C1894">
        <f>_xlfn.XLOOKUP(A1894,'Medical Examinations'!$A$1:$A$2336,'Medical Examinations'!$B$1:$B$2336,0)</f>
        <v>20.23</v>
      </c>
      <c r="D1894">
        <f>_xlfn.XLOOKUP(A1894,'Medical Examinations'!$A$1:$A$2336,'Medical Examinations'!$D$1:$D$2336,0)</f>
        <v>6.16</v>
      </c>
      <c r="E1894" t="str">
        <f>_xlfn.XLOOKUP(A1894,'Medical Examinations'!$A$1:$A$2336,'Medical Examinations'!$E$1:$E$2336,0)</f>
        <v>No</v>
      </c>
      <c r="F1894" t="str">
        <f>_xlfn.XLOOKUP(A1894,'Medical Examinations'!$A$1:$A$2336,'Medical Examinations'!$F$1:$F$2336,0)</f>
        <v>No</v>
      </c>
      <c r="G1894" t="str">
        <f>_xlfn.XLOOKUP(A1894,'Medical Examinations'!$A$1:$A$2336,'Medical Examinations'!$G$1:$G$2336,0)</f>
        <v>No</v>
      </c>
      <c r="H1894">
        <f>_xlfn.XLOOKUP(A1894,'Medical Examinations'!$A$1:$A$2336,'Medical Examinations'!$H$1:$H$2336,0)</f>
        <v>1</v>
      </c>
      <c r="I1894" t="str">
        <f>_xlfn.XLOOKUP(A1894,'Medical Examinations'!$A$1:$A$2336,'Medical Examinations'!$I$1:$I$2336,0)</f>
        <v>No</v>
      </c>
      <c r="J1894" t="str">
        <f>_xlfn.XLOOKUP(A1894,'Medical Examinations'!A1894:A4237,'Medical Examinations'!C1894:C4237,0)</f>
        <v>Normal weight</v>
      </c>
      <c r="K1894">
        <f>_xlfn.XLOOKUP(A1894,'Medical Examinations'!$A$1:$A$2344,'Medical Examinations'!$D$1:$D$2344,0)</f>
        <v>6.16</v>
      </c>
      <c r="L1894" t="str">
        <f>_xlfn.XLOOKUP(A1894,'Hospitalisation Details'!$A$1:$A$2344,'Hospitalisation Details'!$E$1:$E$2344,0)</f>
        <v>30-Nov-1988</v>
      </c>
      <c r="M1894">
        <f>_xlfn.XLOOKUP(A1894,'Hospitalisation Details'!$A$1:$A$2344,'Hospitalisation Details'!$I$1:$I$2344,0)</f>
        <v>4047.94</v>
      </c>
      <c r="N1894" t="str">
        <f>_xlfn.XLOOKUP(A1894,'Hospitalisation Details'!$A$1:$A$2344,'Hospitalisation Details'!$J$1:$J$2344,0)</f>
        <v>tier - 2</v>
      </c>
      <c r="O1894" t="str">
        <f>_xlfn.XLOOKUP(A1894,'Hospitalisation Details'!$A$1:$A$2344,'Hospitalisation Details'!$K$1:$K$2344,0)</f>
        <v>tier - 1</v>
      </c>
      <c r="P1894" t="str">
        <f>_xlfn.XLOOKUP(A1894,'Hospitalisation Details'!$A$1:$A$2344,'Hospitalisation Details'!$L$1:$L$2344,0)</f>
        <v>R1013</v>
      </c>
      <c r="Q1894">
        <f>_xlfn.XLOOKUP(A1894,'Hospitalisation Details'!$A$1:$A$2344,'Hospitalisation Details'!$F$1:$F$2344,0)</f>
        <v>34</v>
      </c>
    </row>
    <row r="1895" spans="1:17" ht="15.75" x14ac:dyDescent="0.25">
      <c r="A1895" s="1" t="s">
        <v>472</v>
      </c>
      <c r="B1895" t="str">
        <f>_xlfn.XLOOKUP(A1895,'Customer Names'!$A$1:$A$2336,'Customer Names'!$C$1:$C$2336,0)</f>
        <v xml:space="preserve">  Charlie</v>
      </c>
      <c r="C1895">
        <f>_xlfn.XLOOKUP(A1895,'Medical Examinations'!$A$1:$A$2336,'Medical Examinations'!$B$1:$B$2336,0)</f>
        <v>28.975000000000001</v>
      </c>
      <c r="D1895">
        <f>_xlfn.XLOOKUP(A1895,'Medical Examinations'!$A$1:$A$2336,'Medical Examinations'!$D$1:$D$2336,0)</f>
        <v>4.12</v>
      </c>
      <c r="E1895" t="str">
        <f>_xlfn.XLOOKUP(A1895,'Medical Examinations'!$A$1:$A$2336,'Medical Examinations'!$E$1:$E$2336,0)</f>
        <v>No</v>
      </c>
      <c r="F1895" t="str">
        <f>_xlfn.XLOOKUP(A1895,'Medical Examinations'!$A$1:$A$2336,'Medical Examinations'!$F$1:$F$2336,0)</f>
        <v>No</v>
      </c>
      <c r="G1895" t="str">
        <f>_xlfn.XLOOKUP(A1895,'Medical Examinations'!$A$1:$A$2336,'Medical Examinations'!$G$1:$G$2336,0)</f>
        <v>Yes</v>
      </c>
      <c r="H1895">
        <f>_xlfn.XLOOKUP(A1895,'Medical Examinations'!$A$1:$A$2336,'Medical Examinations'!$H$1:$H$2336,0)</f>
        <v>1</v>
      </c>
      <c r="I1895" t="str">
        <f>_xlfn.XLOOKUP(A1895,'Medical Examinations'!$A$1:$A$2336,'Medical Examinations'!$I$1:$I$2336,0)</f>
        <v>No</v>
      </c>
      <c r="J1895" t="str">
        <f>_xlfn.XLOOKUP(A1895,'Medical Examinations'!A1895:A4238,'Medical Examinations'!C1895:C4238,0)</f>
        <v>Overweight</v>
      </c>
      <c r="K1895">
        <f>_xlfn.XLOOKUP(A1895,'Medical Examinations'!$A$1:$A$2344,'Medical Examinations'!$D$1:$D$2344,0)</f>
        <v>4.12</v>
      </c>
      <c r="L1895" t="str">
        <f>_xlfn.XLOOKUP(A1895,'Hospitalisation Details'!$A$1:$A$2344,'Hospitalisation Details'!$E$1:$E$2344,0)</f>
        <v>26-Dec-1993</v>
      </c>
      <c r="M1895">
        <f>_xlfn.XLOOKUP(A1895,'Hospitalisation Details'!$A$1:$A$2344,'Hospitalisation Details'!$I$1:$I$2344,0)</f>
        <v>4040.56</v>
      </c>
      <c r="N1895" t="str">
        <f>_xlfn.XLOOKUP(A1895,'Hospitalisation Details'!$A$1:$A$2344,'Hospitalisation Details'!$J$1:$J$2344,0)</f>
        <v>tier - 3</v>
      </c>
      <c r="O1895" t="str">
        <f>_xlfn.XLOOKUP(A1895,'Hospitalisation Details'!$A$1:$A$2344,'Hospitalisation Details'!$K$1:$K$2344,0)</f>
        <v>tier - 3</v>
      </c>
      <c r="P1895" t="str">
        <f>_xlfn.XLOOKUP(A1895,'Hospitalisation Details'!$A$1:$A$2344,'Hospitalisation Details'!$L$1:$L$2344,0)</f>
        <v>R1015</v>
      </c>
      <c r="Q1895">
        <f>_xlfn.XLOOKUP(A1895,'Hospitalisation Details'!$A$1:$A$2344,'Hospitalisation Details'!$F$1:$F$2344,0)</f>
        <v>29</v>
      </c>
    </row>
    <row r="1896" spans="1:17" ht="15.75" x14ac:dyDescent="0.25">
      <c r="A1896" s="1" t="s">
        <v>471</v>
      </c>
      <c r="B1896" t="str">
        <f>_xlfn.XLOOKUP(A1896,'Customer Names'!$A$1:$A$2336,'Customer Names'!$C$1:$C$2336,0)</f>
        <v xml:space="preserve">  Melissa D</v>
      </c>
      <c r="C1896">
        <f>_xlfn.XLOOKUP(A1896,'Medical Examinations'!$A$1:$A$2336,'Medical Examinations'!$B$1:$B$2336,0)</f>
        <v>16.420000000000002</v>
      </c>
      <c r="D1896">
        <f>_xlfn.XLOOKUP(A1896,'Medical Examinations'!$A$1:$A$2336,'Medical Examinations'!$D$1:$D$2336,0)</f>
        <v>5.77</v>
      </c>
      <c r="E1896" t="str">
        <f>_xlfn.XLOOKUP(A1896,'Medical Examinations'!$A$1:$A$2336,'Medical Examinations'!$E$1:$E$2336,0)</f>
        <v>No</v>
      </c>
      <c r="F1896" t="str">
        <f>_xlfn.XLOOKUP(A1896,'Medical Examinations'!$A$1:$A$2336,'Medical Examinations'!$F$1:$F$2336,0)</f>
        <v>No</v>
      </c>
      <c r="G1896" t="str">
        <f>_xlfn.XLOOKUP(A1896,'Medical Examinations'!$A$1:$A$2336,'Medical Examinations'!$G$1:$G$2336,0)</f>
        <v>Yes</v>
      </c>
      <c r="H1896">
        <f>_xlfn.XLOOKUP(A1896,'Medical Examinations'!$A$1:$A$2336,'Medical Examinations'!$H$1:$H$2336,0)</f>
        <v>1</v>
      </c>
      <c r="I1896" t="str">
        <f>_xlfn.XLOOKUP(A1896,'Medical Examinations'!$A$1:$A$2336,'Medical Examinations'!$I$1:$I$2336,0)</f>
        <v>No</v>
      </c>
      <c r="J1896" t="str">
        <f>_xlfn.XLOOKUP(A1896,'Medical Examinations'!A1896:A4239,'Medical Examinations'!C1896:C4239,0)</f>
        <v>Underweight</v>
      </c>
      <c r="K1896">
        <f>_xlfn.XLOOKUP(A1896,'Medical Examinations'!$A$1:$A$2344,'Medical Examinations'!$D$1:$D$2344,0)</f>
        <v>5.77</v>
      </c>
      <c r="L1896" t="str">
        <f>_xlfn.XLOOKUP(A1896,'Hospitalisation Details'!$A$1:$A$2344,'Hospitalisation Details'!$E$1:$E$2344,0)</f>
        <v>10-Nov-1983</v>
      </c>
      <c r="M1896">
        <f>_xlfn.XLOOKUP(A1896,'Hospitalisation Details'!$A$1:$A$2344,'Hospitalisation Details'!$I$1:$I$2344,0)</f>
        <v>4039.9</v>
      </c>
      <c r="N1896" t="str">
        <f>_xlfn.XLOOKUP(A1896,'Hospitalisation Details'!$A$1:$A$2344,'Hospitalisation Details'!$J$1:$J$2344,0)</f>
        <v>tier - 2</v>
      </c>
      <c r="O1896" t="str">
        <f>_xlfn.XLOOKUP(A1896,'Hospitalisation Details'!$A$1:$A$2344,'Hospitalisation Details'!$K$1:$K$2344,0)</f>
        <v>tier - 1</v>
      </c>
      <c r="P1896" t="str">
        <f>_xlfn.XLOOKUP(A1896,'Hospitalisation Details'!$A$1:$A$2344,'Hospitalisation Details'!$L$1:$L$2344,0)</f>
        <v>R1013</v>
      </c>
      <c r="Q1896">
        <f>_xlfn.XLOOKUP(A1896,'Hospitalisation Details'!$A$1:$A$2344,'Hospitalisation Details'!$F$1:$F$2344,0)</f>
        <v>39</v>
      </c>
    </row>
    <row r="1897" spans="1:17" ht="15.75" x14ac:dyDescent="0.25">
      <c r="A1897" s="1" t="s">
        <v>470</v>
      </c>
      <c r="B1897" t="str">
        <f>_xlfn.XLOOKUP(A1897,'Customer Names'!$A$1:$A$2336,'Customer Names'!$C$1:$C$2336,0)</f>
        <v xml:space="preserve">  Dan C</v>
      </c>
      <c r="C1897">
        <f>_xlfn.XLOOKUP(A1897,'Medical Examinations'!$A$1:$A$2336,'Medical Examinations'!$B$1:$B$2336,0)</f>
        <v>17.559999999999999</v>
      </c>
      <c r="D1897">
        <f>_xlfn.XLOOKUP(A1897,'Medical Examinations'!$A$1:$A$2336,'Medical Examinations'!$D$1:$D$2336,0)</f>
        <v>6.2</v>
      </c>
      <c r="E1897" t="str">
        <f>_xlfn.XLOOKUP(A1897,'Medical Examinations'!$A$1:$A$2336,'Medical Examinations'!$E$1:$E$2336,0)</f>
        <v>No</v>
      </c>
      <c r="F1897" t="str">
        <f>_xlfn.XLOOKUP(A1897,'Medical Examinations'!$A$1:$A$2336,'Medical Examinations'!$F$1:$F$2336,0)</f>
        <v>No</v>
      </c>
      <c r="G1897" t="str">
        <f>_xlfn.XLOOKUP(A1897,'Medical Examinations'!$A$1:$A$2336,'Medical Examinations'!$G$1:$G$2336,0)</f>
        <v>No</v>
      </c>
      <c r="H1897">
        <f>_xlfn.XLOOKUP(A1897,'Medical Examinations'!$A$1:$A$2336,'Medical Examinations'!$H$1:$H$2336,0)</f>
        <v>1</v>
      </c>
      <c r="I1897" t="str">
        <f>_xlfn.XLOOKUP(A1897,'Medical Examinations'!$A$1:$A$2336,'Medical Examinations'!$I$1:$I$2336,0)</f>
        <v>No</v>
      </c>
      <c r="J1897" t="str">
        <f>_xlfn.XLOOKUP(A1897,'Medical Examinations'!A1897:A4240,'Medical Examinations'!C1897:C4240,0)</f>
        <v>Underweight</v>
      </c>
      <c r="K1897">
        <f>_xlfn.XLOOKUP(A1897,'Medical Examinations'!$A$1:$A$2344,'Medical Examinations'!$D$1:$D$2344,0)</f>
        <v>6.2</v>
      </c>
      <c r="L1897" t="str">
        <f>_xlfn.XLOOKUP(A1897,'Hospitalisation Details'!$A$1:$A$2344,'Hospitalisation Details'!$E$1:$E$2344,0)</f>
        <v>7-Jul-1984</v>
      </c>
      <c r="M1897">
        <f>_xlfn.XLOOKUP(A1897,'Hospitalisation Details'!$A$1:$A$2344,'Hospitalisation Details'!$I$1:$I$2344,0)</f>
        <v>4038.41</v>
      </c>
      <c r="N1897" t="str">
        <f>_xlfn.XLOOKUP(A1897,'Hospitalisation Details'!$A$1:$A$2344,'Hospitalisation Details'!$J$1:$J$2344,0)</f>
        <v>tier - 2</v>
      </c>
      <c r="O1897" t="str">
        <f>_xlfn.XLOOKUP(A1897,'Hospitalisation Details'!$A$1:$A$2344,'Hospitalisation Details'!$K$1:$K$2344,0)</f>
        <v>tier - 1</v>
      </c>
      <c r="P1897" t="str">
        <f>_xlfn.XLOOKUP(A1897,'Hospitalisation Details'!$A$1:$A$2344,'Hospitalisation Details'!$L$1:$L$2344,0)</f>
        <v>R1013</v>
      </c>
      <c r="Q1897">
        <f>_xlfn.XLOOKUP(A1897,'Hospitalisation Details'!$A$1:$A$2344,'Hospitalisation Details'!$F$1:$F$2344,0)</f>
        <v>38</v>
      </c>
    </row>
    <row r="1898" spans="1:17" ht="15.75" x14ac:dyDescent="0.25">
      <c r="A1898" s="1" t="s">
        <v>469</v>
      </c>
      <c r="B1898" t="str">
        <f>_xlfn.XLOOKUP(A1898,'Customer Names'!$A$1:$A$2336,'Customer Names'!$C$1:$C$2336,0)</f>
        <v xml:space="preserve">  Matthew</v>
      </c>
      <c r="C1898">
        <f>_xlfn.XLOOKUP(A1898,'Medical Examinations'!$A$1:$A$2336,'Medical Examinations'!$B$1:$B$2336,0)</f>
        <v>24.13</v>
      </c>
      <c r="D1898">
        <f>_xlfn.XLOOKUP(A1898,'Medical Examinations'!$A$1:$A$2336,'Medical Examinations'!$D$1:$D$2336,0)</f>
        <v>4.3899999999999997</v>
      </c>
      <c r="E1898" t="str">
        <f>_xlfn.XLOOKUP(A1898,'Medical Examinations'!$A$1:$A$2336,'Medical Examinations'!$E$1:$E$2336,0)</f>
        <v>No</v>
      </c>
      <c r="F1898" t="str">
        <f>_xlfn.XLOOKUP(A1898,'Medical Examinations'!$A$1:$A$2336,'Medical Examinations'!$F$1:$F$2336,0)</f>
        <v>No</v>
      </c>
      <c r="G1898" t="str">
        <f>_xlfn.XLOOKUP(A1898,'Medical Examinations'!$A$1:$A$2336,'Medical Examinations'!$G$1:$G$2336,0)</f>
        <v>No</v>
      </c>
      <c r="H1898">
        <f>_xlfn.XLOOKUP(A1898,'Medical Examinations'!$A$1:$A$2336,'Medical Examinations'!$H$1:$H$2336,0)</f>
        <v>1</v>
      </c>
      <c r="I1898" t="str">
        <f>_xlfn.XLOOKUP(A1898,'Medical Examinations'!$A$1:$A$2336,'Medical Examinations'!$I$1:$I$2336,0)</f>
        <v>No</v>
      </c>
      <c r="J1898" t="str">
        <f>_xlfn.XLOOKUP(A1898,'Medical Examinations'!A1898:A4241,'Medical Examinations'!C1898:C4241,0)</f>
        <v>Normal weight</v>
      </c>
      <c r="K1898">
        <f>_xlfn.XLOOKUP(A1898,'Medical Examinations'!$A$1:$A$2344,'Medical Examinations'!$D$1:$D$2344,0)</f>
        <v>4.3899999999999997</v>
      </c>
      <c r="L1898" t="str">
        <f>_xlfn.XLOOKUP(A1898,'Hospitalisation Details'!$A$1:$A$2344,'Hospitalisation Details'!$E$1:$E$2344,0)</f>
        <v>11-Oct-1992</v>
      </c>
      <c r="M1898">
        <f>_xlfn.XLOOKUP(A1898,'Hospitalisation Details'!$A$1:$A$2344,'Hospitalisation Details'!$I$1:$I$2344,0)</f>
        <v>4032.24</v>
      </c>
      <c r="N1898" t="str">
        <f>_xlfn.XLOOKUP(A1898,'Hospitalisation Details'!$A$1:$A$2344,'Hospitalisation Details'!$J$1:$J$2344,0)</f>
        <v>tier - 3</v>
      </c>
      <c r="O1898" t="str">
        <f>_xlfn.XLOOKUP(A1898,'Hospitalisation Details'!$A$1:$A$2344,'Hospitalisation Details'!$K$1:$K$2344,0)</f>
        <v>tier - 3</v>
      </c>
      <c r="P1898" t="str">
        <f>_xlfn.XLOOKUP(A1898,'Hospitalisation Details'!$A$1:$A$2344,'Hospitalisation Details'!$L$1:$L$2344,0)</f>
        <v>R1012</v>
      </c>
      <c r="Q1898">
        <f>_xlfn.XLOOKUP(A1898,'Hospitalisation Details'!$A$1:$A$2344,'Hospitalisation Details'!$F$1:$F$2344,0)</f>
        <v>30</v>
      </c>
    </row>
    <row r="1899" spans="1:17" ht="15.75" x14ac:dyDescent="0.25">
      <c r="A1899" s="1" t="s">
        <v>468</v>
      </c>
      <c r="B1899" t="str">
        <f>_xlfn.XLOOKUP(A1899,'Customer Names'!$A$1:$A$2336,'Customer Names'!$C$1:$C$2336,0)</f>
        <v xml:space="preserve">  Wesley C</v>
      </c>
      <c r="C1899">
        <f>_xlfn.XLOOKUP(A1899,'Medical Examinations'!$A$1:$A$2336,'Medical Examinations'!$B$1:$B$2336,0)</f>
        <v>19.95</v>
      </c>
      <c r="D1899">
        <f>_xlfn.XLOOKUP(A1899,'Medical Examinations'!$A$1:$A$2336,'Medical Examinations'!$D$1:$D$2336,0)</f>
        <v>5.13</v>
      </c>
      <c r="E1899" t="str">
        <f>_xlfn.XLOOKUP(A1899,'Medical Examinations'!$A$1:$A$2336,'Medical Examinations'!$E$1:$E$2336,0)</f>
        <v>No</v>
      </c>
      <c r="F1899" t="str">
        <f>_xlfn.XLOOKUP(A1899,'Medical Examinations'!$A$1:$A$2336,'Medical Examinations'!$F$1:$F$2336,0)</f>
        <v>yes</v>
      </c>
      <c r="G1899" t="str">
        <f>_xlfn.XLOOKUP(A1899,'Medical Examinations'!$A$1:$A$2336,'Medical Examinations'!$G$1:$G$2336,0)</f>
        <v>No</v>
      </c>
      <c r="H1899">
        <f>_xlfn.XLOOKUP(A1899,'Medical Examinations'!$A$1:$A$2336,'Medical Examinations'!$H$1:$H$2336,0)</f>
        <v>2</v>
      </c>
      <c r="I1899" t="str">
        <f>_xlfn.XLOOKUP(A1899,'Medical Examinations'!$A$1:$A$2336,'Medical Examinations'!$I$1:$I$2336,0)</f>
        <v>No</v>
      </c>
      <c r="J1899" t="str">
        <f>_xlfn.XLOOKUP(A1899,'Medical Examinations'!A1899:A4242,'Medical Examinations'!C1899:C4242,0)</f>
        <v>Normal weight</v>
      </c>
      <c r="K1899">
        <f>_xlfn.XLOOKUP(A1899,'Medical Examinations'!$A$1:$A$2344,'Medical Examinations'!$D$1:$D$2344,0)</f>
        <v>5.13</v>
      </c>
      <c r="L1899" t="str">
        <f>_xlfn.XLOOKUP(A1899,'Hospitalisation Details'!$A$1:$A$2344,'Hospitalisation Details'!$E$1:$E$2344,0)</f>
        <v>13-Sep-2000</v>
      </c>
      <c r="M1899">
        <f>_xlfn.XLOOKUP(A1899,'Hospitalisation Details'!$A$1:$A$2344,'Hospitalisation Details'!$I$1:$I$2344,0)</f>
        <v>4005.42</v>
      </c>
      <c r="N1899" t="str">
        <f>_xlfn.XLOOKUP(A1899,'Hospitalisation Details'!$A$1:$A$2344,'Hospitalisation Details'!$J$1:$J$2344,0)</f>
        <v>tier - 2</v>
      </c>
      <c r="O1899" t="str">
        <f>_xlfn.XLOOKUP(A1899,'Hospitalisation Details'!$A$1:$A$2344,'Hospitalisation Details'!$K$1:$K$2344,0)</f>
        <v>tier - 1</v>
      </c>
      <c r="P1899" t="str">
        <f>_xlfn.XLOOKUP(A1899,'Hospitalisation Details'!$A$1:$A$2344,'Hospitalisation Details'!$L$1:$L$2344,0)</f>
        <v>R1015</v>
      </c>
      <c r="Q1899">
        <f>_xlfn.XLOOKUP(A1899,'Hospitalisation Details'!$A$1:$A$2344,'Hospitalisation Details'!$F$1:$F$2344,0)</f>
        <v>22</v>
      </c>
    </row>
    <row r="1900" spans="1:17" ht="15.75" x14ac:dyDescent="0.25">
      <c r="A1900" s="1" t="s">
        <v>467</v>
      </c>
      <c r="B1900" t="str">
        <f>_xlfn.XLOOKUP(A1900,'Customer Names'!$A$1:$A$2336,'Customer Names'!$C$1:$C$2336,0)</f>
        <v xml:space="preserve">  Christopher</v>
      </c>
      <c r="C1900">
        <f>_xlfn.XLOOKUP(A1900,'Medical Examinations'!$A$1:$A$2336,'Medical Examinations'!$B$1:$B$2336,0)</f>
        <v>21.24</v>
      </c>
      <c r="D1900">
        <f>_xlfn.XLOOKUP(A1900,'Medical Examinations'!$A$1:$A$2336,'Medical Examinations'!$D$1:$D$2336,0)</f>
        <v>4.49</v>
      </c>
      <c r="E1900" t="str">
        <f>_xlfn.XLOOKUP(A1900,'Medical Examinations'!$A$1:$A$2336,'Medical Examinations'!$E$1:$E$2336,0)</f>
        <v>No</v>
      </c>
      <c r="F1900" t="str">
        <f>_xlfn.XLOOKUP(A1900,'Medical Examinations'!$A$1:$A$2336,'Medical Examinations'!$F$1:$F$2336,0)</f>
        <v>No</v>
      </c>
      <c r="G1900" t="str">
        <f>_xlfn.XLOOKUP(A1900,'Medical Examinations'!$A$1:$A$2336,'Medical Examinations'!$G$1:$G$2336,0)</f>
        <v>No</v>
      </c>
      <c r="H1900">
        <f>_xlfn.XLOOKUP(A1900,'Medical Examinations'!$A$1:$A$2336,'Medical Examinations'!$H$1:$H$2336,0)</f>
        <v>0</v>
      </c>
      <c r="I1900" t="str">
        <f>_xlfn.XLOOKUP(A1900,'Medical Examinations'!$A$1:$A$2336,'Medical Examinations'!$I$1:$I$2336,0)</f>
        <v>No</v>
      </c>
      <c r="J1900" t="str">
        <f>_xlfn.XLOOKUP(A1900,'Medical Examinations'!A1900:A4243,'Medical Examinations'!C1900:C4243,0)</f>
        <v>Normal weight</v>
      </c>
      <c r="K1900">
        <f>_xlfn.XLOOKUP(A1900,'Medical Examinations'!$A$1:$A$2344,'Medical Examinations'!$D$1:$D$2344,0)</f>
        <v>4.49</v>
      </c>
      <c r="L1900" t="str">
        <f>_xlfn.XLOOKUP(A1900,'Hospitalisation Details'!$A$1:$A$2344,'Hospitalisation Details'!$E$1:$E$2344,0)</f>
        <v>10-Jul-1989</v>
      </c>
      <c r="M1900">
        <f>_xlfn.XLOOKUP(A1900,'Hospitalisation Details'!$A$1:$A$2344,'Hospitalisation Details'!$I$1:$I$2344,0)</f>
        <v>4002.36</v>
      </c>
      <c r="N1900" t="str">
        <f>_xlfn.XLOOKUP(A1900,'Hospitalisation Details'!$A$1:$A$2344,'Hospitalisation Details'!$J$1:$J$2344,0)</f>
        <v>tier - 2</v>
      </c>
      <c r="O1900" t="str">
        <f>_xlfn.XLOOKUP(A1900,'Hospitalisation Details'!$A$1:$A$2344,'Hospitalisation Details'!$K$1:$K$2344,0)</f>
        <v>tier - 1</v>
      </c>
      <c r="P1900" t="str">
        <f>_xlfn.XLOOKUP(A1900,'Hospitalisation Details'!$A$1:$A$2344,'Hospitalisation Details'!$L$1:$L$2344,0)</f>
        <v>R1013</v>
      </c>
      <c r="Q1900">
        <f>_xlfn.XLOOKUP(A1900,'Hospitalisation Details'!$A$1:$A$2344,'Hospitalisation Details'!$F$1:$F$2344,0)</f>
        <v>33</v>
      </c>
    </row>
    <row r="1901" spans="1:17" ht="15.75" x14ac:dyDescent="0.25">
      <c r="A1901" s="1" t="s">
        <v>466</v>
      </c>
      <c r="B1901" t="str">
        <f>_xlfn.XLOOKUP(A1901,'Customer Names'!$A$1:$A$2336,'Customer Names'!$C$1:$C$2336,0)</f>
        <v xml:space="preserve">  Jessica</v>
      </c>
      <c r="C1901">
        <f>_xlfn.XLOOKUP(A1901,'Medical Examinations'!$A$1:$A$2336,'Medical Examinations'!$B$1:$B$2336,0)</f>
        <v>44.22</v>
      </c>
      <c r="D1901">
        <f>_xlfn.XLOOKUP(A1901,'Medical Examinations'!$A$1:$A$2336,'Medical Examinations'!$D$1:$D$2336,0)</f>
        <v>6.35</v>
      </c>
      <c r="E1901" t="str">
        <f>_xlfn.XLOOKUP(A1901,'Medical Examinations'!$A$1:$A$2336,'Medical Examinations'!$E$1:$E$2336,0)</f>
        <v>No</v>
      </c>
      <c r="F1901" t="str">
        <f>_xlfn.XLOOKUP(A1901,'Medical Examinations'!$A$1:$A$2336,'Medical Examinations'!$F$1:$F$2336,0)</f>
        <v>No</v>
      </c>
      <c r="G1901" t="str">
        <f>_xlfn.XLOOKUP(A1901,'Medical Examinations'!$A$1:$A$2336,'Medical Examinations'!$G$1:$G$2336,0)</f>
        <v>No</v>
      </c>
      <c r="H1901">
        <f>_xlfn.XLOOKUP(A1901,'Medical Examinations'!$A$1:$A$2336,'Medical Examinations'!$H$1:$H$2336,0)</f>
        <v>0</v>
      </c>
      <c r="I1901" t="str">
        <f>_xlfn.XLOOKUP(A1901,'Medical Examinations'!$A$1:$A$2336,'Medical Examinations'!$I$1:$I$2336,0)</f>
        <v>No</v>
      </c>
      <c r="J1901" t="str">
        <f>_xlfn.XLOOKUP(A1901,'Medical Examinations'!A1901:A4244,'Medical Examinations'!C1901:C4244,0)</f>
        <v>Obese</v>
      </c>
      <c r="K1901">
        <f>_xlfn.XLOOKUP(A1901,'Medical Examinations'!$A$1:$A$2344,'Medical Examinations'!$D$1:$D$2344,0)</f>
        <v>6.35</v>
      </c>
      <c r="L1901" t="str">
        <f>_xlfn.XLOOKUP(A1901,'Hospitalisation Details'!$A$1:$A$2344,'Hospitalisation Details'!$E$1:$E$2344,0)</f>
        <v>1-Nov-1990</v>
      </c>
      <c r="M1901">
        <f>_xlfn.XLOOKUP(A1901,'Hospitalisation Details'!$A$1:$A$2344,'Hospitalisation Details'!$I$1:$I$2344,0)</f>
        <v>3994.18</v>
      </c>
      <c r="N1901" t="str">
        <f>_xlfn.XLOOKUP(A1901,'Hospitalisation Details'!$A$1:$A$2344,'Hospitalisation Details'!$J$1:$J$2344,0)</f>
        <v>tier - 2</v>
      </c>
      <c r="O1901" t="str">
        <f>_xlfn.XLOOKUP(A1901,'Hospitalisation Details'!$A$1:$A$2344,'Hospitalisation Details'!$K$1:$K$2344,0)</f>
        <v>tier - 2</v>
      </c>
      <c r="P1901" t="str">
        <f>_xlfn.XLOOKUP(A1901,'Hospitalisation Details'!$A$1:$A$2344,'Hospitalisation Details'!$L$1:$L$2344,0)</f>
        <v>R1013</v>
      </c>
      <c r="Q1901">
        <f>_xlfn.XLOOKUP(A1901,'Hospitalisation Details'!$A$1:$A$2344,'Hospitalisation Details'!$F$1:$F$2344,0)</f>
        <v>32</v>
      </c>
    </row>
    <row r="1902" spans="1:17" ht="15.75" x14ac:dyDescent="0.25">
      <c r="A1902" s="1" t="s">
        <v>465</v>
      </c>
      <c r="B1902" t="str">
        <f>_xlfn.XLOOKUP(A1902,'Customer Names'!$A$1:$A$2336,'Customer Names'!$C$1:$C$2336,0)</f>
        <v xml:space="preserve">  Christin</v>
      </c>
      <c r="C1902">
        <f>_xlfn.XLOOKUP(A1902,'Medical Examinations'!$A$1:$A$2336,'Medical Examinations'!$B$1:$B$2336,0)</f>
        <v>41.1</v>
      </c>
      <c r="D1902">
        <f>_xlfn.XLOOKUP(A1902,'Medical Examinations'!$A$1:$A$2336,'Medical Examinations'!$D$1:$D$2336,0)</f>
        <v>5.79</v>
      </c>
      <c r="E1902" t="str">
        <f>_xlfn.XLOOKUP(A1902,'Medical Examinations'!$A$1:$A$2336,'Medical Examinations'!$E$1:$E$2336,0)</f>
        <v>No</v>
      </c>
      <c r="F1902" t="str">
        <f>_xlfn.XLOOKUP(A1902,'Medical Examinations'!$A$1:$A$2336,'Medical Examinations'!$F$1:$F$2336,0)</f>
        <v>No</v>
      </c>
      <c r="G1902" t="str">
        <f>_xlfn.XLOOKUP(A1902,'Medical Examinations'!$A$1:$A$2336,'Medical Examinations'!$G$1:$G$2336,0)</f>
        <v>No</v>
      </c>
      <c r="H1902">
        <f>_xlfn.XLOOKUP(A1902,'Medical Examinations'!$A$1:$A$2336,'Medical Examinations'!$H$1:$H$2336,0)</f>
        <v>0</v>
      </c>
      <c r="I1902" t="str">
        <f>_xlfn.XLOOKUP(A1902,'Medical Examinations'!$A$1:$A$2336,'Medical Examinations'!$I$1:$I$2336,0)</f>
        <v>No</v>
      </c>
      <c r="J1902" t="str">
        <f>_xlfn.XLOOKUP(A1902,'Medical Examinations'!A1902:A4245,'Medical Examinations'!C1902:C4245,0)</f>
        <v>Obese</v>
      </c>
      <c r="K1902">
        <f>_xlfn.XLOOKUP(A1902,'Medical Examinations'!$A$1:$A$2344,'Medical Examinations'!$D$1:$D$2344,0)</f>
        <v>5.79</v>
      </c>
      <c r="L1902" t="str">
        <f>_xlfn.XLOOKUP(A1902,'Hospitalisation Details'!$A$1:$A$2344,'Hospitalisation Details'!$E$1:$E$2344,0)</f>
        <v>22-Nov-1990</v>
      </c>
      <c r="M1902">
        <f>_xlfn.XLOOKUP(A1902,'Hospitalisation Details'!$A$1:$A$2344,'Hospitalisation Details'!$I$1:$I$2344,0)</f>
        <v>3989.84</v>
      </c>
      <c r="N1902" t="str">
        <f>_xlfn.XLOOKUP(A1902,'Hospitalisation Details'!$A$1:$A$2344,'Hospitalisation Details'!$J$1:$J$2344,0)</f>
        <v>tier - 2</v>
      </c>
      <c r="O1902" t="str">
        <f>_xlfn.XLOOKUP(A1902,'Hospitalisation Details'!$A$1:$A$2344,'Hospitalisation Details'!$K$1:$K$2344,0)</f>
        <v>tier - 2</v>
      </c>
      <c r="P1902" t="str">
        <f>_xlfn.XLOOKUP(A1902,'Hospitalisation Details'!$A$1:$A$2344,'Hospitalisation Details'!$L$1:$L$2344,0)</f>
        <v>R1011</v>
      </c>
      <c r="Q1902">
        <f>_xlfn.XLOOKUP(A1902,'Hospitalisation Details'!$A$1:$A$2344,'Hospitalisation Details'!$F$1:$F$2344,0)</f>
        <v>32</v>
      </c>
    </row>
    <row r="1903" spans="1:17" ht="15.75" x14ac:dyDescent="0.25">
      <c r="A1903" s="1" t="s">
        <v>464</v>
      </c>
      <c r="B1903" t="str">
        <f>_xlfn.XLOOKUP(A1903,'Customer Names'!$A$1:$A$2336,'Customer Names'!$C$1:$C$2336,0)</f>
        <v xml:space="preserve">  Sara</v>
      </c>
      <c r="C1903">
        <f>_xlfn.XLOOKUP(A1903,'Medical Examinations'!$A$1:$A$2336,'Medical Examinations'!$B$1:$B$2336,0)</f>
        <v>34.200000000000003</v>
      </c>
      <c r="D1903">
        <f>_xlfn.XLOOKUP(A1903,'Medical Examinations'!$A$1:$A$2336,'Medical Examinations'!$D$1:$D$2336,0)</f>
        <v>4.78</v>
      </c>
      <c r="E1903" t="str">
        <f>_xlfn.XLOOKUP(A1903,'Medical Examinations'!$A$1:$A$2336,'Medical Examinations'!$E$1:$E$2336,0)</f>
        <v>No</v>
      </c>
      <c r="F1903" t="str">
        <f>_xlfn.XLOOKUP(A1903,'Medical Examinations'!$A$1:$A$2336,'Medical Examinations'!$F$1:$F$2336,0)</f>
        <v>No</v>
      </c>
      <c r="G1903" t="str">
        <f>_xlfn.XLOOKUP(A1903,'Medical Examinations'!$A$1:$A$2336,'Medical Examinations'!$G$1:$G$2336,0)</f>
        <v>No</v>
      </c>
      <c r="H1903">
        <f>_xlfn.XLOOKUP(A1903,'Medical Examinations'!$A$1:$A$2336,'Medical Examinations'!$H$1:$H$2336,0)</f>
        <v>0</v>
      </c>
      <c r="I1903" t="str">
        <f>_xlfn.XLOOKUP(A1903,'Medical Examinations'!$A$1:$A$2336,'Medical Examinations'!$I$1:$I$2336,0)</f>
        <v>No</v>
      </c>
      <c r="J1903" t="str">
        <f>_xlfn.XLOOKUP(A1903,'Medical Examinations'!A1903:A4246,'Medical Examinations'!C1903:C4246,0)</f>
        <v>Obese</v>
      </c>
      <c r="K1903">
        <f>_xlfn.XLOOKUP(A1903,'Medical Examinations'!$A$1:$A$2344,'Medical Examinations'!$D$1:$D$2344,0)</f>
        <v>4.78</v>
      </c>
      <c r="L1903" t="str">
        <f>_xlfn.XLOOKUP(A1903,'Hospitalisation Details'!$A$1:$A$2344,'Hospitalisation Details'!$E$1:$E$2344,0)</f>
        <v>8-Sep-1996</v>
      </c>
      <c r="M1903">
        <f>_xlfn.XLOOKUP(A1903,'Hospitalisation Details'!$A$1:$A$2344,'Hospitalisation Details'!$I$1:$I$2344,0)</f>
        <v>3987.93</v>
      </c>
      <c r="N1903" t="str">
        <f>_xlfn.XLOOKUP(A1903,'Hospitalisation Details'!$A$1:$A$2344,'Hospitalisation Details'!$J$1:$J$2344,0)</f>
        <v>tier - 2</v>
      </c>
      <c r="O1903" t="str">
        <f>_xlfn.XLOOKUP(A1903,'Hospitalisation Details'!$A$1:$A$2344,'Hospitalisation Details'!$K$1:$K$2344,0)</f>
        <v>tier - 2</v>
      </c>
      <c r="P1903" t="str">
        <f>_xlfn.XLOOKUP(A1903,'Hospitalisation Details'!$A$1:$A$2344,'Hospitalisation Details'!$L$1:$L$2344,0)</f>
        <v>R1011</v>
      </c>
      <c r="Q1903">
        <f>_xlfn.XLOOKUP(A1903,'Hospitalisation Details'!$A$1:$A$2344,'Hospitalisation Details'!$F$1:$F$2344,0)</f>
        <v>26</v>
      </c>
    </row>
    <row r="1904" spans="1:17" ht="15.75" x14ac:dyDescent="0.25">
      <c r="A1904" s="1" t="s">
        <v>463</v>
      </c>
      <c r="B1904" t="str">
        <f>_xlfn.XLOOKUP(A1904,'Customer Names'!$A$1:$A$2336,'Customer Names'!$C$1:$C$2336,0)</f>
        <v xml:space="preserve">  Elizabeth</v>
      </c>
      <c r="C1904">
        <f>_xlfn.XLOOKUP(A1904,'Medical Examinations'!$A$1:$A$2336,'Medical Examinations'!$B$1:$B$2336,0)</f>
        <v>29.92</v>
      </c>
      <c r="D1904">
        <f>_xlfn.XLOOKUP(A1904,'Medical Examinations'!$A$1:$A$2336,'Medical Examinations'!$D$1:$D$2336,0)</f>
        <v>6.02</v>
      </c>
      <c r="E1904" t="str">
        <f>_xlfn.XLOOKUP(A1904,'Medical Examinations'!$A$1:$A$2336,'Medical Examinations'!$E$1:$E$2336,0)</f>
        <v>No</v>
      </c>
      <c r="F1904" t="str">
        <f>_xlfn.XLOOKUP(A1904,'Medical Examinations'!$A$1:$A$2336,'Medical Examinations'!$F$1:$F$2336,0)</f>
        <v>No</v>
      </c>
      <c r="G1904" t="str">
        <f>_xlfn.XLOOKUP(A1904,'Medical Examinations'!$A$1:$A$2336,'Medical Examinations'!$G$1:$G$2336,0)</f>
        <v>No</v>
      </c>
      <c r="H1904">
        <f>_xlfn.XLOOKUP(A1904,'Medical Examinations'!$A$1:$A$2336,'Medical Examinations'!$H$1:$H$2336,0)</f>
        <v>0</v>
      </c>
      <c r="I1904" t="str">
        <f>_xlfn.XLOOKUP(A1904,'Medical Examinations'!$A$1:$A$2336,'Medical Examinations'!$I$1:$I$2336,0)</f>
        <v>No</v>
      </c>
      <c r="J1904" t="str">
        <f>_xlfn.XLOOKUP(A1904,'Medical Examinations'!A1904:A4247,'Medical Examinations'!C1904:C4247,0)</f>
        <v>Obese</v>
      </c>
      <c r="K1904">
        <f>_xlfn.XLOOKUP(A1904,'Medical Examinations'!$A$1:$A$2344,'Medical Examinations'!$D$1:$D$2344,0)</f>
        <v>6.02</v>
      </c>
      <c r="L1904" t="str">
        <f>_xlfn.XLOOKUP(A1904,'Hospitalisation Details'!$A$1:$A$2344,'Hospitalisation Details'!$E$1:$E$2344,0)</f>
        <v>17-Aug-1996</v>
      </c>
      <c r="M1904">
        <f>_xlfn.XLOOKUP(A1904,'Hospitalisation Details'!$A$1:$A$2344,'Hospitalisation Details'!$I$1:$I$2344,0)</f>
        <v>3981.98</v>
      </c>
      <c r="N1904" t="str">
        <f>_xlfn.XLOOKUP(A1904,'Hospitalisation Details'!$A$1:$A$2344,'Hospitalisation Details'!$J$1:$J$2344,0)</f>
        <v>tier - 2</v>
      </c>
      <c r="O1904" t="str">
        <f>_xlfn.XLOOKUP(A1904,'Hospitalisation Details'!$A$1:$A$2344,'Hospitalisation Details'!$K$1:$K$2344,0)</f>
        <v>tier - 2</v>
      </c>
      <c r="P1904" t="str">
        <f>_xlfn.XLOOKUP(A1904,'Hospitalisation Details'!$A$1:$A$2344,'Hospitalisation Details'!$L$1:$L$2344,0)</f>
        <v>R1013</v>
      </c>
      <c r="Q1904">
        <f>_xlfn.XLOOKUP(A1904,'Hospitalisation Details'!$A$1:$A$2344,'Hospitalisation Details'!$F$1:$F$2344,0)</f>
        <v>26</v>
      </c>
    </row>
    <row r="1905" spans="1:17" ht="15.75" x14ac:dyDescent="0.25">
      <c r="A1905" s="1" t="s">
        <v>462</v>
      </c>
      <c r="B1905" t="str">
        <f>_xlfn.XLOOKUP(A1905,'Customer Names'!$A$1:$A$2336,'Customer Names'!$C$1:$C$2336,0)</f>
        <v xml:space="preserve">  Margaret P</v>
      </c>
      <c r="C1905">
        <f>_xlfn.XLOOKUP(A1905,'Medical Examinations'!$A$1:$A$2336,'Medical Examinations'!$B$1:$B$2336,0)</f>
        <v>28.93</v>
      </c>
      <c r="D1905">
        <f>_xlfn.XLOOKUP(A1905,'Medical Examinations'!$A$1:$A$2336,'Medical Examinations'!$D$1:$D$2336,0)</f>
        <v>4.4400000000000004</v>
      </c>
      <c r="E1905" t="str">
        <f>_xlfn.XLOOKUP(A1905,'Medical Examinations'!$A$1:$A$2336,'Medical Examinations'!$E$1:$E$2336,0)</f>
        <v>No</v>
      </c>
      <c r="F1905" t="str">
        <f>_xlfn.XLOOKUP(A1905,'Medical Examinations'!$A$1:$A$2336,'Medical Examinations'!$F$1:$F$2336,0)</f>
        <v>No</v>
      </c>
      <c r="G1905" t="str">
        <f>_xlfn.XLOOKUP(A1905,'Medical Examinations'!$A$1:$A$2336,'Medical Examinations'!$G$1:$G$2336,0)</f>
        <v>No</v>
      </c>
      <c r="H1905">
        <f>_xlfn.XLOOKUP(A1905,'Medical Examinations'!$A$1:$A$2336,'Medical Examinations'!$H$1:$H$2336,0)</f>
        <v>0</v>
      </c>
      <c r="I1905" t="str">
        <f>_xlfn.XLOOKUP(A1905,'Medical Examinations'!$A$1:$A$2336,'Medical Examinations'!$I$1:$I$2336,0)</f>
        <v>No</v>
      </c>
      <c r="J1905" t="str">
        <f>_xlfn.XLOOKUP(A1905,'Medical Examinations'!A1905:A4248,'Medical Examinations'!C1905:C4248,0)</f>
        <v>Overweight</v>
      </c>
      <c r="K1905">
        <f>_xlfn.XLOOKUP(A1905,'Medical Examinations'!$A$1:$A$2344,'Medical Examinations'!$D$1:$D$2344,0)</f>
        <v>4.4400000000000004</v>
      </c>
      <c r="L1905" t="str">
        <f>_xlfn.XLOOKUP(A1905,'Hospitalisation Details'!$A$1:$A$2344,'Hospitalisation Details'!$E$1:$E$2344,0)</f>
        <v>29-Jul-1990</v>
      </c>
      <c r="M1905">
        <f>_xlfn.XLOOKUP(A1905,'Hospitalisation Details'!$A$1:$A$2344,'Hospitalisation Details'!$I$1:$I$2344,0)</f>
        <v>3972.92</v>
      </c>
      <c r="N1905" t="str">
        <f>_xlfn.XLOOKUP(A1905,'Hospitalisation Details'!$A$1:$A$2344,'Hospitalisation Details'!$J$1:$J$2344,0)</f>
        <v>tier - 2</v>
      </c>
      <c r="O1905" t="str">
        <f>_xlfn.XLOOKUP(A1905,'Hospitalisation Details'!$A$1:$A$2344,'Hospitalisation Details'!$K$1:$K$2344,0)</f>
        <v>tier - 3</v>
      </c>
      <c r="P1905" t="str">
        <f>_xlfn.XLOOKUP(A1905,'Hospitalisation Details'!$A$1:$A$2344,'Hospitalisation Details'!$L$1:$L$2344,0)</f>
        <v>R1013</v>
      </c>
      <c r="Q1905">
        <f>_xlfn.XLOOKUP(A1905,'Hospitalisation Details'!$A$1:$A$2344,'Hospitalisation Details'!$F$1:$F$2344,0)</f>
        <v>32</v>
      </c>
    </row>
    <row r="1906" spans="1:17" ht="15.75" x14ac:dyDescent="0.25">
      <c r="A1906" s="1" t="s">
        <v>461</v>
      </c>
      <c r="B1906" t="str">
        <f>_xlfn.XLOOKUP(A1906,'Customer Names'!$A$1:$A$2336,'Customer Names'!$C$1:$C$2336,0)</f>
        <v xml:space="preserve">  Tiffany K</v>
      </c>
      <c r="C1906">
        <f>_xlfn.XLOOKUP(A1906,'Medical Examinations'!$A$1:$A$2336,'Medical Examinations'!$B$1:$B$2336,0)</f>
        <v>31.254999999999999</v>
      </c>
      <c r="D1906">
        <f>_xlfn.XLOOKUP(A1906,'Medical Examinations'!$A$1:$A$2336,'Medical Examinations'!$D$1:$D$2336,0)</f>
        <v>5.84</v>
      </c>
      <c r="E1906" t="str">
        <f>_xlfn.XLOOKUP(A1906,'Medical Examinations'!$A$1:$A$2336,'Medical Examinations'!$E$1:$E$2336,0)</f>
        <v>No</v>
      </c>
      <c r="F1906" t="str">
        <f>_xlfn.XLOOKUP(A1906,'Medical Examinations'!$A$1:$A$2336,'Medical Examinations'!$F$1:$F$2336,0)</f>
        <v>No</v>
      </c>
      <c r="G1906" t="str">
        <f>_xlfn.XLOOKUP(A1906,'Medical Examinations'!$A$1:$A$2336,'Medical Examinations'!$G$1:$G$2336,0)</f>
        <v>No</v>
      </c>
      <c r="H1906">
        <f>_xlfn.XLOOKUP(A1906,'Medical Examinations'!$A$1:$A$2336,'Medical Examinations'!$H$1:$H$2336,0)</f>
        <v>1</v>
      </c>
      <c r="I1906" t="str">
        <f>_xlfn.XLOOKUP(A1906,'Medical Examinations'!$A$1:$A$2336,'Medical Examinations'!$I$1:$I$2336,0)</f>
        <v>No</v>
      </c>
      <c r="J1906" t="str">
        <f>_xlfn.XLOOKUP(A1906,'Medical Examinations'!A1906:A4249,'Medical Examinations'!C1906:C4249,0)</f>
        <v>Obese</v>
      </c>
      <c r="K1906">
        <f>_xlfn.XLOOKUP(A1906,'Medical Examinations'!$A$1:$A$2344,'Medical Examinations'!$D$1:$D$2344,0)</f>
        <v>5.84</v>
      </c>
      <c r="L1906" t="str">
        <f>_xlfn.XLOOKUP(A1906,'Hospitalisation Details'!$A$1:$A$2344,'Hospitalisation Details'!$E$1:$E$2344,0)</f>
        <v>11-Jul-1995</v>
      </c>
      <c r="M1906">
        <f>_xlfn.XLOOKUP(A1906,'Hospitalisation Details'!$A$1:$A$2344,'Hospitalisation Details'!$I$1:$I$2344,0)</f>
        <v>3956.07</v>
      </c>
      <c r="N1906" t="str">
        <f>_xlfn.XLOOKUP(A1906,'Hospitalisation Details'!$A$1:$A$2344,'Hospitalisation Details'!$J$1:$J$2344,0)</f>
        <v>tier - 2</v>
      </c>
      <c r="O1906" t="str">
        <f>_xlfn.XLOOKUP(A1906,'Hospitalisation Details'!$A$1:$A$2344,'Hospitalisation Details'!$K$1:$K$2344,0)</f>
        <v>tier - 2</v>
      </c>
      <c r="P1906" t="str">
        <f>_xlfn.XLOOKUP(A1906,'Hospitalisation Details'!$A$1:$A$2344,'Hospitalisation Details'!$L$1:$L$2344,0)</f>
        <v>R1012</v>
      </c>
      <c r="Q1906">
        <f>_xlfn.XLOOKUP(A1906,'Hospitalisation Details'!$A$1:$A$2344,'Hospitalisation Details'!$F$1:$F$2344,0)</f>
        <v>27</v>
      </c>
    </row>
    <row r="1907" spans="1:17" ht="15.75" x14ac:dyDescent="0.25">
      <c r="A1907" s="1" t="s">
        <v>460</v>
      </c>
      <c r="B1907" t="str">
        <f>_xlfn.XLOOKUP(A1907,'Customer Names'!$A$1:$A$2336,'Customer Names'!$C$1:$C$2336,0)</f>
        <v xml:space="preserve">  David M</v>
      </c>
      <c r="C1907">
        <f>_xlfn.XLOOKUP(A1907,'Medical Examinations'!$A$1:$A$2336,'Medical Examinations'!$B$1:$B$2336,0)</f>
        <v>29.83</v>
      </c>
      <c r="D1907">
        <f>_xlfn.XLOOKUP(A1907,'Medical Examinations'!$A$1:$A$2336,'Medical Examinations'!$D$1:$D$2336,0)</f>
        <v>5.39</v>
      </c>
      <c r="E1907" t="str">
        <f>_xlfn.XLOOKUP(A1907,'Medical Examinations'!$A$1:$A$2336,'Medical Examinations'!$E$1:$E$2336,0)</f>
        <v>No</v>
      </c>
      <c r="F1907" t="str">
        <f>_xlfn.XLOOKUP(A1907,'Medical Examinations'!$A$1:$A$2336,'Medical Examinations'!$F$1:$F$2336,0)</f>
        <v>No</v>
      </c>
      <c r="G1907" t="str">
        <f>_xlfn.XLOOKUP(A1907,'Medical Examinations'!$A$1:$A$2336,'Medical Examinations'!$G$1:$G$2336,0)</f>
        <v>No</v>
      </c>
      <c r="H1907">
        <f>_xlfn.XLOOKUP(A1907,'Medical Examinations'!$A$1:$A$2336,'Medical Examinations'!$H$1:$H$2336,0)</f>
        <v>0</v>
      </c>
      <c r="I1907" t="str">
        <f>_xlfn.XLOOKUP(A1907,'Medical Examinations'!$A$1:$A$2336,'Medical Examinations'!$I$1:$I$2336,0)</f>
        <v>No</v>
      </c>
      <c r="J1907" t="str">
        <f>_xlfn.XLOOKUP(A1907,'Medical Examinations'!A1907:A4250,'Medical Examinations'!C1907:C4250,0)</f>
        <v>Overweight</v>
      </c>
      <c r="K1907">
        <f>_xlfn.XLOOKUP(A1907,'Medical Examinations'!$A$1:$A$2344,'Medical Examinations'!$D$1:$D$2344,0)</f>
        <v>5.39</v>
      </c>
      <c r="L1907" t="str">
        <f>_xlfn.XLOOKUP(A1907,'Hospitalisation Details'!$A$1:$A$2344,'Hospitalisation Details'!$E$1:$E$2344,0)</f>
        <v>10-Jul-1999</v>
      </c>
      <c r="M1907">
        <f>_xlfn.XLOOKUP(A1907,'Hospitalisation Details'!$A$1:$A$2344,'Hospitalisation Details'!$I$1:$I$2344,0)</f>
        <v>3955.98</v>
      </c>
      <c r="N1907" t="str">
        <f>_xlfn.XLOOKUP(A1907,'Hospitalisation Details'!$A$1:$A$2344,'Hospitalisation Details'!$J$1:$J$2344,0)</f>
        <v>tier - 2</v>
      </c>
      <c r="O1907" t="str">
        <f>_xlfn.XLOOKUP(A1907,'Hospitalisation Details'!$A$1:$A$2344,'Hospitalisation Details'!$K$1:$K$2344,0)</f>
        <v>tier - 3</v>
      </c>
      <c r="P1907" t="str">
        <f>_xlfn.XLOOKUP(A1907,'Hospitalisation Details'!$A$1:$A$2344,'Hospitalisation Details'!$L$1:$L$2344,0)</f>
        <v>R1021</v>
      </c>
      <c r="Q1907">
        <f>_xlfn.XLOOKUP(A1907,'Hospitalisation Details'!$A$1:$A$2344,'Hospitalisation Details'!$F$1:$F$2344,0)</f>
        <v>23</v>
      </c>
    </row>
    <row r="1908" spans="1:17" ht="15.75" x14ac:dyDescent="0.25">
      <c r="A1908" s="1" t="s">
        <v>459</v>
      </c>
      <c r="B1908" t="str">
        <f>_xlfn.XLOOKUP(A1908,'Customer Names'!$A$1:$A$2336,'Customer Names'!$C$1:$C$2336,0)</f>
        <v xml:space="preserve">  Christine E</v>
      </c>
      <c r="C1908">
        <f>_xlfn.XLOOKUP(A1908,'Medical Examinations'!$A$1:$A$2336,'Medical Examinations'!$B$1:$B$2336,0)</f>
        <v>29.59</v>
      </c>
      <c r="D1908">
        <f>_xlfn.XLOOKUP(A1908,'Medical Examinations'!$A$1:$A$2336,'Medical Examinations'!$D$1:$D$2336,0)</f>
        <v>6.16</v>
      </c>
      <c r="E1908" t="str">
        <f>_xlfn.XLOOKUP(A1908,'Medical Examinations'!$A$1:$A$2336,'Medical Examinations'!$E$1:$E$2336,0)</f>
        <v>No</v>
      </c>
      <c r="F1908" t="str">
        <f>_xlfn.XLOOKUP(A1908,'Medical Examinations'!$A$1:$A$2336,'Medical Examinations'!$F$1:$F$2336,0)</f>
        <v>No</v>
      </c>
      <c r="G1908" t="str">
        <f>_xlfn.XLOOKUP(A1908,'Medical Examinations'!$A$1:$A$2336,'Medical Examinations'!$G$1:$G$2336,0)</f>
        <v>Yes</v>
      </c>
      <c r="H1908">
        <f>_xlfn.XLOOKUP(A1908,'Medical Examinations'!$A$1:$A$2336,'Medical Examinations'!$H$1:$H$2336,0)</f>
        <v>1</v>
      </c>
      <c r="I1908" t="str">
        <f>_xlfn.XLOOKUP(A1908,'Medical Examinations'!$A$1:$A$2336,'Medical Examinations'!$I$1:$I$2336,0)</f>
        <v>No</v>
      </c>
      <c r="J1908" t="str">
        <f>_xlfn.XLOOKUP(A1908,'Medical Examinations'!A1908:A4251,'Medical Examinations'!C1908:C4251,0)</f>
        <v>Overweight</v>
      </c>
      <c r="K1908">
        <f>_xlfn.XLOOKUP(A1908,'Medical Examinations'!$A$1:$A$2344,'Medical Examinations'!$D$1:$D$2344,0)</f>
        <v>6.16</v>
      </c>
      <c r="L1908" t="str">
        <f>_xlfn.XLOOKUP(A1908,'Hospitalisation Details'!$A$1:$A$2344,'Hospitalisation Details'!$E$1:$E$2344,0)</f>
        <v>11-Nov-1993</v>
      </c>
      <c r="M1908">
        <f>_xlfn.XLOOKUP(A1908,'Hospitalisation Details'!$A$1:$A$2344,'Hospitalisation Details'!$I$1:$I$2344,0)</f>
        <v>3947.41</v>
      </c>
      <c r="N1908" t="str">
        <f>_xlfn.XLOOKUP(A1908,'Hospitalisation Details'!$A$1:$A$2344,'Hospitalisation Details'!$J$1:$J$2344,0)</f>
        <v>tier - 2</v>
      </c>
      <c r="O1908" t="str">
        <f>_xlfn.XLOOKUP(A1908,'Hospitalisation Details'!$A$1:$A$2344,'Hospitalisation Details'!$K$1:$K$2344,0)</f>
        <v>tier - 2</v>
      </c>
      <c r="P1908" t="str">
        <f>_xlfn.XLOOKUP(A1908,'Hospitalisation Details'!$A$1:$A$2344,'Hospitalisation Details'!$L$1:$L$2344,0)</f>
        <v>R1013</v>
      </c>
      <c r="Q1908">
        <f>_xlfn.XLOOKUP(A1908,'Hospitalisation Details'!$A$1:$A$2344,'Hospitalisation Details'!$F$1:$F$2344,0)</f>
        <v>29</v>
      </c>
    </row>
    <row r="1909" spans="1:17" ht="15.75" x14ac:dyDescent="0.25">
      <c r="A1909" s="1" t="s">
        <v>458</v>
      </c>
      <c r="B1909" t="str">
        <f>_xlfn.XLOOKUP(A1909,'Customer Names'!$A$1:$A$2336,'Customer Names'!$C$1:$C$2336,0)</f>
        <v xml:space="preserve">  Donna</v>
      </c>
      <c r="C1909">
        <f>_xlfn.XLOOKUP(A1909,'Medical Examinations'!$A$1:$A$2336,'Medical Examinations'!$B$1:$B$2336,0)</f>
        <v>31.16</v>
      </c>
      <c r="D1909">
        <f>_xlfn.XLOOKUP(A1909,'Medical Examinations'!$A$1:$A$2336,'Medical Examinations'!$D$1:$D$2336,0)</f>
        <v>4.49</v>
      </c>
      <c r="E1909" t="str">
        <f>_xlfn.XLOOKUP(A1909,'Medical Examinations'!$A$1:$A$2336,'Medical Examinations'!$E$1:$E$2336,0)</f>
        <v>No</v>
      </c>
      <c r="F1909" t="str">
        <f>_xlfn.XLOOKUP(A1909,'Medical Examinations'!$A$1:$A$2336,'Medical Examinations'!$F$1:$F$2336,0)</f>
        <v>No</v>
      </c>
      <c r="G1909" t="str">
        <f>_xlfn.XLOOKUP(A1909,'Medical Examinations'!$A$1:$A$2336,'Medical Examinations'!$G$1:$G$2336,0)</f>
        <v>Yes</v>
      </c>
      <c r="H1909">
        <f>_xlfn.XLOOKUP(A1909,'Medical Examinations'!$A$1:$A$2336,'Medical Examinations'!$H$1:$H$2336,0)</f>
        <v>1</v>
      </c>
      <c r="I1909" t="str">
        <f>_xlfn.XLOOKUP(A1909,'Medical Examinations'!$A$1:$A$2336,'Medical Examinations'!$I$1:$I$2336,0)</f>
        <v>No</v>
      </c>
      <c r="J1909" t="str">
        <f>_xlfn.XLOOKUP(A1909,'Medical Examinations'!A1909:A4252,'Medical Examinations'!C1909:C4252,0)</f>
        <v>Obese</v>
      </c>
      <c r="K1909">
        <f>_xlfn.XLOOKUP(A1909,'Medical Examinations'!$A$1:$A$2344,'Medical Examinations'!$D$1:$D$2344,0)</f>
        <v>4.49</v>
      </c>
      <c r="L1909" t="str">
        <f>_xlfn.XLOOKUP(A1909,'Hospitalisation Details'!$A$1:$A$2344,'Hospitalisation Details'!$E$1:$E$2344,0)</f>
        <v>29-Sep-1993</v>
      </c>
      <c r="M1909">
        <f>_xlfn.XLOOKUP(A1909,'Hospitalisation Details'!$A$1:$A$2344,'Hospitalisation Details'!$I$1:$I$2344,0)</f>
        <v>3943.6</v>
      </c>
      <c r="N1909" t="str">
        <f>_xlfn.XLOOKUP(A1909,'Hospitalisation Details'!$A$1:$A$2344,'Hospitalisation Details'!$J$1:$J$2344,0)</f>
        <v>tier - 2</v>
      </c>
      <c r="O1909" t="str">
        <f>_xlfn.XLOOKUP(A1909,'Hospitalisation Details'!$A$1:$A$2344,'Hospitalisation Details'!$K$1:$K$2344,0)</f>
        <v>tier - 3</v>
      </c>
      <c r="P1909" t="str">
        <f>_xlfn.XLOOKUP(A1909,'Hospitalisation Details'!$A$1:$A$2344,'Hospitalisation Details'!$L$1:$L$2344,0)</f>
        <v>R1024</v>
      </c>
      <c r="Q1909">
        <f>_xlfn.XLOOKUP(A1909,'Hospitalisation Details'!$A$1:$A$2344,'Hospitalisation Details'!$F$1:$F$2344,0)</f>
        <v>29</v>
      </c>
    </row>
    <row r="1910" spans="1:17" ht="15.75" x14ac:dyDescent="0.25">
      <c r="A1910" s="1" t="s">
        <v>457</v>
      </c>
      <c r="B1910" t="str">
        <f>_xlfn.XLOOKUP(A1910,'Customer Names'!$A$1:$A$2336,'Customer Names'!$C$1:$C$2336,0)</f>
        <v xml:space="preserve">  Rod</v>
      </c>
      <c r="C1910">
        <f>_xlfn.XLOOKUP(A1910,'Medical Examinations'!$A$1:$A$2336,'Medical Examinations'!$B$1:$B$2336,0)</f>
        <v>34.21</v>
      </c>
      <c r="D1910">
        <f>_xlfn.XLOOKUP(A1910,'Medical Examinations'!$A$1:$A$2336,'Medical Examinations'!$D$1:$D$2336,0)</f>
        <v>4.4800000000000004</v>
      </c>
      <c r="E1910" t="str">
        <f>_xlfn.XLOOKUP(A1910,'Medical Examinations'!$A$1:$A$2336,'Medical Examinations'!$E$1:$E$2336,0)</f>
        <v>No</v>
      </c>
      <c r="F1910" t="str">
        <f>_xlfn.XLOOKUP(A1910,'Medical Examinations'!$A$1:$A$2336,'Medical Examinations'!$F$1:$F$2336,0)</f>
        <v>No</v>
      </c>
      <c r="G1910" t="str">
        <f>_xlfn.XLOOKUP(A1910,'Medical Examinations'!$A$1:$A$2336,'Medical Examinations'!$G$1:$G$2336,0)</f>
        <v>No</v>
      </c>
      <c r="H1910">
        <f>_xlfn.XLOOKUP(A1910,'Medical Examinations'!$A$1:$A$2336,'Medical Examinations'!$H$1:$H$2336,0)</f>
        <v>1</v>
      </c>
      <c r="I1910" t="str">
        <f>_xlfn.XLOOKUP(A1910,'Medical Examinations'!$A$1:$A$2336,'Medical Examinations'!$I$1:$I$2336,0)</f>
        <v>No</v>
      </c>
      <c r="J1910" t="str">
        <f>_xlfn.XLOOKUP(A1910,'Medical Examinations'!A1910:A4253,'Medical Examinations'!C1910:C4253,0)</f>
        <v>Obese</v>
      </c>
      <c r="K1910">
        <f>_xlfn.XLOOKUP(A1910,'Medical Examinations'!$A$1:$A$2344,'Medical Examinations'!$D$1:$D$2344,0)</f>
        <v>4.4800000000000004</v>
      </c>
      <c r="L1910" t="str">
        <f>_xlfn.XLOOKUP(A1910,'Hospitalisation Details'!$A$1:$A$2344,'Hospitalisation Details'!$E$1:$E$2344,0)</f>
        <v>24-Oct-1988</v>
      </c>
      <c r="M1910">
        <f>_xlfn.XLOOKUP(A1910,'Hospitalisation Details'!$A$1:$A$2344,'Hospitalisation Details'!$I$1:$I$2344,0)</f>
        <v>3935.18</v>
      </c>
      <c r="N1910" t="str">
        <f>_xlfn.XLOOKUP(A1910,'Hospitalisation Details'!$A$1:$A$2344,'Hospitalisation Details'!$J$1:$J$2344,0)</f>
        <v>tier - 3</v>
      </c>
      <c r="O1910" t="str">
        <f>_xlfn.XLOOKUP(A1910,'Hospitalisation Details'!$A$1:$A$2344,'Hospitalisation Details'!$K$1:$K$2344,0)</f>
        <v>tier - 1</v>
      </c>
      <c r="P1910" t="str">
        <f>_xlfn.XLOOKUP(A1910,'Hospitalisation Details'!$A$1:$A$2344,'Hospitalisation Details'!$L$1:$L$2344,0)</f>
        <v>R1013</v>
      </c>
      <c r="Q1910">
        <f>_xlfn.XLOOKUP(A1910,'Hospitalisation Details'!$A$1:$A$2344,'Hospitalisation Details'!$F$1:$F$2344,0)</f>
        <v>34</v>
      </c>
    </row>
    <row r="1911" spans="1:17" ht="15.75" x14ac:dyDescent="0.25">
      <c r="A1911" s="1" t="s">
        <v>456</v>
      </c>
      <c r="B1911" t="str">
        <f>_xlfn.XLOOKUP(A1911,'Customer Names'!$A$1:$A$2336,'Customer Names'!$C$1:$C$2336,0)</f>
        <v xml:space="preserve">  Joe</v>
      </c>
      <c r="C1911">
        <f>_xlfn.XLOOKUP(A1911,'Medical Examinations'!$A$1:$A$2336,'Medical Examinations'!$B$1:$B$2336,0)</f>
        <v>34.86</v>
      </c>
      <c r="D1911">
        <f>_xlfn.XLOOKUP(A1911,'Medical Examinations'!$A$1:$A$2336,'Medical Examinations'!$D$1:$D$2336,0)</f>
        <v>10.97</v>
      </c>
      <c r="E1911" t="str">
        <f>_xlfn.XLOOKUP(A1911,'Medical Examinations'!$A$1:$A$2336,'Medical Examinations'!$E$1:$E$2336,0)</f>
        <v>No</v>
      </c>
      <c r="F1911" t="str">
        <f>_xlfn.XLOOKUP(A1911,'Medical Examinations'!$A$1:$A$2336,'Medical Examinations'!$F$1:$F$2336,0)</f>
        <v>No</v>
      </c>
      <c r="G1911" t="str">
        <f>_xlfn.XLOOKUP(A1911,'Medical Examinations'!$A$1:$A$2336,'Medical Examinations'!$G$1:$G$2336,0)</f>
        <v>No</v>
      </c>
      <c r="H1911">
        <f>_xlfn.XLOOKUP(A1911,'Medical Examinations'!$A$1:$A$2336,'Medical Examinations'!$H$1:$H$2336,0)</f>
        <v>0</v>
      </c>
      <c r="I1911" t="str">
        <f>_xlfn.XLOOKUP(A1911,'Medical Examinations'!$A$1:$A$2336,'Medical Examinations'!$I$1:$I$2336,0)</f>
        <v>No</v>
      </c>
      <c r="J1911" t="str">
        <f>_xlfn.XLOOKUP(A1911,'Medical Examinations'!A1911:A4254,'Medical Examinations'!C1911:C4254,0)</f>
        <v>Obese</v>
      </c>
      <c r="K1911">
        <f>_xlfn.XLOOKUP(A1911,'Medical Examinations'!$A$1:$A$2344,'Medical Examinations'!$D$1:$D$2344,0)</f>
        <v>10.97</v>
      </c>
      <c r="L1911" t="str">
        <f>_xlfn.XLOOKUP(A1911,'Hospitalisation Details'!$A$1:$A$2344,'Hospitalisation Details'!$E$1:$E$2344,0)</f>
        <v>15-Jun-2002</v>
      </c>
      <c r="M1911">
        <f>_xlfn.XLOOKUP(A1911,'Hospitalisation Details'!$A$1:$A$2344,'Hospitalisation Details'!$I$1:$I$2344,0)</f>
        <v>3931.51</v>
      </c>
      <c r="N1911" t="str">
        <f>_xlfn.XLOOKUP(A1911,'Hospitalisation Details'!$A$1:$A$2344,'Hospitalisation Details'!$J$1:$J$2344,0)</f>
        <v>tier - 2</v>
      </c>
      <c r="O1911" t="str">
        <f>_xlfn.XLOOKUP(A1911,'Hospitalisation Details'!$A$1:$A$2344,'Hospitalisation Details'!$K$1:$K$2344,0)</f>
        <v>tier - 3</v>
      </c>
      <c r="P1911" t="str">
        <f>_xlfn.XLOOKUP(A1911,'Hospitalisation Details'!$A$1:$A$2344,'Hospitalisation Details'!$L$1:$L$2344,0)</f>
        <v>R1011</v>
      </c>
      <c r="Q1911">
        <f>_xlfn.XLOOKUP(A1911,'Hospitalisation Details'!$A$1:$A$2344,'Hospitalisation Details'!$F$1:$F$2344,0)</f>
        <v>20</v>
      </c>
    </row>
    <row r="1912" spans="1:17" ht="15.75" x14ac:dyDescent="0.25">
      <c r="A1912" s="1" t="s">
        <v>455</v>
      </c>
      <c r="B1912" t="str">
        <f>_xlfn.XLOOKUP(A1912,'Customer Names'!$A$1:$A$2336,'Customer Names'!$C$1:$C$2336,0)</f>
        <v xml:space="preserve">  Kayleigh</v>
      </c>
      <c r="C1912">
        <f>_xlfn.XLOOKUP(A1912,'Medical Examinations'!$A$1:$A$2336,'Medical Examinations'!$B$1:$B$2336,0)</f>
        <v>34.58</v>
      </c>
      <c r="D1912">
        <f>_xlfn.XLOOKUP(A1912,'Medical Examinations'!$A$1:$A$2336,'Medical Examinations'!$D$1:$D$2336,0)</f>
        <v>5.14</v>
      </c>
      <c r="E1912" t="str">
        <f>_xlfn.XLOOKUP(A1912,'Medical Examinations'!$A$1:$A$2336,'Medical Examinations'!$E$1:$E$2336,0)</f>
        <v>No</v>
      </c>
      <c r="F1912" t="str">
        <f>_xlfn.XLOOKUP(A1912,'Medical Examinations'!$A$1:$A$2336,'Medical Examinations'!$F$1:$F$2336,0)</f>
        <v>yes</v>
      </c>
      <c r="G1912" t="str">
        <f>_xlfn.XLOOKUP(A1912,'Medical Examinations'!$A$1:$A$2336,'Medical Examinations'!$G$1:$G$2336,0)</f>
        <v>No</v>
      </c>
      <c r="H1912">
        <f>_xlfn.XLOOKUP(A1912,'Medical Examinations'!$A$1:$A$2336,'Medical Examinations'!$H$1:$H$2336,0)</f>
        <v>2</v>
      </c>
      <c r="I1912" t="str">
        <f>_xlfn.XLOOKUP(A1912,'Medical Examinations'!$A$1:$A$2336,'Medical Examinations'!$I$1:$I$2336,0)</f>
        <v>No</v>
      </c>
      <c r="J1912" t="str">
        <f>_xlfn.XLOOKUP(A1912,'Medical Examinations'!A1912:A4255,'Medical Examinations'!C1912:C4255,0)</f>
        <v>Obese</v>
      </c>
      <c r="K1912">
        <f>_xlfn.XLOOKUP(A1912,'Medical Examinations'!$A$1:$A$2344,'Medical Examinations'!$D$1:$D$2344,0)</f>
        <v>5.14</v>
      </c>
      <c r="L1912" t="str">
        <f>_xlfn.XLOOKUP(A1912,'Hospitalisation Details'!$A$1:$A$2344,'Hospitalisation Details'!$E$1:$E$2344,0)</f>
        <v>10-Jul-2000</v>
      </c>
      <c r="M1912">
        <f>_xlfn.XLOOKUP(A1912,'Hospitalisation Details'!$A$1:$A$2344,'Hospitalisation Details'!$I$1:$I$2344,0)</f>
        <v>3925.76</v>
      </c>
      <c r="N1912" t="str">
        <f>_xlfn.XLOOKUP(A1912,'Hospitalisation Details'!$A$1:$A$2344,'Hospitalisation Details'!$J$1:$J$2344,0)</f>
        <v>tier - 2</v>
      </c>
      <c r="O1912" t="str">
        <f>_xlfn.XLOOKUP(A1912,'Hospitalisation Details'!$A$1:$A$2344,'Hospitalisation Details'!$K$1:$K$2344,0)</f>
        <v>tier - 2</v>
      </c>
      <c r="P1912" t="str">
        <f>_xlfn.XLOOKUP(A1912,'Hospitalisation Details'!$A$1:$A$2344,'Hospitalisation Details'!$L$1:$L$2344,0)</f>
        <v>R1024</v>
      </c>
      <c r="Q1912">
        <f>_xlfn.XLOOKUP(A1912,'Hospitalisation Details'!$A$1:$A$2344,'Hospitalisation Details'!$F$1:$F$2344,0)</f>
        <v>22</v>
      </c>
    </row>
    <row r="1913" spans="1:17" ht="15.75" x14ac:dyDescent="0.25">
      <c r="A1913" s="1" t="s">
        <v>454</v>
      </c>
      <c r="B1913" t="str">
        <f>_xlfn.XLOOKUP(A1913,'Customer Names'!$A$1:$A$2336,'Customer Names'!$C$1:$C$2336,0)</f>
        <v xml:space="preserve">  Lorcan A</v>
      </c>
      <c r="C1913">
        <f>_xlfn.XLOOKUP(A1913,'Medical Examinations'!$A$1:$A$2336,'Medical Examinations'!$B$1:$B$2336,0)</f>
        <v>17.940000000000001</v>
      </c>
      <c r="D1913">
        <f>_xlfn.XLOOKUP(A1913,'Medical Examinations'!$A$1:$A$2336,'Medical Examinations'!$D$1:$D$2336,0)</f>
        <v>5.17</v>
      </c>
      <c r="E1913" t="str">
        <f>_xlfn.XLOOKUP(A1913,'Medical Examinations'!$A$1:$A$2336,'Medical Examinations'!$E$1:$E$2336,0)</f>
        <v>No</v>
      </c>
      <c r="F1913" t="str">
        <f>_xlfn.XLOOKUP(A1913,'Medical Examinations'!$A$1:$A$2336,'Medical Examinations'!$F$1:$F$2336,0)</f>
        <v>No</v>
      </c>
      <c r="G1913" t="str">
        <f>_xlfn.XLOOKUP(A1913,'Medical Examinations'!$A$1:$A$2336,'Medical Examinations'!$G$1:$G$2336,0)</f>
        <v>No</v>
      </c>
      <c r="H1913">
        <f>_xlfn.XLOOKUP(A1913,'Medical Examinations'!$A$1:$A$2336,'Medical Examinations'!$H$1:$H$2336,0)</f>
        <v>0</v>
      </c>
      <c r="I1913" t="str">
        <f>_xlfn.XLOOKUP(A1913,'Medical Examinations'!$A$1:$A$2336,'Medical Examinations'!$I$1:$I$2336,0)</f>
        <v>No</v>
      </c>
      <c r="J1913" t="str">
        <f>_xlfn.XLOOKUP(A1913,'Medical Examinations'!A1913:A4256,'Medical Examinations'!C1913:C4256,0)</f>
        <v>Underweight</v>
      </c>
      <c r="K1913">
        <f>_xlfn.XLOOKUP(A1913,'Medical Examinations'!$A$1:$A$2344,'Medical Examinations'!$D$1:$D$2344,0)</f>
        <v>5.17</v>
      </c>
      <c r="L1913" t="str">
        <f>_xlfn.XLOOKUP(A1913,'Hospitalisation Details'!$A$1:$A$2344,'Hospitalisation Details'!$E$1:$E$2344,0)</f>
        <v>5-Jul-1985</v>
      </c>
      <c r="M1913">
        <f>_xlfn.XLOOKUP(A1913,'Hospitalisation Details'!$A$1:$A$2344,'Hospitalisation Details'!$I$1:$I$2344,0)</f>
        <v>3910.44</v>
      </c>
      <c r="N1913" t="str">
        <f>_xlfn.XLOOKUP(A1913,'Hospitalisation Details'!$A$1:$A$2344,'Hospitalisation Details'!$J$1:$J$2344,0)</f>
        <v>tier - 2</v>
      </c>
      <c r="O1913" t="str">
        <f>_xlfn.XLOOKUP(A1913,'Hospitalisation Details'!$A$1:$A$2344,'Hospitalisation Details'!$K$1:$K$2344,0)</f>
        <v>tier - 2</v>
      </c>
      <c r="P1913" t="str">
        <f>_xlfn.XLOOKUP(A1913,'Hospitalisation Details'!$A$1:$A$2344,'Hospitalisation Details'!$L$1:$L$2344,0)</f>
        <v>R1013</v>
      </c>
      <c r="Q1913">
        <f>_xlfn.XLOOKUP(A1913,'Hospitalisation Details'!$A$1:$A$2344,'Hospitalisation Details'!$F$1:$F$2344,0)</f>
        <v>37</v>
      </c>
    </row>
    <row r="1914" spans="1:17" ht="15.75" x14ac:dyDescent="0.25">
      <c r="A1914" s="1" t="s">
        <v>453</v>
      </c>
      <c r="B1914" t="str">
        <f>_xlfn.XLOOKUP(A1914,'Customer Names'!$A$1:$A$2336,'Customer Names'!$C$1:$C$2336,0)</f>
        <v xml:space="preserve">  Billy</v>
      </c>
      <c r="C1914">
        <f>_xlfn.XLOOKUP(A1914,'Medical Examinations'!$A$1:$A$2336,'Medical Examinations'!$B$1:$B$2336,0)</f>
        <v>26.8</v>
      </c>
      <c r="D1914">
        <f>_xlfn.XLOOKUP(A1914,'Medical Examinations'!$A$1:$A$2336,'Medical Examinations'!$D$1:$D$2336,0)</f>
        <v>6.18</v>
      </c>
      <c r="E1914" t="str">
        <f>_xlfn.XLOOKUP(A1914,'Medical Examinations'!$A$1:$A$2336,'Medical Examinations'!$E$1:$E$2336,0)</f>
        <v>No</v>
      </c>
      <c r="F1914" t="str">
        <f>_xlfn.XLOOKUP(A1914,'Medical Examinations'!$A$1:$A$2336,'Medical Examinations'!$F$1:$F$2336,0)</f>
        <v>No</v>
      </c>
      <c r="G1914" t="str">
        <f>_xlfn.XLOOKUP(A1914,'Medical Examinations'!$A$1:$A$2336,'Medical Examinations'!$G$1:$G$2336,0)</f>
        <v>Yes</v>
      </c>
      <c r="H1914">
        <f>_xlfn.XLOOKUP(A1914,'Medical Examinations'!$A$1:$A$2336,'Medical Examinations'!$H$1:$H$2336,0)</f>
        <v>1</v>
      </c>
      <c r="I1914" t="str">
        <f>_xlfn.XLOOKUP(A1914,'Medical Examinations'!$A$1:$A$2336,'Medical Examinations'!$I$1:$I$2336,0)</f>
        <v>No</v>
      </c>
      <c r="J1914" t="str">
        <f>_xlfn.XLOOKUP(A1914,'Medical Examinations'!A1914:A4257,'Medical Examinations'!C1914:C4257,0)</f>
        <v>Overweight</v>
      </c>
      <c r="K1914">
        <f>_xlfn.XLOOKUP(A1914,'Medical Examinations'!$A$1:$A$2344,'Medical Examinations'!$D$1:$D$2344,0)</f>
        <v>6.18</v>
      </c>
      <c r="L1914" t="str">
        <f>_xlfn.XLOOKUP(A1914,'Hospitalisation Details'!$A$1:$A$2344,'Hospitalisation Details'!$E$1:$E$2344,0)</f>
        <v>24-Nov-1997</v>
      </c>
      <c r="M1914">
        <f>_xlfn.XLOOKUP(A1914,'Hospitalisation Details'!$A$1:$A$2344,'Hospitalisation Details'!$I$1:$I$2344,0)</f>
        <v>3906.13</v>
      </c>
      <c r="N1914" t="str">
        <f>_xlfn.XLOOKUP(A1914,'Hospitalisation Details'!$A$1:$A$2344,'Hospitalisation Details'!$J$1:$J$2344,0)</f>
        <v>tier - 3</v>
      </c>
      <c r="O1914" t="str">
        <f>_xlfn.XLOOKUP(A1914,'Hospitalisation Details'!$A$1:$A$2344,'Hospitalisation Details'!$K$1:$K$2344,0)</f>
        <v>tier - 3</v>
      </c>
      <c r="P1914" t="str">
        <f>_xlfn.XLOOKUP(A1914,'Hospitalisation Details'!$A$1:$A$2344,'Hospitalisation Details'!$L$1:$L$2344,0)</f>
        <v>R1011</v>
      </c>
      <c r="Q1914">
        <f>_xlfn.XLOOKUP(A1914,'Hospitalisation Details'!$A$1:$A$2344,'Hospitalisation Details'!$F$1:$F$2344,0)</f>
        <v>25</v>
      </c>
    </row>
    <row r="1915" spans="1:17" ht="15.75" x14ac:dyDescent="0.25">
      <c r="A1915" s="1" t="s">
        <v>452</v>
      </c>
      <c r="B1915" t="str">
        <f>_xlfn.XLOOKUP(A1915,'Customer Names'!$A$1:$A$2336,'Customer Names'!$C$1:$C$2336,0)</f>
        <v xml:space="preserve">  Paul M</v>
      </c>
      <c r="C1915">
        <f>_xlfn.XLOOKUP(A1915,'Medical Examinations'!$A$1:$A$2336,'Medical Examinations'!$B$1:$B$2336,0)</f>
        <v>17.690000000000001</v>
      </c>
      <c r="D1915">
        <f>_xlfn.XLOOKUP(A1915,'Medical Examinations'!$A$1:$A$2336,'Medical Examinations'!$D$1:$D$2336,0)</f>
        <v>9.07</v>
      </c>
      <c r="E1915" t="str">
        <f>_xlfn.XLOOKUP(A1915,'Medical Examinations'!$A$1:$A$2336,'Medical Examinations'!$E$1:$E$2336,0)</f>
        <v>No</v>
      </c>
      <c r="F1915" t="str">
        <f>_xlfn.XLOOKUP(A1915,'Medical Examinations'!$A$1:$A$2336,'Medical Examinations'!$F$1:$F$2336,0)</f>
        <v>No</v>
      </c>
      <c r="G1915" t="str">
        <f>_xlfn.XLOOKUP(A1915,'Medical Examinations'!$A$1:$A$2336,'Medical Examinations'!$G$1:$G$2336,0)</f>
        <v>No</v>
      </c>
      <c r="H1915">
        <f>_xlfn.XLOOKUP(A1915,'Medical Examinations'!$A$1:$A$2336,'Medical Examinations'!$H$1:$H$2336,0)</f>
        <v>0</v>
      </c>
      <c r="I1915" t="str">
        <f>_xlfn.XLOOKUP(A1915,'Medical Examinations'!$A$1:$A$2336,'Medical Examinations'!$I$1:$I$2336,0)</f>
        <v>No</v>
      </c>
      <c r="J1915" t="str">
        <f>_xlfn.XLOOKUP(A1915,'Medical Examinations'!A1915:A4258,'Medical Examinations'!C1915:C4258,0)</f>
        <v>Underweight</v>
      </c>
      <c r="K1915">
        <f>_xlfn.XLOOKUP(A1915,'Medical Examinations'!$A$1:$A$2344,'Medical Examinations'!$D$1:$D$2344,0)</f>
        <v>9.07</v>
      </c>
      <c r="L1915" t="str">
        <f>_xlfn.XLOOKUP(A1915,'Hospitalisation Details'!$A$1:$A$2344,'Hospitalisation Details'!$E$1:$E$2344,0)</f>
        <v>27-Aug-1981</v>
      </c>
      <c r="M1915">
        <f>_xlfn.XLOOKUP(A1915,'Hospitalisation Details'!$A$1:$A$2344,'Hospitalisation Details'!$I$1:$I$2344,0)</f>
        <v>3902.07</v>
      </c>
      <c r="N1915" t="str">
        <f>_xlfn.XLOOKUP(A1915,'Hospitalisation Details'!$A$1:$A$2344,'Hospitalisation Details'!$J$1:$J$2344,0)</f>
        <v>tier - 2</v>
      </c>
      <c r="O1915" t="str">
        <f>_xlfn.XLOOKUP(A1915,'Hospitalisation Details'!$A$1:$A$2344,'Hospitalisation Details'!$K$1:$K$2344,0)</f>
        <v>tier - 2</v>
      </c>
      <c r="P1915" t="str">
        <f>_xlfn.XLOOKUP(A1915,'Hospitalisation Details'!$A$1:$A$2344,'Hospitalisation Details'!$L$1:$L$2344,0)</f>
        <v>R1013</v>
      </c>
      <c r="Q1915">
        <f>_xlfn.XLOOKUP(A1915,'Hospitalisation Details'!$A$1:$A$2344,'Hospitalisation Details'!$F$1:$F$2344,0)</f>
        <v>41</v>
      </c>
    </row>
    <row r="1916" spans="1:17" ht="15.75" x14ac:dyDescent="0.25">
      <c r="A1916" s="1" t="s">
        <v>451</v>
      </c>
      <c r="B1916" t="str">
        <f>_xlfn.XLOOKUP(A1916,'Customer Names'!$A$1:$A$2336,'Customer Names'!$C$1:$C$2336,0)</f>
        <v xml:space="preserve">  Brenda M</v>
      </c>
      <c r="C1916">
        <f>_xlfn.XLOOKUP(A1916,'Medical Examinations'!$A$1:$A$2336,'Medical Examinations'!$B$1:$B$2336,0)</f>
        <v>25.77</v>
      </c>
      <c r="D1916">
        <f>_xlfn.XLOOKUP(A1916,'Medical Examinations'!$A$1:$A$2336,'Medical Examinations'!$D$1:$D$2336,0)</f>
        <v>4.43</v>
      </c>
      <c r="E1916" t="str">
        <f>_xlfn.XLOOKUP(A1916,'Medical Examinations'!$A$1:$A$2336,'Medical Examinations'!$E$1:$E$2336,0)</f>
        <v>No</v>
      </c>
      <c r="F1916" t="str">
        <f>_xlfn.XLOOKUP(A1916,'Medical Examinations'!$A$1:$A$2336,'Medical Examinations'!$F$1:$F$2336,0)</f>
        <v>No</v>
      </c>
      <c r="G1916" t="str">
        <f>_xlfn.XLOOKUP(A1916,'Medical Examinations'!$A$1:$A$2336,'Medical Examinations'!$G$1:$G$2336,0)</f>
        <v>Yes</v>
      </c>
      <c r="H1916">
        <f>_xlfn.XLOOKUP(A1916,'Medical Examinations'!$A$1:$A$2336,'Medical Examinations'!$H$1:$H$2336,0)</f>
        <v>1</v>
      </c>
      <c r="I1916" t="str">
        <f>_xlfn.XLOOKUP(A1916,'Medical Examinations'!$A$1:$A$2336,'Medical Examinations'!$I$1:$I$2336,0)</f>
        <v>No</v>
      </c>
      <c r="J1916" t="str">
        <f>_xlfn.XLOOKUP(A1916,'Medical Examinations'!A1916:A4259,'Medical Examinations'!C1916:C4259,0)</f>
        <v>Overweight</v>
      </c>
      <c r="K1916">
        <f>_xlfn.XLOOKUP(A1916,'Medical Examinations'!$A$1:$A$2344,'Medical Examinations'!$D$1:$D$2344,0)</f>
        <v>4.43</v>
      </c>
      <c r="L1916" t="str">
        <f>_xlfn.XLOOKUP(A1916,'Hospitalisation Details'!$A$1:$A$2344,'Hospitalisation Details'!$E$1:$E$2344,0)</f>
        <v>14-Sep-1993</v>
      </c>
      <c r="M1916">
        <f>_xlfn.XLOOKUP(A1916,'Hospitalisation Details'!$A$1:$A$2344,'Hospitalisation Details'!$I$1:$I$2344,0)</f>
        <v>3898.35</v>
      </c>
      <c r="N1916" t="str">
        <f>_xlfn.XLOOKUP(A1916,'Hospitalisation Details'!$A$1:$A$2344,'Hospitalisation Details'!$J$1:$J$2344,0)</f>
        <v>tier - 2</v>
      </c>
      <c r="O1916" t="str">
        <f>_xlfn.XLOOKUP(A1916,'Hospitalisation Details'!$A$1:$A$2344,'Hospitalisation Details'!$K$1:$K$2344,0)</f>
        <v>tier - 2</v>
      </c>
      <c r="P1916" t="str">
        <f>_xlfn.XLOOKUP(A1916,'Hospitalisation Details'!$A$1:$A$2344,'Hospitalisation Details'!$L$1:$L$2344,0)</f>
        <v>R1012</v>
      </c>
      <c r="Q1916">
        <f>_xlfn.XLOOKUP(A1916,'Hospitalisation Details'!$A$1:$A$2344,'Hospitalisation Details'!$F$1:$F$2344,0)</f>
        <v>29</v>
      </c>
    </row>
    <row r="1917" spans="1:17" ht="15.75" x14ac:dyDescent="0.25">
      <c r="A1917" s="1" t="s">
        <v>450</v>
      </c>
      <c r="B1917" t="str">
        <f>_xlfn.XLOOKUP(A1917,'Customer Names'!$A$1:$A$2336,'Customer Names'!$C$1:$C$2336,0)</f>
        <v xml:space="preserve">  Jeff H</v>
      </c>
      <c r="C1917">
        <f>_xlfn.XLOOKUP(A1917,'Medical Examinations'!$A$1:$A$2336,'Medical Examinations'!$B$1:$B$2336,0)</f>
        <v>34.46</v>
      </c>
      <c r="D1917">
        <f>_xlfn.XLOOKUP(A1917,'Medical Examinations'!$A$1:$A$2336,'Medical Examinations'!$D$1:$D$2336,0)</f>
        <v>4.17</v>
      </c>
      <c r="E1917" t="str">
        <f>_xlfn.XLOOKUP(A1917,'Medical Examinations'!$A$1:$A$2336,'Medical Examinations'!$E$1:$E$2336,0)</f>
        <v>No</v>
      </c>
      <c r="F1917" t="str">
        <f>_xlfn.XLOOKUP(A1917,'Medical Examinations'!$A$1:$A$2336,'Medical Examinations'!$F$1:$F$2336,0)</f>
        <v>yes</v>
      </c>
      <c r="G1917" t="str">
        <f>_xlfn.XLOOKUP(A1917,'Medical Examinations'!$A$1:$A$2336,'Medical Examinations'!$G$1:$G$2336,0)</f>
        <v>No</v>
      </c>
      <c r="H1917">
        <f>_xlfn.XLOOKUP(A1917,'Medical Examinations'!$A$1:$A$2336,'Medical Examinations'!$H$1:$H$2336,0)</f>
        <v>1</v>
      </c>
      <c r="I1917" t="str">
        <f>_xlfn.XLOOKUP(A1917,'Medical Examinations'!$A$1:$A$2336,'Medical Examinations'!$I$1:$I$2336,0)</f>
        <v>No</v>
      </c>
      <c r="J1917" t="str">
        <f>_xlfn.XLOOKUP(A1917,'Medical Examinations'!A1917:A4260,'Medical Examinations'!C1917:C4260,0)</f>
        <v>Obese</v>
      </c>
      <c r="K1917">
        <f>_xlfn.XLOOKUP(A1917,'Medical Examinations'!$A$1:$A$2344,'Medical Examinations'!$D$1:$D$2344,0)</f>
        <v>4.17</v>
      </c>
      <c r="L1917" t="str">
        <f>_xlfn.XLOOKUP(A1917,'Hospitalisation Details'!$A$1:$A$2344,'Hospitalisation Details'!$E$1:$E$2344,0)</f>
        <v>13-Jul-2004</v>
      </c>
      <c r="M1917">
        <f>_xlfn.XLOOKUP(A1917,'Hospitalisation Details'!$A$1:$A$2344,'Hospitalisation Details'!$I$1:$I$2344,0)</f>
        <v>3889.2</v>
      </c>
      <c r="N1917" t="str">
        <f>_xlfn.XLOOKUP(A1917,'Hospitalisation Details'!$A$1:$A$2344,'Hospitalisation Details'!$J$1:$J$2344,0)</f>
        <v>tier - 2</v>
      </c>
      <c r="O1917" t="str">
        <f>_xlfn.XLOOKUP(A1917,'Hospitalisation Details'!$A$1:$A$2344,'Hospitalisation Details'!$K$1:$K$2344,0)</f>
        <v>tier - 2</v>
      </c>
      <c r="P1917" t="str">
        <f>_xlfn.XLOOKUP(A1917,'Hospitalisation Details'!$A$1:$A$2344,'Hospitalisation Details'!$L$1:$L$2344,0)</f>
        <v>R1012</v>
      </c>
      <c r="Q1917">
        <f>_xlfn.XLOOKUP(A1917,'Hospitalisation Details'!$A$1:$A$2344,'Hospitalisation Details'!$F$1:$F$2344,0)</f>
        <v>18</v>
      </c>
    </row>
    <row r="1918" spans="1:17" ht="15.75" x14ac:dyDescent="0.25">
      <c r="A1918" s="1" t="s">
        <v>449</v>
      </c>
      <c r="B1918" t="str">
        <f>_xlfn.XLOOKUP(A1918,'Customer Names'!$A$1:$A$2336,'Customer Names'!$C$1:$C$2336,0)</f>
        <v xml:space="preserve">  Michael</v>
      </c>
      <c r="C1918">
        <f>_xlfn.XLOOKUP(A1918,'Medical Examinations'!$A$1:$A$2336,'Medical Examinations'!$B$1:$B$2336,0)</f>
        <v>30.875</v>
      </c>
      <c r="D1918">
        <f>_xlfn.XLOOKUP(A1918,'Medical Examinations'!$A$1:$A$2336,'Medical Examinations'!$D$1:$D$2336,0)</f>
        <v>4.95</v>
      </c>
      <c r="E1918" t="str">
        <f>_xlfn.XLOOKUP(A1918,'Medical Examinations'!$A$1:$A$2336,'Medical Examinations'!$E$1:$E$2336,0)</f>
        <v>No</v>
      </c>
      <c r="F1918" t="str">
        <f>_xlfn.XLOOKUP(A1918,'Medical Examinations'!$A$1:$A$2336,'Medical Examinations'!$F$1:$F$2336,0)</f>
        <v>No</v>
      </c>
      <c r="G1918" t="str">
        <f>_xlfn.XLOOKUP(A1918,'Medical Examinations'!$A$1:$A$2336,'Medical Examinations'!$G$1:$G$2336,0)</f>
        <v>No</v>
      </c>
      <c r="H1918">
        <f>_xlfn.XLOOKUP(A1918,'Medical Examinations'!$A$1:$A$2336,'Medical Examinations'!$H$1:$H$2336,0)</f>
        <v>0</v>
      </c>
      <c r="I1918" t="str">
        <f>_xlfn.XLOOKUP(A1918,'Medical Examinations'!$A$1:$A$2336,'Medical Examinations'!$I$1:$I$2336,0)</f>
        <v>No</v>
      </c>
      <c r="J1918" t="str">
        <f>_xlfn.XLOOKUP(A1918,'Medical Examinations'!A1918:A4261,'Medical Examinations'!C1918:C4261,0)</f>
        <v>Obese</v>
      </c>
      <c r="K1918">
        <f>_xlfn.XLOOKUP(A1918,'Medical Examinations'!$A$1:$A$2344,'Medical Examinations'!$D$1:$D$2344,0)</f>
        <v>4.95</v>
      </c>
      <c r="L1918" t="str">
        <f>_xlfn.XLOOKUP(A1918,'Hospitalisation Details'!$A$1:$A$2344,'Hospitalisation Details'!$E$1:$E$2344,0)</f>
        <v>23-Oct-1996</v>
      </c>
      <c r="M1918">
        <f>_xlfn.XLOOKUP(A1918,'Hospitalisation Details'!$A$1:$A$2344,'Hospitalisation Details'!$I$1:$I$2344,0)</f>
        <v>3877.3</v>
      </c>
      <c r="N1918" t="str">
        <f>_xlfn.XLOOKUP(A1918,'Hospitalisation Details'!$A$1:$A$2344,'Hospitalisation Details'!$J$1:$J$2344,0)</f>
        <v>tier - 1</v>
      </c>
      <c r="O1918" t="str">
        <f>_xlfn.XLOOKUP(A1918,'Hospitalisation Details'!$A$1:$A$2344,'Hospitalisation Details'!$K$1:$K$2344,0)</f>
        <v>tier - 3</v>
      </c>
      <c r="P1918" t="str">
        <f>_xlfn.XLOOKUP(A1918,'Hospitalisation Details'!$A$1:$A$2344,'Hospitalisation Details'!$L$1:$L$2344,0)</f>
        <v>R1012</v>
      </c>
      <c r="Q1918">
        <f>_xlfn.XLOOKUP(A1918,'Hospitalisation Details'!$A$1:$A$2344,'Hospitalisation Details'!$F$1:$F$2344,0)</f>
        <v>26</v>
      </c>
    </row>
    <row r="1919" spans="1:17" ht="15.75" x14ac:dyDescent="0.25">
      <c r="A1919" s="1" t="s">
        <v>448</v>
      </c>
      <c r="B1919" t="str">
        <f>_xlfn.XLOOKUP(A1919,'Customer Names'!$A$1:$A$2336,'Customer Names'!$C$1:$C$2336,0)</f>
        <v xml:space="preserve">  Jan</v>
      </c>
      <c r="C1919">
        <f>_xlfn.XLOOKUP(A1919,'Medical Examinations'!$A$1:$A$2336,'Medical Examinations'!$B$1:$B$2336,0)</f>
        <v>39.49</v>
      </c>
      <c r="D1919">
        <f>_xlfn.XLOOKUP(A1919,'Medical Examinations'!$A$1:$A$2336,'Medical Examinations'!$D$1:$D$2336,0)</f>
        <v>5.13</v>
      </c>
      <c r="E1919" t="str">
        <f>_xlfn.XLOOKUP(A1919,'Medical Examinations'!$A$1:$A$2336,'Medical Examinations'!$E$1:$E$2336,0)</f>
        <v>No</v>
      </c>
      <c r="F1919" t="str">
        <f>_xlfn.XLOOKUP(A1919,'Medical Examinations'!$A$1:$A$2336,'Medical Examinations'!$F$1:$F$2336,0)</f>
        <v>No</v>
      </c>
      <c r="G1919" t="str">
        <f>_xlfn.XLOOKUP(A1919,'Medical Examinations'!$A$1:$A$2336,'Medical Examinations'!$G$1:$G$2336,0)</f>
        <v>No</v>
      </c>
      <c r="H1919">
        <f>_xlfn.XLOOKUP(A1919,'Medical Examinations'!$A$1:$A$2336,'Medical Examinations'!$H$1:$H$2336,0)</f>
        <v>0</v>
      </c>
      <c r="I1919" t="str">
        <f>_xlfn.XLOOKUP(A1919,'Medical Examinations'!$A$1:$A$2336,'Medical Examinations'!$I$1:$I$2336,0)</f>
        <v>No</v>
      </c>
      <c r="J1919" t="str">
        <f>_xlfn.XLOOKUP(A1919,'Medical Examinations'!A1919:A4262,'Medical Examinations'!C1919:C4262,0)</f>
        <v>Obese</v>
      </c>
      <c r="K1919">
        <f>_xlfn.XLOOKUP(A1919,'Medical Examinations'!$A$1:$A$2344,'Medical Examinations'!$D$1:$D$2344,0)</f>
        <v>5.13</v>
      </c>
      <c r="L1919" t="str">
        <f>_xlfn.XLOOKUP(A1919,'Hospitalisation Details'!$A$1:$A$2344,'Hospitalisation Details'!$E$1:$E$2344,0)</f>
        <v>25-Jul-1991</v>
      </c>
      <c r="M1919">
        <f>_xlfn.XLOOKUP(A1919,'Hospitalisation Details'!$A$1:$A$2344,'Hospitalisation Details'!$I$1:$I$2344,0)</f>
        <v>3875.73</v>
      </c>
      <c r="N1919" t="str">
        <f>_xlfn.XLOOKUP(A1919,'Hospitalisation Details'!$A$1:$A$2344,'Hospitalisation Details'!$J$1:$J$2344,0)</f>
        <v>tier - 2</v>
      </c>
      <c r="O1919" t="str">
        <f>_xlfn.XLOOKUP(A1919,'Hospitalisation Details'!$A$1:$A$2344,'Hospitalisation Details'!$K$1:$K$2344,0)</f>
        <v>tier - 3</v>
      </c>
      <c r="P1919" t="str">
        <f>_xlfn.XLOOKUP(A1919,'Hospitalisation Details'!$A$1:$A$2344,'Hospitalisation Details'!$L$1:$L$2344,0)</f>
        <v>R1013</v>
      </c>
      <c r="Q1919">
        <f>_xlfn.XLOOKUP(A1919,'Hospitalisation Details'!$A$1:$A$2344,'Hospitalisation Details'!$F$1:$F$2344,0)</f>
        <v>31</v>
      </c>
    </row>
    <row r="1920" spans="1:17" ht="15.75" x14ac:dyDescent="0.25">
      <c r="A1920" s="1" t="s">
        <v>447</v>
      </c>
      <c r="B1920" t="str">
        <f>_xlfn.XLOOKUP(A1920,'Customer Names'!$A$1:$A$2336,'Customer Names'!$C$1:$C$2336,0)</f>
        <v xml:space="preserve">  Bernard</v>
      </c>
      <c r="C1920">
        <f>_xlfn.XLOOKUP(A1920,'Medical Examinations'!$A$1:$A$2336,'Medical Examinations'!$B$1:$B$2336,0)</f>
        <v>28.88</v>
      </c>
      <c r="D1920">
        <f>_xlfn.XLOOKUP(A1920,'Medical Examinations'!$A$1:$A$2336,'Medical Examinations'!$D$1:$D$2336,0)</f>
        <v>4.0999999999999996</v>
      </c>
      <c r="E1920" t="str">
        <f>_xlfn.XLOOKUP(A1920,'Medical Examinations'!$A$1:$A$2336,'Medical Examinations'!$E$1:$E$2336,0)</f>
        <v>No</v>
      </c>
      <c r="F1920" t="str">
        <f>_xlfn.XLOOKUP(A1920,'Medical Examinations'!$A$1:$A$2336,'Medical Examinations'!$F$1:$F$2336,0)</f>
        <v>No</v>
      </c>
      <c r="G1920" t="str">
        <f>_xlfn.XLOOKUP(A1920,'Medical Examinations'!$A$1:$A$2336,'Medical Examinations'!$G$1:$G$2336,0)</f>
        <v>No</v>
      </c>
      <c r="H1920">
        <f>_xlfn.XLOOKUP(A1920,'Medical Examinations'!$A$1:$A$2336,'Medical Examinations'!$H$1:$H$2336,0)</f>
        <v>0</v>
      </c>
      <c r="I1920" t="str">
        <f>_xlfn.XLOOKUP(A1920,'Medical Examinations'!$A$1:$A$2336,'Medical Examinations'!$I$1:$I$2336,0)</f>
        <v>No</v>
      </c>
      <c r="J1920" t="str">
        <f>_xlfn.XLOOKUP(A1920,'Medical Examinations'!A1920:A4263,'Medical Examinations'!C1920:C4263,0)</f>
        <v>Overweight</v>
      </c>
      <c r="K1920">
        <f>_xlfn.XLOOKUP(A1920,'Medical Examinations'!$A$1:$A$2344,'Medical Examinations'!$D$1:$D$2344,0)</f>
        <v>4.0999999999999996</v>
      </c>
      <c r="L1920" t="str">
        <f>_xlfn.XLOOKUP(A1920,'Hospitalisation Details'!$A$1:$A$2344,'Hospitalisation Details'!$E$1:$E$2344,0)</f>
        <v>24-Jun-1990</v>
      </c>
      <c r="M1920">
        <f>_xlfn.XLOOKUP(A1920,'Hospitalisation Details'!$A$1:$A$2344,'Hospitalisation Details'!$I$1:$I$2344,0)</f>
        <v>3866.86</v>
      </c>
      <c r="N1920" t="str">
        <f>_xlfn.XLOOKUP(A1920,'Hospitalisation Details'!$A$1:$A$2344,'Hospitalisation Details'!$J$1:$J$2344,0)</f>
        <v>tier - 1</v>
      </c>
      <c r="O1920" t="str">
        <f>_xlfn.XLOOKUP(A1920,'Hospitalisation Details'!$A$1:$A$2344,'Hospitalisation Details'!$K$1:$K$2344,0)</f>
        <v>tier - 1</v>
      </c>
      <c r="P1920" t="str">
        <f>_xlfn.XLOOKUP(A1920,'Hospitalisation Details'!$A$1:$A$2344,'Hospitalisation Details'!$L$1:$L$2344,0)</f>
        <v>R1012</v>
      </c>
      <c r="Q1920">
        <f>_xlfn.XLOOKUP(A1920,'Hospitalisation Details'!$A$1:$A$2344,'Hospitalisation Details'!$F$1:$F$2344,0)</f>
        <v>32</v>
      </c>
    </row>
    <row r="1921" spans="1:17" ht="15.75" x14ac:dyDescent="0.25">
      <c r="A1921" s="1" t="s">
        <v>446</v>
      </c>
      <c r="B1921" t="str">
        <f>_xlfn.XLOOKUP(A1921,'Customer Names'!$A$1:$A$2336,'Customer Names'!$C$1:$C$2336,0)</f>
        <v xml:space="preserve">  Craig</v>
      </c>
      <c r="C1921">
        <f>_xlfn.XLOOKUP(A1921,'Medical Examinations'!$A$1:$A$2336,'Medical Examinations'!$B$1:$B$2336,0)</f>
        <v>20.234999999999999</v>
      </c>
      <c r="D1921">
        <f>_xlfn.XLOOKUP(A1921,'Medical Examinations'!$A$1:$A$2336,'Medical Examinations'!$D$1:$D$2336,0)</f>
        <v>5.01</v>
      </c>
      <c r="E1921" t="str">
        <f>_xlfn.XLOOKUP(A1921,'Medical Examinations'!$A$1:$A$2336,'Medical Examinations'!$E$1:$E$2336,0)</f>
        <v>No</v>
      </c>
      <c r="F1921" t="str">
        <f>_xlfn.XLOOKUP(A1921,'Medical Examinations'!$A$1:$A$2336,'Medical Examinations'!$F$1:$F$2336,0)</f>
        <v>No</v>
      </c>
      <c r="G1921" t="str">
        <f>_xlfn.XLOOKUP(A1921,'Medical Examinations'!$A$1:$A$2336,'Medical Examinations'!$G$1:$G$2336,0)</f>
        <v>No</v>
      </c>
      <c r="H1921">
        <f>_xlfn.XLOOKUP(A1921,'Medical Examinations'!$A$1:$A$2336,'Medical Examinations'!$H$1:$H$2336,0)</f>
        <v>0</v>
      </c>
      <c r="I1921" t="str">
        <f>_xlfn.XLOOKUP(A1921,'Medical Examinations'!$A$1:$A$2336,'Medical Examinations'!$I$1:$I$2336,0)</f>
        <v>No</v>
      </c>
      <c r="J1921" t="str">
        <f>_xlfn.XLOOKUP(A1921,'Medical Examinations'!A1921:A4264,'Medical Examinations'!C1921:C4264,0)</f>
        <v>Normal weight</v>
      </c>
      <c r="K1921">
        <f>_xlfn.XLOOKUP(A1921,'Medical Examinations'!$A$1:$A$2344,'Medical Examinations'!$D$1:$D$2344,0)</f>
        <v>5.01</v>
      </c>
      <c r="L1921" t="str">
        <f>_xlfn.XLOOKUP(A1921,'Hospitalisation Details'!$A$1:$A$2344,'Hospitalisation Details'!$E$1:$E$2344,0)</f>
        <v>18-Oct-2001</v>
      </c>
      <c r="M1921">
        <f>_xlfn.XLOOKUP(A1921,'Hospitalisation Details'!$A$1:$A$2344,'Hospitalisation Details'!$I$1:$I$2344,0)</f>
        <v>3861.21</v>
      </c>
      <c r="N1921" t="str">
        <f>_xlfn.XLOOKUP(A1921,'Hospitalisation Details'!$A$1:$A$2344,'Hospitalisation Details'!$J$1:$J$2344,0)</f>
        <v>tier - 2</v>
      </c>
      <c r="O1921" t="str">
        <f>_xlfn.XLOOKUP(A1921,'Hospitalisation Details'!$A$1:$A$2344,'Hospitalisation Details'!$K$1:$K$2344,0)</f>
        <v>tier - 2</v>
      </c>
      <c r="P1921" t="str">
        <f>_xlfn.XLOOKUP(A1921,'Hospitalisation Details'!$A$1:$A$2344,'Hospitalisation Details'!$L$1:$L$2344,0)</f>
        <v>R1016</v>
      </c>
      <c r="Q1921">
        <f>_xlfn.XLOOKUP(A1921,'Hospitalisation Details'!$A$1:$A$2344,'Hospitalisation Details'!$F$1:$F$2344,0)</f>
        <v>21</v>
      </c>
    </row>
    <row r="1922" spans="1:17" ht="15.75" x14ac:dyDescent="0.25">
      <c r="A1922" s="1" t="s">
        <v>445</v>
      </c>
      <c r="B1922" t="str">
        <f>_xlfn.XLOOKUP(A1922,'Customer Names'!$A$1:$A$2336,'Customer Names'!$C$1:$C$2336,0)</f>
        <v xml:space="preserve">  Bryn</v>
      </c>
      <c r="C1922">
        <f>_xlfn.XLOOKUP(A1922,'Medical Examinations'!$A$1:$A$2336,'Medical Examinations'!$B$1:$B$2336,0)</f>
        <v>30.67</v>
      </c>
      <c r="D1922">
        <f>_xlfn.XLOOKUP(A1922,'Medical Examinations'!$A$1:$A$2336,'Medical Examinations'!$D$1:$D$2336,0)</f>
        <v>5.09</v>
      </c>
      <c r="E1922" t="str">
        <f>_xlfn.XLOOKUP(A1922,'Medical Examinations'!$A$1:$A$2336,'Medical Examinations'!$E$1:$E$2336,0)</f>
        <v>No</v>
      </c>
      <c r="F1922" t="str">
        <f>_xlfn.XLOOKUP(A1922,'Medical Examinations'!$A$1:$A$2336,'Medical Examinations'!$F$1:$F$2336,0)</f>
        <v>No</v>
      </c>
      <c r="G1922" t="str">
        <f>_xlfn.XLOOKUP(A1922,'Medical Examinations'!$A$1:$A$2336,'Medical Examinations'!$G$1:$G$2336,0)</f>
        <v>No</v>
      </c>
      <c r="H1922">
        <f>_xlfn.XLOOKUP(A1922,'Medical Examinations'!$A$1:$A$2336,'Medical Examinations'!$H$1:$H$2336,0)</f>
        <v>0</v>
      </c>
      <c r="I1922" t="str">
        <f>_xlfn.XLOOKUP(A1922,'Medical Examinations'!$A$1:$A$2336,'Medical Examinations'!$I$1:$I$2336,0)</f>
        <v>No</v>
      </c>
      <c r="J1922" t="str">
        <f>_xlfn.XLOOKUP(A1922,'Medical Examinations'!A1922:A4265,'Medical Examinations'!C1922:C4265,0)</f>
        <v>Obese</v>
      </c>
      <c r="K1922">
        <f>_xlfn.XLOOKUP(A1922,'Medical Examinations'!$A$1:$A$2344,'Medical Examinations'!$D$1:$D$2344,0)</f>
        <v>5.09</v>
      </c>
      <c r="L1922" t="str">
        <f>_xlfn.XLOOKUP(A1922,'Hospitalisation Details'!$A$1:$A$2344,'Hospitalisation Details'!$E$1:$E$2344,0)</f>
        <v>6-Jun-2001</v>
      </c>
      <c r="M1922">
        <f>_xlfn.XLOOKUP(A1922,'Hospitalisation Details'!$A$1:$A$2344,'Hospitalisation Details'!$I$1:$I$2344,0)</f>
        <v>3858.51</v>
      </c>
      <c r="N1922" t="str">
        <f>_xlfn.XLOOKUP(A1922,'Hospitalisation Details'!$A$1:$A$2344,'Hospitalisation Details'!$J$1:$J$2344,0)</f>
        <v>tier - 2</v>
      </c>
      <c r="O1922" t="str">
        <f>_xlfn.XLOOKUP(A1922,'Hospitalisation Details'!$A$1:$A$2344,'Hospitalisation Details'!$K$1:$K$2344,0)</f>
        <v>tier - 3</v>
      </c>
      <c r="P1922" t="str">
        <f>_xlfn.XLOOKUP(A1922,'Hospitalisation Details'!$A$1:$A$2344,'Hospitalisation Details'!$L$1:$L$2344,0)</f>
        <v>R1025</v>
      </c>
      <c r="Q1922">
        <f>_xlfn.XLOOKUP(A1922,'Hospitalisation Details'!$A$1:$A$2344,'Hospitalisation Details'!$F$1:$F$2344,0)</f>
        <v>22</v>
      </c>
    </row>
    <row r="1923" spans="1:17" ht="15.75" x14ac:dyDescent="0.25">
      <c r="A1923" s="1" t="s">
        <v>444</v>
      </c>
      <c r="B1923" t="str">
        <f>_xlfn.XLOOKUP(A1923,'Customer Names'!$A$1:$A$2336,'Customer Names'!$C$1:$C$2336,0)</f>
        <v xml:space="preserve">  Michael</v>
      </c>
      <c r="C1923">
        <f>_xlfn.XLOOKUP(A1923,'Medical Examinations'!$A$1:$A$2336,'Medical Examinations'!$B$1:$B$2336,0)</f>
        <v>30.875</v>
      </c>
      <c r="D1923">
        <f>_xlfn.XLOOKUP(A1923,'Medical Examinations'!$A$1:$A$2336,'Medical Examinations'!$D$1:$D$2336,0)</f>
        <v>6.49</v>
      </c>
      <c r="E1923" t="str">
        <f>_xlfn.XLOOKUP(A1923,'Medical Examinations'!$A$1:$A$2336,'Medical Examinations'!$E$1:$E$2336,0)</f>
        <v>No</v>
      </c>
      <c r="F1923" t="str">
        <f>_xlfn.XLOOKUP(A1923,'Medical Examinations'!$A$1:$A$2336,'Medical Examinations'!$F$1:$F$2336,0)</f>
        <v>No</v>
      </c>
      <c r="G1923" t="str">
        <f>_xlfn.XLOOKUP(A1923,'Medical Examinations'!$A$1:$A$2336,'Medical Examinations'!$G$1:$G$2336,0)</f>
        <v>No</v>
      </c>
      <c r="H1923">
        <f>_xlfn.XLOOKUP(A1923,'Medical Examinations'!$A$1:$A$2336,'Medical Examinations'!$H$1:$H$2336,0)</f>
        <v>0</v>
      </c>
      <c r="I1923" t="str">
        <f>_xlfn.XLOOKUP(A1923,'Medical Examinations'!$A$1:$A$2336,'Medical Examinations'!$I$1:$I$2336,0)</f>
        <v>No</v>
      </c>
      <c r="J1923" t="str">
        <f>_xlfn.XLOOKUP(A1923,'Medical Examinations'!A1923:A4266,'Medical Examinations'!C1923:C4266,0)</f>
        <v>Obese</v>
      </c>
      <c r="K1923">
        <f>_xlfn.XLOOKUP(A1923,'Medical Examinations'!$A$1:$A$2344,'Medical Examinations'!$D$1:$D$2344,0)</f>
        <v>6.49</v>
      </c>
      <c r="L1923" t="str">
        <f>_xlfn.XLOOKUP(A1923,'Hospitalisation Details'!$A$1:$A$2344,'Hospitalisation Details'!$E$1:$E$2344,0)</f>
        <v>19-Aug-1991</v>
      </c>
      <c r="M1923">
        <f>_xlfn.XLOOKUP(A1923,'Hospitalisation Details'!$A$1:$A$2344,'Hospitalisation Details'!$I$1:$I$2344,0)</f>
        <v>3857.76</v>
      </c>
      <c r="N1923" t="str">
        <f>_xlfn.XLOOKUP(A1923,'Hospitalisation Details'!$A$1:$A$2344,'Hospitalisation Details'!$J$1:$J$2344,0)</f>
        <v>tier - 3</v>
      </c>
      <c r="O1923" t="str">
        <f>_xlfn.XLOOKUP(A1923,'Hospitalisation Details'!$A$1:$A$2344,'Hospitalisation Details'!$K$1:$K$2344,0)</f>
        <v>tier - 1</v>
      </c>
      <c r="P1923" t="str">
        <f>_xlfn.XLOOKUP(A1923,'Hospitalisation Details'!$A$1:$A$2344,'Hospitalisation Details'!$L$1:$L$2344,0)</f>
        <v>R1016</v>
      </c>
      <c r="Q1923">
        <f>_xlfn.XLOOKUP(A1923,'Hospitalisation Details'!$A$1:$A$2344,'Hospitalisation Details'!$F$1:$F$2344,0)</f>
        <v>31</v>
      </c>
    </row>
    <row r="1924" spans="1:17" ht="15.75" x14ac:dyDescent="0.25">
      <c r="A1924" s="1" t="s">
        <v>443</v>
      </c>
      <c r="B1924" t="str">
        <f>_xlfn.XLOOKUP(A1924,'Customer Names'!$A$1:$A$2336,'Customer Names'!$C$1:$C$2336,0)</f>
        <v xml:space="preserve">  Benjamin</v>
      </c>
      <c r="C1924">
        <f>_xlfn.XLOOKUP(A1924,'Medical Examinations'!$A$1:$A$2336,'Medical Examinations'!$B$1:$B$2336,0)</f>
        <v>23.8</v>
      </c>
      <c r="D1924">
        <f>_xlfn.XLOOKUP(A1924,'Medical Examinations'!$A$1:$A$2336,'Medical Examinations'!$D$1:$D$2336,0)</f>
        <v>4.08</v>
      </c>
      <c r="E1924" t="str">
        <f>_xlfn.XLOOKUP(A1924,'Medical Examinations'!$A$1:$A$2336,'Medical Examinations'!$E$1:$E$2336,0)</f>
        <v>No</v>
      </c>
      <c r="F1924" t="str">
        <f>_xlfn.XLOOKUP(A1924,'Medical Examinations'!$A$1:$A$2336,'Medical Examinations'!$F$1:$F$2336,0)</f>
        <v>No</v>
      </c>
      <c r="G1924" t="str">
        <f>_xlfn.XLOOKUP(A1924,'Medical Examinations'!$A$1:$A$2336,'Medical Examinations'!$G$1:$G$2336,0)</f>
        <v>No</v>
      </c>
      <c r="H1924">
        <f>_xlfn.XLOOKUP(A1924,'Medical Examinations'!$A$1:$A$2336,'Medical Examinations'!$H$1:$H$2336,0)</f>
        <v>0</v>
      </c>
      <c r="I1924" t="str">
        <f>_xlfn.XLOOKUP(A1924,'Medical Examinations'!$A$1:$A$2336,'Medical Examinations'!$I$1:$I$2336,0)</f>
        <v>No</v>
      </c>
      <c r="J1924" t="str">
        <f>_xlfn.XLOOKUP(A1924,'Medical Examinations'!A1924:A4267,'Medical Examinations'!C1924:C4267,0)</f>
        <v>Normal weight</v>
      </c>
      <c r="K1924">
        <f>_xlfn.XLOOKUP(A1924,'Medical Examinations'!$A$1:$A$2344,'Medical Examinations'!$D$1:$D$2344,0)</f>
        <v>4.08</v>
      </c>
      <c r="L1924" t="str">
        <f>_xlfn.XLOOKUP(A1924,'Hospitalisation Details'!$A$1:$A$2344,'Hospitalisation Details'!$E$1:$E$2344,0)</f>
        <v>12-Aug-1994</v>
      </c>
      <c r="M1924">
        <f>_xlfn.XLOOKUP(A1924,'Hospitalisation Details'!$A$1:$A$2344,'Hospitalisation Details'!$I$1:$I$2344,0)</f>
        <v>3847.67</v>
      </c>
      <c r="N1924" t="str">
        <f>_xlfn.XLOOKUP(A1924,'Hospitalisation Details'!$A$1:$A$2344,'Hospitalisation Details'!$J$1:$J$2344,0)</f>
        <v>tier - 3</v>
      </c>
      <c r="O1924" t="str">
        <f>_xlfn.XLOOKUP(A1924,'Hospitalisation Details'!$A$1:$A$2344,'Hospitalisation Details'!$K$1:$K$2344,0)</f>
        <v>tier - 2</v>
      </c>
      <c r="P1924" t="str">
        <f>_xlfn.XLOOKUP(A1924,'Hospitalisation Details'!$A$1:$A$2344,'Hospitalisation Details'!$L$1:$L$2344,0)</f>
        <v>R1011</v>
      </c>
      <c r="Q1924">
        <f>_xlfn.XLOOKUP(A1924,'Hospitalisation Details'!$A$1:$A$2344,'Hospitalisation Details'!$F$1:$F$2344,0)</f>
        <v>28</v>
      </c>
    </row>
    <row r="1925" spans="1:17" ht="15.75" x14ac:dyDescent="0.25">
      <c r="A1925" s="1" t="s">
        <v>442</v>
      </c>
      <c r="B1925" t="str">
        <f>_xlfn.XLOOKUP(A1925,'Customer Names'!$A$1:$A$2336,'Customer Names'!$C$1:$C$2336,0)</f>
        <v xml:space="preserve">  Jay</v>
      </c>
      <c r="C1925">
        <f>_xlfn.XLOOKUP(A1925,'Medical Examinations'!$A$1:$A$2336,'Medical Examinations'!$B$1:$B$2336,0)</f>
        <v>15.37</v>
      </c>
      <c r="D1925">
        <f>_xlfn.XLOOKUP(A1925,'Medical Examinations'!$A$1:$A$2336,'Medical Examinations'!$D$1:$D$2336,0)</f>
        <v>8.6300000000000008</v>
      </c>
      <c r="E1925" t="str">
        <f>_xlfn.XLOOKUP(A1925,'Medical Examinations'!$A$1:$A$2336,'Medical Examinations'!$E$1:$E$2336,0)</f>
        <v>No</v>
      </c>
      <c r="F1925" t="str">
        <f>_xlfn.XLOOKUP(A1925,'Medical Examinations'!$A$1:$A$2336,'Medical Examinations'!$F$1:$F$2336,0)</f>
        <v>No</v>
      </c>
      <c r="G1925" t="str">
        <f>_xlfn.XLOOKUP(A1925,'Medical Examinations'!$A$1:$A$2336,'Medical Examinations'!$G$1:$G$2336,0)</f>
        <v>No</v>
      </c>
      <c r="H1925">
        <f>_xlfn.XLOOKUP(A1925,'Medical Examinations'!$A$1:$A$2336,'Medical Examinations'!$H$1:$H$2336,0)</f>
        <v>0</v>
      </c>
      <c r="I1925" t="str">
        <f>_xlfn.XLOOKUP(A1925,'Medical Examinations'!$A$1:$A$2336,'Medical Examinations'!$I$1:$I$2336,0)</f>
        <v>No</v>
      </c>
      <c r="J1925" t="str">
        <f>_xlfn.XLOOKUP(A1925,'Medical Examinations'!A1925:A4268,'Medical Examinations'!C1925:C4268,0)</f>
        <v>Underweight</v>
      </c>
      <c r="K1925">
        <f>_xlfn.XLOOKUP(A1925,'Medical Examinations'!$A$1:$A$2344,'Medical Examinations'!$D$1:$D$2344,0)</f>
        <v>8.6300000000000008</v>
      </c>
      <c r="L1925" t="str">
        <f>_xlfn.XLOOKUP(A1925,'Hospitalisation Details'!$A$1:$A$2344,'Hospitalisation Details'!$E$1:$E$2344,0)</f>
        <v>29-Sep-1981</v>
      </c>
      <c r="M1925">
        <f>_xlfn.XLOOKUP(A1925,'Hospitalisation Details'!$A$1:$A$2344,'Hospitalisation Details'!$I$1:$I$2344,0)</f>
        <v>3797.2</v>
      </c>
      <c r="N1925" t="str">
        <f>_xlfn.XLOOKUP(A1925,'Hospitalisation Details'!$A$1:$A$2344,'Hospitalisation Details'!$J$1:$J$2344,0)</f>
        <v>tier - 2</v>
      </c>
      <c r="O1925" t="str">
        <f>_xlfn.XLOOKUP(A1925,'Hospitalisation Details'!$A$1:$A$2344,'Hospitalisation Details'!$K$1:$K$2344,0)</f>
        <v>tier - 3</v>
      </c>
      <c r="P1925" t="str">
        <f>_xlfn.XLOOKUP(A1925,'Hospitalisation Details'!$A$1:$A$2344,'Hospitalisation Details'!$L$1:$L$2344,0)</f>
        <v>R1012</v>
      </c>
      <c r="Q1925">
        <f>_xlfn.XLOOKUP(A1925,'Hospitalisation Details'!$A$1:$A$2344,'Hospitalisation Details'!$F$1:$F$2344,0)</f>
        <v>41</v>
      </c>
    </row>
    <row r="1926" spans="1:17" ht="15.75" x14ac:dyDescent="0.25">
      <c r="A1926" s="1" t="s">
        <v>441</v>
      </c>
      <c r="B1926" t="str">
        <f>_xlfn.XLOOKUP(A1926,'Customer Names'!$A$1:$A$2336,'Customer Names'!$C$1:$C$2336,0)</f>
        <v xml:space="preserve">  William</v>
      </c>
      <c r="C1926">
        <f>_xlfn.XLOOKUP(A1926,'Medical Examinations'!$A$1:$A$2336,'Medical Examinations'!$B$1:$B$2336,0)</f>
        <v>30.4</v>
      </c>
      <c r="D1926">
        <f>_xlfn.XLOOKUP(A1926,'Medical Examinations'!$A$1:$A$2336,'Medical Examinations'!$D$1:$D$2336,0)</f>
        <v>5.28</v>
      </c>
      <c r="E1926" t="str">
        <f>_xlfn.XLOOKUP(A1926,'Medical Examinations'!$A$1:$A$2336,'Medical Examinations'!$E$1:$E$2336,0)</f>
        <v>No</v>
      </c>
      <c r="F1926" t="str">
        <f>_xlfn.XLOOKUP(A1926,'Medical Examinations'!$A$1:$A$2336,'Medical Examinations'!$F$1:$F$2336,0)</f>
        <v>No</v>
      </c>
      <c r="G1926" t="str">
        <f>_xlfn.XLOOKUP(A1926,'Medical Examinations'!$A$1:$A$2336,'Medical Examinations'!$G$1:$G$2336,0)</f>
        <v>No</v>
      </c>
      <c r="H1926">
        <f>_xlfn.XLOOKUP(A1926,'Medical Examinations'!$A$1:$A$2336,'Medical Examinations'!$H$1:$H$2336,0)</f>
        <v>0</v>
      </c>
      <c r="I1926" t="str">
        <f>_xlfn.XLOOKUP(A1926,'Medical Examinations'!$A$1:$A$2336,'Medical Examinations'!$I$1:$I$2336,0)</f>
        <v>No</v>
      </c>
      <c r="J1926" t="str">
        <f>_xlfn.XLOOKUP(A1926,'Medical Examinations'!A1926:A4269,'Medical Examinations'!C1926:C4269,0)</f>
        <v>Obese</v>
      </c>
      <c r="K1926">
        <f>_xlfn.XLOOKUP(A1926,'Medical Examinations'!$A$1:$A$2344,'Medical Examinations'!$D$1:$D$2344,0)</f>
        <v>5.28</v>
      </c>
      <c r="L1926" t="str">
        <f>_xlfn.XLOOKUP(A1926,'Hospitalisation Details'!$A$1:$A$2344,'Hospitalisation Details'!$E$1:$E$2344,0)</f>
        <v>24-Jun-1999</v>
      </c>
      <c r="M1926">
        <f>_xlfn.XLOOKUP(A1926,'Hospitalisation Details'!$A$1:$A$2344,'Hospitalisation Details'!$I$1:$I$2344,0)</f>
        <v>3796.36</v>
      </c>
      <c r="N1926" t="str">
        <f>_xlfn.XLOOKUP(A1926,'Hospitalisation Details'!$A$1:$A$2344,'Hospitalisation Details'!$J$1:$J$2344,0)</f>
        <v>tier - 2</v>
      </c>
      <c r="O1926" t="str">
        <f>_xlfn.XLOOKUP(A1926,'Hospitalisation Details'!$A$1:$A$2344,'Hospitalisation Details'!$K$1:$K$2344,0)</f>
        <v>tier - 3</v>
      </c>
      <c r="P1926" t="str">
        <f>_xlfn.XLOOKUP(A1926,'Hospitalisation Details'!$A$1:$A$2344,'Hospitalisation Details'!$L$1:$L$2344,0)</f>
        <v>R1012</v>
      </c>
      <c r="Q1926">
        <f>_xlfn.XLOOKUP(A1926,'Hospitalisation Details'!$A$1:$A$2344,'Hospitalisation Details'!$F$1:$F$2344,0)</f>
        <v>23</v>
      </c>
    </row>
    <row r="1927" spans="1:17" ht="15.75" x14ac:dyDescent="0.25">
      <c r="A1927" s="1" t="s">
        <v>440</v>
      </c>
      <c r="B1927" t="str">
        <f>_xlfn.XLOOKUP(A1927,'Customer Names'!$A$1:$A$2336,'Customer Names'!$C$1:$C$2336,0)</f>
        <v xml:space="preserve">  Shelley</v>
      </c>
      <c r="C1927">
        <f>_xlfn.XLOOKUP(A1927,'Medical Examinations'!$A$1:$A$2336,'Medical Examinations'!$B$1:$B$2336,0)</f>
        <v>19.48</v>
      </c>
      <c r="D1927">
        <f>_xlfn.XLOOKUP(A1927,'Medical Examinations'!$A$1:$A$2336,'Medical Examinations'!$D$1:$D$2336,0)</f>
        <v>5.63</v>
      </c>
      <c r="E1927" t="str">
        <f>_xlfn.XLOOKUP(A1927,'Medical Examinations'!$A$1:$A$2336,'Medical Examinations'!$E$1:$E$2336,0)</f>
        <v>No</v>
      </c>
      <c r="F1927" t="str">
        <f>_xlfn.XLOOKUP(A1927,'Medical Examinations'!$A$1:$A$2336,'Medical Examinations'!$F$1:$F$2336,0)</f>
        <v>No</v>
      </c>
      <c r="G1927" t="str">
        <f>_xlfn.XLOOKUP(A1927,'Medical Examinations'!$A$1:$A$2336,'Medical Examinations'!$G$1:$G$2336,0)</f>
        <v>No</v>
      </c>
      <c r="H1927">
        <f>_xlfn.XLOOKUP(A1927,'Medical Examinations'!$A$1:$A$2336,'Medical Examinations'!$H$1:$H$2336,0)</f>
        <v>1</v>
      </c>
      <c r="I1927" t="str">
        <f>_xlfn.XLOOKUP(A1927,'Medical Examinations'!$A$1:$A$2336,'Medical Examinations'!$I$1:$I$2336,0)</f>
        <v>No</v>
      </c>
      <c r="J1927" t="str">
        <f>_xlfn.XLOOKUP(A1927,'Medical Examinations'!A1927:A4270,'Medical Examinations'!C1927:C4270,0)</f>
        <v>Normal weight</v>
      </c>
      <c r="K1927">
        <f>_xlfn.XLOOKUP(A1927,'Medical Examinations'!$A$1:$A$2344,'Medical Examinations'!$D$1:$D$2344,0)</f>
        <v>5.63</v>
      </c>
      <c r="L1927" t="str">
        <f>_xlfn.XLOOKUP(A1927,'Hospitalisation Details'!$A$1:$A$2344,'Hospitalisation Details'!$E$1:$E$2344,0)</f>
        <v>28-Aug-1988</v>
      </c>
      <c r="M1927">
        <f>_xlfn.XLOOKUP(A1927,'Hospitalisation Details'!$A$1:$A$2344,'Hospitalisation Details'!$I$1:$I$2344,0)</f>
        <v>3793.55</v>
      </c>
      <c r="N1927" t="str">
        <f>_xlfn.XLOOKUP(A1927,'Hospitalisation Details'!$A$1:$A$2344,'Hospitalisation Details'!$J$1:$J$2344,0)</f>
        <v>tier - 2</v>
      </c>
      <c r="O1927" t="str">
        <f>_xlfn.XLOOKUP(A1927,'Hospitalisation Details'!$A$1:$A$2344,'Hospitalisation Details'!$K$1:$K$2344,0)</f>
        <v>tier - 3</v>
      </c>
      <c r="P1927" t="str">
        <f>_xlfn.XLOOKUP(A1927,'Hospitalisation Details'!$A$1:$A$2344,'Hospitalisation Details'!$L$1:$L$2344,0)</f>
        <v>R1013</v>
      </c>
      <c r="Q1927">
        <f>_xlfn.XLOOKUP(A1927,'Hospitalisation Details'!$A$1:$A$2344,'Hospitalisation Details'!$F$1:$F$2344,0)</f>
        <v>34</v>
      </c>
    </row>
    <row r="1928" spans="1:17" ht="15.75" x14ac:dyDescent="0.25">
      <c r="A1928" s="1" t="s">
        <v>439</v>
      </c>
      <c r="B1928" t="str">
        <f>_xlfn.XLOOKUP(A1928,'Customer Names'!$A$1:$A$2336,'Customer Names'!$C$1:$C$2336,0)</f>
        <v xml:space="preserve">  Jekaterina</v>
      </c>
      <c r="C1928">
        <f>_xlfn.XLOOKUP(A1928,'Medical Examinations'!$A$1:$A$2336,'Medical Examinations'!$B$1:$B$2336,0)</f>
        <v>16.96</v>
      </c>
      <c r="D1928">
        <f>_xlfn.XLOOKUP(A1928,'Medical Examinations'!$A$1:$A$2336,'Medical Examinations'!$D$1:$D$2336,0)</f>
        <v>11.47</v>
      </c>
      <c r="E1928" t="str">
        <f>_xlfn.XLOOKUP(A1928,'Medical Examinations'!$A$1:$A$2336,'Medical Examinations'!$E$1:$E$2336,0)</f>
        <v>No</v>
      </c>
      <c r="F1928" t="str">
        <f>_xlfn.XLOOKUP(A1928,'Medical Examinations'!$A$1:$A$2336,'Medical Examinations'!$F$1:$F$2336,0)</f>
        <v>No</v>
      </c>
      <c r="G1928" t="str">
        <f>_xlfn.XLOOKUP(A1928,'Medical Examinations'!$A$1:$A$2336,'Medical Examinations'!$G$1:$G$2336,0)</f>
        <v>No</v>
      </c>
      <c r="H1928">
        <f>_xlfn.XLOOKUP(A1928,'Medical Examinations'!$A$1:$A$2336,'Medical Examinations'!$H$1:$H$2336,0)</f>
        <v>0</v>
      </c>
      <c r="I1928" t="str">
        <f>_xlfn.XLOOKUP(A1928,'Medical Examinations'!$A$1:$A$2336,'Medical Examinations'!$I$1:$I$2336,0)</f>
        <v>No</v>
      </c>
      <c r="J1928" t="str">
        <f>_xlfn.XLOOKUP(A1928,'Medical Examinations'!A1928:A4271,'Medical Examinations'!C1928:C4271,0)</f>
        <v>Underweight</v>
      </c>
      <c r="K1928">
        <f>_xlfn.XLOOKUP(A1928,'Medical Examinations'!$A$1:$A$2344,'Medical Examinations'!$D$1:$D$2344,0)</f>
        <v>11.47</v>
      </c>
      <c r="L1928" t="str">
        <f>_xlfn.XLOOKUP(A1928,'Hospitalisation Details'!$A$1:$A$2344,'Hospitalisation Details'!$E$1:$E$2344,0)</f>
        <v>13-Dec-1981</v>
      </c>
      <c r="M1928">
        <f>_xlfn.XLOOKUP(A1928,'Hospitalisation Details'!$A$1:$A$2344,'Hospitalisation Details'!$I$1:$I$2344,0)</f>
        <v>3785.77</v>
      </c>
      <c r="N1928" t="str">
        <f>_xlfn.XLOOKUP(A1928,'Hospitalisation Details'!$A$1:$A$2344,'Hospitalisation Details'!$J$1:$J$2344,0)</f>
        <v>tier - 2</v>
      </c>
      <c r="O1928" t="str">
        <f>_xlfn.XLOOKUP(A1928,'Hospitalisation Details'!$A$1:$A$2344,'Hospitalisation Details'!$K$1:$K$2344,0)</f>
        <v>tier - 1</v>
      </c>
      <c r="P1928" t="str">
        <f>_xlfn.XLOOKUP(A1928,'Hospitalisation Details'!$A$1:$A$2344,'Hospitalisation Details'!$L$1:$L$2344,0)</f>
        <v>R1013</v>
      </c>
      <c r="Q1928">
        <f>_xlfn.XLOOKUP(A1928,'Hospitalisation Details'!$A$1:$A$2344,'Hospitalisation Details'!$F$1:$F$2344,0)</f>
        <v>41</v>
      </c>
    </row>
    <row r="1929" spans="1:17" ht="15.75" x14ac:dyDescent="0.25">
      <c r="A1929" s="1" t="s">
        <v>438</v>
      </c>
      <c r="B1929" t="str">
        <f>_xlfn.XLOOKUP(A1929,'Customer Names'!$A$1:$A$2336,'Customer Names'!$C$1:$C$2336,0)</f>
        <v xml:space="preserve">  Daniel</v>
      </c>
      <c r="C1929">
        <f>_xlfn.XLOOKUP(A1929,'Medical Examinations'!$A$1:$A$2336,'Medical Examinations'!$B$1:$B$2336,0)</f>
        <v>19.05</v>
      </c>
      <c r="D1929">
        <f>_xlfn.XLOOKUP(A1929,'Medical Examinations'!$A$1:$A$2336,'Medical Examinations'!$D$1:$D$2336,0)</f>
        <v>4.92</v>
      </c>
      <c r="E1929" t="str">
        <f>_xlfn.XLOOKUP(A1929,'Medical Examinations'!$A$1:$A$2336,'Medical Examinations'!$E$1:$E$2336,0)</f>
        <v>No</v>
      </c>
      <c r="F1929" t="str">
        <f>_xlfn.XLOOKUP(A1929,'Medical Examinations'!$A$1:$A$2336,'Medical Examinations'!$F$1:$F$2336,0)</f>
        <v>No</v>
      </c>
      <c r="G1929" t="str">
        <f>_xlfn.XLOOKUP(A1929,'Medical Examinations'!$A$1:$A$2336,'Medical Examinations'!$G$1:$G$2336,0)</f>
        <v>No</v>
      </c>
      <c r="H1929">
        <f>_xlfn.XLOOKUP(A1929,'Medical Examinations'!$A$1:$A$2336,'Medical Examinations'!$H$1:$H$2336,0)</f>
        <v>1</v>
      </c>
      <c r="I1929" t="str">
        <f>_xlfn.XLOOKUP(A1929,'Medical Examinations'!$A$1:$A$2336,'Medical Examinations'!$I$1:$I$2336,0)</f>
        <v>No</v>
      </c>
      <c r="J1929" t="str">
        <f>_xlfn.XLOOKUP(A1929,'Medical Examinations'!A1929:A4272,'Medical Examinations'!C1929:C4272,0)</f>
        <v>Normal weight</v>
      </c>
      <c r="K1929">
        <f>_xlfn.XLOOKUP(A1929,'Medical Examinations'!$A$1:$A$2344,'Medical Examinations'!$D$1:$D$2344,0)</f>
        <v>4.92</v>
      </c>
      <c r="L1929" t="str">
        <f>_xlfn.XLOOKUP(A1929,'Hospitalisation Details'!$A$1:$A$2344,'Hospitalisation Details'!$E$1:$E$2344,0)</f>
        <v>24-Oct-1987</v>
      </c>
      <c r="M1929">
        <f>_xlfn.XLOOKUP(A1929,'Hospitalisation Details'!$A$1:$A$2344,'Hospitalisation Details'!$I$1:$I$2344,0)</f>
        <v>3773.23</v>
      </c>
      <c r="N1929" t="str">
        <f>_xlfn.XLOOKUP(A1929,'Hospitalisation Details'!$A$1:$A$2344,'Hospitalisation Details'!$J$1:$J$2344,0)</f>
        <v>tier - 2</v>
      </c>
      <c r="O1929" t="str">
        <f>_xlfn.XLOOKUP(A1929,'Hospitalisation Details'!$A$1:$A$2344,'Hospitalisation Details'!$K$1:$K$2344,0)</f>
        <v>tier - 3</v>
      </c>
      <c r="P1929" t="str">
        <f>_xlfn.XLOOKUP(A1929,'Hospitalisation Details'!$A$1:$A$2344,'Hospitalisation Details'!$L$1:$L$2344,0)</f>
        <v>R1013</v>
      </c>
      <c r="Q1929">
        <f>_xlfn.XLOOKUP(A1929,'Hospitalisation Details'!$A$1:$A$2344,'Hospitalisation Details'!$F$1:$F$2344,0)</f>
        <v>35</v>
      </c>
    </row>
    <row r="1930" spans="1:17" ht="15.75" x14ac:dyDescent="0.25">
      <c r="A1930" s="1" t="s">
        <v>437</v>
      </c>
      <c r="B1930" t="str">
        <f>_xlfn.XLOOKUP(A1930,'Customer Names'!$A$1:$A$2336,'Customer Names'!$C$1:$C$2336,0)</f>
        <v xml:space="preserve">  Pauline</v>
      </c>
      <c r="C1930">
        <f>_xlfn.XLOOKUP(A1930,'Medical Examinations'!$A$1:$A$2336,'Medical Examinations'!$B$1:$B$2336,0)</f>
        <v>37.619999999999997</v>
      </c>
      <c r="D1930">
        <f>_xlfn.XLOOKUP(A1930,'Medical Examinations'!$A$1:$A$2336,'Medical Examinations'!$D$1:$D$2336,0)</f>
        <v>4.18</v>
      </c>
      <c r="E1930" t="str">
        <f>_xlfn.XLOOKUP(A1930,'Medical Examinations'!$A$1:$A$2336,'Medical Examinations'!$E$1:$E$2336,0)</f>
        <v>No</v>
      </c>
      <c r="F1930" t="str">
        <f>_xlfn.XLOOKUP(A1930,'Medical Examinations'!$A$1:$A$2336,'Medical Examinations'!$F$1:$F$2336,0)</f>
        <v>No</v>
      </c>
      <c r="G1930" t="str">
        <f>_xlfn.XLOOKUP(A1930,'Medical Examinations'!$A$1:$A$2336,'Medical Examinations'!$G$1:$G$2336,0)</f>
        <v>No</v>
      </c>
      <c r="H1930">
        <f>_xlfn.XLOOKUP(A1930,'Medical Examinations'!$A$1:$A$2336,'Medical Examinations'!$H$1:$H$2336,0)</f>
        <v>0</v>
      </c>
      <c r="I1930" t="str">
        <f>_xlfn.XLOOKUP(A1930,'Medical Examinations'!$A$1:$A$2336,'Medical Examinations'!$I$1:$I$2336,0)</f>
        <v>No</v>
      </c>
      <c r="J1930" t="str">
        <f>_xlfn.XLOOKUP(A1930,'Medical Examinations'!A1930:A4273,'Medical Examinations'!C1930:C4273,0)</f>
        <v>Obese</v>
      </c>
      <c r="K1930">
        <f>_xlfn.XLOOKUP(A1930,'Medical Examinations'!$A$1:$A$2344,'Medical Examinations'!$D$1:$D$2344,0)</f>
        <v>4.18</v>
      </c>
      <c r="L1930" t="str">
        <f>_xlfn.XLOOKUP(A1930,'Hospitalisation Details'!$A$1:$A$2344,'Hospitalisation Details'!$E$1:$E$2344,0)</f>
        <v>21-Nov-1994</v>
      </c>
      <c r="M1930">
        <f>_xlfn.XLOOKUP(A1930,'Hospitalisation Details'!$A$1:$A$2344,'Hospitalisation Details'!$I$1:$I$2344,0)</f>
        <v>3766.88</v>
      </c>
      <c r="N1930" t="str">
        <f>_xlfn.XLOOKUP(A1930,'Hospitalisation Details'!$A$1:$A$2344,'Hospitalisation Details'!$J$1:$J$2344,0)</f>
        <v>tier - 2</v>
      </c>
      <c r="O1930" t="str">
        <f>_xlfn.XLOOKUP(A1930,'Hospitalisation Details'!$A$1:$A$2344,'Hospitalisation Details'!$K$1:$K$2344,0)</f>
        <v>tier - 1</v>
      </c>
      <c r="P1930" t="str">
        <f>_xlfn.XLOOKUP(A1930,'Hospitalisation Details'!$A$1:$A$2344,'Hospitalisation Details'!$L$1:$L$2344,0)</f>
        <v>R1013</v>
      </c>
      <c r="Q1930">
        <f>_xlfn.XLOOKUP(A1930,'Hospitalisation Details'!$A$1:$A$2344,'Hospitalisation Details'!$F$1:$F$2344,0)</f>
        <v>28</v>
      </c>
    </row>
    <row r="1931" spans="1:17" ht="15.75" x14ac:dyDescent="0.25">
      <c r="A1931" s="1" t="s">
        <v>436</v>
      </c>
      <c r="B1931" t="str">
        <f>_xlfn.XLOOKUP(A1931,'Customer Names'!$A$1:$A$2336,'Customer Names'!$C$1:$C$2336,0)</f>
        <v xml:space="preserve">  Colleen</v>
      </c>
      <c r="C1931">
        <f>_xlfn.XLOOKUP(A1931,'Medical Examinations'!$A$1:$A$2336,'Medical Examinations'!$B$1:$B$2336,0)</f>
        <v>29.1</v>
      </c>
      <c r="D1931">
        <f>_xlfn.XLOOKUP(A1931,'Medical Examinations'!$A$1:$A$2336,'Medical Examinations'!$D$1:$D$2336,0)</f>
        <v>4.67</v>
      </c>
      <c r="E1931" t="str">
        <f>_xlfn.XLOOKUP(A1931,'Medical Examinations'!$A$1:$A$2336,'Medical Examinations'!$E$1:$E$2336,0)</f>
        <v>No</v>
      </c>
      <c r="F1931" t="str">
        <f>_xlfn.XLOOKUP(A1931,'Medical Examinations'!$A$1:$A$2336,'Medical Examinations'!$F$1:$F$2336,0)</f>
        <v>No</v>
      </c>
      <c r="G1931" t="str">
        <f>_xlfn.XLOOKUP(A1931,'Medical Examinations'!$A$1:$A$2336,'Medical Examinations'!$G$1:$G$2336,0)</f>
        <v>No</v>
      </c>
      <c r="H1931">
        <f>_xlfn.XLOOKUP(A1931,'Medical Examinations'!$A$1:$A$2336,'Medical Examinations'!$H$1:$H$2336,0)</f>
        <v>0</v>
      </c>
      <c r="I1931" t="str">
        <f>_xlfn.XLOOKUP(A1931,'Medical Examinations'!$A$1:$A$2336,'Medical Examinations'!$I$1:$I$2336,0)</f>
        <v>No</v>
      </c>
      <c r="J1931" t="str">
        <f>_xlfn.XLOOKUP(A1931,'Medical Examinations'!A1931:A4274,'Medical Examinations'!C1931:C4274,0)</f>
        <v>Overweight</v>
      </c>
      <c r="K1931">
        <f>_xlfn.XLOOKUP(A1931,'Medical Examinations'!$A$1:$A$2344,'Medical Examinations'!$D$1:$D$2344,0)</f>
        <v>4.67</v>
      </c>
      <c r="L1931" t="str">
        <f>_xlfn.XLOOKUP(A1931,'Hospitalisation Details'!$A$1:$A$2344,'Hospitalisation Details'!$E$1:$E$2344,0)</f>
        <v>24-Oct-1991</v>
      </c>
      <c r="M1931">
        <f>_xlfn.XLOOKUP(A1931,'Hospitalisation Details'!$A$1:$A$2344,'Hospitalisation Details'!$I$1:$I$2344,0)</f>
        <v>3761.29</v>
      </c>
      <c r="N1931" t="str">
        <f>_xlfn.XLOOKUP(A1931,'Hospitalisation Details'!$A$1:$A$2344,'Hospitalisation Details'!$J$1:$J$2344,0)</f>
        <v>tier - 2</v>
      </c>
      <c r="O1931" t="str">
        <f>_xlfn.XLOOKUP(A1931,'Hospitalisation Details'!$A$1:$A$2344,'Hospitalisation Details'!$K$1:$K$2344,0)</f>
        <v>tier - 3</v>
      </c>
      <c r="P1931" t="str">
        <f>_xlfn.XLOOKUP(A1931,'Hospitalisation Details'!$A$1:$A$2344,'Hospitalisation Details'!$L$1:$L$2344,0)</f>
        <v>R1011</v>
      </c>
      <c r="Q1931">
        <f>_xlfn.XLOOKUP(A1931,'Hospitalisation Details'!$A$1:$A$2344,'Hospitalisation Details'!$F$1:$F$2344,0)</f>
        <v>31</v>
      </c>
    </row>
    <row r="1932" spans="1:17" ht="15.75" x14ac:dyDescent="0.25">
      <c r="A1932" s="1" t="s">
        <v>435</v>
      </c>
      <c r="B1932" t="str">
        <f>_xlfn.XLOOKUP(A1932,'Customer Names'!$A$1:$A$2336,'Customer Names'!$C$1:$C$2336,0)</f>
        <v xml:space="preserve">  Aleah K</v>
      </c>
      <c r="C1932">
        <f>_xlfn.XLOOKUP(A1932,'Medical Examinations'!$A$1:$A$2336,'Medical Examinations'!$B$1:$B$2336,0)</f>
        <v>26.62</v>
      </c>
      <c r="D1932">
        <f>_xlfn.XLOOKUP(A1932,'Medical Examinations'!$A$1:$A$2336,'Medical Examinations'!$D$1:$D$2336,0)</f>
        <v>6.24</v>
      </c>
      <c r="E1932" t="str">
        <f>_xlfn.XLOOKUP(A1932,'Medical Examinations'!$A$1:$A$2336,'Medical Examinations'!$E$1:$E$2336,0)</f>
        <v>No</v>
      </c>
      <c r="F1932" t="str">
        <f>_xlfn.XLOOKUP(A1932,'Medical Examinations'!$A$1:$A$2336,'Medical Examinations'!$F$1:$F$2336,0)</f>
        <v>No</v>
      </c>
      <c r="G1932" t="str">
        <f>_xlfn.XLOOKUP(A1932,'Medical Examinations'!$A$1:$A$2336,'Medical Examinations'!$G$1:$G$2336,0)</f>
        <v>No</v>
      </c>
      <c r="H1932">
        <f>_xlfn.XLOOKUP(A1932,'Medical Examinations'!$A$1:$A$2336,'Medical Examinations'!$H$1:$H$2336,0)</f>
        <v>0</v>
      </c>
      <c r="I1932" t="str">
        <f>_xlfn.XLOOKUP(A1932,'Medical Examinations'!$A$1:$A$2336,'Medical Examinations'!$I$1:$I$2336,0)</f>
        <v>No</v>
      </c>
      <c r="J1932" t="str">
        <f>_xlfn.XLOOKUP(A1932,'Medical Examinations'!A1932:A4275,'Medical Examinations'!C1932:C4275,0)</f>
        <v>Overweight</v>
      </c>
      <c r="K1932">
        <f>_xlfn.XLOOKUP(A1932,'Medical Examinations'!$A$1:$A$2344,'Medical Examinations'!$D$1:$D$2344,0)</f>
        <v>6.24</v>
      </c>
      <c r="L1932" t="str">
        <f>_xlfn.XLOOKUP(A1932,'Hospitalisation Details'!$A$1:$A$2344,'Hospitalisation Details'!$E$1:$E$2344,0)</f>
        <v>25-Aug-1991</v>
      </c>
      <c r="M1932">
        <f>_xlfn.XLOOKUP(A1932,'Hospitalisation Details'!$A$1:$A$2344,'Hospitalisation Details'!$I$1:$I$2344,0)</f>
        <v>3757.84</v>
      </c>
      <c r="N1932" t="str">
        <f>_xlfn.XLOOKUP(A1932,'Hospitalisation Details'!$A$1:$A$2344,'Hospitalisation Details'!$J$1:$J$2344,0)</f>
        <v>tier - 2</v>
      </c>
      <c r="O1932" t="str">
        <f>_xlfn.XLOOKUP(A1932,'Hospitalisation Details'!$A$1:$A$2344,'Hospitalisation Details'!$K$1:$K$2344,0)</f>
        <v>tier - 1</v>
      </c>
      <c r="P1932" t="str">
        <f>_xlfn.XLOOKUP(A1932,'Hospitalisation Details'!$A$1:$A$2344,'Hospitalisation Details'!$L$1:$L$2344,0)</f>
        <v>R1013</v>
      </c>
      <c r="Q1932">
        <f>_xlfn.XLOOKUP(A1932,'Hospitalisation Details'!$A$1:$A$2344,'Hospitalisation Details'!$F$1:$F$2344,0)</f>
        <v>31</v>
      </c>
    </row>
    <row r="1933" spans="1:17" ht="15.75" x14ac:dyDescent="0.25">
      <c r="A1933" s="1" t="s">
        <v>434</v>
      </c>
      <c r="B1933" t="str">
        <f>_xlfn.XLOOKUP(A1933,'Customer Names'!$A$1:$A$2336,'Customer Names'!$C$1:$C$2336,0)</f>
        <v xml:space="preserve">  Mare</v>
      </c>
      <c r="C1933">
        <f>_xlfn.XLOOKUP(A1933,'Medical Examinations'!$A$1:$A$2336,'Medical Examinations'!$B$1:$B$2336,0)</f>
        <v>25.74</v>
      </c>
      <c r="D1933">
        <f>_xlfn.XLOOKUP(A1933,'Medical Examinations'!$A$1:$A$2336,'Medical Examinations'!$D$1:$D$2336,0)</f>
        <v>5.99</v>
      </c>
      <c r="E1933" t="str">
        <f>_xlfn.XLOOKUP(A1933,'Medical Examinations'!$A$1:$A$2336,'Medical Examinations'!$E$1:$E$2336,0)</f>
        <v>No</v>
      </c>
      <c r="F1933" t="str">
        <f>_xlfn.XLOOKUP(A1933,'Medical Examinations'!$A$1:$A$2336,'Medical Examinations'!$F$1:$F$2336,0)</f>
        <v>No</v>
      </c>
      <c r="G1933" t="str">
        <f>_xlfn.XLOOKUP(A1933,'Medical Examinations'!$A$1:$A$2336,'Medical Examinations'!$G$1:$G$2336,0)</f>
        <v>No</v>
      </c>
      <c r="H1933">
        <f>_xlfn.XLOOKUP(A1933,'Medical Examinations'!$A$1:$A$2336,'Medical Examinations'!$H$1:$H$2336,0)</f>
        <v>0</v>
      </c>
      <c r="I1933" t="str">
        <f>_xlfn.XLOOKUP(A1933,'Medical Examinations'!$A$1:$A$2336,'Medical Examinations'!$I$1:$I$2336,0)</f>
        <v>No</v>
      </c>
      <c r="J1933" t="str">
        <f>_xlfn.XLOOKUP(A1933,'Medical Examinations'!A1933:A4276,'Medical Examinations'!C1933:C4276,0)</f>
        <v>Overweight</v>
      </c>
      <c r="K1933">
        <f>_xlfn.XLOOKUP(A1933,'Medical Examinations'!$A$1:$A$2344,'Medical Examinations'!$D$1:$D$2344,0)</f>
        <v>5.99</v>
      </c>
      <c r="L1933" t="str">
        <f>_xlfn.XLOOKUP(A1933,'Hospitalisation Details'!$A$1:$A$2344,'Hospitalisation Details'!$E$1:$E$2344,0)</f>
        <v>28-Oct-1991</v>
      </c>
      <c r="M1933">
        <f>_xlfn.XLOOKUP(A1933,'Hospitalisation Details'!$A$1:$A$2344,'Hospitalisation Details'!$I$1:$I$2344,0)</f>
        <v>3756.62</v>
      </c>
      <c r="N1933" t="str">
        <f>_xlfn.XLOOKUP(A1933,'Hospitalisation Details'!$A$1:$A$2344,'Hospitalisation Details'!$J$1:$J$2344,0)</f>
        <v>tier - 2</v>
      </c>
      <c r="O1933" t="str">
        <f>_xlfn.XLOOKUP(A1933,'Hospitalisation Details'!$A$1:$A$2344,'Hospitalisation Details'!$K$1:$K$2344,0)</f>
        <v>tier - 2</v>
      </c>
      <c r="P1933" t="str">
        <f>_xlfn.XLOOKUP(A1933,'Hospitalisation Details'!$A$1:$A$2344,'Hospitalisation Details'!$L$1:$L$2344,0)</f>
        <v>R1013</v>
      </c>
      <c r="Q1933">
        <f>_xlfn.XLOOKUP(A1933,'Hospitalisation Details'!$A$1:$A$2344,'Hospitalisation Details'!$F$1:$F$2344,0)</f>
        <v>31</v>
      </c>
    </row>
    <row r="1934" spans="1:17" ht="15.75" x14ac:dyDescent="0.25">
      <c r="A1934" s="1" t="s">
        <v>433</v>
      </c>
      <c r="B1934" t="str">
        <f>_xlfn.XLOOKUP(A1934,'Customer Names'!$A$1:$A$2336,'Customer Names'!$C$1:$C$2336,0)</f>
        <v xml:space="preserve">  Kevin</v>
      </c>
      <c r="C1934">
        <f>_xlfn.XLOOKUP(A1934,'Medical Examinations'!$A$1:$A$2336,'Medical Examinations'!$B$1:$B$2336,0)</f>
        <v>18.22</v>
      </c>
      <c r="D1934">
        <f>_xlfn.XLOOKUP(A1934,'Medical Examinations'!$A$1:$A$2336,'Medical Examinations'!$D$1:$D$2336,0)</f>
        <v>10.27</v>
      </c>
      <c r="E1934" t="str">
        <f>_xlfn.XLOOKUP(A1934,'Medical Examinations'!$A$1:$A$2336,'Medical Examinations'!$E$1:$E$2336,0)</f>
        <v>No</v>
      </c>
      <c r="F1934" t="str">
        <f>_xlfn.XLOOKUP(A1934,'Medical Examinations'!$A$1:$A$2336,'Medical Examinations'!$F$1:$F$2336,0)</f>
        <v>No</v>
      </c>
      <c r="G1934" t="str">
        <f>_xlfn.XLOOKUP(A1934,'Medical Examinations'!$A$1:$A$2336,'Medical Examinations'!$G$1:$G$2336,0)</f>
        <v>No</v>
      </c>
      <c r="H1934">
        <f>_xlfn.XLOOKUP(A1934,'Medical Examinations'!$A$1:$A$2336,'Medical Examinations'!$H$1:$H$2336,0)</f>
        <v>1</v>
      </c>
      <c r="I1934" t="str">
        <f>_xlfn.XLOOKUP(A1934,'Medical Examinations'!$A$1:$A$2336,'Medical Examinations'!$I$1:$I$2336,0)</f>
        <v>No</v>
      </c>
      <c r="J1934" t="str">
        <f>_xlfn.XLOOKUP(A1934,'Medical Examinations'!A1934:A4277,'Medical Examinations'!C1934:C4277,0)</f>
        <v>Underweight</v>
      </c>
      <c r="K1934">
        <f>_xlfn.XLOOKUP(A1934,'Medical Examinations'!$A$1:$A$2344,'Medical Examinations'!$D$1:$D$2344,0)</f>
        <v>10.27</v>
      </c>
      <c r="L1934" t="str">
        <f>_xlfn.XLOOKUP(A1934,'Hospitalisation Details'!$A$1:$A$2344,'Hospitalisation Details'!$E$1:$E$2344,0)</f>
        <v>9-Sep-1986</v>
      </c>
      <c r="M1934">
        <f>_xlfn.XLOOKUP(A1934,'Hospitalisation Details'!$A$1:$A$2344,'Hospitalisation Details'!$I$1:$I$2344,0)</f>
        <v>3748.56</v>
      </c>
      <c r="N1934" t="str">
        <f>_xlfn.XLOOKUP(A1934,'Hospitalisation Details'!$A$1:$A$2344,'Hospitalisation Details'!$J$1:$J$2344,0)</f>
        <v>tier - 2</v>
      </c>
      <c r="O1934" t="str">
        <f>_xlfn.XLOOKUP(A1934,'Hospitalisation Details'!$A$1:$A$2344,'Hospitalisation Details'!$K$1:$K$2344,0)</f>
        <v>tier - 2</v>
      </c>
      <c r="P1934" t="str">
        <f>_xlfn.XLOOKUP(A1934,'Hospitalisation Details'!$A$1:$A$2344,'Hospitalisation Details'!$L$1:$L$2344,0)</f>
        <v>R1013</v>
      </c>
      <c r="Q1934">
        <f>_xlfn.XLOOKUP(A1934,'Hospitalisation Details'!$A$1:$A$2344,'Hospitalisation Details'!$F$1:$F$2344,0)</f>
        <v>36</v>
      </c>
    </row>
    <row r="1935" spans="1:17" ht="15.75" x14ac:dyDescent="0.25">
      <c r="A1935" s="1" t="s">
        <v>432</v>
      </c>
      <c r="B1935" t="str">
        <f>_xlfn.XLOOKUP(A1935,'Customer Names'!$A$1:$A$2336,'Customer Names'!$C$1:$C$2336,0)</f>
        <v xml:space="preserve">  Jessica</v>
      </c>
      <c r="C1935">
        <f>_xlfn.XLOOKUP(A1935,'Medical Examinations'!$A$1:$A$2336,'Medical Examinations'!$B$1:$B$2336,0)</f>
        <v>26.03</v>
      </c>
      <c r="D1935">
        <f>_xlfn.XLOOKUP(A1935,'Medical Examinations'!$A$1:$A$2336,'Medical Examinations'!$D$1:$D$2336,0)</f>
        <v>5.97</v>
      </c>
      <c r="E1935" t="str">
        <f>_xlfn.XLOOKUP(A1935,'Medical Examinations'!$A$1:$A$2336,'Medical Examinations'!$E$1:$E$2336,0)</f>
        <v>No</v>
      </c>
      <c r="F1935" t="str">
        <f>_xlfn.XLOOKUP(A1935,'Medical Examinations'!$A$1:$A$2336,'Medical Examinations'!$F$1:$F$2336,0)</f>
        <v>No</v>
      </c>
      <c r="G1935" t="str">
        <f>_xlfn.XLOOKUP(A1935,'Medical Examinations'!$A$1:$A$2336,'Medical Examinations'!$G$1:$G$2336,0)</f>
        <v>Yes</v>
      </c>
      <c r="H1935">
        <f>_xlfn.XLOOKUP(A1935,'Medical Examinations'!$A$1:$A$2336,'Medical Examinations'!$H$1:$H$2336,0)</f>
        <v>1</v>
      </c>
      <c r="I1935" t="str">
        <f>_xlfn.XLOOKUP(A1935,'Medical Examinations'!$A$1:$A$2336,'Medical Examinations'!$I$1:$I$2336,0)</f>
        <v>No</v>
      </c>
      <c r="J1935" t="str">
        <f>_xlfn.XLOOKUP(A1935,'Medical Examinations'!A1935:A4278,'Medical Examinations'!C1935:C4278,0)</f>
        <v>Overweight</v>
      </c>
      <c r="K1935">
        <f>_xlfn.XLOOKUP(A1935,'Medical Examinations'!$A$1:$A$2344,'Medical Examinations'!$D$1:$D$2344,0)</f>
        <v>5.97</v>
      </c>
      <c r="L1935" t="str">
        <f>_xlfn.XLOOKUP(A1935,'Hospitalisation Details'!$A$1:$A$2344,'Hospitalisation Details'!$E$1:$E$2344,0)</f>
        <v>22-Jun-1993</v>
      </c>
      <c r="M1935">
        <f>_xlfn.XLOOKUP(A1935,'Hospitalisation Details'!$A$1:$A$2344,'Hospitalisation Details'!$I$1:$I$2344,0)</f>
        <v>3736.46</v>
      </c>
      <c r="N1935" t="str">
        <f>_xlfn.XLOOKUP(A1935,'Hospitalisation Details'!$A$1:$A$2344,'Hospitalisation Details'!$J$1:$J$2344,0)</f>
        <v>tier - 2</v>
      </c>
      <c r="O1935" t="str">
        <f>_xlfn.XLOOKUP(A1935,'Hospitalisation Details'!$A$1:$A$2344,'Hospitalisation Details'!$K$1:$K$2344,0)</f>
        <v>tier - 2</v>
      </c>
      <c r="P1935" t="str">
        <f>_xlfn.XLOOKUP(A1935,'Hospitalisation Details'!$A$1:$A$2344,'Hospitalisation Details'!$L$1:$L$2344,0)</f>
        <v>R1012</v>
      </c>
      <c r="Q1935">
        <f>_xlfn.XLOOKUP(A1935,'Hospitalisation Details'!$A$1:$A$2344,'Hospitalisation Details'!$F$1:$F$2344,0)</f>
        <v>29</v>
      </c>
    </row>
    <row r="1936" spans="1:17" ht="15.75" x14ac:dyDescent="0.25">
      <c r="A1936" s="1" t="s">
        <v>431</v>
      </c>
      <c r="B1936" t="str">
        <f>_xlfn.XLOOKUP(A1936,'Customer Names'!$A$1:$A$2336,'Customer Names'!$C$1:$C$2336,0)</f>
        <v xml:space="preserve">  Amanda R</v>
      </c>
      <c r="C1936">
        <f>_xlfn.XLOOKUP(A1936,'Medical Examinations'!$A$1:$A$2336,'Medical Examinations'!$B$1:$B$2336,0)</f>
        <v>17.29</v>
      </c>
      <c r="D1936">
        <f>_xlfn.XLOOKUP(A1936,'Medical Examinations'!$A$1:$A$2336,'Medical Examinations'!$D$1:$D$2336,0)</f>
        <v>4.9800000000000004</v>
      </c>
      <c r="E1936" t="str">
        <f>_xlfn.XLOOKUP(A1936,'Medical Examinations'!$A$1:$A$2336,'Medical Examinations'!$E$1:$E$2336,0)</f>
        <v>No</v>
      </c>
      <c r="F1936" t="str">
        <f>_xlfn.XLOOKUP(A1936,'Medical Examinations'!$A$1:$A$2336,'Medical Examinations'!$F$1:$F$2336,0)</f>
        <v>No</v>
      </c>
      <c r="G1936" t="str">
        <f>_xlfn.XLOOKUP(A1936,'Medical Examinations'!$A$1:$A$2336,'Medical Examinations'!$G$1:$G$2336,0)</f>
        <v>No</v>
      </c>
      <c r="H1936">
        <f>_xlfn.XLOOKUP(A1936,'Medical Examinations'!$A$1:$A$2336,'Medical Examinations'!$H$1:$H$2336,0)</f>
        <v>0</v>
      </c>
      <c r="I1936" t="str">
        <f>_xlfn.XLOOKUP(A1936,'Medical Examinations'!$A$1:$A$2336,'Medical Examinations'!$I$1:$I$2336,0)</f>
        <v>No</v>
      </c>
      <c r="J1936" t="str">
        <f>_xlfn.XLOOKUP(A1936,'Medical Examinations'!A1936:A4279,'Medical Examinations'!C1936:C4279,0)</f>
        <v>Underweight</v>
      </c>
      <c r="K1936">
        <f>_xlfn.XLOOKUP(A1936,'Medical Examinations'!$A$1:$A$2344,'Medical Examinations'!$D$1:$D$2344,0)</f>
        <v>4.9800000000000004</v>
      </c>
      <c r="L1936" t="str">
        <f>_xlfn.XLOOKUP(A1936,'Hospitalisation Details'!$A$1:$A$2344,'Hospitalisation Details'!$E$1:$E$2344,0)</f>
        <v>22-Aug-1994</v>
      </c>
      <c r="M1936">
        <f>_xlfn.XLOOKUP(A1936,'Hospitalisation Details'!$A$1:$A$2344,'Hospitalisation Details'!$I$1:$I$2344,0)</f>
        <v>3732.63</v>
      </c>
      <c r="N1936" t="str">
        <f>_xlfn.XLOOKUP(A1936,'Hospitalisation Details'!$A$1:$A$2344,'Hospitalisation Details'!$J$1:$J$2344,0)</f>
        <v>tier - 2</v>
      </c>
      <c r="O1936" t="str">
        <f>_xlfn.XLOOKUP(A1936,'Hospitalisation Details'!$A$1:$A$2344,'Hospitalisation Details'!$K$1:$K$2344,0)</f>
        <v>tier - 3</v>
      </c>
      <c r="P1936" t="str">
        <f>_xlfn.XLOOKUP(A1936,'Hospitalisation Details'!$A$1:$A$2344,'Hospitalisation Details'!$L$1:$L$2344,0)</f>
        <v>R1024</v>
      </c>
      <c r="Q1936">
        <f>_xlfn.XLOOKUP(A1936,'Hospitalisation Details'!$A$1:$A$2344,'Hospitalisation Details'!$F$1:$F$2344,0)</f>
        <v>28</v>
      </c>
    </row>
    <row r="1937" spans="1:17" ht="15.75" x14ac:dyDescent="0.25">
      <c r="A1937" s="1" t="s">
        <v>430</v>
      </c>
      <c r="B1937" t="str">
        <f>_xlfn.XLOOKUP(A1937,'Customer Names'!$A$1:$A$2336,'Customer Names'!$C$1:$C$2336,0)</f>
        <v xml:space="preserve">  Murray W</v>
      </c>
      <c r="C1937">
        <f>_xlfn.XLOOKUP(A1937,'Medical Examinations'!$A$1:$A$2336,'Medical Examinations'!$B$1:$B$2336,0)</f>
        <v>18.170000000000002</v>
      </c>
      <c r="D1937">
        <f>_xlfn.XLOOKUP(A1937,'Medical Examinations'!$A$1:$A$2336,'Medical Examinations'!$D$1:$D$2336,0)</f>
        <v>6.91</v>
      </c>
      <c r="E1937" t="str">
        <f>_xlfn.XLOOKUP(A1937,'Medical Examinations'!$A$1:$A$2336,'Medical Examinations'!$E$1:$E$2336,0)</f>
        <v>No</v>
      </c>
      <c r="F1937" t="str">
        <f>_xlfn.XLOOKUP(A1937,'Medical Examinations'!$A$1:$A$2336,'Medical Examinations'!$F$1:$F$2336,0)</f>
        <v>No</v>
      </c>
      <c r="G1937" t="str">
        <f>_xlfn.XLOOKUP(A1937,'Medical Examinations'!$A$1:$A$2336,'Medical Examinations'!$G$1:$G$2336,0)</f>
        <v>No</v>
      </c>
      <c r="H1937">
        <f>_xlfn.XLOOKUP(A1937,'Medical Examinations'!$A$1:$A$2336,'Medical Examinations'!$H$1:$H$2336,0)</f>
        <v>1</v>
      </c>
      <c r="I1937" t="str">
        <f>_xlfn.XLOOKUP(A1937,'Medical Examinations'!$A$1:$A$2336,'Medical Examinations'!$I$1:$I$2336,0)</f>
        <v>No</v>
      </c>
      <c r="J1937" t="str">
        <f>_xlfn.XLOOKUP(A1937,'Medical Examinations'!A1937:A4280,'Medical Examinations'!C1937:C4280,0)</f>
        <v>Underweight</v>
      </c>
      <c r="K1937">
        <f>_xlfn.XLOOKUP(A1937,'Medical Examinations'!$A$1:$A$2344,'Medical Examinations'!$D$1:$D$2344,0)</f>
        <v>6.91</v>
      </c>
      <c r="L1937" t="str">
        <f>_xlfn.XLOOKUP(A1937,'Hospitalisation Details'!$A$1:$A$2344,'Hospitalisation Details'!$E$1:$E$2344,0)</f>
        <v>1-Dec-1986</v>
      </c>
      <c r="M1937">
        <f>_xlfn.XLOOKUP(A1937,'Hospitalisation Details'!$A$1:$A$2344,'Hospitalisation Details'!$I$1:$I$2344,0)</f>
        <v>3731.6</v>
      </c>
      <c r="N1937" t="str">
        <f>_xlfn.XLOOKUP(A1937,'Hospitalisation Details'!$A$1:$A$2344,'Hospitalisation Details'!$J$1:$J$2344,0)</f>
        <v>tier - 2</v>
      </c>
      <c r="O1937" t="str">
        <f>_xlfn.XLOOKUP(A1937,'Hospitalisation Details'!$A$1:$A$2344,'Hospitalisation Details'!$K$1:$K$2344,0)</f>
        <v>tier - 2</v>
      </c>
      <c r="P1937" t="str">
        <f>_xlfn.XLOOKUP(A1937,'Hospitalisation Details'!$A$1:$A$2344,'Hospitalisation Details'!$L$1:$L$2344,0)</f>
        <v>R1013</v>
      </c>
      <c r="Q1937">
        <f>_xlfn.XLOOKUP(A1937,'Hospitalisation Details'!$A$1:$A$2344,'Hospitalisation Details'!$F$1:$F$2344,0)</f>
        <v>36</v>
      </c>
    </row>
    <row r="1938" spans="1:17" ht="15.75" x14ac:dyDescent="0.25">
      <c r="A1938" s="1" t="s">
        <v>429</v>
      </c>
      <c r="B1938" t="str">
        <f>_xlfn.XLOOKUP(A1938,'Customer Names'!$A$1:$A$2336,'Customer Names'!$C$1:$C$2336,0)</f>
        <v xml:space="preserve">  Meghan P</v>
      </c>
      <c r="C1938">
        <f>_xlfn.XLOOKUP(A1938,'Medical Examinations'!$A$1:$A$2336,'Medical Examinations'!$B$1:$B$2336,0)</f>
        <v>32.54</v>
      </c>
      <c r="D1938">
        <f>_xlfn.XLOOKUP(A1938,'Medical Examinations'!$A$1:$A$2336,'Medical Examinations'!$D$1:$D$2336,0)</f>
        <v>6.38</v>
      </c>
      <c r="E1938" t="str">
        <f>_xlfn.XLOOKUP(A1938,'Medical Examinations'!$A$1:$A$2336,'Medical Examinations'!$E$1:$E$2336,0)</f>
        <v>No</v>
      </c>
      <c r="F1938" t="str">
        <f>_xlfn.XLOOKUP(A1938,'Medical Examinations'!$A$1:$A$2336,'Medical Examinations'!$F$1:$F$2336,0)</f>
        <v>yes</v>
      </c>
      <c r="G1938" t="str">
        <f>_xlfn.XLOOKUP(A1938,'Medical Examinations'!$A$1:$A$2336,'Medical Examinations'!$G$1:$G$2336,0)</f>
        <v>No</v>
      </c>
      <c r="H1938">
        <f>_xlfn.XLOOKUP(A1938,'Medical Examinations'!$A$1:$A$2336,'Medical Examinations'!$H$1:$H$2336,0)</f>
        <v>1</v>
      </c>
      <c r="I1938" t="str">
        <f>_xlfn.XLOOKUP(A1938,'Medical Examinations'!$A$1:$A$2336,'Medical Examinations'!$I$1:$I$2336,0)</f>
        <v>No</v>
      </c>
      <c r="J1938" t="str">
        <f>_xlfn.XLOOKUP(A1938,'Medical Examinations'!A1938:A4281,'Medical Examinations'!C1938:C4281,0)</f>
        <v>Obese</v>
      </c>
      <c r="K1938">
        <f>_xlfn.XLOOKUP(A1938,'Medical Examinations'!$A$1:$A$2344,'Medical Examinations'!$D$1:$D$2344,0)</f>
        <v>6.38</v>
      </c>
      <c r="L1938" t="str">
        <f>_xlfn.XLOOKUP(A1938,'Hospitalisation Details'!$A$1:$A$2344,'Hospitalisation Details'!$E$1:$E$2344,0)</f>
        <v>5-Nov-2004</v>
      </c>
      <c r="M1938">
        <f>_xlfn.XLOOKUP(A1938,'Hospitalisation Details'!$A$1:$A$2344,'Hospitalisation Details'!$I$1:$I$2344,0)</f>
        <v>3722.23</v>
      </c>
      <c r="N1938" t="str">
        <f>_xlfn.XLOOKUP(A1938,'Hospitalisation Details'!$A$1:$A$2344,'Hospitalisation Details'!$J$1:$J$2344,0)</f>
        <v>tier - 2</v>
      </c>
      <c r="O1938" t="str">
        <f>_xlfn.XLOOKUP(A1938,'Hospitalisation Details'!$A$1:$A$2344,'Hospitalisation Details'!$K$1:$K$2344,0)</f>
        <v>tier - 2</v>
      </c>
      <c r="P1938" t="str">
        <f>_xlfn.XLOOKUP(A1938,'Hospitalisation Details'!$A$1:$A$2344,'Hospitalisation Details'!$L$1:$L$2344,0)</f>
        <v>R1025</v>
      </c>
      <c r="Q1938">
        <f>_xlfn.XLOOKUP(A1938,'Hospitalisation Details'!$A$1:$A$2344,'Hospitalisation Details'!$F$1:$F$2344,0)</f>
        <v>18</v>
      </c>
    </row>
    <row r="1939" spans="1:17" ht="15.75" x14ac:dyDescent="0.25">
      <c r="A1939" s="1" t="s">
        <v>428</v>
      </c>
      <c r="B1939" t="str">
        <f>_xlfn.XLOOKUP(A1939,'Customer Names'!$A$1:$A$2336,'Customer Names'!$C$1:$C$2336,0)</f>
        <v xml:space="preserve">  David</v>
      </c>
      <c r="C1939">
        <f>_xlfn.XLOOKUP(A1939,'Medical Examinations'!$A$1:$A$2336,'Medical Examinations'!$B$1:$B$2336,0)</f>
        <v>30.25</v>
      </c>
      <c r="D1939">
        <f>_xlfn.XLOOKUP(A1939,'Medical Examinations'!$A$1:$A$2336,'Medical Examinations'!$D$1:$D$2336,0)</f>
        <v>4.7699999999999996</v>
      </c>
      <c r="E1939" t="str">
        <f>_xlfn.XLOOKUP(A1939,'Medical Examinations'!$A$1:$A$2336,'Medical Examinations'!$E$1:$E$2336,0)</f>
        <v>No</v>
      </c>
      <c r="F1939" t="str">
        <f>_xlfn.XLOOKUP(A1939,'Medical Examinations'!$A$1:$A$2336,'Medical Examinations'!$F$1:$F$2336,0)</f>
        <v>No</v>
      </c>
      <c r="G1939" t="str">
        <f>_xlfn.XLOOKUP(A1939,'Medical Examinations'!$A$1:$A$2336,'Medical Examinations'!$G$1:$G$2336,0)</f>
        <v>No</v>
      </c>
      <c r="H1939">
        <f>_xlfn.XLOOKUP(A1939,'Medical Examinations'!$A$1:$A$2336,'Medical Examinations'!$H$1:$H$2336,0)</f>
        <v>0</v>
      </c>
      <c r="I1939" t="str">
        <f>_xlfn.XLOOKUP(A1939,'Medical Examinations'!$A$1:$A$2336,'Medical Examinations'!$I$1:$I$2336,0)</f>
        <v>No</v>
      </c>
      <c r="J1939" t="str">
        <f>_xlfn.XLOOKUP(A1939,'Medical Examinations'!A1939:A4282,'Medical Examinations'!C1939:C4282,0)</f>
        <v>Obese</v>
      </c>
      <c r="K1939">
        <f>_xlfn.XLOOKUP(A1939,'Medical Examinations'!$A$1:$A$2344,'Medical Examinations'!$D$1:$D$2344,0)</f>
        <v>4.7699999999999996</v>
      </c>
      <c r="L1939" t="str">
        <f>_xlfn.XLOOKUP(A1939,'Hospitalisation Details'!$A$1:$A$2344,'Hospitalisation Details'!$E$1:$E$2344,0)</f>
        <v>2-Dec-1989</v>
      </c>
      <c r="M1939">
        <f>_xlfn.XLOOKUP(A1939,'Hospitalisation Details'!$A$1:$A$2344,'Hospitalisation Details'!$I$1:$I$2344,0)</f>
        <v>3704.35</v>
      </c>
      <c r="N1939" t="str">
        <f>_xlfn.XLOOKUP(A1939,'Hospitalisation Details'!$A$1:$A$2344,'Hospitalisation Details'!$J$1:$J$2344,0)</f>
        <v>tier - 2</v>
      </c>
      <c r="O1939" t="str">
        <f>_xlfn.XLOOKUP(A1939,'Hospitalisation Details'!$A$1:$A$2344,'Hospitalisation Details'!$K$1:$K$2344,0)</f>
        <v>tier - 2</v>
      </c>
      <c r="P1939" t="str">
        <f>_xlfn.XLOOKUP(A1939,'Hospitalisation Details'!$A$1:$A$2344,'Hospitalisation Details'!$L$1:$L$2344,0)</f>
        <v>R1013</v>
      </c>
      <c r="Q1939">
        <f>_xlfn.XLOOKUP(A1939,'Hospitalisation Details'!$A$1:$A$2344,'Hospitalisation Details'!$F$1:$F$2344,0)</f>
        <v>33</v>
      </c>
    </row>
    <row r="1940" spans="1:17" ht="15.75" x14ac:dyDescent="0.25">
      <c r="A1940" s="1" t="s">
        <v>427</v>
      </c>
      <c r="B1940" t="str">
        <f>_xlfn.XLOOKUP(A1940,'Customer Names'!$A$1:$A$2336,'Customer Names'!$C$1:$C$2336,0)</f>
        <v xml:space="preserve">  Seth</v>
      </c>
      <c r="C1940">
        <f>_xlfn.XLOOKUP(A1940,'Medical Examinations'!$A$1:$A$2336,'Medical Examinations'!$B$1:$B$2336,0)</f>
        <v>19.59</v>
      </c>
      <c r="D1940">
        <f>_xlfn.XLOOKUP(A1940,'Medical Examinations'!$A$1:$A$2336,'Medical Examinations'!$D$1:$D$2336,0)</f>
        <v>6.04</v>
      </c>
      <c r="E1940" t="str">
        <f>_xlfn.XLOOKUP(A1940,'Medical Examinations'!$A$1:$A$2336,'Medical Examinations'!$E$1:$E$2336,0)</f>
        <v>No</v>
      </c>
      <c r="F1940" t="str">
        <f>_xlfn.XLOOKUP(A1940,'Medical Examinations'!$A$1:$A$2336,'Medical Examinations'!$F$1:$F$2336,0)</f>
        <v>No</v>
      </c>
      <c r="G1940" t="str">
        <f>_xlfn.XLOOKUP(A1940,'Medical Examinations'!$A$1:$A$2336,'Medical Examinations'!$G$1:$G$2336,0)</f>
        <v>No</v>
      </c>
      <c r="H1940">
        <f>_xlfn.XLOOKUP(A1940,'Medical Examinations'!$A$1:$A$2336,'Medical Examinations'!$H$1:$H$2336,0)</f>
        <v>1</v>
      </c>
      <c r="I1940" t="str">
        <f>_xlfn.XLOOKUP(A1940,'Medical Examinations'!$A$1:$A$2336,'Medical Examinations'!$I$1:$I$2336,0)</f>
        <v>No</v>
      </c>
      <c r="J1940" t="str">
        <f>_xlfn.XLOOKUP(A1940,'Medical Examinations'!A1940:A4283,'Medical Examinations'!C1940:C4283,0)</f>
        <v>Normal weight</v>
      </c>
      <c r="K1940">
        <f>_xlfn.XLOOKUP(A1940,'Medical Examinations'!$A$1:$A$2344,'Medical Examinations'!$D$1:$D$2344,0)</f>
        <v>6.04</v>
      </c>
      <c r="L1940" t="str">
        <f>_xlfn.XLOOKUP(A1940,'Hospitalisation Details'!$A$1:$A$2344,'Hospitalisation Details'!$E$1:$E$2344,0)</f>
        <v>18-Aug-1988</v>
      </c>
      <c r="M1940">
        <f>_xlfn.XLOOKUP(A1940,'Hospitalisation Details'!$A$1:$A$2344,'Hospitalisation Details'!$I$1:$I$2344,0)</f>
        <v>3699.54</v>
      </c>
      <c r="N1940" t="str">
        <f>_xlfn.XLOOKUP(A1940,'Hospitalisation Details'!$A$1:$A$2344,'Hospitalisation Details'!$J$1:$J$2344,0)</f>
        <v>tier - 2</v>
      </c>
      <c r="O1940" t="str">
        <f>_xlfn.XLOOKUP(A1940,'Hospitalisation Details'!$A$1:$A$2344,'Hospitalisation Details'!$K$1:$K$2344,0)</f>
        <v>tier - 3</v>
      </c>
      <c r="P1940" t="str">
        <f>_xlfn.XLOOKUP(A1940,'Hospitalisation Details'!$A$1:$A$2344,'Hospitalisation Details'!$L$1:$L$2344,0)</f>
        <v>R1013</v>
      </c>
      <c r="Q1940">
        <f>_xlfn.XLOOKUP(A1940,'Hospitalisation Details'!$A$1:$A$2344,'Hospitalisation Details'!$F$1:$F$2344,0)</f>
        <v>34</v>
      </c>
    </row>
    <row r="1941" spans="1:17" ht="15.75" x14ac:dyDescent="0.25">
      <c r="A1941" s="1" t="s">
        <v>426</v>
      </c>
      <c r="B1941" t="str">
        <f>_xlfn.XLOOKUP(A1941,'Customer Names'!$A$1:$A$2336,'Customer Names'!$C$1:$C$2336,0)</f>
        <v xml:space="preserve">  Michael P</v>
      </c>
      <c r="C1941">
        <f>_xlfn.XLOOKUP(A1941,'Medical Examinations'!$A$1:$A$2336,'Medical Examinations'!$B$1:$B$2336,0)</f>
        <v>45.9</v>
      </c>
      <c r="D1941">
        <f>_xlfn.XLOOKUP(A1941,'Medical Examinations'!$A$1:$A$2336,'Medical Examinations'!$D$1:$D$2336,0)</f>
        <v>4.3</v>
      </c>
      <c r="E1941" t="str">
        <f>_xlfn.XLOOKUP(A1941,'Medical Examinations'!$A$1:$A$2336,'Medical Examinations'!$E$1:$E$2336,0)</f>
        <v>No</v>
      </c>
      <c r="F1941" t="str">
        <f>_xlfn.XLOOKUP(A1941,'Medical Examinations'!$A$1:$A$2336,'Medical Examinations'!$F$1:$F$2336,0)</f>
        <v>No</v>
      </c>
      <c r="G1941" t="str">
        <f>_xlfn.XLOOKUP(A1941,'Medical Examinations'!$A$1:$A$2336,'Medical Examinations'!$G$1:$G$2336,0)</f>
        <v>No</v>
      </c>
      <c r="H1941">
        <f>_xlfn.XLOOKUP(A1941,'Medical Examinations'!$A$1:$A$2336,'Medical Examinations'!$H$1:$H$2336,0)</f>
        <v>1</v>
      </c>
      <c r="I1941" t="str">
        <f>_xlfn.XLOOKUP(A1941,'Medical Examinations'!$A$1:$A$2336,'Medical Examinations'!$I$1:$I$2336,0)</f>
        <v>No</v>
      </c>
      <c r="J1941" t="str">
        <f>_xlfn.XLOOKUP(A1941,'Medical Examinations'!A1941:A4284,'Medical Examinations'!C1941:C4284,0)</f>
        <v>Obese</v>
      </c>
      <c r="K1941">
        <f>_xlfn.XLOOKUP(A1941,'Medical Examinations'!$A$1:$A$2344,'Medical Examinations'!$D$1:$D$2344,0)</f>
        <v>4.3</v>
      </c>
      <c r="L1941" t="str">
        <f>_xlfn.XLOOKUP(A1941,'Hospitalisation Details'!$A$1:$A$2344,'Hospitalisation Details'!$E$1:$E$2344,0)</f>
        <v>21-Oct-1995</v>
      </c>
      <c r="M1941">
        <f>_xlfn.XLOOKUP(A1941,'Hospitalisation Details'!$A$1:$A$2344,'Hospitalisation Details'!$I$1:$I$2344,0)</f>
        <v>3693.43</v>
      </c>
      <c r="N1941" t="str">
        <f>_xlfn.XLOOKUP(A1941,'Hospitalisation Details'!$A$1:$A$2344,'Hospitalisation Details'!$J$1:$J$2344,0)</f>
        <v>tier - 2</v>
      </c>
      <c r="O1941" t="str">
        <f>_xlfn.XLOOKUP(A1941,'Hospitalisation Details'!$A$1:$A$2344,'Hospitalisation Details'!$K$1:$K$2344,0)</f>
        <v>tier - 3</v>
      </c>
      <c r="P1941" t="str">
        <f>_xlfn.XLOOKUP(A1941,'Hospitalisation Details'!$A$1:$A$2344,'Hospitalisation Details'!$L$1:$L$2344,0)</f>
        <v>R1011</v>
      </c>
      <c r="Q1941">
        <f>_xlfn.XLOOKUP(A1941,'Hospitalisation Details'!$A$1:$A$2344,'Hospitalisation Details'!$F$1:$F$2344,0)</f>
        <v>27</v>
      </c>
    </row>
    <row r="1942" spans="1:17" ht="15.75" x14ac:dyDescent="0.25">
      <c r="A1942" s="1" t="s">
        <v>425</v>
      </c>
      <c r="B1942" t="str">
        <f>_xlfn.XLOOKUP(A1942,'Customer Names'!$A$1:$A$2336,'Customer Names'!$C$1:$C$2336,0)</f>
        <v xml:space="preserve">  Russell M</v>
      </c>
      <c r="C1942">
        <f>_xlfn.XLOOKUP(A1942,'Medical Examinations'!$A$1:$A$2336,'Medical Examinations'!$B$1:$B$2336,0)</f>
        <v>17.059999999999999</v>
      </c>
      <c r="D1942">
        <f>_xlfn.XLOOKUP(A1942,'Medical Examinations'!$A$1:$A$2336,'Medical Examinations'!$D$1:$D$2336,0)</f>
        <v>8.75</v>
      </c>
      <c r="E1942" t="str">
        <f>_xlfn.XLOOKUP(A1942,'Medical Examinations'!$A$1:$A$2336,'Medical Examinations'!$E$1:$E$2336,0)</f>
        <v>No</v>
      </c>
      <c r="F1942" t="str">
        <f>_xlfn.XLOOKUP(A1942,'Medical Examinations'!$A$1:$A$2336,'Medical Examinations'!$F$1:$F$2336,0)</f>
        <v>No</v>
      </c>
      <c r="G1942" t="str">
        <f>_xlfn.XLOOKUP(A1942,'Medical Examinations'!$A$1:$A$2336,'Medical Examinations'!$G$1:$G$2336,0)</f>
        <v>No</v>
      </c>
      <c r="H1942">
        <f>_xlfn.XLOOKUP(A1942,'Medical Examinations'!$A$1:$A$2336,'Medical Examinations'!$H$1:$H$2336,0)</f>
        <v>0</v>
      </c>
      <c r="I1942" t="str">
        <f>_xlfn.XLOOKUP(A1942,'Medical Examinations'!$A$1:$A$2336,'Medical Examinations'!$I$1:$I$2336,0)</f>
        <v>No</v>
      </c>
      <c r="J1942" t="str">
        <f>_xlfn.XLOOKUP(A1942,'Medical Examinations'!A1942:A4285,'Medical Examinations'!C1942:C4285,0)</f>
        <v>Underweight</v>
      </c>
      <c r="K1942">
        <f>_xlfn.XLOOKUP(A1942,'Medical Examinations'!$A$1:$A$2344,'Medical Examinations'!$D$1:$D$2344,0)</f>
        <v>8.75</v>
      </c>
      <c r="L1942" t="str">
        <f>_xlfn.XLOOKUP(A1942,'Hospitalisation Details'!$A$1:$A$2344,'Hospitalisation Details'!$E$1:$E$2344,0)</f>
        <v>14-Dec-1981</v>
      </c>
      <c r="M1942">
        <f>_xlfn.XLOOKUP(A1942,'Hospitalisation Details'!$A$1:$A$2344,'Hospitalisation Details'!$I$1:$I$2344,0)</f>
        <v>3688.38</v>
      </c>
      <c r="N1942" t="str">
        <f>_xlfn.XLOOKUP(A1942,'Hospitalisation Details'!$A$1:$A$2344,'Hospitalisation Details'!$J$1:$J$2344,0)</f>
        <v>tier - 2</v>
      </c>
      <c r="O1942" t="str">
        <f>_xlfn.XLOOKUP(A1942,'Hospitalisation Details'!$A$1:$A$2344,'Hospitalisation Details'!$K$1:$K$2344,0)</f>
        <v>tier - 2</v>
      </c>
      <c r="P1942" t="str">
        <f>_xlfn.XLOOKUP(A1942,'Hospitalisation Details'!$A$1:$A$2344,'Hospitalisation Details'!$L$1:$L$2344,0)</f>
        <v>R1013</v>
      </c>
      <c r="Q1942">
        <f>_xlfn.XLOOKUP(A1942,'Hospitalisation Details'!$A$1:$A$2344,'Hospitalisation Details'!$F$1:$F$2344,0)</f>
        <v>41</v>
      </c>
    </row>
    <row r="1943" spans="1:17" ht="15.75" x14ac:dyDescent="0.25">
      <c r="A1943" s="1" t="s">
        <v>424</v>
      </c>
      <c r="B1943" t="str">
        <f>_xlfn.XLOOKUP(A1943,'Customer Names'!$A$1:$A$2336,'Customer Names'!$C$1:$C$2336,0)</f>
        <v xml:space="preserve">  Martin</v>
      </c>
      <c r="C1943">
        <f>_xlfn.XLOOKUP(A1943,'Medical Examinations'!$A$1:$A$2336,'Medical Examinations'!$B$1:$B$2336,0)</f>
        <v>32.07</v>
      </c>
      <c r="D1943">
        <f>_xlfn.XLOOKUP(A1943,'Medical Examinations'!$A$1:$A$2336,'Medical Examinations'!$D$1:$D$2336,0)</f>
        <v>5.25</v>
      </c>
      <c r="E1943" t="str">
        <f>_xlfn.XLOOKUP(A1943,'Medical Examinations'!$A$1:$A$2336,'Medical Examinations'!$E$1:$E$2336,0)</f>
        <v>No</v>
      </c>
      <c r="F1943" t="str">
        <f>_xlfn.XLOOKUP(A1943,'Medical Examinations'!$A$1:$A$2336,'Medical Examinations'!$F$1:$F$2336,0)</f>
        <v>No</v>
      </c>
      <c r="G1943" t="str">
        <f>_xlfn.XLOOKUP(A1943,'Medical Examinations'!$A$1:$A$2336,'Medical Examinations'!$G$1:$G$2336,0)</f>
        <v>Yes</v>
      </c>
      <c r="H1943">
        <f>_xlfn.XLOOKUP(A1943,'Medical Examinations'!$A$1:$A$2336,'Medical Examinations'!$H$1:$H$2336,0)</f>
        <v>1</v>
      </c>
      <c r="I1943" t="str">
        <f>_xlfn.XLOOKUP(A1943,'Medical Examinations'!$A$1:$A$2336,'Medical Examinations'!$I$1:$I$2336,0)</f>
        <v>No</v>
      </c>
      <c r="J1943" t="str">
        <f>_xlfn.XLOOKUP(A1943,'Medical Examinations'!A1943:A4286,'Medical Examinations'!C1943:C4286,0)</f>
        <v>Obese</v>
      </c>
      <c r="K1943">
        <f>_xlfn.XLOOKUP(A1943,'Medical Examinations'!$A$1:$A$2344,'Medical Examinations'!$D$1:$D$2344,0)</f>
        <v>5.25</v>
      </c>
      <c r="L1943" t="str">
        <f>_xlfn.XLOOKUP(A1943,'Hospitalisation Details'!$A$1:$A$2344,'Hospitalisation Details'!$E$1:$E$2344,0)</f>
        <v>10-Jul-2003</v>
      </c>
      <c r="M1943">
        <f>_xlfn.XLOOKUP(A1943,'Hospitalisation Details'!$A$1:$A$2344,'Hospitalisation Details'!$I$1:$I$2344,0)</f>
        <v>3688.35</v>
      </c>
      <c r="N1943" t="str">
        <f>_xlfn.XLOOKUP(A1943,'Hospitalisation Details'!$A$1:$A$2344,'Hospitalisation Details'!$J$1:$J$2344,0)</f>
        <v>tier - 2</v>
      </c>
      <c r="O1943" t="str">
        <f>_xlfn.XLOOKUP(A1943,'Hospitalisation Details'!$A$1:$A$2344,'Hospitalisation Details'!$K$1:$K$2344,0)</f>
        <v>tier - 2</v>
      </c>
      <c r="P1943" t="str">
        <f>_xlfn.XLOOKUP(A1943,'Hospitalisation Details'!$A$1:$A$2344,'Hospitalisation Details'!$L$1:$L$2344,0)</f>
        <v>R1021</v>
      </c>
      <c r="Q1943">
        <f>_xlfn.XLOOKUP(A1943,'Hospitalisation Details'!$A$1:$A$2344,'Hospitalisation Details'!$F$1:$F$2344,0)</f>
        <v>19</v>
      </c>
    </row>
    <row r="1944" spans="1:17" ht="15.75" x14ac:dyDescent="0.25">
      <c r="A1944" s="1" t="s">
        <v>423</v>
      </c>
      <c r="B1944" t="str">
        <f>_xlfn.XLOOKUP(A1944,'Customer Names'!$A$1:$A$2336,'Customer Names'!$C$1:$C$2336,0)</f>
        <v xml:space="preserve">  Michael</v>
      </c>
      <c r="C1944">
        <f>_xlfn.XLOOKUP(A1944,'Medical Examinations'!$A$1:$A$2336,'Medical Examinations'!$B$1:$B$2336,0)</f>
        <v>16.5</v>
      </c>
      <c r="D1944">
        <f>_xlfn.XLOOKUP(A1944,'Medical Examinations'!$A$1:$A$2336,'Medical Examinations'!$D$1:$D$2336,0)</f>
        <v>5.03</v>
      </c>
      <c r="E1944" t="str">
        <f>_xlfn.XLOOKUP(A1944,'Medical Examinations'!$A$1:$A$2336,'Medical Examinations'!$E$1:$E$2336,0)</f>
        <v>No</v>
      </c>
      <c r="F1944" t="str">
        <f>_xlfn.XLOOKUP(A1944,'Medical Examinations'!$A$1:$A$2336,'Medical Examinations'!$F$1:$F$2336,0)</f>
        <v>No</v>
      </c>
      <c r="G1944" t="str">
        <f>_xlfn.XLOOKUP(A1944,'Medical Examinations'!$A$1:$A$2336,'Medical Examinations'!$G$1:$G$2336,0)</f>
        <v>No</v>
      </c>
      <c r="H1944">
        <f>_xlfn.XLOOKUP(A1944,'Medical Examinations'!$A$1:$A$2336,'Medical Examinations'!$H$1:$H$2336,0)</f>
        <v>1</v>
      </c>
      <c r="I1944" t="str">
        <f>_xlfn.XLOOKUP(A1944,'Medical Examinations'!$A$1:$A$2336,'Medical Examinations'!$I$1:$I$2336,0)</f>
        <v>No</v>
      </c>
      <c r="J1944" t="str">
        <f>_xlfn.XLOOKUP(A1944,'Medical Examinations'!A1944:A4287,'Medical Examinations'!C1944:C4287,0)</f>
        <v>Underweight</v>
      </c>
      <c r="K1944">
        <f>_xlfn.XLOOKUP(A1944,'Medical Examinations'!$A$1:$A$2344,'Medical Examinations'!$D$1:$D$2344,0)</f>
        <v>5.03</v>
      </c>
      <c r="L1944" t="str">
        <f>_xlfn.XLOOKUP(A1944,'Hospitalisation Details'!$A$1:$A$2344,'Hospitalisation Details'!$E$1:$E$2344,0)</f>
        <v>6-Jul-1984</v>
      </c>
      <c r="M1944">
        <f>_xlfn.XLOOKUP(A1944,'Hospitalisation Details'!$A$1:$A$2344,'Hospitalisation Details'!$I$1:$I$2344,0)</f>
        <v>3678.86</v>
      </c>
      <c r="N1944" t="str">
        <f>_xlfn.XLOOKUP(A1944,'Hospitalisation Details'!$A$1:$A$2344,'Hospitalisation Details'!$J$1:$J$2344,0)</f>
        <v>tier - 2</v>
      </c>
      <c r="O1944" t="str">
        <f>_xlfn.XLOOKUP(A1944,'Hospitalisation Details'!$A$1:$A$2344,'Hospitalisation Details'!$K$1:$K$2344,0)</f>
        <v>tier - 3</v>
      </c>
      <c r="P1944" t="str">
        <f>_xlfn.XLOOKUP(A1944,'Hospitalisation Details'!$A$1:$A$2344,'Hospitalisation Details'!$L$1:$L$2344,0)</f>
        <v>R1013</v>
      </c>
      <c r="Q1944">
        <f>_xlfn.XLOOKUP(A1944,'Hospitalisation Details'!$A$1:$A$2344,'Hospitalisation Details'!$F$1:$F$2344,0)</f>
        <v>38</v>
      </c>
    </row>
    <row r="1945" spans="1:17" ht="15.75" x14ac:dyDescent="0.25">
      <c r="A1945" s="1" t="s">
        <v>422</v>
      </c>
      <c r="B1945" t="str">
        <f>_xlfn.XLOOKUP(A1945,'Customer Names'!$A$1:$A$2336,'Customer Names'!$C$1:$C$2336,0)</f>
        <v xml:space="preserve">  Miles</v>
      </c>
      <c r="C1945">
        <f>_xlfn.XLOOKUP(A1945,'Medical Examinations'!$A$1:$A$2336,'Medical Examinations'!$B$1:$B$2336,0)</f>
        <v>31.4</v>
      </c>
      <c r="D1945">
        <f>_xlfn.XLOOKUP(A1945,'Medical Examinations'!$A$1:$A$2336,'Medical Examinations'!$D$1:$D$2336,0)</f>
        <v>5.88</v>
      </c>
      <c r="E1945" t="str">
        <f>_xlfn.XLOOKUP(A1945,'Medical Examinations'!$A$1:$A$2336,'Medical Examinations'!$E$1:$E$2336,0)</f>
        <v>No</v>
      </c>
      <c r="F1945" t="str">
        <f>_xlfn.XLOOKUP(A1945,'Medical Examinations'!$A$1:$A$2336,'Medical Examinations'!$F$1:$F$2336,0)</f>
        <v>No</v>
      </c>
      <c r="G1945" t="str">
        <f>_xlfn.XLOOKUP(A1945,'Medical Examinations'!$A$1:$A$2336,'Medical Examinations'!$G$1:$G$2336,0)</f>
        <v>No</v>
      </c>
      <c r="H1945">
        <f>_xlfn.XLOOKUP(A1945,'Medical Examinations'!$A$1:$A$2336,'Medical Examinations'!$H$1:$H$2336,0)</f>
        <v>1</v>
      </c>
      <c r="I1945" t="str">
        <f>_xlfn.XLOOKUP(A1945,'Medical Examinations'!$A$1:$A$2336,'Medical Examinations'!$I$1:$I$2336,0)</f>
        <v>No</v>
      </c>
      <c r="J1945" t="str">
        <f>_xlfn.XLOOKUP(A1945,'Medical Examinations'!A1945:A4288,'Medical Examinations'!C1945:C4288,0)</f>
        <v>Obese</v>
      </c>
      <c r="K1945">
        <f>_xlfn.XLOOKUP(A1945,'Medical Examinations'!$A$1:$A$2344,'Medical Examinations'!$D$1:$D$2344,0)</f>
        <v>5.88</v>
      </c>
      <c r="L1945" t="str">
        <f>_xlfn.XLOOKUP(A1945,'Hospitalisation Details'!$A$1:$A$2344,'Hospitalisation Details'!$E$1:$E$2344,0)</f>
        <v>14-Sep-1992</v>
      </c>
      <c r="M1945">
        <f>_xlfn.XLOOKUP(A1945,'Hospitalisation Details'!$A$1:$A$2344,'Hospitalisation Details'!$I$1:$I$2344,0)</f>
        <v>3659.35</v>
      </c>
      <c r="N1945" t="str">
        <f>_xlfn.XLOOKUP(A1945,'Hospitalisation Details'!$A$1:$A$2344,'Hospitalisation Details'!$J$1:$J$2344,0)</f>
        <v>tier - 3</v>
      </c>
      <c r="O1945" t="str">
        <f>_xlfn.XLOOKUP(A1945,'Hospitalisation Details'!$A$1:$A$2344,'Hospitalisation Details'!$K$1:$K$2344,0)</f>
        <v>tier - 1</v>
      </c>
      <c r="P1945" t="str">
        <f>_xlfn.XLOOKUP(A1945,'Hospitalisation Details'!$A$1:$A$2344,'Hospitalisation Details'!$L$1:$L$2344,0)</f>
        <v>R1011</v>
      </c>
      <c r="Q1945">
        <f>_xlfn.XLOOKUP(A1945,'Hospitalisation Details'!$A$1:$A$2344,'Hospitalisation Details'!$F$1:$F$2344,0)</f>
        <v>30</v>
      </c>
    </row>
    <row r="1946" spans="1:17" ht="15.75" x14ac:dyDescent="0.25">
      <c r="A1946" s="1" t="s">
        <v>421</v>
      </c>
      <c r="B1946" t="str">
        <f>_xlfn.XLOOKUP(A1946,'Customer Names'!$A$1:$A$2336,'Customer Names'!$C$1:$C$2336,0)</f>
        <v xml:space="preserve">  Amanda</v>
      </c>
      <c r="C1946">
        <f>_xlfn.XLOOKUP(A1946,'Medical Examinations'!$A$1:$A$2336,'Medical Examinations'!$B$1:$B$2336,0)</f>
        <v>20.36</v>
      </c>
      <c r="D1946">
        <f>_xlfn.XLOOKUP(A1946,'Medical Examinations'!$A$1:$A$2336,'Medical Examinations'!$D$1:$D$2336,0)</f>
        <v>4.49</v>
      </c>
      <c r="E1946" t="str">
        <f>_xlfn.XLOOKUP(A1946,'Medical Examinations'!$A$1:$A$2336,'Medical Examinations'!$E$1:$E$2336,0)</f>
        <v>No</v>
      </c>
      <c r="F1946" t="str">
        <f>_xlfn.XLOOKUP(A1946,'Medical Examinations'!$A$1:$A$2336,'Medical Examinations'!$F$1:$F$2336,0)</f>
        <v>No</v>
      </c>
      <c r="G1946" t="str">
        <f>_xlfn.XLOOKUP(A1946,'Medical Examinations'!$A$1:$A$2336,'Medical Examinations'!$G$1:$G$2336,0)</f>
        <v>No</v>
      </c>
      <c r="H1946">
        <f>_xlfn.XLOOKUP(A1946,'Medical Examinations'!$A$1:$A$2336,'Medical Examinations'!$H$1:$H$2336,0)</f>
        <v>0</v>
      </c>
      <c r="I1946" t="str">
        <f>_xlfn.XLOOKUP(A1946,'Medical Examinations'!$A$1:$A$2336,'Medical Examinations'!$I$1:$I$2336,0)</f>
        <v>No</v>
      </c>
      <c r="J1946" t="str">
        <f>_xlfn.XLOOKUP(A1946,'Medical Examinations'!A1946:A4289,'Medical Examinations'!C1946:C4289,0)</f>
        <v>Normal weight</v>
      </c>
      <c r="K1946">
        <f>_xlfn.XLOOKUP(A1946,'Medical Examinations'!$A$1:$A$2344,'Medical Examinations'!$D$1:$D$2344,0)</f>
        <v>4.49</v>
      </c>
      <c r="L1946" t="str">
        <f>_xlfn.XLOOKUP(A1946,'Hospitalisation Details'!$A$1:$A$2344,'Hospitalisation Details'!$E$1:$E$2344,0)</f>
        <v>8-Nov-1990</v>
      </c>
      <c r="M1946">
        <f>_xlfn.XLOOKUP(A1946,'Hospitalisation Details'!$A$1:$A$2344,'Hospitalisation Details'!$I$1:$I$2344,0)</f>
        <v>3653.29</v>
      </c>
      <c r="N1946" t="str">
        <f>_xlfn.XLOOKUP(A1946,'Hospitalisation Details'!$A$1:$A$2344,'Hospitalisation Details'!$J$1:$J$2344,0)</f>
        <v>tier - 2</v>
      </c>
      <c r="O1946" t="str">
        <f>_xlfn.XLOOKUP(A1946,'Hospitalisation Details'!$A$1:$A$2344,'Hospitalisation Details'!$K$1:$K$2344,0)</f>
        <v>tier - 3</v>
      </c>
      <c r="P1946" t="str">
        <f>_xlfn.XLOOKUP(A1946,'Hospitalisation Details'!$A$1:$A$2344,'Hospitalisation Details'!$L$1:$L$2344,0)</f>
        <v>R1011</v>
      </c>
      <c r="Q1946">
        <f>_xlfn.XLOOKUP(A1946,'Hospitalisation Details'!$A$1:$A$2344,'Hospitalisation Details'!$F$1:$F$2344,0)</f>
        <v>32</v>
      </c>
    </row>
    <row r="1947" spans="1:17" ht="15.75" x14ac:dyDescent="0.25">
      <c r="A1947" s="1" t="s">
        <v>420</v>
      </c>
      <c r="B1947" t="str">
        <f>_xlfn.XLOOKUP(A1947,'Customer Names'!$A$1:$A$2336,'Customer Names'!$C$1:$C$2336,0)</f>
        <v xml:space="preserve">  Roger</v>
      </c>
      <c r="C1947">
        <f>_xlfn.XLOOKUP(A1947,'Medical Examinations'!$A$1:$A$2336,'Medical Examinations'!$B$1:$B$2336,0)</f>
        <v>25.46</v>
      </c>
      <c r="D1947">
        <f>_xlfn.XLOOKUP(A1947,'Medical Examinations'!$A$1:$A$2336,'Medical Examinations'!$D$1:$D$2336,0)</f>
        <v>4.1399999999999997</v>
      </c>
      <c r="E1947" t="str">
        <f>_xlfn.XLOOKUP(A1947,'Medical Examinations'!$A$1:$A$2336,'Medical Examinations'!$E$1:$E$2336,0)</f>
        <v>No</v>
      </c>
      <c r="F1947" t="str">
        <f>_xlfn.XLOOKUP(A1947,'Medical Examinations'!$A$1:$A$2336,'Medical Examinations'!$F$1:$F$2336,0)</f>
        <v>No</v>
      </c>
      <c r="G1947" t="str">
        <f>_xlfn.XLOOKUP(A1947,'Medical Examinations'!$A$1:$A$2336,'Medical Examinations'!$G$1:$G$2336,0)</f>
        <v>No</v>
      </c>
      <c r="H1947">
        <f>_xlfn.XLOOKUP(A1947,'Medical Examinations'!$A$1:$A$2336,'Medical Examinations'!$H$1:$H$2336,0)</f>
        <v>1</v>
      </c>
      <c r="I1947" t="str">
        <f>_xlfn.XLOOKUP(A1947,'Medical Examinations'!$A$1:$A$2336,'Medical Examinations'!$I$1:$I$2336,0)</f>
        <v>No</v>
      </c>
      <c r="J1947" t="str">
        <f>_xlfn.XLOOKUP(A1947,'Medical Examinations'!A1947:A4290,'Medical Examinations'!C1947:C4290,0)</f>
        <v>Overweight</v>
      </c>
      <c r="K1947">
        <f>_xlfn.XLOOKUP(A1947,'Medical Examinations'!$A$1:$A$2344,'Medical Examinations'!$D$1:$D$2344,0)</f>
        <v>4.1399999999999997</v>
      </c>
      <c r="L1947" t="str">
        <f>_xlfn.XLOOKUP(A1947,'Hospitalisation Details'!$A$1:$A$2344,'Hospitalisation Details'!$E$1:$E$2344,0)</f>
        <v>17-Nov-1992</v>
      </c>
      <c r="M1947">
        <f>_xlfn.XLOOKUP(A1947,'Hospitalisation Details'!$A$1:$A$2344,'Hospitalisation Details'!$I$1:$I$2344,0)</f>
        <v>3645.09</v>
      </c>
      <c r="N1947" t="str">
        <f>_xlfn.XLOOKUP(A1947,'Hospitalisation Details'!$A$1:$A$2344,'Hospitalisation Details'!$J$1:$J$2344,0)</f>
        <v>tier - 1</v>
      </c>
      <c r="O1947" t="str">
        <f>_xlfn.XLOOKUP(A1947,'Hospitalisation Details'!$A$1:$A$2344,'Hospitalisation Details'!$K$1:$K$2344,0)</f>
        <v>tier - 2</v>
      </c>
      <c r="P1947" t="str">
        <f>_xlfn.XLOOKUP(A1947,'Hospitalisation Details'!$A$1:$A$2344,'Hospitalisation Details'!$L$1:$L$2344,0)</f>
        <v>R1014</v>
      </c>
      <c r="Q1947">
        <f>_xlfn.XLOOKUP(A1947,'Hospitalisation Details'!$A$1:$A$2344,'Hospitalisation Details'!$F$1:$F$2344,0)</f>
        <v>30</v>
      </c>
    </row>
    <row r="1948" spans="1:17" ht="15.75" x14ac:dyDescent="0.25">
      <c r="A1948" s="1" t="s">
        <v>419</v>
      </c>
      <c r="B1948" t="str">
        <f>_xlfn.XLOOKUP(A1948,'Customer Names'!$A$1:$A$2336,'Customer Names'!$C$1:$C$2336,0)</f>
        <v xml:space="preserve">  Brock J</v>
      </c>
      <c r="C1948">
        <f>_xlfn.XLOOKUP(A1948,'Medical Examinations'!$A$1:$A$2336,'Medical Examinations'!$B$1:$B$2336,0)</f>
        <v>17.09</v>
      </c>
      <c r="D1948">
        <f>_xlfn.XLOOKUP(A1948,'Medical Examinations'!$A$1:$A$2336,'Medical Examinations'!$D$1:$D$2336,0)</f>
        <v>5.8</v>
      </c>
      <c r="E1948" t="str">
        <f>_xlfn.XLOOKUP(A1948,'Medical Examinations'!$A$1:$A$2336,'Medical Examinations'!$E$1:$E$2336,0)</f>
        <v>No</v>
      </c>
      <c r="F1948" t="str">
        <f>_xlfn.XLOOKUP(A1948,'Medical Examinations'!$A$1:$A$2336,'Medical Examinations'!$F$1:$F$2336,0)</f>
        <v>No</v>
      </c>
      <c r="G1948" t="str">
        <f>_xlfn.XLOOKUP(A1948,'Medical Examinations'!$A$1:$A$2336,'Medical Examinations'!$G$1:$G$2336,0)</f>
        <v>No</v>
      </c>
      <c r="H1948">
        <f>_xlfn.XLOOKUP(A1948,'Medical Examinations'!$A$1:$A$2336,'Medical Examinations'!$H$1:$H$2336,0)</f>
        <v>0</v>
      </c>
      <c r="I1948" t="str">
        <f>_xlfn.XLOOKUP(A1948,'Medical Examinations'!$A$1:$A$2336,'Medical Examinations'!$I$1:$I$2336,0)</f>
        <v>No</v>
      </c>
      <c r="J1948" t="str">
        <f>_xlfn.XLOOKUP(A1948,'Medical Examinations'!A1948:A4291,'Medical Examinations'!C1948:C4291,0)</f>
        <v>Underweight</v>
      </c>
      <c r="K1948">
        <f>_xlfn.XLOOKUP(A1948,'Medical Examinations'!$A$1:$A$2344,'Medical Examinations'!$D$1:$D$2344,0)</f>
        <v>5.8</v>
      </c>
      <c r="L1948" t="str">
        <f>_xlfn.XLOOKUP(A1948,'Hospitalisation Details'!$A$1:$A$2344,'Hospitalisation Details'!$E$1:$E$2344,0)</f>
        <v>14-Jun-1985</v>
      </c>
      <c r="M1948">
        <f>_xlfn.XLOOKUP(A1948,'Hospitalisation Details'!$A$1:$A$2344,'Hospitalisation Details'!$I$1:$I$2344,0)</f>
        <v>3622.13</v>
      </c>
      <c r="N1948" t="str">
        <f>_xlfn.XLOOKUP(A1948,'Hospitalisation Details'!$A$1:$A$2344,'Hospitalisation Details'!$J$1:$J$2344,0)</f>
        <v>tier - 2</v>
      </c>
      <c r="O1948" t="str">
        <f>_xlfn.XLOOKUP(A1948,'Hospitalisation Details'!$A$1:$A$2344,'Hospitalisation Details'!$K$1:$K$2344,0)</f>
        <v>tier - 1</v>
      </c>
      <c r="P1948" t="str">
        <f>_xlfn.XLOOKUP(A1948,'Hospitalisation Details'!$A$1:$A$2344,'Hospitalisation Details'!$L$1:$L$2344,0)</f>
        <v>R1013</v>
      </c>
      <c r="Q1948">
        <f>_xlfn.XLOOKUP(A1948,'Hospitalisation Details'!$A$1:$A$2344,'Hospitalisation Details'!$F$1:$F$2344,0)</f>
        <v>38</v>
      </c>
    </row>
    <row r="1949" spans="1:17" ht="15.75" x14ac:dyDescent="0.25">
      <c r="A1949" s="1" t="s">
        <v>418</v>
      </c>
      <c r="B1949" t="str">
        <f>_xlfn.XLOOKUP(A1949,'Customer Names'!$A$1:$A$2336,'Customer Names'!$C$1:$C$2336,0)</f>
        <v xml:space="preserve">  Stephen F</v>
      </c>
      <c r="C1949">
        <f>_xlfn.XLOOKUP(A1949,'Medical Examinations'!$A$1:$A$2336,'Medical Examinations'!$B$1:$B$2336,0)</f>
        <v>20.83</v>
      </c>
      <c r="D1949">
        <f>_xlfn.XLOOKUP(A1949,'Medical Examinations'!$A$1:$A$2336,'Medical Examinations'!$D$1:$D$2336,0)</f>
        <v>5.12</v>
      </c>
      <c r="E1949" t="str">
        <f>_xlfn.XLOOKUP(A1949,'Medical Examinations'!$A$1:$A$2336,'Medical Examinations'!$E$1:$E$2336,0)</f>
        <v>No</v>
      </c>
      <c r="F1949" t="str">
        <f>_xlfn.XLOOKUP(A1949,'Medical Examinations'!$A$1:$A$2336,'Medical Examinations'!$F$1:$F$2336,0)</f>
        <v>No</v>
      </c>
      <c r="G1949" t="str">
        <f>_xlfn.XLOOKUP(A1949,'Medical Examinations'!$A$1:$A$2336,'Medical Examinations'!$G$1:$G$2336,0)</f>
        <v>No</v>
      </c>
      <c r="H1949">
        <f>_xlfn.XLOOKUP(A1949,'Medical Examinations'!$A$1:$A$2336,'Medical Examinations'!$H$1:$H$2336,0)</f>
        <v>0</v>
      </c>
      <c r="I1949" t="str">
        <f>_xlfn.XLOOKUP(A1949,'Medical Examinations'!$A$1:$A$2336,'Medical Examinations'!$I$1:$I$2336,0)</f>
        <v>No</v>
      </c>
      <c r="J1949" t="str">
        <f>_xlfn.XLOOKUP(A1949,'Medical Examinations'!A1949:A4292,'Medical Examinations'!C1949:C4292,0)</f>
        <v>Normal weight</v>
      </c>
      <c r="K1949">
        <f>_xlfn.XLOOKUP(A1949,'Medical Examinations'!$A$1:$A$2344,'Medical Examinations'!$D$1:$D$2344,0)</f>
        <v>5.12</v>
      </c>
      <c r="L1949" t="str">
        <f>_xlfn.XLOOKUP(A1949,'Hospitalisation Details'!$A$1:$A$2344,'Hospitalisation Details'!$E$1:$E$2344,0)</f>
        <v>11-Oct-1990</v>
      </c>
      <c r="M1949">
        <f>_xlfn.XLOOKUP(A1949,'Hospitalisation Details'!$A$1:$A$2344,'Hospitalisation Details'!$I$1:$I$2344,0)</f>
        <v>3606.43</v>
      </c>
      <c r="N1949" t="str">
        <f>_xlfn.XLOOKUP(A1949,'Hospitalisation Details'!$A$1:$A$2344,'Hospitalisation Details'!$J$1:$J$2344,0)</f>
        <v>tier - 2</v>
      </c>
      <c r="O1949" t="str">
        <f>_xlfn.XLOOKUP(A1949,'Hospitalisation Details'!$A$1:$A$2344,'Hospitalisation Details'!$K$1:$K$2344,0)</f>
        <v>tier - 1</v>
      </c>
      <c r="P1949" t="str">
        <f>_xlfn.XLOOKUP(A1949,'Hospitalisation Details'!$A$1:$A$2344,'Hospitalisation Details'!$L$1:$L$2344,0)</f>
        <v>R1013</v>
      </c>
      <c r="Q1949">
        <f>_xlfn.XLOOKUP(A1949,'Hospitalisation Details'!$A$1:$A$2344,'Hospitalisation Details'!$F$1:$F$2344,0)</f>
        <v>32</v>
      </c>
    </row>
    <row r="1950" spans="1:17" ht="15.75" x14ac:dyDescent="0.25">
      <c r="A1950" s="1" t="s">
        <v>417</v>
      </c>
      <c r="B1950" t="str">
        <f>_xlfn.XLOOKUP(A1950,'Customer Names'!$A$1:$A$2336,'Customer Names'!$C$1:$C$2336,0)</f>
        <v xml:space="preserve">  Missy</v>
      </c>
      <c r="C1950">
        <f>_xlfn.XLOOKUP(A1950,'Medical Examinations'!$A$1:$A$2336,'Medical Examinations'!$B$1:$B$2336,0)</f>
        <v>18.920000000000002</v>
      </c>
      <c r="D1950">
        <f>_xlfn.XLOOKUP(A1950,'Medical Examinations'!$A$1:$A$2336,'Medical Examinations'!$D$1:$D$2336,0)</f>
        <v>5.98</v>
      </c>
      <c r="E1950" t="str">
        <f>_xlfn.XLOOKUP(A1950,'Medical Examinations'!$A$1:$A$2336,'Medical Examinations'!$E$1:$E$2336,0)</f>
        <v>No</v>
      </c>
      <c r="F1950" t="str">
        <f>_xlfn.XLOOKUP(A1950,'Medical Examinations'!$A$1:$A$2336,'Medical Examinations'!$F$1:$F$2336,0)</f>
        <v>No</v>
      </c>
      <c r="G1950" t="str">
        <f>_xlfn.XLOOKUP(A1950,'Medical Examinations'!$A$1:$A$2336,'Medical Examinations'!$G$1:$G$2336,0)</f>
        <v>No</v>
      </c>
      <c r="H1950">
        <f>_xlfn.XLOOKUP(A1950,'Medical Examinations'!$A$1:$A$2336,'Medical Examinations'!$H$1:$H$2336,0)</f>
        <v>1</v>
      </c>
      <c r="I1950" t="str">
        <f>_xlfn.XLOOKUP(A1950,'Medical Examinations'!$A$1:$A$2336,'Medical Examinations'!$I$1:$I$2336,0)</f>
        <v>No</v>
      </c>
      <c r="J1950" t="str">
        <f>_xlfn.XLOOKUP(A1950,'Medical Examinations'!A1950:A4293,'Medical Examinations'!C1950:C4293,0)</f>
        <v>Normal weight</v>
      </c>
      <c r="K1950">
        <f>_xlfn.XLOOKUP(A1950,'Medical Examinations'!$A$1:$A$2344,'Medical Examinations'!$D$1:$D$2344,0)</f>
        <v>5.98</v>
      </c>
      <c r="L1950" t="str">
        <f>_xlfn.XLOOKUP(A1950,'Hospitalisation Details'!$A$1:$A$2344,'Hospitalisation Details'!$E$1:$E$2344,0)</f>
        <v>4-Nov-1988</v>
      </c>
      <c r="M1950">
        <f>_xlfn.XLOOKUP(A1950,'Hospitalisation Details'!$A$1:$A$2344,'Hospitalisation Details'!$I$1:$I$2344,0)</f>
        <v>3603.6</v>
      </c>
      <c r="N1950" t="str">
        <f>_xlfn.XLOOKUP(A1950,'Hospitalisation Details'!$A$1:$A$2344,'Hospitalisation Details'!$J$1:$J$2344,0)</f>
        <v>tier - 2</v>
      </c>
      <c r="O1950" t="str">
        <f>_xlfn.XLOOKUP(A1950,'Hospitalisation Details'!$A$1:$A$2344,'Hospitalisation Details'!$K$1:$K$2344,0)</f>
        <v>tier - 1</v>
      </c>
      <c r="P1950" t="str">
        <f>_xlfn.XLOOKUP(A1950,'Hospitalisation Details'!$A$1:$A$2344,'Hospitalisation Details'!$L$1:$L$2344,0)</f>
        <v>R1013</v>
      </c>
      <c r="Q1950">
        <f>_xlfn.XLOOKUP(A1950,'Hospitalisation Details'!$A$1:$A$2344,'Hospitalisation Details'!$F$1:$F$2344,0)</f>
        <v>34</v>
      </c>
    </row>
    <row r="1951" spans="1:17" ht="15.75" x14ac:dyDescent="0.25">
      <c r="A1951" s="1" t="s">
        <v>416</v>
      </c>
      <c r="B1951" t="str">
        <f>_xlfn.XLOOKUP(A1951,'Customer Names'!$A$1:$A$2336,'Customer Names'!$C$1:$C$2336,0)</f>
        <v xml:space="preserve">  William</v>
      </c>
      <c r="C1951">
        <f>_xlfn.XLOOKUP(A1951,'Medical Examinations'!$A$1:$A$2336,'Medical Examinations'!$B$1:$B$2336,0)</f>
        <v>37.1</v>
      </c>
      <c r="D1951">
        <f>_xlfn.XLOOKUP(A1951,'Medical Examinations'!$A$1:$A$2336,'Medical Examinations'!$D$1:$D$2336,0)</f>
        <v>5.46</v>
      </c>
      <c r="E1951" t="str">
        <f>_xlfn.XLOOKUP(A1951,'Medical Examinations'!$A$1:$A$2336,'Medical Examinations'!$E$1:$E$2336,0)</f>
        <v>No</v>
      </c>
      <c r="F1951" t="str">
        <f>_xlfn.XLOOKUP(A1951,'Medical Examinations'!$A$1:$A$2336,'Medical Examinations'!$F$1:$F$2336,0)</f>
        <v>No</v>
      </c>
      <c r="G1951" t="str">
        <f>_xlfn.XLOOKUP(A1951,'Medical Examinations'!$A$1:$A$2336,'Medical Examinations'!$G$1:$G$2336,0)</f>
        <v>No</v>
      </c>
      <c r="H1951">
        <f>_xlfn.XLOOKUP(A1951,'Medical Examinations'!$A$1:$A$2336,'Medical Examinations'!$H$1:$H$2336,0)</f>
        <v>0</v>
      </c>
      <c r="I1951" t="str">
        <f>_xlfn.XLOOKUP(A1951,'Medical Examinations'!$A$1:$A$2336,'Medical Examinations'!$I$1:$I$2336,0)</f>
        <v>No</v>
      </c>
      <c r="J1951" t="str">
        <f>_xlfn.XLOOKUP(A1951,'Medical Examinations'!A1951:A4294,'Medical Examinations'!C1951:C4294,0)</f>
        <v>Obese</v>
      </c>
      <c r="K1951">
        <f>_xlfn.XLOOKUP(A1951,'Medical Examinations'!$A$1:$A$2344,'Medical Examinations'!$D$1:$D$2344,0)</f>
        <v>5.46</v>
      </c>
      <c r="L1951" t="str">
        <f>_xlfn.XLOOKUP(A1951,'Hospitalisation Details'!$A$1:$A$2344,'Hospitalisation Details'!$E$1:$E$2344,0)</f>
        <v>12-Aug-1999</v>
      </c>
      <c r="M1951">
        <f>_xlfn.XLOOKUP(A1951,'Hospitalisation Details'!$A$1:$A$2344,'Hospitalisation Details'!$I$1:$I$2344,0)</f>
        <v>3597.6</v>
      </c>
      <c r="N1951" t="str">
        <f>_xlfn.XLOOKUP(A1951,'Hospitalisation Details'!$A$1:$A$2344,'Hospitalisation Details'!$J$1:$J$2344,0)</f>
        <v>tier - 2</v>
      </c>
      <c r="O1951" t="str">
        <f>_xlfn.XLOOKUP(A1951,'Hospitalisation Details'!$A$1:$A$2344,'Hospitalisation Details'!$K$1:$K$2344,0)</f>
        <v>tier - 2</v>
      </c>
      <c r="P1951" t="str">
        <f>_xlfn.XLOOKUP(A1951,'Hospitalisation Details'!$A$1:$A$2344,'Hospitalisation Details'!$L$1:$L$2344,0)</f>
        <v>R1011</v>
      </c>
      <c r="Q1951">
        <f>_xlfn.XLOOKUP(A1951,'Hospitalisation Details'!$A$1:$A$2344,'Hospitalisation Details'!$F$1:$F$2344,0)</f>
        <v>23</v>
      </c>
    </row>
    <row r="1952" spans="1:17" ht="15.75" x14ac:dyDescent="0.25">
      <c r="A1952" s="1" t="s">
        <v>415</v>
      </c>
      <c r="B1952" t="str">
        <f>_xlfn.XLOOKUP(A1952,'Customer Names'!$A$1:$A$2336,'Customer Names'!$C$1:$C$2336,0)</f>
        <v xml:space="preserve">  Lauren M</v>
      </c>
      <c r="C1952">
        <f>_xlfn.XLOOKUP(A1952,'Medical Examinations'!$A$1:$A$2336,'Medical Examinations'!$B$1:$B$2336,0)</f>
        <v>22.515000000000001</v>
      </c>
      <c r="D1952">
        <f>_xlfn.XLOOKUP(A1952,'Medical Examinations'!$A$1:$A$2336,'Medical Examinations'!$D$1:$D$2336,0)</f>
        <v>4.91</v>
      </c>
      <c r="E1952" t="str">
        <f>_xlfn.XLOOKUP(A1952,'Medical Examinations'!$A$1:$A$2336,'Medical Examinations'!$E$1:$E$2336,0)</f>
        <v>No</v>
      </c>
      <c r="F1952" t="str">
        <f>_xlfn.XLOOKUP(A1952,'Medical Examinations'!$A$1:$A$2336,'Medical Examinations'!$F$1:$F$2336,0)</f>
        <v>No</v>
      </c>
      <c r="G1952" t="str">
        <f>_xlfn.XLOOKUP(A1952,'Medical Examinations'!$A$1:$A$2336,'Medical Examinations'!$G$1:$G$2336,0)</f>
        <v>Yes</v>
      </c>
      <c r="H1952">
        <f>_xlfn.XLOOKUP(A1952,'Medical Examinations'!$A$1:$A$2336,'Medical Examinations'!$H$1:$H$2336,0)</f>
        <v>1</v>
      </c>
      <c r="I1952" t="str">
        <f>_xlfn.XLOOKUP(A1952,'Medical Examinations'!$A$1:$A$2336,'Medical Examinations'!$I$1:$I$2336,0)</f>
        <v>No</v>
      </c>
      <c r="J1952" t="str">
        <f>_xlfn.XLOOKUP(A1952,'Medical Examinations'!A1952:A4295,'Medical Examinations'!C1952:C4295,0)</f>
        <v>Normal weight</v>
      </c>
      <c r="K1952">
        <f>_xlfn.XLOOKUP(A1952,'Medical Examinations'!$A$1:$A$2344,'Medical Examinations'!$D$1:$D$2344,0)</f>
        <v>4.91</v>
      </c>
      <c r="L1952" t="str">
        <f>_xlfn.XLOOKUP(A1952,'Hospitalisation Details'!$A$1:$A$2344,'Hospitalisation Details'!$E$1:$E$2344,0)</f>
        <v>4-Nov-1997</v>
      </c>
      <c r="M1952">
        <f>_xlfn.XLOOKUP(A1952,'Hospitalisation Details'!$A$1:$A$2344,'Hospitalisation Details'!$I$1:$I$2344,0)</f>
        <v>3594.17</v>
      </c>
      <c r="N1952" t="str">
        <f>_xlfn.XLOOKUP(A1952,'Hospitalisation Details'!$A$1:$A$2344,'Hospitalisation Details'!$J$1:$J$2344,0)</f>
        <v>tier - 2</v>
      </c>
      <c r="O1952" t="str">
        <f>_xlfn.XLOOKUP(A1952,'Hospitalisation Details'!$A$1:$A$2344,'Hospitalisation Details'!$K$1:$K$2344,0)</f>
        <v>tier - 2</v>
      </c>
      <c r="P1952" t="str">
        <f>_xlfn.XLOOKUP(A1952,'Hospitalisation Details'!$A$1:$A$2344,'Hospitalisation Details'!$L$1:$L$2344,0)</f>
        <v>R1012</v>
      </c>
      <c r="Q1952">
        <f>_xlfn.XLOOKUP(A1952,'Hospitalisation Details'!$A$1:$A$2344,'Hospitalisation Details'!$F$1:$F$2344,0)</f>
        <v>25</v>
      </c>
    </row>
    <row r="1953" spans="1:17" ht="15.75" x14ac:dyDescent="0.25">
      <c r="A1953" s="1" t="s">
        <v>414</v>
      </c>
      <c r="B1953" t="str">
        <f>_xlfn.XLOOKUP(A1953,'Customer Names'!$A$1:$A$2336,'Customer Names'!$C$1:$C$2336,0)</f>
        <v xml:space="preserve">  Apolo U</v>
      </c>
      <c r="C1953">
        <f>_xlfn.XLOOKUP(A1953,'Medical Examinations'!$A$1:$A$2336,'Medical Examinations'!$B$1:$B$2336,0)</f>
        <v>32.700000000000003</v>
      </c>
      <c r="D1953">
        <f>_xlfn.XLOOKUP(A1953,'Medical Examinations'!$A$1:$A$2336,'Medical Examinations'!$D$1:$D$2336,0)</f>
        <v>4.66</v>
      </c>
      <c r="E1953" t="str">
        <f>_xlfn.XLOOKUP(A1953,'Medical Examinations'!$A$1:$A$2336,'Medical Examinations'!$E$1:$E$2336,0)</f>
        <v>No</v>
      </c>
      <c r="F1953" t="str">
        <f>_xlfn.XLOOKUP(A1953,'Medical Examinations'!$A$1:$A$2336,'Medical Examinations'!$F$1:$F$2336,0)</f>
        <v>No</v>
      </c>
      <c r="G1953" t="str">
        <f>_xlfn.XLOOKUP(A1953,'Medical Examinations'!$A$1:$A$2336,'Medical Examinations'!$G$1:$G$2336,0)</f>
        <v>No</v>
      </c>
      <c r="H1953">
        <f>_xlfn.XLOOKUP(A1953,'Medical Examinations'!$A$1:$A$2336,'Medical Examinations'!$H$1:$H$2336,0)</f>
        <v>0</v>
      </c>
      <c r="I1953" t="str">
        <f>_xlfn.XLOOKUP(A1953,'Medical Examinations'!$A$1:$A$2336,'Medical Examinations'!$I$1:$I$2336,0)</f>
        <v>No</v>
      </c>
      <c r="J1953" t="str">
        <f>_xlfn.XLOOKUP(A1953,'Medical Examinations'!A1953:A4296,'Medical Examinations'!C1953:C4296,0)</f>
        <v>Obese</v>
      </c>
      <c r="K1953">
        <f>_xlfn.XLOOKUP(A1953,'Medical Examinations'!$A$1:$A$2344,'Medical Examinations'!$D$1:$D$2344,0)</f>
        <v>4.66</v>
      </c>
      <c r="L1953" t="str">
        <f>_xlfn.XLOOKUP(A1953,'Hospitalisation Details'!$A$1:$A$2344,'Hospitalisation Details'!$E$1:$E$2344,0)</f>
        <v>6-Jun-1999</v>
      </c>
      <c r="M1953">
        <f>_xlfn.XLOOKUP(A1953,'Hospitalisation Details'!$A$1:$A$2344,'Hospitalisation Details'!$I$1:$I$2344,0)</f>
        <v>3591.48</v>
      </c>
      <c r="N1953" t="str">
        <f>_xlfn.XLOOKUP(A1953,'Hospitalisation Details'!$A$1:$A$2344,'Hospitalisation Details'!$J$1:$J$2344,0)</f>
        <v>tier - 2</v>
      </c>
      <c r="O1953" t="str">
        <f>_xlfn.XLOOKUP(A1953,'Hospitalisation Details'!$A$1:$A$2344,'Hospitalisation Details'!$K$1:$K$2344,0)</f>
        <v>tier - 3</v>
      </c>
      <c r="P1953" t="str">
        <f>_xlfn.XLOOKUP(A1953,'Hospitalisation Details'!$A$1:$A$2344,'Hospitalisation Details'!$L$1:$L$2344,0)</f>
        <v>R1011</v>
      </c>
      <c r="Q1953">
        <f>_xlfn.XLOOKUP(A1953,'Hospitalisation Details'!$A$1:$A$2344,'Hospitalisation Details'!$F$1:$F$2344,0)</f>
        <v>24</v>
      </c>
    </row>
    <row r="1954" spans="1:17" ht="15.75" x14ac:dyDescent="0.25">
      <c r="A1954" s="1" t="s">
        <v>413</v>
      </c>
      <c r="B1954" t="str">
        <f>_xlfn.XLOOKUP(A1954,'Customer Names'!$A$1:$A$2336,'Customer Names'!$C$1:$C$2336,0)</f>
        <v xml:space="preserve">  Alfons</v>
      </c>
      <c r="C1954">
        <f>_xlfn.XLOOKUP(A1954,'Medical Examinations'!$A$1:$A$2336,'Medical Examinations'!$B$1:$B$2336,0)</f>
        <v>17.75</v>
      </c>
      <c r="D1954">
        <f>_xlfn.XLOOKUP(A1954,'Medical Examinations'!$A$1:$A$2336,'Medical Examinations'!$D$1:$D$2336,0)</f>
        <v>6.8</v>
      </c>
      <c r="E1954" t="str">
        <f>_xlfn.XLOOKUP(A1954,'Medical Examinations'!$A$1:$A$2336,'Medical Examinations'!$E$1:$E$2336,0)</f>
        <v>No</v>
      </c>
      <c r="F1954" t="str">
        <f>_xlfn.XLOOKUP(A1954,'Medical Examinations'!$A$1:$A$2336,'Medical Examinations'!$F$1:$F$2336,0)</f>
        <v>No</v>
      </c>
      <c r="G1954" t="str">
        <f>_xlfn.XLOOKUP(A1954,'Medical Examinations'!$A$1:$A$2336,'Medical Examinations'!$G$1:$G$2336,0)</f>
        <v>No</v>
      </c>
      <c r="H1954">
        <f>_xlfn.XLOOKUP(A1954,'Medical Examinations'!$A$1:$A$2336,'Medical Examinations'!$H$1:$H$2336,0)</f>
        <v>1</v>
      </c>
      <c r="I1954" t="str">
        <f>_xlfn.XLOOKUP(A1954,'Medical Examinations'!$A$1:$A$2336,'Medical Examinations'!$I$1:$I$2336,0)</f>
        <v>No</v>
      </c>
      <c r="J1954" t="str">
        <f>_xlfn.XLOOKUP(A1954,'Medical Examinations'!A1954:A4297,'Medical Examinations'!C1954:C4297,0)</f>
        <v>Underweight</v>
      </c>
      <c r="K1954">
        <f>_xlfn.XLOOKUP(A1954,'Medical Examinations'!$A$1:$A$2344,'Medical Examinations'!$D$1:$D$2344,0)</f>
        <v>6.8</v>
      </c>
      <c r="L1954" t="str">
        <f>_xlfn.XLOOKUP(A1954,'Hospitalisation Details'!$A$1:$A$2344,'Hospitalisation Details'!$E$1:$E$2344,0)</f>
        <v>27-Dec-1986</v>
      </c>
      <c r="M1954">
        <f>_xlfn.XLOOKUP(A1954,'Hospitalisation Details'!$A$1:$A$2344,'Hospitalisation Details'!$I$1:$I$2344,0)</f>
        <v>3589.14</v>
      </c>
      <c r="N1954" t="str">
        <f>_xlfn.XLOOKUP(A1954,'Hospitalisation Details'!$A$1:$A$2344,'Hospitalisation Details'!$J$1:$J$2344,0)</f>
        <v>tier - 2</v>
      </c>
      <c r="O1954" t="str">
        <f>_xlfn.XLOOKUP(A1954,'Hospitalisation Details'!$A$1:$A$2344,'Hospitalisation Details'!$K$1:$K$2344,0)</f>
        <v>tier - 2</v>
      </c>
      <c r="P1954" t="str">
        <f>_xlfn.XLOOKUP(A1954,'Hospitalisation Details'!$A$1:$A$2344,'Hospitalisation Details'!$L$1:$L$2344,0)</f>
        <v>R1013</v>
      </c>
      <c r="Q1954">
        <f>_xlfn.XLOOKUP(A1954,'Hospitalisation Details'!$A$1:$A$2344,'Hospitalisation Details'!$F$1:$F$2344,0)</f>
        <v>36</v>
      </c>
    </row>
    <row r="1955" spans="1:17" ht="15.75" x14ac:dyDescent="0.25">
      <c r="A1955" s="1" t="s">
        <v>412</v>
      </c>
      <c r="B1955" t="str">
        <f>_xlfn.XLOOKUP(A1955,'Customer Names'!$A$1:$A$2336,'Customer Names'!$C$1:$C$2336,0)</f>
        <v xml:space="preserve">  Amber</v>
      </c>
      <c r="C1955">
        <f>_xlfn.XLOOKUP(A1955,'Medical Examinations'!$A$1:$A$2336,'Medical Examinations'!$B$1:$B$2336,0)</f>
        <v>33.630000000000003</v>
      </c>
      <c r="D1955">
        <f>_xlfn.XLOOKUP(A1955,'Medical Examinations'!$A$1:$A$2336,'Medical Examinations'!$D$1:$D$2336,0)</f>
        <v>4.47</v>
      </c>
      <c r="E1955" t="str">
        <f>_xlfn.XLOOKUP(A1955,'Medical Examinations'!$A$1:$A$2336,'Medical Examinations'!$E$1:$E$2336,0)</f>
        <v>No</v>
      </c>
      <c r="F1955" t="str">
        <f>_xlfn.XLOOKUP(A1955,'Medical Examinations'!$A$1:$A$2336,'Medical Examinations'!$F$1:$F$2336,0)</f>
        <v>No</v>
      </c>
      <c r="G1955" t="str">
        <f>_xlfn.XLOOKUP(A1955,'Medical Examinations'!$A$1:$A$2336,'Medical Examinations'!$G$1:$G$2336,0)</f>
        <v>No</v>
      </c>
      <c r="H1955">
        <f>_xlfn.XLOOKUP(A1955,'Medical Examinations'!$A$1:$A$2336,'Medical Examinations'!$H$1:$H$2336,0)</f>
        <v>0</v>
      </c>
      <c r="I1955" t="str">
        <f>_xlfn.XLOOKUP(A1955,'Medical Examinations'!$A$1:$A$2336,'Medical Examinations'!$I$1:$I$2336,0)</f>
        <v>No</v>
      </c>
      <c r="J1955" t="str">
        <f>_xlfn.XLOOKUP(A1955,'Medical Examinations'!A1955:A4298,'Medical Examinations'!C1955:C4298,0)</f>
        <v>Obese</v>
      </c>
      <c r="K1955">
        <f>_xlfn.XLOOKUP(A1955,'Medical Examinations'!$A$1:$A$2344,'Medical Examinations'!$D$1:$D$2344,0)</f>
        <v>4.47</v>
      </c>
      <c r="L1955" t="str">
        <f>_xlfn.XLOOKUP(A1955,'Hospitalisation Details'!$A$1:$A$2344,'Hospitalisation Details'!$E$1:$E$2344,0)</f>
        <v>11-Nov-2001</v>
      </c>
      <c r="M1955">
        <f>_xlfn.XLOOKUP(A1955,'Hospitalisation Details'!$A$1:$A$2344,'Hospitalisation Details'!$I$1:$I$2344,0)</f>
        <v>3579.83</v>
      </c>
      <c r="N1955" t="str">
        <f>_xlfn.XLOOKUP(A1955,'Hospitalisation Details'!$A$1:$A$2344,'Hospitalisation Details'!$J$1:$J$2344,0)</f>
        <v>tier - 2</v>
      </c>
      <c r="O1955" t="str">
        <f>_xlfn.XLOOKUP(A1955,'Hospitalisation Details'!$A$1:$A$2344,'Hospitalisation Details'!$K$1:$K$2344,0)</f>
        <v>tier - 2</v>
      </c>
      <c r="P1955" t="str">
        <f>_xlfn.XLOOKUP(A1955,'Hospitalisation Details'!$A$1:$A$2344,'Hospitalisation Details'!$L$1:$L$2344,0)</f>
        <v>R1012</v>
      </c>
      <c r="Q1955">
        <f>_xlfn.XLOOKUP(A1955,'Hospitalisation Details'!$A$1:$A$2344,'Hospitalisation Details'!$F$1:$F$2344,0)</f>
        <v>21</v>
      </c>
    </row>
    <row r="1956" spans="1:17" ht="15.75" x14ac:dyDescent="0.25">
      <c r="A1956" s="1" t="s">
        <v>411</v>
      </c>
      <c r="B1956" t="str">
        <f>_xlfn.XLOOKUP(A1956,'Customer Names'!$A$1:$A$2336,'Customer Names'!$C$1:$C$2336,0)</f>
        <v xml:space="preserve">  Leah C</v>
      </c>
      <c r="C1956">
        <f>_xlfn.XLOOKUP(A1956,'Medical Examinations'!$A$1:$A$2336,'Medical Examinations'!$B$1:$B$2336,0)</f>
        <v>34.799999999999997</v>
      </c>
      <c r="D1956">
        <f>_xlfn.XLOOKUP(A1956,'Medical Examinations'!$A$1:$A$2336,'Medical Examinations'!$D$1:$D$2336,0)</f>
        <v>4.08</v>
      </c>
      <c r="E1956" t="str">
        <f>_xlfn.XLOOKUP(A1956,'Medical Examinations'!$A$1:$A$2336,'Medical Examinations'!$E$1:$E$2336,0)</f>
        <v>No</v>
      </c>
      <c r="F1956" t="str">
        <f>_xlfn.XLOOKUP(A1956,'Medical Examinations'!$A$1:$A$2336,'Medical Examinations'!$F$1:$F$2336,0)</f>
        <v>No</v>
      </c>
      <c r="G1956" t="str">
        <f>_xlfn.XLOOKUP(A1956,'Medical Examinations'!$A$1:$A$2336,'Medical Examinations'!$G$1:$G$2336,0)</f>
        <v>No</v>
      </c>
      <c r="H1956">
        <f>_xlfn.XLOOKUP(A1956,'Medical Examinations'!$A$1:$A$2336,'Medical Examinations'!$H$1:$H$2336,0)</f>
        <v>1</v>
      </c>
      <c r="I1956" t="str">
        <f>_xlfn.XLOOKUP(A1956,'Medical Examinations'!$A$1:$A$2336,'Medical Examinations'!$I$1:$I$2336,0)</f>
        <v>No</v>
      </c>
      <c r="J1956" t="str">
        <f>_xlfn.XLOOKUP(A1956,'Medical Examinations'!A1956:A4299,'Medical Examinations'!C1956:C4299,0)</f>
        <v>Obese</v>
      </c>
      <c r="K1956">
        <f>_xlfn.XLOOKUP(A1956,'Medical Examinations'!$A$1:$A$2344,'Medical Examinations'!$D$1:$D$2344,0)</f>
        <v>4.08</v>
      </c>
      <c r="L1956" t="str">
        <f>_xlfn.XLOOKUP(A1956,'Hospitalisation Details'!$A$1:$A$2344,'Hospitalisation Details'!$E$1:$E$2344,0)</f>
        <v>23-Aug-1995</v>
      </c>
      <c r="M1956">
        <f>_xlfn.XLOOKUP(A1956,'Hospitalisation Details'!$A$1:$A$2344,'Hospitalisation Details'!$I$1:$I$2344,0)</f>
        <v>3578</v>
      </c>
      <c r="N1956" t="str">
        <f>_xlfn.XLOOKUP(A1956,'Hospitalisation Details'!$A$1:$A$2344,'Hospitalisation Details'!$J$1:$J$2344,0)</f>
        <v>tier - 2</v>
      </c>
      <c r="O1956" t="str">
        <f>_xlfn.XLOOKUP(A1956,'Hospitalisation Details'!$A$1:$A$2344,'Hospitalisation Details'!$K$1:$K$2344,0)</f>
        <v>tier - 3</v>
      </c>
      <c r="P1956" t="str">
        <f>_xlfn.XLOOKUP(A1956,'Hospitalisation Details'!$A$1:$A$2344,'Hospitalisation Details'!$L$1:$L$2344,0)</f>
        <v>R1011</v>
      </c>
      <c r="Q1956">
        <f>_xlfn.XLOOKUP(A1956,'Hospitalisation Details'!$A$1:$A$2344,'Hospitalisation Details'!$F$1:$F$2344,0)</f>
        <v>27</v>
      </c>
    </row>
    <row r="1957" spans="1:17" ht="15.75" x14ac:dyDescent="0.25">
      <c r="A1957" s="1" t="s">
        <v>410</v>
      </c>
      <c r="B1957" t="str">
        <f>_xlfn.XLOOKUP(A1957,'Customer Names'!$A$1:$A$2336,'Customer Names'!$C$1:$C$2336,0)</f>
        <v xml:space="preserve">  Lilia</v>
      </c>
      <c r="C1957">
        <f>_xlfn.XLOOKUP(A1957,'Medical Examinations'!$A$1:$A$2336,'Medical Examinations'!$B$1:$B$2336,0)</f>
        <v>16.809999999999999</v>
      </c>
      <c r="D1957">
        <f>_xlfn.XLOOKUP(A1957,'Medical Examinations'!$A$1:$A$2336,'Medical Examinations'!$D$1:$D$2336,0)</f>
        <v>5.51</v>
      </c>
      <c r="E1957" t="str">
        <f>_xlfn.XLOOKUP(A1957,'Medical Examinations'!$A$1:$A$2336,'Medical Examinations'!$E$1:$E$2336,0)</f>
        <v>No</v>
      </c>
      <c r="F1957" t="str">
        <f>_xlfn.XLOOKUP(A1957,'Medical Examinations'!$A$1:$A$2336,'Medical Examinations'!$F$1:$F$2336,0)</f>
        <v>No</v>
      </c>
      <c r="G1957" t="str">
        <f>_xlfn.XLOOKUP(A1957,'Medical Examinations'!$A$1:$A$2336,'Medical Examinations'!$G$1:$G$2336,0)</f>
        <v>No</v>
      </c>
      <c r="H1957">
        <f>_xlfn.XLOOKUP(A1957,'Medical Examinations'!$A$1:$A$2336,'Medical Examinations'!$H$1:$H$2336,0)</f>
        <v>1</v>
      </c>
      <c r="I1957" t="str">
        <f>_xlfn.XLOOKUP(A1957,'Medical Examinations'!$A$1:$A$2336,'Medical Examinations'!$I$1:$I$2336,0)</f>
        <v>No</v>
      </c>
      <c r="J1957" t="str">
        <f>_xlfn.XLOOKUP(A1957,'Medical Examinations'!A1957:A4300,'Medical Examinations'!C1957:C4300,0)</f>
        <v>Underweight</v>
      </c>
      <c r="K1957">
        <f>_xlfn.XLOOKUP(A1957,'Medical Examinations'!$A$1:$A$2344,'Medical Examinations'!$D$1:$D$2344,0)</f>
        <v>5.51</v>
      </c>
      <c r="L1957" t="str">
        <f>_xlfn.XLOOKUP(A1957,'Hospitalisation Details'!$A$1:$A$2344,'Hospitalisation Details'!$E$1:$E$2344,0)</f>
        <v>18-Aug-1988</v>
      </c>
      <c r="M1957">
        <f>_xlfn.XLOOKUP(A1957,'Hospitalisation Details'!$A$1:$A$2344,'Hospitalisation Details'!$I$1:$I$2344,0)</f>
        <v>3569.96</v>
      </c>
      <c r="N1957" t="str">
        <f>_xlfn.XLOOKUP(A1957,'Hospitalisation Details'!$A$1:$A$2344,'Hospitalisation Details'!$J$1:$J$2344,0)</f>
        <v>tier - 2</v>
      </c>
      <c r="O1957" t="str">
        <f>_xlfn.XLOOKUP(A1957,'Hospitalisation Details'!$A$1:$A$2344,'Hospitalisation Details'!$K$1:$K$2344,0)</f>
        <v>tier - 1</v>
      </c>
      <c r="P1957" t="str">
        <f>_xlfn.XLOOKUP(A1957,'Hospitalisation Details'!$A$1:$A$2344,'Hospitalisation Details'!$L$1:$L$2344,0)</f>
        <v>R1012</v>
      </c>
      <c r="Q1957">
        <f>_xlfn.XLOOKUP(A1957,'Hospitalisation Details'!$A$1:$A$2344,'Hospitalisation Details'!$F$1:$F$2344,0)</f>
        <v>34</v>
      </c>
    </row>
    <row r="1958" spans="1:17" ht="15.75" x14ac:dyDescent="0.25">
      <c r="A1958" s="1" t="s">
        <v>409</v>
      </c>
      <c r="B1958" t="str">
        <f>_xlfn.XLOOKUP(A1958,'Customer Names'!$A$1:$A$2336,'Customer Names'!$C$1:$C$2336,0)</f>
        <v xml:space="preserve">  Danny</v>
      </c>
      <c r="C1958">
        <f>_xlfn.XLOOKUP(A1958,'Medical Examinations'!$A$1:$A$2336,'Medical Examinations'!$B$1:$B$2336,0)</f>
        <v>16.690000000000001</v>
      </c>
      <c r="D1958">
        <f>_xlfn.XLOOKUP(A1958,'Medical Examinations'!$A$1:$A$2336,'Medical Examinations'!$D$1:$D$2336,0)</f>
        <v>8.4</v>
      </c>
      <c r="E1958" t="str">
        <f>_xlfn.XLOOKUP(A1958,'Medical Examinations'!$A$1:$A$2336,'Medical Examinations'!$E$1:$E$2336,0)</f>
        <v>No</v>
      </c>
      <c r="F1958" t="str">
        <f>_xlfn.XLOOKUP(A1958,'Medical Examinations'!$A$1:$A$2336,'Medical Examinations'!$F$1:$F$2336,0)</f>
        <v>No</v>
      </c>
      <c r="G1958" t="str">
        <f>_xlfn.XLOOKUP(A1958,'Medical Examinations'!$A$1:$A$2336,'Medical Examinations'!$G$1:$G$2336,0)</f>
        <v>No</v>
      </c>
      <c r="H1958">
        <f>_xlfn.XLOOKUP(A1958,'Medical Examinations'!$A$1:$A$2336,'Medical Examinations'!$H$1:$H$2336,0)</f>
        <v>0</v>
      </c>
      <c r="I1958" t="str">
        <f>_xlfn.XLOOKUP(A1958,'Medical Examinations'!$A$1:$A$2336,'Medical Examinations'!$I$1:$I$2336,0)</f>
        <v>No</v>
      </c>
      <c r="J1958" t="str">
        <f>_xlfn.XLOOKUP(A1958,'Medical Examinations'!A1958:A4301,'Medical Examinations'!C1958:C4301,0)</f>
        <v>Underweight</v>
      </c>
      <c r="K1958">
        <f>_xlfn.XLOOKUP(A1958,'Medical Examinations'!$A$1:$A$2344,'Medical Examinations'!$D$1:$D$2344,0)</f>
        <v>8.4</v>
      </c>
      <c r="L1958" t="str">
        <f>_xlfn.XLOOKUP(A1958,'Hospitalisation Details'!$A$1:$A$2344,'Hospitalisation Details'!$E$1:$E$2344,0)</f>
        <v>10-Oct-1981</v>
      </c>
      <c r="M1958">
        <f>_xlfn.XLOOKUP(A1958,'Hospitalisation Details'!$A$1:$A$2344,'Hospitalisation Details'!$I$1:$I$2344,0)</f>
        <v>3562.87</v>
      </c>
      <c r="N1958" t="str">
        <f>_xlfn.XLOOKUP(A1958,'Hospitalisation Details'!$A$1:$A$2344,'Hospitalisation Details'!$J$1:$J$2344,0)</f>
        <v>tier - 2</v>
      </c>
      <c r="O1958" t="str">
        <f>_xlfn.XLOOKUP(A1958,'Hospitalisation Details'!$A$1:$A$2344,'Hospitalisation Details'!$K$1:$K$2344,0)</f>
        <v>tier - 1</v>
      </c>
      <c r="P1958" t="str">
        <f>_xlfn.XLOOKUP(A1958,'Hospitalisation Details'!$A$1:$A$2344,'Hospitalisation Details'!$L$1:$L$2344,0)</f>
        <v>R1013</v>
      </c>
      <c r="Q1958">
        <f>_xlfn.XLOOKUP(A1958,'Hospitalisation Details'!$A$1:$A$2344,'Hospitalisation Details'!$F$1:$F$2344,0)</f>
        <v>41</v>
      </c>
    </row>
    <row r="1959" spans="1:17" ht="15.75" x14ac:dyDescent="0.25">
      <c r="A1959" s="1" t="s">
        <v>408</v>
      </c>
      <c r="B1959" t="str">
        <f>_xlfn.XLOOKUP(A1959,'Customer Names'!$A$1:$A$2336,'Customer Names'!$C$1:$C$2336,0)</f>
        <v xml:space="preserve">  Lauren</v>
      </c>
      <c r="C1959">
        <f>_xlfn.XLOOKUP(A1959,'Medical Examinations'!$A$1:$A$2336,'Medical Examinations'!$B$1:$B$2336,0)</f>
        <v>23.21</v>
      </c>
      <c r="D1959">
        <f>_xlfn.XLOOKUP(A1959,'Medical Examinations'!$A$1:$A$2336,'Medical Examinations'!$D$1:$D$2336,0)</f>
        <v>5.14</v>
      </c>
      <c r="E1959" t="str">
        <f>_xlfn.XLOOKUP(A1959,'Medical Examinations'!$A$1:$A$2336,'Medical Examinations'!$E$1:$E$2336,0)</f>
        <v>No</v>
      </c>
      <c r="F1959" t="str">
        <f>_xlfn.XLOOKUP(A1959,'Medical Examinations'!$A$1:$A$2336,'Medical Examinations'!$F$1:$F$2336,0)</f>
        <v>No</v>
      </c>
      <c r="G1959" t="str">
        <f>_xlfn.XLOOKUP(A1959,'Medical Examinations'!$A$1:$A$2336,'Medical Examinations'!$G$1:$G$2336,0)</f>
        <v>No</v>
      </c>
      <c r="H1959">
        <f>_xlfn.XLOOKUP(A1959,'Medical Examinations'!$A$1:$A$2336,'Medical Examinations'!$H$1:$H$2336,0)</f>
        <v>1</v>
      </c>
      <c r="I1959" t="str">
        <f>_xlfn.XLOOKUP(A1959,'Medical Examinations'!$A$1:$A$2336,'Medical Examinations'!$I$1:$I$2336,0)</f>
        <v>No</v>
      </c>
      <c r="J1959" t="str">
        <f>_xlfn.XLOOKUP(A1959,'Medical Examinations'!A1959:A4302,'Medical Examinations'!C1959:C4302,0)</f>
        <v>Normal weight</v>
      </c>
      <c r="K1959">
        <f>_xlfn.XLOOKUP(A1959,'Medical Examinations'!$A$1:$A$2344,'Medical Examinations'!$D$1:$D$2344,0)</f>
        <v>5.14</v>
      </c>
      <c r="L1959" t="str">
        <f>_xlfn.XLOOKUP(A1959,'Hospitalisation Details'!$A$1:$A$2344,'Hospitalisation Details'!$E$1:$E$2344,0)</f>
        <v>16-Jun-1995</v>
      </c>
      <c r="M1959">
        <f>_xlfn.XLOOKUP(A1959,'Hospitalisation Details'!$A$1:$A$2344,'Hospitalisation Details'!$I$1:$I$2344,0)</f>
        <v>3561.89</v>
      </c>
      <c r="N1959" t="str">
        <f>_xlfn.XLOOKUP(A1959,'Hospitalisation Details'!$A$1:$A$2344,'Hospitalisation Details'!$J$1:$J$2344,0)</f>
        <v>tier - 2</v>
      </c>
      <c r="O1959" t="str">
        <f>_xlfn.XLOOKUP(A1959,'Hospitalisation Details'!$A$1:$A$2344,'Hospitalisation Details'!$K$1:$K$2344,0)</f>
        <v>tier - 1</v>
      </c>
      <c r="P1959" t="str">
        <f>_xlfn.XLOOKUP(A1959,'Hospitalisation Details'!$A$1:$A$2344,'Hospitalisation Details'!$L$1:$L$2344,0)</f>
        <v>R1013</v>
      </c>
      <c r="Q1959">
        <f>_xlfn.XLOOKUP(A1959,'Hospitalisation Details'!$A$1:$A$2344,'Hospitalisation Details'!$F$1:$F$2344,0)</f>
        <v>27</v>
      </c>
    </row>
    <row r="1960" spans="1:17" ht="15.75" x14ac:dyDescent="0.25">
      <c r="A1960" s="1" t="s">
        <v>407</v>
      </c>
      <c r="B1960" t="str">
        <f>_xlfn.XLOOKUP(A1960,'Customer Names'!$A$1:$A$2336,'Customer Names'!$C$1:$C$2336,0)</f>
        <v xml:space="preserve">  Courtney</v>
      </c>
      <c r="C1960">
        <f>_xlfn.XLOOKUP(A1960,'Medical Examinations'!$A$1:$A$2336,'Medical Examinations'!$B$1:$B$2336,0)</f>
        <v>25.175000000000001</v>
      </c>
      <c r="D1960">
        <f>_xlfn.XLOOKUP(A1960,'Medical Examinations'!$A$1:$A$2336,'Medical Examinations'!$D$1:$D$2336,0)</f>
        <v>5.21</v>
      </c>
      <c r="E1960" t="str">
        <f>_xlfn.XLOOKUP(A1960,'Medical Examinations'!$A$1:$A$2336,'Medical Examinations'!$E$1:$E$2336,0)</f>
        <v>No</v>
      </c>
      <c r="F1960" t="str">
        <f>_xlfn.XLOOKUP(A1960,'Medical Examinations'!$A$1:$A$2336,'Medical Examinations'!$F$1:$F$2336,0)</f>
        <v>No</v>
      </c>
      <c r="G1960" t="str">
        <f>_xlfn.XLOOKUP(A1960,'Medical Examinations'!$A$1:$A$2336,'Medical Examinations'!$G$1:$G$2336,0)</f>
        <v>No</v>
      </c>
      <c r="H1960">
        <f>_xlfn.XLOOKUP(A1960,'Medical Examinations'!$A$1:$A$2336,'Medical Examinations'!$H$1:$H$2336,0)</f>
        <v>1</v>
      </c>
      <c r="I1960" t="str">
        <f>_xlfn.XLOOKUP(A1960,'Medical Examinations'!$A$1:$A$2336,'Medical Examinations'!$I$1:$I$2336,0)</f>
        <v>No</v>
      </c>
      <c r="J1960" t="str">
        <f>_xlfn.XLOOKUP(A1960,'Medical Examinations'!A1960:A4303,'Medical Examinations'!C1960:C4303,0)</f>
        <v>Overweight</v>
      </c>
      <c r="K1960">
        <f>_xlfn.XLOOKUP(A1960,'Medical Examinations'!$A$1:$A$2344,'Medical Examinations'!$D$1:$D$2344,0)</f>
        <v>5.21</v>
      </c>
      <c r="L1960" t="str">
        <f>_xlfn.XLOOKUP(A1960,'Hospitalisation Details'!$A$1:$A$2344,'Hospitalisation Details'!$E$1:$E$2344,0)</f>
        <v>9-Oct-1995</v>
      </c>
      <c r="M1960">
        <f>_xlfn.XLOOKUP(A1960,'Hospitalisation Details'!$A$1:$A$2344,'Hospitalisation Details'!$I$1:$I$2344,0)</f>
        <v>3558.62</v>
      </c>
      <c r="N1960" t="str">
        <f>_xlfn.XLOOKUP(A1960,'Hospitalisation Details'!$A$1:$A$2344,'Hospitalisation Details'!$J$1:$J$2344,0)</f>
        <v>tier - 2</v>
      </c>
      <c r="O1960" t="str">
        <f>_xlfn.XLOOKUP(A1960,'Hospitalisation Details'!$A$1:$A$2344,'Hospitalisation Details'!$K$1:$K$2344,0)</f>
        <v>tier - 3</v>
      </c>
      <c r="P1960" t="str">
        <f>_xlfn.XLOOKUP(A1960,'Hospitalisation Details'!$A$1:$A$2344,'Hospitalisation Details'!$L$1:$L$2344,0)</f>
        <v>R1024</v>
      </c>
      <c r="Q1960">
        <f>_xlfn.XLOOKUP(A1960,'Hospitalisation Details'!$A$1:$A$2344,'Hospitalisation Details'!$F$1:$F$2344,0)</f>
        <v>27</v>
      </c>
    </row>
    <row r="1961" spans="1:17" ht="15.75" x14ac:dyDescent="0.25">
      <c r="A1961" s="1" t="s">
        <v>406</v>
      </c>
      <c r="B1961" t="str">
        <f>_xlfn.XLOOKUP(A1961,'Customer Names'!$A$1:$A$2336,'Customer Names'!$C$1:$C$2336,0)</f>
        <v xml:space="preserve">  Elizabeth</v>
      </c>
      <c r="C1961">
        <f>_xlfn.XLOOKUP(A1961,'Medical Examinations'!$A$1:$A$2336,'Medical Examinations'!$B$1:$B$2336,0)</f>
        <v>34.770000000000003</v>
      </c>
      <c r="D1961">
        <f>_xlfn.XLOOKUP(A1961,'Medical Examinations'!$A$1:$A$2336,'Medical Examinations'!$D$1:$D$2336,0)</f>
        <v>6.23</v>
      </c>
      <c r="E1961" t="str">
        <f>_xlfn.XLOOKUP(A1961,'Medical Examinations'!$A$1:$A$2336,'Medical Examinations'!$E$1:$E$2336,0)</f>
        <v>No</v>
      </c>
      <c r="F1961" t="str">
        <f>_xlfn.XLOOKUP(A1961,'Medical Examinations'!$A$1:$A$2336,'Medical Examinations'!$F$1:$F$2336,0)</f>
        <v>No</v>
      </c>
      <c r="G1961" t="str">
        <f>_xlfn.XLOOKUP(A1961,'Medical Examinations'!$A$1:$A$2336,'Medical Examinations'!$G$1:$G$2336,0)</f>
        <v>No</v>
      </c>
      <c r="H1961">
        <f>_xlfn.XLOOKUP(A1961,'Medical Examinations'!$A$1:$A$2336,'Medical Examinations'!$H$1:$H$2336,0)</f>
        <v>0</v>
      </c>
      <c r="I1961" t="str">
        <f>_xlfn.XLOOKUP(A1961,'Medical Examinations'!$A$1:$A$2336,'Medical Examinations'!$I$1:$I$2336,0)</f>
        <v>No</v>
      </c>
      <c r="J1961" t="str">
        <f>_xlfn.XLOOKUP(A1961,'Medical Examinations'!A1961:A4304,'Medical Examinations'!C1961:C4304,0)</f>
        <v>Obese</v>
      </c>
      <c r="K1961">
        <f>_xlfn.XLOOKUP(A1961,'Medical Examinations'!$A$1:$A$2344,'Medical Examinations'!$D$1:$D$2344,0)</f>
        <v>6.23</v>
      </c>
      <c r="L1961" t="str">
        <f>_xlfn.XLOOKUP(A1961,'Hospitalisation Details'!$A$1:$A$2344,'Hospitalisation Details'!$E$1:$E$2344,0)</f>
        <v>24-Sep-1994</v>
      </c>
      <c r="M1961">
        <f>_xlfn.XLOOKUP(A1961,'Hospitalisation Details'!$A$1:$A$2344,'Hospitalisation Details'!$I$1:$I$2344,0)</f>
        <v>3556.92</v>
      </c>
      <c r="N1961" t="str">
        <f>_xlfn.XLOOKUP(A1961,'Hospitalisation Details'!$A$1:$A$2344,'Hospitalisation Details'!$J$1:$J$2344,0)</f>
        <v>tier - 2</v>
      </c>
      <c r="O1961" t="str">
        <f>_xlfn.XLOOKUP(A1961,'Hospitalisation Details'!$A$1:$A$2344,'Hospitalisation Details'!$K$1:$K$2344,0)</f>
        <v>tier - 3</v>
      </c>
      <c r="P1961" t="str">
        <f>_xlfn.XLOOKUP(A1961,'Hospitalisation Details'!$A$1:$A$2344,'Hospitalisation Details'!$L$1:$L$2344,0)</f>
        <v>R1012</v>
      </c>
      <c r="Q1961">
        <f>_xlfn.XLOOKUP(A1961,'Hospitalisation Details'!$A$1:$A$2344,'Hospitalisation Details'!$F$1:$F$2344,0)</f>
        <v>28</v>
      </c>
    </row>
    <row r="1962" spans="1:17" ht="15.75" x14ac:dyDescent="0.25">
      <c r="A1962" s="1" t="s">
        <v>405</v>
      </c>
      <c r="B1962" t="str">
        <f>_xlfn.XLOOKUP(A1962,'Customer Names'!$A$1:$A$2336,'Customer Names'!$C$1:$C$2336,0)</f>
        <v xml:space="preserve">  Satomi</v>
      </c>
      <c r="C1962">
        <f>_xlfn.XLOOKUP(A1962,'Medical Examinations'!$A$1:$A$2336,'Medical Examinations'!$B$1:$B$2336,0)</f>
        <v>27.7</v>
      </c>
      <c r="D1962">
        <f>_xlfn.XLOOKUP(A1962,'Medical Examinations'!$A$1:$A$2336,'Medical Examinations'!$D$1:$D$2336,0)</f>
        <v>5.6</v>
      </c>
      <c r="E1962" t="str">
        <f>_xlfn.XLOOKUP(A1962,'Medical Examinations'!$A$1:$A$2336,'Medical Examinations'!$E$1:$E$2336,0)</f>
        <v>No</v>
      </c>
      <c r="F1962" t="str">
        <f>_xlfn.XLOOKUP(A1962,'Medical Examinations'!$A$1:$A$2336,'Medical Examinations'!$F$1:$F$2336,0)</f>
        <v>No</v>
      </c>
      <c r="G1962" t="str">
        <f>_xlfn.XLOOKUP(A1962,'Medical Examinations'!$A$1:$A$2336,'Medical Examinations'!$G$1:$G$2336,0)</f>
        <v>No</v>
      </c>
      <c r="H1962">
        <f>_xlfn.XLOOKUP(A1962,'Medical Examinations'!$A$1:$A$2336,'Medical Examinations'!$H$1:$H$2336,0)</f>
        <v>1</v>
      </c>
      <c r="I1962" t="str">
        <f>_xlfn.XLOOKUP(A1962,'Medical Examinations'!$A$1:$A$2336,'Medical Examinations'!$I$1:$I$2336,0)</f>
        <v>No</v>
      </c>
      <c r="J1962" t="str">
        <f>_xlfn.XLOOKUP(A1962,'Medical Examinations'!A1962:A4305,'Medical Examinations'!C1962:C4305,0)</f>
        <v>Overweight</v>
      </c>
      <c r="K1962">
        <f>_xlfn.XLOOKUP(A1962,'Medical Examinations'!$A$1:$A$2344,'Medical Examinations'!$D$1:$D$2344,0)</f>
        <v>5.6</v>
      </c>
      <c r="L1962" t="str">
        <f>_xlfn.XLOOKUP(A1962,'Hospitalisation Details'!$A$1:$A$2344,'Hospitalisation Details'!$E$1:$E$2344,0)</f>
        <v>22-Dec-1992</v>
      </c>
      <c r="M1962">
        <f>_xlfn.XLOOKUP(A1962,'Hospitalisation Details'!$A$1:$A$2344,'Hospitalisation Details'!$I$1:$I$2344,0)</f>
        <v>3554.2</v>
      </c>
      <c r="N1962" t="str">
        <f>_xlfn.XLOOKUP(A1962,'Hospitalisation Details'!$A$1:$A$2344,'Hospitalisation Details'!$J$1:$J$2344,0)</f>
        <v>tier - 2</v>
      </c>
      <c r="O1962" t="str">
        <f>_xlfn.XLOOKUP(A1962,'Hospitalisation Details'!$A$1:$A$2344,'Hospitalisation Details'!$K$1:$K$2344,0)</f>
        <v>tier - 3</v>
      </c>
      <c r="P1962" t="str">
        <f>_xlfn.XLOOKUP(A1962,'Hospitalisation Details'!$A$1:$A$2344,'Hospitalisation Details'!$L$1:$L$2344,0)</f>
        <v>R1011</v>
      </c>
      <c r="Q1962">
        <f>_xlfn.XLOOKUP(A1962,'Hospitalisation Details'!$A$1:$A$2344,'Hospitalisation Details'!$F$1:$F$2344,0)</f>
        <v>30</v>
      </c>
    </row>
    <row r="1963" spans="1:17" ht="15.75" x14ac:dyDescent="0.25">
      <c r="A1963" s="1" t="s">
        <v>404</v>
      </c>
      <c r="B1963" t="str">
        <f>_xlfn.XLOOKUP(A1963,'Customer Names'!$A$1:$A$2336,'Customer Names'!$C$1:$C$2336,0)</f>
        <v xml:space="preserve">  Matthew D</v>
      </c>
      <c r="C1963">
        <f>_xlfn.XLOOKUP(A1963,'Medical Examinations'!$A$1:$A$2336,'Medical Examinations'!$B$1:$B$2336,0)</f>
        <v>19.12</v>
      </c>
      <c r="D1963">
        <f>_xlfn.XLOOKUP(A1963,'Medical Examinations'!$A$1:$A$2336,'Medical Examinations'!$D$1:$D$2336,0)</f>
        <v>4.72</v>
      </c>
      <c r="E1963" t="str">
        <f>_xlfn.XLOOKUP(A1963,'Medical Examinations'!$A$1:$A$2336,'Medical Examinations'!$E$1:$E$2336,0)</f>
        <v>No</v>
      </c>
      <c r="F1963" t="str">
        <f>_xlfn.XLOOKUP(A1963,'Medical Examinations'!$A$1:$A$2336,'Medical Examinations'!$F$1:$F$2336,0)</f>
        <v>No</v>
      </c>
      <c r="G1963" t="str">
        <f>_xlfn.XLOOKUP(A1963,'Medical Examinations'!$A$1:$A$2336,'Medical Examinations'!$G$1:$G$2336,0)</f>
        <v>No</v>
      </c>
      <c r="H1963">
        <f>_xlfn.XLOOKUP(A1963,'Medical Examinations'!$A$1:$A$2336,'Medical Examinations'!$H$1:$H$2336,0)</f>
        <v>1</v>
      </c>
      <c r="I1963" t="str">
        <f>_xlfn.XLOOKUP(A1963,'Medical Examinations'!$A$1:$A$2336,'Medical Examinations'!$I$1:$I$2336,0)</f>
        <v>No</v>
      </c>
      <c r="J1963" t="str">
        <f>_xlfn.XLOOKUP(A1963,'Medical Examinations'!A1963:A4306,'Medical Examinations'!C1963:C4306,0)</f>
        <v>Normal weight</v>
      </c>
      <c r="K1963">
        <f>_xlfn.XLOOKUP(A1963,'Medical Examinations'!$A$1:$A$2344,'Medical Examinations'!$D$1:$D$2344,0)</f>
        <v>4.72</v>
      </c>
      <c r="L1963" t="str">
        <f>_xlfn.XLOOKUP(A1963,'Hospitalisation Details'!$A$1:$A$2344,'Hospitalisation Details'!$E$1:$E$2344,0)</f>
        <v>15-Oct-1988</v>
      </c>
      <c r="M1963">
        <f>_xlfn.XLOOKUP(A1963,'Hospitalisation Details'!$A$1:$A$2344,'Hospitalisation Details'!$I$1:$I$2344,0)</f>
        <v>3540.12</v>
      </c>
      <c r="N1963" t="str">
        <f>_xlfn.XLOOKUP(A1963,'Hospitalisation Details'!$A$1:$A$2344,'Hospitalisation Details'!$J$1:$J$2344,0)</f>
        <v>tier - 2</v>
      </c>
      <c r="O1963" t="str">
        <f>_xlfn.XLOOKUP(A1963,'Hospitalisation Details'!$A$1:$A$2344,'Hospitalisation Details'!$K$1:$K$2344,0)</f>
        <v>tier - 1</v>
      </c>
      <c r="P1963" t="str">
        <f>_xlfn.XLOOKUP(A1963,'Hospitalisation Details'!$A$1:$A$2344,'Hospitalisation Details'!$L$1:$L$2344,0)</f>
        <v>R1013</v>
      </c>
      <c r="Q1963">
        <f>_xlfn.XLOOKUP(A1963,'Hospitalisation Details'!$A$1:$A$2344,'Hospitalisation Details'!$F$1:$F$2344,0)</f>
        <v>34</v>
      </c>
    </row>
    <row r="1964" spans="1:17" ht="15.75" x14ac:dyDescent="0.25">
      <c r="A1964" s="1" t="s">
        <v>403</v>
      </c>
      <c r="B1964" t="str">
        <f>_xlfn.XLOOKUP(A1964,'Customer Names'!$A$1:$A$2336,'Customer Names'!$C$1:$C$2336,0)</f>
        <v xml:space="preserve">  Peter T II</v>
      </c>
      <c r="C1964">
        <f>_xlfn.XLOOKUP(A1964,'Medical Examinations'!$A$1:$A$2336,'Medical Examinations'!$B$1:$B$2336,0)</f>
        <v>32.67</v>
      </c>
      <c r="D1964">
        <f>_xlfn.XLOOKUP(A1964,'Medical Examinations'!$A$1:$A$2336,'Medical Examinations'!$D$1:$D$2336,0)</f>
        <v>4.67</v>
      </c>
      <c r="E1964" t="str">
        <f>_xlfn.XLOOKUP(A1964,'Medical Examinations'!$A$1:$A$2336,'Medical Examinations'!$E$1:$E$2336,0)</f>
        <v>No</v>
      </c>
      <c r="F1964" t="str">
        <f>_xlfn.XLOOKUP(A1964,'Medical Examinations'!$A$1:$A$2336,'Medical Examinations'!$F$1:$F$2336,0)</f>
        <v>No</v>
      </c>
      <c r="G1964" t="str">
        <f>_xlfn.XLOOKUP(A1964,'Medical Examinations'!$A$1:$A$2336,'Medical Examinations'!$G$1:$G$2336,0)</f>
        <v>Yes</v>
      </c>
      <c r="H1964">
        <f>_xlfn.XLOOKUP(A1964,'Medical Examinations'!$A$1:$A$2336,'Medical Examinations'!$H$1:$H$2336,0)</f>
        <v>1</v>
      </c>
      <c r="I1964" t="str">
        <f>_xlfn.XLOOKUP(A1964,'Medical Examinations'!$A$1:$A$2336,'Medical Examinations'!$I$1:$I$2336,0)</f>
        <v>No</v>
      </c>
      <c r="J1964" t="str">
        <f>_xlfn.XLOOKUP(A1964,'Medical Examinations'!A1964:A4307,'Medical Examinations'!C1964:C4307,0)</f>
        <v>Obese</v>
      </c>
      <c r="K1964">
        <f>_xlfn.XLOOKUP(A1964,'Medical Examinations'!$A$1:$A$2344,'Medical Examinations'!$D$1:$D$2344,0)</f>
        <v>4.67</v>
      </c>
      <c r="L1964" t="str">
        <f>_xlfn.XLOOKUP(A1964,'Hospitalisation Details'!$A$1:$A$2344,'Hospitalisation Details'!$E$1:$E$2344,0)</f>
        <v>24-Aug-2003</v>
      </c>
      <c r="M1964">
        <f>_xlfn.XLOOKUP(A1964,'Hospitalisation Details'!$A$1:$A$2344,'Hospitalisation Details'!$I$1:$I$2344,0)</f>
        <v>3538.9</v>
      </c>
      <c r="N1964" t="str">
        <f>_xlfn.XLOOKUP(A1964,'Hospitalisation Details'!$A$1:$A$2344,'Hospitalisation Details'!$J$1:$J$2344,0)</f>
        <v>tier - 2</v>
      </c>
      <c r="O1964" t="str">
        <f>_xlfn.XLOOKUP(A1964,'Hospitalisation Details'!$A$1:$A$2344,'Hospitalisation Details'!$K$1:$K$2344,0)</f>
        <v>tier - 2</v>
      </c>
      <c r="P1964" t="str">
        <f>_xlfn.XLOOKUP(A1964,'Hospitalisation Details'!$A$1:$A$2344,'Hospitalisation Details'!$L$1:$L$2344,0)</f>
        <v>R1012</v>
      </c>
      <c r="Q1964">
        <f>_xlfn.XLOOKUP(A1964,'Hospitalisation Details'!$A$1:$A$2344,'Hospitalisation Details'!$F$1:$F$2344,0)</f>
        <v>19</v>
      </c>
    </row>
    <row r="1965" spans="1:17" ht="15.75" x14ac:dyDescent="0.25">
      <c r="A1965" s="1" t="s">
        <v>402</v>
      </c>
      <c r="B1965" t="str">
        <f>_xlfn.XLOOKUP(A1965,'Customer Names'!$A$1:$A$2336,'Customer Names'!$C$1:$C$2336,0)</f>
        <v xml:space="preserve">  Manuel</v>
      </c>
      <c r="C1965">
        <f>_xlfn.XLOOKUP(A1965,'Medical Examinations'!$A$1:$A$2336,'Medical Examinations'!$B$1:$B$2336,0)</f>
        <v>28.5</v>
      </c>
      <c r="D1965">
        <f>_xlfn.XLOOKUP(A1965,'Medical Examinations'!$A$1:$A$2336,'Medical Examinations'!$D$1:$D$2336,0)</f>
        <v>6.11</v>
      </c>
      <c r="E1965" t="str">
        <f>_xlfn.XLOOKUP(A1965,'Medical Examinations'!$A$1:$A$2336,'Medical Examinations'!$E$1:$E$2336,0)</f>
        <v>No</v>
      </c>
      <c r="F1965" t="str">
        <f>_xlfn.XLOOKUP(A1965,'Medical Examinations'!$A$1:$A$2336,'Medical Examinations'!$F$1:$F$2336,0)</f>
        <v>No</v>
      </c>
      <c r="G1965" t="str">
        <f>_xlfn.XLOOKUP(A1965,'Medical Examinations'!$A$1:$A$2336,'Medical Examinations'!$G$1:$G$2336,0)</f>
        <v>No</v>
      </c>
      <c r="H1965">
        <f>_xlfn.XLOOKUP(A1965,'Medical Examinations'!$A$1:$A$2336,'Medical Examinations'!$H$1:$H$2336,0)</f>
        <v>1</v>
      </c>
      <c r="I1965" t="str">
        <f>_xlfn.XLOOKUP(A1965,'Medical Examinations'!$A$1:$A$2336,'Medical Examinations'!$I$1:$I$2336,0)</f>
        <v>No</v>
      </c>
      <c r="J1965" t="str">
        <f>_xlfn.XLOOKUP(A1965,'Medical Examinations'!A1965:A4308,'Medical Examinations'!C1965:C4308,0)</f>
        <v>Overweight</v>
      </c>
      <c r="K1965">
        <f>_xlfn.XLOOKUP(A1965,'Medical Examinations'!$A$1:$A$2344,'Medical Examinations'!$D$1:$D$2344,0)</f>
        <v>6.11</v>
      </c>
      <c r="L1965" t="str">
        <f>_xlfn.XLOOKUP(A1965,'Hospitalisation Details'!$A$1:$A$2344,'Hospitalisation Details'!$E$1:$E$2344,0)</f>
        <v>16-Sep-1998</v>
      </c>
      <c r="M1965">
        <f>_xlfn.XLOOKUP(A1965,'Hospitalisation Details'!$A$1:$A$2344,'Hospitalisation Details'!$I$1:$I$2344,0)</f>
        <v>3537.7</v>
      </c>
      <c r="N1965" t="str">
        <f>_xlfn.XLOOKUP(A1965,'Hospitalisation Details'!$A$1:$A$2344,'Hospitalisation Details'!$J$1:$J$2344,0)</f>
        <v>tier - 3</v>
      </c>
      <c r="O1965" t="str">
        <f>_xlfn.XLOOKUP(A1965,'Hospitalisation Details'!$A$1:$A$2344,'Hospitalisation Details'!$K$1:$K$2344,0)</f>
        <v>tier - 3</v>
      </c>
      <c r="P1965" t="str">
        <f>_xlfn.XLOOKUP(A1965,'Hospitalisation Details'!$A$1:$A$2344,'Hospitalisation Details'!$L$1:$L$2344,0)</f>
        <v>R1012</v>
      </c>
      <c r="Q1965">
        <f>_xlfn.XLOOKUP(A1965,'Hospitalisation Details'!$A$1:$A$2344,'Hospitalisation Details'!$F$1:$F$2344,0)</f>
        <v>24</v>
      </c>
    </row>
    <row r="1966" spans="1:17" ht="15.75" x14ac:dyDescent="0.25">
      <c r="A1966" s="1" t="s">
        <v>401</v>
      </c>
      <c r="B1966" t="str">
        <f>_xlfn.XLOOKUP(A1966,'Customer Names'!$A$1:$A$2336,'Customer Names'!$C$1:$C$2336,0)</f>
        <v xml:space="preserve">  Kindsey P</v>
      </c>
      <c r="C1966">
        <f>_xlfn.XLOOKUP(A1966,'Medical Examinations'!$A$1:$A$2336,'Medical Examinations'!$B$1:$B$2336,0)</f>
        <v>39.270000000000003</v>
      </c>
      <c r="D1966">
        <f>_xlfn.XLOOKUP(A1966,'Medical Examinations'!$A$1:$A$2336,'Medical Examinations'!$D$1:$D$2336,0)</f>
        <v>6.25</v>
      </c>
      <c r="E1966" t="str">
        <f>_xlfn.XLOOKUP(A1966,'Medical Examinations'!$A$1:$A$2336,'Medical Examinations'!$E$1:$E$2336,0)</f>
        <v>No</v>
      </c>
      <c r="F1966" t="str">
        <f>_xlfn.XLOOKUP(A1966,'Medical Examinations'!$A$1:$A$2336,'Medical Examinations'!$F$1:$F$2336,0)</f>
        <v>No</v>
      </c>
      <c r="G1966" t="str">
        <f>_xlfn.XLOOKUP(A1966,'Medical Examinations'!$A$1:$A$2336,'Medical Examinations'!$G$1:$G$2336,0)</f>
        <v>No</v>
      </c>
      <c r="H1966">
        <f>_xlfn.XLOOKUP(A1966,'Medical Examinations'!$A$1:$A$2336,'Medical Examinations'!$H$1:$H$2336,0)</f>
        <v>0</v>
      </c>
      <c r="I1966" t="str">
        <f>_xlfn.XLOOKUP(A1966,'Medical Examinations'!$A$1:$A$2336,'Medical Examinations'!$I$1:$I$2336,0)</f>
        <v>No</v>
      </c>
      <c r="J1966" t="str">
        <f>_xlfn.XLOOKUP(A1966,'Medical Examinations'!A1966:A4309,'Medical Examinations'!C1966:C4309,0)</f>
        <v>Obese</v>
      </c>
      <c r="K1966">
        <f>_xlfn.XLOOKUP(A1966,'Medical Examinations'!$A$1:$A$2344,'Medical Examinations'!$D$1:$D$2344,0)</f>
        <v>6.25</v>
      </c>
      <c r="L1966" t="str">
        <f>_xlfn.XLOOKUP(A1966,'Hospitalisation Details'!$A$1:$A$2344,'Hospitalisation Details'!$E$1:$E$2344,0)</f>
        <v>22-Sep-1999</v>
      </c>
      <c r="M1966">
        <f>_xlfn.XLOOKUP(A1966,'Hospitalisation Details'!$A$1:$A$2344,'Hospitalisation Details'!$I$1:$I$2344,0)</f>
        <v>3500.61</v>
      </c>
      <c r="N1966" t="str">
        <f>_xlfn.XLOOKUP(A1966,'Hospitalisation Details'!$A$1:$A$2344,'Hospitalisation Details'!$J$1:$J$2344,0)</f>
        <v>tier - 2</v>
      </c>
      <c r="O1966" t="str">
        <f>_xlfn.XLOOKUP(A1966,'Hospitalisation Details'!$A$1:$A$2344,'Hospitalisation Details'!$K$1:$K$2344,0)</f>
        <v>tier - 2</v>
      </c>
      <c r="P1966" t="str">
        <f>_xlfn.XLOOKUP(A1966,'Hospitalisation Details'!$A$1:$A$2344,'Hospitalisation Details'!$L$1:$L$2344,0)</f>
        <v>R1013</v>
      </c>
      <c r="Q1966">
        <f>_xlfn.XLOOKUP(A1966,'Hospitalisation Details'!$A$1:$A$2344,'Hospitalisation Details'!$F$1:$F$2344,0)</f>
        <v>23</v>
      </c>
    </row>
    <row r="1967" spans="1:17" ht="15.75" x14ac:dyDescent="0.25">
      <c r="A1967" s="1" t="s">
        <v>400</v>
      </c>
      <c r="B1967" t="str">
        <f>_xlfn.XLOOKUP(A1967,'Customer Names'!$A$1:$A$2336,'Customer Names'!$C$1:$C$2336,0)</f>
        <v xml:space="preserve">  Thomas G</v>
      </c>
      <c r="C1967">
        <f>_xlfn.XLOOKUP(A1967,'Medical Examinations'!$A$1:$A$2336,'Medical Examinations'!$B$1:$B$2336,0)</f>
        <v>32.49</v>
      </c>
      <c r="D1967">
        <f>_xlfn.XLOOKUP(A1967,'Medical Examinations'!$A$1:$A$2336,'Medical Examinations'!$D$1:$D$2336,0)</f>
        <v>4</v>
      </c>
      <c r="E1967" t="str">
        <f>_xlfn.XLOOKUP(A1967,'Medical Examinations'!$A$1:$A$2336,'Medical Examinations'!$E$1:$E$2336,0)</f>
        <v>No</v>
      </c>
      <c r="F1967" t="str">
        <f>_xlfn.XLOOKUP(A1967,'Medical Examinations'!$A$1:$A$2336,'Medical Examinations'!$F$1:$F$2336,0)</f>
        <v>No</v>
      </c>
      <c r="G1967" t="str">
        <f>_xlfn.XLOOKUP(A1967,'Medical Examinations'!$A$1:$A$2336,'Medical Examinations'!$G$1:$G$2336,0)</f>
        <v>No</v>
      </c>
      <c r="H1967">
        <f>_xlfn.XLOOKUP(A1967,'Medical Examinations'!$A$1:$A$2336,'Medical Examinations'!$H$1:$H$2336,0)</f>
        <v>0</v>
      </c>
      <c r="I1967" t="str">
        <f>_xlfn.XLOOKUP(A1967,'Medical Examinations'!$A$1:$A$2336,'Medical Examinations'!$I$1:$I$2336,0)</f>
        <v>No</v>
      </c>
      <c r="J1967" t="str">
        <f>_xlfn.XLOOKUP(A1967,'Medical Examinations'!A1967:A4310,'Medical Examinations'!C1967:C4310,0)</f>
        <v>Obese</v>
      </c>
      <c r="K1967">
        <f>_xlfn.XLOOKUP(A1967,'Medical Examinations'!$A$1:$A$2344,'Medical Examinations'!$D$1:$D$2344,0)</f>
        <v>4</v>
      </c>
      <c r="L1967" t="str">
        <f>_xlfn.XLOOKUP(A1967,'Hospitalisation Details'!$A$1:$A$2344,'Hospitalisation Details'!$E$1:$E$2344,0)</f>
        <v>18-Sep-1996</v>
      </c>
      <c r="M1967">
        <f>_xlfn.XLOOKUP(A1967,'Hospitalisation Details'!$A$1:$A$2344,'Hospitalisation Details'!$I$1:$I$2344,0)</f>
        <v>3490.55</v>
      </c>
      <c r="N1967" t="str">
        <f>_xlfn.XLOOKUP(A1967,'Hospitalisation Details'!$A$1:$A$2344,'Hospitalisation Details'!$J$1:$J$2344,0)</f>
        <v>tier - 1</v>
      </c>
      <c r="O1967" t="str">
        <f>_xlfn.XLOOKUP(A1967,'Hospitalisation Details'!$A$1:$A$2344,'Hospitalisation Details'!$K$1:$K$2344,0)</f>
        <v>tier - 2</v>
      </c>
      <c r="P1967" t="str">
        <f>_xlfn.XLOOKUP(A1967,'Hospitalisation Details'!$A$1:$A$2344,'Hospitalisation Details'!$L$1:$L$2344,0)</f>
        <v>R1015</v>
      </c>
      <c r="Q1967">
        <f>_xlfn.XLOOKUP(A1967,'Hospitalisation Details'!$A$1:$A$2344,'Hospitalisation Details'!$F$1:$F$2344,0)</f>
        <v>26</v>
      </c>
    </row>
    <row r="1968" spans="1:17" ht="15.75" x14ac:dyDescent="0.25">
      <c r="A1968" s="1" t="s">
        <v>399</v>
      </c>
      <c r="B1968" t="str">
        <f>_xlfn.XLOOKUP(A1968,'Customer Names'!$A$1:$A$2336,'Customer Names'!$C$1:$C$2336,0)</f>
        <v xml:space="preserve">  Kyle S</v>
      </c>
      <c r="C1968">
        <f>_xlfn.XLOOKUP(A1968,'Medical Examinations'!$A$1:$A$2336,'Medical Examinations'!$B$1:$B$2336,0)</f>
        <v>23.7</v>
      </c>
      <c r="D1968">
        <f>_xlfn.XLOOKUP(A1968,'Medical Examinations'!$A$1:$A$2336,'Medical Examinations'!$D$1:$D$2336,0)</f>
        <v>5.55</v>
      </c>
      <c r="E1968" t="str">
        <f>_xlfn.XLOOKUP(A1968,'Medical Examinations'!$A$1:$A$2336,'Medical Examinations'!$E$1:$E$2336,0)</f>
        <v>No</v>
      </c>
      <c r="F1968" t="str">
        <f>_xlfn.XLOOKUP(A1968,'Medical Examinations'!$A$1:$A$2336,'Medical Examinations'!$F$1:$F$2336,0)</f>
        <v>No</v>
      </c>
      <c r="G1968" t="str">
        <f>_xlfn.XLOOKUP(A1968,'Medical Examinations'!$A$1:$A$2336,'Medical Examinations'!$G$1:$G$2336,0)</f>
        <v>No</v>
      </c>
      <c r="H1968">
        <f>_xlfn.XLOOKUP(A1968,'Medical Examinations'!$A$1:$A$2336,'Medical Examinations'!$H$1:$H$2336,0)</f>
        <v>0</v>
      </c>
      <c r="I1968" t="str">
        <f>_xlfn.XLOOKUP(A1968,'Medical Examinations'!$A$1:$A$2336,'Medical Examinations'!$I$1:$I$2336,0)</f>
        <v>No</v>
      </c>
      <c r="J1968" t="str">
        <f>_xlfn.XLOOKUP(A1968,'Medical Examinations'!A1968:A4311,'Medical Examinations'!C1968:C4311,0)</f>
        <v>Normal weight</v>
      </c>
      <c r="K1968">
        <f>_xlfn.XLOOKUP(A1968,'Medical Examinations'!$A$1:$A$2344,'Medical Examinations'!$D$1:$D$2344,0)</f>
        <v>5.55</v>
      </c>
      <c r="L1968" t="str">
        <f>_xlfn.XLOOKUP(A1968,'Hospitalisation Details'!$A$1:$A$2344,'Hospitalisation Details'!$E$1:$E$2344,0)</f>
        <v>19-Sep-1996</v>
      </c>
      <c r="M1968">
        <f>_xlfn.XLOOKUP(A1968,'Hospitalisation Details'!$A$1:$A$2344,'Hospitalisation Details'!$I$1:$I$2344,0)</f>
        <v>3484.33</v>
      </c>
      <c r="N1968" t="str">
        <f>_xlfn.XLOOKUP(A1968,'Hospitalisation Details'!$A$1:$A$2344,'Hospitalisation Details'!$J$1:$J$2344,0)</f>
        <v>tier - 3</v>
      </c>
      <c r="O1968" t="str">
        <f>_xlfn.XLOOKUP(A1968,'Hospitalisation Details'!$A$1:$A$2344,'Hospitalisation Details'!$K$1:$K$2344,0)</f>
        <v>tier - 3</v>
      </c>
      <c r="P1968" t="str">
        <f>_xlfn.XLOOKUP(A1968,'Hospitalisation Details'!$A$1:$A$2344,'Hospitalisation Details'!$L$1:$L$2344,0)</f>
        <v>R1011</v>
      </c>
      <c r="Q1968">
        <f>_xlfn.XLOOKUP(A1968,'Hospitalisation Details'!$A$1:$A$2344,'Hospitalisation Details'!$F$1:$F$2344,0)</f>
        <v>26</v>
      </c>
    </row>
    <row r="1969" spans="1:17" ht="15.75" x14ac:dyDescent="0.25">
      <c r="A1969" s="1" t="s">
        <v>398</v>
      </c>
      <c r="B1969" t="str">
        <f>_xlfn.XLOOKUP(A1969,'Customer Names'!$A$1:$A$2336,'Customer Names'!$C$1:$C$2336,0)</f>
        <v xml:space="preserve">  Alexander J</v>
      </c>
      <c r="C1969">
        <f>_xlfn.XLOOKUP(A1969,'Medical Examinations'!$A$1:$A$2336,'Medical Examinations'!$B$1:$B$2336,0)</f>
        <v>30.4</v>
      </c>
      <c r="D1969">
        <f>_xlfn.XLOOKUP(A1969,'Medical Examinations'!$A$1:$A$2336,'Medical Examinations'!$D$1:$D$2336,0)</f>
        <v>5.95</v>
      </c>
      <c r="E1969" t="str">
        <f>_xlfn.XLOOKUP(A1969,'Medical Examinations'!$A$1:$A$2336,'Medical Examinations'!$E$1:$E$2336,0)</f>
        <v>No</v>
      </c>
      <c r="F1969" t="str">
        <f>_xlfn.XLOOKUP(A1969,'Medical Examinations'!$A$1:$A$2336,'Medical Examinations'!$F$1:$F$2336,0)</f>
        <v>yes</v>
      </c>
      <c r="G1969" t="str">
        <f>_xlfn.XLOOKUP(A1969,'Medical Examinations'!$A$1:$A$2336,'Medical Examinations'!$G$1:$G$2336,0)</f>
        <v>No</v>
      </c>
      <c r="H1969">
        <f>_xlfn.XLOOKUP(A1969,'Medical Examinations'!$A$1:$A$2336,'Medical Examinations'!$H$1:$H$2336,0)</f>
        <v>1</v>
      </c>
      <c r="I1969" t="str">
        <f>_xlfn.XLOOKUP(A1969,'Medical Examinations'!$A$1:$A$2336,'Medical Examinations'!$I$1:$I$2336,0)</f>
        <v>No</v>
      </c>
      <c r="J1969" t="str">
        <f>_xlfn.XLOOKUP(A1969,'Medical Examinations'!A1969:A4312,'Medical Examinations'!C1969:C4312,0)</f>
        <v>Obese</v>
      </c>
      <c r="K1969">
        <f>_xlfn.XLOOKUP(A1969,'Medical Examinations'!$A$1:$A$2344,'Medical Examinations'!$D$1:$D$2344,0)</f>
        <v>5.95</v>
      </c>
      <c r="L1969" t="str">
        <f>_xlfn.XLOOKUP(A1969,'Hospitalisation Details'!$A$1:$A$2344,'Hospitalisation Details'!$E$1:$E$2344,0)</f>
        <v>26-Jun-2004</v>
      </c>
      <c r="M1969">
        <f>_xlfn.XLOOKUP(A1969,'Hospitalisation Details'!$A$1:$A$2344,'Hospitalisation Details'!$I$1:$I$2344,0)</f>
        <v>3481.87</v>
      </c>
      <c r="N1969" t="str">
        <f>_xlfn.XLOOKUP(A1969,'Hospitalisation Details'!$A$1:$A$2344,'Hospitalisation Details'!$J$1:$J$2344,0)</f>
        <v>tier - 2</v>
      </c>
      <c r="O1969" t="str">
        <f>_xlfn.XLOOKUP(A1969,'Hospitalisation Details'!$A$1:$A$2344,'Hospitalisation Details'!$K$1:$K$2344,0)</f>
        <v>tier - 3</v>
      </c>
      <c r="P1969" t="str">
        <f>_xlfn.XLOOKUP(A1969,'Hospitalisation Details'!$A$1:$A$2344,'Hospitalisation Details'!$L$1:$L$2344,0)</f>
        <v>R1016</v>
      </c>
      <c r="Q1969">
        <f>_xlfn.XLOOKUP(A1969,'Hospitalisation Details'!$A$1:$A$2344,'Hospitalisation Details'!$F$1:$F$2344,0)</f>
        <v>18</v>
      </c>
    </row>
    <row r="1970" spans="1:17" ht="15.75" x14ac:dyDescent="0.25">
      <c r="A1970" s="1" t="s">
        <v>397</v>
      </c>
      <c r="B1970" t="str">
        <f>_xlfn.XLOOKUP(A1970,'Customer Names'!$A$1:$A$2336,'Customer Names'!$C$1:$C$2336,0)</f>
        <v xml:space="preserve">  Dustin L</v>
      </c>
      <c r="C1970">
        <f>_xlfn.XLOOKUP(A1970,'Medical Examinations'!$A$1:$A$2336,'Medical Examinations'!$B$1:$B$2336,0)</f>
        <v>38.94</v>
      </c>
      <c r="D1970">
        <f>_xlfn.XLOOKUP(A1970,'Medical Examinations'!$A$1:$A$2336,'Medical Examinations'!$D$1:$D$2336,0)</f>
        <v>4.3600000000000003</v>
      </c>
      <c r="E1970" t="str">
        <f>_xlfn.XLOOKUP(A1970,'Medical Examinations'!$A$1:$A$2336,'Medical Examinations'!$E$1:$E$2336,0)</f>
        <v>No</v>
      </c>
      <c r="F1970" t="str">
        <f>_xlfn.XLOOKUP(A1970,'Medical Examinations'!$A$1:$A$2336,'Medical Examinations'!$F$1:$F$2336,0)</f>
        <v>No</v>
      </c>
      <c r="G1970" t="str">
        <f>_xlfn.XLOOKUP(A1970,'Medical Examinations'!$A$1:$A$2336,'Medical Examinations'!$G$1:$G$2336,0)</f>
        <v>Yes</v>
      </c>
      <c r="H1970">
        <f>_xlfn.XLOOKUP(A1970,'Medical Examinations'!$A$1:$A$2336,'Medical Examinations'!$H$1:$H$2336,0)</f>
        <v>1</v>
      </c>
      <c r="I1970" t="str">
        <f>_xlfn.XLOOKUP(A1970,'Medical Examinations'!$A$1:$A$2336,'Medical Examinations'!$I$1:$I$2336,0)</f>
        <v>No</v>
      </c>
      <c r="J1970" t="str">
        <f>_xlfn.XLOOKUP(A1970,'Medical Examinations'!A1970:A4313,'Medical Examinations'!C1970:C4313,0)</f>
        <v>Obese</v>
      </c>
      <c r="K1970">
        <f>_xlfn.XLOOKUP(A1970,'Medical Examinations'!$A$1:$A$2344,'Medical Examinations'!$D$1:$D$2344,0)</f>
        <v>4.3600000000000003</v>
      </c>
      <c r="L1970" t="str">
        <f>_xlfn.XLOOKUP(A1970,'Hospitalisation Details'!$A$1:$A$2344,'Hospitalisation Details'!$E$1:$E$2344,0)</f>
        <v>12-Oct-1993</v>
      </c>
      <c r="M1970">
        <f>_xlfn.XLOOKUP(A1970,'Hospitalisation Details'!$A$1:$A$2344,'Hospitalisation Details'!$I$1:$I$2344,0)</f>
        <v>3471.41</v>
      </c>
      <c r="N1970" t="str">
        <f>_xlfn.XLOOKUP(A1970,'Hospitalisation Details'!$A$1:$A$2344,'Hospitalisation Details'!$J$1:$J$2344,0)</f>
        <v>tier - 2</v>
      </c>
      <c r="O1970" t="str">
        <f>_xlfn.XLOOKUP(A1970,'Hospitalisation Details'!$A$1:$A$2344,'Hospitalisation Details'!$K$1:$K$2344,0)</f>
        <v>tier - 2</v>
      </c>
      <c r="P1970" t="str">
        <f>_xlfn.XLOOKUP(A1970,'Hospitalisation Details'!$A$1:$A$2344,'Hospitalisation Details'!$L$1:$L$2344,0)</f>
        <v>R1013</v>
      </c>
      <c r="Q1970">
        <f>_xlfn.XLOOKUP(A1970,'Hospitalisation Details'!$A$1:$A$2344,'Hospitalisation Details'!$F$1:$F$2344,0)</f>
        <v>29</v>
      </c>
    </row>
    <row r="1971" spans="1:17" ht="15.75" x14ac:dyDescent="0.25">
      <c r="A1971" s="1" t="s">
        <v>396</v>
      </c>
      <c r="B1971" t="str">
        <f>_xlfn.XLOOKUP(A1971,'Customer Names'!$A$1:$A$2336,'Customer Names'!$C$1:$C$2336,0)</f>
        <v xml:space="preserve">  Chloe</v>
      </c>
      <c r="C1971">
        <f>_xlfn.XLOOKUP(A1971,'Medical Examinations'!$A$1:$A$2336,'Medical Examinations'!$B$1:$B$2336,0)</f>
        <v>31.02</v>
      </c>
      <c r="D1971">
        <f>_xlfn.XLOOKUP(A1971,'Medical Examinations'!$A$1:$A$2336,'Medical Examinations'!$D$1:$D$2336,0)</f>
        <v>4.84</v>
      </c>
      <c r="E1971" t="str">
        <f>_xlfn.XLOOKUP(A1971,'Medical Examinations'!$A$1:$A$2336,'Medical Examinations'!$E$1:$E$2336,0)</f>
        <v>No</v>
      </c>
      <c r="F1971" t="str">
        <f>_xlfn.XLOOKUP(A1971,'Medical Examinations'!$A$1:$A$2336,'Medical Examinations'!$F$1:$F$2336,0)</f>
        <v>No</v>
      </c>
      <c r="G1971" t="str">
        <f>_xlfn.XLOOKUP(A1971,'Medical Examinations'!$A$1:$A$2336,'Medical Examinations'!$G$1:$G$2336,0)</f>
        <v>Yes</v>
      </c>
      <c r="H1971">
        <f>_xlfn.XLOOKUP(A1971,'Medical Examinations'!$A$1:$A$2336,'Medical Examinations'!$H$1:$H$2336,0)</f>
        <v>1</v>
      </c>
      <c r="I1971" t="str">
        <f>_xlfn.XLOOKUP(A1971,'Medical Examinations'!$A$1:$A$2336,'Medical Examinations'!$I$1:$I$2336,0)</f>
        <v>No</v>
      </c>
      <c r="J1971" t="str">
        <f>_xlfn.XLOOKUP(A1971,'Medical Examinations'!A1971:A4314,'Medical Examinations'!C1971:C4314,0)</f>
        <v>Obese</v>
      </c>
      <c r="K1971">
        <f>_xlfn.XLOOKUP(A1971,'Medical Examinations'!$A$1:$A$2344,'Medical Examinations'!$D$1:$D$2344,0)</f>
        <v>4.84</v>
      </c>
      <c r="L1971" t="str">
        <f>_xlfn.XLOOKUP(A1971,'Hospitalisation Details'!$A$1:$A$2344,'Hospitalisation Details'!$E$1:$E$2344,0)</f>
        <v>29-Jul-2003</v>
      </c>
      <c r="M1971">
        <f>_xlfn.XLOOKUP(A1971,'Hospitalisation Details'!$A$1:$A$2344,'Hospitalisation Details'!$I$1:$I$2344,0)</f>
        <v>3463.51</v>
      </c>
      <c r="N1971" t="str">
        <f>_xlfn.XLOOKUP(A1971,'Hospitalisation Details'!$A$1:$A$2344,'Hospitalisation Details'!$J$1:$J$2344,0)</f>
        <v>tier - 2</v>
      </c>
      <c r="O1971" t="str">
        <f>_xlfn.XLOOKUP(A1971,'Hospitalisation Details'!$A$1:$A$2344,'Hospitalisation Details'!$K$1:$K$2344,0)</f>
        <v>tier - 1</v>
      </c>
      <c r="P1971" t="str">
        <f>_xlfn.XLOOKUP(A1971,'Hospitalisation Details'!$A$1:$A$2344,'Hospitalisation Details'!$L$1:$L$2344,0)</f>
        <v>R1025</v>
      </c>
      <c r="Q1971">
        <f>_xlfn.XLOOKUP(A1971,'Hospitalisation Details'!$A$1:$A$2344,'Hospitalisation Details'!$F$1:$F$2344,0)</f>
        <v>19</v>
      </c>
    </row>
    <row r="1972" spans="1:17" ht="15.75" x14ac:dyDescent="0.25">
      <c r="A1972" s="1" t="s">
        <v>395</v>
      </c>
      <c r="B1972" t="str">
        <f>_xlfn.XLOOKUP(A1972,'Customer Names'!$A$1:$A$2336,'Customer Names'!$C$1:$C$2336,0)</f>
        <v xml:space="preserve">  Cailtlin</v>
      </c>
      <c r="C1972">
        <f>_xlfn.XLOOKUP(A1972,'Medical Examinations'!$A$1:$A$2336,'Medical Examinations'!$B$1:$B$2336,0)</f>
        <v>17.5</v>
      </c>
      <c r="D1972">
        <f>_xlfn.XLOOKUP(A1972,'Medical Examinations'!$A$1:$A$2336,'Medical Examinations'!$D$1:$D$2336,0)</f>
        <v>4.5599999999999996</v>
      </c>
      <c r="E1972" t="str">
        <f>_xlfn.XLOOKUP(A1972,'Medical Examinations'!$A$1:$A$2336,'Medical Examinations'!$E$1:$E$2336,0)</f>
        <v>No</v>
      </c>
      <c r="F1972" t="str">
        <f>_xlfn.XLOOKUP(A1972,'Medical Examinations'!$A$1:$A$2336,'Medical Examinations'!$F$1:$F$2336,0)</f>
        <v>No</v>
      </c>
      <c r="G1972" t="str">
        <f>_xlfn.XLOOKUP(A1972,'Medical Examinations'!$A$1:$A$2336,'Medical Examinations'!$G$1:$G$2336,0)</f>
        <v>No</v>
      </c>
      <c r="H1972">
        <f>_xlfn.XLOOKUP(A1972,'Medical Examinations'!$A$1:$A$2336,'Medical Examinations'!$H$1:$H$2336,0)</f>
        <v>1</v>
      </c>
      <c r="I1972" t="str">
        <f>_xlfn.XLOOKUP(A1972,'Medical Examinations'!$A$1:$A$2336,'Medical Examinations'!$I$1:$I$2336,0)</f>
        <v>No</v>
      </c>
      <c r="J1972" t="str">
        <f>_xlfn.XLOOKUP(A1972,'Medical Examinations'!A1972:A4315,'Medical Examinations'!C1972:C4315,0)</f>
        <v>Underweight</v>
      </c>
      <c r="K1972">
        <f>_xlfn.XLOOKUP(A1972,'Medical Examinations'!$A$1:$A$2344,'Medical Examinations'!$D$1:$D$2344,0)</f>
        <v>4.5599999999999996</v>
      </c>
      <c r="L1972" t="str">
        <f>_xlfn.XLOOKUP(A1972,'Hospitalisation Details'!$A$1:$A$2344,'Hospitalisation Details'!$E$1:$E$2344,0)</f>
        <v>14-Sep-1987</v>
      </c>
      <c r="M1972">
        <f>_xlfn.XLOOKUP(A1972,'Hospitalisation Details'!$A$1:$A$2344,'Hospitalisation Details'!$I$1:$I$2344,0)</f>
        <v>3453.77</v>
      </c>
      <c r="N1972" t="str">
        <f>_xlfn.XLOOKUP(A1972,'Hospitalisation Details'!$A$1:$A$2344,'Hospitalisation Details'!$J$1:$J$2344,0)</f>
        <v>tier - 2</v>
      </c>
      <c r="O1972" t="str">
        <f>_xlfn.XLOOKUP(A1972,'Hospitalisation Details'!$A$1:$A$2344,'Hospitalisation Details'!$K$1:$K$2344,0)</f>
        <v>tier - 1</v>
      </c>
      <c r="P1972" t="str">
        <f>_xlfn.XLOOKUP(A1972,'Hospitalisation Details'!$A$1:$A$2344,'Hospitalisation Details'!$L$1:$L$2344,0)</f>
        <v>R1011</v>
      </c>
      <c r="Q1972">
        <f>_xlfn.XLOOKUP(A1972,'Hospitalisation Details'!$A$1:$A$2344,'Hospitalisation Details'!$F$1:$F$2344,0)</f>
        <v>35</v>
      </c>
    </row>
    <row r="1973" spans="1:17" ht="15.75" x14ac:dyDescent="0.25">
      <c r="A1973" s="1" t="s">
        <v>394</v>
      </c>
      <c r="B1973" t="str">
        <f>_xlfn.XLOOKUP(A1973,'Customer Names'!$A$1:$A$2336,'Customer Names'!$C$1:$C$2336,0)</f>
        <v xml:space="preserve">  Joshua</v>
      </c>
      <c r="C1973">
        <f>_xlfn.XLOOKUP(A1973,'Medical Examinations'!$A$1:$A$2336,'Medical Examinations'!$B$1:$B$2336,0)</f>
        <v>34.799999999999997</v>
      </c>
      <c r="D1973">
        <f>_xlfn.XLOOKUP(A1973,'Medical Examinations'!$A$1:$A$2336,'Medical Examinations'!$D$1:$D$2336,0)</f>
        <v>4.42</v>
      </c>
      <c r="E1973" t="str">
        <f>_xlfn.XLOOKUP(A1973,'Medical Examinations'!$A$1:$A$2336,'Medical Examinations'!$E$1:$E$2336,0)</f>
        <v>No</v>
      </c>
      <c r="F1973" t="str">
        <f>_xlfn.XLOOKUP(A1973,'Medical Examinations'!$A$1:$A$2336,'Medical Examinations'!$F$1:$F$2336,0)</f>
        <v>yes</v>
      </c>
      <c r="G1973" t="str">
        <f>_xlfn.XLOOKUP(A1973,'Medical Examinations'!$A$1:$A$2336,'Medical Examinations'!$G$1:$G$2336,0)</f>
        <v>No</v>
      </c>
      <c r="H1973">
        <f>_xlfn.XLOOKUP(A1973,'Medical Examinations'!$A$1:$A$2336,'Medical Examinations'!$H$1:$H$2336,0)</f>
        <v>2</v>
      </c>
      <c r="I1973" t="str">
        <f>_xlfn.XLOOKUP(A1973,'Medical Examinations'!$A$1:$A$2336,'Medical Examinations'!$I$1:$I$2336,0)</f>
        <v>No</v>
      </c>
      <c r="J1973" t="str">
        <f>_xlfn.XLOOKUP(A1973,'Medical Examinations'!A1973:A4316,'Medical Examinations'!C1973:C4316,0)</f>
        <v>Obese</v>
      </c>
      <c r="K1973">
        <f>_xlfn.XLOOKUP(A1973,'Medical Examinations'!$A$1:$A$2344,'Medical Examinations'!$D$1:$D$2344,0)</f>
        <v>4.42</v>
      </c>
      <c r="L1973" t="str">
        <f>_xlfn.XLOOKUP(A1973,'Hospitalisation Details'!$A$1:$A$2344,'Hospitalisation Details'!$E$1:$E$2344,0)</f>
        <v>20-Jun-2000</v>
      </c>
      <c r="M1973">
        <f>_xlfn.XLOOKUP(A1973,'Hospitalisation Details'!$A$1:$A$2344,'Hospitalisation Details'!$I$1:$I$2344,0)</f>
        <v>3443.06</v>
      </c>
      <c r="N1973" t="str">
        <f>_xlfn.XLOOKUP(A1973,'Hospitalisation Details'!$A$1:$A$2344,'Hospitalisation Details'!$J$1:$J$2344,0)</f>
        <v>tier - 2</v>
      </c>
      <c r="O1973" t="str">
        <f>_xlfn.XLOOKUP(A1973,'Hospitalisation Details'!$A$1:$A$2344,'Hospitalisation Details'!$K$1:$K$2344,0)</f>
        <v>tier - 1</v>
      </c>
      <c r="P1973" t="str">
        <f>_xlfn.XLOOKUP(A1973,'Hospitalisation Details'!$A$1:$A$2344,'Hospitalisation Details'!$L$1:$L$2344,0)</f>
        <v>R1011</v>
      </c>
      <c r="Q1973">
        <f>_xlfn.XLOOKUP(A1973,'Hospitalisation Details'!$A$1:$A$2344,'Hospitalisation Details'!$F$1:$F$2344,0)</f>
        <v>22</v>
      </c>
    </row>
    <row r="1974" spans="1:17" ht="15.75" x14ac:dyDescent="0.25">
      <c r="A1974" s="1" t="s">
        <v>393</v>
      </c>
      <c r="B1974" t="str">
        <f>_xlfn.XLOOKUP(A1974,'Customer Names'!$A$1:$A$2336,'Customer Names'!$C$1:$C$2336,0)</f>
        <v xml:space="preserve">  Chuy</v>
      </c>
      <c r="C1974">
        <f>_xlfn.XLOOKUP(A1974,'Medical Examinations'!$A$1:$A$2336,'Medical Examinations'!$B$1:$B$2336,0)</f>
        <v>17.3</v>
      </c>
      <c r="D1974">
        <f>_xlfn.XLOOKUP(A1974,'Medical Examinations'!$A$1:$A$2336,'Medical Examinations'!$D$1:$D$2336,0)</f>
        <v>7.66</v>
      </c>
      <c r="E1974" t="str">
        <f>_xlfn.XLOOKUP(A1974,'Medical Examinations'!$A$1:$A$2336,'Medical Examinations'!$E$1:$E$2336,0)</f>
        <v>No</v>
      </c>
      <c r="F1974" t="str">
        <f>_xlfn.XLOOKUP(A1974,'Medical Examinations'!$A$1:$A$2336,'Medical Examinations'!$F$1:$F$2336,0)</f>
        <v>No</v>
      </c>
      <c r="G1974" t="str">
        <f>_xlfn.XLOOKUP(A1974,'Medical Examinations'!$A$1:$A$2336,'Medical Examinations'!$G$1:$G$2336,0)</f>
        <v>No</v>
      </c>
      <c r="H1974">
        <f>_xlfn.XLOOKUP(A1974,'Medical Examinations'!$A$1:$A$2336,'Medical Examinations'!$H$1:$H$2336,0)</f>
        <v>1</v>
      </c>
      <c r="I1974" t="str">
        <f>_xlfn.XLOOKUP(A1974,'Medical Examinations'!$A$1:$A$2336,'Medical Examinations'!$I$1:$I$2336,0)</f>
        <v>No</v>
      </c>
      <c r="J1974" t="str">
        <f>_xlfn.XLOOKUP(A1974,'Medical Examinations'!A1974:A4317,'Medical Examinations'!C1974:C4317,0)</f>
        <v>Underweight</v>
      </c>
      <c r="K1974">
        <f>_xlfn.XLOOKUP(A1974,'Medical Examinations'!$A$1:$A$2344,'Medical Examinations'!$D$1:$D$2344,0)</f>
        <v>7.66</v>
      </c>
      <c r="L1974" t="str">
        <f>_xlfn.XLOOKUP(A1974,'Hospitalisation Details'!$A$1:$A$2344,'Hospitalisation Details'!$E$1:$E$2344,0)</f>
        <v>27-Aug-1986</v>
      </c>
      <c r="M1974">
        <f>_xlfn.XLOOKUP(A1974,'Hospitalisation Details'!$A$1:$A$2344,'Hospitalisation Details'!$I$1:$I$2344,0)</f>
        <v>3436.5</v>
      </c>
      <c r="N1974" t="str">
        <f>_xlfn.XLOOKUP(A1974,'Hospitalisation Details'!$A$1:$A$2344,'Hospitalisation Details'!$J$1:$J$2344,0)</f>
        <v>tier - 2</v>
      </c>
      <c r="O1974" t="str">
        <f>_xlfn.XLOOKUP(A1974,'Hospitalisation Details'!$A$1:$A$2344,'Hospitalisation Details'!$K$1:$K$2344,0)</f>
        <v>tier - 1</v>
      </c>
      <c r="P1974" t="str">
        <f>_xlfn.XLOOKUP(A1974,'Hospitalisation Details'!$A$1:$A$2344,'Hospitalisation Details'!$L$1:$L$2344,0)</f>
        <v>R1013</v>
      </c>
      <c r="Q1974">
        <f>_xlfn.XLOOKUP(A1974,'Hospitalisation Details'!$A$1:$A$2344,'Hospitalisation Details'!$F$1:$F$2344,0)</f>
        <v>36</v>
      </c>
    </row>
    <row r="1975" spans="1:17" ht="15.75" x14ac:dyDescent="0.25">
      <c r="A1975" s="1" t="s">
        <v>392</v>
      </c>
      <c r="B1975" t="str">
        <f>_xlfn.XLOOKUP(A1975,'Customer Names'!$A$1:$A$2336,'Customer Names'!$C$1:$C$2336,0)</f>
        <v xml:space="preserve">  Laurie B</v>
      </c>
      <c r="C1975">
        <f>_xlfn.XLOOKUP(A1975,'Medical Examinations'!$A$1:$A$2336,'Medical Examinations'!$B$1:$B$2336,0)</f>
        <v>32.25</v>
      </c>
      <c r="D1975">
        <f>_xlfn.XLOOKUP(A1975,'Medical Examinations'!$A$1:$A$2336,'Medical Examinations'!$D$1:$D$2336,0)</f>
        <v>5.2</v>
      </c>
      <c r="E1975" t="str">
        <f>_xlfn.XLOOKUP(A1975,'Medical Examinations'!$A$1:$A$2336,'Medical Examinations'!$E$1:$E$2336,0)</f>
        <v>No</v>
      </c>
      <c r="F1975" t="str">
        <f>_xlfn.XLOOKUP(A1975,'Medical Examinations'!$A$1:$A$2336,'Medical Examinations'!$F$1:$F$2336,0)</f>
        <v>No</v>
      </c>
      <c r="G1975" t="str">
        <f>_xlfn.XLOOKUP(A1975,'Medical Examinations'!$A$1:$A$2336,'Medical Examinations'!$G$1:$G$2336,0)</f>
        <v>No</v>
      </c>
      <c r="H1975">
        <f>_xlfn.XLOOKUP(A1975,'Medical Examinations'!$A$1:$A$2336,'Medical Examinations'!$H$1:$H$2336,0)</f>
        <v>0</v>
      </c>
      <c r="I1975" t="str">
        <f>_xlfn.XLOOKUP(A1975,'Medical Examinations'!$A$1:$A$2336,'Medical Examinations'!$I$1:$I$2336,0)</f>
        <v>No</v>
      </c>
      <c r="J1975" t="str">
        <f>_xlfn.XLOOKUP(A1975,'Medical Examinations'!A1975:A4318,'Medical Examinations'!C1975:C4318,0)</f>
        <v>Obese</v>
      </c>
      <c r="K1975">
        <f>_xlfn.XLOOKUP(A1975,'Medical Examinations'!$A$1:$A$2344,'Medical Examinations'!$D$1:$D$2344,0)</f>
        <v>5.2</v>
      </c>
      <c r="L1975" t="str">
        <f>_xlfn.XLOOKUP(A1975,'Hospitalisation Details'!$A$1:$A$2344,'Hospitalisation Details'!$E$1:$E$2344,0)</f>
        <v>26-Dec-2001</v>
      </c>
      <c r="M1975">
        <f>_xlfn.XLOOKUP(A1975,'Hospitalisation Details'!$A$1:$A$2344,'Hospitalisation Details'!$I$1:$I$2344,0)</f>
        <v>3434.38</v>
      </c>
      <c r="N1975" t="str">
        <f>_xlfn.XLOOKUP(A1975,'Hospitalisation Details'!$A$1:$A$2344,'Hospitalisation Details'!$J$1:$J$2344,0)</f>
        <v>tier - 2</v>
      </c>
      <c r="O1975" t="str">
        <f>_xlfn.XLOOKUP(A1975,'Hospitalisation Details'!$A$1:$A$2344,'Hospitalisation Details'!$K$1:$K$2344,0)</f>
        <v>tier - 2</v>
      </c>
      <c r="P1975" t="str">
        <f>_xlfn.XLOOKUP(A1975,'Hospitalisation Details'!$A$1:$A$2344,'Hospitalisation Details'!$L$1:$L$2344,0)</f>
        <v>R1011</v>
      </c>
      <c r="Q1975">
        <f>_xlfn.XLOOKUP(A1975,'Hospitalisation Details'!$A$1:$A$2344,'Hospitalisation Details'!$F$1:$F$2344,0)</f>
        <v>21</v>
      </c>
    </row>
    <row r="1976" spans="1:17" ht="15.75" x14ac:dyDescent="0.25">
      <c r="A1976" s="1" t="s">
        <v>391</v>
      </c>
      <c r="B1976" t="str">
        <f>_xlfn.XLOOKUP(A1976,'Customer Names'!$A$1:$A$2336,'Customer Names'!$C$1:$C$2336,0)</f>
        <v xml:space="preserve">  Rachel B</v>
      </c>
      <c r="C1976">
        <f>_xlfn.XLOOKUP(A1976,'Medical Examinations'!$A$1:$A$2336,'Medical Examinations'!$B$1:$B$2336,0)</f>
        <v>42.4</v>
      </c>
      <c r="D1976">
        <f>_xlfn.XLOOKUP(A1976,'Medical Examinations'!$A$1:$A$2336,'Medical Examinations'!$D$1:$D$2336,0)</f>
        <v>5.53</v>
      </c>
      <c r="E1976" t="str">
        <f>_xlfn.XLOOKUP(A1976,'Medical Examinations'!$A$1:$A$2336,'Medical Examinations'!$E$1:$E$2336,0)</f>
        <v>No</v>
      </c>
      <c r="F1976" t="str">
        <f>_xlfn.XLOOKUP(A1976,'Medical Examinations'!$A$1:$A$2336,'Medical Examinations'!$F$1:$F$2336,0)</f>
        <v>No</v>
      </c>
      <c r="G1976" t="str">
        <f>_xlfn.XLOOKUP(A1976,'Medical Examinations'!$A$1:$A$2336,'Medical Examinations'!$G$1:$G$2336,0)</f>
        <v>No</v>
      </c>
      <c r="H1976">
        <f>_xlfn.XLOOKUP(A1976,'Medical Examinations'!$A$1:$A$2336,'Medical Examinations'!$H$1:$H$2336,0)</f>
        <v>0</v>
      </c>
      <c r="I1976" t="str">
        <f>_xlfn.XLOOKUP(A1976,'Medical Examinations'!$A$1:$A$2336,'Medical Examinations'!$I$1:$I$2336,0)</f>
        <v>No</v>
      </c>
      <c r="J1976" t="str">
        <f>_xlfn.XLOOKUP(A1976,'Medical Examinations'!A1976:A4319,'Medical Examinations'!C1976:C4319,0)</f>
        <v>Obese</v>
      </c>
      <c r="K1976">
        <f>_xlfn.XLOOKUP(A1976,'Medical Examinations'!$A$1:$A$2344,'Medical Examinations'!$D$1:$D$2344,0)</f>
        <v>5.53</v>
      </c>
      <c r="L1976" t="str">
        <f>_xlfn.XLOOKUP(A1976,'Hospitalisation Details'!$A$1:$A$2344,'Hospitalisation Details'!$E$1:$E$2344,0)</f>
        <v>19-Dec-1996</v>
      </c>
      <c r="M1976">
        <f>_xlfn.XLOOKUP(A1976,'Hospitalisation Details'!$A$1:$A$2344,'Hospitalisation Details'!$I$1:$I$2344,0)</f>
        <v>3410.32</v>
      </c>
      <c r="N1976" t="str">
        <f>_xlfn.XLOOKUP(A1976,'Hospitalisation Details'!$A$1:$A$2344,'Hospitalisation Details'!$J$1:$J$2344,0)</f>
        <v>tier - 2</v>
      </c>
      <c r="O1976" t="str">
        <f>_xlfn.XLOOKUP(A1976,'Hospitalisation Details'!$A$1:$A$2344,'Hospitalisation Details'!$K$1:$K$2344,0)</f>
        <v>tier - 2</v>
      </c>
      <c r="P1976" t="str">
        <f>_xlfn.XLOOKUP(A1976,'Hospitalisation Details'!$A$1:$A$2344,'Hospitalisation Details'!$L$1:$L$2344,0)</f>
        <v>R1011</v>
      </c>
      <c r="Q1976">
        <f>_xlfn.XLOOKUP(A1976,'Hospitalisation Details'!$A$1:$A$2344,'Hospitalisation Details'!$F$1:$F$2344,0)</f>
        <v>26</v>
      </c>
    </row>
    <row r="1977" spans="1:17" ht="15.75" x14ac:dyDescent="0.25">
      <c r="A1977" s="1" t="s">
        <v>390</v>
      </c>
      <c r="B1977" t="str">
        <f>_xlfn.XLOOKUP(A1977,'Customer Names'!$A$1:$A$2336,'Customer Names'!$C$1:$C$2336,0)</f>
        <v xml:space="preserve">  Liza</v>
      </c>
      <c r="C1977">
        <f>_xlfn.XLOOKUP(A1977,'Medical Examinations'!$A$1:$A$2336,'Medical Examinations'!$B$1:$B$2336,0)</f>
        <v>38.664999999999999</v>
      </c>
      <c r="D1977">
        <f>_xlfn.XLOOKUP(A1977,'Medical Examinations'!$A$1:$A$2336,'Medical Examinations'!$D$1:$D$2336,0)</f>
        <v>4.8600000000000003</v>
      </c>
      <c r="E1977" t="str">
        <f>_xlfn.XLOOKUP(A1977,'Medical Examinations'!$A$1:$A$2336,'Medical Examinations'!$E$1:$E$2336,0)</f>
        <v>No</v>
      </c>
      <c r="F1977" t="str">
        <f>_xlfn.XLOOKUP(A1977,'Medical Examinations'!$A$1:$A$2336,'Medical Examinations'!$F$1:$F$2336,0)</f>
        <v>yes</v>
      </c>
      <c r="G1977" t="str">
        <f>_xlfn.XLOOKUP(A1977,'Medical Examinations'!$A$1:$A$2336,'Medical Examinations'!$G$1:$G$2336,0)</f>
        <v>No</v>
      </c>
      <c r="H1977">
        <f>_xlfn.XLOOKUP(A1977,'Medical Examinations'!$A$1:$A$2336,'Medical Examinations'!$H$1:$H$2336,0)</f>
        <v>1</v>
      </c>
      <c r="I1977" t="str">
        <f>_xlfn.XLOOKUP(A1977,'Medical Examinations'!$A$1:$A$2336,'Medical Examinations'!$I$1:$I$2336,0)</f>
        <v>No</v>
      </c>
      <c r="J1977" t="str">
        <f>_xlfn.XLOOKUP(A1977,'Medical Examinations'!A1977:A4320,'Medical Examinations'!C1977:C4320,0)</f>
        <v>Obese</v>
      </c>
      <c r="K1977">
        <f>_xlfn.XLOOKUP(A1977,'Medical Examinations'!$A$1:$A$2344,'Medical Examinations'!$D$1:$D$2344,0)</f>
        <v>4.8600000000000003</v>
      </c>
      <c r="L1977" t="str">
        <f>_xlfn.XLOOKUP(A1977,'Hospitalisation Details'!$A$1:$A$2344,'Hospitalisation Details'!$E$1:$E$2344,0)</f>
        <v>16-Jul-2004</v>
      </c>
      <c r="M1977">
        <f>_xlfn.XLOOKUP(A1977,'Hospitalisation Details'!$A$1:$A$2344,'Hospitalisation Details'!$I$1:$I$2344,0)</f>
        <v>3393.36</v>
      </c>
      <c r="N1977" t="str">
        <f>_xlfn.XLOOKUP(A1977,'Hospitalisation Details'!$A$1:$A$2344,'Hospitalisation Details'!$J$1:$J$2344,0)</f>
        <v>tier - 2</v>
      </c>
      <c r="O1977" t="str">
        <f>_xlfn.XLOOKUP(A1977,'Hospitalisation Details'!$A$1:$A$2344,'Hospitalisation Details'!$K$1:$K$2344,0)</f>
        <v>tier - 2</v>
      </c>
      <c r="P1977" t="str">
        <f>_xlfn.XLOOKUP(A1977,'Hospitalisation Details'!$A$1:$A$2344,'Hospitalisation Details'!$L$1:$L$2344,0)</f>
        <v>R1023</v>
      </c>
      <c r="Q1977">
        <f>_xlfn.XLOOKUP(A1977,'Hospitalisation Details'!$A$1:$A$2344,'Hospitalisation Details'!$F$1:$F$2344,0)</f>
        <v>18</v>
      </c>
    </row>
    <row r="1978" spans="1:17" ht="15.75" x14ac:dyDescent="0.25">
      <c r="A1978" s="1" t="s">
        <v>389</v>
      </c>
      <c r="B1978" t="str">
        <f>_xlfn.XLOOKUP(A1978,'Customer Names'!$A$1:$A$2336,'Customer Names'!$C$1:$C$2336,0)</f>
        <v xml:space="preserve">  Lindsey</v>
      </c>
      <c r="C1978">
        <f>_xlfn.XLOOKUP(A1978,'Medical Examinations'!$A$1:$A$2336,'Medical Examinations'!$B$1:$B$2336,0)</f>
        <v>29.92</v>
      </c>
      <c r="D1978">
        <f>_xlfn.XLOOKUP(A1978,'Medical Examinations'!$A$1:$A$2336,'Medical Examinations'!$D$1:$D$2336,0)</f>
        <v>5.49</v>
      </c>
      <c r="E1978" t="str">
        <f>_xlfn.XLOOKUP(A1978,'Medical Examinations'!$A$1:$A$2336,'Medical Examinations'!$E$1:$E$2336,0)</f>
        <v>No</v>
      </c>
      <c r="F1978" t="str">
        <f>_xlfn.XLOOKUP(A1978,'Medical Examinations'!$A$1:$A$2336,'Medical Examinations'!$F$1:$F$2336,0)</f>
        <v>No</v>
      </c>
      <c r="G1978" t="str">
        <f>_xlfn.XLOOKUP(A1978,'Medical Examinations'!$A$1:$A$2336,'Medical Examinations'!$G$1:$G$2336,0)</f>
        <v>No</v>
      </c>
      <c r="H1978">
        <f>_xlfn.XLOOKUP(A1978,'Medical Examinations'!$A$1:$A$2336,'Medical Examinations'!$H$1:$H$2336,0)</f>
        <v>0</v>
      </c>
      <c r="I1978" t="str">
        <f>_xlfn.XLOOKUP(A1978,'Medical Examinations'!$A$1:$A$2336,'Medical Examinations'!$I$1:$I$2336,0)</f>
        <v>No</v>
      </c>
      <c r="J1978" t="str">
        <f>_xlfn.XLOOKUP(A1978,'Medical Examinations'!A1978:A4321,'Medical Examinations'!C1978:C4321,0)</f>
        <v>Obese</v>
      </c>
      <c r="K1978">
        <f>_xlfn.XLOOKUP(A1978,'Medical Examinations'!$A$1:$A$2344,'Medical Examinations'!$D$1:$D$2344,0)</f>
        <v>5.49</v>
      </c>
      <c r="L1978" t="str">
        <f>_xlfn.XLOOKUP(A1978,'Hospitalisation Details'!$A$1:$A$2344,'Hospitalisation Details'!$E$1:$E$2344,0)</f>
        <v>27-Oct-1996</v>
      </c>
      <c r="M1978">
        <f>_xlfn.XLOOKUP(A1978,'Hospitalisation Details'!$A$1:$A$2344,'Hospitalisation Details'!$I$1:$I$2344,0)</f>
        <v>3392.98</v>
      </c>
      <c r="N1978" t="str">
        <f>_xlfn.XLOOKUP(A1978,'Hospitalisation Details'!$A$1:$A$2344,'Hospitalisation Details'!$J$1:$J$2344,0)</f>
        <v>tier - 2</v>
      </c>
      <c r="O1978" t="str">
        <f>_xlfn.XLOOKUP(A1978,'Hospitalisation Details'!$A$1:$A$2344,'Hospitalisation Details'!$K$1:$K$2344,0)</f>
        <v>tier - 3</v>
      </c>
      <c r="P1978" t="str">
        <f>_xlfn.XLOOKUP(A1978,'Hospitalisation Details'!$A$1:$A$2344,'Hospitalisation Details'!$L$1:$L$2344,0)</f>
        <v>R1013</v>
      </c>
      <c r="Q1978">
        <f>_xlfn.XLOOKUP(A1978,'Hospitalisation Details'!$A$1:$A$2344,'Hospitalisation Details'!$F$1:$F$2344,0)</f>
        <v>26</v>
      </c>
    </row>
    <row r="1979" spans="1:17" ht="15.75" x14ac:dyDescent="0.25">
      <c r="A1979" s="1" t="s">
        <v>388</v>
      </c>
      <c r="B1979" t="str">
        <f>_xlfn.XLOOKUP(A1979,'Customer Names'!$A$1:$A$2336,'Customer Names'!$C$1:$C$2336,0)</f>
        <v xml:space="preserve">  Lindsay E</v>
      </c>
      <c r="C1979">
        <f>_xlfn.XLOOKUP(A1979,'Medical Examinations'!$A$1:$A$2336,'Medical Examinations'!$B$1:$B$2336,0)</f>
        <v>29.48</v>
      </c>
      <c r="D1979">
        <f>_xlfn.XLOOKUP(A1979,'Medical Examinations'!$A$1:$A$2336,'Medical Examinations'!$D$1:$D$2336,0)</f>
        <v>4.09</v>
      </c>
      <c r="E1979" t="str">
        <f>_xlfn.XLOOKUP(A1979,'Medical Examinations'!$A$1:$A$2336,'Medical Examinations'!$E$1:$E$2336,0)</f>
        <v>No</v>
      </c>
      <c r="F1979" t="str">
        <f>_xlfn.XLOOKUP(A1979,'Medical Examinations'!$A$1:$A$2336,'Medical Examinations'!$F$1:$F$2336,0)</f>
        <v>No</v>
      </c>
      <c r="G1979" t="str">
        <f>_xlfn.XLOOKUP(A1979,'Medical Examinations'!$A$1:$A$2336,'Medical Examinations'!$G$1:$G$2336,0)</f>
        <v>No</v>
      </c>
      <c r="H1979">
        <f>_xlfn.XLOOKUP(A1979,'Medical Examinations'!$A$1:$A$2336,'Medical Examinations'!$H$1:$H$2336,0)</f>
        <v>0</v>
      </c>
      <c r="I1979" t="str">
        <f>_xlfn.XLOOKUP(A1979,'Medical Examinations'!$A$1:$A$2336,'Medical Examinations'!$I$1:$I$2336,0)</f>
        <v>No</v>
      </c>
      <c r="J1979" t="str">
        <f>_xlfn.XLOOKUP(A1979,'Medical Examinations'!A1979:A4322,'Medical Examinations'!C1979:C4322,0)</f>
        <v>Overweight</v>
      </c>
      <c r="K1979">
        <f>_xlfn.XLOOKUP(A1979,'Medical Examinations'!$A$1:$A$2344,'Medical Examinations'!$D$1:$D$2344,0)</f>
        <v>4.09</v>
      </c>
      <c r="L1979" t="str">
        <f>_xlfn.XLOOKUP(A1979,'Hospitalisation Details'!$A$1:$A$2344,'Hospitalisation Details'!$E$1:$E$2344,0)</f>
        <v>10-Aug-1996</v>
      </c>
      <c r="M1979">
        <f>_xlfn.XLOOKUP(A1979,'Hospitalisation Details'!$A$1:$A$2344,'Hospitalisation Details'!$I$1:$I$2344,0)</f>
        <v>3392.37</v>
      </c>
      <c r="N1979" t="str">
        <f>_xlfn.XLOOKUP(A1979,'Hospitalisation Details'!$A$1:$A$2344,'Hospitalisation Details'!$J$1:$J$2344,0)</f>
        <v>tier - 2</v>
      </c>
      <c r="O1979" t="str">
        <f>_xlfn.XLOOKUP(A1979,'Hospitalisation Details'!$A$1:$A$2344,'Hospitalisation Details'!$K$1:$K$2344,0)</f>
        <v>tier - 3</v>
      </c>
      <c r="P1979" t="str">
        <f>_xlfn.XLOOKUP(A1979,'Hospitalisation Details'!$A$1:$A$2344,'Hospitalisation Details'!$L$1:$L$2344,0)</f>
        <v>R1013</v>
      </c>
      <c r="Q1979">
        <f>_xlfn.XLOOKUP(A1979,'Hospitalisation Details'!$A$1:$A$2344,'Hospitalisation Details'!$F$1:$F$2344,0)</f>
        <v>26</v>
      </c>
    </row>
    <row r="1980" spans="1:17" ht="15.75" x14ac:dyDescent="0.25">
      <c r="A1980" s="1" t="s">
        <v>387</v>
      </c>
      <c r="B1980" t="str">
        <f>_xlfn.XLOOKUP(A1980,'Customer Names'!$A$1:$A$2336,'Customer Names'!$C$1:$C$2336,0)</f>
        <v xml:space="preserve">  Kathleen M</v>
      </c>
      <c r="C1980">
        <f>_xlfn.XLOOKUP(A1980,'Medical Examinations'!$A$1:$A$2336,'Medical Examinations'!$B$1:$B$2336,0)</f>
        <v>28.785</v>
      </c>
      <c r="D1980">
        <f>_xlfn.XLOOKUP(A1980,'Medical Examinations'!$A$1:$A$2336,'Medical Examinations'!$D$1:$D$2336,0)</f>
        <v>4.3099999999999996</v>
      </c>
      <c r="E1980" t="str">
        <f>_xlfn.XLOOKUP(A1980,'Medical Examinations'!$A$1:$A$2336,'Medical Examinations'!$E$1:$E$2336,0)</f>
        <v>No</v>
      </c>
      <c r="F1980" t="str">
        <f>_xlfn.XLOOKUP(A1980,'Medical Examinations'!$A$1:$A$2336,'Medical Examinations'!$F$1:$F$2336,0)</f>
        <v>No</v>
      </c>
      <c r="G1980" t="str">
        <f>_xlfn.XLOOKUP(A1980,'Medical Examinations'!$A$1:$A$2336,'Medical Examinations'!$G$1:$G$2336,0)</f>
        <v>No</v>
      </c>
      <c r="H1980">
        <f>_xlfn.XLOOKUP(A1980,'Medical Examinations'!$A$1:$A$2336,'Medical Examinations'!$H$1:$H$2336,0)</f>
        <v>0</v>
      </c>
      <c r="I1980" t="str">
        <f>_xlfn.XLOOKUP(A1980,'Medical Examinations'!$A$1:$A$2336,'Medical Examinations'!$I$1:$I$2336,0)</f>
        <v>No</v>
      </c>
      <c r="J1980" t="str">
        <f>_xlfn.XLOOKUP(A1980,'Medical Examinations'!A1980:A4323,'Medical Examinations'!C1980:C4323,0)</f>
        <v>Overweight</v>
      </c>
      <c r="K1980">
        <f>_xlfn.XLOOKUP(A1980,'Medical Examinations'!$A$1:$A$2344,'Medical Examinations'!$D$1:$D$2344,0)</f>
        <v>4.3099999999999996</v>
      </c>
      <c r="L1980" t="str">
        <f>_xlfn.XLOOKUP(A1980,'Hospitalisation Details'!$A$1:$A$2344,'Hospitalisation Details'!$E$1:$E$2344,0)</f>
        <v>13-Nov-1996</v>
      </c>
      <c r="M1980">
        <f>_xlfn.XLOOKUP(A1980,'Hospitalisation Details'!$A$1:$A$2344,'Hospitalisation Details'!$I$1:$I$2344,0)</f>
        <v>3385.4</v>
      </c>
      <c r="N1980" t="str">
        <f>_xlfn.XLOOKUP(A1980,'Hospitalisation Details'!$A$1:$A$2344,'Hospitalisation Details'!$J$1:$J$2344,0)</f>
        <v>tier - 2</v>
      </c>
      <c r="O1980" t="str">
        <f>_xlfn.XLOOKUP(A1980,'Hospitalisation Details'!$A$1:$A$2344,'Hospitalisation Details'!$K$1:$K$2344,0)</f>
        <v>tier - 2</v>
      </c>
      <c r="P1980" t="str">
        <f>_xlfn.XLOOKUP(A1980,'Hospitalisation Details'!$A$1:$A$2344,'Hospitalisation Details'!$L$1:$L$2344,0)</f>
        <v>R1024</v>
      </c>
      <c r="Q1980">
        <f>_xlfn.XLOOKUP(A1980,'Hospitalisation Details'!$A$1:$A$2344,'Hospitalisation Details'!$F$1:$F$2344,0)</f>
        <v>26</v>
      </c>
    </row>
    <row r="1981" spans="1:17" ht="15.75" x14ac:dyDescent="0.25">
      <c r="A1981" s="1" t="s">
        <v>386</v>
      </c>
      <c r="B1981" t="str">
        <f>_xlfn.XLOOKUP(A1981,'Customer Names'!$A$1:$A$2336,'Customer Names'!$C$1:$C$2336,0)</f>
        <v xml:space="preserve">  Aya</v>
      </c>
      <c r="C1981">
        <f>_xlfn.XLOOKUP(A1981,'Medical Examinations'!$A$1:$A$2336,'Medical Examinations'!$B$1:$B$2336,0)</f>
        <v>19.8</v>
      </c>
      <c r="D1981">
        <f>_xlfn.XLOOKUP(A1981,'Medical Examinations'!$A$1:$A$2336,'Medical Examinations'!$D$1:$D$2336,0)</f>
        <v>4</v>
      </c>
      <c r="E1981" t="str">
        <f>_xlfn.XLOOKUP(A1981,'Medical Examinations'!$A$1:$A$2336,'Medical Examinations'!$E$1:$E$2336,0)</f>
        <v>No</v>
      </c>
      <c r="F1981" t="str">
        <f>_xlfn.XLOOKUP(A1981,'Medical Examinations'!$A$1:$A$2336,'Medical Examinations'!$F$1:$F$2336,0)</f>
        <v>No</v>
      </c>
      <c r="G1981" t="str">
        <f>_xlfn.XLOOKUP(A1981,'Medical Examinations'!$A$1:$A$2336,'Medical Examinations'!$G$1:$G$2336,0)</f>
        <v>No</v>
      </c>
      <c r="H1981">
        <f>_xlfn.XLOOKUP(A1981,'Medical Examinations'!$A$1:$A$2336,'Medical Examinations'!$H$1:$H$2336,0)</f>
        <v>0</v>
      </c>
      <c r="I1981" t="str">
        <f>_xlfn.XLOOKUP(A1981,'Medical Examinations'!$A$1:$A$2336,'Medical Examinations'!$I$1:$I$2336,0)</f>
        <v>No</v>
      </c>
      <c r="J1981" t="str">
        <f>_xlfn.XLOOKUP(A1981,'Medical Examinations'!A1981:A4324,'Medical Examinations'!C1981:C4324,0)</f>
        <v>Normal weight</v>
      </c>
      <c r="K1981">
        <f>_xlfn.XLOOKUP(A1981,'Medical Examinations'!$A$1:$A$2344,'Medical Examinations'!$D$1:$D$2344,0)</f>
        <v>4</v>
      </c>
      <c r="L1981" t="str">
        <f>_xlfn.XLOOKUP(A1981,'Hospitalisation Details'!$A$1:$A$2344,'Hospitalisation Details'!$E$1:$E$2344,0)</f>
        <v>14-Dec-1996</v>
      </c>
      <c r="M1981">
        <f>_xlfn.XLOOKUP(A1981,'Hospitalisation Details'!$A$1:$A$2344,'Hospitalisation Details'!$I$1:$I$2344,0)</f>
        <v>3378.91</v>
      </c>
      <c r="N1981" t="str">
        <f>_xlfn.XLOOKUP(A1981,'Hospitalisation Details'!$A$1:$A$2344,'Hospitalisation Details'!$J$1:$J$2344,0)</f>
        <v>tier - 2</v>
      </c>
      <c r="O1981" t="str">
        <f>_xlfn.XLOOKUP(A1981,'Hospitalisation Details'!$A$1:$A$2344,'Hospitalisation Details'!$K$1:$K$2344,0)</f>
        <v>tier - 1</v>
      </c>
      <c r="P1981" t="str">
        <f>_xlfn.XLOOKUP(A1981,'Hospitalisation Details'!$A$1:$A$2344,'Hospitalisation Details'!$L$1:$L$2344,0)</f>
        <v>R1011</v>
      </c>
      <c r="Q1981">
        <f>_xlfn.XLOOKUP(A1981,'Hospitalisation Details'!$A$1:$A$2344,'Hospitalisation Details'!$F$1:$F$2344,0)</f>
        <v>26</v>
      </c>
    </row>
    <row r="1982" spans="1:17" ht="15.75" x14ac:dyDescent="0.25">
      <c r="A1982" s="1" t="s">
        <v>385</v>
      </c>
      <c r="B1982" t="str">
        <f>_xlfn.XLOOKUP(A1982,'Customer Names'!$A$1:$A$2336,'Customer Names'!$C$1:$C$2336,0)</f>
        <v xml:space="preserve">  Carolyn R</v>
      </c>
      <c r="C1982">
        <f>_xlfn.XLOOKUP(A1982,'Medical Examinations'!$A$1:$A$2336,'Medical Examinations'!$B$1:$B$2336,0)</f>
        <v>35.53</v>
      </c>
      <c r="D1982">
        <f>_xlfn.XLOOKUP(A1982,'Medical Examinations'!$A$1:$A$2336,'Medical Examinations'!$D$1:$D$2336,0)</f>
        <v>4.68</v>
      </c>
      <c r="E1982" t="str">
        <f>_xlfn.XLOOKUP(A1982,'Medical Examinations'!$A$1:$A$2336,'Medical Examinations'!$E$1:$E$2336,0)</f>
        <v>No</v>
      </c>
      <c r="F1982" t="str">
        <f>_xlfn.XLOOKUP(A1982,'Medical Examinations'!$A$1:$A$2336,'Medical Examinations'!$F$1:$F$2336,0)</f>
        <v>No</v>
      </c>
      <c r="G1982" t="str">
        <f>_xlfn.XLOOKUP(A1982,'Medical Examinations'!$A$1:$A$2336,'Medical Examinations'!$G$1:$G$2336,0)</f>
        <v>Yes</v>
      </c>
      <c r="H1982">
        <f>_xlfn.XLOOKUP(A1982,'Medical Examinations'!$A$1:$A$2336,'Medical Examinations'!$H$1:$H$2336,0)</f>
        <v>1</v>
      </c>
      <c r="I1982" t="str">
        <f>_xlfn.XLOOKUP(A1982,'Medical Examinations'!$A$1:$A$2336,'Medical Examinations'!$I$1:$I$2336,0)</f>
        <v>No</v>
      </c>
      <c r="J1982" t="str">
        <f>_xlfn.XLOOKUP(A1982,'Medical Examinations'!A1982:A4325,'Medical Examinations'!C1982:C4325,0)</f>
        <v>Obese</v>
      </c>
      <c r="K1982">
        <f>_xlfn.XLOOKUP(A1982,'Medical Examinations'!$A$1:$A$2344,'Medical Examinations'!$D$1:$D$2344,0)</f>
        <v>4.68</v>
      </c>
      <c r="L1982" t="str">
        <f>_xlfn.XLOOKUP(A1982,'Hospitalisation Details'!$A$1:$A$2344,'Hospitalisation Details'!$E$1:$E$2344,0)</f>
        <v>7-Oct-1993</v>
      </c>
      <c r="M1982">
        <f>_xlfn.XLOOKUP(A1982,'Hospitalisation Details'!$A$1:$A$2344,'Hospitalisation Details'!$I$1:$I$2344,0)</f>
        <v>3366.67</v>
      </c>
      <c r="N1982" t="str">
        <f>_xlfn.XLOOKUP(A1982,'Hospitalisation Details'!$A$1:$A$2344,'Hospitalisation Details'!$J$1:$J$2344,0)</f>
        <v>tier - 2</v>
      </c>
      <c r="O1982" t="str">
        <f>_xlfn.XLOOKUP(A1982,'Hospitalisation Details'!$A$1:$A$2344,'Hospitalisation Details'!$K$1:$K$2344,0)</f>
        <v>tier - 2</v>
      </c>
      <c r="P1982" t="str">
        <f>_xlfn.XLOOKUP(A1982,'Hospitalisation Details'!$A$1:$A$2344,'Hospitalisation Details'!$L$1:$L$2344,0)</f>
        <v>R1013</v>
      </c>
      <c r="Q1982">
        <f>_xlfn.XLOOKUP(A1982,'Hospitalisation Details'!$A$1:$A$2344,'Hospitalisation Details'!$F$1:$F$2344,0)</f>
        <v>29</v>
      </c>
    </row>
    <row r="1983" spans="1:17" ht="15.75" x14ac:dyDescent="0.25">
      <c r="A1983" s="1" t="s">
        <v>384</v>
      </c>
      <c r="B1983" t="str">
        <f>_xlfn.XLOOKUP(A1983,'Customer Names'!$A$1:$A$2336,'Customer Names'!$C$1:$C$2336,0)</f>
        <v xml:space="preserve">  Bethany</v>
      </c>
      <c r="C1983">
        <f>_xlfn.XLOOKUP(A1983,'Medical Examinations'!$A$1:$A$2336,'Medical Examinations'!$B$1:$B$2336,0)</f>
        <v>21.47</v>
      </c>
      <c r="D1983">
        <f>_xlfn.XLOOKUP(A1983,'Medical Examinations'!$A$1:$A$2336,'Medical Examinations'!$D$1:$D$2336,0)</f>
        <v>4.0199999999999996</v>
      </c>
      <c r="E1983" t="str">
        <f>_xlfn.XLOOKUP(A1983,'Medical Examinations'!$A$1:$A$2336,'Medical Examinations'!$E$1:$E$2336,0)</f>
        <v>No</v>
      </c>
      <c r="F1983" t="str">
        <f>_xlfn.XLOOKUP(A1983,'Medical Examinations'!$A$1:$A$2336,'Medical Examinations'!$F$1:$F$2336,0)</f>
        <v>No</v>
      </c>
      <c r="G1983" t="str">
        <f>_xlfn.XLOOKUP(A1983,'Medical Examinations'!$A$1:$A$2336,'Medical Examinations'!$G$1:$G$2336,0)</f>
        <v>No</v>
      </c>
      <c r="H1983">
        <f>_xlfn.XLOOKUP(A1983,'Medical Examinations'!$A$1:$A$2336,'Medical Examinations'!$H$1:$H$2336,0)</f>
        <v>1</v>
      </c>
      <c r="I1983" t="str">
        <f>_xlfn.XLOOKUP(A1983,'Medical Examinations'!$A$1:$A$2336,'Medical Examinations'!$I$1:$I$2336,0)</f>
        <v>No</v>
      </c>
      <c r="J1983" t="str">
        <f>_xlfn.XLOOKUP(A1983,'Medical Examinations'!A1983:A4326,'Medical Examinations'!C1983:C4326,0)</f>
        <v>Normal weight</v>
      </c>
      <c r="K1983">
        <f>_xlfn.XLOOKUP(A1983,'Medical Examinations'!$A$1:$A$2344,'Medical Examinations'!$D$1:$D$2344,0)</f>
        <v>4.0199999999999996</v>
      </c>
      <c r="L1983" t="str">
        <f>_xlfn.XLOOKUP(A1983,'Hospitalisation Details'!$A$1:$A$2344,'Hospitalisation Details'!$E$1:$E$2344,0)</f>
        <v>23-Jun-1995</v>
      </c>
      <c r="M1983">
        <f>_xlfn.XLOOKUP(A1983,'Hospitalisation Details'!$A$1:$A$2344,'Hospitalisation Details'!$I$1:$I$2344,0)</f>
        <v>3353.47</v>
      </c>
      <c r="N1983" t="str">
        <f>_xlfn.XLOOKUP(A1983,'Hospitalisation Details'!$A$1:$A$2344,'Hospitalisation Details'!$J$1:$J$2344,0)</f>
        <v>tier - 2</v>
      </c>
      <c r="O1983" t="str">
        <f>_xlfn.XLOOKUP(A1983,'Hospitalisation Details'!$A$1:$A$2344,'Hospitalisation Details'!$K$1:$K$2344,0)</f>
        <v>tier - 3</v>
      </c>
      <c r="P1983" t="str">
        <f>_xlfn.XLOOKUP(A1983,'Hospitalisation Details'!$A$1:$A$2344,'Hospitalisation Details'!$L$1:$L$2344,0)</f>
        <v>R1012</v>
      </c>
      <c r="Q1983">
        <f>_xlfn.XLOOKUP(A1983,'Hospitalisation Details'!$A$1:$A$2344,'Hospitalisation Details'!$F$1:$F$2344,0)</f>
        <v>27</v>
      </c>
    </row>
    <row r="1984" spans="1:17" ht="15.75" x14ac:dyDescent="0.25">
      <c r="A1984" s="1" t="s">
        <v>383</v>
      </c>
      <c r="B1984" t="str">
        <f>_xlfn.XLOOKUP(A1984,'Customer Names'!$A$1:$A$2336,'Customer Names'!$C$1:$C$2336,0)</f>
        <v xml:space="preserve">  Holly A</v>
      </c>
      <c r="C1984">
        <f>_xlfn.XLOOKUP(A1984,'Medical Examinations'!$A$1:$A$2336,'Medical Examinations'!$B$1:$B$2336,0)</f>
        <v>25.9</v>
      </c>
      <c r="D1984">
        <f>_xlfn.XLOOKUP(A1984,'Medical Examinations'!$A$1:$A$2336,'Medical Examinations'!$D$1:$D$2336,0)</f>
        <v>5.12</v>
      </c>
      <c r="E1984" t="str">
        <f>_xlfn.XLOOKUP(A1984,'Medical Examinations'!$A$1:$A$2336,'Medical Examinations'!$E$1:$E$2336,0)</f>
        <v>No</v>
      </c>
      <c r="F1984" t="str">
        <f>_xlfn.XLOOKUP(A1984,'Medical Examinations'!$A$1:$A$2336,'Medical Examinations'!$F$1:$F$2336,0)</f>
        <v>No</v>
      </c>
      <c r="G1984" t="str">
        <f>_xlfn.XLOOKUP(A1984,'Medical Examinations'!$A$1:$A$2336,'Medical Examinations'!$G$1:$G$2336,0)</f>
        <v>Yes</v>
      </c>
      <c r="H1984">
        <f>_xlfn.XLOOKUP(A1984,'Medical Examinations'!$A$1:$A$2336,'Medical Examinations'!$H$1:$H$2336,0)</f>
        <v>1</v>
      </c>
      <c r="I1984" t="str">
        <f>_xlfn.XLOOKUP(A1984,'Medical Examinations'!$A$1:$A$2336,'Medical Examinations'!$I$1:$I$2336,0)</f>
        <v>No</v>
      </c>
      <c r="J1984" t="str">
        <f>_xlfn.XLOOKUP(A1984,'Medical Examinations'!A1984:A4327,'Medical Examinations'!C1984:C4327,0)</f>
        <v>Overweight</v>
      </c>
      <c r="K1984">
        <f>_xlfn.XLOOKUP(A1984,'Medical Examinations'!$A$1:$A$2344,'Medical Examinations'!$D$1:$D$2344,0)</f>
        <v>5.12</v>
      </c>
      <c r="L1984" t="str">
        <f>_xlfn.XLOOKUP(A1984,'Hospitalisation Details'!$A$1:$A$2344,'Hospitalisation Details'!$E$1:$E$2344,0)</f>
        <v>28-Oct-1993</v>
      </c>
      <c r="M1984">
        <f>_xlfn.XLOOKUP(A1984,'Hospitalisation Details'!$A$1:$A$2344,'Hospitalisation Details'!$I$1:$I$2344,0)</f>
        <v>3353.28</v>
      </c>
      <c r="N1984" t="str">
        <f>_xlfn.XLOOKUP(A1984,'Hospitalisation Details'!$A$1:$A$2344,'Hospitalisation Details'!$J$1:$J$2344,0)</f>
        <v>tier - 2</v>
      </c>
      <c r="O1984" t="str">
        <f>_xlfn.XLOOKUP(A1984,'Hospitalisation Details'!$A$1:$A$2344,'Hospitalisation Details'!$K$1:$K$2344,0)</f>
        <v>tier - 1</v>
      </c>
      <c r="P1984" t="str">
        <f>_xlfn.XLOOKUP(A1984,'Hospitalisation Details'!$A$1:$A$2344,'Hospitalisation Details'!$L$1:$L$2344,0)</f>
        <v>R1011</v>
      </c>
      <c r="Q1984">
        <f>_xlfn.XLOOKUP(A1984,'Hospitalisation Details'!$A$1:$A$2344,'Hospitalisation Details'!$F$1:$F$2344,0)</f>
        <v>29</v>
      </c>
    </row>
    <row r="1985" spans="1:17" ht="15.75" x14ac:dyDescent="0.25">
      <c r="A1985" s="1" t="s">
        <v>382</v>
      </c>
      <c r="B1985" t="str">
        <f>_xlfn.XLOOKUP(A1985,'Customer Names'!$A$1:$A$2336,'Customer Names'!$C$1:$C$2336,0)</f>
        <v xml:space="preserve">  Ping</v>
      </c>
      <c r="C1985">
        <f>_xlfn.XLOOKUP(A1985,'Medical Examinations'!$A$1:$A$2336,'Medical Examinations'!$B$1:$B$2336,0)</f>
        <v>20.81</v>
      </c>
      <c r="D1985">
        <f>_xlfn.XLOOKUP(A1985,'Medical Examinations'!$A$1:$A$2336,'Medical Examinations'!$D$1:$D$2336,0)</f>
        <v>5.52</v>
      </c>
      <c r="E1985" t="str">
        <f>_xlfn.XLOOKUP(A1985,'Medical Examinations'!$A$1:$A$2336,'Medical Examinations'!$E$1:$E$2336,0)</f>
        <v>No</v>
      </c>
      <c r="F1985" t="str">
        <f>_xlfn.XLOOKUP(A1985,'Medical Examinations'!$A$1:$A$2336,'Medical Examinations'!$F$1:$F$2336,0)</f>
        <v>No</v>
      </c>
      <c r="G1985" t="str">
        <f>_xlfn.XLOOKUP(A1985,'Medical Examinations'!$A$1:$A$2336,'Medical Examinations'!$G$1:$G$2336,0)</f>
        <v>No</v>
      </c>
      <c r="H1985">
        <f>_xlfn.XLOOKUP(A1985,'Medical Examinations'!$A$1:$A$2336,'Medical Examinations'!$H$1:$H$2336,0)</f>
        <v>0</v>
      </c>
      <c r="I1985" t="str">
        <f>_xlfn.XLOOKUP(A1985,'Medical Examinations'!$A$1:$A$2336,'Medical Examinations'!$I$1:$I$2336,0)</f>
        <v>No</v>
      </c>
      <c r="J1985" t="str">
        <f>_xlfn.XLOOKUP(A1985,'Medical Examinations'!A1985:A4328,'Medical Examinations'!C1985:C4328,0)</f>
        <v>Normal weight</v>
      </c>
      <c r="K1985">
        <f>_xlfn.XLOOKUP(A1985,'Medical Examinations'!$A$1:$A$2344,'Medical Examinations'!$D$1:$D$2344,0)</f>
        <v>5.52</v>
      </c>
      <c r="L1985" t="str">
        <f>_xlfn.XLOOKUP(A1985,'Hospitalisation Details'!$A$1:$A$2344,'Hospitalisation Details'!$E$1:$E$2344,0)</f>
        <v>1-Sep-1991</v>
      </c>
      <c r="M1985">
        <f>_xlfn.XLOOKUP(A1985,'Hospitalisation Details'!$A$1:$A$2344,'Hospitalisation Details'!$I$1:$I$2344,0)</f>
        <v>3342.79</v>
      </c>
      <c r="N1985" t="str">
        <f>_xlfn.XLOOKUP(A1985,'Hospitalisation Details'!$A$1:$A$2344,'Hospitalisation Details'!$J$1:$J$2344,0)</f>
        <v>tier - 2</v>
      </c>
      <c r="O1985" t="str">
        <f>_xlfn.XLOOKUP(A1985,'Hospitalisation Details'!$A$1:$A$2344,'Hospitalisation Details'!$K$1:$K$2344,0)</f>
        <v>tier - 1</v>
      </c>
      <c r="P1985" t="str">
        <f>_xlfn.XLOOKUP(A1985,'Hospitalisation Details'!$A$1:$A$2344,'Hospitalisation Details'!$L$1:$L$2344,0)</f>
        <v>R1013</v>
      </c>
      <c r="Q1985">
        <f>_xlfn.XLOOKUP(A1985,'Hospitalisation Details'!$A$1:$A$2344,'Hospitalisation Details'!$F$1:$F$2344,0)</f>
        <v>31</v>
      </c>
    </row>
    <row r="1986" spans="1:17" ht="15.75" x14ac:dyDescent="0.25">
      <c r="A1986" s="1" t="s">
        <v>381</v>
      </c>
      <c r="B1986" t="str">
        <f>_xlfn.XLOOKUP(A1986,'Customer Names'!$A$1:$A$2336,'Customer Names'!$C$1:$C$2336,0)</f>
        <v xml:space="preserve">  Tim</v>
      </c>
      <c r="C1986">
        <f>_xlfn.XLOOKUP(A1986,'Medical Examinations'!$A$1:$A$2336,'Medical Examinations'!$B$1:$B$2336,0)</f>
        <v>25.84</v>
      </c>
      <c r="D1986">
        <f>_xlfn.XLOOKUP(A1986,'Medical Examinations'!$A$1:$A$2336,'Medical Examinations'!$D$1:$D$2336,0)</f>
        <v>5.81</v>
      </c>
      <c r="E1986" t="str">
        <f>_xlfn.XLOOKUP(A1986,'Medical Examinations'!$A$1:$A$2336,'Medical Examinations'!$E$1:$E$2336,0)</f>
        <v>No</v>
      </c>
      <c r="F1986" t="str">
        <f>_xlfn.XLOOKUP(A1986,'Medical Examinations'!$A$1:$A$2336,'Medical Examinations'!$F$1:$F$2336,0)</f>
        <v>No</v>
      </c>
      <c r="G1986" t="str">
        <f>_xlfn.XLOOKUP(A1986,'Medical Examinations'!$A$1:$A$2336,'Medical Examinations'!$G$1:$G$2336,0)</f>
        <v>Yes</v>
      </c>
      <c r="H1986">
        <f>_xlfn.XLOOKUP(A1986,'Medical Examinations'!$A$1:$A$2336,'Medical Examinations'!$H$1:$H$2336,0)</f>
        <v>1</v>
      </c>
      <c r="I1986" t="str">
        <f>_xlfn.XLOOKUP(A1986,'Medical Examinations'!$A$1:$A$2336,'Medical Examinations'!$I$1:$I$2336,0)</f>
        <v>No</v>
      </c>
      <c r="J1986" t="str">
        <f>_xlfn.XLOOKUP(A1986,'Medical Examinations'!A1986:A4329,'Medical Examinations'!C1986:C4329,0)</f>
        <v>Overweight</v>
      </c>
      <c r="K1986">
        <f>_xlfn.XLOOKUP(A1986,'Medical Examinations'!$A$1:$A$2344,'Medical Examinations'!$D$1:$D$2344,0)</f>
        <v>5.81</v>
      </c>
      <c r="L1986" t="str">
        <f>_xlfn.XLOOKUP(A1986,'Hospitalisation Details'!$A$1:$A$2344,'Hospitalisation Details'!$E$1:$E$2344,0)</f>
        <v>20-Jun-1997</v>
      </c>
      <c r="M1986">
        <f>_xlfn.XLOOKUP(A1986,'Hospitalisation Details'!$A$1:$A$2344,'Hospitalisation Details'!$I$1:$I$2344,0)</f>
        <v>3309.79</v>
      </c>
      <c r="N1986" t="str">
        <f>_xlfn.XLOOKUP(A1986,'Hospitalisation Details'!$A$1:$A$2344,'Hospitalisation Details'!$J$1:$J$2344,0)</f>
        <v>tier - 3</v>
      </c>
      <c r="O1986" t="str">
        <f>_xlfn.XLOOKUP(A1986,'Hospitalisation Details'!$A$1:$A$2344,'Hospitalisation Details'!$K$1:$K$2344,0)</f>
        <v>tier - 3</v>
      </c>
      <c r="P1986" t="str">
        <f>_xlfn.XLOOKUP(A1986,'Hospitalisation Details'!$A$1:$A$2344,'Hospitalisation Details'!$L$1:$L$2344,0)</f>
        <v>R1017</v>
      </c>
      <c r="Q1986">
        <f>_xlfn.XLOOKUP(A1986,'Hospitalisation Details'!$A$1:$A$2344,'Hospitalisation Details'!$F$1:$F$2344,0)</f>
        <v>25</v>
      </c>
    </row>
    <row r="1987" spans="1:17" ht="15.75" x14ac:dyDescent="0.25">
      <c r="A1987" s="1" t="s">
        <v>380</v>
      </c>
      <c r="B1987" t="str">
        <f>_xlfn.XLOOKUP(A1987,'Customer Names'!$A$1:$A$2336,'Customer Names'!$C$1:$C$2336,0)</f>
        <v xml:space="preserve">  John</v>
      </c>
      <c r="C1987">
        <f>_xlfn.XLOOKUP(A1987,'Medical Examinations'!$A$1:$A$2336,'Medical Examinations'!$B$1:$B$2336,0)</f>
        <v>30.95</v>
      </c>
      <c r="D1987">
        <f>_xlfn.XLOOKUP(A1987,'Medical Examinations'!$A$1:$A$2336,'Medical Examinations'!$D$1:$D$2336,0)</f>
        <v>5.16</v>
      </c>
      <c r="E1987" t="str">
        <f>_xlfn.XLOOKUP(A1987,'Medical Examinations'!$A$1:$A$2336,'Medical Examinations'!$E$1:$E$2336,0)</f>
        <v>No</v>
      </c>
      <c r="F1987" t="str">
        <f>_xlfn.XLOOKUP(A1987,'Medical Examinations'!$A$1:$A$2336,'Medical Examinations'!$F$1:$F$2336,0)</f>
        <v>No</v>
      </c>
      <c r="G1987" t="str">
        <f>_xlfn.XLOOKUP(A1987,'Medical Examinations'!$A$1:$A$2336,'Medical Examinations'!$G$1:$G$2336,0)</f>
        <v>Yes</v>
      </c>
      <c r="H1987">
        <f>_xlfn.XLOOKUP(A1987,'Medical Examinations'!$A$1:$A$2336,'Medical Examinations'!$H$1:$H$2336,0)</f>
        <v>1</v>
      </c>
      <c r="I1987" t="str">
        <f>_xlfn.XLOOKUP(A1987,'Medical Examinations'!$A$1:$A$2336,'Medical Examinations'!$I$1:$I$2336,0)</f>
        <v>No</v>
      </c>
      <c r="J1987" t="str">
        <f>_xlfn.XLOOKUP(A1987,'Medical Examinations'!A1987:A4330,'Medical Examinations'!C1987:C4330,0)</f>
        <v>Obese</v>
      </c>
      <c r="K1987">
        <f>_xlfn.XLOOKUP(A1987,'Medical Examinations'!$A$1:$A$2344,'Medical Examinations'!$D$1:$D$2344,0)</f>
        <v>5.16</v>
      </c>
      <c r="L1987" t="str">
        <f>_xlfn.XLOOKUP(A1987,'Hospitalisation Details'!$A$1:$A$2344,'Hospitalisation Details'!$E$1:$E$2344,0)</f>
        <v>18-Nov-2003</v>
      </c>
      <c r="M1987">
        <f>_xlfn.XLOOKUP(A1987,'Hospitalisation Details'!$A$1:$A$2344,'Hospitalisation Details'!$I$1:$I$2344,0)</f>
        <v>3308.46</v>
      </c>
      <c r="N1987" t="str">
        <f>_xlfn.XLOOKUP(A1987,'Hospitalisation Details'!$A$1:$A$2344,'Hospitalisation Details'!$J$1:$J$2344,0)</f>
        <v>tier - 2</v>
      </c>
      <c r="O1987" t="str">
        <f>_xlfn.XLOOKUP(A1987,'Hospitalisation Details'!$A$1:$A$2344,'Hospitalisation Details'!$K$1:$K$2344,0)</f>
        <v>tier - 1</v>
      </c>
      <c r="P1987" t="str">
        <f>_xlfn.XLOOKUP(A1987,'Hospitalisation Details'!$A$1:$A$2344,'Hospitalisation Details'!$L$1:$L$2344,0)</f>
        <v>R1021</v>
      </c>
      <c r="Q1987">
        <f>_xlfn.XLOOKUP(A1987,'Hospitalisation Details'!$A$1:$A$2344,'Hospitalisation Details'!$F$1:$F$2344,0)</f>
        <v>19</v>
      </c>
    </row>
    <row r="1988" spans="1:17" ht="15.75" x14ac:dyDescent="0.25">
      <c r="A1988" s="1" t="s">
        <v>379</v>
      </c>
      <c r="B1988" t="str">
        <f>_xlfn.XLOOKUP(A1988,'Customer Names'!$A$1:$A$2336,'Customer Names'!$C$1:$C$2336,0)</f>
        <v xml:space="preserve">  Cynthia</v>
      </c>
      <c r="C1988">
        <f>_xlfn.XLOOKUP(A1988,'Medical Examinations'!$A$1:$A$2336,'Medical Examinations'!$B$1:$B$2336,0)</f>
        <v>30.54</v>
      </c>
      <c r="D1988">
        <f>_xlfn.XLOOKUP(A1988,'Medical Examinations'!$A$1:$A$2336,'Medical Examinations'!$D$1:$D$2336,0)</f>
        <v>5</v>
      </c>
      <c r="E1988" t="str">
        <f>_xlfn.XLOOKUP(A1988,'Medical Examinations'!$A$1:$A$2336,'Medical Examinations'!$E$1:$E$2336,0)</f>
        <v>No</v>
      </c>
      <c r="F1988" t="str">
        <f>_xlfn.XLOOKUP(A1988,'Medical Examinations'!$A$1:$A$2336,'Medical Examinations'!$F$1:$F$2336,0)</f>
        <v>No</v>
      </c>
      <c r="G1988" t="str">
        <f>_xlfn.XLOOKUP(A1988,'Medical Examinations'!$A$1:$A$2336,'Medical Examinations'!$G$1:$G$2336,0)</f>
        <v>Yes</v>
      </c>
      <c r="H1988">
        <f>_xlfn.XLOOKUP(A1988,'Medical Examinations'!$A$1:$A$2336,'Medical Examinations'!$H$1:$H$2336,0)</f>
        <v>1</v>
      </c>
      <c r="I1988" t="str">
        <f>_xlfn.XLOOKUP(A1988,'Medical Examinations'!$A$1:$A$2336,'Medical Examinations'!$I$1:$I$2336,0)</f>
        <v>No</v>
      </c>
      <c r="J1988" t="str">
        <f>_xlfn.XLOOKUP(A1988,'Medical Examinations'!A1988:A4331,'Medical Examinations'!C1988:C4331,0)</f>
        <v>Obese</v>
      </c>
      <c r="K1988">
        <f>_xlfn.XLOOKUP(A1988,'Medical Examinations'!$A$1:$A$2344,'Medical Examinations'!$D$1:$D$2344,0)</f>
        <v>5</v>
      </c>
      <c r="L1988" t="str">
        <f>_xlfn.XLOOKUP(A1988,'Hospitalisation Details'!$A$1:$A$2344,'Hospitalisation Details'!$E$1:$E$2344,0)</f>
        <v>5-Dec-2003</v>
      </c>
      <c r="M1988">
        <f>_xlfn.XLOOKUP(A1988,'Hospitalisation Details'!$A$1:$A$2344,'Hospitalisation Details'!$I$1:$I$2344,0)</f>
        <v>3300.7</v>
      </c>
      <c r="N1988" t="str">
        <f>_xlfn.XLOOKUP(A1988,'Hospitalisation Details'!$A$1:$A$2344,'Hospitalisation Details'!$J$1:$J$2344,0)</f>
        <v>tier - 2</v>
      </c>
      <c r="O1988" t="str">
        <f>_xlfn.XLOOKUP(A1988,'Hospitalisation Details'!$A$1:$A$2344,'Hospitalisation Details'!$K$1:$K$2344,0)</f>
        <v>tier - 2</v>
      </c>
      <c r="P1988" t="str">
        <f>_xlfn.XLOOKUP(A1988,'Hospitalisation Details'!$A$1:$A$2344,'Hospitalisation Details'!$L$1:$L$2344,0)</f>
        <v>R1025</v>
      </c>
      <c r="Q1988">
        <f>_xlfn.XLOOKUP(A1988,'Hospitalisation Details'!$A$1:$A$2344,'Hospitalisation Details'!$F$1:$F$2344,0)</f>
        <v>19</v>
      </c>
    </row>
    <row r="1989" spans="1:17" ht="15.75" x14ac:dyDescent="0.25">
      <c r="A1989" s="1" t="s">
        <v>378</v>
      </c>
      <c r="B1989" t="str">
        <f>_xlfn.XLOOKUP(A1989,'Customer Names'!$A$1:$A$2336,'Customer Names'!$C$1:$C$2336,0)</f>
        <v xml:space="preserve">  Emmett</v>
      </c>
      <c r="C1989">
        <f>_xlfn.XLOOKUP(A1989,'Medical Examinations'!$A$1:$A$2336,'Medical Examinations'!$B$1:$B$2336,0)</f>
        <v>33.914999999999999</v>
      </c>
      <c r="D1989">
        <f>_xlfn.XLOOKUP(A1989,'Medical Examinations'!$A$1:$A$2336,'Medical Examinations'!$D$1:$D$2336,0)</f>
        <v>5.84</v>
      </c>
      <c r="E1989" t="str">
        <f>_xlfn.XLOOKUP(A1989,'Medical Examinations'!$A$1:$A$2336,'Medical Examinations'!$E$1:$E$2336,0)</f>
        <v>No</v>
      </c>
      <c r="F1989" t="str">
        <f>_xlfn.XLOOKUP(A1989,'Medical Examinations'!$A$1:$A$2336,'Medical Examinations'!$F$1:$F$2336,0)</f>
        <v>No</v>
      </c>
      <c r="G1989" t="str">
        <f>_xlfn.XLOOKUP(A1989,'Medical Examinations'!$A$1:$A$2336,'Medical Examinations'!$G$1:$G$2336,0)</f>
        <v>No</v>
      </c>
      <c r="H1989">
        <f>_xlfn.XLOOKUP(A1989,'Medical Examinations'!$A$1:$A$2336,'Medical Examinations'!$H$1:$H$2336,0)</f>
        <v>0</v>
      </c>
      <c r="I1989" t="str">
        <f>_xlfn.XLOOKUP(A1989,'Medical Examinations'!$A$1:$A$2336,'Medical Examinations'!$I$1:$I$2336,0)</f>
        <v>No</v>
      </c>
      <c r="J1989" t="str">
        <f>_xlfn.XLOOKUP(A1989,'Medical Examinations'!A1989:A4332,'Medical Examinations'!C1989:C4332,0)</f>
        <v>Obese</v>
      </c>
      <c r="K1989">
        <f>_xlfn.XLOOKUP(A1989,'Medical Examinations'!$A$1:$A$2344,'Medical Examinations'!$D$1:$D$2344,0)</f>
        <v>5.84</v>
      </c>
      <c r="L1989" t="str">
        <f>_xlfn.XLOOKUP(A1989,'Hospitalisation Details'!$A$1:$A$2344,'Hospitalisation Details'!$E$1:$E$2344,0)</f>
        <v>17-Nov-1996</v>
      </c>
      <c r="M1989">
        <f>_xlfn.XLOOKUP(A1989,'Hospitalisation Details'!$A$1:$A$2344,'Hospitalisation Details'!$I$1:$I$2344,0)</f>
        <v>3292.53</v>
      </c>
      <c r="N1989" t="str">
        <f>_xlfn.XLOOKUP(A1989,'Hospitalisation Details'!$A$1:$A$2344,'Hospitalisation Details'!$J$1:$J$2344,0)</f>
        <v>tier - 2</v>
      </c>
      <c r="O1989" t="str">
        <f>_xlfn.XLOOKUP(A1989,'Hospitalisation Details'!$A$1:$A$2344,'Hospitalisation Details'!$K$1:$K$2344,0)</f>
        <v>tier - 2</v>
      </c>
      <c r="P1989" t="str">
        <f>_xlfn.XLOOKUP(A1989,'Hospitalisation Details'!$A$1:$A$2344,'Hospitalisation Details'!$L$1:$L$2344,0)</f>
        <v>R1012</v>
      </c>
      <c r="Q1989">
        <f>_xlfn.XLOOKUP(A1989,'Hospitalisation Details'!$A$1:$A$2344,'Hospitalisation Details'!$F$1:$F$2344,0)</f>
        <v>26</v>
      </c>
    </row>
    <row r="1990" spans="1:17" ht="15.75" x14ac:dyDescent="0.25">
      <c r="A1990" s="1" t="s">
        <v>377</v>
      </c>
      <c r="B1990" t="str">
        <f>_xlfn.XLOOKUP(A1990,'Customer Names'!$A$1:$A$2336,'Customer Names'!$C$1:$C$2336,0)</f>
        <v xml:space="preserve">  Kate</v>
      </c>
      <c r="C1990">
        <f>_xlfn.XLOOKUP(A1990,'Medical Examinations'!$A$1:$A$2336,'Medical Examinations'!$B$1:$B$2336,0)</f>
        <v>33.31</v>
      </c>
      <c r="D1990">
        <f>_xlfn.XLOOKUP(A1990,'Medical Examinations'!$A$1:$A$2336,'Medical Examinations'!$D$1:$D$2336,0)</f>
        <v>4.1900000000000004</v>
      </c>
      <c r="E1990" t="str">
        <f>_xlfn.XLOOKUP(A1990,'Medical Examinations'!$A$1:$A$2336,'Medical Examinations'!$E$1:$E$2336,0)</f>
        <v>No</v>
      </c>
      <c r="F1990" t="str">
        <f>_xlfn.XLOOKUP(A1990,'Medical Examinations'!$A$1:$A$2336,'Medical Examinations'!$F$1:$F$2336,0)</f>
        <v>No</v>
      </c>
      <c r="G1990" t="str">
        <f>_xlfn.XLOOKUP(A1990,'Medical Examinations'!$A$1:$A$2336,'Medical Examinations'!$G$1:$G$2336,0)</f>
        <v>Yes</v>
      </c>
      <c r="H1990">
        <f>_xlfn.XLOOKUP(A1990,'Medical Examinations'!$A$1:$A$2336,'Medical Examinations'!$H$1:$H$2336,0)</f>
        <v>1</v>
      </c>
      <c r="I1990" t="str">
        <f>_xlfn.XLOOKUP(A1990,'Medical Examinations'!$A$1:$A$2336,'Medical Examinations'!$I$1:$I$2336,0)</f>
        <v>No</v>
      </c>
      <c r="J1990" t="str">
        <f>_xlfn.XLOOKUP(A1990,'Medical Examinations'!A1990:A4333,'Medical Examinations'!C1990:C4333,0)</f>
        <v>Obese</v>
      </c>
      <c r="K1990">
        <f>_xlfn.XLOOKUP(A1990,'Medical Examinations'!$A$1:$A$2344,'Medical Examinations'!$D$1:$D$2344,0)</f>
        <v>4.1900000000000004</v>
      </c>
      <c r="L1990" t="str">
        <f>_xlfn.XLOOKUP(A1990,'Hospitalisation Details'!$A$1:$A$2344,'Hospitalisation Details'!$E$1:$E$2344,0)</f>
        <v>3-Jul-2003</v>
      </c>
      <c r="M1990">
        <f>_xlfn.XLOOKUP(A1990,'Hospitalisation Details'!$A$1:$A$2344,'Hospitalisation Details'!$I$1:$I$2344,0)</f>
        <v>3280.22</v>
      </c>
      <c r="N1990" t="str">
        <f>_xlfn.XLOOKUP(A1990,'Hospitalisation Details'!$A$1:$A$2344,'Hospitalisation Details'!$J$1:$J$2344,0)</f>
        <v>tier - 2</v>
      </c>
      <c r="O1990" t="str">
        <f>_xlfn.XLOOKUP(A1990,'Hospitalisation Details'!$A$1:$A$2344,'Hospitalisation Details'!$K$1:$K$2344,0)</f>
        <v>tier - 3</v>
      </c>
      <c r="P1990" t="str">
        <f>_xlfn.XLOOKUP(A1990,'Hospitalisation Details'!$A$1:$A$2344,'Hospitalisation Details'!$L$1:$L$2344,0)</f>
        <v>R1011</v>
      </c>
      <c r="Q1990">
        <f>_xlfn.XLOOKUP(A1990,'Hospitalisation Details'!$A$1:$A$2344,'Hospitalisation Details'!$F$1:$F$2344,0)</f>
        <v>19</v>
      </c>
    </row>
    <row r="1991" spans="1:17" ht="15.75" x14ac:dyDescent="0.25">
      <c r="A1991" s="1" t="s">
        <v>376</v>
      </c>
      <c r="B1991" t="str">
        <f>_xlfn.XLOOKUP(A1991,'Customer Names'!$A$1:$A$2336,'Customer Names'!$C$1:$C$2336,0)</f>
        <v xml:space="preserve">  Christopher L</v>
      </c>
      <c r="C1991">
        <f>_xlfn.XLOOKUP(A1991,'Medical Examinations'!$A$1:$A$2336,'Medical Examinations'!$B$1:$B$2336,0)</f>
        <v>25.745000000000001</v>
      </c>
      <c r="D1991">
        <f>_xlfn.XLOOKUP(A1991,'Medical Examinations'!$A$1:$A$2336,'Medical Examinations'!$D$1:$D$2336,0)</f>
        <v>4.62</v>
      </c>
      <c r="E1991" t="str">
        <f>_xlfn.XLOOKUP(A1991,'Medical Examinations'!$A$1:$A$2336,'Medical Examinations'!$E$1:$E$2336,0)</f>
        <v>No</v>
      </c>
      <c r="F1991" t="str">
        <f>_xlfn.XLOOKUP(A1991,'Medical Examinations'!$A$1:$A$2336,'Medical Examinations'!$F$1:$F$2336,0)</f>
        <v>No</v>
      </c>
      <c r="G1991" t="str">
        <f>_xlfn.XLOOKUP(A1991,'Medical Examinations'!$A$1:$A$2336,'Medical Examinations'!$G$1:$G$2336,0)</f>
        <v>No</v>
      </c>
      <c r="H1991">
        <f>_xlfn.XLOOKUP(A1991,'Medical Examinations'!$A$1:$A$2336,'Medical Examinations'!$H$1:$H$2336,0)</f>
        <v>0</v>
      </c>
      <c r="I1991" t="str">
        <f>_xlfn.XLOOKUP(A1991,'Medical Examinations'!$A$1:$A$2336,'Medical Examinations'!$I$1:$I$2336,0)</f>
        <v>No</v>
      </c>
      <c r="J1991" t="str">
        <f>_xlfn.XLOOKUP(A1991,'Medical Examinations'!A1991:A4334,'Medical Examinations'!C1991:C4334,0)</f>
        <v>Overweight</v>
      </c>
      <c r="K1991">
        <f>_xlfn.XLOOKUP(A1991,'Medical Examinations'!$A$1:$A$2344,'Medical Examinations'!$D$1:$D$2344,0)</f>
        <v>4.62</v>
      </c>
      <c r="L1991" t="str">
        <f>_xlfn.XLOOKUP(A1991,'Hospitalisation Details'!$A$1:$A$2344,'Hospitalisation Details'!$E$1:$E$2344,0)</f>
        <v>6-Oct-2001</v>
      </c>
      <c r="M1991">
        <f>_xlfn.XLOOKUP(A1991,'Hospitalisation Details'!$A$1:$A$2344,'Hospitalisation Details'!$I$1:$I$2344,0)</f>
        <v>3279.87</v>
      </c>
      <c r="N1991" t="str">
        <f>_xlfn.XLOOKUP(A1991,'Hospitalisation Details'!$A$1:$A$2344,'Hospitalisation Details'!$J$1:$J$2344,0)</f>
        <v>tier - 2</v>
      </c>
      <c r="O1991" t="str">
        <f>_xlfn.XLOOKUP(A1991,'Hospitalisation Details'!$A$1:$A$2344,'Hospitalisation Details'!$K$1:$K$2344,0)</f>
        <v>tier - 1</v>
      </c>
      <c r="P1991" t="str">
        <f>_xlfn.XLOOKUP(A1991,'Hospitalisation Details'!$A$1:$A$2344,'Hospitalisation Details'!$L$1:$L$2344,0)</f>
        <v>R1017</v>
      </c>
      <c r="Q1991">
        <f>_xlfn.XLOOKUP(A1991,'Hospitalisation Details'!$A$1:$A$2344,'Hospitalisation Details'!$F$1:$F$2344,0)</f>
        <v>21</v>
      </c>
    </row>
    <row r="1992" spans="1:17" ht="15.75" x14ac:dyDescent="0.25">
      <c r="A1992" s="1" t="s">
        <v>375</v>
      </c>
      <c r="B1992" t="str">
        <f>_xlfn.XLOOKUP(A1992,'Customer Names'!$A$1:$A$2336,'Customer Names'!$C$1:$C$2336,0)</f>
        <v xml:space="preserve">  Christopher P</v>
      </c>
      <c r="C1992">
        <f>_xlfn.XLOOKUP(A1992,'Medical Examinations'!$A$1:$A$2336,'Medical Examinations'!$B$1:$B$2336,0)</f>
        <v>37.1</v>
      </c>
      <c r="D1992">
        <f>_xlfn.XLOOKUP(A1992,'Medical Examinations'!$A$1:$A$2336,'Medical Examinations'!$D$1:$D$2336,0)</f>
        <v>6.24</v>
      </c>
      <c r="E1992" t="str">
        <f>_xlfn.XLOOKUP(A1992,'Medical Examinations'!$A$1:$A$2336,'Medical Examinations'!$E$1:$E$2336,0)</f>
        <v>No</v>
      </c>
      <c r="F1992" t="str">
        <f>_xlfn.XLOOKUP(A1992,'Medical Examinations'!$A$1:$A$2336,'Medical Examinations'!$F$1:$F$2336,0)</f>
        <v>No</v>
      </c>
      <c r="G1992" t="str">
        <f>_xlfn.XLOOKUP(A1992,'Medical Examinations'!$A$1:$A$2336,'Medical Examinations'!$G$1:$G$2336,0)</f>
        <v>No</v>
      </c>
      <c r="H1992">
        <f>_xlfn.XLOOKUP(A1992,'Medical Examinations'!$A$1:$A$2336,'Medical Examinations'!$H$1:$H$2336,0)</f>
        <v>0</v>
      </c>
      <c r="I1992" t="str">
        <f>_xlfn.XLOOKUP(A1992,'Medical Examinations'!$A$1:$A$2336,'Medical Examinations'!$I$1:$I$2336,0)</f>
        <v>No</v>
      </c>
      <c r="J1992" t="str">
        <f>_xlfn.XLOOKUP(A1992,'Medical Examinations'!A1992:A4335,'Medical Examinations'!C1992:C4335,0)</f>
        <v>Obese</v>
      </c>
      <c r="K1992">
        <f>_xlfn.XLOOKUP(A1992,'Medical Examinations'!$A$1:$A$2344,'Medical Examinations'!$D$1:$D$2344,0)</f>
        <v>6.24</v>
      </c>
      <c r="L1992" t="str">
        <f>_xlfn.XLOOKUP(A1992,'Hospitalisation Details'!$A$1:$A$2344,'Hospitalisation Details'!$E$1:$E$2344,0)</f>
        <v>1-Jul-1994</v>
      </c>
      <c r="M1992">
        <f>_xlfn.XLOOKUP(A1992,'Hospitalisation Details'!$A$1:$A$2344,'Hospitalisation Details'!$I$1:$I$2344,0)</f>
        <v>3277.16</v>
      </c>
      <c r="N1992" t="str">
        <f>_xlfn.XLOOKUP(A1992,'Hospitalisation Details'!$A$1:$A$2344,'Hospitalisation Details'!$J$1:$J$2344,0)</f>
        <v>tier - 2</v>
      </c>
      <c r="O1992" t="str">
        <f>_xlfn.XLOOKUP(A1992,'Hospitalisation Details'!$A$1:$A$2344,'Hospitalisation Details'!$K$1:$K$2344,0)</f>
        <v>tier - 3</v>
      </c>
      <c r="P1992" t="str">
        <f>_xlfn.XLOOKUP(A1992,'Hospitalisation Details'!$A$1:$A$2344,'Hospitalisation Details'!$L$1:$L$2344,0)</f>
        <v>R1011</v>
      </c>
      <c r="Q1992">
        <f>_xlfn.XLOOKUP(A1992,'Hospitalisation Details'!$A$1:$A$2344,'Hospitalisation Details'!$F$1:$F$2344,0)</f>
        <v>28</v>
      </c>
    </row>
    <row r="1993" spans="1:17" ht="15.75" x14ac:dyDescent="0.25">
      <c r="A1993" s="1" t="s">
        <v>374</v>
      </c>
      <c r="B1993" t="str">
        <f>_xlfn.XLOOKUP(A1993,'Customer Names'!$A$1:$A$2336,'Customer Names'!$C$1:$C$2336,0)</f>
        <v xml:space="preserve">  Christopher W</v>
      </c>
      <c r="C1993">
        <f>_xlfn.XLOOKUP(A1993,'Medical Examinations'!$A$1:$A$2336,'Medical Examinations'!$B$1:$B$2336,0)</f>
        <v>35.435000000000002</v>
      </c>
      <c r="D1993">
        <f>_xlfn.XLOOKUP(A1993,'Medical Examinations'!$A$1:$A$2336,'Medical Examinations'!$D$1:$D$2336,0)</f>
        <v>5.81</v>
      </c>
      <c r="E1993" t="str">
        <f>_xlfn.XLOOKUP(A1993,'Medical Examinations'!$A$1:$A$2336,'Medical Examinations'!$E$1:$E$2336,0)</f>
        <v>No</v>
      </c>
      <c r="F1993" t="str">
        <f>_xlfn.XLOOKUP(A1993,'Medical Examinations'!$A$1:$A$2336,'Medical Examinations'!$F$1:$F$2336,0)</f>
        <v>No</v>
      </c>
      <c r="G1993" t="str">
        <f>_xlfn.XLOOKUP(A1993,'Medical Examinations'!$A$1:$A$2336,'Medical Examinations'!$G$1:$G$2336,0)</f>
        <v>No</v>
      </c>
      <c r="H1993">
        <f>_xlfn.XLOOKUP(A1993,'Medical Examinations'!$A$1:$A$2336,'Medical Examinations'!$H$1:$H$2336,0)</f>
        <v>0</v>
      </c>
      <c r="I1993" t="str">
        <f>_xlfn.XLOOKUP(A1993,'Medical Examinations'!$A$1:$A$2336,'Medical Examinations'!$I$1:$I$2336,0)</f>
        <v>No</v>
      </c>
      <c r="J1993" t="str">
        <f>_xlfn.XLOOKUP(A1993,'Medical Examinations'!A1993:A4336,'Medical Examinations'!C1993:C4336,0)</f>
        <v>Obese</v>
      </c>
      <c r="K1993">
        <f>_xlfn.XLOOKUP(A1993,'Medical Examinations'!$A$1:$A$2344,'Medical Examinations'!$D$1:$D$2344,0)</f>
        <v>5.81</v>
      </c>
      <c r="L1993" t="str">
        <f>_xlfn.XLOOKUP(A1993,'Hospitalisation Details'!$A$1:$A$2344,'Hospitalisation Details'!$E$1:$E$2344,0)</f>
        <v>2-Dec-1994</v>
      </c>
      <c r="M1993">
        <f>_xlfn.XLOOKUP(A1993,'Hospitalisation Details'!$A$1:$A$2344,'Hospitalisation Details'!$I$1:$I$2344,0)</f>
        <v>3268.85</v>
      </c>
      <c r="N1993" t="str">
        <f>_xlfn.XLOOKUP(A1993,'Hospitalisation Details'!$A$1:$A$2344,'Hospitalisation Details'!$J$1:$J$2344,0)</f>
        <v>tier - 3</v>
      </c>
      <c r="O1993" t="str">
        <f>_xlfn.XLOOKUP(A1993,'Hospitalisation Details'!$A$1:$A$2344,'Hospitalisation Details'!$K$1:$K$2344,0)</f>
        <v>tier - 1</v>
      </c>
      <c r="P1993" t="str">
        <f>_xlfn.XLOOKUP(A1993,'Hospitalisation Details'!$A$1:$A$2344,'Hospitalisation Details'!$L$1:$L$2344,0)</f>
        <v>R1016</v>
      </c>
      <c r="Q1993">
        <f>_xlfn.XLOOKUP(A1993,'Hospitalisation Details'!$A$1:$A$2344,'Hospitalisation Details'!$F$1:$F$2344,0)</f>
        <v>28</v>
      </c>
    </row>
    <row r="1994" spans="1:17" ht="15.75" x14ac:dyDescent="0.25">
      <c r="A1994" s="1" t="s">
        <v>373</v>
      </c>
      <c r="B1994" t="str">
        <f>_xlfn.XLOOKUP(A1994,'Customer Names'!$A$1:$A$2336,'Customer Names'!$C$1:$C$2336,0)</f>
        <v xml:space="preserve">  Norman H</v>
      </c>
      <c r="C1994">
        <f>_xlfn.XLOOKUP(A1994,'Medical Examinations'!$A$1:$A$2336,'Medical Examinations'!$B$1:$B$2336,0)</f>
        <v>20.399999999999999</v>
      </c>
      <c r="D1994">
        <f>_xlfn.XLOOKUP(A1994,'Medical Examinations'!$A$1:$A$2336,'Medical Examinations'!$D$1:$D$2336,0)</f>
        <v>4.83</v>
      </c>
      <c r="E1994" t="str">
        <f>_xlfn.XLOOKUP(A1994,'Medical Examinations'!$A$1:$A$2336,'Medical Examinations'!$E$1:$E$2336,0)</f>
        <v>No</v>
      </c>
      <c r="F1994" t="str">
        <f>_xlfn.XLOOKUP(A1994,'Medical Examinations'!$A$1:$A$2336,'Medical Examinations'!$F$1:$F$2336,0)</f>
        <v>No</v>
      </c>
      <c r="G1994" t="str">
        <f>_xlfn.XLOOKUP(A1994,'Medical Examinations'!$A$1:$A$2336,'Medical Examinations'!$G$1:$G$2336,0)</f>
        <v>No</v>
      </c>
      <c r="H1994">
        <f>_xlfn.XLOOKUP(A1994,'Medical Examinations'!$A$1:$A$2336,'Medical Examinations'!$H$1:$H$2336,0)</f>
        <v>0</v>
      </c>
      <c r="I1994" t="str">
        <f>_xlfn.XLOOKUP(A1994,'Medical Examinations'!$A$1:$A$2336,'Medical Examinations'!$I$1:$I$2336,0)</f>
        <v>No</v>
      </c>
      <c r="J1994" t="str">
        <f>_xlfn.XLOOKUP(A1994,'Medical Examinations'!A1994:A4337,'Medical Examinations'!C1994:C4337,0)</f>
        <v>Normal weight</v>
      </c>
      <c r="K1994">
        <f>_xlfn.XLOOKUP(A1994,'Medical Examinations'!$A$1:$A$2344,'Medical Examinations'!$D$1:$D$2344,0)</f>
        <v>4.83</v>
      </c>
      <c r="L1994" t="str">
        <f>_xlfn.XLOOKUP(A1994,'Hospitalisation Details'!$A$1:$A$2344,'Hospitalisation Details'!$E$1:$E$2344,0)</f>
        <v>13-Nov-1991</v>
      </c>
      <c r="M1994">
        <f>_xlfn.XLOOKUP(A1994,'Hospitalisation Details'!$A$1:$A$2344,'Hospitalisation Details'!$I$1:$I$2344,0)</f>
        <v>3260.2</v>
      </c>
      <c r="N1994" t="str">
        <f>_xlfn.XLOOKUP(A1994,'Hospitalisation Details'!$A$1:$A$2344,'Hospitalisation Details'!$J$1:$J$2344,0)</f>
        <v>tier - 3</v>
      </c>
      <c r="O1994" t="str">
        <f>_xlfn.XLOOKUP(A1994,'Hospitalisation Details'!$A$1:$A$2344,'Hospitalisation Details'!$K$1:$K$2344,0)</f>
        <v>tier - 2</v>
      </c>
      <c r="P1994" t="str">
        <f>_xlfn.XLOOKUP(A1994,'Hospitalisation Details'!$A$1:$A$2344,'Hospitalisation Details'!$L$1:$L$2344,0)</f>
        <v>R1011</v>
      </c>
      <c r="Q1994">
        <f>_xlfn.XLOOKUP(A1994,'Hospitalisation Details'!$A$1:$A$2344,'Hospitalisation Details'!$F$1:$F$2344,0)</f>
        <v>31</v>
      </c>
    </row>
    <row r="1995" spans="1:17" ht="15.75" x14ac:dyDescent="0.25">
      <c r="A1995" s="1" t="s">
        <v>372</v>
      </c>
      <c r="B1995" t="str">
        <f>_xlfn.XLOOKUP(A1995,'Customer Names'!$A$1:$A$2336,'Customer Names'!$C$1:$C$2336,0)</f>
        <v xml:space="preserve">  Susan</v>
      </c>
      <c r="C1995">
        <f>_xlfn.XLOOKUP(A1995,'Medical Examinations'!$A$1:$A$2336,'Medical Examinations'!$B$1:$B$2336,0)</f>
        <v>42.13</v>
      </c>
      <c r="D1995">
        <f>_xlfn.XLOOKUP(A1995,'Medical Examinations'!$A$1:$A$2336,'Medical Examinations'!$D$1:$D$2336,0)</f>
        <v>5.72</v>
      </c>
      <c r="E1995" t="str">
        <f>_xlfn.XLOOKUP(A1995,'Medical Examinations'!$A$1:$A$2336,'Medical Examinations'!$E$1:$E$2336,0)</f>
        <v>No</v>
      </c>
      <c r="F1995" t="str">
        <f>_xlfn.XLOOKUP(A1995,'Medical Examinations'!$A$1:$A$2336,'Medical Examinations'!$F$1:$F$2336,0)</f>
        <v>No</v>
      </c>
      <c r="G1995" t="str">
        <f>_xlfn.XLOOKUP(A1995,'Medical Examinations'!$A$1:$A$2336,'Medical Examinations'!$G$1:$G$2336,0)</f>
        <v>Yes</v>
      </c>
      <c r="H1995">
        <f>_xlfn.XLOOKUP(A1995,'Medical Examinations'!$A$1:$A$2336,'Medical Examinations'!$H$1:$H$2336,0)</f>
        <v>1</v>
      </c>
      <c r="I1995" t="str">
        <f>_xlfn.XLOOKUP(A1995,'Medical Examinations'!$A$1:$A$2336,'Medical Examinations'!$I$1:$I$2336,0)</f>
        <v>No</v>
      </c>
      <c r="J1995" t="str">
        <f>_xlfn.XLOOKUP(A1995,'Medical Examinations'!A1995:A4338,'Medical Examinations'!C1995:C4338,0)</f>
        <v>Obese</v>
      </c>
      <c r="K1995">
        <f>_xlfn.XLOOKUP(A1995,'Medical Examinations'!$A$1:$A$2344,'Medical Examinations'!$D$1:$D$2344,0)</f>
        <v>5.72</v>
      </c>
      <c r="L1995" t="str">
        <f>_xlfn.XLOOKUP(A1995,'Hospitalisation Details'!$A$1:$A$2344,'Hospitalisation Details'!$E$1:$E$2344,0)</f>
        <v>2-Sep-1997</v>
      </c>
      <c r="M1995">
        <f>_xlfn.XLOOKUP(A1995,'Hospitalisation Details'!$A$1:$A$2344,'Hospitalisation Details'!$I$1:$I$2344,0)</f>
        <v>3238.44</v>
      </c>
      <c r="N1995" t="str">
        <f>_xlfn.XLOOKUP(A1995,'Hospitalisation Details'!$A$1:$A$2344,'Hospitalisation Details'!$J$1:$J$2344,0)</f>
        <v>tier - 2</v>
      </c>
      <c r="O1995" t="str">
        <f>_xlfn.XLOOKUP(A1995,'Hospitalisation Details'!$A$1:$A$2344,'Hospitalisation Details'!$K$1:$K$2344,0)</f>
        <v>tier - 3</v>
      </c>
      <c r="P1995" t="str">
        <f>_xlfn.XLOOKUP(A1995,'Hospitalisation Details'!$A$1:$A$2344,'Hospitalisation Details'!$L$1:$L$2344,0)</f>
        <v>R1013</v>
      </c>
      <c r="Q1995">
        <f>_xlfn.XLOOKUP(A1995,'Hospitalisation Details'!$A$1:$A$2344,'Hospitalisation Details'!$F$1:$F$2344,0)</f>
        <v>25</v>
      </c>
    </row>
    <row r="1996" spans="1:17" ht="15.75" x14ac:dyDescent="0.25">
      <c r="A1996" s="1" t="s">
        <v>371</v>
      </c>
      <c r="B1996" t="str">
        <f>_xlfn.XLOOKUP(A1996,'Customer Names'!$A$1:$A$2336,'Customer Names'!$C$1:$C$2336,0)</f>
        <v xml:space="preserve">  Tatyana K</v>
      </c>
      <c r="C1996">
        <f>_xlfn.XLOOKUP(A1996,'Medical Examinations'!$A$1:$A$2336,'Medical Examinations'!$B$1:$B$2336,0)</f>
        <v>33.99</v>
      </c>
      <c r="D1996">
        <f>_xlfn.XLOOKUP(A1996,'Medical Examinations'!$A$1:$A$2336,'Medical Examinations'!$D$1:$D$2336,0)</f>
        <v>4.83</v>
      </c>
      <c r="E1996" t="str">
        <f>_xlfn.XLOOKUP(A1996,'Medical Examinations'!$A$1:$A$2336,'Medical Examinations'!$E$1:$E$2336,0)</f>
        <v>No</v>
      </c>
      <c r="F1996" t="str">
        <f>_xlfn.XLOOKUP(A1996,'Medical Examinations'!$A$1:$A$2336,'Medical Examinations'!$F$1:$F$2336,0)</f>
        <v>No</v>
      </c>
      <c r="G1996" t="str">
        <f>_xlfn.XLOOKUP(A1996,'Medical Examinations'!$A$1:$A$2336,'Medical Examinations'!$G$1:$G$2336,0)</f>
        <v>Yes</v>
      </c>
      <c r="H1996">
        <f>_xlfn.XLOOKUP(A1996,'Medical Examinations'!$A$1:$A$2336,'Medical Examinations'!$H$1:$H$2336,0)</f>
        <v>1</v>
      </c>
      <c r="I1996" t="str">
        <f>_xlfn.XLOOKUP(A1996,'Medical Examinations'!$A$1:$A$2336,'Medical Examinations'!$I$1:$I$2336,0)</f>
        <v>No</v>
      </c>
      <c r="J1996" t="str">
        <f>_xlfn.XLOOKUP(A1996,'Medical Examinations'!A1996:A4339,'Medical Examinations'!C1996:C4339,0)</f>
        <v>Obese</v>
      </c>
      <c r="K1996">
        <f>_xlfn.XLOOKUP(A1996,'Medical Examinations'!$A$1:$A$2344,'Medical Examinations'!$D$1:$D$2344,0)</f>
        <v>4.83</v>
      </c>
      <c r="L1996" t="str">
        <f>_xlfn.XLOOKUP(A1996,'Hospitalisation Details'!$A$1:$A$2344,'Hospitalisation Details'!$E$1:$E$2344,0)</f>
        <v>2-Aug-1997</v>
      </c>
      <c r="M1996">
        <f>_xlfn.XLOOKUP(A1996,'Hospitalisation Details'!$A$1:$A$2344,'Hospitalisation Details'!$I$1:$I$2344,0)</f>
        <v>3227.12</v>
      </c>
      <c r="N1996" t="str">
        <f>_xlfn.XLOOKUP(A1996,'Hospitalisation Details'!$A$1:$A$2344,'Hospitalisation Details'!$J$1:$J$2344,0)</f>
        <v>tier - 2</v>
      </c>
      <c r="O1996" t="str">
        <f>_xlfn.XLOOKUP(A1996,'Hospitalisation Details'!$A$1:$A$2344,'Hospitalisation Details'!$K$1:$K$2344,0)</f>
        <v>tier - 3</v>
      </c>
      <c r="P1996" t="str">
        <f>_xlfn.XLOOKUP(A1996,'Hospitalisation Details'!$A$1:$A$2344,'Hospitalisation Details'!$L$1:$L$2344,0)</f>
        <v>R1013</v>
      </c>
      <c r="Q1996">
        <f>_xlfn.XLOOKUP(A1996,'Hospitalisation Details'!$A$1:$A$2344,'Hospitalisation Details'!$F$1:$F$2344,0)</f>
        <v>25</v>
      </c>
    </row>
    <row r="1997" spans="1:17" ht="15.75" x14ac:dyDescent="0.25">
      <c r="A1997" s="1" t="s">
        <v>370</v>
      </c>
      <c r="B1997" t="str">
        <f>_xlfn.XLOOKUP(A1997,'Customer Names'!$A$1:$A$2336,'Customer Names'!$C$1:$C$2336,0)</f>
        <v xml:space="preserve">  Chrissy</v>
      </c>
      <c r="C1997">
        <f>_xlfn.XLOOKUP(A1997,'Medical Examinations'!$A$1:$A$2336,'Medical Examinations'!$B$1:$B$2336,0)</f>
        <v>28.594999999999999</v>
      </c>
      <c r="D1997">
        <f>_xlfn.XLOOKUP(A1997,'Medical Examinations'!$A$1:$A$2336,'Medical Examinations'!$D$1:$D$2336,0)</f>
        <v>4.1399999999999997</v>
      </c>
      <c r="E1997" t="str">
        <f>_xlfn.XLOOKUP(A1997,'Medical Examinations'!$A$1:$A$2336,'Medical Examinations'!$E$1:$E$2336,0)</f>
        <v>No</v>
      </c>
      <c r="F1997" t="str">
        <f>_xlfn.XLOOKUP(A1997,'Medical Examinations'!$A$1:$A$2336,'Medical Examinations'!$F$1:$F$2336,0)</f>
        <v>No</v>
      </c>
      <c r="G1997" t="str">
        <f>_xlfn.XLOOKUP(A1997,'Medical Examinations'!$A$1:$A$2336,'Medical Examinations'!$G$1:$G$2336,0)</f>
        <v>Yes</v>
      </c>
      <c r="H1997">
        <f>_xlfn.XLOOKUP(A1997,'Medical Examinations'!$A$1:$A$2336,'Medical Examinations'!$H$1:$H$2336,0)</f>
        <v>1</v>
      </c>
      <c r="I1997" t="str">
        <f>_xlfn.XLOOKUP(A1997,'Medical Examinations'!$A$1:$A$2336,'Medical Examinations'!$I$1:$I$2336,0)</f>
        <v>No</v>
      </c>
      <c r="J1997" t="str">
        <f>_xlfn.XLOOKUP(A1997,'Medical Examinations'!A1997:A4340,'Medical Examinations'!C1997:C4340,0)</f>
        <v>Overweight</v>
      </c>
      <c r="K1997">
        <f>_xlfn.XLOOKUP(A1997,'Medical Examinations'!$A$1:$A$2344,'Medical Examinations'!$D$1:$D$2344,0)</f>
        <v>4.1399999999999997</v>
      </c>
      <c r="L1997" t="str">
        <f>_xlfn.XLOOKUP(A1997,'Hospitalisation Details'!$A$1:$A$2344,'Hospitalisation Details'!$E$1:$E$2344,0)</f>
        <v>6-Jul-1997</v>
      </c>
      <c r="M1997">
        <f>_xlfn.XLOOKUP(A1997,'Hospitalisation Details'!$A$1:$A$2344,'Hospitalisation Details'!$I$1:$I$2344,0)</f>
        <v>3213.62</v>
      </c>
      <c r="N1997" t="str">
        <f>_xlfn.XLOOKUP(A1997,'Hospitalisation Details'!$A$1:$A$2344,'Hospitalisation Details'!$J$1:$J$2344,0)</f>
        <v>tier - 2</v>
      </c>
      <c r="O1997" t="str">
        <f>_xlfn.XLOOKUP(A1997,'Hospitalisation Details'!$A$1:$A$2344,'Hospitalisation Details'!$K$1:$K$2344,0)</f>
        <v>tier - 2</v>
      </c>
      <c r="P1997" t="str">
        <f>_xlfn.XLOOKUP(A1997,'Hospitalisation Details'!$A$1:$A$2344,'Hospitalisation Details'!$L$1:$L$2344,0)</f>
        <v>R1024</v>
      </c>
      <c r="Q1997">
        <f>_xlfn.XLOOKUP(A1997,'Hospitalisation Details'!$A$1:$A$2344,'Hospitalisation Details'!$F$1:$F$2344,0)</f>
        <v>25</v>
      </c>
    </row>
    <row r="1998" spans="1:17" ht="15.75" x14ac:dyDescent="0.25">
      <c r="A1998" s="1" t="s">
        <v>369</v>
      </c>
      <c r="B1998" t="str">
        <f>_xlfn.XLOOKUP(A1998,'Customer Names'!$A$1:$A$2336,'Customer Names'!$C$1:$C$2336,0)</f>
        <v xml:space="preserve">  Carrie</v>
      </c>
      <c r="C1998">
        <f>_xlfn.XLOOKUP(A1998,'Medical Examinations'!$A$1:$A$2336,'Medical Examinations'!$B$1:$B$2336,0)</f>
        <v>20.8</v>
      </c>
      <c r="D1998">
        <f>_xlfn.XLOOKUP(A1998,'Medical Examinations'!$A$1:$A$2336,'Medical Examinations'!$D$1:$D$2336,0)</f>
        <v>4.07</v>
      </c>
      <c r="E1998" t="str">
        <f>_xlfn.XLOOKUP(A1998,'Medical Examinations'!$A$1:$A$2336,'Medical Examinations'!$E$1:$E$2336,0)</f>
        <v>No</v>
      </c>
      <c r="F1998" t="str">
        <f>_xlfn.XLOOKUP(A1998,'Medical Examinations'!$A$1:$A$2336,'Medical Examinations'!$F$1:$F$2336,0)</f>
        <v>No</v>
      </c>
      <c r="G1998" t="str">
        <f>_xlfn.XLOOKUP(A1998,'Medical Examinations'!$A$1:$A$2336,'Medical Examinations'!$G$1:$G$2336,0)</f>
        <v>Yes</v>
      </c>
      <c r="H1998">
        <f>_xlfn.XLOOKUP(A1998,'Medical Examinations'!$A$1:$A$2336,'Medical Examinations'!$H$1:$H$2336,0)</f>
        <v>1</v>
      </c>
      <c r="I1998" t="str">
        <f>_xlfn.XLOOKUP(A1998,'Medical Examinations'!$A$1:$A$2336,'Medical Examinations'!$I$1:$I$2336,0)</f>
        <v>No</v>
      </c>
      <c r="J1998" t="str">
        <f>_xlfn.XLOOKUP(A1998,'Medical Examinations'!A1998:A4341,'Medical Examinations'!C1998:C4341,0)</f>
        <v>Normal weight</v>
      </c>
      <c r="K1998">
        <f>_xlfn.XLOOKUP(A1998,'Medical Examinations'!$A$1:$A$2344,'Medical Examinations'!$D$1:$D$2344,0)</f>
        <v>4.07</v>
      </c>
      <c r="L1998" t="str">
        <f>_xlfn.XLOOKUP(A1998,'Hospitalisation Details'!$A$1:$A$2344,'Hospitalisation Details'!$E$1:$E$2344,0)</f>
        <v>22-Dec-1997</v>
      </c>
      <c r="M1998">
        <f>_xlfn.XLOOKUP(A1998,'Hospitalisation Details'!$A$1:$A$2344,'Hospitalisation Details'!$I$1:$I$2344,0)</f>
        <v>3208.79</v>
      </c>
      <c r="N1998" t="str">
        <f>_xlfn.XLOOKUP(A1998,'Hospitalisation Details'!$A$1:$A$2344,'Hospitalisation Details'!$J$1:$J$2344,0)</f>
        <v>tier - 2</v>
      </c>
      <c r="O1998" t="str">
        <f>_xlfn.XLOOKUP(A1998,'Hospitalisation Details'!$A$1:$A$2344,'Hospitalisation Details'!$K$1:$K$2344,0)</f>
        <v>tier - 3</v>
      </c>
      <c r="P1998" t="str">
        <f>_xlfn.XLOOKUP(A1998,'Hospitalisation Details'!$A$1:$A$2344,'Hospitalisation Details'!$L$1:$L$2344,0)</f>
        <v>R1011</v>
      </c>
      <c r="Q1998">
        <f>_xlfn.XLOOKUP(A1998,'Hospitalisation Details'!$A$1:$A$2344,'Hospitalisation Details'!$F$1:$F$2344,0)</f>
        <v>25</v>
      </c>
    </row>
    <row r="1999" spans="1:17" ht="15.75" x14ac:dyDescent="0.25">
      <c r="A1999" s="1" t="s">
        <v>368</v>
      </c>
      <c r="B1999" t="str">
        <f>_xlfn.XLOOKUP(A1999,'Customer Names'!$A$1:$A$2336,'Customer Names'!$C$1:$C$2336,0)</f>
        <v xml:space="preserve">  Halle</v>
      </c>
      <c r="C1999">
        <f>_xlfn.XLOOKUP(A1999,'Medical Examinations'!$A$1:$A$2336,'Medical Examinations'!$B$1:$B$2336,0)</f>
        <v>23.465</v>
      </c>
      <c r="D1999">
        <f>_xlfn.XLOOKUP(A1999,'Medical Examinations'!$A$1:$A$2336,'Medical Examinations'!$D$1:$D$2336,0)</f>
        <v>6.26</v>
      </c>
      <c r="E1999" t="str">
        <f>_xlfn.XLOOKUP(A1999,'Medical Examinations'!$A$1:$A$2336,'Medical Examinations'!$E$1:$E$2336,0)</f>
        <v>No</v>
      </c>
      <c r="F1999" t="str">
        <f>_xlfn.XLOOKUP(A1999,'Medical Examinations'!$A$1:$A$2336,'Medical Examinations'!$F$1:$F$2336,0)</f>
        <v>No</v>
      </c>
      <c r="G1999" t="str">
        <f>_xlfn.XLOOKUP(A1999,'Medical Examinations'!$A$1:$A$2336,'Medical Examinations'!$G$1:$G$2336,0)</f>
        <v>Yes</v>
      </c>
      <c r="H1999">
        <f>_xlfn.XLOOKUP(A1999,'Medical Examinations'!$A$1:$A$2336,'Medical Examinations'!$H$1:$H$2336,0)</f>
        <v>1</v>
      </c>
      <c r="I1999" t="str">
        <f>_xlfn.XLOOKUP(A1999,'Medical Examinations'!$A$1:$A$2336,'Medical Examinations'!$I$1:$I$2336,0)</f>
        <v>No</v>
      </c>
      <c r="J1999" t="str">
        <f>_xlfn.XLOOKUP(A1999,'Medical Examinations'!A1999:A4342,'Medical Examinations'!C1999:C4342,0)</f>
        <v>Normal weight</v>
      </c>
      <c r="K1999">
        <f>_xlfn.XLOOKUP(A1999,'Medical Examinations'!$A$1:$A$2344,'Medical Examinations'!$D$1:$D$2344,0)</f>
        <v>6.26</v>
      </c>
      <c r="L1999" t="str">
        <f>_xlfn.XLOOKUP(A1999,'Hospitalisation Details'!$A$1:$A$2344,'Hospitalisation Details'!$E$1:$E$2344,0)</f>
        <v>5-Jul-1997</v>
      </c>
      <c r="M1999">
        <f>_xlfn.XLOOKUP(A1999,'Hospitalisation Details'!$A$1:$A$2344,'Hospitalisation Details'!$I$1:$I$2344,0)</f>
        <v>3206.49</v>
      </c>
      <c r="N1999" t="str">
        <f>_xlfn.XLOOKUP(A1999,'Hospitalisation Details'!$A$1:$A$2344,'Hospitalisation Details'!$J$1:$J$2344,0)</f>
        <v>tier - 2</v>
      </c>
      <c r="O1999" t="str">
        <f>_xlfn.XLOOKUP(A1999,'Hospitalisation Details'!$A$1:$A$2344,'Hospitalisation Details'!$K$1:$K$2344,0)</f>
        <v>tier - 3</v>
      </c>
      <c r="P1999" t="str">
        <f>_xlfn.XLOOKUP(A1999,'Hospitalisation Details'!$A$1:$A$2344,'Hospitalisation Details'!$L$1:$L$2344,0)</f>
        <v>R1024</v>
      </c>
      <c r="Q1999">
        <f>_xlfn.XLOOKUP(A1999,'Hospitalisation Details'!$A$1:$A$2344,'Hospitalisation Details'!$F$1:$F$2344,0)</f>
        <v>25</v>
      </c>
    </row>
    <row r="2000" spans="1:17" ht="15.75" x14ac:dyDescent="0.25">
      <c r="A2000" s="1" t="s">
        <v>367</v>
      </c>
      <c r="B2000" t="str">
        <f>_xlfn.XLOOKUP(A2000,'Customer Names'!$A$1:$A$2336,'Customer Names'!$C$1:$C$2336,0)</f>
        <v xml:space="preserve">  Carolyn</v>
      </c>
      <c r="C2000">
        <f>_xlfn.XLOOKUP(A2000,'Medical Examinations'!$A$1:$A$2336,'Medical Examinations'!$B$1:$B$2336,0)</f>
        <v>40.185000000000002</v>
      </c>
      <c r="D2000">
        <f>_xlfn.XLOOKUP(A2000,'Medical Examinations'!$A$1:$A$2336,'Medical Examinations'!$D$1:$D$2336,0)</f>
        <v>5.88</v>
      </c>
      <c r="E2000" t="str">
        <f>_xlfn.XLOOKUP(A2000,'Medical Examinations'!$A$1:$A$2336,'Medical Examinations'!$E$1:$E$2336,0)</f>
        <v>No</v>
      </c>
      <c r="F2000" t="str">
        <f>_xlfn.XLOOKUP(A2000,'Medical Examinations'!$A$1:$A$2336,'Medical Examinations'!$F$1:$F$2336,0)</f>
        <v>No</v>
      </c>
      <c r="G2000" t="str">
        <f>_xlfn.XLOOKUP(A2000,'Medical Examinations'!$A$1:$A$2336,'Medical Examinations'!$G$1:$G$2336,0)</f>
        <v>No</v>
      </c>
      <c r="H2000">
        <f>_xlfn.XLOOKUP(A2000,'Medical Examinations'!$A$1:$A$2336,'Medical Examinations'!$H$1:$H$2336,0)</f>
        <v>0</v>
      </c>
      <c r="I2000" t="str">
        <f>_xlfn.XLOOKUP(A2000,'Medical Examinations'!$A$1:$A$2336,'Medical Examinations'!$I$1:$I$2336,0)</f>
        <v>No</v>
      </c>
      <c r="J2000" t="str">
        <f>_xlfn.XLOOKUP(A2000,'Medical Examinations'!A2000:A4343,'Medical Examinations'!C2000:C4343,0)</f>
        <v>Obese</v>
      </c>
      <c r="K2000">
        <f>_xlfn.XLOOKUP(A2000,'Medical Examinations'!$A$1:$A$2344,'Medical Examinations'!$D$1:$D$2344,0)</f>
        <v>5.88</v>
      </c>
      <c r="L2000" t="str">
        <f>_xlfn.XLOOKUP(A2000,'Hospitalisation Details'!$A$1:$A$2344,'Hospitalisation Details'!$E$1:$E$2344,0)</f>
        <v>11-Oct-1996</v>
      </c>
      <c r="M2000">
        <f>_xlfn.XLOOKUP(A2000,'Hospitalisation Details'!$A$1:$A$2344,'Hospitalisation Details'!$I$1:$I$2344,0)</f>
        <v>3201.25</v>
      </c>
      <c r="N2000" t="str">
        <f>_xlfn.XLOOKUP(A2000,'Hospitalisation Details'!$A$1:$A$2344,'Hospitalisation Details'!$J$1:$J$2344,0)</f>
        <v>tier - 2</v>
      </c>
      <c r="O2000" t="str">
        <f>_xlfn.XLOOKUP(A2000,'Hospitalisation Details'!$A$1:$A$2344,'Hospitalisation Details'!$K$1:$K$2344,0)</f>
        <v>tier - 3</v>
      </c>
      <c r="P2000" t="str">
        <f>_xlfn.XLOOKUP(A2000,'Hospitalisation Details'!$A$1:$A$2344,'Hospitalisation Details'!$L$1:$L$2344,0)</f>
        <v>R1012</v>
      </c>
      <c r="Q2000">
        <f>_xlfn.XLOOKUP(A2000,'Hospitalisation Details'!$A$1:$A$2344,'Hospitalisation Details'!$F$1:$F$2344,0)</f>
        <v>26</v>
      </c>
    </row>
    <row r="2001" spans="1:17" ht="15.75" x14ac:dyDescent="0.25">
      <c r="A2001" s="1" t="s">
        <v>366</v>
      </c>
      <c r="B2001" t="str">
        <f>_xlfn.XLOOKUP(A2001,'Customer Names'!$A$1:$A$2336,'Customer Names'!$C$1:$C$2336,0)</f>
        <v xml:space="preserve">  Tara D</v>
      </c>
      <c r="C2001">
        <f>_xlfn.XLOOKUP(A2001,'Medical Examinations'!$A$1:$A$2336,'Medical Examinations'!$B$1:$B$2336,0)</f>
        <v>21.89</v>
      </c>
      <c r="D2001">
        <f>_xlfn.XLOOKUP(A2001,'Medical Examinations'!$A$1:$A$2336,'Medical Examinations'!$D$1:$D$2336,0)</f>
        <v>5.72</v>
      </c>
      <c r="E2001" t="str">
        <f>_xlfn.XLOOKUP(A2001,'Medical Examinations'!$A$1:$A$2336,'Medical Examinations'!$E$1:$E$2336,0)</f>
        <v>No</v>
      </c>
      <c r="F2001" t="str">
        <f>_xlfn.XLOOKUP(A2001,'Medical Examinations'!$A$1:$A$2336,'Medical Examinations'!$F$1:$F$2336,0)</f>
        <v>No</v>
      </c>
      <c r="G2001" t="str">
        <f>_xlfn.XLOOKUP(A2001,'Medical Examinations'!$A$1:$A$2336,'Medical Examinations'!$G$1:$G$2336,0)</f>
        <v>No</v>
      </c>
      <c r="H2001">
        <f>_xlfn.XLOOKUP(A2001,'Medical Examinations'!$A$1:$A$2336,'Medical Examinations'!$H$1:$H$2336,0)</f>
        <v>0</v>
      </c>
      <c r="I2001" t="str">
        <f>_xlfn.XLOOKUP(A2001,'Medical Examinations'!$A$1:$A$2336,'Medical Examinations'!$I$1:$I$2336,0)</f>
        <v>No</v>
      </c>
      <c r="J2001" t="str">
        <f>_xlfn.XLOOKUP(A2001,'Medical Examinations'!A2001:A4344,'Medical Examinations'!C2001:C4344,0)</f>
        <v>Normal weight</v>
      </c>
      <c r="K2001">
        <f>_xlfn.XLOOKUP(A2001,'Medical Examinations'!$A$1:$A$2344,'Medical Examinations'!$D$1:$D$2344,0)</f>
        <v>5.72</v>
      </c>
      <c r="L2001" t="str">
        <f>_xlfn.XLOOKUP(A2001,'Hospitalisation Details'!$A$1:$A$2344,'Hospitalisation Details'!$E$1:$E$2344,0)</f>
        <v>2-Sep-2001</v>
      </c>
      <c r="M2001">
        <f>_xlfn.XLOOKUP(A2001,'Hospitalisation Details'!$A$1:$A$2344,'Hospitalisation Details'!$I$1:$I$2344,0)</f>
        <v>3180.51</v>
      </c>
      <c r="N2001" t="str">
        <f>_xlfn.XLOOKUP(A2001,'Hospitalisation Details'!$A$1:$A$2344,'Hospitalisation Details'!$J$1:$J$2344,0)</f>
        <v>tier - 2</v>
      </c>
      <c r="O2001" t="str">
        <f>_xlfn.XLOOKUP(A2001,'Hospitalisation Details'!$A$1:$A$2344,'Hospitalisation Details'!$K$1:$K$2344,0)</f>
        <v>tier - 2</v>
      </c>
      <c r="P2001" t="str">
        <f>_xlfn.XLOOKUP(A2001,'Hospitalisation Details'!$A$1:$A$2344,'Hospitalisation Details'!$L$1:$L$2344,0)</f>
        <v>R1013</v>
      </c>
      <c r="Q2001">
        <f>_xlfn.XLOOKUP(A2001,'Hospitalisation Details'!$A$1:$A$2344,'Hospitalisation Details'!$F$1:$F$2344,0)</f>
        <v>21</v>
      </c>
    </row>
    <row r="2002" spans="1:17" ht="15.75" x14ac:dyDescent="0.25">
      <c r="A2002" s="1" t="s">
        <v>365</v>
      </c>
      <c r="B2002" t="str">
        <f>_xlfn.XLOOKUP(A2002,'Customer Names'!$A$1:$A$2336,'Customer Names'!$C$1:$C$2336,0)</f>
        <v xml:space="preserve">  Rasim M</v>
      </c>
      <c r="C2002">
        <f>_xlfn.XLOOKUP(A2002,'Medical Examinations'!$A$1:$A$2336,'Medical Examinations'!$B$1:$B$2336,0)</f>
        <v>29.34</v>
      </c>
      <c r="D2002">
        <f>_xlfn.XLOOKUP(A2002,'Medical Examinations'!$A$1:$A$2336,'Medical Examinations'!$D$1:$D$2336,0)</f>
        <v>6.09</v>
      </c>
      <c r="E2002" t="str">
        <f>_xlfn.XLOOKUP(A2002,'Medical Examinations'!$A$1:$A$2336,'Medical Examinations'!$E$1:$E$2336,0)</f>
        <v>No</v>
      </c>
      <c r="F2002" t="str">
        <f>_xlfn.XLOOKUP(A2002,'Medical Examinations'!$A$1:$A$2336,'Medical Examinations'!$F$1:$F$2336,0)</f>
        <v>yes</v>
      </c>
      <c r="G2002" t="str">
        <f>_xlfn.XLOOKUP(A2002,'Medical Examinations'!$A$1:$A$2336,'Medical Examinations'!$G$1:$G$2336,0)</f>
        <v>No</v>
      </c>
      <c r="H2002">
        <f>_xlfn.XLOOKUP(A2002,'Medical Examinations'!$A$1:$A$2336,'Medical Examinations'!$H$1:$H$2336,0)</f>
        <v>2</v>
      </c>
      <c r="I2002" t="str">
        <f>_xlfn.XLOOKUP(A2002,'Medical Examinations'!$A$1:$A$2336,'Medical Examinations'!$I$1:$I$2336,0)</f>
        <v>No</v>
      </c>
      <c r="J2002" t="str">
        <f>_xlfn.XLOOKUP(A2002,'Medical Examinations'!A2002:A4345,'Medical Examinations'!C2002:C4345,0)</f>
        <v>Overweight</v>
      </c>
      <c r="K2002">
        <f>_xlfn.XLOOKUP(A2002,'Medical Examinations'!$A$1:$A$2344,'Medical Examinations'!$D$1:$D$2344,0)</f>
        <v>6.09</v>
      </c>
      <c r="L2002" t="str">
        <f>_xlfn.XLOOKUP(A2002,'Hospitalisation Details'!$A$1:$A$2344,'Hospitalisation Details'!$E$1:$E$2344,0)</f>
        <v>23-Sep-2000</v>
      </c>
      <c r="M2002">
        <f>_xlfn.XLOOKUP(A2002,'Hospitalisation Details'!$A$1:$A$2344,'Hospitalisation Details'!$I$1:$I$2344,0)</f>
        <v>3179.96</v>
      </c>
      <c r="N2002" t="str">
        <f>_xlfn.XLOOKUP(A2002,'Hospitalisation Details'!$A$1:$A$2344,'Hospitalisation Details'!$J$1:$J$2344,0)</f>
        <v>tier - 2</v>
      </c>
      <c r="O2002" t="str">
        <f>_xlfn.XLOOKUP(A2002,'Hospitalisation Details'!$A$1:$A$2344,'Hospitalisation Details'!$K$1:$K$2344,0)</f>
        <v>tier - 2</v>
      </c>
      <c r="P2002" t="str">
        <f>_xlfn.XLOOKUP(A2002,'Hospitalisation Details'!$A$1:$A$2344,'Hospitalisation Details'!$L$1:$L$2344,0)</f>
        <v>R1012</v>
      </c>
      <c r="Q2002">
        <f>_xlfn.XLOOKUP(A2002,'Hospitalisation Details'!$A$1:$A$2344,'Hospitalisation Details'!$F$1:$F$2344,0)</f>
        <v>22</v>
      </c>
    </row>
    <row r="2003" spans="1:17" ht="15.75" x14ac:dyDescent="0.25">
      <c r="A2003" s="1" t="s">
        <v>364</v>
      </c>
      <c r="B2003" t="str">
        <f>_xlfn.XLOOKUP(A2003,'Customer Names'!$A$1:$A$2336,'Customer Names'!$C$1:$C$2336,0)</f>
        <v xml:space="preserve">  Dina</v>
      </c>
      <c r="C2003">
        <f>_xlfn.XLOOKUP(A2003,'Medical Examinations'!$A$1:$A$2336,'Medical Examinations'!$B$1:$B$2336,0)</f>
        <v>22.61</v>
      </c>
      <c r="D2003">
        <f>_xlfn.XLOOKUP(A2003,'Medical Examinations'!$A$1:$A$2336,'Medical Examinations'!$D$1:$D$2336,0)</f>
        <v>4.25</v>
      </c>
      <c r="E2003" t="str">
        <f>_xlfn.XLOOKUP(A2003,'Medical Examinations'!$A$1:$A$2336,'Medical Examinations'!$E$1:$E$2336,0)</f>
        <v>No</v>
      </c>
      <c r="F2003" t="str">
        <f>_xlfn.XLOOKUP(A2003,'Medical Examinations'!$A$1:$A$2336,'Medical Examinations'!$F$1:$F$2336,0)</f>
        <v>No</v>
      </c>
      <c r="G2003" t="str">
        <f>_xlfn.XLOOKUP(A2003,'Medical Examinations'!$A$1:$A$2336,'Medical Examinations'!$G$1:$G$2336,0)</f>
        <v>No</v>
      </c>
      <c r="H2003">
        <f>_xlfn.XLOOKUP(A2003,'Medical Examinations'!$A$1:$A$2336,'Medical Examinations'!$H$1:$H$2336,0)</f>
        <v>0</v>
      </c>
      <c r="I2003" t="str">
        <f>_xlfn.XLOOKUP(A2003,'Medical Examinations'!$A$1:$A$2336,'Medical Examinations'!$I$1:$I$2336,0)</f>
        <v>No</v>
      </c>
      <c r="J2003" t="str">
        <f>_xlfn.XLOOKUP(A2003,'Medical Examinations'!A2003:A4346,'Medical Examinations'!C2003:C4346,0)</f>
        <v>Normal weight</v>
      </c>
      <c r="K2003">
        <f>_xlfn.XLOOKUP(A2003,'Medical Examinations'!$A$1:$A$2344,'Medical Examinations'!$D$1:$D$2344,0)</f>
        <v>4.25</v>
      </c>
      <c r="L2003" t="str">
        <f>_xlfn.XLOOKUP(A2003,'Hospitalisation Details'!$A$1:$A$2344,'Hospitalisation Details'!$E$1:$E$2344,0)</f>
        <v>3-Jul-1996</v>
      </c>
      <c r="M2003">
        <f>_xlfn.XLOOKUP(A2003,'Hospitalisation Details'!$A$1:$A$2344,'Hospitalisation Details'!$I$1:$I$2344,0)</f>
        <v>3176.82</v>
      </c>
      <c r="N2003" t="str">
        <f>_xlfn.XLOOKUP(A2003,'Hospitalisation Details'!$A$1:$A$2344,'Hospitalisation Details'!$J$1:$J$2344,0)</f>
        <v>tier - 2</v>
      </c>
      <c r="O2003" t="str">
        <f>_xlfn.XLOOKUP(A2003,'Hospitalisation Details'!$A$1:$A$2344,'Hospitalisation Details'!$K$1:$K$2344,0)</f>
        <v>tier - 1</v>
      </c>
      <c r="P2003" t="str">
        <f>_xlfn.XLOOKUP(A2003,'Hospitalisation Details'!$A$1:$A$2344,'Hospitalisation Details'!$L$1:$L$2344,0)</f>
        <v>R1012</v>
      </c>
      <c r="Q2003">
        <f>_xlfn.XLOOKUP(A2003,'Hospitalisation Details'!$A$1:$A$2344,'Hospitalisation Details'!$F$1:$F$2344,0)</f>
        <v>26</v>
      </c>
    </row>
    <row r="2004" spans="1:17" ht="15.75" x14ac:dyDescent="0.25">
      <c r="A2004" s="1" t="s">
        <v>363</v>
      </c>
      <c r="B2004" t="str">
        <f>_xlfn.XLOOKUP(A2004,'Customer Names'!$A$1:$A$2336,'Customer Names'!$C$1:$C$2336,0)</f>
        <v xml:space="preserve">  Lisa</v>
      </c>
      <c r="C2004">
        <f>_xlfn.XLOOKUP(A2004,'Medical Examinations'!$A$1:$A$2336,'Medical Examinations'!$B$1:$B$2336,0)</f>
        <v>22.23</v>
      </c>
      <c r="D2004">
        <f>_xlfn.XLOOKUP(A2004,'Medical Examinations'!$A$1:$A$2336,'Medical Examinations'!$D$1:$D$2336,0)</f>
        <v>6.09</v>
      </c>
      <c r="E2004" t="str">
        <f>_xlfn.XLOOKUP(A2004,'Medical Examinations'!$A$1:$A$2336,'Medical Examinations'!$E$1:$E$2336,0)</f>
        <v>No</v>
      </c>
      <c r="F2004" t="str">
        <f>_xlfn.XLOOKUP(A2004,'Medical Examinations'!$A$1:$A$2336,'Medical Examinations'!$F$1:$F$2336,0)</f>
        <v>No</v>
      </c>
      <c r="G2004" t="str">
        <f>_xlfn.XLOOKUP(A2004,'Medical Examinations'!$A$1:$A$2336,'Medical Examinations'!$G$1:$G$2336,0)</f>
        <v>No</v>
      </c>
      <c r="H2004">
        <f>_xlfn.XLOOKUP(A2004,'Medical Examinations'!$A$1:$A$2336,'Medical Examinations'!$H$1:$H$2336,0)</f>
        <v>0</v>
      </c>
      <c r="I2004" t="str">
        <f>_xlfn.XLOOKUP(A2004,'Medical Examinations'!$A$1:$A$2336,'Medical Examinations'!$I$1:$I$2336,0)</f>
        <v>No</v>
      </c>
      <c r="J2004" t="str">
        <f>_xlfn.XLOOKUP(A2004,'Medical Examinations'!A2004:A4347,'Medical Examinations'!C2004:C4347,0)</f>
        <v>Normal weight</v>
      </c>
      <c r="K2004">
        <f>_xlfn.XLOOKUP(A2004,'Medical Examinations'!$A$1:$A$2344,'Medical Examinations'!$D$1:$D$2344,0)</f>
        <v>6.09</v>
      </c>
      <c r="L2004" t="str">
        <f>_xlfn.XLOOKUP(A2004,'Hospitalisation Details'!$A$1:$A$2344,'Hospitalisation Details'!$E$1:$E$2344,0)</f>
        <v>14-Aug-1996</v>
      </c>
      <c r="M2004">
        <f>_xlfn.XLOOKUP(A2004,'Hospitalisation Details'!$A$1:$A$2344,'Hospitalisation Details'!$I$1:$I$2344,0)</f>
        <v>3176.29</v>
      </c>
      <c r="N2004" t="str">
        <f>_xlfn.XLOOKUP(A2004,'Hospitalisation Details'!$A$1:$A$2344,'Hospitalisation Details'!$J$1:$J$2344,0)</f>
        <v>tier - 2</v>
      </c>
      <c r="O2004" t="str">
        <f>_xlfn.XLOOKUP(A2004,'Hospitalisation Details'!$A$1:$A$2344,'Hospitalisation Details'!$K$1:$K$2344,0)</f>
        <v>tier - 2</v>
      </c>
      <c r="P2004" t="str">
        <f>_xlfn.XLOOKUP(A2004,'Hospitalisation Details'!$A$1:$A$2344,'Hospitalisation Details'!$L$1:$L$2344,0)</f>
        <v>R1012</v>
      </c>
      <c r="Q2004">
        <f>_xlfn.XLOOKUP(A2004,'Hospitalisation Details'!$A$1:$A$2344,'Hospitalisation Details'!$F$1:$F$2344,0)</f>
        <v>26</v>
      </c>
    </row>
    <row r="2005" spans="1:17" ht="15.75" x14ac:dyDescent="0.25">
      <c r="A2005" s="1" t="s">
        <v>362</v>
      </c>
      <c r="B2005" t="str">
        <f>_xlfn.XLOOKUP(A2005,'Customer Names'!$A$1:$A$2336,'Customer Names'!$C$1:$C$2336,0)</f>
        <v xml:space="preserve">  Caitrin</v>
      </c>
      <c r="C2005">
        <f>_xlfn.XLOOKUP(A2005,'Medical Examinations'!$A$1:$A$2336,'Medical Examinations'!$B$1:$B$2336,0)</f>
        <v>33.4</v>
      </c>
      <c r="D2005">
        <f>_xlfn.XLOOKUP(A2005,'Medical Examinations'!$A$1:$A$2336,'Medical Examinations'!$D$1:$D$2336,0)</f>
        <v>5.51</v>
      </c>
      <c r="E2005" t="str">
        <f>_xlfn.XLOOKUP(A2005,'Medical Examinations'!$A$1:$A$2336,'Medical Examinations'!$E$1:$E$2336,0)</f>
        <v>No</v>
      </c>
      <c r="F2005" t="str">
        <f>_xlfn.XLOOKUP(A2005,'Medical Examinations'!$A$1:$A$2336,'Medical Examinations'!$F$1:$F$2336,0)</f>
        <v>No</v>
      </c>
      <c r="G2005" t="str">
        <f>_xlfn.XLOOKUP(A2005,'Medical Examinations'!$A$1:$A$2336,'Medical Examinations'!$G$1:$G$2336,0)</f>
        <v>No</v>
      </c>
      <c r="H2005">
        <f>_xlfn.XLOOKUP(A2005,'Medical Examinations'!$A$1:$A$2336,'Medical Examinations'!$H$1:$H$2336,0)</f>
        <v>0</v>
      </c>
      <c r="I2005" t="str">
        <f>_xlfn.XLOOKUP(A2005,'Medical Examinations'!$A$1:$A$2336,'Medical Examinations'!$I$1:$I$2336,0)</f>
        <v>No</v>
      </c>
      <c r="J2005" t="str">
        <f>_xlfn.XLOOKUP(A2005,'Medical Examinations'!A2005:A4348,'Medical Examinations'!C2005:C4348,0)</f>
        <v>Obese</v>
      </c>
      <c r="K2005">
        <f>_xlfn.XLOOKUP(A2005,'Medical Examinations'!$A$1:$A$2344,'Medical Examinations'!$D$1:$D$2344,0)</f>
        <v>5.51</v>
      </c>
      <c r="L2005" t="str">
        <f>_xlfn.XLOOKUP(A2005,'Hospitalisation Details'!$A$1:$A$2344,'Hospitalisation Details'!$E$1:$E$2344,0)</f>
        <v>6-Jul-1994</v>
      </c>
      <c r="M2005">
        <f>_xlfn.XLOOKUP(A2005,'Hospitalisation Details'!$A$1:$A$2344,'Hospitalisation Details'!$I$1:$I$2344,0)</f>
        <v>3172.02</v>
      </c>
      <c r="N2005" t="str">
        <f>_xlfn.XLOOKUP(A2005,'Hospitalisation Details'!$A$1:$A$2344,'Hospitalisation Details'!$J$1:$J$2344,0)</f>
        <v>tier - 2</v>
      </c>
      <c r="O2005" t="str">
        <f>_xlfn.XLOOKUP(A2005,'Hospitalisation Details'!$A$1:$A$2344,'Hospitalisation Details'!$K$1:$K$2344,0)</f>
        <v>tier - 1</v>
      </c>
      <c r="P2005" t="str">
        <f>_xlfn.XLOOKUP(A2005,'Hospitalisation Details'!$A$1:$A$2344,'Hospitalisation Details'!$L$1:$L$2344,0)</f>
        <v>R1011</v>
      </c>
      <c r="Q2005">
        <f>_xlfn.XLOOKUP(A2005,'Hospitalisation Details'!$A$1:$A$2344,'Hospitalisation Details'!$F$1:$F$2344,0)</f>
        <v>28</v>
      </c>
    </row>
    <row r="2006" spans="1:17" ht="15.75" x14ac:dyDescent="0.25">
      <c r="A2006" s="1" t="s">
        <v>361</v>
      </c>
      <c r="B2006" t="str">
        <f>_xlfn.XLOOKUP(A2006,'Customer Names'!$A$1:$A$2336,'Customer Names'!$C$1:$C$2336,0)</f>
        <v xml:space="preserve">  Adriana S</v>
      </c>
      <c r="C2006">
        <f>_xlfn.XLOOKUP(A2006,'Medical Examinations'!$A$1:$A$2336,'Medical Examinations'!$B$1:$B$2336,0)</f>
        <v>33.11</v>
      </c>
      <c r="D2006">
        <f>_xlfn.XLOOKUP(A2006,'Medical Examinations'!$A$1:$A$2336,'Medical Examinations'!$D$1:$D$2336,0)</f>
        <v>5.63</v>
      </c>
      <c r="E2006" t="str">
        <f>_xlfn.XLOOKUP(A2006,'Medical Examinations'!$A$1:$A$2336,'Medical Examinations'!$E$1:$E$2336,0)</f>
        <v>No</v>
      </c>
      <c r="F2006" t="str">
        <f>_xlfn.XLOOKUP(A2006,'Medical Examinations'!$A$1:$A$2336,'Medical Examinations'!$F$1:$F$2336,0)</f>
        <v>No</v>
      </c>
      <c r="G2006" t="str">
        <f>_xlfn.XLOOKUP(A2006,'Medical Examinations'!$A$1:$A$2336,'Medical Examinations'!$G$1:$G$2336,0)</f>
        <v>No</v>
      </c>
      <c r="H2006">
        <f>_xlfn.XLOOKUP(A2006,'Medical Examinations'!$A$1:$A$2336,'Medical Examinations'!$H$1:$H$2336,0)</f>
        <v>0</v>
      </c>
      <c r="I2006" t="str">
        <f>_xlfn.XLOOKUP(A2006,'Medical Examinations'!$A$1:$A$2336,'Medical Examinations'!$I$1:$I$2336,0)</f>
        <v>No</v>
      </c>
      <c r="J2006" t="str">
        <f>_xlfn.XLOOKUP(A2006,'Medical Examinations'!A2006:A4349,'Medical Examinations'!C2006:C4349,0)</f>
        <v>Obese</v>
      </c>
      <c r="K2006">
        <f>_xlfn.XLOOKUP(A2006,'Medical Examinations'!$A$1:$A$2344,'Medical Examinations'!$D$1:$D$2344,0)</f>
        <v>5.63</v>
      </c>
      <c r="L2006" t="str">
        <f>_xlfn.XLOOKUP(A2006,'Hospitalisation Details'!$A$1:$A$2344,'Hospitalisation Details'!$E$1:$E$2344,0)</f>
        <v>25-Oct-1994</v>
      </c>
      <c r="M2006">
        <f>_xlfn.XLOOKUP(A2006,'Hospitalisation Details'!$A$1:$A$2344,'Hospitalisation Details'!$I$1:$I$2344,0)</f>
        <v>3171.61</v>
      </c>
      <c r="N2006" t="str">
        <f>_xlfn.XLOOKUP(A2006,'Hospitalisation Details'!$A$1:$A$2344,'Hospitalisation Details'!$J$1:$J$2344,0)</f>
        <v>tier - 2</v>
      </c>
      <c r="O2006" t="str">
        <f>_xlfn.XLOOKUP(A2006,'Hospitalisation Details'!$A$1:$A$2344,'Hospitalisation Details'!$K$1:$K$2344,0)</f>
        <v>tier - 3</v>
      </c>
      <c r="P2006" t="str">
        <f>_xlfn.XLOOKUP(A2006,'Hospitalisation Details'!$A$1:$A$2344,'Hospitalisation Details'!$L$1:$L$2344,0)</f>
        <v>R1013</v>
      </c>
      <c r="Q2006">
        <f>_xlfn.XLOOKUP(A2006,'Hospitalisation Details'!$A$1:$A$2344,'Hospitalisation Details'!$F$1:$F$2344,0)</f>
        <v>28</v>
      </c>
    </row>
    <row r="2007" spans="1:17" ht="15.75" x14ac:dyDescent="0.25">
      <c r="A2007" s="1" t="s">
        <v>360</v>
      </c>
      <c r="B2007" t="str">
        <f>_xlfn.XLOOKUP(A2007,'Customer Names'!$A$1:$A$2336,'Customer Names'!$C$1:$C$2336,0)</f>
        <v xml:space="preserve">  Megan</v>
      </c>
      <c r="C2007">
        <f>_xlfn.XLOOKUP(A2007,'Medical Examinations'!$A$1:$A$2336,'Medical Examinations'!$B$1:$B$2336,0)</f>
        <v>16.815000000000001</v>
      </c>
      <c r="D2007">
        <f>_xlfn.XLOOKUP(A2007,'Medical Examinations'!$A$1:$A$2336,'Medical Examinations'!$D$1:$D$2336,0)</f>
        <v>5.29</v>
      </c>
      <c r="E2007" t="str">
        <f>_xlfn.XLOOKUP(A2007,'Medical Examinations'!$A$1:$A$2336,'Medical Examinations'!$E$1:$E$2336,0)</f>
        <v>No</v>
      </c>
      <c r="F2007" t="str">
        <f>_xlfn.XLOOKUP(A2007,'Medical Examinations'!$A$1:$A$2336,'Medical Examinations'!$F$1:$F$2336,0)</f>
        <v>No</v>
      </c>
      <c r="G2007" t="str">
        <f>_xlfn.XLOOKUP(A2007,'Medical Examinations'!$A$1:$A$2336,'Medical Examinations'!$G$1:$G$2336,0)</f>
        <v>No</v>
      </c>
      <c r="H2007">
        <f>_xlfn.XLOOKUP(A2007,'Medical Examinations'!$A$1:$A$2336,'Medical Examinations'!$H$1:$H$2336,0)</f>
        <v>0</v>
      </c>
      <c r="I2007" t="str">
        <f>_xlfn.XLOOKUP(A2007,'Medical Examinations'!$A$1:$A$2336,'Medical Examinations'!$I$1:$I$2336,0)</f>
        <v>No</v>
      </c>
      <c r="J2007" t="str">
        <f>_xlfn.XLOOKUP(A2007,'Medical Examinations'!A2007:A4350,'Medical Examinations'!C2007:C4350,0)</f>
        <v>Underweight</v>
      </c>
      <c r="K2007">
        <f>_xlfn.XLOOKUP(A2007,'Medical Examinations'!$A$1:$A$2344,'Medical Examinations'!$D$1:$D$2344,0)</f>
        <v>5.29</v>
      </c>
      <c r="L2007" t="str">
        <f>_xlfn.XLOOKUP(A2007,'Hospitalisation Details'!$A$1:$A$2344,'Hospitalisation Details'!$E$1:$E$2344,0)</f>
        <v>29-Aug-2001</v>
      </c>
      <c r="M2007">
        <f>_xlfn.XLOOKUP(A2007,'Hospitalisation Details'!$A$1:$A$2344,'Hospitalisation Details'!$I$1:$I$2344,0)</f>
        <v>3167.46</v>
      </c>
      <c r="N2007" t="str">
        <f>_xlfn.XLOOKUP(A2007,'Hospitalisation Details'!$A$1:$A$2344,'Hospitalisation Details'!$J$1:$J$2344,0)</f>
        <v>tier - 2</v>
      </c>
      <c r="O2007" t="str">
        <f>_xlfn.XLOOKUP(A2007,'Hospitalisation Details'!$A$1:$A$2344,'Hospitalisation Details'!$K$1:$K$2344,0)</f>
        <v>tier - 3</v>
      </c>
      <c r="P2007" t="str">
        <f>_xlfn.XLOOKUP(A2007,'Hospitalisation Details'!$A$1:$A$2344,'Hospitalisation Details'!$L$1:$L$2344,0)</f>
        <v>R1024</v>
      </c>
      <c r="Q2007">
        <f>_xlfn.XLOOKUP(A2007,'Hospitalisation Details'!$A$1:$A$2344,'Hospitalisation Details'!$F$1:$F$2344,0)</f>
        <v>21</v>
      </c>
    </row>
    <row r="2008" spans="1:17" ht="15.75" x14ac:dyDescent="0.25">
      <c r="A2008" s="1" t="s">
        <v>359</v>
      </c>
      <c r="B2008" t="str">
        <f>_xlfn.XLOOKUP(A2008,'Customer Names'!$A$1:$A$2336,'Customer Names'!$C$1:$C$2336,0)</f>
        <v xml:space="preserve">  Kristen M</v>
      </c>
      <c r="C2008">
        <f>_xlfn.XLOOKUP(A2008,'Medical Examinations'!$A$1:$A$2336,'Medical Examinations'!$B$1:$B$2336,0)</f>
        <v>25.61</v>
      </c>
      <c r="D2008">
        <f>_xlfn.XLOOKUP(A2008,'Medical Examinations'!$A$1:$A$2336,'Medical Examinations'!$D$1:$D$2336,0)</f>
        <v>4</v>
      </c>
      <c r="E2008" t="str">
        <f>_xlfn.XLOOKUP(A2008,'Medical Examinations'!$A$1:$A$2336,'Medical Examinations'!$E$1:$E$2336,0)</f>
        <v>No</v>
      </c>
      <c r="F2008" t="str">
        <f>_xlfn.XLOOKUP(A2008,'Medical Examinations'!$A$1:$A$2336,'Medical Examinations'!$F$1:$F$2336,0)</f>
        <v>No</v>
      </c>
      <c r="G2008" t="str">
        <f>_xlfn.XLOOKUP(A2008,'Medical Examinations'!$A$1:$A$2336,'Medical Examinations'!$G$1:$G$2336,0)</f>
        <v>Yes</v>
      </c>
      <c r="H2008">
        <f>_xlfn.XLOOKUP(A2008,'Medical Examinations'!$A$1:$A$2336,'Medical Examinations'!$H$1:$H$2336,0)</f>
        <v>1</v>
      </c>
      <c r="I2008" t="str">
        <f>_xlfn.XLOOKUP(A2008,'Medical Examinations'!$A$1:$A$2336,'Medical Examinations'!$I$1:$I$2336,0)</f>
        <v>No</v>
      </c>
      <c r="J2008" t="str">
        <f>_xlfn.XLOOKUP(A2008,'Medical Examinations'!A2008:A4351,'Medical Examinations'!C2008:C4351,0)</f>
        <v>Overweight</v>
      </c>
      <c r="K2008">
        <f>_xlfn.XLOOKUP(A2008,'Medical Examinations'!$A$1:$A$2344,'Medical Examinations'!$D$1:$D$2344,0)</f>
        <v>4</v>
      </c>
      <c r="L2008" t="str">
        <f>_xlfn.XLOOKUP(A2008,'Hospitalisation Details'!$A$1:$A$2344,'Hospitalisation Details'!$E$1:$E$2344,0)</f>
        <v>25-Sep-1993</v>
      </c>
      <c r="M2008">
        <f>_xlfn.XLOOKUP(A2008,'Hospitalisation Details'!$A$1:$A$2344,'Hospitalisation Details'!$I$1:$I$2344,0)</f>
        <v>3162.02</v>
      </c>
      <c r="N2008" t="str">
        <f>_xlfn.XLOOKUP(A2008,'Hospitalisation Details'!$A$1:$A$2344,'Hospitalisation Details'!$J$1:$J$2344,0)</f>
        <v>tier - 2</v>
      </c>
      <c r="O2008" t="str">
        <f>_xlfn.XLOOKUP(A2008,'Hospitalisation Details'!$A$1:$A$2344,'Hospitalisation Details'!$K$1:$K$2344,0)</f>
        <v>tier - 3</v>
      </c>
      <c r="P2008" t="str">
        <f>_xlfn.XLOOKUP(A2008,'Hospitalisation Details'!$A$1:$A$2344,'Hospitalisation Details'!$L$1:$L$2344,0)</f>
        <v>R1013</v>
      </c>
      <c r="Q2008">
        <f>_xlfn.XLOOKUP(A2008,'Hospitalisation Details'!$A$1:$A$2344,'Hospitalisation Details'!$F$1:$F$2344,0)</f>
        <v>29</v>
      </c>
    </row>
    <row r="2009" spans="1:17" ht="15.75" x14ac:dyDescent="0.25">
      <c r="A2009" s="1" t="s">
        <v>358</v>
      </c>
      <c r="B2009" t="str">
        <f>_xlfn.XLOOKUP(A2009,'Customer Names'!$A$1:$A$2336,'Customer Names'!$C$1:$C$2336,0)</f>
        <v xml:space="preserve">  Alix</v>
      </c>
      <c r="C2009">
        <f>_xlfn.XLOOKUP(A2009,'Medical Examinations'!$A$1:$A$2336,'Medical Examinations'!$B$1:$B$2336,0)</f>
        <v>25.8</v>
      </c>
      <c r="D2009">
        <f>_xlfn.XLOOKUP(A2009,'Medical Examinations'!$A$1:$A$2336,'Medical Examinations'!$D$1:$D$2336,0)</f>
        <v>5.49</v>
      </c>
      <c r="E2009" t="str">
        <f>_xlfn.XLOOKUP(A2009,'Medical Examinations'!$A$1:$A$2336,'Medical Examinations'!$E$1:$E$2336,0)</f>
        <v>No</v>
      </c>
      <c r="F2009" t="str">
        <f>_xlfn.XLOOKUP(A2009,'Medical Examinations'!$A$1:$A$2336,'Medical Examinations'!$F$1:$F$2336,0)</f>
        <v>No</v>
      </c>
      <c r="G2009" t="str">
        <f>_xlfn.XLOOKUP(A2009,'Medical Examinations'!$A$1:$A$2336,'Medical Examinations'!$G$1:$G$2336,0)</f>
        <v>No</v>
      </c>
      <c r="H2009">
        <f>_xlfn.XLOOKUP(A2009,'Medical Examinations'!$A$1:$A$2336,'Medical Examinations'!$H$1:$H$2336,0)</f>
        <v>0</v>
      </c>
      <c r="I2009" t="str">
        <f>_xlfn.XLOOKUP(A2009,'Medical Examinations'!$A$1:$A$2336,'Medical Examinations'!$I$1:$I$2336,0)</f>
        <v>No</v>
      </c>
      <c r="J2009" t="str">
        <f>_xlfn.XLOOKUP(A2009,'Medical Examinations'!A2009:A4352,'Medical Examinations'!C2009:C4352,0)</f>
        <v>Overweight</v>
      </c>
      <c r="K2009">
        <f>_xlfn.XLOOKUP(A2009,'Medical Examinations'!$A$1:$A$2344,'Medical Examinations'!$D$1:$D$2344,0)</f>
        <v>5.49</v>
      </c>
      <c r="L2009" t="str">
        <f>_xlfn.XLOOKUP(A2009,'Hospitalisation Details'!$A$1:$A$2344,'Hospitalisation Details'!$E$1:$E$2344,0)</f>
        <v>10-Jul-1994</v>
      </c>
      <c r="M2009">
        <f>_xlfn.XLOOKUP(A2009,'Hospitalisation Details'!$A$1:$A$2344,'Hospitalisation Details'!$I$1:$I$2344,0)</f>
        <v>3161.45</v>
      </c>
      <c r="N2009" t="str">
        <f>_xlfn.XLOOKUP(A2009,'Hospitalisation Details'!$A$1:$A$2344,'Hospitalisation Details'!$J$1:$J$2344,0)</f>
        <v>tier - 2</v>
      </c>
      <c r="O2009" t="str">
        <f>_xlfn.XLOOKUP(A2009,'Hospitalisation Details'!$A$1:$A$2344,'Hospitalisation Details'!$K$1:$K$2344,0)</f>
        <v>tier - 1</v>
      </c>
      <c r="P2009" t="str">
        <f>_xlfn.XLOOKUP(A2009,'Hospitalisation Details'!$A$1:$A$2344,'Hospitalisation Details'!$L$1:$L$2344,0)</f>
        <v>R1011</v>
      </c>
      <c r="Q2009">
        <f>_xlfn.XLOOKUP(A2009,'Hospitalisation Details'!$A$1:$A$2344,'Hospitalisation Details'!$F$1:$F$2344,0)</f>
        <v>28</v>
      </c>
    </row>
    <row r="2010" spans="1:17" ht="15.75" x14ac:dyDescent="0.25">
      <c r="A2010" s="1" t="s">
        <v>357</v>
      </c>
      <c r="B2010" t="str">
        <f>_xlfn.XLOOKUP(A2010,'Customer Names'!$A$1:$A$2336,'Customer Names'!$C$1:$C$2336,0)</f>
        <v xml:space="preserve">  Kakushin</v>
      </c>
      <c r="C2010">
        <f>_xlfn.XLOOKUP(A2010,'Medical Examinations'!$A$1:$A$2336,'Medical Examinations'!$B$1:$B$2336,0)</f>
        <v>27.39</v>
      </c>
      <c r="D2010">
        <f>_xlfn.XLOOKUP(A2010,'Medical Examinations'!$A$1:$A$2336,'Medical Examinations'!$D$1:$D$2336,0)</f>
        <v>5.34</v>
      </c>
      <c r="E2010" t="str">
        <f>_xlfn.XLOOKUP(A2010,'Medical Examinations'!$A$1:$A$2336,'Medical Examinations'!$E$1:$E$2336,0)</f>
        <v>No</v>
      </c>
      <c r="F2010" t="str">
        <f>_xlfn.XLOOKUP(A2010,'Medical Examinations'!$A$1:$A$2336,'Medical Examinations'!$F$1:$F$2336,0)</f>
        <v>No</v>
      </c>
      <c r="G2010" t="str">
        <f>_xlfn.XLOOKUP(A2010,'Medical Examinations'!$A$1:$A$2336,'Medical Examinations'!$G$1:$G$2336,0)</f>
        <v>No</v>
      </c>
      <c r="H2010">
        <f>_xlfn.XLOOKUP(A2010,'Medical Examinations'!$A$1:$A$2336,'Medical Examinations'!$H$1:$H$2336,0)</f>
        <v>0</v>
      </c>
      <c r="I2010" t="str">
        <f>_xlfn.XLOOKUP(A2010,'Medical Examinations'!$A$1:$A$2336,'Medical Examinations'!$I$1:$I$2336,0)</f>
        <v>No</v>
      </c>
      <c r="J2010" t="str">
        <f>_xlfn.XLOOKUP(A2010,'Medical Examinations'!A2010:A4353,'Medical Examinations'!C2010:C4353,0)</f>
        <v>Overweight</v>
      </c>
      <c r="K2010">
        <f>_xlfn.XLOOKUP(A2010,'Medical Examinations'!$A$1:$A$2344,'Medical Examinations'!$D$1:$D$2344,0)</f>
        <v>5.34</v>
      </c>
      <c r="L2010" t="str">
        <f>_xlfn.XLOOKUP(A2010,'Hospitalisation Details'!$A$1:$A$2344,'Hospitalisation Details'!$E$1:$E$2344,0)</f>
        <v>25-Jun-1999</v>
      </c>
      <c r="M2010">
        <f>_xlfn.XLOOKUP(A2010,'Hospitalisation Details'!$A$1:$A$2344,'Hospitalisation Details'!$I$1:$I$2344,0)</f>
        <v>3128.35</v>
      </c>
      <c r="N2010" t="str">
        <f>_xlfn.XLOOKUP(A2010,'Hospitalisation Details'!$A$1:$A$2344,'Hospitalisation Details'!$J$1:$J$2344,0)</f>
        <v>tier - 2</v>
      </c>
      <c r="O2010" t="str">
        <f>_xlfn.XLOOKUP(A2010,'Hospitalisation Details'!$A$1:$A$2344,'Hospitalisation Details'!$K$1:$K$2344,0)</f>
        <v>tier - 3</v>
      </c>
      <c r="P2010" t="str">
        <f>_xlfn.XLOOKUP(A2010,'Hospitalisation Details'!$A$1:$A$2344,'Hospitalisation Details'!$L$1:$L$2344,0)</f>
        <v>R1021</v>
      </c>
      <c r="Q2010">
        <f>_xlfn.XLOOKUP(A2010,'Hospitalisation Details'!$A$1:$A$2344,'Hospitalisation Details'!$F$1:$F$2344,0)</f>
        <v>23</v>
      </c>
    </row>
    <row r="2011" spans="1:17" ht="15.75" x14ac:dyDescent="0.25">
      <c r="A2011" s="1" t="s">
        <v>356</v>
      </c>
      <c r="B2011" t="str">
        <f>_xlfn.XLOOKUP(A2011,'Customer Names'!$A$1:$A$2336,'Customer Names'!$C$1:$C$2336,0)</f>
        <v xml:space="preserve">  Michael J</v>
      </c>
      <c r="C2011">
        <f>_xlfn.XLOOKUP(A2011,'Medical Examinations'!$A$1:$A$2336,'Medical Examinations'!$B$1:$B$2336,0)</f>
        <v>17.03</v>
      </c>
      <c r="D2011">
        <f>_xlfn.XLOOKUP(A2011,'Medical Examinations'!$A$1:$A$2336,'Medical Examinations'!$D$1:$D$2336,0)</f>
        <v>4.12</v>
      </c>
      <c r="E2011" t="str">
        <f>_xlfn.XLOOKUP(A2011,'Medical Examinations'!$A$1:$A$2336,'Medical Examinations'!$E$1:$E$2336,0)</f>
        <v>No</v>
      </c>
      <c r="F2011" t="str">
        <f>_xlfn.XLOOKUP(A2011,'Medical Examinations'!$A$1:$A$2336,'Medical Examinations'!$F$1:$F$2336,0)</f>
        <v>No</v>
      </c>
      <c r="G2011" t="str">
        <f>_xlfn.XLOOKUP(A2011,'Medical Examinations'!$A$1:$A$2336,'Medical Examinations'!$G$1:$G$2336,0)</f>
        <v>No</v>
      </c>
      <c r="H2011">
        <f>_xlfn.XLOOKUP(A2011,'Medical Examinations'!$A$1:$A$2336,'Medical Examinations'!$H$1:$H$2336,0)</f>
        <v>1</v>
      </c>
      <c r="I2011" t="str">
        <f>_xlfn.XLOOKUP(A2011,'Medical Examinations'!$A$1:$A$2336,'Medical Examinations'!$I$1:$I$2336,0)</f>
        <v>No</v>
      </c>
      <c r="J2011" t="str">
        <f>_xlfn.XLOOKUP(A2011,'Medical Examinations'!A2011:A4354,'Medical Examinations'!C2011:C4354,0)</f>
        <v>Underweight</v>
      </c>
      <c r="K2011">
        <f>_xlfn.XLOOKUP(A2011,'Medical Examinations'!$A$1:$A$2344,'Medical Examinations'!$D$1:$D$2344,0)</f>
        <v>4.12</v>
      </c>
      <c r="L2011" t="str">
        <f>_xlfn.XLOOKUP(A2011,'Hospitalisation Details'!$A$1:$A$2344,'Hospitalisation Details'!$E$1:$E$2344,0)</f>
        <v>1-Aug-1987</v>
      </c>
      <c r="M2011">
        <f>_xlfn.XLOOKUP(A2011,'Hospitalisation Details'!$A$1:$A$2344,'Hospitalisation Details'!$I$1:$I$2344,0)</f>
        <v>3088.06</v>
      </c>
      <c r="N2011" t="str">
        <f>_xlfn.XLOOKUP(A2011,'Hospitalisation Details'!$A$1:$A$2344,'Hospitalisation Details'!$J$1:$J$2344,0)</f>
        <v>tier - 2</v>
      </c>
      <c r="O2011" t="str">
        <f>_xlfn.XLOOKUP(A2011,'Hospitalisation Details'!$A$1:$A$2344,'Hospitalisation Details'!$K$1:$K$2344,0)</f>
        <v>tier - 2</v>
      </c>
      <c r="P2011" t="str">
        <f>_xlfn.XLOOKUP(A2011,'Hospitalisation Details'!$A$1:$A$2344,'Hospitalisation Details'!$L$1:$L$2344,0)</f>
        <v>R1013</v>
      </c>
      <c r="Q2011">
        <f>_xlfn.XLOOKUP(A2011,'Hospitalisation Details'!$A$1:$A$2344,'Hospitalisation Details'!$F$1:$F$2344,0)</f>
        <v>35</v>
      </c>
    </row>
    <row r="2012" spans="1:17" ht="15.75" x14ac:dyDescent="0.25">
      <c r="A2012" s="1" t="s">
        <v>355</v>
      </c>
      <c r="B2012" t="str">
        <f>_xlfn.XLOOKUP(A2012,'Customer Names'!$A$1:$A$2336,'Customer Names'!$C$1:$C$2336,0)</f>
        <v xml:space="preserve">  Bradley</v>
      </c>
      <c r="C2012">
        <f>_xlfn.XLOOKUP(A2012,'Medical Examinations'!$A$1:$A$2336,'Medical Examinations'!$B$1:$B$2336,0)</f>
        <v>23.75</v>
      </c>
      <c r="D2012">
        <f>_xlfn.XLOOKUP(A2012,'Medical Examinations'!$A$1:$A$2336,'Medical Examinations'!$D$1:$D$2336,0)</f>
        <v>5.49</v>
      </c>
      <c r="E2012" t="str">
        <f>_xlfn.XLOOKUP(A2012,'Medical Examinations'!$A$1:$A$2336,'Medical Examinations'!$E$1:$E$2336,0)</f>
        <v>No</v>
      </c>
      <c r="F2012" t="str">
        <f>_xlfn.XLOOKUP(A2012,'Medical Examinations'!$A$1:$A$2336,'Medical Examinations'!$F$1:$F$2336,0)</f>
        <v>No</v>
      </c>
      <c r="G2012" t="str">
        <f>_xlfn.XLOOKUP(A2012,'Medical Examinations'!$A$1:$A$2336,'Medical Examinations'!$G$1:$G$2336,0)</f>
        <v>No</v>
      </c>
      <c r="H2012">
        <f>_xlfn.XLOOKUP(A2012,'Medical Examinations'!$A$1:$A$2336,'Medical Examinations'!$H$1:$H$2336,0)</f>
        <v>0</v>
      </c>
      <c r="I2012" t="str">
        <f>_xlfn.XLOOKUP(A2012,'Medical Examinations'!$A$1:$A$2336,'Medical Examinations'!$I$1:$I$2336,0)</f>
        <v>No</v>
      </c>
      <c r="J2012" t="str">
        <f>_xlfn.XLOOKUP(A2012,'Medical Examinations'!A2012:A4355,'Medical Examinations'!C2012:C4355,0)</f>
        <v>Normal weight</v>
      </c>
      <c r="K2012">
        <f>_xlfn.XLOOKUP(A2012,'Medical Examinations'!$A$1:$A$2344,'Medical Examinations'!$D$1:$D$2344,0)</f>
        <v>5.49</v>
      </c>
      <c r="L2012" t="str">
        <f>_xlfn.XLOOKUP(A2012,'Hospitalisation Details'!$A$1:$A$2344,'Hospitalisation Details'!$E$1:$E$2344,0)</f>
        <v>13-Oct-2001</v>
      </c>
      <c r="M2012">
        <f>_xlfn.XLOOKUP(A2012,'Hospitalisation Details'!$A$1:$A$2344,'Hospitalisation Details'!$I$1:$I$2344,0)</f>
        <v>3077.1</v>
      </c>
      <c r="N2012" t="str">
        <f>_xlfn.XLOOKUP(A2012,'Hospitalisation Details'!$A$1:$A$2344,'Hospitalisation Details'!$J$1:$J$2344,0)</f>
        <v>tier - 2</v>
      </c>
      <c r="O2012" t="str">
        <f>_xlfn.XLOOKUP(A2012,'Hospitalisation Details'!$A$1:$A$2344,'Hospitalisation Details'!$K$1:$K$2344,0)</f>
        <v>tier - 1</v>
      </c>
      <c r="P2012" t="str">
        <f>_xlfn.XLOOKUP(A2012,'Hospitalisation Details'!$A$1:$A$2344,'Hospitalisation Details'!$L$1:$L$2344,0)</f>
        <v>R1012</v>
      </c>
      <c r="Q2012">
        <f>_xlfn.XLOOKUP(A2012,'Hospitalisation Details'!$A$1:$A$2344,'Hospitalisation Details'!$F$1:$F$2344,0)</f>
        <v>21</v>
      </c>
    </row>
    <row r="2013" spans="1:17" ht="15.75" x14ac:dyDescent="0.25">
      <c r="A2013" s="1" t="s">
        <v>353</v>
      </c>
      <c r="B2013" t="str">
        <f>_xlfn.XLOOKUP(A2013,'Customer Names'!$A$1:$A$2336,'Customer Names'!$C$1:$C$2336,0)</f>
        <v xml:space="preserve">  Matt</v>
      </c>
      <c r="C2013">
        <f>_xlfn.XLOOKUP(A2013,'Medical Examinations'!$A$1:$A$2336,'Medical Examinations'!$B$1:$B$2336,0)</f>
        <v>26.03</v>
      </c>
      <c r="D2013">
        <f>_xlfn.XLOOKUP(A2013,'Medical Examinations'!$A$1:$A$2336,'Medical Examinations'!$D$1:$D$2336,0)</f>
        <v>5.1100000000000003</v>
      </c>
      <c r="E2013" t="str">
        <f>_xlfn.XLOOKUP(A2013,'Medical Examinations'!$A$1:$A$2336,'Medical Examinations'!$E$1:$E$2336,0)</f>
        <v>No</v>
      </c>
      <c r="F2013" t="str">
        <f>_xlfn.XLOOKUP(A2013,'Medical Examinations'!$A$1:$A$2336,'Medical Examinations'!$F$1:$F$2336,0)</f>
        <v>No</v>
      </c>
      <c r="G2013" t="str">
        <f>_xlfn.XLOOKUP(A2013,'Medical Examinations'!$A$1:$A$2336,'Medical Examinations'!$G$1:$G$2336,0)</f>
        <v>No</v>
      </c>
      <c r="H2013">
        <f>_xlfn.XLOOKUP(A2013,'Medical Examinations'!$A$1:$A$2336,'Medical Examinations'!$H$1:$H$2336,0)</f>
        <v>1</v>
      </c>
      <c r="I2013" t="str">
        <f>_xlfn.XLOOKUP(A2013,'Medical Examinations'!$A$1:$A$2336,'Medical Examinations'!$I$1:$I$2336,0)</f>
        <v>No</v>
      </c>
      <c r="J2013" t="str">
        <f>_xlfn.XLOOKUP(A2013,'Medical Examinations'!A2013:A4356,'Medical Examinations'!C2013:C4356,0)</f>
        <v>Overweight</v>
      </c>
      <c r="K2013">
        <f>_xlfn.XLOOKUP(A2013,'Medical Examinations'!$A$1:$A$2344,'Medical Examinations'!$D$1:$D$2344,0)</f>
        <v>5.1100000000000003</v>
      </c>
      <c r="L2013" t="str">
        <f>_xlfn.XLOOKUP(A2013,'Hospitalisation Details'!$A$1:$A$2344,'Hospitalisation Details'!$E$1:$E$2344,0)</f>
        <v>10-Sep-1995</v>
      </c>
      <c r="M2013">
        <f>_xlfn.XLOOKUP(A2013,'Hospitalisation Details'!$A$1:$A$2344,'Hospitalisation Details'!$I$1:$I$2344,0)</f>
        <v>3070.81</v>
      </c>
      <c r="N2013" t="str">
        <f>_xlfn.XLOOKUP(A2013,'Hospitalisation Details'!$A$1:$A$2344,'Hospitalisation Details'!$J$1:$J$2344,0)</f>
        <v>tier - 3</v>
      </c>
      <c r="O2013" t="str">
        <f>_xlfn.XLOOKUP(A2013,'Hospitalisation Details'!$A$1:$A$2344,'Hospitalisation Details'!$K$1:$K$2344,0)</f>
        <v>tier - 1</v>
      </c>
      <c r="P2013" t="str">
        <f>_xlfn.XLOOKUP(A2013,'Hospitalisation Details'!$A$1:$A$2344,'Hospitalisation Details'!$L$1:$L$2344,0)</f>
        <v>R1017</v>
      </c>
      <c r="Q2013">
        <f>_xlfn.XLOOKUP(A2013,'Hospitalisation Details'!$A$1:$A$2344,'Hospitalisation Details'!$F$1:$F$2344,0)</f>
        <v>27</v>
      </c>
    </row>
    <row r="2014" spans="1:17" ht="15.75" x14ac:dyDescent="0.25">
      <c r="A2014" s="1" t="s">
        <v>352</v>
      </c>
      <c r="B2014" t="str">
        <f>_xlfn.XLOOKUP(A2014,'Customer Names'!$A$1:$A$2336,'Customer Names'!$C$1:$C$2336,0)</f>
        <v xml:space="preserve">  Amanda C</v>
      </c>
      <c r="C2014">
        <f>_xlfn.XLOOKUP(A2014,'Medical Examinations'!$A$1:$A$2336,'Medical Examinations'!$B$1:$B$2336,0)</f>
        <v>16.079999999999998</v>
      </c>
      <c r="D2014">
        <f>_xlfn.XLOOKUP(A2014,'Medical Examinations'!$A$1:$A$2336,'Medical Examinations'!$D$1:$D$2336,0)</f>
        <v>5.94</v>
      </c>
      <c r="E2014" t="str">
        <f>_xlfn.XLOOKUP(A2014,'Medical Examinations'!$A$1:$A$2336,'Medical Examinations'!$E$1:$E$2336,0)</f>
        <v>No</v>
      </c>
      <c r="F2014" t="str">
        <f>_xlfn.XLOOKUP(A2014,'Medical Examinations'!$A$1:$A$2336,'Medical Examinations'!$F$1:$F$2336,0)</f>
        <v>No</v>
      </c>
      <c r="G2014" t="str">
        <f>_xlfn.XLOOKUP(A2014,'Medical Examinations'!$A$1:$A$2336,'Medical Examinations'!$G$1:$G$2336,0)</f>
        <v>No</v>
      </c>
      <c r="H2014">
        <f>_xlfn.XLOOKUP(A2014,'Medical Examinations'!$A$1:$A$2336,'Medical Examinations'!$H$1:$H$2336,0)</f>
        <v>0</v>
      </c>
      <c r="I2014" t="str">
        <f>_xlfn.XLOOKUP(A2014,'Medical Examinations'!$A$1:$A$2336,'Medical Examinations'!$I$1:$I$2336,0)</f>
        <v>No</v>
      </c>
      <c r="J2014" t="str">
        <f>_xlfn.XLOOKUP(A2014,'Medical Examinations'!A2014:A4357,'Medical Examinations'!C2014:C4357,0)</f>
        <v>Underweight</v>
      </c>
      <c r="K2014">
        <f>_xlfn.XLOOKUP(A2014,'Medical Examinations'!$A$1:$A$2344,'Medical Examinations'!$D$1:$D$2344,0)</f>
        <v>5.94</v>
      </c>
      <c r="L2014" t="str">
        <f>_xlfn.XLOOKUP(A2014,'Hospitalisation Details'!$A$1:$A$2344,'Hospitalisation Details'!$E$1:$E$2344,0)</f>
        <v>1-Oct-1989</v>
      </c>
      <c r="M2014">
        <f>_xlfn.XLOOKUP(A2014,'Hospitalisation Details'!$A$1:$A$2344,'Hospitalisation Details'!$I$1:$I$2344,0)</f>
        <v>3065.49</v>
      </c>
      <c r="N2014" t="str">
        <f>_xlfn.XLOOKUP(A2014,'Hospitalisation Details'!$A$1:$A$2344,'Hospitalisation Details'!$J$1:$J$2344,0)</f>
        <v>tier - 2</v>
      </c>
      <c r="O2014" t="str">
        <f>_xlfn.XLOOKUP(A2014,'Hospitalisation Details'!$A$1:$A$2344,'Hospitalisation Details'!$K$1:$K$2344,0)</f>
        <v>tier - 1</v>
      </c>
      <c r="P2014" t="str">
        <f>_xlfn.XLOOKUP(A2014,'Hospitalisation Details'!$A$1:$A$2344,'Hospitalisation Details'!$L$1:$L$2344,0)</f>
        <v>R1012</v>
      </c>
      <c r="Q2014">
        <f>_xlfn.XLOOKUP(A2014,'Hospitalisation Details'!$A$1:$A$2344,'Hospitalisation Details'!$F$1:$F$2344,0)</f>
        <v>33</v>
      </c>
    </row>
    <row r="2015" spans="1:17" ht="15.75" x14ac:dyDescent="0.25">
      <c r="A2015" s="1" t="s">
        <v>351</v>
      </c>
      <c r="B2015" t="str">
        <f>_xlfn.XLOOKUP(A2015,'Customer Names'!$A$1:$A$2336,'Customer Names'!$C$1:$C$2336,0)</f>
        <v xml:space="preserve">  Valur</v>
      </c>
      <c r="C2015">
        <f>_xlfn.XLOOKUP(A2015,'Medical Examinations'!$A$1:$A$2336,'Medical Examinations'!$B$1:$B$2336,0)</f>
        <v>30.875</v>
      </c>
      <c r="D2015">
        <f>_xlfn.XLOOKUP(A2015,'Medical Examinations'!$A$1:$A$2336,'Medical Examinations'!$D$1:$D$2336,0)</f>
        <v>5.54</v>
      </c>
      <c r="E2015" t="str">
        <f>_xlfn.XLOOKUP(A2015,'Medical Examinations'!$A$1:$A$2336,'Medical Examinations'!$E$1:$E$2336,0)</f>
        <v>No</v>
      </c>
      <c r="F2015" t="str">
        <f>_xlfn.XLOOKUP(A2015,'Medical Examinations'!$A$1:$A$2336,'Medical Examinations'!$F$1:$F$2336,0)</f>
        <v>No</v>
      </c>
      <c r="G2015" t="str">
        <f>_xlfn.XLOOKUP(A2015,'Medical Examinations'!$A$1:$A$2336,'Medical Examinations'!$G$1:$G$2336,0)</f>
        <v>No</v>
      </c>
      <c r="H2015">
        <f>_xlfn.XLOOKUP(A2015,'Medical Examinations'!$A$1:$A$2336,'Medical Examinations'!$H$1:$H$2336,0)</f>
        <v>0</v>
      </c>
      <c r="I2015" t="str">
        <f>_xlfn.XLOOKUP(A2015,'Medical Examinations'!$A$1:$A$2336,'Medical Examinations'!$I$1:$I$2336,0)</f>
        <v>No</v>
      </c>
      <c r="J2015" t="str">
        <f>_xlfn.XLOOKUP(A2015,'Medical Examinations'!A2015:A4358,'Medical Examinations'!C2015:C4358,0)</f>
        <v>Obese</v>
      </c>
      <c r="K2015">
        <f>_xlfn.XLOOKUP(A2015,'Medical Examinations'!$A$1:$A$2344,'Medical Examinations'!$D$1:$D$2344,0)</f>
        <v>5.54</v>
      </c>
      <c r="L2015" t="str">
        <f>_xlfn.XLOOKUP(A2015,'Hospitalisation Details'!$A$1:$A$2344,'Hospitalisation Details'!$E$1:$E$2344,0)</f>
        <v>26-Sep-1994</v>
      </c>
      <c r="M2015">
        <f>_xlfn.XLOOKUP(A2015,'Hospitalisation Details'!$A$1:$A$2344,'Hospitalisation Details'!$I$1:$I$2344,0)</f>
        <v>3062.51</v>
      </c>
      <c r="N2015" t="str">
        <f>_xlfn.XLOOKUP(A2015,'Hospitalisation Details'!$A$1:$A$2344,'Hospitalisation Details'!$J$1:$J$2344,0)</f>
        <v>tier - 3</v>
      </c>
      <c r="O2015" t="str">
        <f>_xlfn.XLOOKUP(A2015,'Hospitalisation Details'!$A$1:$A$2344,'Hospitalisation Details'!$K$1:$K$2344,0)</f>
        <v>tier - 1</v>
      </c>
      <c r="P2015" t="str">
        <f>_xlfn.XLOOKUP(A2015,'Hospitalisation Details'!$A$1:$A$2344,'Hospitalisation Details'!$L$1:$L$2344,0)</f>
        <v>R1012</v>
      </c>
      <c r="Q2015">
        <f>_xlfn.XLOOKUP(A2015,'Hospitalisation Details'!$A$1:$A$2344,'Hospitalisation Details'!$F$1:$F$2344,0)</f>
        <v>28</v>
      </c>
    </row>
    <row r="2016" spans="1:17" ht="15.75" x14ac:dyDescent="0.25">
      <c r="A2016" s="1" t="s">
        <v>350</v>
      </c>
      <c r="B2016" t="str">
        <f>_xlfn.XLOOKUP(A2016,'Customer Names'!$A$1:$A$2336,'Customer Names'!$C$1:$C$2336,0)</f>
        <v xml:space="preserve">  Erica J</v>
      </c>
      <c r="C2016">
        <f>_xlfn.XLOOKUP(A2016,'Medical Examinations'!$A$1:$A$2336,'Medical Examinations'!$B$1:$B$2336,0)</f>
        <v>31.79</v>
      </c>
      <c r="D2016">
        <f>_xlfn.XLOOKUP(A2016,'Medical Examinations'!$A$1:$A$2336,'Medical Examinations'!$D$1:$D$2336,0)</f>
        <v>7.09</v>
      </c>
      <c r="E2016" t="str">
        <f>_xlfn.XLOOKUP(A2016,'Medical Examinations'!$A$1:$A$2336,'Medical Examinations'!$E$1:$E$2336,0)</f>
        <v>No</v>
      </c>
      <c r="F2016" t="str">
        <f>_xlfn.XLOOKUP(A2016,'Medical Examinations'!$A$1:$A$2336,'Medical Examinations'!$F$1:$F$2336,0)</f>
        <v>No</v>
      </c>
      <c r="G2016" t="str">
        <f>_xlfn.XLOOKUP(A2016,'Medical Examinations'!$A$1:$A$2336,'Medical Examinations'!$G$1:$G$2336,0)</f>
        <v>No</v>
      </c>
      <c r="H2016">
        <f>_xlfn.XLOOKUP(A2016,'Medical Examinations'!$A$1:$A$2336,'Medical Examinations'!$H$1:$H$2336,0)</f>
        <v>0</v>
      </c>
      <c r="I2016" t="str">
        <f>_xlfn.XLOOKUP(A2016,'Medical Examinations'!$A$1:$A$2336,'Medical Examinations'!$I$1:$I$2336,0)</f>
        <v>No</v>
      </c>
      <c r="J2016" t="str">
        <f>_xlfn.XLOOKUP(A2016,'Medical Examinations'!A2016:A4359,'Medical Examinations'!C2016:C4359,0)</f>
        <v>Obese</v>
      </c>
      <c r="K2016">
        <f>_xlfn.XLOOKUP(A2016,'Medical Examinations'!$A$1:$A$2344,'Medical Examinations'!$D$1:$D$2344,0)</f>
        <v>7.09</v>
      </c>
      <c r="L2016" t="str">
        <f>_xlfn.XLOOKUP(A2016,'Hospitalisation Details'!$A$1:$A$2344,'Hospitalisation Details'!$E$1:$E$2344,0)</f>
        <v>21-Jun-2002</v>
      </c>
      <c r="M2016">
        <f>_xlfn.XLOOKUP(A2016,'Hospitalisation Details'!$A$1:$A$2344,'Hospitalisation Details'!$I$1:$I$2344,0)</f>
        <v>3056.39</v>
      </c>
      <c r="N2016" t="str">
        <f>_xlfn.XLOOKUP(A2016,'Hospitalisation Details'!$A$1:$A$2344,'Hospitalisation Details'!$J$1:$J$2344,0)</f>
        <v>tier - 2</v>
      </c>
      <c r="O2016" t="str">
        <f>_xlfn.XLOOKUP(A2016,'Hospitalisation Details'!$A$1:$A$2344,'Hospitalisation Details'!$K$1:$K$2344,0)</f>
        <v>tier - 3</v>
      </c>
      <c r="P2016" t="str">
        <f>_xlfn.XLOOKUP(A2016,'Hospitalisation Details'!$A$1:$A$2344,'Hospitalisation Details'!$L$1:$L$2344,0)</f>
        <v>R1013</v>
      </c>
      <c r="Q2016">
        <f>_xlfn.XLOOKUP(A2016,'Hospitalisation Details'!$A$1:$A$2344,'Hospitalisation Details'!$F$1:$F$2344,0)</f>
        <v>20</v>
      </c>
    </row>
    <row r="2017" spans="1:17" ht="15.75" x14ac:dyDescent="0.25">
      <c r="A2017" s="1" t="s">
        <v>349</v>
      </c>
      <c r="B2017" t="str">
        <f>_xlfn.XLOOKUP(A2017,'Customer Names'!$A$1:$A$2336,'Customer Names'!$C$1:$C$2336,0)</f>
        <v xml:space="preserve">  Stephen F</v>
      </c>
      <c r="C2017">
        <f>_xlfn.XLOOKUP(A2017,'Medical Examinations'!$A$1:$A$2336,'Medical Examinations'!$B$1:$B$2336,0)</f>
        <v>28.48</v>
      </c>
      <c r="D2017">
        <f>_xlfn.XLOOKUP(A2017,'Medical Examinations'!$A$1:$A$2336,'Medical Examinations'!$D$1:$D$2336,0)</f>
        <v>6.22</v>
      </c>
      <c r="E2017" t="str">
        <f>_xlfn.XLOOKUP(A2017,'Medical Examinations'!$A$1:$A$2336,'Medical Examinations'!$E$1:$E$2336,0)</f>
        <v>No</v>
      </c>
      <c r="F2017" t="str">
        <f>_xlfn.XLOOKUP(A2017,'Medical Examinations'!$A$1:$A$2336,'Medical Examinations'!$F$1:$F$2336,0)</f>
        <v>No</v>
      </c>
      <c r="G2017" t="str">
        <f>_xlfn.XLOOKUP(A2017,'Medical Examinations'!$A$1:$A$2336,'Medical Examinations'!$G$1:$G$2336,0)</f>
        <v>Yes</v>
      </c>
      <c r="H2017">
        <f>_xlfn.XLOOKUP(A2017,'Medical Examinations'!$A$1:$A$2336,'Medical Examinations'!$H$1:$H$2336,0)</f>
        <v>1</v>
      </c>
      <c r="I2017" t="str">
        <f>_xlfn.XLOOKUP(A2017,'Medical Examinations'!$A$1:$A$2336,'Medical Examinations'!$I$1:$I$2336,0)</f>
        <v>No</v>
      </c>
      <c r="J2017" t="str">
        <f>_xlfn.XLOOKUP(A2017,'Medical Examinations'!A2017:A4360,'Medical Examinations'!C2017:C4360,0)</f>
        <v>Overweight</v>
      </c>
      <c r="K2017">
        <f>_xlfn.XLOOKUP(A2017,'Medical Examinations'!$A$1:$A$2344,'Medical Examinations'!$D$1:$D$2344,0)</f>
        <v>6.22</v>
      </c>
      <c r="L2017" t="str">
        <f>_xlfn.XLOOKUP(A2017,'Hospitalisation Details'!$A$1:$A$2344,'Hospitalisation Details'!$E$1:$E$2344,0)</f>
        <v>22-Dec-1997</v>
      </c>
      <c r="M2017">
        <f>_xlfn.XLOOKUP(A2017,'Hospitalisation Details'!$A$1:$A$2344,'Hospitalisation Details'!$I$1:$I$2344,0)</f>
        <v>3051.73</v>
      </c>
      <c r="N2017" t="str">
        <f>_xlfn.XLOOKUP(A2017,'Hospitalisation Details'!$A$1:$A$2344,'Hospitalisation Details'!$J$1:$J$2344,0)</f>
        <v>tier - 2</v>
      </c>
      <c r="O2017" t="str">
        <f>_xlfn.XLOOKUP(A2017,'Hospitalisation Details'!$A$1:$A$2344,'Hospitalisation Details'!$K$1:$K$2344,0)</f>
        <v>tier - 2</v>
      </c>
      <c r="P2017" t="str">
        <f>_xlfn.XLOOKUP(A2017,'Hospitalisation Details'!$A$1:$A$2344,'Hospitalisation Details'!$L$1:$L$2344,0)</f>
        <v>R1011</v>
      </c>
      <c r="Q2017">
        <f>_xlfn.XLOOKUP(A2017,'Hospitalisation Details'!$A$1:$A$2344,'Hospitalisation Details'!$F$1:$F$2344,0)</f>
        <v>25</v>
      </c>
    </row>
    <row r="2018" spans="1:17" ht="15.75" x14ac:dyDescent="0.25">
      <c r="A2018" s="1" t="s">
        <v>348</v>
      </c>
      <c r="B2018" t="str">
        <f>_xlfn.XLOOKUP(A2018,'Customer Names'!$A$1:$A$2336,'Customer Names'!$C$1:$C$2336,0)</f>
        <v xml:space="preserve">  Lissa</v>
      </c>
      <c r="C2018">
        <f>_xlfn.XLOOKUP(A2018,'Medical Examinations'!$A$1:$A$2336,'Medical Examinations'!$B$1:$B$2336,0)</f>
        <v>26.6</v>
      </c>
      <c r="D2018">
        <f>_xlfn.XLOOKUP(A2018,'Medical Examinations'!$A$1:$A$2336,'Medical Examinations'!$D$1:$D$2336,0)</f>
        <v>4.33</v>
      </c>
      <c r="E2018" t="str">
        <f>_xlfn.XLOOKUP(A2018,'Medical Examinations'!$A$1:$A$2336,'Medical Examinations'!$E$1:$E$2336,0)</f>
        <v>No</v>
      </c>
      <c r="F2018" t="str">
        <f>_xlfn.XLOOKUP(A2018,'Medical Examinations'!$A$1:$A$2336,'Medical Examinations'!$F$1:$F$2336,0)</f>
        <v>No</v>
      </c>
      <c r="G2018" t="str">
        <f>_xlfn.XLOOKUP(A2018,'Medical Examinations'!$A$1:$A$2336,'Medical Examinations'!$G$1:$G$2336,0)</f>
        <v>No</v>
      </c>
      <c r="H2018">
        <f>_xlfn.XLOOKUP(A2018,'Medical Examinations'!$A$1:$A$2336,'Medical Examinations'!$H$1:$H$2336,0)</f>
        <v>1</v>
      </c>
      <c r="I2018" t="str">
        <f>_xlfn.XLOOKUP(A2018,'Medical Examinations'!$A$1:$A$2336,'Medical Examinations'!$I$1:$I$2336,0)</f>
        <v>No</v>
      </c>
      <c r="J2018" t="str">
        <f>_xlfn.XLOOKUP(A2018,'Medical Examinations'!A2018:A4361,'Medical Examinations'!C2018:C4361,0)</f>
        <v>Overweight</v>
      </c>
      <c r="K2018">
        <f>_xlfn.XLOOKUP(A2018,'Medical Examinations'!$A$1:$A$2344,'Medical Examinations'!$D$1:$D$2344,0)</f>
        <v>4.33</v>
      </c>
      <c r="L2018" t="str">
        <f>_xlfn.XLOOKUP(A2018,'Hospitalisation Details'!$A$1:$A$2344,'Hospitalisation Details'!$E$1:$E$2344,0)</f>
        <v>9-Aug-1998</v>
      </c>
      <c r="M2018">
        <f>_xlfn.XLOOKUP(A2018,'Hospitalisation Details'!$A$1:$A$2344,'Hospitalisation Details'!$I$1:$I$2344,0)</f>
        <v>3046.06</v>
      </c>
      <c r="N2018" t="str">
        <f>_xlfn.XLOOKUP(A2018,'Hospitalisation Details'!$A$1:$A$2344,'Hospitalisation Details'!$J$1:$J$2344,0)</f>
        <v>tier - 2</v>
      </c>
      <c r="O2018" t="str">
        <f>_xlfn.XLOOKUP(A2018,'Hospitalisation Details'!$A$1:$A$2344,'Hospitalisation Details'!$K$1:$K$2344,0)</f>
        <v>tier - 1</v>
      </c>
      <c r="P2018" t="str">
        <f>_xlfn.XLOOKUP(A2018,'Hospitalisation Details'!$A$1:$A$2344,'Hospitalisation Details'!$L$1:$L$2344,0)</f>
        <v>R1023</v>
      </c>
      <c r="Q2018">
        <f>_xlfn.XLOOKUP(A2018,'Hospitalisation Details'!$A$1:$A$2344,'Hospitalisation Details'!$F$1:$F$2344,0)</f>
        <v>24</v>
      </c>
    </row>
    <row r="2019" spans="1:17" ht="15.75" x14ac:dyDescent="0.25">
      <c r="A2019" s="1" t="s">
        <v>347</v>
      </c>
      <c r="B2019" t="str">
        <f>_xlfn.XLOOKUP(A2019,'Customer Names'!$A$1:$A$2336,'Customer Names'!$C$1:$C$2336,0)</f>
        <v xml:space="preserve">  Megan</v>
      </c>
      <c r="C2019">
        <f>_xlfn.XLOOKUP(A2019,'Medical Examinations'!$A$1:$A$2336,'Medical Examinations'!$B$1:$B$2336,0)</f>
        <v>25.27</v>
      </c>
      <c r="D2019">
        <f>_xlfn.XLOOKUP(A2019,'Medical Examinations'!$A$1:$A$2336,'Medical Examinations'!$D$1:$D$2336,0)</f>
        <v>5.83</v>
      </c>
      <c r="E2019" t="str">
        <f>_xlfn.XLOOKUP(A2019,'Medical Examinations'!$A$1:$A$2336,'Medical Examinations'!$E$1:$E$2336,0)</f>
        <v>No</v>
      </c>
      <c r="F2019" t="str">
        <f>_xlfn.XLOOKUP(A2019,'Medical Examinations'!$A$1:$A$2336,'Medical Examinations'!$F$1:$F$2336,0)</f>
        <v>No</v>
      </c>
      <c r="G2019" t="str">
        <f>_xlfn.XLOOKUP(A2019,'Medical Examinations'!$A$1:$A$2336,'Medical Examinations'!$G$1:$G$2336,0)</f>
        <v>No</v>
      </c>
      <c r="H2019">
        <f>_xlfn.XLOOKUP(A2019,'Medical Examinations'!$A$1:$A$2336,'Medical Examinations'!$H$1:$H$2336,0)</f>
        <v>1</v>
      </c>
      <c r="I2019" t="str">
        <f>_xlfn.XLOOKUP(A2019,'Medical Examinations'!$A$1:$A$2336,'Medical Examinations'!$I$1:$I$2336,0)</f>
        <v>No</v>
      </c>
      <c r="J2019" t="str">
        <f>_xlfn.XLOOKUP(A2019,'Medical Examinations'!A2019:A4362,'Medical Examinations'!C2019:C4362,0)</f>
        <v>Overweight</v>
      </c>
      <c r="K2019">
        <f>_xlfn.XLOOKUP(A2019,'Medical Examinations'!$A$1:$A$2344,'Medical Examinations'!$D$1:$D$2344,0)</f>
        <v>5.83</v>
      </c>
      <c r="L2019" t="str">
        <f>_xlfn.XLOOKUP(A2019,'Hospitalisation Details'!$A$1:$A$2344,'Hospitalisation Details'!$E$1:$E$2344,0)</f>
        <v>15-Sep-1998</v>
      </c>
      <c r="M2019">
        <f>_xlfn.XLOOKUP(A2019,'Hospitalisation Details'!$A$1:$A$2344,'Hospitalisation Details'!$I$1:$I$2344,0)</f>
        <v>3044.21</v>
      </c>
      <c r="N2019" t="str">
        <f>_xlfn.XLOOKUP(A2019,'Hospitalisation Details'!$A$1:$A$2344,'Hospitalisation Details'!$J$1:$J$2344,0)</f>
        <v>tier - 2</v>
      </c>
      <c r="O2019" t="str">
        <f>_xlfn.XLOOKUP(A2019,'Hospitalisation Details'!$A$1:$A$2344,'Hospitalisation Details'!$K$1:$K$2344,0)</f>
        <v>tier - 3</v>
      </c>
      <c r="P2019" t="str">
        <f>_xlfn.XLOOKUP(A2019,'Hospitalisation Details'!$A$1:$A$2344,'Hospitalisation Details'!$L$1:$L$2344,0)</f>
        <v>R1024</v>
      </c>
      <c r="Q2019">
        <f>_xlfn.XLOOKUP(A2019,'Hospitalisation Details'!$A$1:$A$2344,'Hospitalisation Details'!$F$1:$F$2344,0)</f>
        <v>24</v>
      </c>
    </row>
    <row r="2020" spans="1:17" ht="15.75" x14ac:dyDescent="0.25">
      <c r="A2020" s="1" t="s">
        <v>346</v>
      </c>
      <c r="B2020" t="str">
        <f>_xlfn.XLOOKUP(A2020,'Customer Names'!$A$1:$A$2336,'Customer Names'!$C$1:$C$2336,0)</f>
        <v xml:space="preserve">  Alyson</v>
      </c>
      <c r="C2020">
        <f>_xlfn.XLOOKUP(A2020,'Medical Examinations'!$A$1:$A$2336,'Medical Examinations'!$B$1:$B$2336,0)</f>
        <v>34.484999999999999</v>
      </c>
      <c r="D2020">
        <f>_xlfn.XLOOKUP(A2020,'Medical Examinations'!$A$1:$A$2336,'Medical Examinations'!$D$1:$D$2336,0)</f>
        <v>4.7</v>
      </c>
      <c r="E2020" t="str">
        <f>_xlfn.XLOOKUP(A2020,'Medical Examinations'!$A$1:$A$2336,'Medical Examinations'!$E$1:$E$2336,0)</f>
        <v>No</v>
      </c>
      <c r="F2020" t="str">
        <f>_xlfn.XLOOKUP(A2020,'Medical Examinations'!$A$1:$A$2336,'Medical Examinations'!$F$1:$F$2336,0)</f>
        <v>No</v>
      </c>
      <c r="G2020" t="str">
        <f>_xlfn.XLOOKUP(A2020,'Medical Examinations'!$A$1:$A$2336,'Medical Examinations'!$G$1:$G$2336,0)</f>
        <v>Yes</v>
      </c>
      <c r="H2020">
        <f>_xlfn.XLOOKUP(A2020,'Medical Examinations'!$A$1:$A$2336,'Medical Examinations'!$H$1:$H$2336,0)</f>
        <v>1</v>
      </c>
      <c r="I2020" t="str">
        <f>_xlfn.XLOOKUP(A2020,'Medical Examinations'!$A$1:$A$2336,'Medical Examinations'!$I$1:$I$2336,0)</f>
        <v>No</v>
      </c>
      <c r="J2020" t="str">
        <f>_xlfn.XLOOKUP(A2020,'Medical Examinations'!A2020:A4363,'Medical Examinations'!C2020:C4363,0)</f>
        <v>Obese</v>
      </c>
      <c r="K2020">
        <f>_xlfn.XLOOKUP(A2020,'Medical Examinations'!$A$1:$A$2344,'Medical Examinations'!$D$1:$D$2344,0)</f>
        <v>4.7</v>
      </c>
      <c r="L2020" t="str">
        <f>_xlfn.XLOOKUP(A2020,'Hospitalisation Details'!$A$1:$A$2344,'Hospitalisation Details'!$E$1:$E$2344,0)</f>
        <v>19-Dec-1997</v>
      </c>
      <c r="M2020">
        <f>_xlfn.XLOOKUP(A2020,'Hospitalisation Details'!$A$1:$A$2344,'Hospitalisation Details'!$I$1:$I$2344,0)</f>
        <v>3021.81</v>
      </c>
      <c r="N2020" t="str">
        <f>_xlfn.XLOOKUP(A2020,'Hospitalisation Details'!$A$1:$A$2344,'Hospitalisation Details'!$J$1:$J$2344,0)</f>
        <v>tier - 2</v>
      </c>
      <c r="O2020" t="str">
        <f>_xlfn.XLOOKUP(A2020,'Hospitalisation Details'!$A$1:$A$2344,'Hospitalisation Details'!$K$1:$K$2344,0)</f>
        <v>tier - 3</v>
      </c>
      <c r="P2020" t="str">
        <f>_xlfn.XLOOKUP(A2020,'Hospitalisation Details'!$A$1:$A$2344,'Hospitalisation Details'!$L$1:$L$2344,0)</f>
        <v>R1012</v>
      </c>
      <c r="Q2020">
        <f>_xlfn.XLOOKUP(A2020,'Hospitalisation Details'!$A$1:$A$2344,'Hospitalisation Details'!$F$1:$F$2344,0)</f>
        <v>25</v>
      </c>
    </row>
    <row r="2021" spans="1:17" ht="15.75" x14ac:dyDescent="0.25">
      <c r="A2021" s="1" t="s">
        <v>345</v>
      </c>
      <c r="B2021" t="str">
        <f>_xlfn.XLOOKUP(A2021,'Customer Names'!$A$1:$A$2336,'Customer Names'!$C$1:$C$2336,0)</f>
        <v xml:space="preserve">  Chance B</v>
      </c>
      <c r="C2021">
        <f>_xlfn.XLOOKUP(A2021,'Medical Examinations'!$A$1:$A$2336,'Medical Examinations'!$B$1:$B$2336,0)</f>
        <v>15.57</v>
      </c>
      <c r="D2021">
        <f>_xlfn.XLOOKUP(A2021,'Medical Examinations'!$A$1:$A$2336,'Medical Examinations'!$D$1:$D$2336,0)</f>
        <v>4.07</v>
      </c>
      <c r="E2021" t="str">
        <f>_xlfn.XLOOKUP(A2021,'Medical Examinations'!$A$1:$A$2336,'Medical Examinations'!$E$1:$E$2336,0)</f>
        <v>No</v>
      </c>
      <c r="F2021" t="str">
        <f>_xlfn.XLOOKUP(A2021,'Medical Examinations'!$A$1:$A$2336,'Medical Examinations'!$F$1:$F$2336,0)</f>
        <v>No</v>
      </c>
      <c r="G2021" t="str">
        <f>_xlfn.XLOOKUP(A2021,'Medical Examinations'!$A$1:$A$2336,'Medical Examinations'!$G$1:$G$2336,0)</f>
        <v>No</v>
      </c>
      <c r="H2021">
        <f>_xlfn.XLOOKUP(A2021,'Medical Examinations'!$A$1:$A$2336,'Medical Examinations'!$H$1:$H$2336,0)</f>
        <v>1</v>
      </c>
      <c r="I2021" t="str">
        <f>_xlfn.XLOOKUP(A2021,'Medical Examinations'!$A$1:$A$2336,'Medical Examinations'!$I$1:$I$2336,0)</f>
        <v>No</v>
      </c>
      <c r="J2021" t="str">
        <f>_xlfn.XLOOKUP(A2021,'Medical Examinations'!A2021:A4364,'Medical Examinations'!C2021:C4364,0)</f>
        <v>Underweight</v>
      </c>
      <c r="K2021">
        <f>_xlfn.XLOOKUP(A2021,'Medical Examinations'!$A$1:$A$2344,'Medical Examinations'!$D$1:$D$2344,0)</f>
        <v>4.07</v>
      </c>
      <c r="L2021" t="str">
        <f>_xlfn.XLOOKUP(A2021,'Hospitalisation Details'!$A$1:$A$2344,'Hospitalisation Details'!$E$1:$E$2344,0)</f>
        <v>28-Sep-1988</v>
      </c>
      <c r="M2021">
        <f>_xlfn.XLOOKUP(A2021,'Hospitalisation Details'!$A$1:$A$2344,'Hospitalisation Details'!$I$1:$I$2344,0)</f>
        <v>3018.04</v>
      </c>
      <c r="N2021" t="str">
        <f>_xlfn.XLOOKUP(A2021,'Hospitalisation Details'!$A$1:$A$2344,'Hospitalisation Details'!$J$1:$J$2344,0)</f>
        <v>tier - 2</v>
      </c>
      <c r="O2021" t="str">
        <f>_xlfn.XLOOKUP(A2021,'Hospitalisation Details'!$A$1:$A$2344,'Hospitalisation Details'!$K$1:$K$2344,0)</f>
        <v>tier - 2</v>
      </c>
      <c r="P2021" t="str">
        <f>_xlfn.XLOOKUP(A2021,'Hospitalisation Details'!$A$1:$A$2344,'Hospitalisation Details'!$L$1:$L$2344,0)</f>
        <v>R1012</v>
      </c>
      <c r="Q2021">
        <f>_xlfn.XLOOKUP(A2021,'Hospitalisation Details'!$A$1:$A$2344,'Hospitalisation Details'!$F$1:$F$2344,0)</f>
        <v>34</v>
      </c>
    </row>
    <row r="2022" spans="1:17" ht="15.75" x14ac:dyDescent="0.25">
      <c r="A2022" s="1" t="s">
        <v>344</v>
      </c>
      <c r="B2022" t="str">
        <f>_xlfn.XLOOKUP(A2022,'Customer Names'!$A$1:$A$2336,'Customer Names'!$C$1:$C$2336,0)</f>
        <v xml:space="preserve">  Sean P</v>
      </c>
      <c r="C2022">
        <f>_xlfn.XLOOKUP(A2022,'Medical Examinations'!$A$1:$A$2336,'Medical Examinations'!$B$1:$B$2336,0)</f>
        <v>30.36</v>
      </c>
      <c r="D2022">
        <f>_xlfn.XLOOKUP(A2022,'Medical Examinations'!$A$1:$A$2336,'Medical Examinations'!$D$1:$D$2336,0)</f>
        <v>9.39</v>
      </c>
      <c r="E2022" t="str">
        <f>_xlfn.XLOOKUP(A2022,'Medical Examinations'!$A$1:$A$2336,'Medical Examinations'!$E$1:$E$2336,0)</f>
        <v>No</v>
      </c>
      <c r="F2022" t="str">
        <f>_xlfn.XLOOKUP(A2022,'Medical Examinations'!$A$1:$A$2336,'Medical Examinations'!$F$1:$F$2336,0)</f>
        <v>No</v>
      </c>
      <c r="G2022" t="str">
        <f>_xlfn.XLOOKUP(A2022,'Medical Examinations'!$A$1:$A$2336,'Medical Examinations'!$G$1:$G$2336,0)</f>
        <v>No</v>
      </c>
      <c r="H2022">
        <f>_xlfn.XLOOKUP(A2022,'Medical Examinations'!$A$1:$A$2336,'Medical Examinations'!$H$1:$H$2336,0)</f>
        <v>0</v>
      </c>
      <c r="I2022" t="str">
        <f>_xlfn.XLOOKUP(A2022,'Medical Examinations'!$A$1:$A$2336,'Medical Examinations'!$I$1:$I$2336,0)</f>
        <v>No</v>
      </c>
      <c r="J2022" t="str">
        <f>_xlfn.XLOOKUP(A2022,'Medical Examinations'!A2022:A4365,'Medical Examinations'!C2022:C4365,0)</f>
        <v>Obese</v>
      </c>
      <c r="K2022">
        <f>_xlfn.XLOOKUP(A2022,'Medical Examinations'!$A$1:$A$2344,'Medical Examinations'!$D$1:$D$2344,0)</f>
        <v>9.39</v>
      </c>
      <c r="L2022" t="str">
        <f>_xlfn.XLOOKUP(A2022,'Hospitalisation Details'!$A$1:$A$2344,'Hospitalisation Details'!$E$1:$E$2344,0)</f>
        <v>15-Dec-2002</v>
      </c>
      <c r="M2022">
        <f>_xlfn.XLOOKUP(A2022,'Hospitalisation Details'!$A$1:$A$2344,'Hospitalisation Details'!$I$1:$I$2344,0)</f>
        <v>3012.22</v>
      </c>
      <c r="N2022" t="str">
        <f>_xlfn.XLOOKUP(A2022,'Hospitalisation Details'!$A$1:$A$2344,'Hospitalisation Details'!$J$1:$J$2344,0)</f>
        <v>tier - 2</v>
      </c>
      <c r="O2022" t="str">
        <f>_xlfn.XLOOKUP(A2022,'Hospitalisation Details'!$A$1:$A$2344,'Hospitalisation Details'!$K$1:$K$2344,0)</f>
        <v>tier - 3</v>
      </c>
      <c r="P2022" t="str">
        <f>_xlfn.XLOOKUP(A2022,'Hospitalisation Details'!$A$1:$A$2344,'Hospitalisation Details'!$L$1:$L$2344,0)</f>
        <v>R1012</v>
      </c>
      <c r="Q2022">
        <f>_xlfn.XLOOKUP(A2022,'Hospitalisation Details'!$A$1:$A$2344,'Hospitalisation Details'!$F$1:$F$2344,0)</f>
        <v>20</v>
      </c>
    </row>
    <row r="2023" spans="1:17" ht="15.75" x14ac:dyDescent="0.25">
      <c r="A2023" s="1" t="s">
        <v>343</v>
      </c>
      <c r="B2023" t="str">
        <f>_xlfn.XLOOKUP(A2023,'Customer Names'!$A$1:$A$2336,'Customer Names'!$C$1:$C$2336,0)</f>
        <v xml:space="preserve">  Therese</v>
      </c>
      <c r="C2023">
        <f>_xlfn.XLOOKUP(A2023,'Medical Examinations'!$A$1:$A$2336,'Medical Examinations'!$B$1:$B$2336,0)</f>
        <v>19.37</v>
      </c>
      <c r="D2023">
        <f>_xlfn.XLOOKUP(A2023,'Medical Examinations'!$A$1:$A$2336,'Medical Examinations'!$D$1:$D$2336,0)</f>
        <v>4.18</v>
      </c>
      <c r="E2023" t="str">
        <f>_xlfn.XLOOKUP(A2023,'Medical Examinations'!$A$1:$A$2336,'Medical Examinations'!$E$1:$E$2336,0)</f>
        <v>No</v>
      </c>
      <c r="F2023" t="str">
        <f>_xlfn.XLOOKUP(A2023,'Medical Examinations'!$A$1:$A$2336,'Medical Examinations'!$F$1:$F$2336,0)</f>
        <v>No</v>
      </c>
      <c r="G2023" t="str">
        <f>_xlfn.XLOOKUP(A2023,'Medical Examinations'!$A$1:$A$2336,'Medical Examinations'!$G$1:$G$2336,0)</f>
        <v>No</v>
      </c>
      <c r="H2023">
        <f>_xlfn.XLOOKUP(A2023,'Medical Examinations'!$A$1:$A$2336,'Medical Examinations'!$H$1:$H$2336,0)</f>
        <v>0</v>
      </c>
      <c r="I2023" t="str">
        <f>_xlfn.XLOOKUP(A2023,'Medical Examinations'!$A$1:$A$2336,'Medical Examinations'!$I$1:$I$2336,0)</f>
        <v>No</v>
      </c>
      <c r="J2023" t="str">
        <f>_xlfn.XLOOKUP(A2023,'Medical Examinations'!A2023:A4366,'Medical Examinations'!C2023:C4366,0)</f>
        <v>Normal weight</v>
      </c>
      <c r="K2023">
        <f>_xlfn.XLOOKUP(A2023,'Medical Examinations'!$A$1:$A$2344,'Medical Examinations'!$D$1:$D$2344,0)</f>
        <v>4.18</v>
      </c>
      <c r="L2023" t="str">
        <f>_xlfn.XLOOKUP(A2023,'Hospitalisation Details'!$A$1:$A$2344,'Hospitalisation Details'!$E$1:$E$2344,0)</f>
        <v>20-Nov-1991</v>
      </c>
      <c r="M2023">
        <f>_xlfn.XLOOKUP(A2023,'Hospitalisation Details'!$A$1:$A$2344,'Hospitalisation Details'!$I$1:$I$2344,0)</f>
        <v>2985.67</v>
      </c>
      <c r="N2023" t="str">
        <f>_xlfn.XLOOKUP(A2023,'Hospitalisation Details'!$A$1:$A$2344,'Hospitalisation Details'!$J$1:$J$2344,0)</f>
        <v>tier - 2</v>
      </c>
      <c r="O2023" t="str">
        <f>_xlfn.XLOOKUP(A2023,'Hospitalisation Details'!$A$1:$A$2344,'Hospitalisation Details'!$K$1:$K$2344,0)</f>
        <v>tier - 2</v>
      </c>
      <c r="P2023" t="str">
        <f>_xlfn.XLOOKUP(A2023,'Hospitalisation Details'!$A$1:$A$2344,'Hospitalisation Details'!$L$1:$L$2344,0)</f>
        <v>R1013</v>
      </c>
      <c r="Q2023">
        <f>_xlfn.XLOOKUP(A2023,'Hospitalisation Details'!$A$1:$A$2344,'Hospitalisation Details'!$F$1:$F$2344,0)</f>
        <v>31</v>
      </c>
    </row>
    <row r="2024" spans="1:17" ht="15.75" x14ac:dyDescent="0.25">
      <c r="A2024" s="1" t="s">
        <v>342</v>
      </c>
      <c r="B2024" t="str">
        <f>_xlfn.XLOOKUP(A2024,'Customer Names'!$A$1:$A$2336,'Customer Names'!$C$1:$C$2336,0)</f>
        <v xml:space="preserve">  Beau</v>
      </c>
      <c r="C2024">
        <f>_xlfn.XLOOKUP(A2024,'Medical Examinations'!$A$1:$A$2336,'Medical Examinations'!$B$1:$B$2336,0)</f>
        <v>16.71</v>
      </c>
      <c r="D2024">
        <f>_xlfn.XLOOKUP(A2024,'Medical Examinations'!$A$1:$A$2336,'Medical Examinations'!$D$1:$D$2336,0)</f>
        <v>4.18</v>
      </c>
      <c r="E2024" t="str">
        <f>_xlfn.XLOOKUP(A2024,'Medical Examinations'!$A$1:$A$2336,'Medical Examinations'!$E$1:$E$2336,0)</f>
        <v>No</v>
      </c>
      <c r="F2024" t="str">
        <f>_xlfn.XLOOKUP(A2024,'Medical Examinations'!$A$1:$A$2336,'Medical Examinations'!$F$1:$F$2336,0)</f>
        <v>No</v>
      </c>
      <c r="G2024" t="str">
        <f>_xlfn.XLOOKUP(A2024,'Medical Examinations'!$A$1:$A$2336,'Medical Examinations'!$G$1:$G$2336,0)</f>
        <v>No</v>
      </c>
      <c r="H2024">
        <f>_xlfn.XLOOKUP(A2024,'Medical Examinations'!$A$1:$A$2336,'Medical Examinations'!$H$1:$H$2336,0)</f>
        <v>1</v>
      </c>
      <c r="I2024" t="str">
        <f>_xlfn.XLOOKUP(A2024,'Medical Examinations'!$A$1:$A$2336,'Medical Examinations'!$I$1:$I$2336,0)</f>
        <v>No</v>
      </c>
      <c r="J2024" t="str">
        <f>_xlfn.XLOOKUP(A2024,'Medical Examinations'!A2024:A4367,'Medical Examinations'!C2024:C4367,0)</f>
        <v>Underweight</v>
      </c>
      <c r="K2024">
        <f>_xlfn.XLOOKUP(A2024,'Medical Examinations'!$A$1:$A$2344,'Medical Examinations'!$D$1:$D$2344,0)</f>
        <v>4.18</v>
      </c>
      <c r="L2024" t="str">
        <f>_xlfn.XLOOKUP(A2024,'Hospitalisation Details'!$A$1:$A$2344,'Hospitalisation Details'!$E$1:$E$2344,0)</f>
        <v>18-Jun-1987</v>
      </c>
      <c r="M2024">
        <f>_xlfn.XLOOKUP(A2024,'Hospitalisation Details'!$A$1:$A$2344,'Hospitalisation Details'!$I$1:$I$2344,0)</f>
        <v>2979.52</v>
      </c>
      <c r="N2024" t="str">
        <f>_xlfn.XLOOKUP(A2024,'Hospitalisation Details'!$A$1:$A$2344,'Hospitalisation Details'!$J$1:$J$2344,0)</f>
        <v>tier - 2</v>
      </c>
      <c r="O2024" t="str">
        <f>_xlfn.XLOOKUP(A2024,'Hospitalisation Details'!$A$1:$A$2344,'Hospitalisation Details'!$K$1:$K$2344,0)</f>
        <v>tier - 3</v>
      </c>
      <c r="P2024" t="str">
        <f>_xlfn.XLOOKUP(A2024,'Hospitalisation Details'!$A$1:$A$2344,'Hospitalisation Details'!$L$1:$L$2344,0)</f>
        <v>R1013</v>
      </c>
      <c r="Q2024">
        <f>_xlfn.XLOOKUP(A2024,'Hospitalisation Details'!$A$1:$A$2344,'Hospitalisation Details'!$F$1:$F$2344,0)</f>
        <v>35</v>
      </c>
    </row>
    <row r="2025" spans="1:17" ht="15.75" x14ac:dyDescent="0.25">
      <c r="A2025" s="1" t="s">
        <v>341</v>
      </c>
      <c r="B2025" t="str">
        <f>_xlfn.XLOOKUP(A2025,'Customer Names'!$A$1:$A$2336,'Customer Names'!$C$1:$C$2336,0)</f>
        <v xml:space="preserve">  Kelsey M</v>
      </c>
      <c r="C2025">
        <f>_xlfn.XLOOKUP(A2025,'Medical Examinations'!$A$1:$A$2336,'Medical Examinations'!$B$1:$B$2336,0)</f>
        <v>24.1</v>
      </c>
      <c r="D2025">
        <f>_xlfn.XLOOKUP(A2025,'Medical Examinations'!$A$1:$A$2336,'Medical Examinations'!$D$1:$D$2336,0)</f>
        <v>4.4000000000000004</v>
      </c>
      <c r="E2025" t="str">
        <f>_xlfn.XLOOKUP(A2025,'Medical Examinations'!$A$1:$A$2336,'Medical Examinations'!$E$1:$E$2336,0)</f>
        <v>No</v>
      </c>
      <c r="F2025" t="str">
        <f>_xlfn.XLOOKUP(A2025,'Medical Examinations'!$A$1:$A$2336,'Medical Examinations'!$F$1:$F$2336,0)</f>
        <v>No</v>
      </c>
      <c r="G2025" t="str">
        <f>_xlfn.XLOOKUP(A2025,'Medical Examinations'!$A$1:$A$2336,'Medical Examinations'!$G$1:$G$2336,0)</f>
        <v>No</v>
      </c>
      <c r="H2025">
        <f>_xlfn.XLOOKUP(A2025,'Medical Examinations'!$A$1:$A$2336,'Medical Examinations'!$H$1:$H$2336,0)</f>
        <v>1</v>
      </c>
      <c r="I2025" t="str">
        <f>_xlfn.XLOOKUP(A2025,'Medical Examinations'!$A$1:$A$2336,'Medical Examinations'!$I$1:$I$2336,0)</f>
        <v>No</v>
      </c>
      <c r="J2025" t="str">
        <f>_xlfn.XLOOKUP(A2025,'Medical Examinations'!A2025:A4368,'Medical Examinations'!C2025:C4368,0)</f>
        <v>Normal weight</v>
      </c>
      <c r="K2025">
        <f>_xlfn.XLOOKUP(A2025,'Medical Examinations'!$A$1:$A$2344,'Medical Examinations'!$D$1:$D$2344,0)</f>
        <v>4.4000000000000004</v>
      </c>
      <c r="L2025" t="str">
        <f>_xlfn.XLOOKUP(A2025,'Hospitalisation Details'!$A$1:$A$2344,'Hospitalisation Details'!$E$1:$E$2344,0)</f>
        <v>24-Sep-1995</v>
      </c>
      <c r="M2025">
        <f>_xlfn.XLOOKUP(A2025,'Hospitalisation Details'!$A$1:$A$2344,'Hospitalisation Details'!$I$1:$I$2344,0)</f>
        <v>2974.13</v>
      </c>
      <c r="N2025" t="str">
        <f>_xlfn.XLOOKUP(A2025,'Hospitalisation Details'!$A$1:$A$2344,'Hospitalisation Details'!$J$1:$J$2344,0)</f>
        <v>tier - 2</v>
      </c>
      <c r="O2025" t="str">
        <f>_xlfn.XLOOKUP(A2025,'Hospitalisation Details'!$A$1:$A$2344,'Hospitalisation Details'!$K$1:$K$2344,0)</f>
        <v>tier - 1</v>
      </c>
      <c r="P2025" t="str">
        <f>_xlfn.XLOOKUP(A2025,'Hospitalisation Details'!$A$1:$A$2344,'Hospitalisation Details'!$L$1:$L$2344,0)</f>
        <v>R1011</v>
      </c>
      <c r="Q2025">
        <f>_xlfn.XLOOKUP(A2025,'Hospitalisation Details'!$A$1:$A$2344,'Hospitalisation Details'!$F$1:$F$2344,0)</f>
        <v>27</v>
      </c>
    </row>
    <row r="2026" spans="1:17" ht="15.75" x14ac:dyDescent="0.25">
      <c r="A2026" s="1" t="s">
        <v>340</v>
      </c>
      <c r="B2026" t="str">
        <f>_xlfn.XLOOKUP(A2026,'Customer Names'!$A$1:$A$2336,'Customer Names'!$C$1:$C$2336,0)</f>
        <v xml:space="preserve">  Gretchen</v>
      </c>
      <c r="C2026">
        <f>_xlfn.XLOOKUP(A2026,'Medical Examinations'!$A$1:$A$2336,'Medical Examinations'!$B$1:$B$2336,0)</f>
        <v>29.77</v>
      </c>
      <c r="D2026">
        <f>_xlfn.XLOOKUP(A2026,'Medical Examinations'!$A$1:$A$2336,'Medical Examinations'!$D$1:$D$2336,0)</f>
        <v>9.9</v>
      </c>
      <c r="E2026" t="str">
        <f>_xlfn.XLOOKUP(A2026,'Medical Examinations'!$A$1:$A$2336,'Medical Examinations'!$E$1:$E$2336,0)</f>
        <v>No</v>
      </c>
      <c r="F2026" t="str">
        <f>_xlfn.XLOOKUP(A2026,'Medical Examinations'!$A$1:$A$2336,'Medical Examinations'!$F$1:$F$2336,0)</f>
        <v>No</v>
      </c>
      <c r="G2026" t="str">
        <f>_xlfn.XLOOKUP(A2026,'Medical Examinations'!$A$1:$A$2336,'Medical Examinations'!$G$1:$G$2336,0)</f>
        <v>No</v>
      </c>
      <c r="H2026">
        <f>_xlfn.XLOOKUP(A2026,'Medical Examinations'!$A$1:$A$2336,'Medical Examinations'!$H$1:$H$2336,0)</f>
        <v>0</v>
      </c>
      <c r="I2026" t="str">
        <f>_xlfn.XLOOKUP(A2026,'Medical Examinations'!$A$1:$A$2336,'Medical Examinations'!$I$1:$I$2336,0)</f>
        <v>No</v>
      </c>
      <c r="J2026" t="str">
        <f>_xlfn.XLOOKUP(A2026,'Medical Examinations'!A2026:A4369,'Medical Examinations'!C2026:C4369,0)</f>
        <v>Overweight</v>
      </c>
      <c r="K2026">
        <f>_xlfn.XLOOKUP(A2026,'Medical Examinations'!$A$1:$A$2344,'Medical Examinations'!$D$1:$D$2344,0)</f>
        <v>9.9</v>
      </c>
      <c r="L2026" t="str">
        <f>_xlfn.XLOOKUP(A2026,'Hospitalisation Details'!$A$1:$A$2344,'Hospitalisation Details'!$E$1:$E$2344,0)</f>
        <v>30-Sep-2002</v>
      </c>
      <c r="M2026">
        <f>_xlfn.XLOOKUP(A2026,'Hospitalisation Details'!$A$1:$A$2344,'Hospitalisation Details'!$I$1:$I$2344,0)</f>
        <v>2943.41</v>
      </c>
      <c r="N2026" t="str">
        <f>_xlfn.XLOOKUP(A2026,'Hospitalisation Details'!$A$1:$A$2344,'Hospitalisation Details'!$J$1:$J$2344,0)</f>
        <v>tier - 2</v>
      </c>
      <c r="O2026" t="str">
        <f>_xlfn.XLOOKUP(A2026,'Hospitalisation Details'!$A$1:$A$2344,'Hospitalisation Details'!$K$1:$K$2344,0)</f>
        <v>tier - 3</v>
      </c>
      <c r="P2026" t="str">
        <f>_xlfn.XLOOKUP(A2026,'Hospitalisation Details'!$A$1:$A$2344,'Hospitalisation Details'!$L$1:$L$2344,0)</f>
        <v>R1012</v>
      </c>
      <c r="Q2026">
        <f>_xlfn.XLOOKUP(A2026,'Hospitalisation Details'!$A$1:$A$2344,'Hospitalisation Details'!$F$1:$F$2344,0)</f>
        <v>20</v>
      </c>
    </row>
    <row r="2027" spans="1:17" ht="15.75" x14ac:dyDescent="0.25">
      <c r="A2027" s="1" t="s">
        <v>339</v>
      </c>
      <c r="B2027" t="str">
        <f>_xlfn.XLOOKUP(A2027,'Customer Names'!$A$1:$A$2336,'Customer Names'!$C$1:$C$2336,0)</f>
        <v xml:space="preserve">  Nicholas E</v>
      </c>
      <c r="C2027">
        <f>_xlfn.XLOOKUP(A2027,'Medical Examinations'!$A$1:$A$2336,'Medical Examinations'!$B$1:$B$2336,0)</f>
        <v>46.53</v>
      </c>
      <c r="D2027">
        <f>_xlfn.XLOOKUP(A2027,'Medical Examinations'!$A$1:$A$2336,'Medical Examinations'!$D$1:$D$2336,0)</f>
        <v>4.84</v>
      </c>
      <c r="E2027" t="str">
        <f>_xlfn.XLOOKUP(A2027,'Medical Examinations'!$A$1:$A$2336,'Medical Examinations'!$E$1:$E$2336,0)</f>
        <v>No</v>
      </c>
      <c r="F2027" t="str">
        <f>_xlfn.XLOOKUP(A2027,'Medical Examinations'!$A$1:$A$2336,'Medical Examinations'!$F$1:$F$2336,0)</f>
        <v>No</v>
      </c>
      <c r="G2027" t="str">
        <f>_xlfn.XLOOKUP(A2027,'Medical Examinations'!$A$1:$A$2336,'Medical Examinations'!$G$1:$G$2336,0)</f>
        <v>No</v>
      </c>
      <c r="H2027">
        <f>_xlfn.XLOOKUP(A2027,'Medical Examinations'!$A$1:$A$2336,'Medical Examinations'!$H$1:$H$2336,0)</f>
        <v>0</v>
      </c>
      <c r="I2027" t="str">
        <f>_xlfn.XLOOKUP(A2027,'Medical Examinations'!$A$1:$A$2336,'Medical Examinations'!$I$1:$I$2336,0)</f>
        <v>No</v>
      </c>
      <c r="J2027" t="str">
        <f>_xlfn.XLOOKUP(A2027,'Medical Examinations'!A2027:A4370,'Medical Examinations'!C2027:C4370,0)</f>
        <v>Obese</v>
      </c>
      <c r="K2027">
        <f>_xlfn.XLOOKUP(A2027,'Medical Examinations'!$A$1:$A$2344,'Medical Examinations'!$D$1:$D$2344,0)</f>
        <v>4.84</v>
      </c>
      <c r="L2027" t="str">
        <f>_xlfn.XLOOKUP(A2027,'Hospitalisation Details'!$A$1:$A$2344,'Hospitalisation Details'!$E$1:$E$2344,0)</f>
        <v>30-Jun-1996</v>
      </c>
      <c r="M2027">
        <f>_xlfn.XLOOKUP(A2027,'Hospitalisation Details'!$A$1:$A$2344,'Hospitalisation Details'!$I$1:$I$2344,0)</f>
        <v>2927.06</v>
      </c>
      <c r="N2027" t="str">
        <f>_xlfn.XLOOKUP(A2027,'Hospitalisation Details'!$A$1:$A$2344,'Hospitalisation Details'!$J$1:$J$2344,0)</f>
        <v>tier - 2</v>
      </c>
      <c r="O2027" t="str">
        <f>_xlfn.XLOOKUP(A2027,'Hospitalisation Details'!$A$1:$A$2344,'Hospitalisation Details'!$K$1:$K$2344,0)</f>
        <v>tier - 2</v>
      </c>
      <c r="P2027" t="str">
        <f>_xlfn.XLOOKUP(A2027,'Hospitalisation Details'!$A$1:$A$2344,'Hospitalisation Details'!$L$1:$L$2344,0)</f>
        <v>R1013</v>
      </c>
      <c r="Q2027">
        <f>_xlfn.XLOOKUP(A2027,'Hospitalisation Details'!$A$1:$A$2344,'Hospitalisation Details'!$F$1:$F$2344,0)</f>
        <v>26</v>
      </c>
    </row>
    <row r="2028" spans="1:17" ht="15.75" x14ac:dyDescent="0.25">
      <c r="A2028" s="1" t="s">
        <v>338</v>
      </c>
      <c r="B2028" t="str">
        <f>_xlfn.XLOOKUP(A2028,'Customer Names'!$A$1:$A$2336,'Customer Names'!$C$1:$C$2336,0)</f>
        <v xml:space="preserve">  Deborah</v>
      </c>
      <c r="C2028">
        <f>_xlfn.XLOOKUP(A2028,'Medical Examinations'!$A$1:$A$2336,'Medical Examinations'!$B$1:$B$2336,0)</f>
        <v>23.4</v>
      </c>
      <c r="D2028">
        <f>_xlfn.XLOOKUP(A2028,'Medical Examinations'!$A$1:$A$2336,'Medical Examinations'!$D$1:$D$2336,0)</f>
        <v>5.53</v>
      </c>
      <c r="E2028" t="str">
        <f>_xlfn.XLOOKUP(A2028,'Medical Examinations'!$A$1:$A$2336,'Medical Examinations'!$E$1:$E$2336,0)</f>
        <v>No</v>
      </c>
      <c r="F2028" t="str">
        <f>_xlfn.XLOOKUP(A2028,'Medical Examinations'!$A$1:$A$2336,'Medical Examinations'!$F$1:$F$2336,0)</f>
        <v>No</v>
      </c>
      <c r="G2028" t="str">
        <f>_xlfn.XLOOKUP(A2028,'Medical Examinations'!$A$1:$A$2336,'Medical Examinations'!$G$1:$G$2336,0)</f>
        <v>Yes</v>
      </c>
      <c r="H2028">
        <f>_xlfn.XLOOKUP(A2028,'Medical Examinations'!$A$1:$A$2336,'Medical Examinations'!$H$1:$H$2336,0)</f>
        <v>1</v>
      </c>
      <c r="I2028" t="str">
        <f>_xlfn.XLOOKUP(A2028,'Medical Examinations'!$A$1:$A$2336,'Medical Examinations'!$I$1:$I$2336,0)</f>
        <v>No</v>
      </c>
      <c r="J2028" t="str">
        <f>_xlfn.XLOOKUP(A2028,'Medical Examinations'!A2028:A4371,'Medical Examinations'!C2028:C4371,0)</f>
        <v>Normal weight</v>
      </c>
      <c r="K2028">
        <f>_xlfn.XLOOKUP(A2028,'Medical Examinations'!$A$1:$A$2344,'Medical Examinations'!$D$1:$D$2344,0)</f>
        <v>5.53</v>
      </c>
      <c r="L2028" t="str">
        <f>_xlfn.XLOOKUP(A2028,'Hospitalisation Details'!$A$1:$A$2344,'Hospitalisation Details'!$E$1:$E$2344,0)</f>
        <v>5-Jun-2003</v>
      </c>
      <c r="M2028">
        <f>_xlfn.XLOOKUP(A2028,'Hospitalisation Details'!$A$1:$A$2344,'Hospitalisation Details'!$I$1:$I$2344,0)</f>
        <v>2913.57</v>
      </c>
      <c r="N2028" t="str">
        <f>_xlfn.XLOOKUP(A2028,'Hospitalisation Details'!$A$1:$A$2344,'Hospitalisation Details'!$J$1:$J$2344,0)</f>
        <v>tier - 2</v>
      </c>
      <c r="O2028" t="str">
        <f>_xlfn.XLOOKUP(A2028,'Hospitalisation Details'!$A$1:$A$2344,'Hospitalisation Details'!$K$1:$K$2344,0)</f>
        <v>tier - 2</v>
      </c>
      <c r="P2028" t="str">
        <f>_xlfn.XLOOKUP(A2028,'Hospitalisation Details'!$A$1:$A$2344,'Hospitalisation Details'!$L$1:$L$2344,0)</f>
        <v>R1011</v>
      </c>
      <c r="Q2028">
        <f>_xlfn.XLOOKUP(A2028,'Hospitalisation Details'!$A$1:$A$2344,'Hospitalisation Details'!$F$1:$F$2344,0)</f>
        <v>20</v>
      </c>
    </row>
    <row r="2029" spans="1:17" ht="15.75" x14ac:dyDescent="0.25">
      <c r="A2029" s="1" t="s">
        <v>337</v>
      </c>
      <c r="B2029" t="str">
        <f>_xlfn.XLOOKUP(A2029,'Customer Names'!$A$1:$A$2336,'Customer Names'!$C$1:$C$2336,0)</f>
        <v xml:space="preserve">  Chuck W</v>
      </c>
      <c r="C2029">
        <f>_xlfn.XLOOKUP(A2029,'Medical Examinations'!$A$1:$A$2336,'Medical Examinations'!$B$1:$B$2336,0)</f>
        <v>30</v>
      </c>
      <c r="D2029">
        <f>_xlfn.XLOOKUP(A2029,'Medical Examinations'!$A$1:$A$2336,'Medical Examinations'!$D$1:$D$2336,0)</f>
        <v>4.33</v>
      </c>
      <c r="E2029" t="str">
        <f>_xlfn.XLOOKUP(A2029,'Medical Examinations'!$A$1:$A$2336,'Medical Examinations'!$E$1:$E$2336,0)</f>
        <v>No</v>
      </c>
      <c r="F2029" t="str">
        <f>_xlfn.XLOOKUP(A2029,'Medical Examinations'!$A$1:$A$2336,'Medical Examinations'!$F$1:$F$2336,0)</f>
        <v>No</v>
      </c>
      <c r="G2029" t="str">
        <f>_xlfn.XLOOKUP(A2029,'Medical Examinations'!$A$1:$A$2336,'Medical Examinations'!$G$1:$G$2336,0)</f>
        <v>No</v>
      </c>
      <c r="H2029">
        <f>_xlfn.XLOOKUP(A2029,'Medical Examinations'!$A$1:$A$2336,'Medical Examinations'!$H$1:$H$2336,0)</f>
        <v>0</v>
      </c>
      <c r="I2029" t="str">
        <f>_xlfn.XLOOKUP(A2029,'Medical Examinations'!$A$1:$A$2336,'Medical Examinations'!$I$1:$I$2336,0)</f>
        <v>No</v>
      </c>
      <c r="J2029" t="str">
        <f>_xlfn.XLOOKUP(A2029,'Medical Examinations'!A2029:A4372,'Medical Examinations'!C2029:C4372,0)</f>
        <v>Obese</v>
      </c>
      <c r="K2029">
        <f>_xlfn.XLOOKUP(A2029,'Medical Examinations'!$A$1:$A$2344,'Medical Examinations'!$D$1:$D$2344,0)</f>
        <v>4.33</v>
      </c>
      <c r="L2029" t="str">
        <f>_xlfn.XLOOKUP(A2029,'Hospitalisation Details'!$A$1:$A$2344,'Hospitalisation Details'!$E$1:$E$2344,0)</f>
        <v>13-Jun-1996</v>
      </c>
      <c r="M2029">
        <f>_xlfn.XLOOKUP(A2029,'Hospitalisation Details'!$A$1:$A$2344,'Hospitalisation Details'!$I$1:$I$2344,0)</f>
        <v>2904.09</v>
      </c>
      <c r="N2029" t="str">
        <f>_xlfn.XLOOKUP(A2029,'Hospitalisation Details'!$A$1:$A$2344,'Hospitalisation Details'!$J$1:$J$2344,0)</f>
        <v>tier - 2</v>
      </c>
      <c r="O2029" t="str">
        <f>_xlfn.XLOOKUP(A2029,'Hospitalisation Details'!$A$1:$A$2344,'Hospitalisation Details'!$K$1:$K$2344,0)</f>
        <v>tier - 2</v>
      </c>
      <c r="P2029" t="str">
        <f>_xlfn.XLOOKUP(A2029,'Hospitalisation Details'!$A$1:$A$2344,'Hospitalisation Details'!$L$1:$L$2344,0)</f>
        <v>R1011</v>
      </c>
      <c r="Q2029">
        <f>_xlfn.XLOOKUP(A2029,'Hospitalisation Details'!$A$1:$A$2344,'Hospitalisation Details'!$F$1:$F$2344,0)</f>
        <v>27</v>
      </c>
    </row>
    <row r="2030" spans="1:17" ht="15.75" x14ac:dyDescent="0.25">
      <c r="A2030" s="1" t="s">
        <v>336</v>
      </c>
      <c r="B2030" t="str">
        <f>_xlfn.XLOOKUP(A2030,'Customer Names'!$A$1:$A$2336,'Customer Names'!$C$1:$C$2336,0)</f>
        <v xml:space="preserve">  Daniel</v>
      </c>
      <c r="C2030">
        <f>_xlfn.XLOOKUP(A2030,'Medical Examinations'!$A$1:$A$2336,'Medical Examinations'!$B$1:$B$2336,0)</f>
        <v>29.15</v>
      </c>
      <c r="D2030">
        <f>_xlfn.XLOOKUP(A2030,'Medical Examinations'!$A$1:$A$2336,'Medical Examinations'!$D$1:$D$2336,0)</f>
        <v>4.91</v>
      </c>
      <c r="E2030" t="str">
        <f>_xlfn.XLOOKUP(A2030,'Medical Examinations'!$A$1:$A$2336,'Medical Examinations'!$E$1:$E$2336,0)</f>
        <v>No</v>
      </c>
      <c r="F2030" t="str">
        <f>_xlfn.XLOOKUP(A2030,'Medical Examinations'!$A$1:$A$2336,'Medical Examinations'!$F$1:$F$2336,0)</f>
        <v>No</v>
      </c>
      <c r="G2030" t="str">
        <f>_xlfn.XLOOKUP(A2030,'Medical Examinations'!$A$1:$A$2336,'Medical Examinations'!$G$1:$G$2336,0)</f>
        <v>No</v>
      </c>
      <c r="H2030">
        <f>_xlfn.XLOOKUP(A2030,'Medical Examinations'!$A$1:$A$2336,'Medical Examinations'!$H$1:$H$2336,0)</f>
        <v>0</v>
      </c>
      <c r="I2030" t="str">
        <f>_xlfn.XLOOKUP(A2030,'Medical Examinations'!$A$1:$A$2336,'Medical Examinations'!$I$1:$I$2336,0)</f>
        <v>No</v>
      </c>
      <c r="J2030" t="str">
        <f>_xlfn.XLOOKUP(A2030,'Medical Examinations'!A2030:A4373,'Medical Examinations'!C2030:C4373,0)</f>
        <v>Overweight</v>
      </c>
      <c r="K2030">
        <f>_xlfn.XLOOKUP(A2030,'Medical Examinations'!$A$1:$A$2344,'Medical Examinations'!$D$1:$D$2344,0)</f>
        <v>4.91</v>
      </c>
      <c r="L2030" t="str">
        <f>_xlfn.XLOOKUP(A2030,'Hospitalisation Details'!$A$1:$A$2344,'Hospitalisation Details'!$E$1:$E$2344,0)</f>
        <v>24-Oct-1996</v>
      </c>
      <c r="M2030">
        <f>_xlfn.XLOOKUP(A2030,'Hospitalisation Details'!$A$1:$A$2344,'Hospitalisation Details'!$I$1:$I$2344,0)</f>
        <v>2902.91</v>
      </c>
      <c r="N2030" t="str">
        <f>_xlfn.XLOOKUP(A2030,'Hospitalisation Details'!$A$1:$A$2344,'Hospitalisation Details'!$J$1:$J$2344,0)</f>
        <v>tier - 2</v>
      </c>
      <c r="O2030" t="str">
        <f>_xlfn.XLOOKUP(A2030,'Hospitalisation Details'!$A$1:$A$2344,'Hospitalisation Details'!$K$1:$K$2344,0)</f>
        <v>tier - 2</v>
      </c>
      <c r="P2030" t="str">
        <f>_xlfn.XLOOKUP(A2030,'Hospitalisation Details'!$A$1:$A$2344,'Hospitalisation Details'!$L$1:$L$2344,0)</f>
        <v>R1013</v>
      </c>
      <c r="Q2030">
        <f>_xlfn.XLOOKUP(A2030,'Hospitalisation Details'!$A$1:$A$2344,'Hospitalisation Details'!$F$1:$F$2344,0)</f>
        <v>26</v>
      </c>
    </row>
    <row r="2031" spans="1:17" ht="15.75" x14ac:dyDescent="0.25">
      <c r="A2031" s="1" t="s">
        <v>335</v>
      </c>
      <c r="B2031" t="str">
        <f>_xlfn.XLOOKUP(A2031,'Customer Names'!$A$1:$A$2336,'Customer Names'!$C$1:$C$2336,0)</f>
        <v xml:space="preserve">  Amany</v>
      </c>
      <c r="C2031">
        <f>_xlfn.XLOOKUP(A2031,'Medical Examinations'!$A$1:$A$2336,'Medical Examinations'!$B$1:$B$2336,0)</f>
        <v>34.865000000000002</v>
      </c>
      <c r="D2031">
        <f>_xlfn.XLOOKUP(A2031,'Medical Examinations'!$A$1:$A$2336,'Medical Examinations'!$D$1:$D$2336,0)</f>
        <v>4.8</v>
      </c>
      <c r="E2031" t="str">
        <f>_xlfn.XLOOKUP(A2031,'Medical Examinations'!$A$1:$A$2336,'Medical Examinations'!$E$1:$E$2336,0)</f>
        <v>No</v>
      </c>
      <c r="F2031" t="str">
        <f>_xlfn.XLOOKUP(A2031,'Medical Examinations'!$A$1:$A$2336,'Medical Examinations'!$F$1:$F$2336,0)</f>
        <v>No</v>
      </c>
      <c r="G2031" t="str">
        <f>_xlfn.XLOOKUP(A2031,'Medical Examinations'!$A$1:$A$2336,'Medical Examinations'!$G$1:$G$2336,0)</f>
        <v>No</v>
      </c>
      <c r="H2031">
        <f>_xlfn.XLOOKUP(A2031,'Medical Examinations'!$A$1:$A$2336,'Medical Examinations'!$H$1:$H$2336,0)</f>
        <v>0</v>
      </c>
      <c r="I2031" t="str">
        <f>_xlfn.XLOOKUP(A2031,'Medical Examinations'!$A$1:$A$2336,'Medical Examinations'!$I$1:$I$2336,0)</f>
        <v>No</v>
      </c>
      <c r="J2031" t="str">
        <f>_xlfn.XLOOKUP(A2031,'Medical Examinations'!A2031:A4374,'Medical Examinations'!C2031:C4374,0)</f>
        <v>Obese</v>
      </c>
      <c r="K2031">
        <f>_xlfn.XLOOKUP(A2031,'Medical Examinations'!$A$1:$A$2344,'Medical Examinations'!$D$1:$D$2344,0)</f>
        <v>4.8</v>
      </c>
      <c r="L2031" t="str">
        <f>_xlfn.XLOOKUP(A2031,'Hospitalisation Details'!$A$1:$A$2344,'Hospitalisation Details'!$E$1:$E$2344,0)</f>
        <v>1-Nov-1999</v>
      </c>
      <c r="M2031">
        <f>_xlfn.XLOOKUP(A2031,'Hospitalisation Details'!$A$1:$A$2344,'Hospitalisation Details'!$I$1:$I$2344,0)</f>
        <v>2899.49</v>
      </c>
      <c r="N2031" t="str">
        <f>_xlfn.XLOOKUP(A2031,'Hospitalisation Details'!$A$1:$A$2344,'Hospitalisation Details'!$J$1:$J$2344,0)</f>
        <v>tier - 2</v>
      </c>
      <c r="O2031" t="str">
        <f>_xlfn.XLOOKUP(A2031,'Hospitalisation Details'!$A$1:$A$2344,'Hospitalisation Details'!$K$1:$K$2344,0)</f>
        <v>tier - 2</v>
      </c>
      <c r="P2031" t="str">
        <f>_xlfn.XLOOKUP(A2031,'Hospitalisation Details'!$A$1:$A$2344,'Hospitalisation Details'!$L$1:$L$2344,0)</f>
        <v>R1024</v>
      </c>
      <c r="Q2031">
        <f>_xlfn.XLOOKUP(A2031,'Hospitalisation Details'!$A$1:$A$2344,'Hospitalisation Details'!$F$1:$F$2344,0)</f>
        <v>23</v>
      </c>
    </row>
    <row r="2032" spans="1:17" ht="15.75" x14ac:dyDescent="0.25">
      <c r="A2032" s="1" t="s">
        <v>334</v>
      </c>
      <c r="B2032" t="str">
        <f>_xlfn.XLOOKUP(A2032,'Customer Names'!$A$1:$A$2336,'Customer Names'!$C$1:$C$2336,0)</f>
        <v xml:space="preserve">  Kipling</v>
      </c>
      <c r="C2032">
        <f>_xlfn.XLOOKUP(A2032,'Medical Examinations'!$A$1:$A$2336,'Medical Examinations'!$B$1:$B$2336,0)</f>
        <v>28.12</v>
      </c>
      <c r="D2032">
        <f>_xlfn.XLOOKUP(A2032,'Medical Examinations'!$A$1:$A$2336,'Medical Examinations'!$D$1:$D$2336,0)</f>
        <v>5.55</v>
      </c>
      <c r="E2032" t="str">
        <f>_xlfn.XLOOKUP(A2032,'Medical Examinations'!$A$1:$A$2336,'Medical Examinations'!$E$1:$E$2336,0)</f>
        <v>No</v>
      </c>
      <c r="F2032" t="str">
        <f>_xlfn.XLOOKUP(A2032,'Medical Examinations'!$A$1:$A$2336,'Medical Examinations'!$F$1:$F$2336,0)</f>
        <v>yes</v>
      </c>
      <c r="G2032" t="str">
        <f>_xlfn.XLOOKUP(A2032,'Medical Examinations'!$A$1:$A$2336,'Medical Examinations'!$G$1:$G$2336,0)</f>
        <v>No</v>
      </c>
      <c r="H2032">
        <f>_xlfn.XLOOKUP(A2032,'Medical Examinations'!$A$1:$A$2336,'Medical Examinations'!$H$1:$H$2336,0)</f>
        <v>2</v>
      </c>
      <c r="I2032" t="str">
        <f>_xlfn.XLOOKUP(A2032,'Medical Examinations'!$A$1:$A$2336,'Medical Examinations'!$I$1:$I$2336,0)</f>
        <v>No</v>
      </c>
      <c r="J2032" t="str">
        <f>_xlfn.XLOOKUP(A2032,'Medical Examinations'!A2032:A4375,'Medical Examinations'!C2032:C4375,0)</f>
        <v>Overweight</v>
      </c>
      <c r="K2032">
        <f>_xlfn.XLOOKUP(A2032,'Medical Examinations'!$A$1:$A$2344,'Medical Examinations'!$D$1:$D$2344,0)</f>
        <v>5.55</v>
      </c>
      <c r="L2032" t="str">
        <f>_xlfn.XLOOKUP(A2032,'Hospitalisation Details'!$A$1:$A$2344,'Hospitalisation Details'!$E$1:$E$2344,0)</f>
        <v>14-Jul-2000</v>
      </c>
      <c r="M2032">
        <f>_xlfn.XLOOKUP(A2032,'Hospitalisation Details'!$A$1:$A$2344,'Hospitalisation Details'!$I$1:$I$2344,0)</f>
        <v>2897.46</v>
      </c>
      <c r="N2032" t="str">
        <f>_xlfn.XLOOKUP(A2032,'Hospitalisation Details'!$A$1:$A$2344,'Hospitalisation Details'!$J$1:$J$2344,0)</f>
        <v>tier - 2</v>
      </c>
      <c r="O2032" t="str">
        <f>_xlfn.XLOOKUP(A2032,'Hospitalisation Details'!$A$1:$A$2344,'Hospitalisation Details'!$K$1:$K$2344,0)</f>
        <v>tier - 1</v>
      </c>
      <c r="P2032" t="str">
        <f>_xlfn.XLOOKUP(A2032,'Hospitalisation Details'!$A$1:$A$2344,'Hospitalisation Details'!$L$1:$L$2344,0)</f>
        <v>R1012</v>
      </c>
      <c r="Q2032">
        <f>_xlfn.XLOOKUP(A2032,'Hospitalisation Details'!$A$1:$A$2344,'Hospitalisation Details'!$F$1:$F$2344,0)</f>
        <v>22</v>
      </c>
    </row>
    <row r="2033" spans="1:17" ht="15.75" x14ac:dyDescent="0.25">
      <c r="A2033" s="1" t="s">
        <v>333</v>
      </c>
      <c r="B2033" t="str">
        <f>_xlfn.XLOOKUP(A2033,'Customer Names'!$A$1:$A$2336,'Customer Names'!$C$1:$C$2336,0)</f>
        <v xml:space="preserve">  Duncan</v>
      </c>
      <c r="C2033">
        <f>_xlfn.XLOOKUP(A2033,'Medical Examinations'!$A$1:$A$2336,'Medical Examinations'!$B$1:$B$2336,0)</f>
        <v>29.45</v>
      </c>
      <c r="D2033">
        <f>_xlfn.XLOOKUP(A2033,'Medical Examinations'!$A$1:$A$2336,'Medical Examinations'!$D$1:$D$2336,0)</f>
        <v>5.24</v>
      </c>
      <c r="E2033" t="str">
        <f>_xlfn.XLOOKUP(A2033,'Medical Examinations'!$A$1:$A$2336,'Medical Examinations'!$E$1:$E$2336,0)</f>
        <v>No</v>
      </c>
      <c r="F2033" t="str">
        <f>_xlfn.XLOOKUP(A2033,'Medical Examinations'!$A$1:$A$2336,'Medical Examinations'!$F$1:$F$2336,0)</f>
        <v>No</v>
      </c>
      <c r="G2033" t="str">
        <f>_xlfn.XLOOKUP(A2033,'Medical Examinations'!$A$1:$A$2336,'Medical Examinations'!$G$1:$G$2336,0)</f>
        <v>No</v>
      </c>
      <c r="H2033">
        <f>_xlfn.XLOOKUP(A2033,'Medical Examinations'!$A$1:$A$2336,'Medical Examinations'!$H$1:$H$2336,0)</f>
        <v>0</v>
      </c>
      <c r="I2033" t="str">
        <f>_xlfn.XLOOKUP(A2033,'Medical Examinations'!$A$1:$A$2336,'Medical Examinations'!$I$1:$I$2336,0)</f>
        <v>No</v>
      </c>
      <c r="J2033" t="str">
        <f>_xlfn.XLOOKUP(A2033,'Medical Examinations'!A2033:A4376,'Medical Examinations'!C2033:C4376,0)</f>
        <v>Overweight</v>
      </c>
      <c r="K2033">
        <f>_xlfn.XLOOKUP(A2033,'Medical Examinations'!$A$1:$A$2344,'Medical Examinations'!$D$1:$D$2344,0)</f>
        <v>5.24</v>
      </c>
      <c r="L2033" t="str">
        <f>_xlfn.XLOOKUP(A2033,'Hospitalisation Details'!$A$1:$A$2344,'Hospitalisation Details'!$E$1:$E$2344,0)</f>
        <v>21-Jun-1996</v>
      </c>
      <c r="M2033">
        <f>_xlfn.XLOOKUP(A2033,'Hospitalisation Details'!$A$1:$A$2344,'Hospitalisation Details'!$I$1:$I$2344,0)</f>
        <v>2897.32</v>
      </c>
      <c r="N2033" t="str">
        <f>_xlfn.XLOOKUP(A2033,'Hospitalisation Details'!$A$1:$A$2344,'Hospitalisation Details'!$J$1:$J$2344,0)</f>
        <v>tier - 3</v>
      </c>
      <c r="O2033" t="str">
        <f>_xlfn.XLOOKUP(A2033,'Hospitalisation Details'!$A$1:$A$2344,'Hospitalisation Details'!$K$1:$K$2344,0)</f>
        <v>tier - 3</v>
      </c>
      <c r="P2033" t="str">
        <f>_xlfn.XLOOKUP(A2033,'Hospitalisation Details'!$A$1:$A$2344,'Hospitalisation Details'!$L$1:$L$2344,0)</f>
        <v>R1016</v>
      </c>
      <c r="Q2033">
        <f>_xlfn.XLOOKUP(A2033,'Hospitalisation Details'!$A$1:$A$2344,'Hospitalisation Details'!$F$1:$F$2344,0)</f>
        <v>26</v>
      </c>
    </row>
    <row r="2034" spans="1:17" ht="15.75" x14ac:dyDescent="0.25">
      <c r="A2034" s="1" t="s">
        <v>332</v>
      </c>
      <c r="B2034" t="str">
        <f>_xlfn.XLOOKUP(A2034,'Customer Names'!$A$1:$A$2336,'Customer Names'!$C$1:$C$2336,0)</f>
        <v xml:space="preserve">  Louis C</v>
      </c>
      <c r="C2034">
        <f>_xlfn.XLOOKUP(A2034,'Medical Examinations'!$A$1:$A$2336,'Medical Examinations'!$B$1:$B$2336,0)</f>
        <v>27.94</v>
      </c>
      <c r="D2034">
        <f>_xlfn.XLOOKUP(A2034,'Medical Examinations'!$A$1:$A$2336,'Medical Examinations'!$D$1:$D$2336,0)</f>
        <v>6.08</v>
      </c>
      <c r="E2034" t="str">
        <f>_xlfn.XLOOKUP(A2034,'Medical Examinations'!$A$1:$A$2336,'Medical Examinations'!$E$1:$E$2336,0)</f>
        <v>No</v>
      </c>
      <c r="F2034" t="str">
        <f>_xlfn.XLOOKUP(A2034,'Medical Examinations'!$A$1:$A$2336,'Medical Examinations'!$F$1:$F$2336,0)</f>
        <v>No</v>
      </c>
      <c r="G2034" t="str">
        <f>_xlfn.XLOOKUP(A2034,'Medical Examinations'!$A$1:$A$2336,'Medical Examinations'!$G$1:$G$2336,0)</f>
        <v>Yes</v>
      </c>
      <c r="H2034">
        <f>_xlfn.XLOOKUP(A2034,'Medical Examinations'!$A$1:$A$2336,'Medical Examinations'!$H$1:$H$2336,0)</f>
        <v>1</v>
      </c>
      <c r="I2034" t="str">
        <f>_xlfn.XLOOKUP(A2034,'Medical Examinations'!$A$1:$A$2336,'Medical Examinations'!$I$1:$I$2336,0)</f>
        <v>No</v>
      </c>
      <c r="J2034" t="str">
        <f>_xlfn.XLOOKUP(A2034,'Medical Examinations'!A2034:A4377,'Medical Examinations'!C2034:C4377,0)</f>
        <v>Overweight</v>
      </c>
      <c r="K2034">
        <f>_xlfn.XLOOKUP(A2034,'Medical Examinations'!$A$1:$A$2344,'Medical Examinations'!$D$1:$D$2344,0)</f>
        <v>6.08</v>
      </c>
      <c r="L2034" t="str">
        <f>_xlfn.XLOOKUP(A2034,'Hospitalisation Details'!$A$1:$A$2344,'Hospitalisation Details'!$E$1:$E$2344,0)</f>
        <v>12-Aug-1993</v>
      </c>
      <c r="M2034">
        <f>_xlfn.XLOOKUP(A2034,'Hospitalisation Details'!$A$1:$A$2344,'Hospitalisation Details'!$I$1:$I$2344,0)</f>
        <v>2867.12</v>
      </c>
      <c r="N2034" t="str">
        <f>_xlfn.XLOOKUP(A2034,'Hospitalisation Details'!$A$1:$A$2344,'Hospitalisation Details'!$J$1:$J$2344,0)</f>
        <v>tier - 1</v>
      </c>
      <c r="O2034" t="str">
        <f>_xlfn.XLOOKUP(A2034,'Hospitalisation Details'!$A$1:$A$2344,'Hospitalisation Details'!$K$1:$K$2344,0)</f>
        <v>tier - 3</v>
      </c>
      <c r="P2034" t="str">
        <f>_xlfn.XLOOKUP(A2034,'Hospitalisation Details'!$A$1:$A$2344,'Hospitalisation Details'!$L$1:$L$2344,0)</f>
        <v>R1013</v>
      </c>
      <c r="Q2034">
        <f>_xlfn.XLOOKUP(A2034,'Hospitalisation Details'!$A$1:$A$2344,'Hospitalisation Details'!$F$1:$F$2344,0)</f>
        <v>29</v>
      </c>
    </row>
    <row r="2035" spans="1:17" ht="15.75" x14ac:dyDescent="0.25">
      <c r="A2035" s="1" t="s">
        <v>331</v>
      </c>
      <c r="B2035" t="str">
        <f>_xlfn.XLOOKUP(A2035,'Customer Names'!$A$1:$A$2336,'Customer Names'!$C$1:$C$2336,0)</f>
        <v xml:space="preserve">  Daniel J</v>
      </c>
      <c r="C2035">
        <f>_xlfn.XLOOKUP(A2035,'Medical Examinations'!$A$1:$A$2336,'Medical Examinations'!$B$1:$B$2336,0)</f>
        <v>27.2</v>
      </c>
      <c r="D2035">
        <f>_xlfn.XLOOKUP(A2035,'Medical Examinations'!$A$1:$A$2336,'Medical Examinations'!$D$1:$D$2336,0)</f>
        <v>5.83</v>
      </c>
      <c r="E2035" t="str">
        <f>_xlfn.XLOOKUP(A2035,'Medical Examinations'!$A$1:$A$2336,'Medical Examinations'!$E$1:$E$2336,0)</f>
        <v>No</v>
      </c>
      <c r="F2035" t="str">
        <f>_xlfn.XLOOKUP(A2035,'Medical Examinations'!$A$1:$A$2336,'Medical Examinations'!$F$1:$F$2336,0)</f>
        <v>No</v>
      </c>
      <c r="G2035" t="str">
        <f>_xlfn.XLOOKUP(A2035,'Medical Examinations'!$A$1:$A$2336,'Medical Examinations'!$G$1:$G$2336,0)</f>
        <v>Yes</v>
      </c>
      <c r="H2035">
        <f>_xlfn.XLOOKUP(A2035,'Medical Examinations'!$A$1:$A$2336,'Medical Examinations'!$H$1:$H$2336,0)</f>
        <v>1</v>
      </c>
      <c r="I2035" t="str">
        <f>_xlfn.XLOOKUP(A2035,'Medical Examinations'!$A$1:$A$2336,'Medical Examinations'!$I$1:$I$2336,0)</f>
        <v>No</v>
      </c>
      <c r="J2035" t="str">
        <f>_xlfn.XLOOKUP(A2035,'Medical Examinations'!A2035:A4378,'Medical Examinations'!C2035:C4378,0)</f>
        <v>Overweight</v>
      </c>
      <c r="K2035">
        <f>_xlfn.XLOOKUP(A2035,'Medical Examinations'!$A$1:$A$2344,'Medical Examinations'!$D$1:$D$2344,0)</f>
        <v>5.83</v>
      </c>
      <c r="L2035" t="str">
        <f>_xlfn.XLOOKUP(A2035,'Hospitalisation Details'!$A$1:$A$2344,'Hospitalisation Details'!$E$1:$E$2344,0)</f>
        <v>1-Nov-1993</v>
      </c>
      <c r="M2035">
        <f>_xlfn.XLOOKUP(A2035,'Hospitalisation Details'!$A$1:$A$2344,'Hospitalisation Details'!$I$1:$I$2344,0)</f>
        <v>2866.09</v>
      </c>
      <c r="N2035" t="str">
        <f>_xlfn.XLOOKUP(A2035,'Hospitalisation Details'!$A$1:$A$2344,'Hospitalisation Details'!$J$1:$J$2344,0)</f>
        <v>tier - 3</v>
      </c>
      <c r="O2035" t="str">
        <f>_xlfn.XLOOKUP(A2035,'Hospitalisation Details'!$A$1:$A$2344,'Hospitalisation Details'!$K$1:$K$2344,0)</f>
        <v>tier - 3</v>
      </c>
      <c r="P2035" t="str">
        <f>_xlfn.XLOOKUP(A2035,'Hospitalisation Details'!$A$1:$A$2344,'Hospitalisation Details'!$L$1:$L$2344,0)</f>
        <v>R1011</v>
      </c>
      <c r="Q2035">
        <f>_xlfn.XLOOKUP(A2035,'Hospitalisation Details'!$A$1:$A$2344,'Hospitalisation Details'!$F$1:$F$2344,0)</f>
        <v>29</v>
      </c>
    </row>
    <row r="2036" spans="1:17" ht="15.75" x14ac:dyDescent="0.25">
      <c r="A2036" s="1" t="s">
        <v>330</v>
      </c>
      <c r="B2036" t="str">
        <f>_xlfn.XLOOKUP(A2036,'Customer Names'!$A$1:$A$2336,'Customer Names'!$C$1:$C$2336,0)</f>
        <v xml:space="preserve">  Ildiko M</v>
      </c>
      <c r="C2036">
        <f>_xlfn.XLOOKUP(A2036,'Medical Examinations'!$A$1:$A$2336,'Medical Examinations'!$B$1:$B$2336,0)</f>
        <v>33.344999999999999</v>
      </c>
      <c r="D2036">
        <f>_xlfn.XLOOKUP(A2036,'Medical Examinations'!$A$1:$A$2336,'Medical Examinations'!$D$1:$D$2336,0)</f>
        <v>4.29</v>
      </c>
      <c r="E2036" t="str">
        <f>_xlfn.XLOOKUP(A2036,'Medical Examinations'!$A$1:$A$2336,'Medical Examinations'!$E$1:$E$2336,0)</f>
        <v>No</v>
      </c>
      <c r="F2036" t="str">
        <f>_xlfn.XLOOKUP(A2036,'Medical Examinations'!$A$1:$A$2336,'Medical Examinations'!$F$1:$F$2336,0)</f>
        <v>No</v>
      </c>
      <c r="G2036" t="str">
        <f>_xlfn.XLOOKUP(A2036,'Medical Examinations'!$A$1:$A$2336,'Medical Examinations'!$G$1:$G$2336,0)</f>
        <v>No</v>
      </c>
      <c r="H2036">
        <f>_xlfn.XLOOKUP(A2036,'Medical Examinations'!$A$1:$A$2336,'Medical Examinations'!$H$1:$H$2336,0)</f>
        <v>1</v>
      </c>
      <c r="I2036" t="str">
        <f>_xlfn.XLOOKUP(A2036,'Medical Examinations'!$A$1:$A$2336,'Medical Examinations'!$I$1:$I$2336,0)</f>
        <v>No</v>
      </c>
      <c r="J2036" t="str">
        <f>_xlfn.XLOOKUP(A2036,'Medical Examinations'!A2036:A4379,'Medical Examinations'!C2036:C4379,0)</f>
        <v>Obese</v>
      </c>
      <c r="K2036">
        <f>_xlfn.XLOOKUP(A2036,'Medical Examinations'!$A$1:$A$2344,'Medical Examinations'!$D$1:$D$2344,0)</f>
        <v>4.29</v>
      </c>
      <c r="L2036" t="str">
        <f>_xlfn.XLOOKUP(A2036,'Hospitalisation Details'!$A$1:$A$2344,'Hospitalisation Details'!$E$1:$E$2344,0)</f>
        <v>4-Sep-1998</v>
      </c>
      <c r="M2036">
        <f>_xlfn.XLOOKUP(A2036,'Hospitalisation Details'!$A$1:$A$2344,'Hospitalisation Details'!$I$1:$I$2344,0)</f>
        <v>2855.44</v>
      </c>
      <c r="N2036" t="str">
        <f>_xlfn.XLOOKUP(A2036,'Hospitalisation Details'!$A$1:$A$2344,'Hospitalisation Details'!$J$1:$J$2344,0)</f>
        <v>tier - 2</v>
      </c>
      <c r="O2036" t="str">
        <f>_xlfn.XLOOKUP(A2036,'Hospitalisation Details'!$A$1:$A$2344,'Hospitalisation Details'!$K$1:$K$2344,0)</f>
        <v>tier - 3</v>
      </c>
      <c r="P2036" t="str">
        <f>_xlfn.XLOOKUP(A2036,'Hospitalisation Details'!$A$1:$A$2344,'Hospitalisation Details'!$L$1:$L$2344,0)</f>
        <v>R1012</v>
      </c>
      <c r="Q2036">
        <f>_xlfn.XLOOKUP(A2036,'Hospitalisation Details'!$A$1:$A$2344,'Hospitalisation Details'!$F$1:$F$2344,0)</f>
        <v>24</v>
      </c>
    </row>
    <row r="2037" spans="1:17" ht="15.75" x14ac:dyDescent="0.25">
      <c r="A2037" s="1" t="s">
        <v>329</v>
      </c>
      <c r="B2037" t="str">
        <f>_xlfn.XLOOKUP(A2037,'Customer Names'!$A$1:$A$2336,'Customer Names'!$C$1:$C$2336,0)</f>
        <v xml:space="preserve">  Melinda E</v>
      </c>
      <c r="C2037">
        <f>_xlfn.XLOOKUP(A2037,'Medical Examinations'!$A$1:$A$2336,'Medical Examinations'!$B$1:$B$2336,0)</f>
        <v>29.925000000000001</v>
      </c>
      <c r="D2037">
        <f>_xlfn.XLOOKUP(A2037,'Medical Examinations'!$A$1:$A$2336,'Medical Examinations'!$D$1:$D$2336,0)</f>
        <v>5.3</v>
      </c>
      <c r="E2037" t="str">
        <f>_xlfn.XLOOKUP(A2037,'Medical Examinations'!$A$1:$A$2336,'Medical Examinations'!$E$1:$E$2336,0)</f>
        <v>No</v>
      </c>
      <c r="F2037" t="str">
        <f>_xlfn.XLOOKUP(A2037,'Medical Examinations'!$A$1:$A$2336,'Medical Examinations'!$F$1:$F$2336,0)</f>
        <v>No</v>
      </c>
      <c r="G2037" t="str">
        <f>_xlfn.XLOOKUP(A2037,'Medical Examinations'!$A$1:$A$2336,'Medical Examinations'!$G$1:$G$2336,0)</f>
        <v>No</v>
      </c>
      <c r="H2037">
        <f>_xlfn.XLOOKUP(A2037,'Medical Examinations'!$A$1:$A$2336,'Medical Examinations'!$H$1:$H$2336,0)</f>
        <v>1</v>
      </c>
      <c r="I2037" t="str">
        <f>_xlfn.XLOOKUP(A2037,'Medical Examinations'!$A$1:$A$2336,'Medical Examinations'!$I$1:$I$2336,0)</f>
        <v>No</v>
      </c>
      <c r="J2037" t="str">
        <f>_xlfn.XLOOKUP(A2037,'Medical Examinations'!A2037:A4380,'Medical Examinations'!C2037:C4380,0)</f>
        <v>Obese</v>
      </c>
      <c r="K2037">
        <f>_xlfn.XLOOKUP(A2037,'Medical Examinations'!$A$1:$A$2344,'Medical Examinations'!$D$1:$D$2344,0)</f>
        <v>5.3</v>
      </c>
      <c r="L2037" t="str">
        <f>_xlfn.XLOOKUP(A2037,'Hospitalisation Details'!$A$1:$A$2344,'Hospitalisation Details'!$E$1:$E$2344,0)</f>
        <v>17-Jun-1998</v>
      </c>
      <c r="M2037">
        <f>_xlfn.XLOOKUP(A2037,'Hospitalisation Details'!$A$1:$A$2344,'Hospitalisation Details'!$I$1:$I$2344,0)</f>
        <v>2850.68</v>
      </c>
      <c r="N2037" t="str">
        <f>_xlfn.XLOOKUP(A2037,'Hospitalisation Details'!$A$1:$A$2344,'Hospitalisation Details'!$J$1:$J$2344,0)</f>
        <v>tier - 2</v>
      </c>
      <c r="O2037" t="str">
        <f>_xlfn.XLOOKUP(A2037,'Hospitalisation Details'!$A$1:$A$2344,'Hospitalisation Details'!$K$1:$K$2344,0)</f>
        <v>tier - 3</v>
      </c>
      <c r="P2037" t="str">
        <f>_xlfn.XLOOKUP(A2037,'Hospitalisation Details'!$A$1:$A$2344,'Hospitalisation Details'!$L$1:$L$2344,0)</f>
        <v>R1012</v>
      </c>
      <c r="Q2037">
        <f>_xlfn.XLOOKUP(A2037,'Hospitalisation Details'!$A$1:$A$2344,'Hospitalisation Details'!$F$1:$F$2344,0)</f>
        <v>24</v>
      </c>
    </row>
    <row r="2038" spans="1:17" ht="15.75" x14ac:dyDescent="0.25">
      <c r="A2038" s="1" t="s">
        <v>328</v>
      </c>
      <c r="B2038" t="str">
        <f>_xlfn.XLOOKUP(A2038,'Customer Names'!$A$1:$A$2336,'Customer Names'!$C$1:$C$2336,0)</f>
        <v xml:space="preserve">  Ashley M</v>
      </c>
      <c r="C2038">
        <f>_xlfn.XLOOKUP(A2038,'Medical Examinations'!$A$1:$A$2336,'Medical Examinations'!$B$1:$B$2336,0)</f>
        <v>24.225000000000001</v>
      </c>
      <c r="D2038">
        <f>_xlfn.XLOOKUP(A2038,'Medical Examinations'!$A$1:$A$2336,'Medical Examinations'!$D$1:$D$2336,0)</f>
        <v>4.42</v>
      </c>
      <c r="E2038" t="str">
        <f>_xlfn.XLOOKUP(A2038,'Medical Examinations'!$A$1:$A$2336,'Medical Examinations'!$E$1:$E$2336,0)</f>
        <v>No</v>
      </c>
      <c r="F2038" t="str">
        <f>_xlfn.XLOOKUP(A2038,'Medical Examinations'!$A$1:$A$2336,'Medical Examinations'!$F$1:$F$2336,0)</f>
        <v>No</v>
      </c>
      <c r="G2038" t="str">
        <f>_xlfn.XLOOKUP(A2038,'Medical Examinations'!$A$1:$A$2336,'Medical Examinations'!$G$1:$G$2336,0)</f>
        <v>No</v>
      </c>
      <c r="H2038">
        <f>_xlfn.XLOOKUP(A2038,'Medical Examinations'!$A$1:$A$2336,'Medical Examinations'!$H$1:$H$2336,0)</f>
        <v>1</v>
      </c>
      <c r="I2038" t="str">
        <f>_xlfn.XLOOKUP(A2038,'Medical Examinations'!$A$1:$A$2336,'Medical Examinations'!$I$1:$I$2336,0)</f>
        <v>No</v>
      </c>
      <c r="J2038" t="str">
        <f>_xlfn.XLOOKUP(A2038,'Medical Examinations'!A2038:A4381,'Medical Examinations'!C2038:C4381,0)</f>
        <v>Normal weight</v>
      </c>
      <c r="K2038">
        <f>_xlfn.XLOOKUP(A2038,'Medical Examinations'!$A$1:$A$2344,'Medical Examinations'!$D$1:$D$2344,0)</f>
        <v>4.42</v>
      </c>
      <c r="L2038" t="str">
        <f>_xlfn.XLOOKUP(A2038,'Hospitalisation Details'!$A$1:$A$2344,'Hospitalisation Details'!$E$1:$E$2344,0)</f>
        <v>15-Nov-1998</v>
      </c>
      <c r="M2038">
        <f>_xlfn.XLOOKUP(A2038,'Hospitalisation Details'!$A$1:$A$2344,'Hospitalisation Details'!$I$1:$I$2344,0)</f>
        <v>2842.76</v>
      </c>
      <c r="N2038" t="str">
        <f>_xlfn.XLOOKUP(A2038,'Hospitalisation Details'!$A$1:$A$2344,'Hospitalisation Details'!$J$1:$J$2344,0)</f>
        <v>tier - 2</v>
      </c>
      <c r="O2038" t="str">
        <f>_xlfn.XLOOKUP(A2038,'Hospitalisation Details'!$A$1:$A$2344,'Hospitalisation Details'!$K$1:$K$2344,0)</f>
        <v>tier - 3</v>
      </c>
      <c r="P2038" t="str">
        <f>_xlfn.XLOOKUP(A2038,'Hospitalisation Details'!$A$1:$A$2344,'Hospitalisation Details'!$L$1:$L$2344,0)</f>
        <v>R1012</v>
      </c>
      <c r="Q2038">
        <f>_xlfn.XLOOKUP(A2038,'Hospitalisation Details'!$A$1:$A$2344,'Hospitalisation Details'!$F$1:$F$2344,0)</f>
        <v>24</v>
      </c>
    </row>
    <row r="2039" spans="1:17" ht="15.75" x14ac:dyDescent="0.25">
      <c r="A2039" s="1" t="s">
        <v>327</v>
      </c>
      <c r="B2039" t="str">
        <f>_xlfn.XLOOKUP(A2039,'Customer Names'!$A$1:$A$2336,'Customer Names'!$C$1:$C$2336,0)</f>
        <v xml:space="preserve">  Stephanie</v>
      </c>
      <c r="C2039">
        <f>_xlfn.XLOOKUP(A2039,'Medical Examinations'!$A$1:$A$2336,'Medical Examinations'!$B$1:$B$2336,0)</f>
        <v>29.68</v>
      </c>
      <c r="D2039">
        <f>_xlfn.XLOOKUP(A2039,'Medical Examinations'!$A$1:$A$2336,'Medical Examinations'!$D$1:$D$2336,0)</f>
        <v>5.68</v>
      </c>
      <c r="E2039" t="str">
        <f>_xlfn.XLOOKUP(A2039,'Medical Examinations'!$A$1:$A$2336,'Medical Examinations'!$E$1:$E$2336,0)</f>
        <v>No</v>
      </c>
      <c r="F2039" t="str">
        <f>_xlfn.XLOOKUP(A2039,'Medical Examinations'!$A$1:$A$2336,'Medical Examinations'!$F$1:$F$2336,0)</f>
        <v>yes</v>
      </c>
      <c r="G2039" t="str">
        <f>_xlfn.XLOOKUP(A2039,'Medical Examinations'!$A$1:$A$2336,'Medical Examinations'!$G$1:$G$2336,0)</f>
        <v>No</v>
      </c>
      <c r="H2039">
        <f>_xlfn.XLOOKUP(A2039,'Medical Examinations'!$A$1:$A$2336,'Medical Examinations'!$H$1:$H$2336,0)</f>
        <v>1</v>
      </c>
      <c r="I2039" t="str">
        <f>_xlfn.XLOOKUP(A2039,'Medical Examinations'!$A$1:$A$2336,'Medical Examinations'!$I$1:$I$2336,0)</f>
        <v>No</v>
      </c>
      <c r="J2039" t="str">
        <f>_xlfn.XLOOKUP(A2039,'Medical Examinations'!A2039:A4382,'Medical Examinations'!C2039:C4382,0)</f>
        <v>Overweight</v>
      </c>
      <c r="K2039">
        <f>_xlfn.XLOOKUP(A2039,'Medical Examinations'!$A$1:$A$2344,'Medical Examinations'!$D$1:$D$2344,0)</f>
        <v>5.68</v>
      </c>
      <c r="L2039" t="str">
        <f>_xlfn.XLOOKUP(A2039,'Hospitalisation Details'!$A$1:$A$2344,'Hospitalisation Details'!$E$1:$E$2344,0)</f>
        <v>1-Oct-2000</v>
      </c>
      <c r="M2039">
        <f>_xlfn.XLOOKUP(A2039,'Hospitalisation Details'!$A$1:$A$2344,'Hospitalisation Details'!$I$1:$I$2344,0)</f>
        <v>2819.51</v>
      </c>
      <c r="N2039" t="str">
        <f>_xlfn.XLOOKUP(A2039,'Hospitalisation Details'!$A$1:$A$2344,'Hospitalisation Details'!$J$1:$J$2344,0)</f>
        <v>tier - 2</v>
      </c>
      <c r="O2039" t="str">
        <f>_xlfn.XLOOKUP(A2039,'Hospitalisation Details'!$A$1:$A$2344,'Hospitalisation Details'!$K$1:$K$2344,0)</f>
        <v>tier - 3</v>
      </c>
      <c r="P2039" t="str">
        <f>_xlfn.XLOOKUP(A2039,'Hospitalisation Details'!$A$1:$A$2344,'Hospitalisation Details'!$L$1:$L$2344,0)</f>
        <v>R1011</v>
      </c>
      <c r="Q2039">
        <f>_xlfn.XLOOKUP(A2039,'Hospitalisation Details'!$A$1:$A$2344,'Hospitalisation Details'!$F$1:$F$2344,0)</f>
        <v>22</v>
      </c>
    </row>
    <row r="2040" spans="1:17" ht="15.75" x14ac:dyDescent="0.25">
      <c r="A2040" s="1" t="s">
        <v>326</v>
      </c>
      <c r="B2040" t="str">
        <f>_xlfn.XLOOKUP(A2040,'Customer Names'!$A$1:$A$2336,'Customer Names'!$C$1:$C$2336,0)</f>
        <v xml:space="preserve">  Sean P</v>
      </c>
      <c r="C2040">
        <f>_xlfn.XLOOKUP(A2040,'Medical Examinations'!$A$1:$A$2336,'Medical Examinations'!$B$1:$B$2336,0)</f>
        <v>20.614999999999998</v>
      </c>
      <c r="D2040">
        <f>_xlfn.XLOOKUP(A2040,'Medical Examinations'!$A$1:$A$2336,'Medical Examinations'!$D$1:$D$2336,0)</f>
        <v>6.05</v>
      </c>
      <c r="E2040" t="str">
        <f>_xlfn.XLOOKUP(A2040,'Medical Examinations'!$A$1:$A$2336,'Medical Examinations'!$E$1:$E$2336,0)</f>
        <v>No</v>
      </c>
      <c r="F2040" t="str">
        <f>_xlfn.XLOOKUP(A2040,'Medical Examinations'!$A$1:$A$2336,'Medical Examinations'!$F$1:$F$2336,0)</f>
        <v>No</v>
      </c>
      <c r="G2040" t="str">
        <f>_xlfn.XLOOKUP(A2040,'Medical Examinations'!$A$1:$A$2336,'Medical Examinations'!$G$1:$G$2336,0)</f>
        <v>Yes</v>
      </c>
      <c r="H2040">
        <f>_xlfn.XLOOKUP(A2040,'Medical Examinations'!$A$1:$A$2336,'Medical Examinations'!$H$1:$H$2336,0)</f>
        <v>1</v>
      </c>
      <c r="I2040" t="str">
        <f>_xlfn.XLOOKUP(A2040,'Medical Examinations'!$A$1:$A$2336,'Medical Examinations'!$I$1:$I$2336,0)</f>
        <v>No</v>
      </c>
      <c r="J2040" t="str">
        <f>_xlfn.XLOOKUP(A2040,'Medical Examinations'!A2040:A4383,'Medical Examinations'!C2040:C4383,0)</f>
        <v>Normal weight</v>
      </c>
      <c r="K2040">
        <f>_xlfn.XLOOKUP(A2040,'Medical Examinations'!$A$1:$A$2344,'Medical Examinations'!$D$1:$D$2344,0)</f>
        <v>6.05</v>
      </c>
      <c r="L2040" t="str">
        <f>_xlfn.XLOOKUP(A2040,'Hospitalisation Details'!$A$1:$A$2344,'Hospitalisation Details'!$E$1:$E$2344,0)</f>
        <v>23-Sep-2003</v>
      </c>
      <c r="M2040">
        <f>_xlfn.XLOOKUP(A2040,'Hospitalisation Details'!$A$1:$A$2344,'Hospitalisation Details'!$I$1:$I$2344,0)</f>
        <v>2803.7</v>
      </c>
      <c r="N2040" t="str">
        <f>_xlfn.XLOOKUP(A2040,'Hospitalisation Details'!$A$1:$A$2344,'Hospitalisation Details'!$J$1:$J$2344,0)</f>
        <v>tier - 2</v>
      </c>
      <c r="O2040" t="str">
        <f>_xlfn.XLOOKUP(A2040,'Hospitalisation Details'!$A$1:$A$2344,'Hospitalisation Details'!$K$1:$K$2344,0)</f>
        <v>tier - 1</v>
      </c>
      <c r="P2040" t="str">
        <f>_xlfn.XLOOKUP(A2040,'Hospitalisation Details'!$A$1:$A$2344,'Hospitalisation Details'!$L$1:$L$2344,0)</f>
        <v>R1012</v>
      </c>
      <c r="Q2040">
        <f>_xlfn.XLOOKUP(A2040,'Hospitalisation Details'!$A$1:$A$2344,'Hospitalisation Details'!$F$1:$F$2344,0)</f>
        <v>19</v>
      </c>
    </row>
    <row r="2041" spans="1:17" ht="15.75" x14ac:dyDescent="0.25">
      <c r="A2041" s="1" t="s">
        <v>325</v>
      </c>
      <c r="B2041" t="str">
        <f>_xlfn.XLOOKUP(A2041,'Customer Names'!$A$1:$A$2336,'Customer Names'!$C$1:$C$2336,0)</f>
        <v xml:space="preserve">  Emily G</v>
      </c>
      <c r="C2041">
        <f>_xlfn.XLOOKUP(A2041,'Medical Examinations'!$A$1:$A$2336,'Medical Examinations'!$B$1:$B$2336,0)</f>
        <v>32.119999999999997</v>
      </c>
      <c r="D2041">
        <f>_xlfn.XLOOKUP(A2041,'Medical Examinations'!$A$1:$A$2336,'Medical Examinations'!$D$1:$D$2336,0)</f>
        <v>5.33</v>
      </c>
      <c r="E2041" t="str">
        <f>_xlfn.XLOOKUP(A2041,'Medical Examinations'!$A$1:$A$2336,'Medical Examinations'!$E$1:$E$2336,0)</f>
        <v>No</v>
      </c>
      <c r="F2041" t="str">
        <f>_xlfn.XLOOKUP(A2041,'Medical Examinations'!$A$1:$A$2336,'Medical Examinations'!$F$1:$F$2336,0)</f>
        <v>yes</v>
      </c>
      <c r="G2041" t="str">
        <f>_xlfn.XLOOKUP(A2041,'Medical Examinations'!$A$1:$A$2336,'Medical Examinations'!$G$1:$G$2336,0)</f>
        <v>No</v>
      </c>
      <c r="H2041">
        <f>_xlfn.XLOOKUP(A2041,'Medical Examinations'!$A$1:$A$2336,'Medical Examinations'!$H$1:$H$2336,0)</f>
        <v>1</v>
      </c>
      <c r="I2041" t="str">
        <f>_xlfn.XLOOKUP(A2041,'Medical Examinations'!$A$1:$A$2336,'Medical Examinations'!$I$1:$I$2336,0)</f>
        <v>No</v>
      </c>
      <c r="J2041" t="str">
        <f>_xlfn.XLOOKUP(A2041,'Medical Examinations'!A2041:A4384,'Medical Examinations'!C2041:C4384,0)</f>
        <v>Obese</v>
      </c>
      <c r="K2041">
        <f>_xlfn.XLOOKUP(A2041,'Medical Examinations'!$A$1:$A$2344,'Medical Examinations'!$D$1:$D$2344,0)</f>
        <v>5.33</v>
      </c>
      <c r="L2041" t="str">
        <f>_xlfn.XLOOKUP(A2041,'Hospitalisation Details'!$A$1:$A$2344,'Hospitalisation Details'!$E$1:$E$2344,0)</f>
        <v>4-Aug-2004</v>
      </c>
      <c r="M2041">
        <f>_xlfn.XLOOKUP(A2041,'Hospitalisation Details'!$A$1:$A$2344,'Hospitalisation Details'!$I$1:$I$2344,0)</f>
        <v>2801.26</v>
      </c>
      <c r="N2041" t="str">
        <f>_xlfn.XLOOKUP(A2041,'Hospitalisation Details'!$A$1:$A$2344,'Hospitalisation Details'!$J$1:$J$2344,0)</f>
        <v>tier - 2</v>
      </c>
      <c r="O2041" t="str">
        <f>_xlfn.XLOOKUP(A2041,'Hospitalisation Details'!$A$1:$A$2344,'Hospitalisation Details'!$K$1:$K$2344,0)</f>
        <v>tier - 3</v>
      </c>
      <c r="P2041" t="str">
        <f>_xlfn.XLOOKUP(A2041,'Hospitalisation Details'!$A$1:$A$2344,'Hospitalisation Details'!$L$1:$L$2344,0)</f>
        <v>R1013</v>
      </c>
      <c r="Q2041">
        <f>_xlfn.XLOOKUP(A2041,'Hospitalisation Details'!$A$1:$A$2344,'Hospitalisation Details'!$F$1:$F$2344,0)</f>
        <v>18</v>
      </c>
    </row>
    <row r="2042" spans="1:17" ht="15.75" x14ac:dyDescent="0.25">
      <c r="A2042" s="1" t="s">
        <v>324</v>
      </c>
      <c r="B2042" t="str">
        <f>_xlfn.XLOOKUP(A2042,'Customer Names'!$A$1:$A$2336,'Customer Names'!$C$1:$C$2336,0)</f>
        <v xml:space="preserve">  Malcolm</v>
      </c>
      <c r="C2042">
        <f>_xlfn.XLOOKUP(A2042,'Medical Examinations'!$A$1:$A$2336,'Medical Examinations'!$B$1:$B$2336,0)</f>
        <v>27.36</v>
      </c>
      <c r="D2042">
        <f>_xlfn.XLOOKUP(A2042,'Medical Examinations'!$A$1:$A$2336,'Medical Examinations'!$D$1:$D$2336,0)</f>
        <v>6.22</v>
      </c>
      <c r="E2042" t="str">
        <f>_xlfn.XLOOKUP(A2042,'Medical Examinations'!$A$1:$A$2336,'Medical Examinations'!$E$1:$E$2336,0)</f>
        <v>No</v>
      </c>
      <c r="F2042" t="str">
        <f>_xlfn.XLOOKUP(A2042,'Medical Examinations'!$A$1:$A$2336,'Medical Examinations'!$F$1:$F$2336,0)</f>
        <v>No</v>
      </c>
      <c r="G2042" t="str">
        <f>_xlfn.XLOOKUP(A2042,'Medical Examinations'!$A$1:$A$2336,'Medical Examinations'!$G$1:$G$2336,0)</f>
        <v>No</v>
      </c>
      <c r="H2042">
        <f>_xlfn.XLOOKUP(A2042,'Medical Examinations'!$A$1:$A$2336,'Medical Examinations'!$H$1:$H$2336,0)</f>
        <v>0</v>
      </c>
      <c r="I2042" t="str">
        <f>_xlfn.XLOOKUP(A2042,'Medical Examinations'!$A$1:$A$2336,'Medical Examinations'!$I$1:$I$2336,0)</f>
        <v>No</v>
      </c>
      <c r="J2042" t="str">
        <f>_xlfn.XLOOKUP(A2042,'Medical Examinations'!A2042:A4385,'Medical Examinations'!C2042:C4385,0)</f>
        <v>Overweight</v>
      </c>
      <c r="K2042">
        <f>_xlfn.XLOOKUP(A2042,'Medical Examinations'!$A$1:$A$2344,'Medical Examinations'!$D$1:$D$2344,0)</f>
        <v>6.22</v>
      </c>
      <c r="L2042" t="str">
        <f>_xlfn.XLOOKUP(A2042,'Hospitalisation Details'!$A$1:$A$2344,'Hospitalisation Details'!$E$1:$E$2344,0)</f>
        <v>24-Dec-1999</v>
      </c>
      <c r="M2042">
        <f>_xlfn.XLOOKUP(A2042,'Hospitalisation Details'!$A$1:$A$2344,'Hospitalisation Details'!$I$1:$I$2344,0)</f>
        <v>2789.06</v>
      </c>
      <c r="N2042" t="str">
        <f>_xlfn.XLOOKUP(A2042,'Hospitalisation Details'!$A$1:$A$2344,'Hospitalisation Details'!$J$1:$J$2344,0)</f>
        <v>tier - 2</v>
      </c>
      <c r="O2042" t="str">
        <f>_xlfn.XLOOKUP(A2042,'Hospitalisation Details'!$A$1:$A$2344,'Hospitalisation Details'!$K$1:$K$2344,0)</f>
        <v>tier - 3</v>
      </c>
      <c r="P2042" t="str">
        <f>_xlfn.XLOOKUP(A2042,'Hospitalisation Details'!$A$1:$A$2344,'Hospitalisation Details'!$L$1:$L$2344,0)</f>
        <v>R1012</v>
      </c>
      <c r="Q2042">
        <f>_xlfn.XLOOKUP(A2042,'Hospitalisation Details'!$A$1:$A$2344,'Hospitalisation Details'!$F$1:$F$2344,0)</f>
        <v>23</v>
      </c>
    </row>
    <row r="2043" spans="1:17" ht="15.75" x14ac:dyDescent="0.25">
      <c r="A2043" s="1" t="s">
        <v>323</v>
      </c>
      <c r="B2043" t="str">
        <f>_xlfn.XLOOKUP(A2043,'Customer Names'!$A$1:$A$2336,'Customer Names'!$C$1:$C$2336,0)</f>
        <v xml:space="preserve">  Danilo</v>
      </c>
      <c r="C2043">
        <f>_xlfn.XLOOKUP(A2043,'Medical Examinations'!$A$1:$A$2336,'Medical Examinations'!$B$1:$B$2336,0)</f>
        <v>17.385000000000002</v>
      </c>
      <c r="D2043">
        <f>_xlfn.XLOOKUP(A2043,'Medical Examinations'!$A$1:$A$2336,'Medical Examinations'!$D$1:$D$2336,0)</f>
        <v>5.84</v>
      </c>
      <c r="E2043" t="str">
        <f>_xlfn.XLOOKUP(A2043,'Medical Examinations'!$A$1:$A$2336,'Medical Examinations'!$E$1:$E$2336,0)</f>
        <v>No</v>
      </c>
      <c r="F2043" t="str">
        <f>_xlfn.XLOOKUP(A2043,'Medical Examinations'!$A$1:$A$2336,'Medical Examinations'!$F$1:$F$2336,0)</f>
        <v>No</v>
      </c>
      <c r="G2043" t="str">
        <f>_xlfn.XLOOKUP(A2043,'Medical Examinations'!$A$1:$A$2336,'Medical Examinations'!$G$1:$G$2336,0)</f>
        <v>No</v>
      </c>
      <c r="H2043">
        <f>_xlfn.XLOOKUP(A2043,'Medical Examinations'!$A$1:$A$2336,'Medical Examinations'!$H$1:$H$2336,0)</f>
        <v>0</v>
      </c>
      <c r="I2043" t="str">
        <f>_xlfn.XLOOKUP(A2043,'Medical Examinations'!$A$1:$A$2336,'Medical Examinations'!$I$1:$I$2336,0)</f>
        <v>No</v>
      </c>
      <c r="J2043" t="str">
        <f>_xlfn.XLOOKUP(A2043,'Medical Examinations'!A2043:A4386,'Medical Examinations'!C2043:C4386,0)</f>
        <v>Underweight</v>
      </c>
      <c r="K2043">
        <f>_xlfn.XLOOKUP(A2043,'Medical Examinations'!$A$1:$A$2344,'Medical Examinations'!$D$1:$D$2344,0)</f>
        <v>5.84</v>
      </c>
      <c r="L2043" t="str">
        <f>_xlfn.XLOOKUP(A2043,'Hospitalisation Details'!$A$1:$A$2344,'Hospitalisation Details'!$E$1:$E$2344,0)</f>
        <v>29-Aug-1999</v>
      </c>
      <c r="M2043">
        <f>_xlfn.XLOOKUP(A2043,'Hospitalisation Details'!$A$1:$A$2344,'Hospitalisation Details'!$I$1:$I$2344,0)</f>
        <v>2775.19</v>
      </c>
      <c r="N2043" t="str">
        <f>_xlfn.XLOOKUP(A2043,'Hospitalisation Details'!$A$1:$A$2344,'Hospitalisation Details'!$J$1:$J$2344,0)</f>
        <v>tier - 2</v>
      </c>
      <c r="O2043" t="str">
        <f>_xlfn.XLOOKUP(A2043,'Hospitalisation Details'!$A$1:$A$2344,'Hospitalisation Details'!$K$1:$K$2344,0)</f>
        <v>tier - 1</v>
      </c>
      <c r="P2043" t="str">
        <f>_xlfn.XLOOKUP(A2043,'Hospitalisation Details'!$A$1:$A$2344,'Hospitalisation Details'!$L$1:$L$2344,0)</f>
        <v>R1012</v>
      </c>
      <c r="Q2043">
        <f>_xlfn.XLOOKUP(A2043,'Hospitalisation Details'!$A$1:$A$2344,'Hospitalisation Details'!$F$1:$F$2344,0)</f>
        <v>23</v>
      </c>
    </row>
    <row r="2044" spans="1:17" ht="15.75" x14ac:dyDescent="0.25">
      <c r="A2044" s="1" t="s">
        <v>322</v>
      </c>
      <c r="B2044" t="str">
        <f>_xlfn.XLOOKUP(A2044,'Customer Names'!$A$1:$A$2336,'Customer Names'!$C$1:$C$2336,0)</f>
        <v xml:space="preserve">  Mikko</v>
      </c>
      <c r="C2044">
        <f>_xlfn.XLOOKUP(A2044,'Medical Examinations'!$A$1:$A$2336,'Medical Examinations'!$B$1:$B$2336,0)</f>
        <v>30.13</v>
      </c>
      <c r="D2044">
        <f>_xlfn.XLOOKUP(A2044,'Medical Examinations'!$A$1:$A$2336,'Medical Examinations'!$D$1:$D$2336,0)</f>
        <v>5.71</v>
      </c>
      <c r="E2044" t="str">
        <f>_xlfn.XLOOKUP(A2044,'Medical Examinations'!$A$1:$A$2336,'Medical Examinations'!$E$1:$E$2336,0)</f>
        <v>No</v>
      </c>
      <c r="F2044" t="str">
        <f>_xlfn.XLOOKUP(A2044,'Medical Examinations'!$A$1:$A$2336,'Medical Examinations'!$F$1:$F$2336,0)</f>
        <v>yes</v>
      </c>
      <c r="G2044" t="str">
        <f>_xlfn.XLOOKUP(A2044,'Medical Examinations'!$A$1:$A$2336,'Medical Examinations'!$G$1:$G$2336,0)</f>
        <v>No</v>
      </c>
      <c r="H2044">
        <f>_xlfn.XLOOKUP(A2044,'Medical Examinations'!$A$1:$A$2336,'Medical Examinations'!$H$1:$H$2336,0)</f>
        <v>1</v>
      </c>
      <c r="I2044" t="str">
        <f>_xlfn.XLOOKUP(A2044,'Medical Examinations'!$A$1:$A$2336,'Medical Examinations'!$I$1:$I$2336,0)</f>
        <v>No</v>
      </c>
      <c r="J2044" t="str">
        <f>_xlfn.XLOOKUP(A2044,'Medical Examinations'!A2044:A4387,'Medical Examinations'!C2044:C4387,0)</f>
        <v>Obese</v>
      </c>
      <c r="K2044">
        <f>_xlfn.XLOOKUP(A2044,'Medical Examinations'!$A$1:$A$2344,'Medical Examinations'!$D$1:$D$2344,0)</f>
        <v>5.71</v>
      </c>
      <c r="L2044" t="str">
        <f>_xlfn.XLOOKUP(A2044,'Hospitalisation Details'!$A$1:$A$2344,'Hospitalisation Details'!$E$1:$E$2344,0)</f>
        <v>14-Nov-2004</v>
      </c>
      <c r="M2044">
        <f>_xlfn.XLOOKUP(A2044,'Hospitalisation Details'!$A$1:$A$2344,'Hospitalisation Details'!$I$1:$I$2344,0)</f>
        <v>2773.46</v>
      </c>
      <c r="N2044" t="str">
        <f>_xlfn.XLOOKUP(A2044,'Hospitalisation Details'!$A$1:$A$2344,'Hospitalisation Details'!$J$1:$J$2344,0)</f>
        <v>tier - 2</v>
      </c>
      <c r="O2044" t="str">
        <f>_xlfn.XLOOKUP(A2044,'Hospitalisation Details'!$A$1:$A$2344,'Hospitalisation Details'!$K$1:$K$2344,0)</f>
        <v>tier - 1</v>
      </c>
      <c r="P2044" t="str">
        <f>_xlfn.XLOOKUP(A2044,'Hospitalisation Details'!$A$1:$A$2344,'Hospitalisation Details'!$L$1:$L$2344,0)</f>
        <v>R1021</v>
      </c>
      <c r="Q2044">
        <f>_xlfn.XLOOKUP(A2044,'Hospitalisation Details'!$A$1:$A$2344,'Hospitalisation Details'!$F$1:$F$2344,0)</f>
        <v>18</v>
      </c>
    </row>
    <row r="2045" spans="1:17" ht="15.75" x14ac:dyDescent="0.25">
      <c r="A2045" s="1" t="s">
        <v>321</v>
      </c>
      <c r="B2045" t="str">
        <f>_xlfn.XLOOKUP(A2045,'Customer Names'!$A$1:$A$2336,'Customer Names'!$C$1:$C$2336,0)</f>
        <v xml:space="preserve">  Paula C</v>
      </c>
      <c r="C2045">
        <f>_xlfn.XLOOKUP(A2045,'Medical Examinations'!$A$1:$A$2336,'Medical Examinations'!$B$1:$B$2336,0)</f>
        <v>25.44</v>
      </c>
      <c r="D2045">
        <f>_xlfn.XLOOKUP(A2045,'Medical Examinations'!$A$1:$A$2336,'Medical Examinations'!$D$1:$D$2336,0)</f>
        <v>6.04</v>
      </c>
      <c r="E2045" t="str">
        <f>_xlfn.XLOOKUP(A2045,'Medical Examinations'!$A$1:$A$2336,'Medical Examinations'!$E$1:$E$2336,0)</f>
        <v>No</v>
      </c>
      <c r="F2045" t="str">
        <f>_xlfn.XLOOKUP(A2045,'Medical Examinations'!$A$1:$A$2336,'Medical Examinations'!$F$1:$F$2336,0)</f>
        <v>No</v>
      </c>
      <c r="G2045" t="str">
        <f>_xlfn.XLOOKUP(A2045,'Medical Examinations'!$A$1:$A$2336,'Medical Examinations'!$G$1:$G$2336,0)</f>
        <v>Yes</v>
      </c>
      <c r="H2045">
        <f>_xlfn.XLOOKUP(A2045,'Medical Examinations'!$A$1:$A$2336,'Medical Examinations'!$H$1:$H$2336,0)</f>
        <v>1</v>
      </c>
      <c r="I2045" t="str">
        <f>_xlfn.XLOOKUP(A2045,'Medical Examinations'!$A$1:$A$2336,'Medical Examinations'!$I$1:$I$2336,0)</f>
        <v>No</v>
      </c>
      <c r="J2045" t="str">
        <f>_xlfn.XLOOKUP(A2045,'Medical Examinations'!A2045:A4388,'Medical Examinations'!C2045:C4388,0)</f>
        <v>Overweight</v>
      </c>
      <c r="K2045">
        <f>_xlfn.XLOOKUP(A2045,'Medical Examinations'!$A$1:$A$2344,'Medical Examinations'!$D$1:$D$2344,0)</f>
        <v>6.04</v>
      </c>
      <c r="L2045" t="str">
        <f>_xlfn.XLOOKUP(A2045,'Hospitalisation Details'!$A$1:$A$2344,'Hospitalisation Details'!$E$1:$E$2344,0)</f>
        <v>10-Aug-1997</v>
      </c>
      <c r="M2045">
        <f>_xlfn.XLOOKUP(A2045,'Hospitalisation Details'!$A$1:$A$2344,'Hospitalisation Details'!$I$1:$I$2344,0)</f>
        <v>2758.99</v>
      </c>
      <c r="N2045" t="str">
        <f>_xlfn.XLOOKUP(A2045,'Hospitalisation Details'!$A$1:$A$2344,'Hospitalisation Details'!$J$1:$J$2344,0)</f>
        <v>tier - 2</v>
      </c>
      <c r="O2045" t="str">
        <f>_xlfn.XLOOKUP(A2045,'Hospitalisation Details'!$A$1:$A$2344,'Hospitalisation Details'!$K$1:$K$2344,0)</f>
        <v>tier - 1</v>
      </c>
      <c r="P2045" t="str">
        <f>_xlfn.XLOOKUP(A2045,'Hospitalisation Details'!$A$1:$A$2344,'Hospitalisation Details'!$L$1:$L$2344,0)</f>
        <v>R1012</v>
      </c>
      <c r="Q2045">
        <f>_xlfn.XLOOKUP(A2045,'Hospitalisation Details'!$A$1:$A$2344,'Hospitalisation Details'!$F$1:$F$2344,0)</f>
        <v>25</v>
      </c>
    </row>
    <row r="2046" spans="1:17" ht="15.75" x14ac:dyDescent="0.25">
      <c r="A2046" s="1" t="s">
        <v>320</v>
      </c>
      <c r="B2046" t="str">
        <f>_xlfn.XLOOKUP(A2046,'Customer Names'!$A$1:$A$2336,'Customer Names'!$C$1:$C$2336,0)</f>
        <v xml:space="preserve">  Kirsten N</v>
      </c>
      <c r="C2046">
        <f>_xlfn.XLOOKUP(A2046,'Medical Examinations'!$A$1:$A$2336,'Medical Examinations'!$B$1:$B$2336,0)</f>
        <v>39.805</v>
      </c>
      <c r="D2046">
        <f>_xlfn.XLOOKUP(A2046,'Medical Examinations'!$A$1:$A$2336,'Medical Examinations'!$D$1:$D$2336,0)</f>
        <v>4.38</v>
      </c>
      <c r="E2046" t="str">
        <f>_xlfn.XLOOKUP(A2046,'Medical Examinations'!$A$1:$A$2336,'Medical Examinations'!$E$1:$E$2336,0)</f>
        <v>No</v>
      </c>
      <c r="F2046" t="str">
        <f>_xlfn.XLOOKUP(A2046,'Medical Examinations'!$A$1:$A$2336,'Medical Examinations'!$F$1:$F$2336,0)</f>
        <v>yes</v>
      </c>
      <c r="G2046" t="str">
        <f>_xlfn.XLOOKUP(A2046,'Medical Examinations'!$A$1:$A$2336,'Medical Examinations'!$G$1:$G$2336,0)</f>
        <v>No</v>
      </c>
      <c r="H2046">
        <f>_xlfn.XLOOKUP(A2046,'Medical Examinations'!$A$1:$A$2336,'Medical Examinations'!$H$1:$H$2336,0)</f>
        <v>1</v>
      </c>
      <c r="I2046" t="str">
        <f>_xlfn.XLOOKUP(A2046,'Medical Examinations'!$A$1:$A$2336,'Medical Examinations'!$I$1:$I$2336,0)</f>
        <v>No</v>
      </c>
      <c r="J2046" t="str">
        <f>_xlfn.XLOOKUP(A2046,'Medical Examinations'!A2046:A4389,'Medical Examinations'!C2046:C4389,0)</f>
        <v>Obese</v>
      </c>
      <c r="K2046">
        <f>_xlfn.XLOOKUP(A2046,'Medical Examinations'!$A$1:$A$2344,'Medical Examinations'!$D$1:$D$2344,0)</f>
        <v>4.38</v>
      </c>
      <c r="L2046" t="str">
        <f>_xlfn.XLOOKUP(A2046,'Hospitalisation Details'!$A$1:$A$2344,'Hospitalisation Details'!$E$1:$E$2344,0)</f>
        <v>11-Oct-2000</v>
      </c>
      <c r="M2046">
        <f>_xlfn.XLOOKUP(A2046,'Hospitalisation Details'!$A$1:$A$2344,'Hospitalisation Details'!$I$1:$I$2344,0)</f>
        <v>2755.02</v>
      </c>
      <c r="N2046" t="str">
        <f>_xlfn.XLOOKUP(A2046,'Hospitalisation Details'!$A$1:$A$2344,'Hospitalisation Details'!$J$1:$J$2344,0)</f>
        <v>tier - 2</v>
      </c>
      <c r="O2046" t="str">
        <f>_xlfn.XLOOKUP(A2046,'Hospitalisation Details'!$A$1:$A$2344,'Hospitalisation Details'!$K$1:$K$2344,0)</f>
        <v>tier - 1</v>
      </c>
      <c r="P2046" t="str">
        <f>_xlfn.XLOOKUP(A2046,'Hospitalisation Details'!$A$1:$A$2344,'Hospitalisation Details'!$L$1:$L$2344,0)</f>
        <v>R1024</v>
      </c>
      <c r="Q2046">
        <f>_xlfn.XLOOKUP(A2046,'Hospitalisation Details'!$A$1:$A$2344,'Hospitalisation Details'!$F$1:$F$2344,0)</f>
        <v>22</v>
      </c>
    </row>
    <row r="2047" spans="1:17" ht="15.75" x14ac:dyDescent="0.25">
      <c r="A2047" s="1" t="s">
        <v>319</v>
      </c>
      <c r="B2047" t="str">
        <f>_xlfn.XLOOKUP(A2047,'Customer Names'!$A$1:$A$2336,'Customer Names'!$C$1:$C$2336,0)</f>
        <v xml:space="preserve">  Christy</v>
      </c>
      <c r="C2047">
        <f>_xlfn.XLOOKUP(A2047,'Medical Examinations'!$A$1:$A$2336,'Medical Examinations'!$B$1:$B$2336,0)</f>
        <v>30.4</v>
      </c>
      <c r="D2047">
        <f>_xlfn.XLOOKUP(A2047,'Medical Examinations'!$A$1:$A$2336,'Medical Examinations'!$D$1:$D$2336,0)</f>
        <v>5.56</v>
      </c>
      <c r="E2047" t="str">
        <f>_xlfn.XLOOKUP(A2047,'Medical Examinations'!$A$1:$A$2336,'Medical Examinations'!$E$1:$E$2336,0)</f>
        <v>No</v>
      </c>
      <c r="F2047" t="str">
        <f>_xlfn.XLOOKUP(A2047,'Medical Examinations'!$A$1:$A$2336,'Medical Examinations'!$F$1:$F$2336,0)</f>
        <v>yes</v>
      </c>
      <c r="G2047" t="str">
        <f>_xlfn.XLOOKUP(A2047,'Medical Examinations'!$A$1:$A$2336,'Medical Examinations'!$G$1:$G$2336,0)</f>
        <v>No</v>
      </c>
      <c r="H2047">
        <f>_xlfn.XLOOKUP(A2047,'Medical Examinations'!$A$1:$A$2336,'Medical Examinations'!$H$1:$H$2336,0)</f>
        <v>1</v>
      </c>
      <c r="I2047" t="str">
        <f>_xlfn.XLOOKUP(A2047,'Medical Examinations'!$A$1:$A$2336,'Medical Examinations'!$I$1:$I$2336,0)</f>
        <v>No</v>
      </c>
      <c r="J2047" t="str">
        <f>_xlfn.XLOOKUP(A2047,'Medical Examinations'!A2047:A4390,'Medical Examinations'!C2047:C4390,0)</f>
        <v>Obese</v>
      </c>
      <c r="K2047">
        <f>_xlfn.XLOOKUP(A2047,'Medical Examinations'!$A$1:$A$2344,'Medical Examinations'!$D$1:$D$2344,0)</f>
        <v>5.56</v>
      </c>
      <c r="L2047" t="str">
        <f>_xlfn.XLOOKUP(A2047,'Hospitalisation Details'!$A$1:$A$2344,'Hospitalisation Details'!$E$1:$E$2344,0)</f>
        <v>3-Oct-2000</v>
      </c>
      <c r="M2047">
        <f>_xlfn.XLOOKUP(A2047,'Hospitalisation Details'!$A$1:$A$2344,'Hospitalisation Details'!$I$1:$I$2344,0)</f>
        <v>2741.95</v>
      </c>
      <c r="N2047" t="str">
        <f>_xlfn.XLOOKUP(A2047,'Hospitalisation Details'!$A$1:$A$2344,'Hospitalisation Details'!$J$1:$J$2344,0)</f>
        <v>tier - 2</v>
      </c>
      <c r="O2047" t="str">
        <f>_xlfn.XLOOKUP(A2047,'Hospitalisation Details'!$A$1:$A$2344,'Hospitalisation Details'!$K$1:$K$2344,0)</f>
        <v>tier - 3</v>
      </c>
      <c r="P2047" t="str">
        <f>_xlfn.XLOOKUP(A2047,'Hospitalisation Details'!$A$1:$A$2344,'Hospitalisation Details'!$L$1:$L$2344,0)</f>
        <v>R1024</v>
      </c>
      <c r="Q2047">
        <f>_xlfn.XLOOKUP(A2047,'Hospitalisation Details'!$A$1:$A$2344,'Hospitalisation Details'!$F$1:$F$2344,0)</f>
        <v>22</v>
      </c>
    </row>
    <row r="2048" spans="1:17" ht="15.75" x14ac:dyDescent="0.25">
      <c r="A2048" s="1" t="s">
        <v>318</v>
      </c>
      <c r="B2048" t="str">
        <f>_xlfn.XLOOKUP(A2048,'Customer Names'!$A$1:$A$2336,'Customer Names'!$C$1:$C$2336,0)</f>
        <v xml:space="preserve">  Jennifer</v>
      </c>
      <c r="C2048">
        <f>_xlfn.XLOOKUP(A2048,'Medical Examinations'!$A$1:$A$2336,'Medical Examinations'!$B$1:$B$2336,0)</f>
        <v>23.18</v>
      </c>
      <c r="D2048">
        <f>_xlfn.XLOOKUP(A2048,'Medical Examinations'!$A$1:$A$2336,'Medical Examinations'!$D$1:$D$2336,0)</f>
        <v>4.24</v>
      </c>
      <c r="E2048" t="str">
        <f>_xlfn.XLOOKUP(A2048,'Medical Examinations'!$A$1:$A$2336,'Medical Examinations'!$E$1:$E$2336,0)</f>
        <v>No</v>
      </c>
      <c r="F2048" t="str">
        <f>_xlfn.XLOOKUP(A2048,'Medical Examinations'!$A$1:$A$2336,'Medical Examinations'!$F$1:$F$2336,0)</f>
        <v>yes</v>
      </c>
      <c r="G2048" t="str">
        <f>_xlfn.XLOOKUP(A2048,'Medical Examinations'!$A$1:$A$2336,'Medical Examinations'!$G$1:$G$2336,0)</f>
        <v>No</v>
      </c>
      <c r="H2048">
        <f>_xlfn.XLOOKUP(A2048,'Medical Examinations'!$A$1:$A$2336,'Medical Examinations'!$H$1:$H$2336,0)</f>
        <v>1</v>
      </c>
      <c r="I2048" t="str">
        <f>_xlfn.XLOOKUP(A2048,'Medical Examinations'!$A$1:$A$2336,'Medical Examinations'!$I$1:$I$2336,0)</f>
        <v>No</v>
      </c>
      <c r="J2048" t="str">
        <f>_xlfn.XLOOKUP(A2048,'Medical Examinations'!A2048:A4391,'Medical Examinations'!C2048:C4391,0)</f>
        <v>Normal weight</v>
      </c>
      <c r="K2048">
        <f>_xlfn.XLOOKUP(A2048,'Medical Examinations'!$A$1:$A$2344,'Medical Examinations'!$D$1:$D$2344,0)</f>
        <v>4.24</v>
      </c>
      <c r="L2048" t="str">
        <f>_xlfn.XLOOKUP(A2048,'Hospitalisation Details'!$A$1:$A$2344,'Hospitalisation Details'!$E$1:$E$2344,0)</f>
        <v>17-Dec-2000</v>
      </c>
      <c r="M2048">
        <f>_xlfn.XLOOKUP(A2048,'Hospitalisation Details'!$A$1:$A$2344,'Hospitalisation Details'!$I$1:$I$2344,0)</f>
        <v>2731.91</v>
      </c>
      <c r="N2048" t="str">
        <f>_xlfn.XLOOKUP(A2048,'Hospitalisation Details'!$A$1:$A$2344,'Hospitalisation Details'!$J$1:$J$2344,0)</f>
        <v>tier - 2</v>
      </c>
      <c r="O2048" t="str">
        <f>_xlfn.XLOOKUP(A2048,'Hospitalisation Details'!$A$1:$A$2344,'Hospitalisation Details'!$K$1:$K$2344,0)</f>
        <v>tier - 3</v>
      </c>
      <c r="P2048" t="str">
        <f>_xlfn.XLOOKUP(A2048,'Hospitalisation Details'!$A$1:$A$2344,'Hospitalisation Details'!$L$1:$L$2344,0)</f>
        <v>R1024</v>
      </c>
      <c r="Q2048">
        <f>_xlfn.XLOOKUP(A2048,'Hospitalisation Details'!$A$1:$A$2344,'Hospitalisation Details'!$F$1:$F$2344,0)</f>
        <v>22</v>
      </c>
    </row>
    <row r="2049" spans="1:17" ht="15.75" x14ac:dyDescent="0.25">
      <c r="A2049" s="1" t="s">
        <v>317</v>
      </c>
      <c r="B2049" t="str">
        <f>_xlfn.XLOOKUP(A2049,'Customer Names'!$A$1:$A$2336,'Customer Names'!$C$1:$C$2336,0)</f>
        <v xml:space="preserve">  Jingjing</v>
      </c>
      <c r="C2049">
        <f>_xlfn.XLOOKUP(A2049,'Medical Examinations'!$A$1:$A$2336,'Medical Examinations'!$B$1:$B$2336,0)</f>
        <v>39.615000000000002</v>
      </c>
      <c r="D2049">
        <f>_xlfn.XLOOKUP(A2049,'Medical Examinations'!$A$1:$A$2336,'Medical Examinations'!$D$1:$D$2336,0)</f>
        <v>6.32</v>
      </c>
      <c r="E2049" t="str">
        <f>_xlfn.XLOOKUP(A2049,'Medical Examinations'!$A$1:$A$2336,'Medical Examinations'!$E$1:$E$2336,0)</f>
        <v>No</v>
      </c>
      <c r="F2049" t="str">
        <f>_xlfn.XLOOKUP(A2049,'Medical Examinations'!$A$1:$A$2336,'Medical Examinations'!$F$1:$F$2336,0)</f>
        <v>No</v>
      </c>
      <c r="G2049" t="str">
        <f>_xlfn.XLOOKUP(A2049,'Medical Examinations'!$A$1:$A$2336,'Medical Examinations'!$G$1:$G$2336,0)</f>
        <v>Yes</v>
      </c>
      <c r="H2049">
        <f>_xlfn.XLOOKUP(A2049,'Medical Examinations'!$A$1:$A$2336,'Medical Examinations'!$H$1:$H$2336,0)</f>
        <v>1</v>
      </c>
      <c r="I2049" t="str">
        <f>_xlfn.XLOOKUP(A2049,'Medical Examinations'!$A$1:$A$2336,'Medical Examinations'!$I$1:$I$2336,0)</f>
        <v>No</v>
      </c>
      <c r="J2049" t="str">
        <f>_xlfn.XLOOKUP(A2049,'Medical Examinations'!A2049:A4392,'Medical Examinations'!C2049:C4392,0)</f>
        <v>Obese</v>
      </c>
      <c r="K2049">
        <f>_xlfn.XLOOKUP(A2049,'Medical Examinations'!$A$1:$A$2344,'Medical Examinations'!$D$1:$D$2344,0)</f>
        <v>6.32</v>
      </c>
      <c r="L2049" t="str">
        <f>_xlfn.XLOOKUP(A2049,'Hospitalisation Details'!$A$1:$A$2344,'Hospitalisation Details'!$E$1:$E$2344,0)</f>
        <v>3-Dec-2003</v>
      </c>
      <c r="M2049">
        <f>_xlfn.XLOOKUP(A2049,'Hospitalisation Details'!$A$1:$A$2344,'Hospitalisation Details'!$I$1:$I$2344,0)</f>
        <v>2730.11</v>
      </c>
      <c r="N2049" t="str">
        <f>_xlfn.XLOOKUP(A2049,'Hospitalisation Details'!$A$1:$A$2344,'Hospitalisation Details'!$J$1:$J$2344,0)</f>
        <v>tier - 2</v>
      </c>
      <c r="O2049" t="str">
        <f>_xlfn.XLOOKUP(A2049,'Hospitalisation Details'!$A$1:$A$2344,'Hospitalisation Details'!$K$1:$K$2344,0)</f>
        <v>tier - 3</v>
      </c>
      <c r="P2049" t="str">
        <f>_xlfn.XLOOKUP(A2049,'Hospitalisation Details'!$A$1:$A$2344,'Hospitalisation Details'!$L$1:$L$2344,0)</f>
        <v>R1012</v>
      </c>
      <c r="Q2049">
        <f>_xlfn.XLOOKUP(A2049,'Hospitalisation Details'!$A$1:$A$2344,'Hospitalisation Details'!$F$1:$F$2344,0)</f>
        <v>19</v>
      </c>
    </row>
    <row r="2050" spans="1:17" ht="15.75" x14ac:dyDescent="0.25">
      <c r="A2050" s="1" t="s">
        <v>316</v>
      </c>
      <c r="B2050" t="str">
        <f>_xlfn.XLOOKUP(A2050,'Customer Names'!$A$1:$A$2336,'Customer Names'!$C$1:$C$2336,0)</f>
        <v xml:space="preserve">  Morgan</v>
      </c>
      <c r="C2050">
        <f>_xlfn.XLOOKUP(A2050,'Medical Examinations'!$A$1:$A$2336,'Medical Examinations'!$B$1:$B$2336,0)</f>
        <v>30.59</v>
      </c>
      <c r="D2050">
        <f>_xlfn.XLOOKUP(A2050,'Medical Examinations'!$A$1:$A$2336,'Medical Examinations'!$D$1:$D$2336,0)</f>
        <v>6.3</v>
      </c>
      <c r="E2050" t="str">
        <f>_xlfn.XLOOKUP(A2050,'Medical Examinations'!$A$1:$A$2336,'Medical Examinations'!$E$1:$E$2336,0)</f>
        <v>No</v>
      </c>
      <c r="F2050" t="str">
        <f>_xlfn.XLOOKUP(A2050,'Medical Examinations'!$A$1:$A$2336,'Medical Examinations'!$F$1:$F$2336,0)</f>
        <v>No</v>
      </c>
      <c r="G2050" t="str">
        <f>_xlfn.XLOOKUP(A2050,'Medical Examinations'!$A$1:$A$2336,'Medical Examinations'!$G$1:$G$2336,0)</f>
        <v>Yes</v>
      </c>
      <c r="H2050">
        <f>_xlfn.XLOOKUP(A2050,'Medical Examinations'!$A$1:$A$2336,'Medical Examinations'!$H$1:$H$2336,0)</f>
        <v>1</v>
      </c>
      <c r="I2050" t="str">
        <f>_xlfn.XLOOKUP(A2050,'Medical Examinations'!$A$1:$A$2336,'Medical Examinations'!$I$1:$I$2336,0)</f>
        <v>No</v>
      </c>
      <c r="J2050" t="str">
        <f>_xlfn.XLOOKUP(A2050,'Medical Examinations'!A2050:A4393,'Medical Examinations'!C2050:C4393,0)</f>
        <v>Obese</v>
      </c>
      <c r="K2050">
        <f>_xlfn.XLOOKUP(A2050,'Medical Examinations'!$A$1:$A$2344,'Medical Examinations'!$D$1:$D$2344,0)</f>
        <v>6.3</v>
      </c>
      <c r="L2050" t="str">
        <f>_xlfn.XLOOKUP(A2050,'Hospitalisation Details'!$A$1:$A$2344,'Hospitalisation Details'!$E$1:$E$2344,0)</f>
        <v>6-Oct-1997</v>
      </c>
      <c r="M2050">
        <f>_xlfn.XLOOKUP(A2050,'Hospitalisation Details'!$A$1:$A$2344,'Hospitalisation Details'!$I$1:$I$2344,0)</f>
        <v>2727.4</v>
      </c>
      <c r="N2050" t="str">
        <f>_xlfn.XLOOKUP(A2050,'Hospitalisation Details'!$A$1:$A$2344,'Hospitalisation Details'!$J$1:$J$2344,0)</f>
        <v>tier - 3</v>
      </c>
      <c r="O2050" t="str">
        <f>_xlfn.XLOOKUP(A2050,'Hospitalisation Details'!$A$1:$A$2344,'Hospitalisation Details'!$K$1:$K$2344,0)</f>
        <v>tier - 3</v>
      </c>
      <c r="P2050" t="str">
        <f>_xlfn.XLOOKUP(A2050,'Hospitalisation Details'!$A$1:$A$2344,'Hospitalisation Details'!$L$1:$L$2344,0)</f>
        <v>R1016</v>
      </c>
      <c r="Q2050">
        <f>_xlfn.XLOOKUP(A2050,'Hospitalisation Details'!$A$1:$A$2344,'Hospitalisation Details'!$F$1:$F$2344,0)</f>
        <v>25</v>
      </c>
    </row>
    <row r="2051" spans="1:17" ht="15.75" x14ac:dyDescent="0.25">
      <c r="A2051" s="1" t="s">
        <v>315</v>
      </c>
      <c r="B2051" t="str">
        <f>_xlfn.XLOOKUP(A2051,'Customer Names'!$A$1:$A$2336,'Customer Names'!$C$1:$C$2336,0)</f>
        <v xml:space="preserve">  Patrick J</v>
      </c>
      <c r="C2051">
        <f>_xlfn.XLOOKUP(A2051,'Medical Examinations'!$A$1:$A$2336,'Medical Examinations'!$B$1:$B$2336,0)</f>
        <v>16.72</v>
      </c>
      <c r="D2051">
        <f>_xlfn.XLOOKUP(A2051,'Medical Examinations'!$A$1:$A$2336,'Medical Examinations'!$D$1:$D$2336,0)</f>
        <v>4.38</v>
      </c>
      <c r="E2051" t="str">
        <f>_xlfn.XLOOKUP(A2051,'Medical Examinations'!$A$1:$A$2336,'Medical Examinations'!$E$1:$E$2336,0)</f>
        <v>No</v>
      </c>
      <c r="F2051" t="str">
        <f>_xlfn.XLOOKUP(A2051,'Medical Examinations'!$A$1:$A$2336,'Medical Examinations'!$F$1:$F$2336,0)</f>
        <v>No</v>
      </c>
      <c r="G2051" t="str">
        <f>_xlfn.XLOOKUP(A2051,'Medical Examinations'!$A$1:$A$2336,'Medical Examinations'!$G$1:$G$2336,0)</f>
        <v>No</v>
      </c>
      <c r="H2051">
        <f>_xlfn.XLOOKUP(A2051,'Medical Examinations'!$A$1:$A$2336,'Medical Examinations'!$H$1:$H$2336,0)</f>
        <v>1</v>
      </c>
      <c r="I2051" t="str">
        <f>_xlfn.XLOOKUP(A2051,'Medical Examinations'!$A$1:$A$2336,'Medical Examinations'!$I$1:$I$2336,0)</f>
        <v>No</v>
      </c>
      <c r="J2051" t="str">
        <f>_xlfn.XLOOKUP(A2051,'Medical Examinations'!A2051:A4394,'Medical Examinations'!C2051:C4394,0)</f>
        <v>Underweight</v>
      </c>
      <c r="K2051">
        <f>_xlfn.XLOOKUP(A2051,'Medical Examinations'!$A$1:$A$2344,'Medical Examinations'!$D$1:$D$2344,0)</f>
        <v>4.38</v>
      </c>
      <c r="L2051" t="str">
        <f>_xlfn.XLOOKUP(A2051,'Hospitalisation Details'!$A$1:$A$2344,'Hospitalisation Details'!$E$1:$E$2344,0)</f>
        <v>20-Aug-1988</v>
      </c>
      <c r="M2051">
        <f>_xlfn.XLOOKUP(A2051,'Hospitalisation Details'!$A$1:$A$2344,'Hospitalisation Details'!$I$1:$I$2344,0)</f>
        <v>2726.06</v>
      </c>
      <c r="N2051" t="str">
        <f>_xlfn.XLOOKUP(A2051,'Hospitalisation Details'!$A$1:$A$2344,'Hospitalisation Details'!$J$1:$J$2344,0)</f>
        <v>tier - 2</v>
      </c>
      <c r="O2051" t="str">
        <f>_xlfn.XLOOKUP(A2051,'Hospitalisation Details'!$A$1:$A$2344,'Hospitalisation Details'!$K$1:$K$2344,0)</f>
        <v>tier - 2</v>
      </c>
      <c r="P2051" t="str">
        <f>_xlfn.XLOOKUP(A2051,'Hospitalisation Details'!$A$1:$A$2344,'Hospitalisation Details'!$L$1:$L$2344,0)</f>
        <v>R1013</v>
      </c>
      <c r="Q2051">
        <f>_xlfn.XLOOKUP(A2051,'Hospitalisation Details'!$A$1:$A$2344,'Hospitalisation Details'!$F$1:$F$2344,0)</f>
        <v>34</v>
      </c>
    </row>
    <row r="2052" spans="1:17" ht="15.75" x14ac:dyDescent="0.25">
      <c r="A2052" s="1" t="s">
        <v>314</v>
      </c>
      <c r="B2052" t="str">
        <f>_xlfn.XLOOKUP(A2052,'Customer Names'!$A$1:$A$2336,'Customer Names'!$C$1:$C$2336,0)</f>
        <v xml:space="preserve">  Frankline</v>
      </c>
      <c r="C2052">
        <f>_xlfn.XLOOKUP(A2052,'Medical Examinations'!$A$1:$A$2336,'Medical Examinations'!$B$1:$B$2336,0)</f>
        <v>26.22</v>
      </c>
      <c r="D2052">
        <f>_xlfn.XLOOKUP(A2052,'Medical Examinations'!$A$1:$A$2336,'Medical Examinations'!$D$1:$D$2336,0)</f>
        <v>4.6500000000000004</v>
      </c>
      <c r="E2052" t="str">
        <f>_xlfn.XLOOKUP(A2052,'Medical Examinations'!$A$1:$A$2336,'Medical Examinations'!$E$1:$E$2336,0)</f>
        <v>No</v>
      </c>
      <c r="F2052" t="str">
        <f>_xlfn.XLOOKUP(A2052,'Medical Examinations'!$A$1:$A$2336,'Medical Examinations'!$F$1:$F$2336,0)</f>
        <v>No</v>
      </c>
      <c r="G2052" t="str">
        <f>_xlfn.XLOOKUP(A2052,'Medical Examinations'!$A$1:$A$2336,'Medical Examinations'!$G$1:$G$2336,0)</f>
        <v>Yes</v>
      </c>
      <c r="H2052">
        <f>_xlfn.XLOOKUP(A2052,'Medical Examinations'!$A$1:$A$2336,'Medical Examinations'!$H$1:$H$2336,0)</f>
        <v>1</v>
      </c>
      <c r="I2052" t="str">
        <f>_xlfn.XLOOKUP(A2052,'Medical Examinations'!$A$1:$A$2336,'Medical Examinations'!$I$1:$I$2336,0)</f>
        <v>No</v>
      </c>
      <c r="J2052" t="str">
        <f>_xlfn.XLOOKUP(A2052,'Medical Examinations'!A2052:A4395,'Medical Examinations'!C2052:C4395,0)</f>
        <v>Overweight</v>
      </c>
      <c r="K2052">
        <f>_xlfn.XLOOKUP(A2052,'Medical Examinations'!$A$1:$A$2344,'Medical Examinations'!$D$1:$D$2344,0)</f>
        <v>4.6500000000000004</v>
      </c>
      <c r="L2052" t="str">
        <f>_xlfn.XLOOKUP(A2052,'Hospitalisation Details'!$A$1:$A$2344,'Hospitalisation Details'!$E$1:$E$2344,0)</f>
        <v>30-Oct-1997</v>
      </c>
      <c r="M2052">
        <f>_xlfn.XLOOKUP(A2052,'Hospitalisation Details'!$A$1:$A$2344,'Hospitalisation Details'!$I$1:$I$2344,0)</f>
        <v>2721.32</v>
      </c>
      <c r="N2052" t="str">
        <f>_xlfn.XLOOKUP(A2052,'Hospitalisation Details'!$A$1:$A$2344,'Hospitalisation Details'!$J$1:$J$2344,0)</f>
        <v>tier - 1</v>
      </c>
      <c r="O2052" t="str">
        <f>_xlfn.XLOOKUP(A2052,'Hospitalisation Details'!$A$1:$A$2344,'Hospitalisation Details'!$K$1:$K$2344,0)</f>
        <v>tier - 3</v>
      </c>
      <c r="P2052" t="str">
        <f>_xlfn.XLOOKUP(A2052,'Hospitalisation Details'!$A$1:$A$2344,'Hospitalisation Details'!$L$1:$L$2344,0)</f>
        <v>R1014</v>
      </c>
      <c r="Q2052">
        <f>_xlfn.XLOOKUP(A2052,'Hospitalisation Details'!$A$1:$A$2344,'Hospitalisation Details'!$F$1:$F$2344,0)</f>
        <v>25</v>
      </c>
    </row>
    <row r="2053" spans="1:17" ht="15.75" x14ac:dyDescent="0.25">
      <c r="A2053" s="1" t="s">
        <v>313</v>
      </c>
      <c r="B2053" t="str">
        <f>_xlfn.XLOOKUP(A2053,'Customer Names'!$A$1:$A$2336,'Customer Names'!$C$1:$C$2336,0)</f>
        <v xml:space="preserve">  Laura T</v>
      </c>
      <c r="C2053">
        <f>_xlfn.XLOOKUP(A2053,'Medical Examinations'!$A$1:$A$2336,'Medical Examinations'!$B$1:$B$2336,0)</f>
        <v>31.824999999999999</v>
      </c>
      <c r="D2053">
        <f>_xlfn.XLOOKUP(A2053,'Medical Examinations'!$A$1:$A$2336,'Medical Examinations'!$D$1:$D$2336,0)</f>
        <v>4.7</v>
      </c>
      <c r="E2053" t="str">
        <f>_xlfn.XLOOKUP(A2053,'Medical Examinations'!$A$1:$A$2336,'Medical Examinations'!$E$1:$E$2336,0)</f>
        <v>No</v>
      </c>
      <c r="F2053" t="str">
        <f>_xlfn.XLOOKUP(A2053,'Medical Examinations'!$A$1:$A$2336,'Medical Examinations'!$F$1:$F$2336,0)</f>
        <v>No</v>
      </c>
      <c r="G2053" t="str">
        <f>_xlfn.XLOOKUP(A2053,'Medical Examinations'!$A$1:$A$2336,'Medical Examinations'!$G$1:$G$2336,0)</f>
        <v>Yes</v>
      </c>
      <c r="H2053">
        <f>_xlfn.XLOOKUP(A2053,'Medical Examinations'!$A$1:$A$2336,'Medical Examinations'!$H$1:$H$2336,0)</f>
        <v>1</v>
      </c>
      <c r="I2053" t="str">
        <f>_xlfn.XLOOKUP(A2053,'Medical Examinations'!$A$1:$A$2336,'Medical Examinations'!$I$1:$I$2336,0)</f>
        <v>No</v>
      </c>
      <c r="J2053" t="str">
        <f>_xlfn.XLOOKUP(A2053,'Medical Examinations'!A2053:A4396,'Medical Examinations'!C2053:C4396,0)</f>
        <v>Obese</v>
      </c>
      <c r="K2053">
        <f>_xlfn.XLOOKUP(A2053,'Medical Examinations'!$A$1:$A$2344,'Medical Examinations'!$D$1:$D$2344,0)</f>
        <v>4.7</v>
      </c>
      <c r="L2053" t="str">
        <f>_xlfn.XLOOKUP(A2053,'Hospitalisation Details'!$A$1:$A$2344,'Hospitalisation Details'!$E$1:$E$2344,0)</f>
        <v>6-Aug-2003</v>
      </c>
      <c r="M2053">
        <f>_xlfn.XLOOKUP(A2053,'Hospitalisation Details'!$A$1:$A$2344,'Hospitalisation Details'!$I$1:$I$2344,0)</f>
        <v>2719.28</v>
      </c>
      <c r="N2053" t="str">
        <f>_xlfn.XLOOKUP(A2053,'Hospitalisation Details'!$A$1:$A$2344,'Hospitalisation Details'!$J$1:$J$2344,0)</f>
        <v>tier - 2</v>
      </c>
      <c r="O2053" t="str">
        <f>_xlfn.XLOOKUP(A2053,'Hospitalisation Details'!$A$1:$A$2344,'Hospitalisation Details'!$K$1:$K$2344,0)</f>
        <v>tier - 2</v>
      </c>
      <c r="P2053" t="str">
        <f>_xlfn.XLOOKUP(A2053,'Hospitalisation Details'!$A$1:$A$2344,'Hospitalisation Details'!$L$1:$L$2344,0)</f>
        <v>R1012</v>
      </c>
      <c r="Q2053">
        <f>_xlfn.XLOOKUP(A2053,'Hospitalisation Details'!$A$1:$A$2344,'Hospitalisation Details'!$F$1:$F$2344,0)</f>
        <v>19</v>
      </c>
    </row>
    <row r="2054" spans="1:17" ht="15.75" x14ac:dyDescent="0.25">
      <c r="A2054" s="1" t="s">
        <v>312</v>
      </c>
      <c r="B2054" t="str">
        <f>_xlfn.XLOOKUP(A2054,'Customer Names'!$A$1:$A$2336,'Customer Names'!$C$1:$C$2336,0)</f>
        <v xml:space="preserve">  Natalia</v>
      </c>
      <c r="C2054">
        <f>_xlfn.XLOOKUP(A2054,'Medical Examinations'!$A$1:$A$2336,'Medical Examinations'!$B$1:$B$2336,0)</f>
        <v>25.745000000000001</v>
      </c>
      <c r="D2054">
        <f>_xlfn.XLOOKUP(A2054,'Medical Examinations'!$A$1:$A$2336,'Medical Examinations'!$D$1:$D$2336,0)</f>
        <v>4.34</v>
      </c>
      <c r="E2054" t="str">
        <f>_xlfn.XLOOKUP(A2054,'Medical Examinations'!$A$1:$A$2336,'Medical Examinations'!$E$1:$E$2336,0)</f>
        <v>No</v>
      </c>
      <c r="F2054" t="str">
        <f>_xlfn.XLOOKUP(A2054,'Medical Examinations'!$A$1:$A$2336,'Medical Examinations'!$F$1:$F$2336,0)</f>
        <v>No</v>
      </c>
      <c r="G2054" t="str">
        <f>_xlfn.XLOOKUP(A2054,'Medical Examinations'!$A$1:$A$2336,'Medical Examinations'!$G$1:$G$2336,0)</f>
        <v>Yes</v>
      </c>
      <c r="H2054">
        <f>_xlfn.XLOOKUP(A2054,'Medical Examinations'!$A$1:$A$2336,'Medical Examinations'!$H$1:$H$2336,0)</f>
        <v>1</v>
      </c>
      <c r="I2054" t="str">
        <f>_xlfn.XLOOKUP(A2054,'Medical Examinations'!$A$1:$A$2336,'Medical Examinations'!$I$1:$I$2336,0)</f>
        <v>No</v>
      </c>
      <c r="J2054" t="str">
        <f>_xlfn.XLOOKUP(A2054,'Medical Examinations'!A2054:A4397,'Medical Examinations'!C2054:C4397,0)</f>
        <v>Overweight</v>
      </c>
      <c r="K2054">
        <f>_xlfn.XLOOKUP(A2054,'Medical Examinations'!$A$1:$A$2344,'Medical Examinations'!$D$1:$D$2344,0)</f>
        <v>4.34</v>
      </c>
      <c r="L2054" t="str">
        <f>_xlfn.XLOOKUP(A2054,'Hospitalisation Details'!$A$1:$A$2344,'Hospitalisation Details'!$E$1:$E$2344,0)</f>
        <v>1-Dec-2003</v>
      </c>
      <c r="M2054">
        <f>_xlfn.XLOOKUP(A2054,'Hospitalisation Details'!$A$1:$A$2344,'Hospitalisation Details'!$I$1:$I$2344,0)</f>
        <v>2710.83</v>
      </c>
      <c r="N2054" t="str">
        <f>_xlfn.XLOOKUP(A2054,'Hospitalisation Details'!$A$1:$A$2344,'Hospitalisation Details'!$J$1:$J$2344,0)</f>
        <v>tier - 2</v>
      </c>
      <c r="O2054" t="str">
        <f>_xlfn.XLOOKUP(A2054,'Hospitalisation Details'!$A$1:$A$2344,'Hospitalisation Details'!$K$1:$K$2344,0)</f>
        <v>tier - 3</v>
      </c>
      <c r="P2054" t="str">
        <f>_xlfn.XLOOKUP(A2054,'Hospitalisation Details'!$A$1:$A$2344,'Hospitalisation Details'!$L$1:$L$2344,0)</f>
        <v>R1012</v>
      </c>
      <c r="Q2054">
        <f>_xlfn.XLOOKUP(A2054,'Hospitalisation Details'!$A$1:$A$2344,'Hospitalisation Details'!$F$1:$F$2344,0)</f>
        <v>19</v>
      </c>
    </row>
    <row r="2055" spans="1:17" ht="15.75" x14ac:dyDescent="0.25">
      <c r="A2055" s="1" t="s">
        <v>311</v>
      </c>
      <c r="B2055" t="str">
        <f>_xlfn.XLOOKUP(A2055,'Customer Names'!$A$1:$A$2336,'Customer Names'!$C$1:$C$2336,0)</f>
        <v xml:space="preserve">  Jennifer L</v>
      </c>
      <c r="C2055">
        <f>_xlfn.XLOOKUP(A2055,'Medical Examinations'!$A$1:$A$2336,'Medical Examinations'!$B$1:$B$2336,0)</f>
        <v>24.605</v>
      </c>
      <c r="D2055">
        <f>_xlfn.XLOOKUP(A2055,'Medical Examinations'!$A$1:$A$2336,'Medical Examinations'!$D$1:$D$2336,0)</f>
        <v>5.62</v>
      </c>
      <c r="E2055" t="str">
        <f>_xlfn.XLOOKUP(A2055,'Medical Examinations'!$A$1:$A$2336,'Medical Examinations'!$E$1:$E$2336,0)</f>
        <v>No</v>
      </c>
      <c r="F2055" t="str">
        <f>_xlfn.XLOOKUP(A2055,'Medical Examinations'!$A$1:$A$2336,'Medical Examinations'!$F$1:$F$2336,0)</f>
        <v>No</v>
      </c>
      <c r="G2055" t="str">
        <f>_xlfn.XLOOKUP(A2055,'Medical Examinations'!$A$1:$A$2336,'Medical Examinations'!$G$1:$G$2336,0)</f>
        <v>Yes</v>
      </c>
      <c r="H2055">
        <f>_xlfn.XLOOKUP(A2055,'Medical Examinations'!$A$1:$A$2336,'Medical Examinations'!$H$1:$H$2336,0)</f>
        <v>1</v>
      </c>
      <c r="I2055" t="str">
        <f>_xlfn.XLOOKUP(A2055,'Medical Examinations'!$A$1:$A$2336,'Medical Examinations'!$I$1:$I$2336,0)</f>
        <v>No</v>
      </c>
      <c r="J2055" t="str">
        <f>_xlfn.XLOOKUP(A2055,'Medical Examinations'!A2055:A4398,'Medical Examinations'!C2055:C4398,0)</f>
        <v>Normal weight</v>
      </c>
      <c r="K2055">
        <f>_xlfn.XLOOKUP(A2055,'Medical Examinations'!$A$1:$A$2344,'Medical Examinations'!$D$1:$D$2344,0)</f>
        <v>5.62</v>
      </c>
      <c r="L2055" t="str">
        <f>_xlfn.XLOOKUP(A2055,'Hospitalisation Details'!$A$1:$A$2344,'Hospitalisation Details'!$E$1:$E$2344,0)</f>
        <v>21-Nov-2003</v>
      </c>
      <c r="M2055">
        <f>_xlfn.XLOOKUP(A2055,'Hospitalisation Details'!$A$1:$A$2344,'Hospitalisation Details'!$I$1:$I$2344,0)</f>
        <v>2709.24</v>
      </c>
      <c r="N2055" t="str">
        <f>_xlfn.XLOOKUP(A2055,'Hospitalisation Details'!$A$1:$A$2344,'Hospitalisation Details'!$J$1:$J$2344,0)</f>
        <v>tier - 2</v>
      </c>
      <c r="O2055" t="str">
        <f>_xlfn.XLOOKUP(A2055,'Hospitalisation Details'!$A$1:$A$2344,'Hospitalisation Details'!$K$1:$K$2344,0)</f>
        <v>tier - 2</v>
      </c>
      <c r="P2055" t="str">
        <f>_xlfn.XLOOKUP(A2055,'Hospitalisation Details'!$A$1:$A$2344,'Hospitalisation Details'!$L$1:$L$2344,0)</f>
        <v>R1012</v>
      </c>
      <c r="Q2055">
        <f>_xlfn.XLOOKUP(A2055,'Hospitalisation Details'!$A$1:$A$2344,'Hospitalisation Details'!$F$1:$F$2344,0)</f>
        <v>19</v>
      </c>
    </row>
    <row r="2056" spans="1:17" ht="15.75" x14ac:dyDescent="0.25">
      <c r="A2056" s="1" t="s">
        <v>310</v>
      </c>
      <c r="B2056" t="str">
        <f>_xlfn.XLOOKUP(A2056,'Customer Names'!$A$1:$A$2336,'Customer Names'!$C$1:$C$2336,0)</f>
        <v xml:space="preserve">  Brooke</v>
      </c>
      <c r="C2056">
        <f>_xlfn.XLOOKUP(A2056,'Medical Examinations'!$A$1:$A$2336,'Medical Examinations'!$B$1:$B$2336,0)</f>
        <v>24.51</v>
      </c>
      <c r="D2056">
        <f>_xlfn.XLOOKUP(A2056,'Medical Examinations'!$A$1:$A$2336,'Medical Examinations'!$D$1:$D$2336,0)</f>
        <v>4.24</v>
      </c>
      <c r="E2056" t="str">
        <f>_xlfn.XLOOKUP(A2056,'Medical Examinations'!$A$1:$A$2336,'Medical Examinations'!$E$1:$E$2336,0)</f>
        <v>No</v>
      </c>
      <c r="F2056" t="str">
        <f>_xlfn.XLOOKUP(A2056,'Medical Examinations'!$A$1:$A$2336,'Medical Examinations'!$F$1:$F$2336,0)</f>
        <v>No</v>
      </c>
      <c r="G2056" t="str">
        <f>_xlfn.XLOOKUP(A2056,'Medical Examinations'!$A$1:$A$2336,'Medical Examinations'!$G$1:$G$2336,0)</f>
        <v>Yes</v>
      </c>
      <c r="H2056">
        <f>_xlfn.XLOOKUP(A2056,'Medical Examinations'!$A$1:$A$2336,'Medical Examinations'!$H$1:$H$2336,0)</f>
        <v>1</v>
      </c>
      <c r="I2056" t="str">
        <f>_xlfn.XLOOKUP(A2056,'Medical Examinations'!$A$1:$A$2336,'Medical Examinations'!$I$1:$I$2336,0)</f>
        <v>No</v>
      </c>
      <c r="J2056" t="str">
        <f>_xlfn.XLOOKUP(A2056,'Medical Examinations'!A2056:A4399,'Medical Examinations'!C2056:C4399,0)</f>
        <v>Normal weight</v>
      </c>
      <c r="K2056">
        <f>_xlfn.XLOOKUP(A2056,'Medical Examinations'!$A$1:$A$2344,'Medical Examinations'!$D$1:$D$2344,0)</f>
        <v>4.24</v>
      </c>
      <c r="L2056" t="str">
        <f>_xlfn.XLOOKUP(A2056,'Hospitalisation Details'!$A$1:$A$2344,'Hospitalisation Details'!$E$1:$E$2344,0)</f>
        <v>17-Jul-2003</v>
      </c>
      <c r="M2056">
        <f>_xlfn.XLOOKUP(A2056,'Hospitalisation Details'!$A$1:$A$2344,'Hospitalisation Details'!$I$1:$I$2344,0)</f>
        <v>2709.11</v>
      </c>
      <c r="N2056" t="str">
        <f>_xlfn.XLOOKUP(A2056,'Hospitalisation Details'!$A$1:$A$2344,'Hospitalisation Details'!$J$1:$J$2344,0)</f>
        <v>tier - 2</v>
      </c>
      <c r="O2056" t="str">
        <f>_xlfn.XLOOKUP(A2056,'Hospitalisation Details'!$A$1:$A$2344,'Hospitalisation Details'!$K$1:$K$2344,0)</f>
        <v>tier - 2</v>
      </c>
      <c r="P2056" t="str">
        <f>_xlfn.XLOOKUP(A2056,'Hospitalisation Details'!$A$1:$A$2344,'Hospitalisation Details'!$L$1:$L$2344,0)</f>
        <v>R1012</v>
      </c>
      <c r="Q2056">
        <f>_xlfn.XLOOKUP(A2056,'Hospitalisation Details'!$A$1:$A$2344,'Hospitalisation Details'!$F$1:$F$2344,0)</f>
        <v>19</v>
      </c>
    </row>
    <row r="2057" spans="1:17" ht="15.75" x14ac:dyDescent="0.25">
      <c r="A2057" s="1" t="s">
        <v>309</v>
      </c>
      <c r="B2057" t="str">
        <f>_xlfn.XLOOKUP(A2057,'Customer Names'!$A$1:$A$2336,'Customer Names'!$C$1:$C$2336,0)</f>
        <v xml:space="preserve">  Jeremy M</v>
      </c>
      <c r="C2057">
        <f>_xlfn.XLOOKUP(A2057,'Medical Examinations'!$A$1:$A$2336,'Medical Examinations'!$B$1:$B$2336,0)</f>
        <v>31.065000000000001</v>
      </c>
      <c r="D2057">
        <f>_xlfn.XLOOKUP(A2057,'Medical Examinations'!$A$1:$A$2336,'Medical Examinations'!$D$1:$D$2336,0)</f>
        <v>4.57</v>
      </c>
      <c r="E2057" t="str">
        <f>_xlfn.XLOOKUP(A2057,'Medical Examinations'!$A$1:$A$2336,'Medical Examinations'!$E$1:$E$2336,0)</f>
        <v>No</v>
      </c>
      <c r="F2057" t="str">
        <f>_xlfn.XLOOKUP(A2057,'Medical Examinations'!$A$1:$A$2336,'Medical Examinations'!$F$1:$F$2336,0)</f>
        <v>No</v>
      </c>
      <c r="G2057" t="str">
        <f>_xlfn.XLOOKUP(A2057,'Medical Examinations'!$A$1:$A$2336,'Medical Examinations'!$G$1:$G$2336,0)</f>
        <v>No</v>
      </c>
      <c r="H2057">
        <f>_xlfn.XLOOKUP(A2057,'Medical Examinations'!$A$1:$A$2336,'Medical Examinations'!$H$1:$H$2336,0)</f>
        <v>0</v>
      </c>
      <c r="I2057" t="str">
        <f>_xlfn.XLOOKUP(A2057,'Medical Examinations'!$A$1:$A$2336,'Medical Examinations'!$I$1:$I$2336,0)</f>
        <v>No</v>
      </c>
      <c r="J2057" t="str">
        <f>_xlfn.XLOOKUP(A2057,'Medical Examinations'!A2057:A4400,'Medical Examinations'!C2057:C4400,0)</f>
        <v>Obese</v>
      </c>
      <c r="K2057">
        <f>_xlfn.XLOOKUP(A2057,'Medical Examinations'!$A$1:$A$2344,'Medical Examinations'!$D$1:$D$2344,0)</f>
        <v>4.57</v>
      </c>
      <c r="L2057" t="str">
        <f>_xlfn.XLOOKUP(A2057,'Hospitalisation Details'!$A$1:$A$2344,'Hospitalisation Details'!$E$1:$E$2344,0)</f>
        <v>13-Jun-1996</v>
      </c>
      <c r="M2057">
        <f>_xlfn.XLOOKUP(A2057,'Hospitalisation Details'!$A$1:$A$2344,'Hospitalisation Details'!$I$1:$I$2344,0)</f>
        <v>2699.57</v>
      </c>
      <c r="N2057" t="str">
        <f>_xlfn.XLOOKUP(A2057,'Hospitalisation Details'!$A$1:$A$2344,'Hospitalisation Details'!$J$1:$J$2344,0)</f>
        <v>tier - 2</v>
      </c>
      <c r="O2057" t="str">
        <f>_xlfn.XLOOKUP(A2057,'Hospitalisation Details'!$A$1:$A$2344,'Hospitalisation Details'!$K$1:$K$2344,0)</f>
        <v>tier - 1</v>
      </c>
      <c r="P2057" t="str">
        <f>_xlfn.XLOOKUP(A2057,'Hospitalisation Details'!$A$1:$A$2344,'Hospitalisation Details'!$L$1:$L$2344,0)</f>
        <v>R1012</v>
      </c>
      <c r="Q2057">
        <f>_xlfn.XLOOKUP(A2057,'Hospitalisation Details'!$A$1:$A$2344,'Hospitalisation Details'!$F$1:$F$2344,0)</f>
        <v>27</v>
      </c>
    </row>
    <row r="2058" spans="1:17" ht="15.75" x14ac:dyDescent="0.25">
      <c r="A2058" s="1" t="s">
        <v>308</v>
      </c>
      <c r="B2058" t="str">
        <f>_xlfn.XLOOKUP(A2058,'Customer Names'!$A$1:$A$2336,'Customer Names'!$C$1:$C$2336,0)</f>
        <v xml:space="preserve">  Megan L</v>
      </c>
      <c r="C2058">
        <f>_xlfn.XLOOKUP(A2058,'Medical Examinations'!$A$1:$A$2336,'Medical Examinations'!$B$1:$B$2336,0)</f>
        <v>28.12</v>
      </c>
      <c r="D2058">
        <f>_xlfn.XLOOKUP(A2058,'Medical Examinations'!$A$1:$A$2336,'Medical Examinations'!$D$1:$D$2336,0)</f>
        <v>5.05</v>
      </c>
      <c r="E2058" t="str">
        <f>_xlfn.XLOOKUP(A2058,'Medical Examinations'!$A$1:$A$2336,'Medical Examinations'!$E$1:$E$2336,0)</f>
        <v>No</v>
      </c>
      <c r="F2058" t="str">
        <f>_xlfn.XLOOKUP(A2058,'Medical Examinations'!$A$1:$A$2336,'Medical Examinations'!$F$1:$F$2336,0)</f>
        <v>No</v>
      </c>
      <c r="G2058" t="str">
        <f>_xlfn.XLOOKUP(A2058,'Medical Examinations'!$A$1:$A$2336,'Medical Examinations'!$G$1:$G$2336,0)</f>
        <v>No</v>
      </c>
      <c r="H2058">
        <f>_xlfn.XLOOKUP(A2058,'Medical Examinations'!$A$1:$A$2336,'Medical Examinations'!$H$1:$H$2336,0)</f>
        <v>0</v>
      </c>
      <c r="I2058" t="str">
        <f>_xlfn.XLOOKUP(A2058,'Medical Examinations'!$A$1:$A$2336,'Medical Examinations'!$I$1:$I$2336,0)</f>
        <v>No</v>
      </c>
      <c r="J2058" t="str">
        <f>_xlfn.XLOOKUP(A2058,'Medical Examinations'!A2058:A4401,'Medical Examinations'!C2058:C4401,0)</f>
        <v>Overweight</v>
      </c>
      <c r="K2058">
        <f>_xlfn.XLOOKUP(A2058,'Medical Examinations'!$A$1:$A$2344,'Medical Examinations'!$D$1:$D$2344,0)</f>
        <v>5.05</v>
      </c>
      <c r="L2058" t="str">
        <f>_xlfn.XLOOKUP(A2058,'Hospitalisation Details'!$A$1:$A$2344,'Hospitalisation Details'!$E$1:$E$2344,0)</f>
        <v>11-Jun-1999</v>
      </c>
      <c r="M2058">
        <f>_xlfn.XLOOKUP(A2058,'Hospitalisation Details'!$A$1:$A$2344,'Hospitalisation Details'!$I$1:$I$2344,0)</f>
        <v>2690.11</v>
      </c>
      <c r="N2058" t="str">
        <f>_xlfn.XLOOKUP(A2058,'Hospitalisation Details'!$A$1:$A$2344,'Hospitalisation Details'!$J$1:$J$2344,0)</f>
        <v>tier - 2</v>
      </c>
      <c r="O2058" t="str">
        <f>_xlfn.XLOOKUP(A2058,'Hospitalisation Details'!$A$1:$A$2344,'Hospitalisation Details'!$K$1:$K$2344,0)</f>
        <v>tier - 2</v>
      </c>
      <c r="P2058" t="str">
        <f>_xlfn.XLOOKUP(A2058,'Hospitalisation Details'!$A$1:$A$2344,'Hospitalisation Details'!$L$1:$L$2344,0)</f>
        <v>R1012</v>
      </c>
      <c r="Q2058">
        <f>_xlfn.XLOOKUP(A2058,'Hospitalisation Details'!$A$1:$A$2344,'Hospitalisation Details'!$F$1:$F$2344,0)</f>
        <v>24</v>
      </c>
    </row>
    <row r="2059" spans="1:17" ht="15.75" x14ac:dyDescent="0.25">
      <c r="A2059" s="1" t="s">
        <v>307</v>
      </c>
      <c r="B2059" t="str">
        <f>_xlfn.XLOOKUP(A2059,'Customer Names'!$A$1:$A$2336,'Customer Names'!$C$1:$C$2336,0)</f>
        <v xml:space="preserve">  Bryan</v>
      </c>
      <c r="C2059">
        <f>_xlfn.XLOOKUP(A2059,'Medical Examinations'!$A$1:$A$2336,'Medical Examinations'!$B$1:$B$2336,0)</f>
        <v>38.06</v>
      </c>
      <c r="D2059">
        <f>_xlfn.XLOOKUP(A2059,'Medical Examinations'!$A$1:$A$2336,'Medical Examinations'!$D$1:$D$2336,0)</f>
        <v>6.16</v>
      </c>
      <c r="E2059" t="str">
        <f>_xlfn.XLOOKUP(A2059,'Medical Examinations'!$A$1:$A$2336,'Medical Examinations'!$E$1:$E$2336,0)</f>
        <v>No</v>
      </c>
      <c r="F2059" t="str">
        <f>_xlfn.XLOOKUP(A2059,'Medical Examinations'!$A$1:$A$2336,'Medical Examinations'!$F$1:$F$2336,0)</f>
        <v>No</v>
      </c>
      <c r="G2059" t="str">
        <f>_xlfn.XLOOKUP(A2059,'Medical Examinations'!$A$1:$A$2336,'Medical Examinations'!$G$1:$G$2336,0)</f>
        <v>No</v>
      </c>
      <c r="H2059">
        <f>_xlfn.XLOOKUP(A2059,'Medical Examinations'!$A$1:$A$2336,'Medical Examinations'!$H$1:$H$2336,0)</f>
        <v>0</v>
      </c>
      <c r="I2059" t="str">
        <f>_xlfn.XLOOKUP(A2059,'Medical Examinations'!$A$1:$A$2336,'Medical Examinations'!$I$1:$I$2336,0)</f>
        <v>No</v>
      </c>
      <c r="J2059" t="str">
        <f>_xlfn.XLOOKUP(A2059,'Medical Examinations'!A2059:A4402,'Medical Examinations'!C2059:C4402,0)</f>
        <v>Obese</v>
      </c>
      <c r="K2059">
        <f>_xlfn.XLOOKUP(A2059,'Medical Examinations'!$A$1:$A$2344,'Medical Examinations'!$D$1:$D$2344,0)</f>
        <v>6.16</v>
      </c>
      <c r="L2059" t="str">
        <f>_xlfn.XLOOKUP(A2059,'Hospitalisation Details'!$A$1:$A$2344,'Hospitalisation Details'!$E$1:$E$2344,0)</f>
        <v>2-Oct-1994</v>
      </c>
      <c r="M2059">
        <f>_xlfn.XLOOKUP(A2059,'Hospitalisation Details'!$A$1:$A$2344,'Hospitalisation Details'!$I$1:$I$2344,0)</f>
        <v>2689.5</v>
      </c>
      <c r="N2059" t="str">
        <f>_xlfn.XLOOKUP(A2059,'Hospitalisation Details'!$A$1:$A$2344,'Hospitalisation Details'!$J$1:$J$2344,0)</f>
        <v>tier - 3</v>
      </c>
      <c r="O2059" t="str">
        <f>_xlfn.XLOOKUP(A2059,'Hospitalisation Details'!$A$1:$A$2344,'Hospitalisation Details'!$K$1:$K$2344,0)</f>
        <v>tier - 2</v>
      </c>
      <c r="P2059" t="str">
        <f>_xlfn.XLOOKUP(A2059,'Hospitalisation Details'!$A$1:$A$2344,'Hospitalisation Details'!$L$1:$L$2344,0)</f>
        <v>R1013</v>
      </c>
      <c r="Q2059">
        <f>_xlfn.XLOOKUP(A2059,'Hospitalisation Details'!$A$1:$A$2344,'Hospitalisation Details'!$F$1:$F$2344,0)</f>
        <v>28</v>
      </c>
    </row>
    <row r="2060" spans="1:17" ht="15.75" x14ac:dyDescent="0.25">
      <c r="A2060" s="1" t="s">
        <v>306</v>
      </c>
      <c r="B2060" t="str">
        <f>_xlfn.XLOOKUP(A2060,'Customer Names'!$A$1:$A$2336,'Customer Names'!$C$1:$C$2336,0)</f>
        <v xml:space="preserve">  Marny</v>
      </c>
      <c r="C2060">
        <f>_xlfn.XLOOKUP(A2060,'Medical Examinations'!$A$1:$A$2336,'Medical Examinations'!$B$1:$B$2336,0)</f>
        <v>24.96</v>
      </c>
      <c r="D2060">
        <f>_xlfn.XLOOKUP(A2060,'Medical Examinations'!$A$1:$A$2336,'Medical Examinations'!$D$1:$D$2336,0)</f>
        <v>4.57</v>
      </c>
      <c r="E2060" t="str">
        <f>_xlfn.XLOOKUP(A2060,'Medical Examinations'!$A$1:$A$2336,'Medical Examinations'!$E$1:$E$2336,0)</f>
        <v>No</v>
      </c>
      <c r="F2060" t="str">
        <f>_xlfn.XLOOKUP(A2060,'Medical Examinations'!$A$1:$A$2336,'Medical Examinations'!$F$1:$F$2336,0)</f>
        <v>No</v>
      </c>
      <c r="G2060" t="str">
        <f>_xlfn.XLOOKUP(A2060,'Medical Examinations'!$A$1:$A$2336,'Medical Examinations'!$G$1:$G$2336,0)</f>
        <v>No</v>
      </c>
      <c r="H2060">
        <f>_xlfn.XLOOKUP(A2060,'Medical Examinations'!$A$1:$A$2336,'Medical Examinations'!$H$1:$H$2336,0)</f>
        <v>0</v>
      </c>
      <c r="I2060" t="str">
        <f>_xlfn.XLOOKUP(A2060,'Medical Examinations'!$A$1:$A$2336,'Medical Examinations'!$I$1:$I$2336,0)</f>
        <v>No</v>
      </c>
      <c r="J2060" t="str">
        <f>_xlfn.XLOOKUP(A2060,'Medical Examinations'!A2060:A4403,'Medical Examinations'!C2060:C4403,0)</f>
        <v>Overweight</v>
      </c>
      <c r="K2060">
        <f>_xlfn.XLOOKUP(A2060,'Medical Examinations'!$A$1:$A$2344,'Medical Examinations'!$D$1:$D$2344,0)</f>
        <v>4.57</v>
      </c>
      <c r="L2060" t="str">
        <f>_xlfn.XLOOKUP(A2060,'Hospitalisation Details'!$A$1:$A$2344,'Hospitalisation Details'!$E$1:$E$2344,0)</f>
        <v>17-Sep-1994</v>
      </c>
      <c r="M2060">
        <f>_xlfn.XLOOKUP(A2060,'Hospitalisation Details'!$A$1:$A$2344,'Hospitalisation Details'!$I$1:$I$2344,0)</f>
        <v>2684.69</v>
      </c>
      <c r="N2060" t="str">
        <f>_xlfn.XLOOKUP(A2060,'Hospitalisation Details'!$A$1:$A$2344,'Hospitalisation Details'!$J$1:$J$2344,0)</f>
        <v>tier - 2</v>
      </c>
      <c r="O2060" t="str">
        <f>_xlfn.XLOOKUP(A2060,'Hospitalisation Details'!$A$1:$A$2344,'Hospitalisation Details'!$K$1:$K$2344,0)</f>
        <v>tier - 2</v>
      </c>
      <c r="P2060" t="str">
        <f>_xlfn.XLOOKUP(A2060,'Hospitalisation Details'!$A$1:$A$2344,'Hospitalisation Details'!$L$1:$L$2344,0)</f>
        <v>R1013</v>
      </c>
      <c r="Q2060">
        <f>_xlfn.XLOOKUP(A2060,'Hospitalisation Details'!$A$1:$A$2344,'Hospitalisation Details'!$F$1:$F$2344,0)</f>
        <v>28</v>
      </c>
    </row>
    <row r="2061" spans="1:17" ht="15.75" x14ac:dyDescent="0.25">
      <c r="A2061" s="1" t="s">
        <v>305</v>
      </c>
      <c r="B2061" t="str">
        <f>_xlfn.XLOOKUP(A2061,'Customer Names'!$A$1:$A$2336,'Customer Names'!$C$1:$C$2336,0)</f>
        <v xml:space="preserve">  Marc</v>
      </c>
      <c r="C2061">
        <f>_xlfn.XLOOKUP(A2061,'Medical Examinations'!$A$1:$A$2336,'Medical Examinations'!$B$1:$B$2336,0)</f>
        <v>17.670000000000002</v>
      </c>
      <c r="D2061">
        <f>_xlfn.XLOOKUP(A2061,'Medical Examinations'!$A$1:$A$2336,'Medical Examinations'!$D$1:$D$2336,0)</f>
        <v>5.53</v>
      </c>
      <c r="E2061" t="str">
        <f>_xlfn.XLOOKUP(A2061,'Medical Examinations'!$A$1:$A$2336,'Medical Examinations'!$E$1:$E$2336,0)</f>
        <v>No</v>
      </c>
      <c r="F2061" t="str">
        <f>_xlfn.XLOOKUP(A2061,'Medical Examinations'!$A$1:$A$2336,'Medical Examinations'!$F$1:$F$2336,0)</f>
        <v>No</v>
      </c>
      <c r="G2061" t="str">
        <f>_xlfn.XLOOKUP(A2061,'Medical Examinations'!$A$1:$A$2336,'Medical Examinations'!$G$1:$G$2336,0)</f>
        <v>No</v>
      </c>
      <c r="H2061">
        <f>_xlfn.XLOOKUP(A2061,'Medical Examinations'!$A$1:$A$2336,'Medical Examinations'!$H$1:$H$2336,0)</f>
        <v>0</v>
      </c>
      <c r="I2061" t="str">
        <f>_xlfn.XLOOKUP(A2061,'Medical Examinations'!$A$1:$A$2336,'Medical Examinations'!$I$1:$I$2336,0)</f>
        <v>No</v>
      </c>
      <c r="J2061" t="str">
        <f>_xlfn.XLOOKUP(A2061,'Medical Examinations'!A2061:A4404,'Medical Examinations'!C2061:C4404,0)</f>
        <v>Underweight</v>
      </c>
      <c r="K2061">
        <f>_xlfn.XLOOKUP(A2061,'Medical Examinations'!$A$1:$A$2344,'Medical Examinations'!$D$1:$D$2344,0)</f>
        <v>5.53</v>
      </c>
      <c r="L2061" t="str">
        <f>_xlfn.XLOOKUP(A2061,'Hospitalisation Details'!$A$1:$A$2344,'Hospitalisation Details'!$E$1:$E$2344,0)</f>
        <v>5-Aug-1996</v>
      </c>
      <c r="M2061">
        <f>_xlfn.XLOOKUP(A2061,'Hospitalisation Details'!$A$1:$A$2344,'Hospitalisation Details'!$I$1:$I$2344,0)</f>
        <v>2680.95</v>
      </c>
      <c r="N2061" t="str">
        <f>_xlfn.XLOOKUP(A2061,'Hospitalisation Details'!$A$1:$A$2344,'Hospitalisation Details'!$J$1:$J$2344,0)</f>
        <v>tier - 3</v>
      </c>
      <c r="O2061" t="str">
        <f>_xlfn.XLOOKUP(A2061,'Hospitalisation Details'!$A$1:$A$2344,'Hospitalisation Details'!$K$1:$K$2344,0)</f>
        <v>tier - 2</v>
      </c>
      <c r="P2061" t="str">
        <f>_xlfn.XLOOKUP(A2061,'Hospitalisation Details'!$A$1:$A$2344,'Hospitalisation Details'!$L$1:$L$2344,0)</f>
        <v>R1012</v>
      </c>
      <c r="Q2061">
        <f>_xlfn.XLOOKUP(A2061,'Hospitalisation Details'!$A$1:$A$2344,'Hospitalisation Details'!$F$1:$F$2344,0)</f>
        <v>26</v>
      </c>
    </row>
    <row r="2062" spans="1:17" ht="15.75" x14ac:dyDescent="0.25">
      <c r="A2062" s="1" t="s">
        <v>304</v>
      </c>
      <c r="B2062" t="str">
        <f>_xlfn.XLOOKUP(A2062,'Customer Names'!$A$1:$A$2336,'Customer Names'!$C$1:$C$2336,0)</f>
        <v xml:space="preserve">  Benjamin L</v>
      </c>
      <c r="C2062">
        <f>_xlfn.XLOOKUP(A2062,'Medical Examinations'!$A$1:$A$2336,'Medical Examinations'!$B$1:$B$2336,0)</f>
        <v>31.35</v>
      </c>
      <c r="D2062">
        <f>_xlfn.XLOOKUP(A2062,'Medical Examinations'!$A$1:$A$2336,'Medical Examinations'!$D$1:$D$2336,0)</f>
        <v>5.84</v>
      </c>
      <c r="E2062" t="str">
        <f>_xlfn.XLOOKUP(A2062,'Medical Examinations'!$A$1:$A$2336,'Medical Examinations'!$E$1:$E$2336,0)</f>
        <v>No</v>
      </c>
      <c r="F2062" t="str">
        <f>_xlfn.XLOOKUP(A2062,'Medical Examinations'!$A$1:$A$2336,'Medical Examinations'!$F$1:$F$2336,0)</f>
        <v>yes</v>
      </c>
      <c r="G2062" t="str">
        <f>_xlfn.XLOOKUP(A2062,'Medical Examinations'!$A$1:$A$2336,'Medical Examinations'!$G$1:$G$2336,0)</f>
        <v>No</v>
      </c>
      <c r="H2062">
        <f>_xlfn.XLOOKUP(A2062,'Medical Examinations'!$A$1:$A$2336,'Medical Examinations'!$H$1:$H$2336,0)</f>
        <v>1</v>
      </c>
      <c r="I2062" t="str">
        <f>_xlfn.XLOOKUP(A2062,'Medical Examinations'!$A$1:$A$2336,'Medical Examinations'!$I$1:$I$2336,0)</f>
        <v>No</v>
      </c>
      <c r="J2062" t="str">
        <f>_xlfn.XLOOKUP(A2062,'Medical Examinations'!A2062:A4405,'Medical Examinations'!C2062:C4405,0)</f>
        <v>Obese</v>
      </c>
      <c r="K2062">
        <f>_xlfn.XLOOKUP(A2062,'Medical Examinations'!$A$1:$A$2344,'Medical Examinations'!$D$1:$D$2344,0)</f>
        <v>5.84</v>
      </c>
      <c r="L2062" t="str">
        <f>_xlfn.XLOOKUP(A2062,'Hospitalisation Details'!$A$1:$A$2344,'Hospitalisation Details'!$E$1:$E$2344,0)</f>
        <v>9-Dec-2000</v>
      </c>
      <c r="M2062">
        <f>_xlfn.XLOOKUP(A2062,'Hospitalisation Details'!$A$1:$A$2344,'Hospitalisation Details'!$I$1:$I$2344,0)</f>
        <v>2643.27</v>
      </c>
      <c r="N2062" t="str">
        <f>_xlfn.XLOOKUP(A2062,'Hospitalisation Details'!$A$1:$A$2344,'Hospitalisation Details'!$J$1:$J$2344,0)</f>
        <v>tier - 2</v>
      </c>
      <c r="O2062" t="str">
        <f>_xlfn.XLOOKUP(A2062,'Hospitalisation Details'!$A$1:$A$2344,'Hospitalisation Details'!$K$1:$K$2344,0)</f>
        <v>tier - 1</v>
      </c>
      <c r="P2062" t="str">
        <f>_xlfn.XLOOKUP(A2062,'Hospitalisation Details'!$A$1:$A$2344,'Hospitalisation Details'!$L$1:$L$2344,0)</f>
        <v>R1012</v>
      </c>
      <c r="Q2062">
        <f>_xlfn.XLOOKUP(A2062,'Hospitalisation Details'!$A$1:$A$2344,'Hospitalisation Details'!$F$1:$F$2344,0)</f>
        <v>22</v>
      </c>
    </row>
    <row r="2063" spans="1:17" ht="15.75" x14ac:dyDescent="0.25">
      <c r="A2063" s="1" t="s">
        <v>303</v>
      </c>
      <c r="B2063" t="str">
        <f>_xlfn.XLOOKUP(A2063,'Customer Names'!$A$1:$A$2336,'Customer Names'!$C$1:$C$2336,0)</f>
        <v xml:space="preserve">  Rob G</v>
      </c>
      <c r="C2063">
        <f>_xlfn.XLOOKUP(A2063,'Medical Examinations'!$A$1:$A$2336,'Medical Examinations'!$B$1:$B$2336,0)</f>
        <v>28.31</v>
      </c>
      <c r="D2063">
        <f>_xlfn.XLOOKUP(A2063,'Medical Examinations'!$A$1:$A$2336,'Medical Examinations'!$D$1:$D$2336,0)</f>
        <v>6.41</v>
      </c>
      <c r="E2063" t="str">
        <f>_xlfn.XLOOKUP(A2063,'Medical Examinations'!$A$1:$A$2336,'Medical Examinations'!$E$1:$E$2336,0)</f>
        <v>No</v>
      </c>
      <c r="F2063" t="str">
        <f>_xlfn.XLOOKUP(A2063,'Medical Examinations'!$A$1:$A$2336,'Medical Examinations'!$F$1:$F$2336,0)</f>
        <v>yes</v>
      </c>
      <c r="G2063" t="str">
        <f>_xlfn.XLOOKUP(A2063,'Medical Examinations'!$A$1:$A$2336,'Medical Examinations'!$G$1:$G$2336,0)</f>
        <v>No</v>
      </c>
      <c r="H2063">
        <f>_xlfn.XLOOKUP(A2063,'Medical Examinations'!$A$1:$A$2336,'Medical Examinations'!$H$1:$H$2336,0)</f>
        <v>1</v>
      </c>
      <c r="I2063" t="str">
        <f>_xlfn.XLOOKUP(A2063,'Medical Examinations'!$A$1:$A$2336,'Medical Examinations'!$I$1:$I$2336,0)</f>
        <v>No</v>
      </c>
      <c r="J2063" t="str">
        <f>_xlfn.XLOOKUP(A2063,'Medical Examinations'!A2063:A4406,'Medical Examinations'!C2063:C4406,0)</f>
        <v>Overweight</v>
      </c>
      <c r="K2063">
        <f>_xlfn.XLOOKUP(A2063,'Medical Examinations'!$A$1:$A$2344,'Medical Examinations'!$D$1:$D$2344,0)</f>
        <v>6.41</v>
      </c>
      <c r="L2063" t="str">
        <f>_xlfn.XLOOKUP(A2063,'Hospitalisation Details'!$A$1:$A$2344,'Hospitalisation Details'!$E$1:$E$2344,0)</f>
        <v>24-Jun-2000</v>
      </c>
      <c r="M2063">
        <f>_xlfn.XLOOKUP(A2063,'Hospitalisation Details'!$A$1:$A$2344,'Hospitalisation Details'!$I$1:$I$2344,0)</f>
        <v>2639.04</v>
      </c>
      <c r="N2063" t="str">
        <f>_xlfn.XLOOKUP(A2063,'Hospitalisation Details'!$A$1:$A$2344,'Hospitalisation Details'!$J$1:$J$2344,0)</f>
        <v>tier - 2</v>
      </c>
      <c r="O2063" t="str">
        <f>_xlfn.XLOOKUP(A2063,'Hospitalisation Details'!$A$1:$A$2344,'Hospitalisation Details'!$K$1:$K$2344,0)</f>
        <v>tier - 2</v>
      </c>
      <c r="P2063" t="str">
        <f>_xlfn.XLOOKUP(A2063,'Hospitalisation Details'!$A$1:$A$2344,'Hospitalisation Details'!$L$1:$L$2344,0)</f>
        <v>R1012</v>
      </c>
      <c r="Q2063">
        <f>_xlfn.XLOOKUP(A2063,'Hospitalisation Details'!$A$1:$A$2344,'Hospitalisation Details'!$F$1:$F$2344,0)</f>
        <v>22</v>
      </c>
    </row>
    <row r="2064" spans="1:17" ht="15.75" x14ac:dyDescent="0.25">
      <c r="A2064" s="1" t="s">
        <v>302</v>
      </c>
      <c r="B2064" t="str">
        <f>_xlfn.XLOOKUP(A2064,'Customer Names'!$A$1:$A$2336,'Customer Names'!$C$1:$C$2336,0)</f>
        <v xml:space="preserve">  Stefanie A</v>
      </c>
      <c r="C2064">
        <f>_xlfn.XLOOKUP(A2064,'Medical Examinations'!$A$1:$A$2336,'Medical Examinations'!$B$1:$B$2336,0)</f>
        <v>30.3</v>
      </c>
      <c r="D2064">
        <f>_xlfn.XLOOKUP(A2064,'Medical Examinations'!$A$1:$A$2336,'Medical Examinations'!$D$1:$D$2336,0)</f>
        <v>4.7300000000000004</v>
      </c>
      <c r="E2064" t="str">
        <f>_xlfn.XLOOKUP(A2064,'Medical Examinations'!$A$1:$A$2336,'Medical Examinations'!$E$1:$E$2336,0)</f>
        <v>No</v>
      </c>
      <c r="F2064" t="str">
        <f>_xlfn.XLOOKUP(A2064,'Medical Examinations'!$A$1:$A$2336,'Medical Examinations'!$F$1:$F$2336,0)</f>
        <v>No</v>
      </c>
      <c r="G2064" t="str">
        <f>_xlfn.XLOOKUP(A2064,'Medical Examinations'!$A$1:$A$2336,'Medical Examinations'!$G$1:$G$2336,0)</f>
        <v>Yes</v>
      </c>
      <c r="H2064">
        <f>_xlfn.XLOOKUP(A2064,'Medical Examinations'!$A$1:$A$2336,'Medical Examinations'!$H$1:$H$2336,0)</f>
        <v>1</v>
      </c>
      <c r="I2064" t="str">
        <f>_xlfn.XLOOKUP(A2064,'Medical Examinations'!$A$1:$A$2336,'Medical Examinations'!$I$1:$I$2336,0)</f>
        <v>No</v>
      </c>
      <c r="J2064" t="str">
        <f>_xlfn.XLOOKUP(A2064,'Medical Examinations'!A2064:A4407,'Medical Examinations'!C2064:C4407,0)</f>
        <v>Obese</v>
      </c>
      <c r="K2064">
        <f>_xlfn.XLOOKUP(A2064,'Medical Examinations'!$A$1:$A$2344,'Medical Examinations'!$D$1:$D$2344,0)</f>
        <v>4.7300000000000004</v>
      </c>
      <c r="L2064" t="str">
        <f>_xlfn.XLOOKUP(A2064,'Hospitalisation Details'!$A$1:$A$2344,'Hospitalisation Details'!$E$1:$E$2344,0)</f>
        <v>26-Aug-1997</v>
      </c>
      <c r="M2064">
        <f>_xlfn.XLOOKUP(A2064,'Hospitalisation Details'!$A$1:$A$2344,'Hospitalisation Details'!$I$1:$I$2344,0)</f>
        <v>2632.99</v>
      </c>
      <c r="N2064" t="str">
        <f>_xlfn.XLOOKUP(A2064,'Hospitalisation Details'!$A$1:$A$2344,'Hospitalisation Details'!$J$1:$J$2344,0)</f>
        <v>tier - 2</v>
      </c>
      <c r="O2064" t="str">
        <f>_xlfn.XLOOKUP(A2064,'Hospitalisation Details'!$A$1:$A$2344,'Hospitalisation Details'!$K$1:$K$2344,0)</f>
        <v>tier - 1</v>
      </c>
      <c r="P2064" t="str">
        <f>_xlfn.XLOOKUP(A2064,'Hospitalisation Details'!$A$1:$A$2344,'Hospitalisation Details'!$L$1:$L$2344,0)</f>
        <v>R1011</v>
      </c>
      <c r="Q2064">
        <f>_xlfn.XLOOKUP(A2064,'Hospitalisation Details'!$A$1:$A$2344,'Hospitalisation Details'!$F$1:$F$2344,0)</f>
        <v>25</v>
      </c>
    </row>
    <row r="2065" spans="1:17" ht="15.75" x14ac:dyDescent="0.25">
      <c r="A2065" s="1" t="s">
        <v>301</v>
      </c>
      <c r="B2065" t="str">
        <f>_xlfn.XLOOKUP(A2065,'Customer Names'!$A$1:$A$2336,'Customer Names'!$C$1:$C$2336,0)</f>
        <v xml:space="preserve">  Stephanie</v>
      </c>
      <c r="C2065">
        <f>_xlfn.XLOOKUP(A2065,'Medical Examinations'!$A$1:$A$2336,'Medical Examinations'!$B$1:$B$2336,0)</f>
        <v>26.4</v>
      </c>
      <c r="D2065">
        <f>_xlfn.XLOOKUP(A2065,'Medical Examinations'!$A$1:$A$2336,'Medical Examinations'!$D$1:$D$2336,0)</f>
        <v>6.22</v>
      </c>
      <c r="E2065" t="str">
        <f>_xlfn.XLOOKUP(A2065,'Medical Examinations'!$A$1:$A$2336,'Medical Examinations'!$E$1:$E$2336,0)</f>
        <v>No</v>
      </c>
      <c r="F2065" t="str">
        <f>_xlfn.XLOOKUP(A2065,'Medical Examinations'!$A$1:$A$2336,'Medical Examinations'!$F$1:$F$2336,0)</f>
        <v>No</v>
      </c>
      <c r="G2065" t="str">
        <f>_xlfn.XLOOKUP(A2065,'Medical Examinations'!$A$1:$A$2336,'Medical Examinations'!$G$1:$G$2336,0)</f>
        <v>No</v>
      </c>
      <c r="H2065">
        <f>_xlfn.XLOOKUP(A2065,'Medical Examinations'!$A$1:$A$2336,'Medical Examinations'!$H$1:$H$2336,0)</f>
        <v>0</v>
      </c>
      <c r="I2065" t="str">
        <f>_xlfn.XLOOKUP(A2065,'Medical Examinations'!$A$1:$A$2336,'Medical Examinations'!$I$1:$I$2336,0)</f>
        <v>No</v>
      </c>
      <c r="J2065" t="str">
        <f>_xlfn.XLOOKUP(A2065,'Medical Examinations'!A2065:A4408,'Medical Examinations'!C2065:C4408,0)</f>
        <v>Overweight</v>
      </c>
      <c r="K2065">
        <f>_xlfn.XLOOKUP(A2065,'Medical Examinations'!$A$1:$A$2344,'Medical Examinations'!$D$1:$D$2344,0)</f>
        <v>6.22</v>
      </c>
      <c r="L2065" t="str">
        <f>_xlfn.XLOOKUP(A2065,'Hospitalisation Details'!$A$1:$A$2344,'Hospitalisation Details'!$E$1:$E$2344,0)</f>
        <v>26-Aug-2001</v>
      </c>
      <c r="M2065">
        <f>_xlfn.XLOOKUP(A2065,'Hospitalisation Details'!$A$1:$A$2344,'Hospitalisation Details'!$I$1:$I$2344,0)</f>
        <v>2597.7800000000002</v>
      </c>
      <c r="N2065" t="str">
        <f>_xlfn.XLOOKUP(A2065,'Hospitalisation Details'!$A$1:$A$2344,'Hospitalisation Details'!$J$1:$J$2344,0)</f>
        <v>tier - 2</v>
      </c>
      <c r="O2065" t="str">
        <f>_xlfn.XLOOKUP(A2065,'Hospitalisation Details'!$A$1:$A$2344,'Hospitalisation Details'!$K$1:$K$2344,0)</f>
        <v>tier - 1</v>
      </c>
      <c r="P2065" t="str">
        <f>_xlfn.XLOOKUP(A2065,'Hospitalisation Details'!$A$1:$A$2344,'Hospitalisation Details'!$L$1:$L$2344,0)</f>
        <v>R1011</v>
      </c>
      <c r="Q2065">
        <f>_xlfn.XLOOKUP(A2065,'Hospitalisation Details'!$A$1:$A$2344,'Hospitalisation Details'!$F$1:$F$2344,0)</f>
        <v>21</v>
      </c>
    </row>
    <row r="2066" spans="1:17" ht="15.75" x14ac:dyDescent="0.25">
      <c r="A2066" s="1" t="s">
        <v>300</v>
      </c>
      <c r="B2066" t="str">
        <f>_xlfn.XLOOKUP(A2066,'Customer Names'!$A$1:$A$2336,'Customer Names'!$C$1:$C$2336,0)</f>
        <v xml:space="preserve">  Caroline F</v>
      </c>
      <c r="C2066">
        <f>_xlfn.XLOOKUP(A2066,'Medical Examinations'!$A$1:$A$2336,'Medical Examinations'!$B$1:$B$2336,0)</f>
        <v>22.135000000000002</v>
      </c>
      <c r="D2066">
        <f>_xlfn.XLOOKUP(A2066,'Medical Examinations'!$A$1:$A$2336,'Medical Examinations'!$D$1:$D$2336,0)</f>
        <v>4.46</v>
      </c>
      <c r="E2066" t="str">
        <f>_xlfn.XLOOKUP(A2066,'Medical Examinations'!$A$1:$A$2336,'Medical Examinations'!$E$1:$E$2336,0)</f>
        <v>No</v>
      </c>
      <c r="F2066" t="str">
        <f>_xlfn.XLOOKUP(A2066,'Medical Examinations'!$A$1:$A$2336,'Medical Examinations'!$F$1:$F$2336,0)</f>
        <v>No</v>
      </c>
      <c r="G2066" t="str">
        <f>_xlfn.XLOOKUP(A2066,'Medical Examinations'!$A$1:$A$2336,'Medical Examinations'!$G$1:$G$2336,0)</f>
        <v>No</v>
      </c>
      <c r="H2066">
        <f>_xlfn.XLOOKUP(A2066,'Medical Examinations'!$A$1:$A$2336,'Medical Examinations'!$H$1:$H$2336,0)</f>
        <v>0</v>
      </c>
      <c r="I2066" t="str">
        <f>_xlfn.XLOOKUP(A2066,'Medical Examinations'!$A$1:$A$2336,'Medical Examinations'!$I$1:$I$2336,0)</f>
        <v>No</v>
      </c>
      <c r="J2066" t="str">
        <f>_xlfn.XLOOKUP(A2066,'Medical Examinations'!A2066:A4409,'Medical Examinations'!C2066:C4409,0)</f>
        <v>Normal weight</v>
      </c>
      <c r="K2066">
        <f>_xlfn.XLOOKUP(A2066,'Medical Examinations'!$A$1:$A$2344,'Medical Examinations'!$D$1:$D$2344,0)</f>
        <v>4.46</v>
      </c>
      <c r="L2066" t="str">
        <f>_xlfn.XLOOKUP(A2066,'Hospitalisation Details'!$A$1:$A$2344,'Hospitalisation Details'!$E$1:$E$2344,0)</f>
        <v>28-Jul-2001</v>
      </c>
      <c r="M2066">
        <f>_xlfn.XLOOKUP(A2066,'Hospitalisation Details'!$A$1:$A$2344,'Hospitalisation Details'!$I$1:$I$2344,0)</f>
        <v>2585.85</v>
      </c>
      <c r="N2066" t="str">
        <f>_xlfn.XLOOKUP(A2066,'Hospitalisation Details'!$A$1:$A$2344,'Hospitalisation Details'!$J$1:$J$2344,0)</f>
        <v>tier - 2</v>
      </c>
      <c r="O2066" t="str">
        <f>_xlfn.XLOOKUP(A2066,'Hospitalisation Details'!$A$1:$A$2344,'Hospitalisation Details'!$K$1:$K$2344,0)</f>
        <v>tier - 2</v>
      </c>
      <c r="P2066" t="str">
        <f>_xlfn.XLOOKUP(A2066,'Hospitalisation Details'!$A$1:$A$2344,'Hospitalisation Details'!$L$1:$L$2344,0)</f>
        <v>R1024</v>
      </c>
      <c r="Q2066">
        <f>_xlfn.XLOOKUP(A2066,'Hospitalisation Details'!$A$1:$A$2344,'Hospitalisation Details'!$F$1:$F$2344,0)</f>
        <v>21</v>
      </c>
    </row>
    <row r="2067" spans="1:17" ht="15.75" x14ac:dyDescent="0.25">
      <c r="A2067" s="1" t="s">
        <v>299</v>
      </c>
      <c r="B2067" t="str">
        <f>_xlfn.XLOOKUP(A2067,'Customer Names'!$A$1:$A$2336,'Customer Names'!$C$1:$C$2336,0)</f>
        <v xml:space="preserve">  Julia J</v>
      </c>
      <c r="C2067">
        <f>_xlfn.XLOOKUP(A2067,'Medical Examinations'!$A$1:$A$2336,'Medical Examinations'!$B$1:$B$2336,0)</f>
        <v>17.399999999999999</v>
      </c>
      <c r="D2067">
        <f>_xlfn.XLOOKUP(A2067,'Medical Examinations'!$A$1:$A$2336,'Medical Examinations'!$D$1:$D$2336,0)</f>
        <v>4.5</v>
      </c>
      <c r="E2067" t="str">
        <f>_xlfn.XLOOKUP(A2067,'Medical Examinations'!$A$1:$A$2336,'Medical Examinations'!$E$1:$E$2336,0)</f>
        <v>No</v>
      </c>
      <c r="F2067" t="str">
        <f>_xlfn.XLOOKUP(A2067,'Medical Examinations'!$A$1:$A$2336,'Medical Examinations'!$F$1:$F$2336,0)</f>
        <v>No</v>
      </c>
      <c r="G2067" t="str">
        <f>_xlfn.XLOOKUP(A2067,'Medical Examinations'!$A$1:$A$2336,'Medical Examinations'!$G$1:$G$2336,0)</f>
        <v>No</v>
      </c>
      <c r="H2067">
        <f>_xlfn.XLOOKUP(A2067,'Medical Examinations'!$A$1:$A$2336,'Medical Examinations'!$H$1:$H$2336,0)</f>
        <v>0</v>
      </c>
      <c r="I2067" t="str">
        <f>_xlfn.XLOOKUP(A2067,'Medical Examinations'!$A$1:$A$2336,'Medical Examinations'!$I$1:$I$2336,0)</f>
        <v>No</v>
      </c>
      <c r="J2067" t="str">
        <f>_xlfn.XLOOKUP(A2067,'Medical Examinations'!A2067:A4410,'Medical Examinations'!C2067:C4410,0)</f>
        <v>Underweight</v>
      </c>
      <c r="K2067">
        <f>_xlfn.XLOOKUP(A2067,'Medical Examinations'!$A$1:$A$2344,'Medical Examinations'!$D$1:$D$2344,0)</f>
        <v>4.5</v>
      </c>
      <c r="L2067" t="str">
        <f>_xlfn.XLOOKUP(A2067,'Hospitalisation Details'!$A$1:$A$2344,'Hospitalisation Details'!$E$1:$E$2344,0)</f>
        <v>15-Oct-2001</v>
      </c>
      <c r="M2067">
        <f>_xlfn.XLOOKUP(A2067,'Hospitalisation Details'!$A$1:$A$2344,'Hospitalisation Details'!$I$1:$I$2344,0)</f>
        <v>2585.27</v>
      </c>
      <c r="N2067" t="str">
        <f>_xlfn.XLOOKUP(A2067,'Hospitalisation Details'!$A$1:$A$2344,'Hospitalisation Details'!$J$1:$J$2344,0)</f>
        <v>tier - 2</v>
      </c>
      <c r="O2067" t="str">
        <f>_xlfn.XLOOKUP(A2067,'Hospitalisation Details'!$A$1:$A$2344,'Hospitalisation Details'!$K$1:$K$2344,0)</f>
        <v>tier - 3</v>
      </c>
      <c r="P2067" t="str">
        <f>_xlfn.XLOOKUP(A2067,'Hospitalisation Details'!$A$1:$A$2344,'Hospitalisation Details'!$L$1:$L$2344,0)</f>
        <v>R1011</v>
      </c>
      <c r="Q2067">
        <f>_xlfn.XLOOKUP(A2067,'Hospitalisation Details'!$A$1:$A$2344,'Hospitalisation Details'!$F$1:$F$2344,0)</f>
        <v>21</v>
      </c>
    </row>
    <row r="2068" spans="1:17" ht="15.75" x14ac:dyDescent="0.25">
      <c r="A2068" s="1" t="s">
        <v>297</v>
      </c>
      <c r="B2068" t="str">
        <f>_xlfn.XLOOKUP(A2068,'Customer Names'!$A$1:$A$2336,'Customer Names'!$C$1:$C$2336,0)</f>
        <v xml:space="preserve">  Jack</v>
      </c>
      <c r="C2068">
        <f>_xlfn.XLOOKUP(A2068,'Medical Examinations'!$A$1:$A$2336,'Medical Examinations'!$B$1:$B$2336,0)</f>
        <v>28.06</v>
      </c>
      <c r="D2068">
        <f>_xlfn.XLOOKUP(A2068,'Medical Examinations'!$A$1:$A$2336,'Medical Examinations'!$D$1:$D$2336,0)</f>
        <v>8.93</v>
      </c>
      <c r="E2068" t="str">
        <f>_xlfn.XLOOKUP(A2068,'Medical Examinations'!$A$1:$A$2336,'Medical Examinations'!$E$1:$E$2336,0)</f>
        <v>No</v>
      </c>
      <c r="F2068" t="str">
        <f>_xlfn.XLOOKUP(A2068,'Medical Examinations'!$A$1:$A$2336,'Medical Examinations'!$F$1:$F$2336,0)</f>
        <v>No</v>
      </c>
      <c r="G2068" t="str">
        <f>_xlfn.XLOOKUP(A2068,'Medical Examinations'!$A$1:$A$2336,'Medical Examinations'!$G$1:$G$2336,0)</f>
        <v>No</v>
      </c>
      <c r="H2068">
        <f>_xlfn.XLOOKUP(A2068,'Medical Examinations'!$A$1:$A$2336,'Medical Examinations'!$H$1:$H$2336,0)</f>
        <v>0</v>
      </c>
      <c r="I2068" t="str">
        <f>_xlfn.XLOOKUP(A2068,'Medical Examinations'!$A$1:$A$2336,'Medical Examinations'!$I$1:$I$2336,0)</f>
        <v>No</v>
      </c>
      <c r="J2068" t="str">
        <f>_xlfn.XLOOKUP(A2068,'Medical Examinations'!A2068:A4411,'Medical Examinations'!C2068:C4411,0)</f>
        <v>Overweight</v>
      </c>
      <c r="K2068">
        <f>_xlfn.XLOOKUP(A2068,'Medical Examinations'!$A$1:$A$2344,'Medical Examinations'!$D$1:$D$2344,0)</f>
        <v>8.93</v>
      </c>
      <c r="L2068" t="str">
        <f>_xlfn.XLOOKUP(A2068,'Hospitalisation Details'!$A$1:$A$2344,'Hospitalisation Details'!$E$1:$E$2344,0)</f>
        <v>20-Jul-2002</v>
      </c>
      <c r="M2068">
        <f>_xlfn.XLOOKUP(A2068,'Hospitalisation Details'!$A$1:$A$2344,'Hospitalisation Details'!$I$1:$I$2344,0)</f>
        <v>2585.04</v>
      </c>
      <c r="N2068" t="str">
        <f>_xlfn.XLOOKUP(A2068,'Hospitalisation Details'!$A$1:$A$2344,'Hospitalisation Details'!$J$1:$J$2344,0)</f>
        <v>tier - 2</v>
      </c>
      <c r="O2068" t="str">
        <f>_xlfn.XLOOKUP(A2068,'Hospitalisation Details'!$A$1:$A$2344,'Hospitalisation Details'!$K$1:$K$2344,0)</f>
        <v>tier - 2</v>
      </c>
      <c r="P2068" t="str">
        <f>_xlfn.XLOOKUP(A2068,'Hospitalisation Details'!$A$1:$A$2344,'Hospitalisation Details'!$L$1:$L$2344,0)</f>
        <v>R1021</v>
      </c>
      <c r="Q2068">
        <f>_xlfn.XLOOKUP(A2068,'Hospitalisation Details'!$A$1:$A$2344,'Hospitalisation Details'!$F$1:$F$2344,0)</f>
        <v>20</v>
      </c>
    </row>
    <row r="2069" spans="1:17" ht="15.75" x14ac:dyDescent="0.25">
      <c r="A2069" s="1" t="s">
        <v>296</v>
      </c>
      <c r="B2069" t="str">
        <f>_xlfn.XLOOKUP(A2069,'Customer Names'!$A$1:$A$2336,'Customer Names'!$C$1:$C$2336,0)</f>
        <v xml:space="preserve">  Bernat</v>
      </c>
      <c r="C2069">
        <f>_xlfn.XLOOKUP(A2069,'Medical Examinations'!$A$1:$A$2336,'Medical Examinations'!$B$1:$B$2336,0)</f>
        <v>31.13</v>
      </c>
      <c r="D2069">
        <f>_xlfn.XLOOKUP(A2069,'Medical Examinations'!$A$1:$A$2336,'Medical Examinations'!$D$1:$D$2336,0)</f>
        <v>11.02</v>
      </c>
      <c r="E2069" t="str">
        <f>_xlfn.XLOOKUP(A2069,'Medical Examinations'!$A$1:$A$2336,'Medical Examinations'!$E$1:$E$2336,0)</f>
        <v>No</v>
      </c>
      <c r="F2069" t="str">
        <f>_xlfn.XLOOKUP(A2069,'Medical Examinations'!$A$1:$A$2336,'Medical Examinations'!$F$1:$F$2336,0)</f>
        <v>No</v>
      </c>
      <c r="G2069" t="str">
        <f>_xlfn.XLOOKUP(A2069,'Medical Examinations'!$A$1:$A$2336,'Medical Examinations'!$G$1:$G$2336,0)</f>
        <v>No</v>
      </c>
      <c r="H2069">
        <f>_xlfn.XLOOKUP(A2069,'Medical Examinations'!$A$1:$A$2336,'Medical Examinations'!$H$1:$H$2336,0)</f>
        <v>0</v>
      </c>
      <c r="I2069" t="str">
        <f>_xlfn.XLOOKUP(A2069,'Medical Examinations'!$A$1:$A$2336,'Medical Examinations'!$I$1:$I$2336,0)</f>
        <v>No</v>
      </c>
      <c r="J2069" t="str">
        <f>_xlfn.XLOOKUP(A2069,'Medical Examinations'!A2069:A4412,'Medical Examinations'!C2069:C4412,0)</f>
        <v>Obese</v>
      </c>
      <c r="K2069">
        <f>_xlfn.XLOOKUP(A2069,'Medical Examinations'!$A$1:$A$2344,'Medical Examinations'!$D$1:$D$2344,0)</f>
        <v>11.02</v>
      </c>
      <c r="L2069" t="str">
        <f>_xlfn.XLOOKUP(A2069,'Hospitalisation Details'!$A$1:$A$2344,'Hospitalisation Details'!$E$1:$E$2344,0)</f>
        <v>11-Oct-2002</v>
      </c>
      <c r="M2069">
        <f>_xlfn.XLOOKUP(A2069,'Hospitalisation Details'!$A$1:$A$2344,'Hospitalisation Details'!$I$1:$I$2344,0)</f>
        <v>2566.4699999999998</v>
      </c>
      <c r="N2069" t="str">
        <f>_xlfn.XLOOKUP(A2069,'Hospitalisation Details'!$A$1:$A$2344,'Hospitalisation Details'!$J$1:$J$2344,0)</f>
        <v>tier - 2</v>
      </c>
      <c r="O2069" t="str">
        <f>_xlfn.XLOOKUP(A2069,'Hospitalisation Details'!$A$1:$A$2344,'Hospitalisation Details'!$K$1:$K$2344,0)</f>
        <v>tier - 3</v>
      </c>
      <c r="P2069" t="str">
        <f>_xlfn.XLOOKUP(A2069,'Hospitalisation Details'!$A$1:$A$2344,'Hospitalisation Details'!$L$1:$L$2344,0)</f>
        <v>R1013</v>
      </c>
      <c r="Q2069">
        <f>_xlfn.XLOOKUP(A2069,'Hospitalisation Details'!$A$1:$A$2344,'Hospitalisation Details'!$F$1:$F$2344,0)</f>
        <v>20</v>
      </c>
    </row>
    <row r="2070" spans="1:17" ht="15.75" x14ac:dyDescent="0.25">
      <c r="A2070" s="1" t="s">
        <v>295</v>
      </c>
      <c r="B2070" t="str">
        <f>_xlfn.XLOOKUP(A2070,'Customer Names'!$A$1:$A$2336,'Customer Names'!$C$1:$C$2336,0)</f>
        <v xml:space="preserve">  Hicham</v>
      </c>
      <c r="C2070">
        <f>_xlfn.XLOOKUP(A2070,'Medical Examinations'!$A$1:$A$2336,'Medical Examinations'!$B$1:$B$2336,0)</f>
        <v>18.46</v>
      </c>
      <c r="D2070">
        <f>_xlfn.XLOOKUP(A2070,'Medical Examinations'!$A$1:$A$2336,'Medical Examinations'!$D$1:$D$2336,0)</f>
        <v>5.25</v>
      </c>
      <c r="E2070" t="str">
        <f>_xlfn.XLOOKUP(A2070,'Medical Examinations'!$A$1:$A$2336,'Medical Examinations'!$E$1:$E$2336,0)</f>
        <v>No</v>
      </c>
      <c r="F2070" t="str">
        <f>_xlfn.XLOOKUP(A2070,'Medical Examinations'!$A$1:$A$2336,'Medical Examinations'!$F$1:$F$2336,0)</f>
        <v>No</v>
      </c>
      <c r="G2070" t="str">
        <f>_xlfn.XLOOKUP(A2070,'Medical Examinations'!$A$1:$A$2336,'Medical Examinations'!$G$1:$G$2336,0)</f>
        <v>No</v>
      </c>
      <c r="H2070">
        <f>_xlfn.XLOOKUP(A2070,'Medical Examinations'!$A$1:$A$2336,'Medical Examinations'!$H$1:$H$2336,0)</f>
        <v>0</v>
      </c>
      <c r="I2070" t="str">
        <f>_xlfn.XLOOKUP(A2070,'Medical Examinations'!$A$1:$A$2336,'Medical Examinations'!$I$1:$I$2336,0)</f>
        <v>No</v>
      </c>
      <c r="J2070" t="str">
        <f>_xlfn.XLOOKUP(A2070,'Medical Examinations'!A2070:A4413,'Medical Examinations'!C2070:C4413,0)</f>
        <v>Underweight</v>
      </c>
      <c r="K2070">
        <f>_xlfn.XLOOKUP(A2070,'Medical Examinations'!$A$1:$A$2344,'Medical Examinations'!$D$1:$D$2344,0)</f>
        <v>5.25</v>
      </c>
      <c r="L2070" t="str">
        <f>_xlfn.XLOOKUP(A2070,'Hospitalisation Details'!$A$1:$A$2344,'Hospitalisation Details'!$E$1:$E$2344,0)</f>
        <v>17-Nov-1991</v>
      </c>
      <c r="M2070">
        <f>_xlfn.XLOOKUP(A2070,'Hospitalisation Details'!$A$1:$A$2344,'Hospitalisation Details'!$I$1:$I$2344,0)</f>
        <v>2545.6799999999998</v>
      </c>
      <c r="N2070" t="str">
        <f>_xlfn.XLOOKUP(A2070,'Hospitalisation Details'!$A$1:$A$2344,'Hospitalisation Details'!$J$1:$J$2344,0)</f>
        <v>tier - 2</v>
      </c>
      <c r="O2070" t="str">
        <f>_xlfn.XLOOKUP(A2070,'Hospitalisation Details'!$A$1:$A$2344,'Hospitalisation Details'!$K$1:$K$2344,0)</f>
        <v>tier - 1</v>
      </c>
      <c r="P2070" t="str">
        <f>_xlfn.XLOOKUP(A2070,'Hospitalisation Details'!$A$1:$A$2344,'Hospitalisation Details'!$L$1:$L$2344,0)</f>
        <v>R1013</v>
      </c>
      <c r="Q2070">
        <f>_xlfn.XLOOKUP(A2070,'Hospitalisation Details'!$A$1:$A$2344,'Hospitalisation Details'!$F$1:$F$2344,0)</f>
        <v>31</v>
      </c>
    </row>
    <row r="2071" spans="1:17" ht="15.75" x14ac:dyDescent="0.25">
      <c r="A2071" s="1" t="s">
        <v>294</v>
      </c>
      <c r="B2071" t="str">
        <f>_xlfn.XLOOKUP(A2071,'Customer Names'!$A$1:$A$2336,'Customer Names'!$C$1:$C$2336,0)</f>
        <v xml:space="preserve">  Sarah</v>
      </c>
      <c r="C2071">
        <f>_xlfn.XLOOKUP(A2071,'Medical Examinations'!$A$1:$A$2336,'Medical Examinations'!$B$1:$B$2336,0)</f>
        <v>17.3</v>
      </c>
      <c r="D2071">
        <f>_xlfn.XLOOKUP(A2071,'Medical Examinations'!$A$1:$A$2336,'Medical Examinations'!$D$1:$D$2336,0)</f>
        <v>4.75</v>
      </c>
      <c r="E2071" t="str">
        <f>_xlfn.XLOOKUP(A2071,'Medical Examinations'!$A$1:$A$2336,'Medical Examinations'!$E$1:$E$2336,0)</f>
        <v>No</v>
      </c>
      <c r="F2071" t="str">
        <f>_xlfn.XLOOKUP(A2071,'Medical Examinations'!$A$1:$A$2336,'Medical Examinations'!$F$1:$F$2336,0)</f>
        <v>No</v>
      </c>
      <c r="G2071" t="str">
        <f>_xlfn.XLOOKUP(A2071,'Medical Examinations'!$A$1:$A$2336,'Medical Examinations'!$G$1:$G$2336,0)</f>
        <v>No</v>
      </c>
      <c r="H2071">
        <f>_xlfn.XLOOKUP(A2071,'Medical Examinations'!$A$1:$A$2336,'Medical Examinations'!$H$1:$H$2336,0)</f>
        <v>0</v>
      </c>
      <c r="I2071" t="str">
        <f>_xlfn.XLOOKUP(A2071,'Medical Examinations'!$A$1:$A$2336,'Medical Examinations'!$I$1:$I$2336,0)</f>
        <v>No</v>
      </c>
      <c r="J2071" t="str">
        <f>_xlfn.XLOOKUP(A2071,'Medical Examinations'!A2071:A4414,'Medical Examinations'!C2071:C4414,0)</f>
        <v>Underweight</v>
      </c>
      <c r="K2071">
        <f>_xlfn.XLOOKUP(A2071,'Medical Examinations'!$A$1:$A$2344,'Medical Examinations'!$D$1:$D$2344,0)</f>
        <v>4.75</v>
      </c>
      <c r="L2071" t="str">
        <f>_xlfn.XLOOKUP(A2071,'Hospitalisation Details'!$A$1:$A$2344,'Hospitalisation Details'!$E$1:$E$2344,0)</f>
        <v>1-Oct-1990</v>
      </c>
      <c r="M2071">
        <f>_xlfn.XLOOKUP(A2071,'Hospitalisation Details'!$A$1:$A$2344,'Hospitalisation Details'!$I$1:$I$2344,0)</f>
        <v>2540.39</v>
      </c>
      <c r="N2071" t="str">
        <f>_xlfn.XLOOKUP(A2071,'Hospitalisation Details'!$A$1:$A$2344,'Hospitalisation Details'!$J$1:$J$2344,0)</f>
        <v>tier - 2</v>
      </c>
      <c r="O2071" t="str">
        <f>_xlfn.XLOOKUP(A2071,'Hospitalisation Details'!$A$1:$A$2344,'Hospitalisation Details'!$K$1:$K$2344,0)</f>
        <v>tier - 2</v>
      </c>
      <c r="P2071" t="str">
        <f>_xlfn.XLOOKUP(A2071,'Hospitalisation Details'!$A$1:$A$2344,'Hospitalisation Details'!$L$1:$L$2344,0)</f>
        <v>R1013</v>
      </c>
      <c r="Q2071">
        <f>_xlfn.XLOOKUP(A2071,'Hospitalisation Details'!$A$1:$A$2344,'Hospitalisation Details'!$F$1:$F$2344,0)</f>
        <v>32</v>
      </c>
    </row>
    <row r="2072" spans="1:17" ht="15.75" x14ac:dyDescent="0.25">
      <c r="A2072" s="1" t="s">
        <v>293</v>
      </c>
      <c r="B2072" t="str">
        <f>_xlfn.XLOOKUP(A2072,'Customer Names'!$A$1:$A$2336,'Customer Names'!$C$1:$C$2336,0)</f>
        <v xml:space="preserve">  Anthony S</v>
      </c>
      <c r="C2072">
        <f>_xlfn.XLOOKUP(A2072,'Medical Examinations'!$A$1:$A$2336,'Medical Examinations'!$B$1:$B$2336,0)</f>
        <v>35.625</v>
      </c>
      <c r="D2072">
        <f>_xlfn.XLOOKUP(A2072,'Medical Examinations'!$A$1:$A$2336,'Medical Examinations'!$D$1:$D$2336,0)</f>
        <v>4.68</v>
      </c>
      <c r="E2072" t="str">
        <f>_xlfn.XLOOKUP(A2072,'Medical Examinations'!$A$1:$A$2336,'Medical Examinations'!$E$1:$E$2336,0)</f>
        <v>No</v>
      </c>
      <c r="F2072" t="str">
        <f>_xlfn.XLOOKUP(A2072,'Medical Examinations'!$A$1:$A$2336,'Medical Examinations'!$F$1:$F$2336,0)</f>
        <v>No</v>
      </c>
      <c r="G2072" t="str">
        <f>_xlfn.XLOOKUP(A2072,'Medical Examinations'!$A$1:$A$2336,'Medical Examinations'!$G$1:$G$2336,0)</f>
        <v>Yes</v>
      </c>
      <c r="H2072">
        <f>_xlfn.XLOOKUP(A2072,'Medical Examinations'!$A$1:$A$2336,'Medical Examinations'!$H$1:$H$2336,0)</f>
        <v>1</v>
      </c>
      <c r="I2072" t="str">
        <f>_xlfn.XLOOKUP(A2072,'Medical Examinations'!$A$1:$A$2336,'Medical Examinations'!$I$1:$I$2336,0)</f>
        <v>No</v>
      </c>
      <c r="J2072" t="str">
        <f>_xlfn.XLOOKUP(A2072,'Medical Examinations'!A2072:A4415,'Medical Examinations'!C2072:C4415,0)</f>
        <v>Obese</v>
      </c>
      <c r="K2072">
        <f>_xlfn.XLOOKUP(A2072,'Medical Examinations'!$A$1:$A$2344,'Medical Examinations'!$D$1:$D$2344,0)</f>
        <v>4.68</v>
      </c>
      <c r="L2072" t="str">
        <f>_xlfn.XLOOKUP(A2072,'Hospitalisation Details'!$A$1:$A$2344,'Hospitalisation Details'!$E$1:$E$2344,0)</f>
        <v>28-Jul-1997</v>
      </c>
      <c r="M2072">
        <f>_xlfn.XLOOKUP(A2072,'Hospitalisation Details'!$A$1:$A$2344,'Hospitalisation Details'!$I$1:$I$2344,0)</f>
        <v>2534.39</v>
      </c>
      <c r="N2072" t="str">
        <f>_xlfn.XLOOKUP(A2072,'Hospitalisation Details'!$A$1:$A$2344,'Hospitalisation Details'!$J$1:$J$2344,0)</f>
        <v>tier - 3</v>
      </c>
      <c r="O2072" t="str">
        <f>_xlfn.XLOOKUP(A2072,'Hospitalisation Details'!$A$1:$A$2344,'Hospitalisation Details'!$K$1:$K$2344,0)</f>
        <v>tier - 3</v>
      </c>
      <c r="P2072" t="str">
        <f>_xlfn.XLOOKUP(A2072,'Hospitalisation Details'!$A$1:$A$2344,'Hospitalisation Details'!$L$1:$L$2344,0)</f>
        <v>R1012</v>
      </c>
      <c r="Q2072">
        <f>_xlfn.XLOOKUP(A2072,'Hospitalisation Details'!$A$1:$A$2344,'Hospitalisation Details'!$F$1:$F$2344,0)</f>
        <v>25</v>
      </c>
    </row>
    <row r="2073" spans="1:17" ht="15.75" x14ac:dyDescent="0.25">
      <c r="A2073" s="1" t="s">
        <v>292</v>
      </c>
      <c r="B2073" t="str">
        <f>_xlfn.XLOOKUP(A2073,'Customer Names'!$A$1:$A$2336,'Customer Names'!$C$1:$C$2336,0)</f>
        <v xml:space="preserve">  Elisabetta</v>
      </c>
      <c r="C2073">
        <f>_xlfn.XLOOKUP(A2073,'Medical Examinations'!$A$1:$A$2336,'Medical Examinations'!$B$1:$B$2336,0)</f>
        <v>20.234999999999999</v>
      </c>
      <c r="D2073">
        <f>_xlfn.XLOOKUP(A2073,'Medical Examinations'!$A$1:$A$2336,'Medical Examinations'!$D$1:$D$2336,0)</f>
        <v>6.17</v>
      </c>
      <c r="E2073" t="str">
        <f>_xlfn.XLOOKUP(A2073,'Medical Examinations'!$A$1:$A$2336,'Medical Examinations'!$E$1:$E$2336,0)</f>
        <v>No</v>
      </c>
      <c r="F2073" t="str">
        <f>_xlfn.XLOOKUP(A2073,'Medical Examinations'!$A$1:$A$2336,'Medical Examinations'!$F$1:$F$2336,0)</f>
        <v>yes</v>
      </c>
      <c r="G2073" t="str">
        <f>_xlfn.XLOOKUP(A2073,'Medical Examinations'!$A$1:$A$2336,'Medical Examinations'!$G$1:$G$2336,0)</f>
        <v>No</v>
      </c>
      <c r="H2073">
        <f>_xlfn.XLOOKUP(A2073,'Medical Examinations'!$A$1:$A$2336,'Medical Examinations'!$H$1:$H$2336,0)</f>
        <v>2</v>
      </c>
      <c r="I2073" t="str">
        <f>_xlfn.XLOOKUP(A2073,'Medical Examinations'!$A$1:$A$2336,'Medical Examinations'!$I$1:$I$2336,0)</f>
        <v>No</v>
      </c>
      <c r="J2073" t="str">
        <f>_xlfn.XLOOKUP(A2073,'Medical Examinations'!A2073:A4416,'Medical Examinations'!C2073:C4416,0)</f>
        <v>Normal weight</v>
      </c>
      <c r="K2073">
        <f>_xlfn.XLOOKUP(A2073,'Medical Examinations'!$A$1:$A$2344,'Medical Examinations'!$D$1:$D$2344,0)</f>
        <v>6.17</v>
      </c>
      <c r="L2073" t="str">
        <f>_xlfn.XLOOKUP(A2073,'Hospitalisation Details'!$A$1:$A$2344,'Hospitalisation Details'!$E$1:$E$2344,0)</f>
        <v>25-Aug-2000</v>
      </c>
      <c r="M2073">
        <f>_xlfn.XLOOKUP(A2073,'Hospitalisation Details'!$A$1:$A$2344,'Hospitalisation Details'!$I$1:$I$2344,0)</f>
        <v>2527.8200000000002</v>
      </c>
      <c r="N2073" t="str">
        <f>_xlfn.XLOOKUP(A2073,'Hospitalisation Details'!$A$1:$A$2344,'Hospitalisation Details'!$J$1:$J$2344,0)</f>
        <v>tier - 2</v>
      </c>
      <c r="O2073" t="str">
        <f>_xlfn.XLOOKUP(A2073,'Hospitalisation Details'!$A$1:$A$2344,'Hospitalisation Details'!$K$1:$K$2344,0)</f>
        <v>tier - 3</v>
      </c>
      <c r="P2073" t="str">
        <f>_xlfn.XLOOKUP(A2073,'Hospitalisation Details'!$A$1:$A$2344,'Hospitalisation Details'!$L$1:$L$2344,0)</f>
        <v>R1012</v>
      </c>
      <c r="Q2073">
        <f>_xlfn.XLOOKUP(A2073,'Hospitalisation Details'!$A$1:$A$2344,'Hospitalisation Details'!$F$1:$F$2344,0)</f>
        <v>22</v>
      </c>
    </row>
    <row r="2074" spans="1:17" ht="15.75" x14ac:dyDescent="0.25">
      <c r="A2074" s="1" t="s">
        <v>291</v>
      </c>
      <c r="B2074" t="str">
        <f>_xlfn.XLOOKUP(A2074,'Customer Names'!$A$1:$A$2336,'Customer Names'!$C$1:$C$2336,0)</f>
        <v xml:space="preserve">  Trevor N</v>
      </c>
      <c r="C2074">
        <f>_xlfn.XLOOKUP(A2074,'Medical Examinations'!$A$1:$A$2336,'Medical Examinations'!$B$1:$B$2336,0)</f>
        <v>27.55</v>
      </c>
      <c r="D2074">
        <f>_xlfn.XLOOKUP(A2074,'Medical Examinations'!$A$1:$A$2336,'Medical Examinations'!$D$1:$D$2336,0)</f>
        <v>4.5599999999999996</v>
      </c>
      <c r="E2074" t="str">
        <f>_xlfn.XLOOKUP(A2074,'Medical Examinations'!$A$1:$A$2336,'Medical Examinations'!$E$1:$E$2336,0)</f>
        <v>No</v>
      </c>
      <c r="F2074" t="str">
        <f>_xlfn.XLOOKUP(A2074,'Medical Examinations'!$A$1:$A$2336,'Medical Examinations'!$F$1:$F$2336,0)</f>
        <v>No</v>
      </c>
      <c r="G2074" t="str">
        <f>_xlfn.XLOOKUP(A2074,'Medical Examinations'!$A$1:$A$2336,'Medical Examinations'!$G$1:$G$2336,0)</f>
        <v>Yes</v>
      </c>
      <c r="H2074">
        <f>_xlfn.XLOOKUP(A2074,'Medical Examinations'!$A$1:$A$2336,'Medical Examinations'!$H$1:$H$2336,0)</f>
        <v>1</v>
      </c>
      <c r="I2074" t="str">
        <f>_xlfn.XLOOKUP(A2074,'Medical Examinations'!$A$1:$A$2336,'Medical Examinations'!$I$1:$I$2336,0)</f>
        <v>No</v>
      </c>
      <c r="J2074" t="str">
        <f>_xlfn.XLOOKUP(A2074,'Medical Examinations'!A2074:A4417,'Medical Examinations'!C2074:C4417,0)</f>
        <v>Overweight</v>
      </c>
      <c r="K2074">
        <f>_xlfn.XLOOKUP(A2074,'Medical Examinations'!$A$1:$A$2344,'Medical Examinations'!$D$1:$D$2344,0)</f>
        <v>4.5599999999999996</v>
      </c>
      <c r="L2074" t="str">
        <f>_xlfn.XLOOKUP(A2074,'Hospitalisation Details'!$A$1:$A$2344,'Hospitalisation Details'!$E$1:$E$2344,0)</f>
        <v>2-Nov-1997</v>
      </c>
      <c r="M2074">
        <f>_xlfn.XLOOKUP(A2074,'Hospitalisation Details'!$A$1:$A$2344,'Hospitalisation Details'!$I$1:$I$2344,0)</f>
        <v>2523.17</v>
      </c>
      <c r="N2074" t="str">
        <f>_xlfn.XLOOKUP(A2074,'Hospitalisation Details'!$A$1:$A$2344,'Hospitalisation Details'!$J$1:$J$2344,0)</f>
        <v>tier - 3</v>
      </c>
      <c r="O2074" t="str">
        <f>_xlfn.XLOOKUP(A2074,'Hospitalisation Details'!$A$1:$A$2344,'Hospitalisation Details'!$K$1:$K$2344,0)</f>
        <v>tier - 1</v>
      </c>
      <c r="P2074" t="str">
        <f>_xlfn.XLOOKUP(A2074,'Hospitalisation Details'!$A$1:$A$2344,'Hospitalisation Details'!$L$1:$L$2344,0)</f>
        <v>R1012</v>
      </c>
      <c r="Q2074">
        <f>_xlfn.XLOOKUP(A2074,'Hospitalisation Details'!$A$1:$A$2344,'Hospitalisation Details'!$F$1:$F$2344,0)</f>
        <v>25</v>
      </c>
    </row>
    <row r="2075" spans="1:17" ht="15.75" x14ac:dyDescent="0.25">
      <c r="A2075" s="1" t="s">
        <v>290</v>
      </c>
      <c r="B2075" t="str">
        <f>_xlfn.XLOOKUP(A2075,'Customer Names'!$A$1:$A$2336,'Customer Names'!$C$1:$C$2336,0)</f>
        <v xml:space="preserve">  Nancy</v>
      </c>
      <c r="C2075">
        <f>_xlfn.XLOOKUP(A2075,'Medical Examinations'!$A$1:$A$2336,'Medical Examinations'!$B$1:$B$2336,0)</f>
        <v>17.97</v>
      </c>
      <c r="D2075">
        <f>_xlfn.XLOOKUP(A2075,'Medical Examinations'!$A$1:$A$2336,'Medical Examinations'!$D$1:$D$2336,0)</f>
        <v>6.3</v>
      </c>
      <c r="E2075" t="str">
        <f>_xlfn.XLOOKUP(A2075,'Medical Examinations'!$A$1:$A$2336,'Medical Examinations'!$E$1:$E$2336,0)</f>
        <v>No</v>
      </c>
      <c r="F2075" t="str">
        <f>_xlfn.XLOOKUP(A2075,'Medical Examinations'!$A$1:$A$2336,'Medical Examinations'!$F$1:$F$2336,0)</f>
        <v>No</v>
      </c>
      <c r="G2075" t="str">
        <f>_xlfn.XLOOKUP(A2075,'Medical Examinations'!$A$1:$A$2336,'Medical Examinations'!$G$1:$G$2336,0)</f>
        <v>No</v>
      </c>
      <c r="H2075">
        <f>_xlfn.XLOOKUP(A2075,'Medical Examinations'!$A$1:$A$2336,'Medical Examinations'!$H$1:$H$2336,0)</f>
        <v>0</v>
      </c>
      <c r="I2075" t="str">
        <f>_xlfn.XLOOKUP(A2075,'Medical Examinations'!$A$1:$A$2336,'Medical Examinations'!$I$1:$I$2336,0)</f>
        <v>No</v>
      </c>
      <c r="J2075" t="str">
        <f>_xlfn.XLOOKUP(A2075,'Medical Examinations'!A2075:A4418,'Medical Examinations'!C2075:C4418,0)</f>
        <v>Underweight</v>
      </c>
      <c r="K2075">
        <f>_xlfn.XLOOKUP(A2075,'Medical Examinations'!$A$1:$A$2344,'Medical Examinations'!$D$1:$D$2344,0)</f>
        <v>6.3</v>
      </c>
      <c r="L2075" t="str">
        <f>_xlfn.XLOOKUP(A2075,'Hospitalisation Details'!$A$1:$A$2344,'Hospitalisation Details'!$E$1:$E$2344,0)</f>
        <v>5-Aug-1991</v>
      </c>
      <c r="M2075">
        <f>_xlfn.XLOOKUP(A2075,'Hospitalisation Details'!$A$1:$A$2344,'Hospitalisation Details'!$I$1:$I$2344,0)</f>
        <v>2510.79</v>
      </c>
      <c r="N2075" t="str">
        <f>_xlfn.XLOOKUP(A2075,'Hospitalisation Details'!$A$1:$A$2344,'Hospitalisation Details'!$J$1:$J$2344,0)</f>
        <v>tier - 2</v>
      </c>
      <c r="O2075" t="str">
        <f>_xlfn.XLOOKUP(A2075,'Hospitalisation Details'!$A$1:$A$2344,'Hospitalisation Details'!$K$1:$K$2344,0)</f>
        <v>tier - 1</v>
      </c>
      <c r="P2075" t="str">
        <f>_xlfn.XLOOKUP(A2075,'Hospitalisation Details'!$A$1:$A$2344,'Hospitalisation Details'!$L$1:$L$2344,0)</f>
        <v>R1013</v>
      </c>
      <c r="Q2075">
        <f>_xlfn.XLOOKUP(A2075,'Hospitalisation Details'!$A$1:$A$2344,'Hospitalisation Details'!$F$1:$F$2344,0)</f>
        <v>31</v>
      </c>
    </row>
    <row r="2076" spans="1:17" ht="15.75" x14ac:dyDescent="0.25">
      <c r="A2076" s="1" t="s">
        <v>289</v>
      </c>
      <c r="B2076" t="str">
        <f>_xlfn.XLOOKUP(A2076,'Customer Names'!$A$1:$A$2336,'Customer Names'!$C$1:$C$2336,0)</f>
        <v xml:space="preserve">  Allison R</v>
      </c>
      <c r="C2076">
        <f>_xlfn.XLOOKUP(A2076,'Medical Examinations'!$A$1:$A$2336,'Medical Examinations'!$B$1:$B$2336,0)</f>
        <v>29.98</v>
      </c>
      <c r="D2076">
        <f>_xlfn.XLOOKUP(A2076,'Medical Examinations'!$A$1:$A$2336,'Medical Examinations'!$D$1:$D$2336,0)</f>
        <v>6.03</v>
      </c>
      <c r="E2076" t="str">
        <f>_xlfn.XLOOKUP(A2076,'Medical Examinations'!$A$1:$A$2336,'Medical Examinations'!$E$1:$E$2336,0)</f>
        <v>No</v>
      </c>
      <c r="F2076" t="str">
        <f>_xlfn.XLOOKUP(A2076,'Medical Examinations'!$A$1:$A$2336,'Medical Examinations'!$F$1:$F$2336,0)</f>
        <v>yes</v>
      </c>
      <c r="G2076" t="str">
        <f>_xlfn.XLOOKUP(A2076,'Medical Examinations'!$A$1:$A$2336,'Medical Examinations'!$G$1:$G$2336,0)</f>
        <v>No</v>
      </c>
      <c r="H2076">
        <f>_xlfn.XLOOKUP(A2076,'Medical Examinations'!$A$1:$A$2336,'Medical Examinations'!$H$1:$H$2336,0)</f>
        <v>1</v>
      </c>
      <c r="I2076" t="str">
        <f>_xlfn.XLOOKUP(A2076,'Medical Examinations'!$A$1:$A$2336,'Medical Examinations'!$I$1:$I$2336,0)</f>
        <v>No</v>
      </c>
      <c r="J2076" t="str">
        <f>_xlfn.XLOOKUP(A2076,'Medical Examinations'!A2076:A4419,'Medical Examinations'!C2076:C4419,0)</f>
        <v>Obese</v>
      </c>
      <c r="K2076">
        <f>_xlfn.XLOOKUP(A2076,'Medical Examinations'!$A$1:$A$2344,'Medical Examinations'!$D$1:$D$2344,0)</f>
        <v>6.03</v>
      </c>
      <c r="L2076" t="str">
        <f>_xlfn.XLOOKUP(A2076,'Hospitalisation Details'!$A$1:$A$2344,'Hospitalisation Details'!$E$1:$E$2344,0)</f>
        <v>6-Sep-2004</v>
      </c>
      <c r="M2076">
        <f>_xlfn.XLOOKUP(A2076,'Hospitalisation Details'!$A$1:$A$2344,'Hospitalisation Details'!$I$1:$I$2344,0)</f>
        <v>2500.9299999999998</v>
      </c>
      <c r="N2076" t="str">
        <f>_xlfn.XLOOKUP(A2076,'Hospitalisation Details'!$A$1:$A$2344,'Hospitalisation Details'!$J$1:$J$2344,0)</f>
        <v>tier - 2</v>
      </c>
      <c r="O2076" t="str">
        <f>_xlfn.XLOOKUP(A2076,'Hospitalisation Details'!$A$1:$A$2344,'Hospitalisation Details'!$K$1:$K$2344,0)</f>
        <v>tier - 2</v>
      </c>
      <c r="P2076" t="str">
        <f>_xlfn.XLOOKUP(A2076,'Hospitalisation Details'!$A$1:$A$2344,'Hospitalisation Details'!$L$1:$L$2344,0)</f>
        <v>R1012</v>
      </c>
      <c r="Q2076">
        <f>_xlfn.XLOOKUP(A2076,'Hospitalisation Details'!$A$1:$A$2344,'Hospitalisation Details'!$F$1:$F$2344,0)</f>
        <v>18</v>
      </c>
    </row>
    <row r="2077" spans="1:17" ht="15.75" x14ac:dyDescent="0.25">
      <c r="A2077" s="1" t="s">
        <v>288</v>
      </c>
      <c r="B2077" t="str">
        <f>_xlfn.XLOOKUP(A2077,'Customer Names'!$A$1:$A$2336,'Customer Names'!$C$1:$C$2336,0)</f>
        <v xml:space="preserve">  Robert J</v>
      </c>
      <c r="C2077">
        <f>_xlfn.XLOOKUP(A2077,'Medical Examinations'!$A$1:$A$2336,'Medical Examinations'!$B$1:$B$2336,0)</f>
        <v>33.659999999999997</v>
      </c>
      <c r="D2077">
        <f>_xlfn.XLOOKUP(A2077,'Medical Examinations'!$A$1:$A$2336,'Medical Examinations'!$D$1:$D$2336,0)</f>
        <v>4.2</v>
      </c>
      <c r="E2077" t="str">
        <f>_xlfn.XLOOKUP(A2077,'Medical Examinations'!$A$1:$A$2336,'Medical Examinations'!$E$1:$E$2336,0)</f>
        <v>No</v>
      </c>
      <c r="F2077" t="str">
        <f>_xlfn.XLOOKUP(A2077,'Medical Examinations'!$A$1:$A$2336,'Medical Examinations'!$F$1:$F$2336,0)</f>
        <v>No</v>
      </c>
      <c r="G2077" t="str">
        <f>_xlfn.XLOOKUP(A2077,'Medical Examinations'!$A$1:$A$2336,'Medical Examinations'!$G$1:$G$2336,0)</f>
        <v>No</v>
      </c>
      <c r="H2077">
        <f>_xlfn.XLOOKUP(A2077,'Medical Examinations'!$A$1:$A$2336,'Medical Examinations'!$H$1:$H$2336,0)</f>
        <v>1</v>
      </c>
      <c r="I2077" t="str">
        <f>_xlfn.XLOOKUP(A2077,'Medical Examinations'!$A$1:$A$2336,'Medical Examinations'!$I$1:$I$2336,0)</f>
        <v>No</v>
      </c>
      <c r="J2077" t="str">
        <f>_xlfn.XLOOKUP(A2077,'Medical Examinations'!A2077:A4420,'Medical Examinations'!C2077:C4420,0)</f>
        <v>Obese</v>
      </c>
      <c r="K2077">
        <f>_xlfn.XLOOKUP(A2077,'Medical Examinations'!$A$1:$A$2344,'Medical Examinations'!$D$1:$D$2344,0)</f>
        <v>4.2</v>
      </c>
      <c r="L2077" t="str">
        <f>_xlfn.XLOOKUP(A2077,'Hospitalisation Details'!$A$1:$A$2344,'Hospitalisation Details'!$E$1:$E$2344,0)</f>
        <v>15-Oct-1995</v>
      </c>
      <c r="M2077">
        <f>_xlfn.XLOOKUP(A2077,'Hospitalisation Details'!$A$1:$A$2344,'Hospitalisation Details'!$I$1:$I$2344,0)</f>
        <v>2498.41</v>
      </c>
      <c r="N2077" t="str">
        <f>_xlfn.XLOOKUP(A2077,'Hospitalisation Details'!$A$1:$A$2344,'Hospitalisation Details'!$J$1:$J$2344,0)</f>
        <v>tier - 3</v>
      </c>
      <c r="O2077" t="str">
        <f>_xlfn.XLOOKUP(A2077,'Hospitalisation Details'!$A$1:$A$2344,'Hospitalisation Details'!$K$1:$K$2344,0)</f>
        <v>tier - 3</v>
      </c>
      <c r="P2077" t="str">
        <f>_xlfn.XLOOKUP(A2077,'Hospitalisation Details'!$A$1:$A$2344,'Hospitalisation Details'!$L$1:$L$2344,0)</f>
        <v>R1013</v>
      </c>
      <c r="Q2077">
        <f>_xlfn.XLOOKUP(A2077,'Hospitalisation Details'!$A$1:$A$2344,'Hospitalisation Details'!$F$1:$F$2344,0)</f>
        <v>27</v>
      </c>
    </row>
    <row r="2078" spans="1:17" ht="15.75" x14ac:dyDescent="0.25">
      <c r="A2078" s="1" t="s">
        <v>287</v>
      </c>
      <c r="B2078" t="str">
        <f>_xlfn.XLOOKUP(A2078,'Customer Names'!$A$1:$A$2336,'Customer Names'!$C$1:$C$2336,0)</f>
        <v xml:space="preserve">  Nicholas</v>
      </c>
      <c r="C2078">
        <f>_xlfn.XLOOKUP(A2078,'Medical Examinations'!$A$1:$A$2336,'Medical Examinations'!$B$1:$B$2336,0)</f>
        <v>32.67</v>
      </c>
      <c r="D2078">
        <f>_xlfn.XLOOKUP(A2078,'Medical Examinations'!$A$1:$A$2336,'Medical Examinations'!$D$1:$D$2336,0)</f>
        <v>5.61</v>
      </c>
      <c r="E2078" t="str">
        <f>_xlfn.XLOOKUP(A2078,'Medical Examinations'!$A$1:$A$2336,'Medical Examinations'!$E$1:$E$2336,0)</f>
        <v>No</v>
      </c>
      <c r="F2078" t="str">
        <f>_xlfn.XLOOKUP(A2078,'Medical Examinations'!$A$1:$A$2336,'Medical Examinations'!$F$1:$F$2336,0)</f>
        <v>No</v>
      </c>
      <c r="G2078" t="str">
        <f>_xlfn.XLOOKUP(A2078,'Medical Examinations'!$A$1:$A$2336,'Medical Examinations'!$G$1:$G$2336,0)</f>
        <v>No</v>
      </c>
      <c r="H2078">
        <f>_xlfn.XLOOKUP(A2078,'Medical Examinations'!$A$1:$A$2336,'Medical Examinations'!$H$1:$H$2336,0)</f>
        <v>1</v>
      </c>
      <c r="I2078" t="str">
        <f>_xlfn.XLOOKUP(A2078,'Medical Examinations'!$A$1:$A$2336,'Medical Examinations'!$I$1:$I$2336,0)</f>
        <v>No</v>
      </c>
      <c r="J2078" t="str">
        <f>_xlfn.XLOOKUP(A2078,'Medical Examinations'!A2078:A4421,'Medical Examinations'!C2078:C4421,0)</f>
        <v>Obese</v>
      </c>
      <c r="K2078">
        <f>_xlfn.XLOOKUP(A2078,'Medical Examinations'!$A$1:$A$2344,'Medical Examinations'!$D$1:$D$2344,0)</f>
        <v>5.61</v>
      </c>
      <c r="L2078" t="str">
        <f>_xlfn.XLOOKUP(A2078,'Hospitalisation Details'!$A$1:$A$2344,'Hospitalisation Details'!$E$1:$E$2344,0)</f>
        <v>9-Jul-1995</v>
      </c>
      <c r="M2078">
        <f>_xlfn.XLOOKUP(A2078,'Hospitalisation Details'!$A$1:$A$2344,'Hospitalisation Details'!$I$1:$I$2344,0)</f>
        <v>2497.04</v>
      </c>
      <c r="N2078" t="str">
        <f>_xlfn.XLOOKUP(A2078,'Hospitalisation Details'!$A$1:$A$2344,'Hospitalisation Details'!$J$1:$J$2344,0)</f>
        <v>tier - 3</v>
      </c>
      <c r="O2078" t="str">
        <f>_xlfn.XLOOKUP(A2078,'Hospitalisation Details'!$A$1:$A$2344,'Hospitalisation Details'!$K$1:$K$2344,0)</f>
        <v>tier - 3</v>
      </c>
      <c r="P2078" t="str">
        <f>_xlfn.XLOOKUP(A2078,'Hospitalisation Details'!$A$1:$A$2344,'Hospitalisation Details'!$L$1:$L$2344,0)</f>
        <v>R1013</v>
      </c>
      <c r="Q2078">
        <f>_xlfn.XLOOKUP(A2078,'Hospitalisation Details'!$A$1:$A$2344,'Hospitalisation Details'!$F$1:$F$2344,0)</f>
        <v>27</v>
      </c>
    </row>
    <row r="2079" spans="1:17" ht="15.75" x14ac:dyDescent="0.25">
      <c r="A2079" s="1" t="s">
        <v>286</v>
      </c>
      <c r="B2079" t="str">
        <f>_xlfn.XLOOKUP(A2079,'Customer Names'!$A$1:$A$2336,'Customer Names'!$C$1:$C$2336,0)</f>
        <v xml:space="preserve">  Kevin L</v>
      </c>
      <c r="C2079">
        <f>_xlfn.XLOOKUP(A2079,'Medical Examinations'!$A$1:$A$2336,'Medical Examinations'!$B$1:$B$2336,0)</f>
        <v>30.5</v>
      </c>
      <c r="D2079">
        <f>_xlfn.XLOOKUP(A2079,'Medical Examinations'!$A$1:$A$2336,'Medical Examinations'!$D$1:$D$2336,0)</f>
        <v>5.88</v>
      </c>
      <c r="E2079" t="str">
        <f>_xlfn.XLOOKUP(A2079,'Medical Examinations'!$A$1:$A$2336,'Medical Examinations'!$E$1:$E$2336,0)</f>
        <v>No</v>
      </c>
      <c r="F2079" t="str">
        <f>_xlfn.XLOOKUP(A2079,'Medical Examinations'!$A$1:$A$2336,'Medical Examinations'!$F$1:$F$2336,0)</f>
        <v>No</v>
      </c>
      <c r="G2079" t="str">
        <f>_xlfn.XLOOKUP(A2079,'Medical Examinations'!$A$1:$A$2336,'Medical Examinations'!$G$1:$G$2336,0)</f>
        <v>No</v>
      </c>
      <c r="H2079">
        <f>_xlfn.XLOOKUP(A2079,'Medical Examinations'!$A$1:$A$2336,'Medical Examinations'!$H$1:$H$2336,0)</f>
        <v>1</v>
      </c>
      <c r="I2079" t="str">
        <f>_xlfn.XLOOKUP(A2079,'Medical Examinations'!$A$1:$A$2336,'Medical Examinations'!$I$1:$I$2336,0)</f>
        <v>No</v>
      </c>
      <c r="J2079" t="str">
        <f>_xlfn.XLOOKUP(A2079,'Medical Examinations'!A2079:A4422,'Medical Examinations'!C2079:C4422,0)</f>
        <v>Obese</v>
      </c>
      <c r="K2079">
        <f>_xlfn.XLOOKUP(A2079,'Medical Examinations'!$A$1:$A$2344,'Medical Examinations'!$D$1:$D$2344,0)</f>
        <v>5.88</v>
      </c>
      <c r="L2079" t="str">
        <f>_xlfn.XLOOKUP(A2079,'Hospitalisation Details'!$A$1:$A$2344,'Hospitalisation Details'!$E$1:$E$2344,0)</f>
        <v>14-Oct-1995</v>
      </c>
      <c r="M2079">
        <f>_xlfn.XLOOKUP(A2079,'Hospitalisation Details'!$A$1:$A$2344,'Hospitalisation Details'!$I$1:$I$2344,0)</f>
        <v>2494.02</v>
      </c>
      <c r="N2079" t="str">
        <f>_xlfn.XLOOKUP(A2079,'Hospitalisation Details'!$A$1:$A$2344,'Hospitalisation Details'!$J$1:$J$2344,0)</f>
        <v>tier - 3</v>
      </c>
      <c r="O2079" t="str">
        <f>_xlfn.XLOOKUP(A2079,'Hospitalisation Details'!$A$1:$A$2344,'Hospitalisation Details'!$K$1:$K$2344,0)</f>
        <v>tier - 1</v>
      </c>
      <c r="P2079" t="str">
        <f>_xlfn.XLOOKUP(A2079,'Hospitalisation Details'!$A$1:$A$2344,'Hospitalisation Details'!$L$1:$L$2344,0)</f>
        <v>R1011</v>
      </c>
      <c r="Q2079">
        <f>_xlfn.XLOOKUP(A2079,'Hospitalisation Details'!$A$1:$A$2344,'Hospitalisation Details'!$F$1:$F$2344,0)</f>
        <v>27</v>
      </c>
    </row>
    <row r="2080" spans="1:17" ht="15.75" x14ac:dyDescent="0.25">
      <c r="A2080" s="1" t="s">
        <v>285</v>
      </c>
      <c r="B2080" t="str">
        <f>_xlfn.XLOOKUP(A2080,'Customer Names'!$A$1:$A$2336,'Customer Names'!$C$1:$C$2336,0)</f>
        <v xml:space="preserve">  Bryan</v>
      </c>
      <c r="C2080">
        <f>_xlfn.XLOOKUP(A2080,'Medical Examinations'!$A$1:$A$2336,'Medical Examinations'!$B$1:$B$2336,0)</f>
        <v>23.1</v>
      </c>
      <c r="D2080">
        <f>_xlfn.XLOOKUP(A2080,'Medical Examinations'!$A$1:$A$2336,'Medical Examinations'!$D$1:$D$2336,0)</f>
        <v>5.92</v>
      </c>
      <c r="E2080" t="str">
        <f>_xlfn.XLOOKUP(A2080,'Medical Examinations'!$A$1:$A$2336,'Medical Examinations'!$E$1:$E$2336,0)</f>
        <v>No</v>
      </c>
      <c r="F2080" t="str">
        <f>_xlfn.XLOOKUP(A2080,'Medical Examinations'!$A$1:$A$2336,'Medical Examinations'!$F$1:$F$2336,0)</f>
        <v>No</v>
      </c>
      <c r="G2080" t="str">
        <f>_xlfn.XLOOKUP(A2080,'Medical Examinations'!$A$1:$A$2336,'Medical Examinations'!$G$1:$G$2336,0)</f>
        <v>No</v>
      </c>
      <c r="H2080">
        <f>_xlfn.XLOOKUP(A2080,'Medical Examinations'!$A$1:$A$2336,'Medical Examinations'!$H$1:$H$2336,0)</f>
        <v>1</v>
      </c>
      <c r="I2080" t="str">
        <f>_xlfn.XLOOKUP(A2080,'Medical Examinations'!$A$1:$A$2336,'Medical Examinations'!$I$1:$I$2336,0)</f>
        <v>No</v>
      </c>
      <c r="J2080" t="str">
        <f>_xlfn.XLOOKUP(A2080,'Medical Examinations'!A2080:A4423,'Medical Examinations'!C2080:C4423,0)</f>
        <v>Normal weight</v>
      </c>
      <c r="K2080">
        <f>_xlfn.XLOOKUP(A2080,'Medical Examinations'!$A$1:$A$2344,'Medical Examinations'!$D$1:$D$2344,0)</f>
        <v>5.92</v>
      </c>
      <c r="L2080" t="str">
        <f>_xlfn.XLOOKUP(A2080,'Hospitalisation Details'!$A$1:$A$2344,'Hospitalisation Details'!$E$1:$E$2344,0)</f>
        <v>6-Nov-1995</v>
      </c>
      <c r="M2080">
        <f>_xlfn.XLOOKUP(A2080,'Hospitalisation Details'!$A$1:$A$2344,'Hospitalisation Details'!$I$1:$I$2344,0)</f>
        <v>2483.7399999999998</v>
      </c>
      <c r="N2080" t="str">
        <f>_xlfn.XLOOKUP(A2080,'Hospitalisation Details'!$A$1:$A$2344,'Hospitalisation Details'!$J$1:$J$2344,0)</f>
        <v>tier - 3</v>
      </c>
      <c r="O2080" t="str">
        <f>_xlfn.XLOOKUP(A2080,'Hospitalisation Details'!$A$1:$A$2344,'Hospitalisation Details'!$K$1:$K$2344,0)</f>
        <v>tier - 2</v>
      </c>
      <c r="P2080" t="str">
        <f>_xlfn.XLOOKUP(A2080,'Hospitalisation Details'!$A$1:$A$2344,'Hospitalisation Details'!$L$1:$L$2344,0)</f>
        <v>R1013</v>
      </c>
      <c r="Q2080">
        <f>_xlfn.XLOOKUP(A2080,'Hospitalisation Details'!$A$1:$A$2344,'Hospitalisation Details'!$F$1:$F$2344,0)</f>
        <v>27</v>
      </c>
    </row>
    <row r="2081" spans="1:17" ht="15.75" x14ac:dyDescent="0.25">
      <c r="A2081" s="1" t="s">
        <v>284</v>
      </c>
      <c r="B2081" t="str">
        <f>_xlfn.XLOOKUP(A2081,'Customer Names'!$A$1:$A$2336,'Customer Names'!$C$1:$C$2336,0)</f>
        <v xml:space="preserve">  Janae N</v>
      </c>
      <c r="C2081">
        <f>_xlfn.XLOOKUP(A2081,'Medical Examinations'!$A$1:$A$2336,'Medical Examinations'!$B$1:$B$2336,0)</f>
        <v>39.49</v>
      </c>
      <c r="D2081">
        <f>_xlfn.XLOOKUP(A2081,'Medical Examinations'!$A$1:$A$2336,'Medical Examinations'!$D$1:$D$2336,0)</f>
        <v>4.8099999999999996</v>
      </c>
      <c r="E2081" t="str">
        <f>_xlfn.XLOOKUP(A2081,'Medical Examinations'!$A$1:$A$2336,'Medical Examinations'!$E$1:$E$2336,0)</f>
        <v>No</v>
      </c>
      <c r="F2081" t="str">
        <f>_xlfn.XLOOKUP(A2081,'Medical Examinations'!$A$1:$A$2336,'Medical Examinations'!$F$1:$F$2336,0)</f>
        <v>No</v>
      </c>
      <c r="G2081" t="str">
        <f>_xlfn.XLOOKUP(A2081,'Medical Examinations'!$A$1:$A$2336,'Medical Examinations'!$G$1:$G$2336,0)</f>
        <v>No</v>
      </c>
      <c r="H2081">
        <f>_xlfn.XLOOKUP(A2081,'Medical Examinations'!$A$1:$A$2336,'Medical Examinations'!$H$1:$H$2336,0)</f>
        <v>1</v>
      </c>
      <c r="I2081" t="str">
        <f>_xlfn.XLOOKUP(A2081,'Medical Examinations'!$A$1:$A$2336,'Medical Examinations'!$I$1:$I$2336,0)</f>
        <v>No</v>
      </c>
      <c r="J2081" t="str">
        <f>_xlfn.XLOOKUP(A2081,'Medical Examinations'!A2081:A4424,'Medical Examinations'!C2081:C4424,0)</f>
        <v>Obese</v>
      </c>
      <c r="K2081">
        <f>_xlfn.XLOOKUP(A2081,'Medical Examinations'!$A$1:$A$2344,'Medical Examinations'!$D$1:$D$2344,0)</f>
        <v>4.8099999999999996</v>
      </c>
      <c r="L2081" t="str">
        <f>_xlfn.XLOOKUP(A2081,'Hospitalisation Details'!$A$1:$A$2344,'Hospitalisation Details'!$E$1:$E$2344,0)</f>
        <v>20-Jun-1998</v>
      </c>
      <c r="M2081">
        <f>_xlfn.XLOOKUP(A2081,'Hospitalisation Details'!$A$1:$A$2344,'Hospitalisation Details'!$I$1:$I$2344,0)</f>
        <v>2480.98</v>
      </c>
      <c r="N2081" t="str">
        <f>_xlfn.XLOOKUP(A2081,'Hospitalisation Details'!$A$1:$A$2344,'Hospitalisation Details'!$J$1:$J$2344,0)</f>
        <v>tier - 2</v>
      </c>
      <c r="O2081" t="str">
        <f>_xlfn.XLOOKUP(A2081,'Hospitalisation Details'!$A$1:$A$2344,'Hospitalisation Details'!$K$1:$K$2344,0)</f>
        <v>tier - 2</v>
      </c>
      <c r="P2081" t="str">
        <f>_xlfn.XLOOKUP(A2081,'Hospitalisation Details'!$A$1:$A$2344,'Hospitalisation Details'!$L$1:$L$2344,0)</f>
        <v>R1013</v>
      </c>
      <c r="Q2081">
        <f>_xlfn.XLOOKUP(A2081,'Hospitalisation Details'!$A$1:$A$2344,'Hospitalisation Details'!$F$1:$F$2344,0)</f>
        <v>24</v>
      </c>
    </row>
    <row r="2082" spans="1:17" ht="15.75" x14ac:dyDescent="0.25">
      <c r="A2082" s="1" t="s">
        <v>283</v>
      </c>
      <c r="B2082" t="str">
        <f>_xlfn.XLOOKUP(A2082,'Customer Names'!$A$1:$A$2336,'Customer Names'!$C$1:$C$2336,0)</f>
        <v xml:space="preserve">  Audrey</v>
      </c>
      <c r="C2082">
        <f>_xlfn.XLOOKUP(A2082,'Medical Examinations'!$A$1:$A$2336,'Medical Examinations'!$B$1:$B$2336,0)</f>
        <v>33.99</v>
      </c>
      <c r="D2082">
        <f>_xlfn.XLOOKUP(A2082,'Medical Examinations'!$A$1:$A$2336,'Medical Examinations'!$D$1:$D$2336,0)</f>
        <v>4.55</v>
      </c>
      <c r="E2082" t="str">
        <f>_xlfn.XLOOKUP(A2082,'Medical Examinations'!$A$1:$A$2336,'Medical Examinations'!$E$1:$E$2336,0)</f>
        <v>No</v>
      </c>
      <c r="F2082" t="str">
        <f>_xlfn.XLOOKUP(A2082,'Medical Examinations'!$A$1:$A$2336,'Medical Examinations'!$F$1:$F$2336,0)</f>
        <v>No</v>
      </c>
      <c r="G2082" t="str">
        <f>_xlfn.XLOOKUP(A2082,'Medical Examinations'!$A$1:$A$2336,'Medical Examinations'!$G$1:$G$2336,0)</f>
        <v>No</v>
      </c>
      <c r="H2082">
        <f>_xlfn.XLOOKUP(A2082,'Medical Examinations'!$A$1:$A$2336,'Medical Examinations'!$H$1:$H$2336,0)</f>
        <v>1</v>
      </c>
      <c r="I2082" t="str">
        <f>_xlfn.XLOOKUP(A2082,'Medical Examinations'!$A$1:$A$2336,'Medical Examinations'!$I$1:$I$2336,0)</f>
        <v>No</v>
      </c>
      <c r="J2082" t="str">
        <f>_xlfn.XLOOKUP(A2082,'Medical Examinations'!A2082:A4425,'Medical Examinations'!C2082:C4425,0)</f>
        <v>Obese</v>
      </c>
      <c r="K2082">
        <f>_xlfn.XLOOKUP(A2082,'Medical Examinations'!$A$1:$A$2344,'Medical Examinations'!$D$1:$D$2344,0)</f>
        <v>4.55</v>
      </c>
      <c r="L2082" t="str">
        <f>_xlfn.XLOOKUP(A2082,'Hospitalisation Details'!$A$1:$A$2344,'Hospitalisation Details'!$E$1:$E$2344,0)</f>
        <v>2-Jul-1998</v>
      </c>
      <c r="M2082">
        <f>_xlfn.XLOOKUP(A2082,'Hospitalisation Details'!$A$1:$A$2344,'Hospitalisation Details'!$I$1:$I$2344,0)</f>
        <v>2473.33</v>
      </c>
      <c r="N2082" t="str">
        <f>_xlfn.XLOOKUP(A2082,'Hospitalisation Details'!$A$1:$A$2344,'Hospitalisation Details'!$J$1:$J$2344,0)</f>
        <v>tier - 2</v>
      </c>
      <c r="O2082" t="str">
        <f>_xlfn.XLOOKUP(A2082,'Hospitalisation Details'!$A$1:$A$2344,'Hospitalisation Details'!$K$1:$K$2344,0)</f>
        <v>tier - 3</v>
      </c>
      <c r="P2082" t="str">
        <f>_xlfn.XLOOKUP(A2082,'Hospitalisation Details'!$A$1:$A$2344,'Hospitalisation Details'!$L$1:$L$2344,0)</f>
        <v>R1013</v>
      </c>
      <c r="Q2082">
        <f>_xlfn.XLOOKUP(A2082,'Hospitalisation Details'!$A$1:$A$2344,'Hospitalisation Details'!$F$1:$F$2344,0)</f>
        <v>24</v>
      </c>
    </row>
    <row r="2083" spans="1:17" ht="15.75" x14ac:dyDescent="0.25">
      <c r="A2083" s="1" t="s">
        <v>282</v>
      </c>
      <c r="B2083" t="str">
        <f>_xlfn.XLOOKUP(A2083,'Customer Names'!$A$1:$A$2336,'Customer Names'!$C$1:$C$2336,0)</f>
        <v xml:space="preserve">  Laura</v>
      </c>
      <c r="C2083">
        <f>_xlfn.XLOOKUP(A2083,'Medical Examinations'!$A$1:$A$2336,'Medical Examinations'!$B$1:$B$2336,0)</f>
        <v>27.72</v>
      </c>
      <c r="D2083">
        <f>_xlfn.XLOOKUP(A2083,'Medical Examinations'!$A$1:$A$2336,'Medical Examinations'!$D$1:$D$2336,0)</f>
        <v>6.43</v>
      </c>
      <c r="E2083" t="str">
        <f>_xlfn.XLOOKUP(A2083,'Medical Examinations'!$A$1:$A$2336,'Medical Examinations'!$E$1:$E$2336,0)</f>
        <v>No</v>
      </c>
      <c r="F2083" t="str">
        <f>_xlfn.XLOOKUP(A2083,'Medical Examinations'!$A$1:$A$2336,'Medical Examinations'!$F$1:$F$2336,0)</f>
        <v>No</v>
      </c>
      <c r="G2083" t="str">
        <f>_xlfn.XLOOKUP(A2083,'Medical Examinations'!$A$1:$A$2336,'Medical Examinations'!$G$1:$G$2336,0)</f>
        <v>No</v>
      </c>
      <c r="H2083">
        <f>_xlfn.XLOOKUP(A2083,'Medical Examinations'!$A$1:$A$2336,'Medical Examinations'!$H$1:$H$2336,0)</f>
        <v>1</v>
      </c>
      <c r="I2083" t="str">
        <f>_xlfn.XLOOKUP(A2083,'Medical Examinations'!$A$1:$A$2336,'Medical Examinations'!$I$1:$I$2336,0)</f>
        <v>No</v>
      </c>
      <c r="J2083" t="str">
        <f>_xlfn.XLOOKUP(A2083,'Medical Examinations'!A2083:A4426,'Medical Examinations'!C2083:C4426,0)</f>
        <v>Overweight</v>
      </c>
      <c r="K2083">
        <f>_xlfn.XLOOKUP(A2083,'Medical Examinations'!$A$1:$A$2344,'Medical Examinations'!$D$1:$D$2344,0)</f>
        <v>6.43</v>
      </c>
      <c r="L2083" t="str">
        <f>_xlfn.XLOOKUP(A2083,'Hospitalisation Details'!$A$1:$A$2344,'Hospitalisation Details'!$E$1:$E$2344,0)</f>
        <v>17-Aug-1998</v>
      </c>
      <c r="M2083">
        <f>_xlfn.XLOOKUP(A2083,'Hospitalisation Details'!$A$1:$A$2344,'Hospitalisation Details'!$I$1:$I$2344,0)</f>
        <v>2464.62</v>
      </c>
      <c r="N2083" t="str">
        <f>_xlfn.XLOOKUP(A2083,'Hospitalisation Details'!$A$1:$A$2344,'Hospitalisation Details'!$J$1:$J$2344,0)</f>
        <v>tier - 2</v>
      </c>
      <c r="O2083" t="str">
        <f>_xlfn.XLOOKUP(A2083,'Hospitalisation Details'!$A$1:$A$2344,'Hospitalisation Details'!$K$1:$K$2344,0)</f>
        <v>tier - 3</v>
      </c>
      <c r="P2083" t="str">
        <f>_xlfn.XLOOKUP(A2083,'Hospitalisation Details'!$A$1:$A$2344,'Hospitalisation Details'!$L$1:$L$2344,0)</f>
        <v>R1013</v>
      </c>
      <c r="Q2083">
        <f>_xlfn.XLOOKUP(A2083,'Hospitalisation Details'!$A$1:$A$2344,'Hospitalisation Details'!$F$1:$F$2344,0)</f>
        <v>24</v>
      </c>
    </row>
    <row r="2084" spans="1:17" ht="15.75" x14ac:dyDescent="0.25">
      <c r="A2084" s="1" t="s">
        <v>281</v>
      </c>
      <c r="B2084" t="str">
        <f>_xlfn.XLOOKUP(A2084,'Customer Names'!$A$1:$A$2336,'Customer Names'!$C$1:$C$2336,0)</f>
        <v xml:space="preserve">  Nicole F</v>
      </c>
      <c r="C2084">
        <f>_xlfn.XLOOKUP(A2084,'Medical Examinations'!$A$1:$A$2336,'Medical Examinations'!$B$1:$B$2336,0)</f>
        <v>30.59</v>
      </c>
      <c r="D2084">
        <f>_xlfn.XLOOKUP(A2084,'Medical Examinations'!$A$1:$A$2336,'Medical Examinations'!$D$1:$D$2336,0)</f>
        <v>11.62</v>
      </c>
      <c r="E2084" t="str">
        <f>_xlfn.XLOOKUP(A2084,'Medical Examinations'!$A$1:$A$2336,'Medical Examinations'!$E$1:$E$2336,0)</f>
        <v>No</v>
      </c>
      <c r="F2084" t="str">
        <f>_xlfn.XLOOKUP(A2084,'Medical Examinations'!$A$1:$A$2336,'Medical Examinations'!$F$1:$F$2336,0)</f>
        <v>No</v>
      </c>
      <c r="G2084" t="str">
        <f>_xlfn.XLOOKUP(A2084,'Medical Examinations'!$A$1:$A$2336,'Medical Examinations'!$G$1:$G$2336,0)</f>
        <v>No</v>
      </c>
      <c r="H2084">
        <f>_xlfn.XLOOKUP(A2084,'Medical Examinations'!$A$1:$A$2336,'Medical Examinations'!$H$1:$H$2336,0)</f>
        <v>0</v>
      </c>
      <c r="I2084" t="str">
        <f>_xlfn.XLOOKUP(A2084,'Medical Examinations'!$A$1:$A$2336,'Medical Examinations'!$I$1:$I$2336,0)</f>
        <v>No</v>
      </c>
      <c r="J2084" t="str">
        <f>_xlfn.XLOOKUP(A2084,'Medical Examinations'!A2084:A4427,'Medical Examinations'!C2084:C4427,0)</f>
        <v>Obese</v>
      </c>
      <c r="K2084">
        <f>_xlfn.XLOOKUP(A2084,'Medical Examinations'!$A$1:$A$2344,'Medical Examinations'!$D$1:$D$2344,0)</f>
        <v>11.62</v>
      </c>
      <c r="L2084" t="str">
        <f>_xlfn.XLOOKUP(A2084,'Hospitalisation Details'!$A$1:$A$2344,'Hospitalisation Details'!$E$1:$E$2344,0)</f>
        <v>11-Jul-2002</v>
      </c>
      <c r="M2084">
        <f>_xlfn.XLOOKUP(A2084,'Hospitalisation Details'!$A$1:$A$2344,'Hospitalisation Details'!$I$1:$I$2344,0)</f>
        <v>2459.7199999999998</v>
      </c>
      <c r="N2084" t="str">
        <f>_xlfn.XLOOKUP(A2084,'Hospitalisation Details'!$A$1:$A$2344,'Hospitalisation Details'!$J$1:$J$2344,0)</f>
        <v>tier - 2</v>
      </c>
      <c r="O2084" t="str">
        <f>_xlfn.XLOOKUP(A2084,'Hospitalisation Details'!$A$1:$A$2344,'Hospitalisation Details'!$K$1:$K$2344,0)</f>
        <v>tier - 2</v>
      </c>
      <c r="P2084" t="str">
        <f>_xlfn.XLOOKUP(A2084,'Hospitalisation Details'!$A$1:$A$2344,'Hospitalisation Details'!$L$1:$L$2344,0)</f>
        <v>R1024</v>
      </c>
      <c r="Q2084">
        <f>_xlfn.XLOOKUP(A2084,'Hospitalisation Details'!$A$1:$A$2344,'Hospitalisation Details'!$F$1:$F$2344,0)</f>
        <v>20</v>
      </c>
    </row>
    <row r="2085" spans="1:17" ht="15.75" x14ac:dyDescent="0.25">
      <c r="A2085" s="1" t="s">
        <v>280</v>
      </c>
      <c r="B2085" t="str">
        <f>_xlfn.XLOOKUP(A2085,'Customer Names'!$A$1:$A$2336,'Customer Names'!$C$1:$C$2336,0)</f>
        <v xml:space="preserve">  Krista L</v>
      </c>
      <c r="C2085">
        <f>_xlfn.XLOOKUP(A2085,'Medical Examinations'!$A$1:$A$2336,'Medical Examinations'!$B$1:$B$2336,0)</f>
        <v>22.6</v>
      </c>
      <c r="D2085">
        <f>_xlfn.XLOOKUP(A2085,'Medical Examinations'!$A$1:$A$2336,'Medical Examinations'!$D$1:$D$2336,0)</f>
        <v>6.04</v>
      </c>
      <c r="E2085" t="str">
        <f>_xlfn.XLOOKUP(A2085,'Medical Examinations'!$A$1:$A$2336,'Medical Examinations'!$E$1:$E$2336,0)</f>
        <v>No</v>
      </c>
      <c r="F2085" t="str">
        <f>_xlfn.XLOOKUP(A2085,'Medical Examinations'!$A$1:$A$2336,'Medical Examinations'!$F$1:$F$2336,0)</f>
        <v>No</v>
      </c>
      <c r="G2085" t="str">
        <f>_xlfn.XLOOKUP(A2085,'Medical Examinations'!$A$1:$A$2336,'Medical Examinations'!$G$1:$G$2336,0)</f>
        <v>No</v>
      </c>
      <c r="H2085">
        <f>_xlfn.XLOOKUP(A2085,'Medical Examinations'!$A$1:$A$2336,'Medical Examinations'!$H$1:$H$2336,0)</f>
        <v>1</v>
      </c>
      <c r="I2085" t="str">
        <f>_xlfn.XLOOKUP(A2085,'Medical Examinations'!$A$1:$A$2336,'Medical Examinations'!$I$1:$I$2336,0)</f>
        <v>No</v>
      </c>
      <c r="J2085" t="str">
        <f>_xlfn.XLOOKUP(A2085,'Medical Examinations'!A2085:A4428,'Medical Examinations'!C2085:C4428,0)</f>
        <v>Normal weight</v>
      </c>
      <c r="K2085">
        <f>_xlfn.XLOOKUP(A2085,'Medical Examinations'!$A$1:$A$2344,'Medical Examinations'!$D$1:$D$2344,0)</f>
        <v>6.04</v>
      </c>
      <c r="L2085" t="str">
        <f>_xlfn.XLOOKUP(A2085,'Hospitalisation Details'!$A$1:$A$2344,'Hospitalisation Details'!$E$1:$E$2344,0)</f>
        <v>19-Nov-1998</v>
      </c>
      <c r="M2085">
        <f>_xlfn.XLOOKUP(A2085,'Hospitalisation Details'!$A$1:$A$2344,'Hospitalisation Details'!$I$1:$I$2344,0)</f>
        <v>2457.5</v>
      </c>
      <c r="N2085" t="str">
        <f>_xlfn.XLOOKUP(A2085,'Hospitalisation Details'!$A$1:$A$2344,'Hospitalisation Details'!$J$1:$J$2344,0)</f>
        <v>tier - 2</v>
      </c>
      <c r="O2085" t="str">
        <f>_xlfn.XLOOKUP(A2085,'Hospitalisation Details'!$A$1:$A$2344,'Hospitalisation Details'!$K$1:$K$2344,0)</f>
        <v>tier - 1</v>
      </c>
      <c r="P2085" t="str">
        <f>_xlfn.XLOOKUP(A2085,'Hospitalisation Details'!$A$1:$A$2344,'Hospitalisation Details'!$L$1:$L$2344,0)</f>
        <v>R1011</v>
      </c>
      <c r="Q2085">
        <f>_xlfn.XLOOKUP(A2085,'Hospitalisation Details'!$A$1:$A$2344,'Hospitalisation Details'!$F$1:$F$2344,0)</f>
        <v>24</v>
      </c>
    </row>
    <row r="2086" spans="1:17" ht="15.75" x14ac:dyDescent="0.25">
      <c r="A2086" s="1" t="s">
        <v>279</v>
      </c>
      <c r="B2086" t="str">
        <f>_xlfn.XLOOKUP(A2086,'Customer Names'!$A$1:$A$2336,'Customer Names'!$C$1:$C$2336,0)</f>
        <v xml:space="preserve">  Denise</v>
      </c>
      <c r="C2086">
        <f>_xlfn.XLOOKUP(A2086,'Medical Examinations'!$A$1:$A$2336,'Medical Examinations'!$B$1:$B$2336,0)</f>
        <v>28.785</v>
      </c>
      <c r="D2086">
        <f>_xlfn.XLOOKUP(A2086,'Medical Examinations'!$A$1:$A$2336,'Medical Examinations'!$D$1:$D$2336,0)</f>
        <v>8.82</v>
      </c>
      <c r="E2086" t="str">
        <f>_xlfn.XLOOKUP(A2086,'Medical Examinations'!$A$1:$A$2336,'Medical Examinations'!$E$1:$E$2336,0)</f>
        <v>No</v>
      </c>
      <c r="F2086" t="str">
        <f>_xlfn.XLOOKUP(A2086,'Medical Examinations'!$A$1:$A$2336,'Medical Examinations'!$F$1:$F$2336,0)</f>
        <v>No</v>
      </c>
      <c r="G2086" t="str">
        <f>_xlfn.XLOOKUP(A2086,'Medical Examinations'!$A$1:$A$2336,'Medical Examinations'!$G$1:$G$2336,0)</f>
        <v>No</v>
      </c>
      <c r="H2086">
        <f>_xlfn.XLOOKUP(A2086,'Medical Examinations'!$A$1:$A$2336,'Medical Examinations'!$H$1:$H$2336,0)</f>
        <v>0</v>
      </c>
      <c r="I2086" t="str">
        <f>_xlfn.XLOOKUP(A2086,'Medical Examinations'!$A$1:$A$2336,'Medical Examinations'!$I$1:$I$2336,0)</f>
        <v>No</v>
      </c>
      <c r="J2086" t="str">
        <f>_xlfn.XLOOKUP(A2086,'Medical Examinations'!A2086:A4429,'Medical Examinations'!C2086:C4429,0)</f>
        <v>Overweight</v>
      </c>
      <c r="K2086">
        <f>_xlfn.XLOOKUP(A2086,'Medical Examinations'!$A$1:$A$2344,'Medical Examinations'!$D$1:$D$2344,0)</f>
        <v>8.82</v>
      </c>
      <c r="L2086" t="str">
        <f>_xlfn.XLOOKUP(A2086,'Hospitalisation Details'!$A$1:$A$2344,'Hospitalisation Details'!$E$1:$E$2344,0)</f>
        <v>29-Jul-2002</v>
      </c>
      <c r="M2086">
        <f>_xlfn.XLOOKUP(A2086,'Hospitalisation Details'!$A$1:$A$2344,'Hospitalisation Details'!$I$1:$I$2344,0)</f>
        <v>2457.21</v>
      </c>
      <c r="N2086" t="str">
        <f>_xlfn.XLOOKUP(A2086,'Hospitalisation Details'!$A$1:$A$2344,'Hospitalisation Details'!$J$1:$J$2344,0)</f>
        <v>tier - 2</v>
      </c>
      <c r="O2086" t="str">
        <f>_xlfn.XLOOKUP(A2086,'Hospitalisation Details'!$A$1:$A$2344,'Hospitalisation Details'!$K$1:$K$2344,0)</f>
        <v>tier - 1</v>
      </c>
      <c r="P2086" t="str">
        <f>_xlfn.XLOOKUP(A2086,'Hospitalisation Details'!$A$1:$A$2344,'Hospitalisation Details'!$L$1:$L$2344,0)</f>
        <v>R1024</v>
      </c>
      <c r="Q2086">
        <f>_xlfn.XLOOKUP(A2086,'Hospitalisation Details'!$A$1:$A$2344,'Hospitalisation Details'!$F$1:$F$2344,0)</f>
        <v>20</v>
      </c>
    </row>
    <row r="2087" spans="1:17" ht="15.75" x14ac:dyDescent="0.25">
      <c r="A2087" s="1" t="s">
        <v>278</v>
      </c>
      <c r="B2087" t="str">
        <f>_xlfn.XLOOKUP(A2087,'Customer Names'!$A$1:$A$2336,'Customer Names'!$C$1:$C$2336,0)</f>
        <v xml:space="preserve">  Ariel</v>
      </c>
      <c r="C2087">
        <f>_xlfn.XLOOKUP(A2087,'Medical Examinations'!$A$1:$A$2336,'Medical Examinations'!$B$1:$B$2336,0)</f>
        <v>50.38</v>
      </c>
      <c r="D2087">
        <f>_xlfn.XLOOKUP(A2087,'Medical Examinations'!$A$1:$A$2336,'Medical Examinations'!$D$1:$D$2336,0)</f>
        <v>5.8</v>
      </c>
      <c r="E2087" t="str">
        <f>_xlfn.XLOOKUP(A2087,'Medical Examinations'!$A$1:$A$2336,'Medical Examinations'!$E$1:$E$2336,0)</f>
        <v>No</v>
      </c>
      <c r="F2087" t="str">
        <f>_xlfn.XLOOKUP(A2087,'Medical Examinations'!$A$1:$A$2336,'Medical Examinations'!$F$1:$F$2336,0)</f>
        <v>No</v>
      </c>
      <c r="G2087" t="str">
        <f>_xlfn.XLOOKUP(A2087,'Medical Examinations'!$A$1:$A$2336,'Medical Examinations'!$G$1:$G$2336,0)</f>
        <v>No</v>
      </c>
      <c r="H2087">
        <f>_xlfn.XLOOKUP(A2087,'Medical Examinations'!$A$1:$A$2336,'Medical Examinations'!$H$1:$H$2336,0)</f>
        <v>0</v>
      </c>
      <c r="I2087" t="str">
        <f>_xlfn.XLOOKUP(A2087,'Medical Examinations'!$A$1:$A$2336,'Medical Examinations'!$I$1:$I$2336,0)</f>
        <v>No</v>
      </c>
      <c r="J2087" t="str">
        <f>_xlfn.XLOOKUP(A2087,'Medical Examinations'!A2087:A4430,'Medical Examinations'!C2087:C4430,0)</f>
        <v>Obese</v>
      </c>
      <c r="K2087">
        <f>_xlfn.XLOOKUP(A2087,'Medical Examinations'!$A$1:$A$2344,'Medical Examinations'!$D$1:$D$2344,0)</f>
        <v>5.8</v>
      </c>
      <c r="L2087" t="str">
        <f>_xlfn.XLOOKUP(A2087,'Hospitalisation Details'!$A$1:$A$2344,'Hospitalisation Details'!$E$1:$E$2344,0)</f>
        <v>21-Nov-1999</v>
      </c>
      <c r="M2087">
        <f>_xlfn.XLOOKUP(A2087,'Hospitalisation Details'!$A$1:$A$2344,'Hospitalisation Details'!$I$1:$I$2344,0)</f>
        <v>2438.06</v>
      </c>
      <c r="N2087" t="str">
        <f>_xlfn.XLOOKUP(A2087,'Hospitalisation Details'!$A$1:$A$2344,'Hospitalisation Details'!$J$1:$J$2344,0)</f>
        <v>tier - 2</v>
      </c>
      <c r="O2087" t="str">
        <f>_xlfn.XLOOKUP(A2087,'Hospitalisation Details'!$A$1:$A$2344,'Hospitalisation Details'!$K$1:$K$2344,0)</f>
        <v>tier - 2</v>
      </c>
      <c r="P2087" t="str">
        <f>_xlfn.XLOOKUP(A2087,'Hospitalisation Details'!$A$1:$A$2344,'Hospitalisation Details'!$L$1:$L$2344,0)</f>
        <v>R1013</v>
      </c>
      <c r="Q2087">
        <f>_xlfn.XLOOKUP(A2087,'Hospitalisation Details'!$A$1:$A$2344,'Hospitalisation Details'!$F$1:$F$2344,0)</f>
        <v>23</v>
      </c>
    </row>
    <row r="2088" spans="1:17" ht="15.75" x14ac:dyDescent="0.25">
      <c r="A2088" s="1" t="s">
        <v>277</v>
      </c>
      <c r="B2088" t="str">
        <f>_xlfn.XLOOKUP(A2088,'Customer Names'!$A$1:$A$2336,'Customer Names'!$C$1:$C$2336,0)</f>
        <v xml:space="preserve">  Jeremy</v>
      </c>
      <c r="C2088">
        <f>_xlfn.XLOOKUP(A2088,'Medical Examinations'!$A$1:$A$2336,'Medical Examinations'!$B$1:$B$2336,0)</f>
        <v>35.200000000000003</v>
      </c>
      <c r="D2088">
        <f>_xlfn.XLOOKUP(A2088,'Medical Examinations'!$A$1:$A$2336,'Medical Examinations'!$D$1:$D$2336,0)</f>
        <v>4.28</v>
      </c>
      <c r="E2088" t="str">
        <f>_xlfn.XLOOKUP(A2088,'Medical Examinations'!$A$1:$A$2336,'Medical Examinations'!$E$1:$E$2336,0)</f>
        <v>No</v>
      </c>
      <c r="F2088" t="str">
        <f>_xlfn.XLOOKUP(A2088,'Medical Examinations'!$A$1:$A$2336,'Medical Examinations'!$F$1:$F$2336,0)</f>
        <v>No</v>
      </c>
      <c r="G2088" t="str">
        <f>_xlfn.XLOOKUP(A2088,'Medical Examinations'!$A$1:$A$2336,'Medical Examinations'!$G$1:$G$2336,0)</f>
        <v>No</v>
      </c>
      <c r="H2088">
        <f>_xlfn.XLOOKUP(A2088,'Medical Examinations'!$A$1:$A$2336,'Medical Examinations'!$H$1:$H$2336,0)</f>
        <v>0</v>
      </c>
      <c r="I2088" t="str">
        <f>_xlfn.XLOOKUP(A2088,'Medical Examinations'!$A$1:$A$2336,'Medical Examinations'!$I$1:$I$2336,0)</f>
        <v>No</v>
      </c>
      <c r="J2088" t="str">
        <f>_xlfn.XLOOKUP(A2088,'Medical Examinations'!A2088:A4431,'Medical Examinations'!C2088:C4431,0)</f>
        <v>Obese</v>
      </c>
      <c r="K2088">
        <f>_xlfn.XLOOKUP(A2088,'Medical Examinations'!$A$1:$A$2344,'Medical Examinations'!$D$1:$D$2344,0)</f>
        <v>4.28</v>
      </c>
      <c r="L2088" t="str">
        <f>_xlfn.XLOOKUP(A2088,'Hospitalisation Details'!$A$1:$A$2344,'Hospitalisation Details'!$E$1:$E$2344,0)</f>
        <v>12-Nov-1999</v>
      </c>
      <c r="M2088">
        <f>_xlfn.XLOOKUP(A2088,'Hospitalisation Details'!$A$1:$A$2344,'Hospitalisation Details'!$I$1:$I$2344,0)</f>
        <v>2416.96</v>
      </c>
      <c r="N2088" t="str">
        <f>_xlfn.XLOOKUP(A2088,'Hospitalisation Details'!$A$1:$A$2344,'Hospitalisation Details'!$J$1:$J$2344,0)</f>
        <v>tier - 2</v>
      </c>
      <c r="O2088" t="str">
        <f>_xlfn.XLOOKUP(A2088,'Hospitalisation Details'!$A$1:$A$2344,'Hospitalisation Details'!$K$1:$K$2344,0)</f>
        <v>tier - 2</v>
      </c>
      <c r="P2088" t="str">
        <f>_xlfn.XLOOKUP(A2088,'Hospitalisation Details'!$A$1:$A$2344,'Hospitalisation Details'!$L$1:$L$2344,0)</f>
        <v>R1011</v>
      </c>
      <c r="Q2088">
        <f>_xlfn.XLOOKUP(A2088,'Hospitalisation Details'!$A$1:$A$2344,'Hospitalisation Details'!$F$1:$F$2344,0)</f>
        <v>23</v>
      </c>
    </row>
    <row r="2089" spans="1:17" ht="15.75" x14ac:dyDescent="0.25">
      <c r="A2089" s="1" t="s">
        <v>276</v>
      </c>
      <c r="B2089" t="str">
        <f>_xlfn.XLOOKUP(A2089,'Customer Names'!$A$1:$A$2336,'Customer Names'!$C$1:$C$2336,0)</f>
        <v xml:space="preserve">  Rosalie</v>
      </c>
      <c r="C2089">
        <f>_xlfn.XLOOKUP(A2089,'Medical Examinations'!$A$1:$A$2336,'Medical Examinations'!$B$1:$B$2336,0)</f>
        <v>35.72</v>
      </c>
      <c r="D2089">
        <f>_xlfn.XLOOKUP(A2089,'Medical Examinations'!$A$1:$A$2336,'Medical Examinations'!$D$1:$D$2336,0)</f>
        <v>5.5</v>
      </c>
      <c r="E2089" t="str">
        <f>_xlfn.XLOOKUP(A2089,'Medical Examinations'!$A$1:$A$2336,'Medical Examinations'!$E$1:$E$2336,0)</f>
        <v>No</v>
      </c>
      <c r="F2089" t="str">
        <f>_xlfn.XLOOKUP(A2089,'Medical Examinations'!$A$1:$A$2336,'Medical Examinations'!$F$1:$F$2336,0)</f>
        <v>No</v>
      </c>
      <c r="G2089" t="str">
        <f>_xlfn.XLOOKUP(A2089,'Medical Examinations'!$A$1:$A$2336,'Medical Examinations'!$G$1:$G$2336,0)</f>
        <v>No</v>
      </c>
      <c r="H2089">
        <f>_xlfn.XLOOKUP(A2089,'Medical Examinations'!$A$1:$A$2336,'Medical Examinations'!$H$1:$H$2336,0)</f>
        <v>0</v>
      </c>
      <c r="I2089" t="str">
        <f>_xlfn.XLOOKUP(A2089,'Medical Examinations'!$A$1:$A$2336,'Medical Examinations'!$I$1:$I$2336,0)</f>
        <v>No</v>
      </c>
      <c r="J2089" t="str">
        <f>_xlfn.XLOOKUP(A2089,'Medical Examinations'!A2089:A4432,'Medical Examinations'!C2089:C4432,0)</f>
        <v>Obese</v>
      </c>
      <c r="K2089">
        <f>_xlfn.XLOOKUP(A2089,'Medical Examinations'!$A$1:$A$2344,'Medical Examinations'!$D$1:$D$2344,0)</f>
        <v>5.5</v>
      </c>
      <c r="L2089" t="str">
        <f>_xlfn.XLOOKUP(A2089,'Hospitalisation Details'!$A$1:$A$2344,'Hospitalisation Details'!$E$1:$E$2344,0)</f>
        <v>3-Jun-2001</v>
      </c>
      <c r="M2089">
        <f>_xlfn.XLOOKUP(A2089,'Hospitalisation Details'!$A$1:$A$2344,'Hospitalisation Details'!$I$1:$I$2344,0)</f>
        <v>2404.73</v>
      </c>
      <c r="N2089" t="str">
        <f>_xlfn.XLOOKUP(A2089,'Hospitalisation Details'!$A$1:$A$2344,'Hospitalisation Details'!$J$1:$J$2344,0)</f>
        <v>tier - 2</v>
      </c>
      <c r="O2089" t="str">
        <f>_xlfn.XLOOKUP(A2089,'Hospitalisation Details'!$A$1:$A$2344,'Hospitalisation Details'!$K$1:$K$2344,0)</f>
        <v>tier - 3</v>
      </c>
      <c r="P2089" t="str">
        <f>_xlfn.XLOOKUP(A2089,'Hospitalisation Details'!$A$1:$A$2344,'Hospitalisation Details'!$L$1:$L$2344,0)</f>
        <v>R1012</v>
      </c>
      <c r="Q2089">
        <f>_xlfn.XLOOKUP(A2089,'Hospitalisation Details'!$A$1:$A$2344,'Hospitalisation Details'!$F$1:$F$2344,0)</f>
        <v>22</v>
      </c>
    </row>
    <row r="2090" spans="1:17" ht="15.75" x14ac:dyDescent="0.25">
      <c r="A2090" s="1" t="s">
        <v>275</v>
      </c>
      <c r="B2090" t="str">
        <f>_xlfn.XLOOKUP(A2090,'Customer Names'!$A$1:$A$2336,'Customer Names'!$C$1:$C$2336,0)</f>
        <v xml:space="preserve">  Jay</v>
      </c>
      <c r="C2090">
        <f>_xlfn.XLOOKUP(A2090,'Medical Examinations'!$A$1:$A$2336,'Medical Examinations'!$B$1:$B$2336,0)</f>
        <v>24.51</v>
      </c>
      <c r="D2090">
        <f>_xlfn.XLOOKUP(A2090,'Medical Examinations'!$A$1:$A$2336,'Medical Examinations'!$D$1:$D$2336,0)</f>
        <v>4.6900000000000004</v>
      </c>
      <c r="E2090" t="str">
        <f>_xlfn.XLOOKUP(A2090,'Medical Examinations'!$A$1:$A$2336,'Medical Examinations'!$E$1:$E$2336,0)</f>
        <v>No</v>
      </c>
      <c r="F2090" t="str">
        <f>_xlfn.XLOOKUP(A2090,'Medical Examinations'!$A$1:$A$2336,'Medical Examinations'!$F$1:$F$2336,0)</f>
        <v>No</v>
      </c>
      <c r="G2090" t="str">
        <f>_xlfn.XLOOKUP(A2090,'Medical Examinations'!$A$1:$A$2336,'Medical Examinations'!$G$1:$G$2336,0)</f>
        <v>No</v>
      </c>
      <c r="H2090">
        <f>_xlfn.XLOOKUP(A2090,'Medical Examinations'!$A$1:$A$2336,'Medical Examinations'!$H$1:$H$2336,0)</f>
        <v>0</v>
      </c>
      <c r="I2090" t="str">
        <f>_xlfn.XLOOKUP(A2090,'Medical Examinations'!$A$1:$A$2336,'Medical Examinations'!$I$1:$I$2336,0)</f>
        <v>No</v>
      </c>
      <c r="J2090" t="str">
        <f>_xlfn.XLOOKUP(A2090,'Medical Examinations'!A2090:A4433,'Medical Examinations'!C2090:C4433,0)</f>
        <v>Normal weight</v>
      </c>
      <c r="K2090">
        <f>_xlfn.XLOOKUP(A2090,'Medical Examinations'!$A$1:$A$2344,'Medical Examinations'!$D$1:$D$2344,0)</f>
        <v>4.6900000000000004</v>
      </c>
      <c r="L2090" t="str">
        <f>_xlfn.XLOOKUP(A2090,'Hospitalisation Details'!$A$1:$A$2344,'Hospitalisation Details'!$E$1:$E$2344,0)</f>
        <v>10-Aug-1999</v>
      </c>
      <c r="M2090">
        <f>_xlfn.XLOOKUP(A2090,'Hospitalisation Details'!$A$1:$A$2344,'Hospitalisation Details'!$I$1:$I$2344,0)</f>
        <v>2396.1</v>
      </c>
      <c r="N2090" t="str">
        <f>_xlfn.XLOOKUP(A2090,'Hospitalisation Details'!$A$1:$A$2344,'Hospitalisation Details'!$J$1:$J$2344,0)</f>
        <v>tier - 2</v>
      </c>
      <c r="O2090" t="str">
        <f>_xlfn.XLOOKUP(A2090,'Hospitalisation Details'!$A$1:$A$2344,'Hospitalisation Details'!$K$1:$K$2344,0)</f>
        <v>tier - 1</v>
      </c>
      <c r="P2090" t="str">
        <f>_xlfn.XLOOKUP(A2090,'Hospitalisation Details'!$A$1:$A$2344,'Hospitalisation Details'!$L$1:$L$2344,0)</f>
        <v>R1019</v>
      </c>
      <c r="Q2090">
        <f>_xlfn.XLOOKUP(A2090,'Hospitalisation Details'!$A$1:$A$2344,'Hospitalisation Details'!$F$1:$F$2344,0)</f>
        <v>23</v>
      </c>
    </row>
    <row r="2091" spans="1:17" ht="15.75" x14ac:dyDescent="0.25">
      <c r="A2091" s="1" t="s">
        <v>273</v>
      </c>
      <c r="B2091" t="str">
        <f>_xlfn.XLOOKUP(A2091,'Customer Names'!$A$1:$A$2336,'Customer Names'!$C$1:$C$2336,0)</f>
        <v xml:space="preserve">  Vitaliy</v>
      </c>
      <c r="C2091">
        <f>_xlfn.XLOOKUP(A2091,'Medical Examinations'!$A$1:$A$2336,'Medical Examinations'!$B$1:$B$2336,0)</f>
        <v>23.844999999999999</v>
      </c>
      <c r="D2091">
        <f>_xlfn.XLOOKUP(A2091,'Medical Examinations'!$A$1:$A$2336,'Medical Examinations'!$D$1:$D$2336,0)</f>
        <v>4.43</v>
      </c>
      <c r="E2091" t="str">
        <f>_xlfn.XLOOKUP(A2091,'Medical Examinations'!$A$1:$A$2336,'Medical Examinations'!$E$1:$E$2336,0)</f>
        <v>No</v>
      </c>
      <c r="F2091" t="str">
        <f>_xlfn.XLOOKUP(A2091,'Medical Examinations'!$A$1:$A$2336,'Medical Examinations'!$F$1:$F$2336,0)</f>
        <v>No</v>
      </c>
      <c r="G2091" t="str">
        <f>_xlfn.XLOOKUP(A2091,'Medical Examinations'!$A$1:$A$2336,'Medical Examinations'!$G$1:$G$2336,0)</f>
        <v>No</v>
      </c>
      <c r="H2091">
        <f>_xlfn.XLOOKUP(A2091,'Medical Examinations'!$A$1:$A$2336,'Medical Examinations'!$H$1:$H$2336,0)</f>
        <v>0</v>
      </c>
      <c r="I2091" t="str">
        <f>_xlfn.XLOOKUP(A2091,'Medical Examinations'!$A$1:$A$2336,'Medical Examinations'!$I$1:$I$2336,0)</f>
        <v>No</v>
      </c>
      <c r="J2091" t="str">
        <f>_xlfn.XLOOKUP(A2091,'Medical Examinations'!A2091:A4434,'Medical Examinations'!C2091:C4434,0)</f>
        <v>Normal weight</v>
      </c>
      <c r="K2091">
        <f>_xlfn.XLOOKUP(A2091,'Medical Examinations'!$A$1:$A$2344,'Medical Examinations'!$D$1:$D$2344,0)</f>
        <v>4.43</v>
      </c>
      <c r="L2091" t="str">
        <f>_xlfn.XLOOKUP(A2091,'Hospitalisation Details'!$A$1:$A$2344,'Hospitalisation Details'!$E$1:$E$2344,0)</f>
        <v>17-Dec-1999</v>
      </c>
      <c r="M2091">
        <f>_xlfn.XLOOKUP(A2091,'Hospitalisation Details'!$A$1:$A$2344,'Hospitalisation Details'!$I$1:$I$2344,0)</f>
        <v>2395.17</v>
      </c>
      <c r="N2091" t="str">
        <f>_xlfn.XLOOKUP(A2091,'Hospitalisation Details'!$A$1:$A$2344,'Hospitalisation Details'!$J$1:$J$2344,0)</f>
        <v>tier - 2</v>
      </c>
      <c r="O2091" t="str">
        <f>_xlfn.XLOOKUP(A2091,'Hospitalisation Details'!$A$1:$A$2344,'Hospitalisation Details'!$K$1:$K$2344,0)</f>
        <v>tier - 1</v>
      </c>
      <c r="P2091" t="str">
        <f>_xlfn.XLOOKUP(A2091,'Hospitalisation Details'!$A$1:$A$2344,'Hospitalisation Details'!$L$1:$L$2344,0)</f>
        <v>R1014</v>
      </c>
      <c r="Q2091">
        <f>_xlfn.XLOOKUP(A2091,'Hospitalisation Details'!$A$1:$A$2344,'Hospitalisation Details'!$F$1:$F$2344,0)</f>
        <v>23</v>
      </c>
    </row>
    <row r="2092" spans="1:17" ht="15.75" x14ac:dyDescent="0.25">
      <c r="A2092" s="1" t="s">
        <v>272</v>
      </c>
      <c r="B2092" t="str">
        <f>_xlfn.XLOOKUP(A2092,'Customer Names'!$A$1:$A$2336,'Customer Names'!$C$1:$C$2336,0)</f>
        <v xml:space="preserve">  Benjamin W</v>
      </c>
      <c r="C2092">
        <f>_xlfn.XLOOKUP(A2092,'Medical Examinations'!$A$1:$A$2336,'Medical Examinations'!$B$1:$B$2336,0)</f>
        <v>15.68</v>
      </c>
      <c r="D2092">
        <f>_xlfn.XLOOKUP(A2092,'Medical Examinations'!$A$1:$A$2336,'Medical Examinations'!$D$1:$D$2336,0)</f>
        <v>6.16</v>
      </c>
      <c r="E2092" t="str">
        <f>_xlfn.XLOOKUP(A2092,'Medical Examinations'!$A$1:$A$2336,'Medical Examinations'!$E$1:$E$2336,0)</f>
        <v>No</v>
      </c>
      <c r="F2092" t="str">
        <f>_xlfn.XLOOKUP(A2092,'Medical Examinations'!$A$1:$A$2336,'Medical Examinations'!$F$1:$F$2336,0)</f>
        <v>No</v>
      </c>
      <c r="G2092" t="str">
        <f>_xlfn.XLOOKUP(A2092,'Medical Examinations'!$A$1:$A$2336,'Medical Examinations'!$G$1:$G$2336,0)</f>
        <v>No</v>
      </c>
      <c r="H2092">
        <f>_xlfn.XLOOKUP(A2092,'Medical Examinations'!$A$1:$A$2336,'Medical Examinations'!$H$1:$H$2336,0)</f>
        <v>1</v>
      </c>
      <c r="I2092" t="str">
        <f>_xlfn.XLOOKUP(A2092,'Medical Examinations'!$A$1:$A$2336,'Medical Examinations'!$I$1:$I$2336,0)</f>
        <v>No</v>
      </c>
      <c r="J2092" t="str">
        <f>_xlfn.XLOOKUP(A2092,'Medical Examinations'!A2092:A4435,'Medical Examinations'!C2092:C4435,0)</f>
        <v>Underweight</v>
      </c>
      <c r="K2092">
        <f>_xlfn.XLOOKUP(A2092,'Medical Examinations'!$A$1:$A$2344,'Medical Examinations'!$D$1:$D$2344,0)</f>
        <v>6.16</v>
      </c>
      <c r="L2092" t="str">
        <f>_xlfn.XLOOKUP(A2092,'Hospitalisation Details'!$A$1:$A$2344,'Hospitalisation Details'!$E$1:$E$2344,0)</f>
        <v>12-Dec-1988</v>
      </c>
      <c r="M2092">
        <f>_xlfn.XLOOKUP(A2092,'Hospitalisation Details'!$A$1:$A$2344,'Hospitalisation Details'!$I$1:$I$2344,0)</f>
        <v>2373.3000000000002</v>
      </c>
      <c r="N2092" t="str">
        <f>_xlfn.XLOOKUP(A2092,'Hospitalisation Details'!$A$1:$A$2344,'Hospitalisation Details'!$J$1:$J$2344,0)</f>
        <v>tier - 2</v>
      </c>
      <c r="O2092" t="str">
        <f>_xlfn.XLOOKUP(A2092,'Hospitalisation Details'!$A$1:$A$2344,'Hospitalisation Details'!$K$1:$K$2344,0)</f>
        <v>tier - 2</v>
      </c>
      <c r="P2092" t="str">
        <f>_xlfn.XLOOKUP(A2092,'Hospitalisation Details'!$A$1:$A$2344,'Hospitalisation Details'!$L$1:$L$2344,0)</f>
        <v>R1013</v>
      </c>
      <c r="Q2092">
        <f>_xlfn.XLOOKUP(A2092,'Hospitalisation Details'!$A$1:$A$2344,'Hospitalisation Details'!$F$1:$F$2344,0)</f>
        <v>34</v>
      </c>
    </row>
    <row r="2093" spans="1:17" ht="15.75" x14ac:dyDescent="0.25">
      <c r="A2093" s="1" t="s">
        <v>271</v>
      </c>
      <c r="B2093" t="str">
        <f>_xlfn.XLOOKUP(A2093,'Customer Names'!$A$1:$A$2336,'Customer Names'!$C$1:$C$2336,0)</f>
        <v xml:space="preserve">  Jesse</v>
      </c>
      <c r="C2093">
        <f>_xlfn.XLOOKUP(A2093,'Medical Examinations'!$A$1:$A$2336,'Medical Examinations'!$B$1:$B$2336,0)</f>
        <v>32.395000000000003</v>
      </c>
      <c r="D2093">
        <f>_xlfn.XLOOKUP(A2093,'Medical Examinations'!$A$1:$A$2336,'Medical Examinations'!$D$1:$D$2336,0)</f>
        <v>6.66</v>
      </c>
      <c r="E2093" t="str">
        <f>_xlfn.XLOOKUP(A2093,'Medical Examinations'!$A$1:$A$2336,'Medical Examinations'!$E$1:$E$2336,0)</f>
        <v>No</v>
      </c>
      <c r="F2093" t="str">
        <f>_xlfn.XLOOKUP(A2093,'Medical Examinations'!$A$1:$A$2336,'Medical Examinations'!$F$1:$F$2336,0)</f>
        <v>No</v>
      </c>
      <c r="G2093" t="str">
        <f>_xlfn.XLOOKUP(A2093,'Medical Examinations'!$A$1:$A$2336,'Medical Examinations'!$G$1:$G$2336,0)</f>
        <v>No</v>
      </c>
      <c r="H2093">
        <f>_xlfn.XLOOKUP(A2093,'Medical Examinations'!$A$1:$A$2336,'Medical Examinations'!$H$1:$H$2336,0)</f>
        <v>0</v>
      </c>
      <c r="I2093" t="str">
        <f>_xlfn.XLOOKUP(A2093,'Medical Examinations'!$A$1:$A$2336,'Medical Examinations'!$I$1:$I$2336,0)</f>
        <v>No</v>
      </c>
      <c r="J2093" t="str">
        <f>_xlfn.XLOOKUP(A2093,'Medical Examinations'!A2093:A4436,'Medical Examinations'!C2093:C4436,0)</f>
        <v>Obese</v>
      </c>
      <c r="K2093">
        <f>_xlfn.XLOOKUP(A2093,'Medical Examinations'!$A$1:$A$2344,'Medical Examinations'!$D$1:$D$2344,0)</f>
        <v>6.66</v>
      </c>
      <c r="L2093" t="str">
        <f>_xlfn.XLOOKUP(A2093,'Hospitalisation Details'!$A$1:$A$2344,'Hospitalisation Details'!$E$1:$E$2344,0)</f>
        <v>5-Nov-2002</v>
      </c>
      <c r="M2093">
        <f>_xlfn.XLOOKUP(A2093,'Hospitalisation Details'!$A$1:$A$2344,'Hospitalisation Details'!$I$1:$I$2344,0)</f>
        <v>2362.23</v>
      </c>
      <c r="N2093" t="str">
        <f>_xlfn.XLOOKUP(A2093,'Hospitalisation Details'!$A$1:$A$2344,'Hospitalisation Details'!$J$1:$J$2344,0)</f>
        <v>tier - 2</v>
      </c>
      <c r="O2093" t="str">
        <f>_xlfn.XLOOKUP(A2093,'Hospitalisation Details'!$A$1:$A$2344,'Hospitalisation Details'!$K$1:$K$2344,0)</f>
        <v>tier - 1</v>
      </c>
      <c r="P2093" t="str">
        <f>_xlfn.XLOOKUP(A2093,'Hospitalisation Details'!$A$1:$A$2344,'Hospitalisation Details'!$L$1:$L$2344,0)</f>
        <v>R1012</v>
      </c>
      <c r="Q2093">
        <f>_xlfn.XLOOKUP(A2093,'Hospitalisation Details'!$A$1:$A$2344,'Hospitalisation Details'!$F$1:$F$2344,0)</f>
        <v>20</v>
      </c>
    </row>
    <row r="2094" spans="1:17" ht="15.75" x14ac:dyDescent="0.25">
      <c r="A2094" s="1" t="s">
        <v>270</v>
      </c>
      <c r="B2094" t="str">
        <f>_xlfn.XLOOKUP(A2094,'Customer Names'!$A$1:$A$2336,'Customer Names'!$C$1:$C$2336,0)</f>
        <v xml:space="preserve">  Mark</v>
      </c>
      <c r="C2094">
        <f>_xlfn.XLOOKUP(A2094,'Medical Examinations'!$A$1:$A$2336,'Medical Examinations'!$B$1:$B$2336,0)</f>
        <v>23.655000000000001</v>
      </c>
      <c r="D2094">
        <f>_xlfn.XLOOKUP(A2094,'Medical Examinations'!$A$1:$A$2336,'Medical Examinations'!$D$1:$D$2336,0)</f>
        <v>5.92</v>
      </c>
      <c r="E2094" t="str">
        <f>_xlfn.XLOOKUP(A2094,'Medical Examinations'!$A$1:$A$2336,'Medical Examinations'!$E$1:$E$2336,0)</f>
        <v>No</v>
      </c>
      <c r="F2094" t="str">
        <f>_xlfn.XLOOKUP(A2094,'Medical Examinations'!$A$1:$A$2336,'Medical Examinations'!$F$1:$F$2336,0)</f>
        <v>No</v>
      </c>
      <c r="G2094" t="str">
        <f>_xlfn.XLOOKUP(A2094,'Medical Examinations'!$A$1:$A$2336,'Medical Examinations'!$G$1:$G$2336,0)</f>
        <v>No</v>
      </c>
      <c r="H2094">
        <f>_xlfn.XLOOKUP(A2094,'Medical Examinations'!$A$1:$A$2336,'Medical Examinations'!$H$1:$H$2336,0)</f>
        <v>1</v>
      </c>
      <c r="I2094" t="str">
        <f>_xlfn.XLOOKUP(A2094,'Medical Examinations'!$A$1:$A$2336,'Medical Examinations'!$I$1:$I$2336,0)</f>
        <v>No</v>
      </c>
      <c r="J2094" t="str">
        <f>_xlfn.XLOOKUP(A2094,'Medical Examinations'!A2094:A4437,'Medical Examinations'!C2094:C4437,0)</f>
        <v>Normal weight</v>
      </c>
      <c r="K2094">
        <f>_xlfn.XLOOKUP(A2094,'Medical Examinations'!$A$1:$A$2344,'Medical Examinations'!$D$1:$D$2344,0)</f>
        <v>5.92</v>
      </c>
      <c r="L2094" t="str">
        <f>_xlfn.XLOOKUP(A2094,'Hospitalisation Details'!$A$1:$A$2344,'Hospitalisation Details'!$E$1:$E$2344,0)</f>
        <v>21-Oct-1998</v>
      </c>
      <c r="M2094">
        <f>_xlfn.XLOOKUP(A2094,'Hospitalisation Details'!$A$1:$A$2344,'Hospitalisation Details'!$I$1:$I$2344,0)</f>
        <v>2352.9699999999998</v>
      </c>
      <c r="N2094" t="str">
        <f>_xlfn.XLOOKUP(A2094,'Hospitalisation Details'!$A$1:$A$2344,'Hospitalisation Details'!$J$1:$J$2344,0)</f>
        <v>tier - 3</v>
      </c>
      <c r="O2094" t="str">
        <f>_xlfn.XLOOKUP(A2094,'Hospitalisation Details'!$A$1:$A$2344,'Hospitalisation Details'!$K$1:$K$2344,0)</f>
        <v>tier - 3</v>
      </c>
      <c r="P2094" t="str">
        <f>_xlfn.XLOOKUP(A2094,'Hospitalisation Details'!$A$1:$A$2344,'Hospitalisation Details'!$L$1:$L$2344,0)</f>
        <v>R1012</v>
      </c>
      <c r="Q2094">
        <f>_xlfn.XLOOKUP(A2094,'Hospitalisation Details'!$A$1:$A$2344,'Hospitalisation Details'!$F$1:$F$2344,0)</f>
        <v>24</v>
      </c>
    </row>
    <row r="2095" spans="1:17" ht="15.75" x14ac:dyDescent="0.25">
      <c r="A2095" s="1" t="s">
        <v>269</v>
      </c>
      <c r="B2095" t="str">
        <f>_xlfn.XLOOKUP(A2095,'Customer Names'!$A$1:$A$2336,'Customer Names'!$C$1:$C$2336,0)</f>
        <v xml:space="preserve">  Lauren</v>
      </c>
      <c r="C2095">
        <f>_xlfn.XLOOKUP(A2095,'Medical Examinations'!$A$1:$A$2336,'Medical Examinations'!$B$1:$B$2336,0)</f>
        <v>28.4</v>
      </c>
      <c r="D2095">
        <f>_xlfn.XLOOKUP(A2095,'Medical Examinations'!$A$1:$A$2336,'Medical Examinations'!$D$1:$D$2336,0)</f>
        <v>5.97</v>
      </c>
      <c r="E2095" t="str">
        <f>_xlfn.XLOOKUP(A2095,'Medical Examinations'!$A$1:$A$2336,'Medical Examinations'!$E$1:$E$2336,0)</f>
        <v>No</v>
      </c>
      <c r="F2095" t="str">
        <f>_xlfn.XLOOKUP(A2095,'Medical Examinations'!$A$1:$A$2336,'Medical Examinations'!$F$1:$F$2336,0)</f>
        <v>No</v>
      </c>
      <c r="G2095" t="str">
        <f>_xlfn.XLOOKUP(A2095,'Medical Examinations'!$A$1:$A$2336,'Medical Examinations'!$G$1:$G$2336,0)</f>
        <v>Yes</v>
      </c>
      <c r="H2095">
        <f>_xlfn.XLOOKUP(A2095,'Medical Examinations'!$A$1:$A$2336,'Medical Examinations'!$H$1:$H$2336,0)</f>
        <v>1</v>
      </c>
      <c r="I2095" t="str">
        <f>_xlfn.XLOOKUP(A2095,'Medical Examinations'!$A$1:$A$2336,'Medical Examinations'!$I$1:$I$2336,0)</f>
        <v>No</v>
      </c>
      <c r="J2095" t="str">
        <f>_xlfn.XLOOKUP(A2095,'Medical Examinations'!A2095:A4438,'Medical Examinations'!C2095:C4438,0)</f>
        <v>Overweight</v>
      </c>
      <c r="K2095">
        <f>_xlfn.XLOOKUP(A2095,'Medical Examinations'!$A$1:$A$2344,'Medical Examinations'!$D$1:$D$2344,0)</f>
        <v>5.97</v>
      </c>
      <c r="L2095" t="str">
        <f>_xlfn.XLOOKUP(A2095,'Hospitalisation Details'!$A$1:$A$2344,'Hospitalisation Details'!$E$1:$E$2344,0)</f>
        <v>18-Nov-2003</v>
      </c>
      <c r="M2095">
        <f>_xlfn.XLOOKUP(A2095,'Hospitalisation Details'!$A$1:$A$2344,'Hospitalisation Details'!$I$1:$I$2344,0)</f>
        <v>2331.52</v>
      </c>
      <c r="N2095" t="str">
        <f>_xlfn.XLOOKUP(A2095,'Hospitalisation Details'!$A$1:$A$2344,'Hospitalisation Details'!$J$1:$J$2344,0)</f>
        <v>tier - 2</v>
      </c>
      <c r="O2095" t="str">
        <f>_xlfn.XLOOKUP(A2095,'Hospitalisation Details'!$A$1:$A$2344,'Hospitalisation Details'!$K$1:$K$2344,0)</f>
        <v>tier - 3</v>
      </c>
      <c r="P2095" t="str">
        <f>_xlfn.XLOOKUP(A2095,'Hospitalisation Details'!$A$1:$A$2344,'Hospitalisation Details'!$L$1:$L$2344,0)</f>
        <v>R1011</v>
      </c>
      <c r="Q2095">
        <f>_xlfn.XLOOKUP(A2095,'Hospitalisation Details'!$A$1:$A$2344,'Hospitalisation Details'!$F$1:$F$2344,0)</f>
        <v>19</v>
      </c>
    </row>
    <row r="2096" spans="1:17" ht="15.75" x14ac:dyDescent="0.25">
      <c r="A2096" s="1" t="s">
        <v>268</v>
      </c>
      <c r="B2096" t="str">
        <f>_xlfn.XLOOKUP(A2096,'Customer Names'!$A$1:$A$2336,'Customer Names'!$C$1:$C$2336,0)</f>
        <v xml:space="preserve">  Massimiliano</v>
      </c>
      <c r="C2096">
        <f>_xlfn.XLOOKUP(A2096,'Medical Examinations'!$A$1:$A$2336,'Medical Examinations'!$B$1:$B$2336,0)</f>
        <v>35.42</v>
      </c>
      <c r="D2096">
        <f>_xlfn.XLOOKUP(A2096,'Medical Examinations'!$A$1:$A$2336,'Medical Examinations'!$D$1:$D$2336,0)</f>
        <v>4.6399999999999997</v>
      </c>
      <c r="E2096" t="str">
        <f>_xlfn.XLOOKUP(A2096,'Medical Examinations'!$A$1:$A$2336,'Medical Examinations'!$E$1:$E$2336,0)</f>
        <v>No</v>
      </c>
      <c r="F2096" t="str">
        <f>_xlfn.XLOOKUP(A2096,'Medical Examinations'!$A$1:$A$2336,'Medical Examinations'!$F$1:$F$2336,0)</f>
        <v>No</v>
      </c>
      <c r="G2096" t="str">
        <f>_xlfn.XLOOKUP(A2096,'Medical Examinations'!$A$1:$A$2336,'Medical Examinations'!$G$1:$G$2336,0)</f>
        <v>No</v>
      </c>
      <c r="H2096">
        <f>_xlfn.XLOOKUP(A2096,'Medical Examinations'!$A$1:$A$2336,'Medical Examinations'!$H$1:$H$2336,0)</f>
        <v>0</v>
      </c>
      <c r="I2096" t="str">
        <f>_xlfn.XLOOKUP(A2096,'Medical Examinations'!$A$1:$A$2336,'Medical Examinations'!$I$1:$I$2336,0)</f>
        <v>No</v>
      </c>
      <c r="J2096" t="str">
        <f>_xlfn.XLOOKUP(A2096,'Medical Examinations'!A2096:A4439,'Medical Examinations'!C2096:C4439,0)</f>
        <v>Obese</v>
      </c>
      <c r="K2096">
        <f>_xlfn.XLOOKUP(A2096,'Medical Examinations'!$A$1:$A$2344,'Medical Examinations'!$D$1:$D$2344,0)</f>
        <v>4.6399999999999997</v>
      </c>
      <c r="L2096" t="str">
        <f>_xlfn.XLOOKUP(A2096,'Hospitalisation Details'!$A$1:$A$2344,'Hospitalisation Details'!$E$1:$E$2344,0)</f>
        <v>17-Dec-1996</v>
      </c>
      <c r="M2096">
        <f>_xlfn.XLOOKUP(A2096,'Hospitalisation Details'!$A$1:$A$2344,'Hospitalisation Details'!$I$1:$I$2344,0)</f>
        <v>2322.62</v>
      </c>
      <c r="N2096" t="str">
        <f>_xlfn.XLOOKUP(A2096,'Hospitalisation Details'!$A$1:$A$2344,'Hospitalisation Details'!$J$1:$J$2344,0)</f>
        <v>tier - 2</v>
      </c>
      <c r="O2096" t="str">
        <f>_xlfn.XLOOKUP(A2096,'Hospitalisation Details'!$A$1:$A$2344,'Hospitalisation Details'!$K$1:$K$2344,0)</f>
        <v>tier - 1</v>
      </c>
      <c r="P2096" t="str">
        <f>_xlfn.XLOOKUP(A2096,'Hospitalisation Details'!$A$1:$A$2344,'Hospitalisation Details'!$L$1:$L$2344,0)</f>
        <v>R1013</v>
      </c>
      <c r="Q2096">
        <f>_xlfn.XLOOKUP(A2096,'Hospitalisation Details'!$A$1:$A$2344,'Hospitalisation Details'!$F$1:$F$2344,0)</f>
        <v>26</v>
      </c>
    </row>
    <row r="2097" spans="1:17" ht="15.75" x14ac:dyDescent="0.25">
      <c r="A2097" s="1" t="s">
        <v>267</v>
      </c>
      <c r="B2097" t="str">
        <f>_xlfn.XLOOKUP(A2097,'Customer Names'!$A$1:$A$2336,'Customer Names'!$C$1:$C$2336,0)</f>
        <v xml:space="preserve">  Josh</v>
      </c>
      <c r="C2097">
        <f>_xlfn.XLOOKUP(A2097,'Medical Examinations'!$A$1:$A$2336,'Medical Examinations'!$B$1:$B$2336,0)</f>
        <v>26.18</v>
      </c>
      <c r="D2097">
        <f>_xlfn.XLOOKUP(A2097,'Medical Examinations'!$A$1:$A$2336,'Medical Examinations'!$D$1:$D$2336,0)</f>
        <v>6.12</v>
      </c>
      <c r="E2097" t="str">
        <f>_xlfn.XLOOKUP(A2097,'Medical Examinations'!$A$1:$A$2336,'Medical Examinations'!$E$1:$E$2336,0)</f>
        <v>No</v>
      </c>
      <c r="F2097" t="str">
        <f>_xlfn.XLOOKUP(A2097,'Medical Examinations'!$A$1:$A$2336,'Medical Examinations'!$F$1:$F$2336,0)</f>
        <v>yes</v>
      </c>
      <c r="G2097" t="str">
        <f>_xlfn.XLOOKUP(A2097,'Medical Examinations'!$A$1:$A$2336,'Medical Examinations'!$G$1:$G$2336,0)</f>
        <v>No</v>
      </c>
      <c r="H2097">
        <f>_xlfn.XLOOKUP(A2097,'Medical Examinations'!$A$1:$A$2336,'Medical Examinations'!$H$1:$H$2336,0)</f>
        <v>1</v>
      </c>
      <c r="I2097" t="str">
        <f>_xlfn.XLOOKUP(A2097,'Medical Examinations'!$A$1:$A$2336,'Medical Examinations'!$I$1:$I$2336,0)</f>
        <v>No</v>
      </c>
      <c r="J2097" t="str">
        <f>_xlfn.XLOOKUP(A2097,'Medical Examinations'!A2097:A4440,'Medical Examinations'!C2097:C4440,0)</f>
        <v>Overweight</v>
      </c>
      <c r="K2097">
        <f>_xlfn.XLOOKUP(A2097,'Medical Examinations'!$A$1:$A$2344,'Medical Examinations'!$D$1:$D$2344,0)</f>
        <v>6.12</v>
      </c>
      <c r="L2097" t="str">
        <f>_xlfn.XLOOKUP(A2097,'Hospitalisation Details'!$A$1:$A$2344,'Hospitalisation Details'!$E$1:$E$2344,0)</f>
        <v>6-Sep-2004</v>
      </c>
      <c r="M2097">
        <f>_xlfn.XLOOKUP(A2097,'Hospitalisation Details'!$A$1:$A$2344,'Hospitalisation Details'!$I$1:$I$2344,0)</f>
        <v>2304</v>
      </c>
      <c r="N2097" t="str">
        <f>_xlfn.XLOOKUP(A2097,'Hospitalisation Details'!$A$1:$A$2344,'Hospitalisation Details'!$J$1:$J$2344,0)</f>
        <v>tier - 2</v>
      </c>
      <c r="O2097" t="str">
        <f>_xlfn.XLOOKUP(A2097,'Hospitalisation Details'!$A$1:$A$2344,'Hospitalisation Details'!$K$1:$K$2344,0)</f>
        <v>tier - 3</v>
      </c>
      <c r="P2097" t="str">
        <f>_xlfn.XLOOKUP(A2097,'Hospitalisation Details'!$A$1:$A$2344,'Hospitalisation Details'!$L$1:$L$2344,0)</f>
        <v>R1013</v>
      </c>
      <c r="Q2097">
        <f>_xlfn.XLOOKUP(A2097,'Hospitalisation Details'!$A$1:$A$2344,'Hospitalisation Details'!$F$1:$F$2344,0)</f>
        <v>18</v>
      </c>
    </row>
    <row r="2098" spans="1:17" ht="15.75" x14ac:dyDescent="0.25">
      <c r="A2098" s="1" t="s">
        <v>266</v>
      </c>
      <c r="B2098" t="str">
        <f>_xlfn.XLOOKUP(A2098,'Customer Names'!$A$1:$A$2336,'Customer Names'!$C$1:$C$2336,0)</f>
        <v xml:space="preserve">  Kiyokatsu</v>
      </c>
      <c r="C2098">
        <f>_xlfn.XLOOKUP(A2098,'Medical Examinations'!$A$1:$A$2336,'Medical Examinations'!$B$1:$B$2336,0)</f>
        <v>20.8</v>
      </c>
      <c r="D2098">
        <f>_xlfn.XLOOKUP(A2098,'Medical Examinations'!$A$1:$A$2336,'Medical Examinations'!$D$1:$D$2336,0)</f>
        <v>4.87</v>
      </c>
      <c r="E2098" t="str">
        <f>_xlfn.XLOOKUP(A2098,'Medical Examinations'!$A$1:$A$2336,'Medical Examinations'!$E$1:$E$2336,0)</f>
        <v>No</v>
      </c>
      <c r="F2098" t="str">
        <f>_xlfn.XLOOKUP(A2098,'Medical Examinations'!$A$1:$A$2336,'Medical Examinations'!$F$1:$F$2336,0)</f>
        <v>No</v>
      </c>
      <c r="G2098" t="str">
        <f>_xlfn.XLOOKUP(A2098,'Medical Examinations'!$A$1:$A$2336,'Medical Examinations'!$G$1:$G$2336,0)</f>
        <v>No</v>
      </c>
      <c r="H2098">
        <f>_xlfn.XLOOKUP(A2098,'Medical Examinations'!$A$1:$A$2336,'Medical Examinations'!$H$1:$H$2336,0)</f>
        <v>0</v>
      </c>
      <c r="I2098" t="str">
        <f>_xlfn.XLOOKUP(A2098,'Medical Examinations'!$A$1:$A$2336,'Medical Examinations'!$I$1:$I$2336,0)</f>
        <v>No</v>
      </c>
      <c r="J2098" t="str">
        <f>_xlfn.XLOOKUP(A2098,'Medical Examinations'!A2098:A4441,'Medical Examinations'!C2098:C4441,0)</f>
        <v>Normal weight</v>
      </c>
      <c r="K2098">
        <f>_xlfn.XLOOKUP(A2098,'Medical Examinations'!$A$1:$A$2344,'Medical Examinations'!$D$1:$D$2344,0)</f>
        <v>4.87</v>
      </c>
      <c r="L2098" t="str">
        <f>_xlfn.XLOOKUP(A2098,'Hospitalisation Details'!$A$1:$A$2344,'Hospitalisation Details'!$E$1:$E$2344,0)</f>
        <v>28-Nov-1996</v>
      </c>
      <c r="M2098">
        <f>_xlfn.XLOOKUP(A2098,'Hospitalisation Details'!$A$1:$A$2344,'Hospitalisation Details'!$I$1:$I$2344,0)</f>
        <v>2302.3000000000002</v>
      </c>
      <c r="N2098" t="str">
        <f>_xlfn.XLOOKUP(A2098,'Hospitalisation Details'!$A$1:$A$2344,'Hospitalisation Details'!$J$1:$J$2344,0)</f>
        <v>tier - 1</v>
      </c>
      <c r="O2098" t="str">
        <f>_xlfn.XLOOKUP(A2098,'Hospitalisation Details'!$A$1:$A$2344,'Hospitalisation Details'!$K$1:$K$2344,0)</f>
        <v>tier - 2</v>
      </c>
      <c r="P2098" t="str">
        <f>_xlfn.XLOOKUP(A2098,'Hospitalisation Details'!$A$1:$A$2344,'Hospitalisation Details'!$L$1:$L$2344,0)</f>
        <v>R1011</v>
      </c>
      <c r="Q2098">
        <f>_xlfn.XLOOKUP(A2098,'Hospitalisation Details'!$A$1:$A$2344,'Hospitalisation Details'!$F$1:$F$2344,0)</f>
        <v>26</v>
      </c>
    </row>
    <row r="2099" spans="1:17" ht="15.75" x14ac:dyDescent="0.25">
      <c r="A2099" s="1" t="s">
        <v>265</v>
      </c>
      <c r="B2099" t="str">
        <f>_xlfn.XLOOKUP(A2099,'Customer Names'!$A$1:$A$2336,'Customer Names'!$C$1:$C$2336,0)</f>
        <v xml:space="preserve">  Amanda L</v>
      </c>
      <c r="C2099">
        <f>_xlfn.XLOOKUP(A2099,'Medical Examinations'!$A$1:$A$2336,'Medical Examinations'!$B$1:$B$2336,0)</f>
        <v>15.82</v>
      </c>
      <c r="D2099">
        <f>_xlfn.XLOOKUP(A2099,'Medical Examinations'!$A$1:$A$2336,'Medical Examinations'!$D$1:$D$2336,0)</f>
        <v>4.5999999999999996</v>
      </c>
      <c r="E2099" t="str">
        <f>_xlfn.XLOOKUP(A2099,'Medical Examinations'!$A$1:$A$2336,'Medical Examinations'!$E$1:$E$2336,0)</f>
        <v>No</v>
      </c>
      <c r="F2099" t="str">
        <f>_xlfn.XLOOKUP(A2099,'Medical Examinations'!$A$1:$A$2336,'Medical Examinations'!$F$1:$F$2336,0)</f>
        <v>No</v>
      </c>
      <c r="G2099" t="str">
        <f>_xlfn.XLOOKUP(A2099,'Medical Examinations'!$A$1:$A$2336,'Medical Examinations'!$G$1:$G$2336,0)</f>
        <v>No</v>
      </c>
      <c r="H2099">
        <f>_xlfn.XLOOKUP(A2099,'Medical Examinations'!$A$1:$A$2336,'Medical Examinations'!$H$1:$H$2336,0)</f>
        <v>0</v>
      </c>
      <c r="I2099" t="str">
        <f>_xlfn.XLOOKUP(A2099,'Medical Examinations'!$A$1:$A$2336,'Medical Examinations'!$I$1:$I$2336,0)</f>
        <v>No</v>
      </c>
      <c r="J2099" t="str">
        <f>_xlfn.XLOOKUP(A2099,'Medical Examinations'!A2099:A4442,'Medical Examinations'!C2099:C4442,0)</f>
        <v>Underweight</v>
      </c>
      <c r="K2099">
        <f>_xlfn.XLOOKUP(A2099,'Medical Examinations'!$A$1:$A$2344,'Medical Examinations'!$D$1:$D$2344,0)</f>
        <v>4.5999999999999996</v>
      </c>
      <c r="L2099" t="str">
        <f>_xlfn.XLOOKUP(A2099,'Hospitalisation Details'!$A$1:$A$2344,'Hospitalisation Details'!$E$1:$E$2344,0)</f>
        <v>5-Oct-1989</v>
      </c>
      <c r="M2099">
        <f>_xlfn.XLOOKUP(A2099,'Hospitalisation Details'!$A$1:$A$2344,'Hospitalisation Details'!$I$1:$I$2344,0)</f>
        <v>2295.2399999999998</v>
      </c>
      <c r="N2099" t="str">
        <f>_xlfn.XLOOKUP(A2099,'Hospitalisation Details'!$A$1:$A$2344,'Hospitalisation Details'!$J$1:$J$2344,0)</f>
        <v>tier - 2</v>
      </c>
      <c r="O2099" t="str">
        <f>_xlfn.XLOOKUP(A2099,'Hospitalisation Details'!$A$1:$A$2344,'Hospitalisation Details'!$K$1:$K$2344,0)</f>
        <v>tier - 1</v>
      </c>
      <c r="P2099" t="str">
        <f>_xlfn.XLOOKUP(A2099,'Hospitalisation Details'!$A$1:$A$2344,'Hospitalisation Details'!$L$1:$L$2344,0)</f>
        <v>R1013</v>
      </c>
      <c r="Q2099">
        <f>_xlfn.XLOOKUP(A2099,'Hospitalisation Details'!$A$1:$A$2344,'Hospitalisation Details'!$F$1:$F$2344,0)</f>
        <v>33</v>
      </c>
    </row>
    <row r="2100" spans="1:17" ht="15.75" x14ac:dyDescent="0.25">
      <c r="A2100" s="1" t="s">
        <v>264</v>
      </c>
      <c r="B2100" t="str">
        <f>_xlfn.XLOOKUP(A2100,'Customer Names'!$A$1:$A$2336,'Customer Names'!$C$1:$C$2336,0)</f>
        <v xml:space="preserve">  Matthew</v>
      </c>
      <c r="C2100">
        <f>_xlfn.XLOOKUP(A2100,'Medical Examinations'!$A$1:$A$2336,'Medical Examinations'!$B$1:$B$2336,0)</f>
        <v>17.670000000000002</v>
      </c>
      <c r="D2100">
        <f>_xlfn.XLOOKUP(A2100,'Medical Examinations'!$A$1:$A$2336,'Medical Examinations'!$D$1:$D$2336,0)</f>
        <v>4.78</v>
      </c>
      <c r="E2100" t="str">
        <f>_xlfn.XLOOKUP(A2100,'Medical Examinations'!$A$1:$A$2336,'Medical Examinations'!$E$1:$E$2336,0)</f>
        <v>No</v>
      </c>
      <c r="F2100" t="str">
        <f>_xlfn.XLOOKUP(A2100,'Medical Examinations'!$A$1:$A$2336,'Medical Examinations'!$F$1:$F$2336,0)</f>
        <v>No</v>
      </c>
      <c r="G2100" t="str">
        <f>_xlfn.XLOOKUP(A2100,'Medical Examinations'!$A$1:$A$2336,'Medical Examinations'!$G$1:$G$2336,0)</f>
        <v>No</v>
      </c>
      <c r="H2100">
        <f>_xlfn.XLOOKUP(A2100,'Medical Examinations'!$A$1:$A$2336,'Medical Examinations'!$H$1:$H$2336,0)</f>
        <v>0</v>
      </c>
      <c r="I2100" t="str">
        <f>_xlfn.XLOOKUP(A2100,'Medical Examinations'!$A$1:$A$2336,'Medical Examinations'!$I$1:$I$2336,0)</f>
        <v>No</v>
      </c>
      <c r="J2100" t="str">
        <f>_xlfn.XLOOKUP(A2100,'Medical Examinations'!A2100:A4443,'Medical Examinations'!C2100:C4443,0)</f>
        <v>Underweight</v>
      </c>
      <c r="K2100">
        <f>_xlfn.XLOOKUP(A2100,'Medical Examinations'!$A$1:$A$2344,'Medical Examinations'!$D$1:$D$2344,0)</f>
        <v>4.78</v>
      </c>
      <c r="L2100" t="str">
        <f>_xlfn.XLOOKUP(A2100,'Hospitalisation Details'!$A$1:$A$2344,'Hospitalisation Details'!$E$1:$E$2344,0)</f>
        <v>16-Jun-1991</v>
      </c>
      <c r="M2100">
        <f>_xlfn.XLOOKUP(A2100,'Hospitalisation Details'!$A$1:$A$2344,'Hospitalisation Details'!$I$1:$I$2344,0)</f>
        <v>2277.7199999999998</v>
      </c>
      <c r="N2100" t="str">
        <f>_xlfn.XLOOKUP(A2100,'Hospitalisation Details'!$A$1:$A$2344,'Hospitalisation Details'!$J$1:$J$2344,0)</f>
        <v>tier - 2</v>
      </c>
      <c r="O2100" t="str">
        <f>_xlfn.XLOOKUP(A2100,'Hospitalisation Details'!$A$1:$A$2344,'Hospitalisation Details'!$K$1:$K$2344,0)</f>
        <v>tier - 1</v>
      </c>
      <c r="P2100" t="str">
        <f>_xlfn.XLOOKUP(A2100,'Hospitalisation Details'!$A$1:$A$2344,'Hospitalisation Details'!$L$1:$L$2344,0)</f>
        <v>R1013</v>
      </c>
      <c r="Q2100">
        <f>_xlfn.XLOOKUP(A2100,'Hospitalisation Details'!$A$1:$A$2344,'Hospitalisation Details'!$F$1:$F$2344,0)</f>
        <v>32</v>
      </c>
    </row>
    <row r="2101" spans="1:17" ht="15.75" x14ac:dyDescent="0.25">
      <c r="A2101" s="1" t="s">
        <v>263</v>
      </c>
      <c r="B2101" t="str">
        <f>_xlfn.XLOOKUP(A2101,'Customer Names'!$A$1:$A$2336,'Customer Names'!$C$1:$C$2336,0)</f>
        <v xml:space="preserve">  Julia M</v>
      </c>
      <c r="C2101">
        <f>_xlfn.XLOOKUP(A2101,'Medical Examinations'!$A$1:$A$2336,'Medical Examinations'!$B$1:$B$2336,0)</f>
        <v>31.92</v>
      </c>
      <c r="D2101">
        <f>_xlfn.XLOOKUP(A2101,'Medical Examinations'!$A$1:$A$2336,'Medical Examinations'!$D$1:$D$2336,0)</f>
        <v>11.05</v>
      </c>
      <c r="E2101" t="str">
        <f>_xlfn.XLOOKUP(A2101,'Medical Examinations'!$A$1:$A$2336,'Medical Examinations'!$E$1:$E$2336,0)</f>
        <v>No</v>
      </c>
      <c r="F2101" t="str">
        <f>_xlfn.XLOOKUP(A2101,'Medical Examinations'!$A$1:$A$2336,'Medical Examinations'!$F$1:$F$2336,0)</f>
        <v>No</v>
      </c>
      <c r="G2101" t="str">
        <f>_xlfn.XLOOKUP(A2101,'Medical Examinations'!$A$1:$A$2336,'Medical Examinations'!$G$1:$G$2336,0)</f>
        <v>No</v>
      </c>
      <c r="H2101">
        <f>_xlfn.XLOOKUP(A2101,'Medical Examinations'!$A$1:$A$2336,'Medical Examinations'!$H$1:$H$2336,0)</f>
        <v>0</v>
      </c>
      <c r="I2101" t="str">
        <f>_xlfn.XLOOKUP(A2101,'Medical Examinations'!$A$1:$A$2336,'Medical Examinations'!$I$1:$I$2336,0)</f>
        <v>No</v>
      </c>
      <c r="J2101" t="str">
        <f>_xlfn.XLOOKUP(A2101,'Medical Examinations'!A2101:A4444,'Medical Examinations'!C2101:C4444,0)</f>
        <v>Obese</v>
      </c>
      <c r="K2101">
        <f>_xlfn.XLOOKUP(A2101,'Medical Examinations'!$A$1:$A$2344,'Medical Examinations'!$D$1:$D$2344,0)</f>
        <v>11.05</v>
      </c>
      <c r="L2101" t="str">
        <f>_xlfn.XLOOKUP(A2101,'Hospitalisation Details'!$A$1:$A$2344,'Hospitalisation Details'!$E$1:$E$2344,0)</f>
        <v>12-Nov-2002</v>
      </c>
      <c r="M2101">
        <f>_xlfn.XLOOKUP(A2101,'Hospitalisation Details'!$A$1:$A$2344,'Hospitalisation Details'!$I$1:$I$2344,0)</f>
        <v>2261.5700000000002</v>
      </c>
      <c r="N2101" t="str">
        <f>_xlfn.XLOOKUP(A2101,'Hospitalisation Details'!$A$1:$A$2344,'Hospitalisation Details'!$J$1:$J$2344,0)</f>
        <v>tier - 2</v>
      </c>
      <c r="O2101" t="str">
        <f>_xlfn.XLOOKUP(A2101,'Hospitalisation Details'!$A$1:$A$2344,'Hospitalisation Details'!$K$1:$K$2344,0)</f>
        <v>tier - 1</v>
      </c>
      <c r="P2101" t="str">
        <f>_xlfn.XLOOKUP(A2101,'Hospitalisation Details'!$A$1:$A$2344,'Hospitalisation Details'!$L$1:$L$2344,0)</f>
        <v>R1012</v>
      </c>
      <c r="Q2101">
        <f>_xlfn.XLOOKUP(A2101,'Hospitalisation Details'!$A$1:$A$2344,'Hospitalisation Details'!$F$1:$F$2344,0)</f>
        <v>20</v>
      </c>
    </row>
    <row r="2102" spans="1:17" ht="15.75" x14ac:dyDescent="0.25">
      <c r="A2102" s="1" t="s">
        <v>262</v>
      </c>
      <c r="B2102" t="str">
        <f>_xlfn.XLOOKUP(A2102,'Customer Names'!$A$1:$A$2336,'Customer Names'!$C$1:$C$2336,0)</f>
        <v xml:space="preserve">  Rhea</v>
      </c>
      <c r="C2102">
        <f>_xlfn.XLOOKUP(A2102,'Medical Examinations'!$A$1:$A$2336,'Medical Examinations'!$B$1:$B$2336,0)</f>
        <v>28.975000000000001</v>
      </c>
      <c r="D2102">
        <f>_xlfn.XLOOKUP(A2102,'Medical Examinations'!$A$1:$A$2336,'Medical Examinations'!$D$1:$D$2336,0)</f>
        <v>7.62</v>
      </c>
      <c r="E2102" t="str">
        <f>_xlfn.XLOOKUP(A2102,'Medical Examinations'!$A$1:$A$2336,'Medical Examinations'!$E$1:$E$2336,0)</f>
        <v>No</v>
      </c>
      <c r="F2102" t="str">
        <f>_xlfn.XLOOKUP(A2102,'Medical Examinations'!$A$1:$A$2336,'Medical Examinations'!$F$1:$F$2336,0)</f>
        <v>No</v>
      </c>
      <c r="G2102" t="str">
        <f>_xlfn.XLOOKUP(A2102,'Medical Examinations'!$A$1:$A$2336,'Medical Examinations'!$G$1:$G$2336,0)</f>
        <v>No</v>
      </c>
      <c r="H2102">
        <f>_xlfn.XLOOKUP(A2102,'Medical Examinations'!$A$1:$A$2336,'Medical Examinations'!$H$1:$H$2336,0)</f>
        <v>0</v>
      </c>
      <c r="I2102" t="str">
        <f>_xlfn.XLOOKUP(A2102,'Medical Examinations'!$A$1:$A$2336,'Medical Examinations'!$I$1:$I$2336,0)</f>
        <v>No</v>
      </c>
      <c r="J2102" t="str">
        <f>_xlfn.XLOOKUP(A2102,'Medical Examinations'!A2102:A4445,'Medical Examinations'!C2102:C4445,0)</f>
        <v>Overweight</v>
      </c>
      <c r="K2102">
        <f>_xlfn.XLOOKUP(A2102,'Medical Examinations'!$A$1:$A$2344,'Medical Examinations'!$D$1:$D$2344,0)</f>
        <v>7.62</v>
      </c>
      <c r="L2102" t="str">
        <f>_xlfn.XLOOKUP(A2102,'Hospitalisation Details'!$A$1:$A$2344,'Hospitalisation Details'!$E$1:$E$2344,0)</f>
        <v>15-Jul-2002</v>
      </c>
      <c r="M2102">
        <f>_xlfn.XLOOKUP(A2102,'Hospitalisation Details'!$A$1:$A$2344,'Hospitalisation Details'!$I$1:$I$2344,0)</f>
        <v>2257.48</v>
      </c>
      <c r="N2102" t="str">
        <f>_xlfn.XLOOKUP(A2102,'Hospitalisation Details'!$A$1:$A$2344,'Hospitalisation Details'!$J$1:$J$2344,0)</f>
        <v>tier - 2</v>
      </c>
      <c r="O2102" t="str">
        <f>_xlfn.XLOOKUP(A2102,'Hospitalisation Details'!$A$1:$A$2344,'Hospitalisation Details'!$K$1:$K$2344,0)</f>
        <v>tier - 1</v>
      </c>
      <c r="P2102" t="str">
        <f>_xlfn.XLOOKUP(A2102,'Hospitalisation Details'!$A$1:$A$2344,'Hospitalisation Details'!$L$1:$L$2344,0)</f>
        <v>R1012</v>
      </c>
      <c r="Q2102">
        <f>_xlfn.XLOOKUP(A2102,'Hospitalisation Details'!$A$1:$A$2344,'Hospitalisation Details'!$F$1:$F$2344,0)</f>
        <v>20</v>
      </c>
    </row>
    <row r="2103" spans="1:17" ht="15.75" x14ac:dyDescent="0.25">
      <c r="A2103" s="1" t="s">
        <v>261</v>
      </c>
      <c r="B2103" t="str">
        <f>_xlfn.XLOOKUP(A2103,'Customer Names'!$A$1:$A$2336,'Customer Names'!$C$1:$C$2336,0)</f>
        <v xml:space="preserve">  Justin</v>
      </c>
      <c r="C2103">
        <f>_xlfn.XLOOKUP(A2103,'Medical Examinations'!$A$1:$A$2336,'Medical Examinations'!$B$1:$B$2336,0)</f>
        <v>31.73</v>
      </c>
      <c r="D2103">
        <f>_xlfn.XLOOKUP(A2103,'Medical Examinations'!$A$1:$A$2336,'Medical Examinations'!$D$1:$D$2336,0)</f>
        <v>4.78</v>
      </c>
      <c r="E2103" t="str">
        <f>_xlfn.XLOOKUP(A2103,'Medical Examinations'!$A$1:$A$2336,'Medical Examinations'!$E$1:$E$2336,0)</f>
        <v>No</v>
      </c>
      <c r="F2103" t="str">
        <f>_xlfn.XLOOKUP(A2103,'Medical Examinations'!$A$1:$A$2336,'Medical Examinations'!$F$1:$F$2336,0)</f>
        <v>yes</v>
      </c>
      <c r="G2103" t="str">
        <f>_xlfn.XLOOKUP(A2103,'Medical Examinations'!$A$1:$A$2336,'Medical Examinations'!$G$1:$G$2336,0)</f>
        <v>No</v>
      </c>
      <c r="H2103">
        <f>_xlfn.XLOOKUP(A2103,'Medical Examinations'!$A$1:$A$2336,'Medical Examinations'!$H$1:$H$2336,0)</f>
        <v>2</v>
      </c>
      <c r="I2103" t="str">
        <f>_xlfn.XLOOKUP(A2103,'Medical Examinations'!$A$1:$A$2336,'Medical Examinations'!$I$1:$I$2336,0)</f>
        <v>No</v>
      </c>
      <c r="J2103" t="str">
        <f>_xlfn.XLOOKUP(A2103,'Medical Examinations'!A2103:A4446,'Medical Examinations'!C2103:C4446,0)</f>
        <v>Obese</v>
      </c>
      <c r="K2103">
        <f>_xlfn.XLOOKUP(A2103,'Medical Examinations'!$A$1:$A$2344,'Medical Examinations'!$D$1:$D$2344,0)</f>
        <v>4.78</v>
      </c>
      <c r="L2103" t="str">
        <f>_xlfn.XLOOKUP(A2103,'Hospitalisation Details'!$A$1:$A$2344,'Hospitalisation Details'!$E$1:$E$2344,0)</f>
        <v>11-Dec-2000</v>
      </c>
      <c r="M2103">
        <f>_xlfn.XLOOKUP(A2103,'Hospitalisation Details'!$A$1:$A$2344,'Hospitalisation Details'!$I$1:$I$2344,0)</f>
        <v>2254.8000000000002</v>
      </c>
      <c r="N2103" t="str">
        <f>_xlfn.XLOOKUP(A2103,'Hospitalisation Details'!$A$1:$A$2344,'Hospitalisation Details'!$J$1:$J$2344,0)</f>
        <v>tier - 2</v>
      </c>
      <c r="O2103" t="str">
        <f>_xlfn.XLOOKUP(A2103,'Hospitalisation Details'!$A$1:$A$2344,'Hospitalisation Details'!$K$1:$K$2344,0)</f>
        <v>tier - 3</v>
      </c>
      <c r="P2103" t="str">
        <f>_xlfn.XLOOKUP(A2103,'Hospitalisation Details'!$A$1:$A$2344,'Hospitalisation Details'!$L$1:$L$2344,0)</f>
        <v>R1016</v>
      </c>
      <c r="Q2103">
        <f>_xlfn.XLOOKUP(A2103,'Hospitalisation Details'!$A$1:$A$2344,'Hospitalisation Details'!$F$1:$F$2344,0)</f>
        <v>22</v>
      </c>
    </row>
    <row r="2104" spans="1:17" ht="15.75" x14ac:dyDescent="0.25">
      <c r="A2104" s="1" t="s">
        <v>260</v>
      </c>
      <c r="B2104" t="str">
        <f>_xlfn.XLOOKUP(A2104,'Customer Names'!$A$1:$A$2336,'Customer Names'!$C$1:$C$2336,0)</f>
        <v xml:space="preserve">  Shamus M</v>
      </c>
      <c r="C2104">
        <f>_xlfn.XLOOKUP(A2104,'Medical Examinations'!$A$1:$A$2336,'Medical Examinations'!$B$1:$B$2336,0)</f>
        <v>28.88</v>
      </c>
      <c r="D2104">
        <f>_xlfn.XLOOKUP(A2104,'Medical Examinations'!$A$1:$A$2336,'Medical Examinations'!$D$1:$D$2336,0)</f>
        <v>6.09</v>
      </c>
      <c r="E2104" t="str">
        <f>_xlfn.XLOOKUP(A2104,'Medical Examinations'!$A$1:$A$2336,'Medical Examinations'!$E$1:$E$2336,0)</f>
        <v>No</v>
      </c>
      <c r="F2104" t="str">
        <f>_xlfn.XLOOKUP(A2104,'Medical Examinations'!$A$1:$A$2336,'Medical Examinations'!$F$1:$F$2336,0)</f>
        <v>yes</v>
      </c>
      <c r="G2104" t="str">
        <f>_xlfn.XLOOKUP(A2104,'Medical Examinations'!$A$1:$A$2336,'Medical Examinations'!$G$1:$G$2336,0)</f>
        <v>No</v>
      </c>
      <c r="H2104">
        <f>_xlfn.XLOOKUP(A2104,'Medical Examinations'!$A$1:$A$2336,'Medical Examinations'!$H$1:$H$2336,0)</f>
        <v>2</v>
      </c>
      <c r="I2104" t="str">
        <f>_xlfn.XLOOKUP(A2104,'Medical Examinations'!$A$1:$A$2336,'Medical Examinations'!$I$1:$I$2336,0)</f>
        <v>No</v>
      </c>
      <c r="J2104" t="str">
        <f>_xlfn.XLOOKUP(A2104,'Medical Examinations'!A2104:A4447,'Medical Examinations'!C2104:C4447,0)</f>
        <v>Overweight</v>
      </c>
      <c r="K2104">
        <f>_xlfn.XLOOKUP(A2104,'Medical Examinations'!$A$1:$A$2344,'Medical Examinations'!$D$1:$D$2344,0)</f>
        <v>6.09</v>
      </c>
      <c r="L2104" t="str">
        <f>_xlfn.XLOOKUP(A2104,'Hospitalisation Details'!$A$1:$A$2344,'Hospitalisation Details'!$E$1:$E$2344,0)</f>
        <v>30-Jun-2000</v>
      </c>
      <c r="M2104">
        <f>_xlfn.XLOOKUP(A2104,'Hospitalisation Details'!$A$1:$A$2344,'Hospitalisation Details'!$I$1:$I$2344,0)</f>
        <v>2250.84</v>
      </c>
      <c r="N2104" t="str">
        <f>_xlfn.XLOOKUP(A2104,'Hospitalisation Details'!$A$1:$A$2344,'Hospitalisation Details'!$J$1:$J$2344,0)</f>
        <v>tier - 2</v>
      </c>
      <c r="O2104" t="str">
        <f>_xlfn.XLOOKUP(A2104,'Hospitalisation Details'!$A$1:$A$2344,'Hospitalisation Details'!$K$1:$K$2344,0)</f>
        <v>tier - 2</v>
      </c>
      <c r="P2104" t="str">
        <f>_xlfn.XLOOKUP(A2104,'Hospitalisation Details'!$A$1:$A$2344,'Hospitalisation Details'!$L$1:$L$2344,0)</f>
        <v>R1018</v>
      </c>
      <c r="Q2104">
        <f>_xlfn.XLOOKUP(A2104,'Hospitalisation Details'!$A$1:$A$2344,'Hospitalisation Details'!$F$1:$F$2344,0)</f>
        <v>22</v>
      </c>
    </row>
    <row r="2105" spans="1:17" ht="15.75" x14ac:dyDescent="0.25">
      <c r="A2105" s="1" t="s">
        <v>259</v>
      </c>
      <c r="B2105" t="str">
        <f>_xlfn.XLOOKUP(A2105,'Customer Names'!$A$1:$A$2336,'Customer Names'!$C$1:$C$2336,0)</f>
        <v xml:space="preserve">  Mike</v>
      </c>
      <c r="C2105">
        <f>_xlfn.XLOOKUP(A2105,'Medical Examinations'!$A$1:$A$2336,'Medical Examinations'!$B$1:$B$2336,0)</f>
        <v>25.555</v>
      </c>
      <c r="D2105">
        <f>_xlfn.XLOOKUP(A2105,'Medical Examinations'!$A$1:$A$2336,'Medical Examinations'!$D$1:$D$2336,0)</f>
        <v>5.1100000000000003</v>
      </c>
      <c r="E2105" t="str">
        <f>_xlfn.XLOOKUP(A2105,'Medical Examinations'!$A$1:$A$2336,'Medical Examinations'!$E$1:$E$2336,0)</f>
        <v>No</v>
      </c>
      <c r="F2105" t="str">
        <f>_xlfn.XLOOKUP(A2105,'Medical Examinations'!$A$1:$A$2336,'Medical Examinations'!$F$1:$F$2336,0)</f>
        <v>No</v>
      </c>
      <c r="G2105" t="str">
        <f>_xlfn.XLOOKUP(A2105,'Medical Examinations'!$A$1:$A$2336,'Medical Examinations'!$G$1:$G$2336,0)</f>
        <v>Yes</v>
      </c>
      <c r="H2105">
        <f>_xlfn.XLOOKUP(A2105,'Medical Examinations'!$A$1:$A$2336,'Medical Examinations'!$H$1:$H$2336,0)</f>
        <v>1</v>
      </c>
      <c r="I2105" t="str">
        <f>_xlfn.XLOOKUP(A2105,'Medical Examinations'!$A$1:$A$2336,'Medical Examinations'!$I$1:$I$2336,0)</f>
        <v>No</v>
      </c>
      <c r="J2105" t="str">
        <f>_xlfn.XLOOKUP(A2105,'Medical Examinations'!A2105:A4448,'Medical Examinations'!C2105:C4448,0)</f>
        <v>Overweight</v>
      </c>
      <c r="K2105">
        <f>_xlfn.XLOOKUP(A2105,'Medical Examinations'!$A$1:$A$2344,'Medical Examinations'!$D$1:$D$2344,0)</f>
        <v>5.1100000000000003</v>
      </c>
      <c r="L2105" t="str">
        <f>_xlfn.XLOOKUP(A2105,'Hospitalisation Details'!$A$1:$A$2344,'Hospitalisation Details'!$E$1:$E$2344,0)</f>
        <v>10-Dec-2003</v>
      </c>
      <c r="M2105">
        <f>_xlfn.XLOOKUP(A2105,'Hospitalisation Details'!$A$1:$A$2344,'Hospitalisation Details'!$I$1:$I$2344,0)</f>
        <v>2221.56</v>
      </c>
      <c r="N2105" t="str">
        <f>_xlfn.XLOOKUP(A2105,'Hospitalisation Details'!$A$1:$A$2344,'Hospitalisation Details'!$J$1:$J$2344,0)</f>
        <v>tier - 2</v>
      </c>
      <c r="O2105" t="str">
        <f>_xlfn.XLOOKUP(A2105,'Hospitalisation Details'!$A$1:$A$2344,'Hospitalisation Details'!$K$1:$K$2344,0)</f>
        <v>tier - 3</v>
      </c>
      <c r="P2105" t="str">
        <f>_xlfn.XLOOKUP(A2105,'Hospitalisation Details'!$A$1:$A$2344,'Hospitalisation Details'!$L$1:$L$2344,0)</f>
        <v>R1012</v>
      </c>
      <c r="Q2105">
        <f>_xlfn.XLOOKUP(A2105,'Hospitalisation Details'!$A$1:$A$2344,'Hospitalisation Details'!$F$1:$F$2344,0)</f>
        <v>19</v>
      </c>
    </row>
    <row r="2106" spans="1:17" ht="15.75" x14ac:dyDescent="0.25">
      <c r="A2106" s="1" t="s">
        <v>258</v>
      </c>
      <c r="B2106" t="str">
        <f>_xlfn.XLOOKUP(A2106,'Customer Names'!$A$1:$A$2336,'Customer Names'!$C$1:$C$2336,0)</f>
        <v xml:space="preserve">  Mary Beth</v>
      </c>
      <c r="C2106">
        <f>_xlfn.XLOOKUP(A2106,'Medical Examinations'!$A$1:$A$2336,'Medical Examinations'!$B$1:$B$2336,0)</f>
        <v>37.29</v>
      </c>
      <c r="D2106">
        <f>_xlfn.XLOOKUP(A2106,'Medical Examinations'!$A$1:$A$2336,'Medical Examinations'!$D$1:$D$2336,0)</f>
        <v>4.46</v>
      </c>
      <c r="E2106" t="str">
        <f>_xlfn.XLOOKUP(A2106,'Medical Examinations'!$A$1:$A$2336,'Medical Examinations'!$E$1:$E$2336,0)</f>
        <v>No</v>
      </c>
      <c r="F2106" t="str">
        <f>_xlfn.XLOOKUP(A2106,'Medical Examinations'!$A$1:$A$2336,'Medical Examinations'!$F$1:$F$2336,0)</f>
        <v>yes</v>
      </c>
      <c r="G2106" t="str">
        <f>_xlfn.XLOOKUP(A2106,'Medical Examinations'!$A$1:$A$2336,'Medical Examinations'!$G$1:$G$2336,0)</f>
        <v>No</v>
      </c>
      <c r="H2106">
        <f>_xlfn.XLOOKUP(A2106,'Medical Examinations'!$A$1:$A$2336,'Medical Examinations'!$H$1:$H$2336,0)</f>
        <v>1</v>
      </c>
      <c r="I2106" t="str">
        <f>_xlfn.XLOOKUP(A2106,'Medical Examinations'!$A$1:$A$2336,'Medical Examinations'!$I$1:$I$2336,0)</f>
        <v>No</v>
      </c>
      <c r="J2106" t="str">
        <f>_xlfn.XLOOKUP(A2106,'Medical Examinations'!A2106:A4449,'Medical Examinations'!C2106:C4449,0)</f>
        <v>Obese</v>
      </c>
      <c r="K2106">
        <f>_xlfn.XLOOKUP(A2106,'Medical Examinations'!$A$1:$A$2344,'Medical Examinations'!$D$1:$D$2344,0)</f>
        <v>4.46</v>
      </c>
      <c r="L2106" t="str">
        <f>_xlfn.XLOOKUP(A2106,'Hospitalisation Details'!$A$1:$A$2344,'Hospitalisation Details'!$E$1:$E$2344,0)</f>
        <v>12-Dec-2004</v>
      </c>
      <c r="M2106">
        <f>_xlfn.XLOOKUP(A2106,'Hospitalisation Details'!$A$1:$A$2344,'Hospitalisation Details'!$I$1:$I$2344,0)</f>
        <v>2219.4499999999998</v>
      </c>
      <c r="N2106" t="str">
        <f>_xlfn.XLOOKUP(A2106,'Hospitalisation Details'!$A$1:$A$2344,'Hospitalisation Details'!$J$1:$J$2344,0)</f>
        <v>tier - 2</v>
      </c>
      <c r="O2106" t="str">
        <f>_xlfn.XLOOKUP(A2106,'Hospitalisation Details'!$A$1:$A$2344,'Hospitalisation Details'!$K$1:$K$2344,0)</f>
        <v>tier - 1</v>
      </c>
      <c r="P2106" t="str">
        <f>_xlfn.XLOOKUP(A2106,'Hospitalisation Details'!$A$1:$A$2344,'Hospitalisation Details'!$L$1:$L$2344,0)</f>
        <v>R1013</v>
      </c>
      <c r="Q2106">
        <f>_xlfn.XLOOKUP(A2106,'Hospitalisation Details'!$A$1:$A$2344,'Hospitalisation Details'!$F$1:$F$2344,0)</f>
        <v>18</v>
      </c>
    </row>
    <row r="2107" spans="1:17" ht="15.75" x14ac:dyDescent="0.25">
      <c r="A2107" s="1" t="s">
        <v>257</v>
      </c>
      <c r="B2107" t="str">
        <f>_xlfn.XLOOKUP(A2107,'Customer Names'!$A$1:$A$2336,'Customer Names'!$C$1:$C$2336,0)</f>
        <v xml:space="preserve">  Erin</v>
      </c>
      <c r="C2107">
        <f>_xlfn.XLOOKUP(A2107,'Medical Examinations'!$A$1:$A$2336,'Medical Examinations'!$B$1:$B$2336,0)</f>
        <v>40.28</v>
      </c>
      <c r="D2107">
        <f>_xlfn.XLOOKUP(A2107,'Medical Examinations'!$A$1:$A$2336,'Medical Examinations'!$D$1:$D$2336,0)</f>
        <v>6.11</v>
      </c>
      <c r="E2107" t="str">
        <f>_xlfn.XLOOKUP(A2107,'Medical Examinations'!$A$1:$A$2336,'Medical Examinations'!$E$1:$E$2336,0)</f>
        <v>No</v>
      </c>
      <c r="F2107" t="str">
        <f>_xlfn.XLOOKUP(A2107,'Medical Examinations'!$A$1:$A$2336,'Medical Examinations'!$F$1:$F$2336,0)</f>
        <v>yes</v>
      </c>
      <c r="G2107" t="str">
        <f>_xlfn.XLOOKUP(A2107,'Medical Examinations'!$A$1:$A$2336,'Medical Examinations'!$G$1:$G$2336,0)</f>
        <v>No</v>
      </c>
      <c r="H2107">
        <f>_xlfn.XLOOKUP(A2107,'Medical Examinations'!$A$1:$A$2336,'Medical Examinations'!$H$1:$H$2336,0)</f>
        <v>1</v>
      </c>
      <c r="I2107" t="str">
        <f>_xlfn.XLOOKUP(A2107,'Medical Examinations'!$A$1:$A$2336,'Medical Examinations'!$I$1:$I$2336,0)</f>
        <v>No</v>
      </c>
      <c r="J2107" t="str">
        <f>_xlfn.XLOOKUP(A2107,'Medical Examinations'!A2107:A4450,'Medical Examinations'!C2107:C4450,0)</f>
        <v>Obese</v>
      </c>
      <c r="K2107">
        <f>_xlfn.XLOOKUP(A2107,'Medical Examinations'!$A$1:$A$2344,'Medical Examinations'!$D$1:$D$2344,0)</f>
        <v>6.11</v>
      </c>
      <c r="L2107" t="str">
        <f>_xlfn.XLOOKUP(A2107,'Hospitalisation Details'!$A$1:$A$2344,'Hospitalisation Details'!$E$1:$E$2344,0)</f>
        <v>25-Sep-2004</v>
      </c>
      <c r="M2107">
        <f>_xlfn.XLOOKUP(A2107,'Hospitalisation Details'!$A$1:$A$2344,'Hospitalisation Details'!$I$1:$I$2344,0)</f>
        <v>2217.6</v>
      </c>
      <c r="N2107" t="str">
        <f>_xlfn.XLOOKUP(A2107,'Hospitalisation Details'!$A$1:$A$2344,'Hospitalisation Details'!$J$1:$J$2344,0)</f>
        <v>tier - 2</v>
      </c>
      <c r="O2107" t="str">
        <f>_xlfn.XLOOKUP(A2107,'Hospitalisation Details'!$A$1:$A$2344,'Hospitalisation Details'!$K$1:$K$2344,0)</f>
        <v>tier - 1</v>
      </c>
      <c r="P2107" t="str">
        <f>_xlfn.XLOOKUP(A2107,'Hospitalisation Details'!$A$1:$A$2344,'Hospitalisation Details'!$L$1:$L$2344,0)</f>
        <v>R1024</v>
      </c>
      <c r="Q2107">
        <f>_xlfn.XLOOKUP(A2107,'Hospitalisation Details'!$A$1:$A$2344,'Hospitalisation Details'!$F$1:$F$2344,0)</f>
        <v>18</v>
      </c>
    </row>
    <row r="2108" spans="1:17" ht="15.75" x14ac:dyDescent="0.25">
      <c r="A2108" s="1" t="s">
        <v>256</v>
      </c>
      <c r="B2108" t="str">
        <f>_xlfn.XLOOKUP(A2108,'Customer Names'!$A$1:$A$2336,'Customer Names'!$C$1:$C$2336,0)</f>
        <v xml:space="preserve">  Hallie</v>
      </c>
      <c r="C2108">
        <f>_xlfn.XLOOKUP(A2108,'Medical Examinations'!$A$1:$A$2336,'Medical Examinations'!$B$1:$B$2336,0)</f>
        <v>40.185000000000002</v>
      </c>
      <c r="D2108">
        <f>_xlfn.XLOOKUP(A2108,'Medical Examinations'!$A$1:$A$2336,'Medical Examinations'!$D$1:$D$2336,0)</f>
        <v>4.66</v>
      </c>
      <c r="E2108" t="str">
        <f>_xlfn.XLOOKUP(A2108,'Medical Examinations'!$A$1:$A$2336,'Medical Examinations'!$E$1:$E$2336,0)</f>
        <v>No</v>
      </c>
      <c r="F2108" t="str">
        <f>_xlfn.XLOOKUP(A2108,'Medical Examinations'!$A$1:$A$2336,'Medical Examinations'!$F$1:$F$2336,0)</f>
        <v>yes</v>
      </c>
      <c r="G2108" t="str">
        <f>_xlfn.XLOOKUP(A2108,'Medical Examinations'!$A$1:$A$2336,'Medical Examinations'!$G$1:$G$2336,0)</f>
        <v>No</v>
      </c>
      <c r="H2108">
        <f>_xlfn.XLOOKUP(A2108,'Medical Examinations'!$A$1:$A$2336,'Medical Examinations'!$H$1:$H$2336,0)</f>
        <v>1</v>
      </c>
      <c r="I2108" t="str">
        <f>_xlfn.XLOOKUP(A2108,'Medical Examinations'!$A$1:$A$2336,'Medical Examinations'!$I$1:$I$2336,0)</f>
        <v>No</v>
      </c>
      <c r="J2108" t="str">
        <f>_xlfn.XLOOKUP(A2108,'Medical Examinations'!A2108:A4451,'Medical Examinations'!C2108:C4451,0)</f>
        <v>Obese</v>
      </c>
      <c r="K2108">
        <f>_xlfn.XLOOKUP(A2108,'Medical Examinations'!$A$1:$A$2344,'Medical Examinations'!$D$1:$D$2344,0)</f>
        <v>4.66</v>
      </c>
      <c r="L2108" t="str">
        <f>_xlfn.XLOOKUP(A2108,'Hospitalisation Details'!$A$1:$A$2344,'Hospitalisation Details'!$E$1:$E$2344,0)</f>
        <v>13-Jun-2004</v>
      </c>
      <c r="M2108">
        <f>_xlfn.XLOOKUP(A2108,'Hospitalisation Details'!$A$1:$A$2344,'Hospitalisation Details'!$I$1:$I$2344,0)</f>
        <v>2217.4699999999998</v>
      </c>
      <c r="N2108" t="str">
        <f>_xlfn.XLOOKUP(A2108,'Hospitalisation Details'!$A$1:$A$2344,'Hospitalisation Details'!$J$1:$J$2344,0)</f>
        <v>tier - 2</v>
      </c>
      <c r="O2108" t="str">
        <f>_xlfn.XLOOKUP(A2108,'Hospitalisation Details'!$A$1:$A$2344,'Hospitalisation Details'!$K$1:$K$2344,0)</f>
        <v>tier - 1</v>
      </c>
      <c r="P2108" t="str">
        <f>_xlfn.XLOOKUP(A2108,'Hospitalisation Details'!$A$1:$A$2344,'Hospitalisation Details'!$L$1:$L$2344,0)</f>
        <v>R1024</v>
      </c>
      <c r="Q2108">
        <f>_xlfn.XLOOKUP(A2108,'Hospitalisation Details'!$A$1:$A$2344,'Hospitalisation Details'!$F$1:$F$2344,0)</f>
        <v>18</v>
      </c>
    </row>
    <row r="2109" spans="1:17" ht="15.75" x14ac:dyDescent="0.25">
      <c r="A2109" s="1" t="s">
        <v>255</v>
      </c>
      <c r="B2109" t="str">
        <f>_xlfn.XLOOKUP(A2109,'Customer Names'!$A$1:$A$2336,'Customer Names'!$C$1:$C$2336,0)</f>
        <v xml:space="preserve">  Paige P</v>
      </c>
      <c r="C2109">
        <f>_xlfn.XLOOKUP(A2109,'Medical Examinations'!$A$1:$A$2336,'Medical Examinations'!$B$1:$B$2336,0)</f>
        <v>23.57</v>
      </c>
      <c r="D2109">
        <f>_xlfn.XLOOKUP(A2109,'Medical Examinations'!$A$1:$A$2336,'Medical Examinations'!$D$1:$D$2336,0)</f>
        <v>6.14</v>
      </c>
      <c r="E2109" t="str">
        <f>_xlfn.XLOOKUP(A2109,'Medical Examinations'!$A$1:$A$2336,'Medical Examinations'!$E$1:$E$2336,0)</f>
        <v>No</v>
      </c>
      <c r="F2109" t="str">
        <f>_xlfn.XLOOKUP(A2109,'Medical Examinations'!$A$1:$A$2336,'Medical Examinations'!$F$1:$F$2336,0)</f>
        <v>No</v>
      </c>
      <c r="G2109" t="str">
        <f>_xlfn.XLOOKUP(A2109,'Medical Examinations'!$A$1:$A$2336,'Medical Examinations'!$G$1:$G$2336,0)</f>
        <v>No</v>
      </c>
      <c r="H2109">
        <f>_xlfn.XLOOKUP(A2109,'Medical Examinations'!$A$1:$A$2336,'Medical Examinations'!$H$1:$H$2336,0)</f>
        <v>0</v>
      </c>
      <c r="I2109" t="str">
        <f>_xlfn.XLOOKUP(A2109,'Medical Examinations'!$A$1:$A$2336,'Medical Examinations'!$I$1:$I$2336,0)</f>
        <v>No</v>
      </c>
      <c r="J2109" t="str">
        <f>_xlfn.XLOOKUP(A2109,'Medical Examinations'!A2109:A4452,'Medical Examinations'!C2109:C4452,0)</f>
        <v>Normal weight</v>
      </c>
      <c r="K2109">
        <f>_xlfn.XLOOKUP(A2109,'Medical Examinations'!$A$1:$A$2344,'Medical Examinations'!$D$1:$D$2344,0)</f>
        <v>6.14</v>
      </c>
      <c r="L2109" t="str">
        <f>_xlfn.XLOOKUP(A2109,'Hospitalisation Details'!$A$1:$A$2344,'Hospitalisation Details'!$E$1:$E$2344,0)</f>
        <v>17-Nov-1994</v>
      </c>
      <c r="M2109">
        <f>_xlfn.XLOOKUP(A2109,'Hospitalisation Details'!$A$1:$A$2344,'Hospitalisation Details'!$I$1:$I$2344,0)</f>
        <v>2213.21</v>
      </c>
      <c r="N2109" t="str">
        <f>_xlfn.XLOOKUP(A2109,'Hospitalisation Details'!$A$1:$A$2344,'Hospitalisation Details'!$J$1:$J$2344,0)</f>
        <v>tier - 2</v>
      </c>
      <c r="O2109" t="str">
        <f>_xlfn.XLOOKUP(A2109,'Hospitalisation Details'!$A$1:$A$2344,'Hospitalisation Details'!$K$1:$K$2344,0)</f>
        <v>tier - 2</v>
      </c>
      <c r="P2109" t="str">
        <f>_xlfn.XLOOKUP(A2109,'Hospitalisation Details'!$A$1:$A$2344,'Hospitalisation Details'!$L$1:$L$2344,0)</f>
        <v>R1013</v>
      </c>
      <c r="Q2109">
        <f>_xlfn.XLOOKUP(A2109,'Hospitalisation Details'!$A$1:$A$2344,'Hospitalisation Details'!$F$1:$F$2344,0)</f>
        <v>28</v>
      </c>
    </row>
    <row r="2110" spans="1:17" ht="15.75" x14ac:dyDescent="0.25">
      <c r="A2110" s="1" t="s">
        <v>254</v>
      </c>
      <c r="B2110" t="str">
        <f>_xlfn.XLOOKUP(A2110,'Customer Names'!$A$1:$A$2336,'Customer Names'!$C$1:$C$2336,0)</f>
        <v xml:space="preserve">  Ji</v>
      </c>
      <c r="C2110">
        <f>_xlfn.XLOOKUP(A2110,'Medical Examinations'!$A$1:$A$2336,'Medical Examinations'!$B$1:$B$2336,0)</f>
        <v>35.625</v>
      </c>
      <c r="D2110">
        <f>_xlfn.XLOOKUP(A2110,'Medical Examinations'!$A$1:$A$2336,'Medical Examinations'!$D$1:$D$2336,0)</f>
        <v>6.21</v>
      </c>
      <c r="E2110" t="str">
        <f>_xlfn.XLOOKUP(A2110,'Medical Examinations'!$A$1:$A$2336,'Medical Examinations'!$E$1:$E$2336,0)</f>
        <v>No</v>
      </c>
      <c r="F2110" t="str">
        <f>_xlfn.XLOOKUP(A2110,'Medical Examinations'!$A$1:$A$2336,'Medical Examinations'!$F$1:$F$2336,0)</f>
        <v>yes</v>
      </c>
      <c r="G2110" t="str">
        <f>_xlfn.XLOOKUP(A2110,'Medical Examinations'!$A$1:$A$2336,'Medical Examinations'!$G$1:$G$2336,0)</f>
        <v>No</v>
      </c>
      <c r="H2110">
        <f>_xlfn.XLOOKUP(A2110,'Medical Examinations'!$A$1:$A$2336,'Medical Examinations'!$H$1:$H$2336,0)</f>
        <v>1</v>
      </c>
      <c r="I2110" t="str">
        <f>_xlfn.XLOOKUP(A2110,'Medical Examinations'!$A$1:$A$2336,'Medical Examinations'!$I$1:$I$2336,0)</f>
        <v>No</v>
      </c>
      <c r="J2110" t="str">
        <f>_xlfn.XLOOKUP(A2110,'Medical Examinations'!A2110:A4453,'Medical Examinations'!C2110:C4453,0)</f>
        <v>Obese</v>
      </c>
      <c r="K2110">
        <f>_xlfn.XLOOKUP(A2110,'Medical Examinations'!$A$1:$A$2344,'Medical Examinations'!$D$1:$D$2344,0)</f>
        <v>6.21</v>
      </c>
      <c r="L2110" t="str">
        <f>_xlfn.XLOOKUP(A2110,'Hospitalisation Details'!$A$1:$A$2344,'Hospitalisation Details'!$E$1:$E$2344,0)</f>
        <v>27-Jul-2004</v>
      </c>
      <c r="M2110">
        <f>_xlfn.XLOOKUP(A2110,'Hospitalisation Details'!$A$1:$A$2344,'Hospitalisation Details'!$I$1:$I$2344,0)</f>
        <v>2211.13</v>
      </c>
      <c r="N2110" t="str">
        <f>_xlfn.XLOOKUP(A2110,'Hospitalisation Details'!$A$1:$A$2344,'Hospitalisation Details'!$J$1:$J$2344,0)</f>
        <v>tier - 2</v>
      </c>
      <c r="O2110" t="str">
        <f>_xlfn.XLOOKUP(A2110,'Hospitalisation Details'!$A$1:$A$2344,'Hospitalisation Details'!$K$1:$K$2344,0)</f>
        <v>tier - 2</v>
      </c>
      <c r="P2110" t="str">
        <f>_xlfn.XLOOKUP(A2110,'Hospitalisation Details'!$A$1:$A$2344,'Hospitalisation Details'!$L$1:$L$2344,0)</f>
        <v>R1024</v>
      </c>
      <c r="Q2110">
        <f>_xlfn.XLOOKUP(A2110,'Hospitalisation Details'!$A$1:$A$2344,'Hospitalisation Details'!$F$1:$F$2344,0)</f>
        <v>18</v>
      </c>
    </row>
    <row r="2111" spans="1:17" ht="15.75" x14ac:dyDescent="0.25">
      <c r="A2111" s="1" t="s">
        <v>253</v>
      </c>
      <c r="B2111" t="str">
        <f>_xlfn.XLOOKUP(A2111,'Customer Names'!$A$1:$A$2336,'Customer Names'!$C$1:$C$2336,0)</f>
        <v xml:space="preserve">  Carissa A</v>
      </c>
      <c r="C2111">
        <f>_xlfn.XLOOKUP(A2111,'Medical Examinations'!$A$1:$A$2336,'Medical Examinations'!$B$1:$B$2336,0)</f>
        <v>33.155000000000001</v>
      </c>
      <c r="D2111">
        <f>_xlfn.XLOOKUP(A2111,'Medical Examinations'!$A$1:$A$2336,'Medical Examinations'!$D$1:$D$2336,0)</f>
        <v>4.5999999999999996</v>
      </c>
      <c r="E2111" t="str">
        <f>_xlfn.XLOOKUP(A2111,'Medical Examinations'!$A$1:$A$2336,'Medical Examinations'!$E$1:$E$2336,0)</f>
        <v>No</v>
      </c>
      <c r="F2111" t="str">
        <f>_xlfn.XLOOKUP(A2111,'Medical Examinations'!$A$1:$A$2336,'Medical Examinations'!$F$1:$F$2336,0)</f>
        <v>yes</v>
      </c>
      <c r="G2111" t="str">
        <f>_xlfn.XLOOKUP(A2111,'Medical Examinations'!$A$1:$A$2336,'Medical Examinations'!$G$1:$G$2336,0)</f>
        <v>No</v>
      </c>
      <c r="H2111">
        <f>_xlfn.XLOOKUP(A2111,'Medical Examinations'!$A$1:$A$2336,'Medical Examinations'!$H$1:$H$2336,0)</f>
        <v>1</v>
      </c>
      <c r="I2111" t="str">
        <f>_xlfn.XLOOKUP(A2111,'Medical Examinations'!$A$1:$A$2336,'Medical Examinations'!$I$1:$I$2336,0)</f>
        <v>No</v>
      </c>
      <c r="J2111" t="str">
        <f>_xlfn.XLOOKUP(A2111,'Medical Examinations'!A2111:A4454,'Medical Examinations'!C2111:C4454,0)</f>
        <v>Obese</v>
      </c>
      <c r="K2111">
        <f>_xlfn.XLOOKUP(A2111,'Medical Examinations'!$A$1:$A$2344,'Medical Examinations'!$D$1:$D$2344,0)</f>
        <v>4.5999999999999996</v>
      </c>
      <c r="L2111" t="str">
        <f>_xlfn.XLOOKUP(A2111,'Hospitalisation Details'!$A$1:$A$2344,'Hospitalisation Details'!$E$1:$E$2344,0)</f>
        <v>6-Aug-2004</v>
      </c>
      <c r="M2111">
        <f>_xlfn.XLOOKUP(A2111,'Hospitalisation Details'!$A$1:$A$2344,'Hospitalisation Details'!$I$1:$I$2344,0)</f>
        <v>2207.6999999999998</v>
      </c>
      <c r="N2111" t="str">
        <f>_xlfn.XLOOKUP(A2111,'Hospitalisation Details'!$A$1:$A$2344,'Hospitalisation Details'!$J$1:$J$2344,0)</f>
        <v>tier - 2</v>
      </c>
      <c r="O2111" t="str">
        <f>_xlfn.XLOOKUP(A2111,'Hospitalisation Details'!$A$1:$A$2344,'Hospitalisation Details'!$K$1:$K$2344,0)</f>
        <v>tier - 2</v>
      </c>
      <c r="P2111" t="str">
        <f>_xlfn.XLOOKUP(A2111,'Hospitalisation Details'!$A$1:$A$2344,'Hospitalisation Details'!$L$1:$L$2344,0)</f>
        <v>R1024</v>
      </c>
      <c r="Q2111">
        <f>_xlfn.XLOOKUP(A2111,'Hospitalisation Details'!$A$1:$A$2344,'Hospitalisation Details'!$F$1:$F$2344,0)</f>
        <v>18</v>
      </c>
    </row>
    <row r="2112" spans="1:17" ht="15.75" x14ac:dyDescent="0.25">
      <c r="A2112" s="1" t="s">
        <v>252</v>
      </c>
      <c r="B2112" t="str">
        <f>_xlfn.XLOOKUP(A2112,'Customer Names'!$A$1:$A$2336,'Customer Names'!$C$1:$C$2336,0)</f>
        <v xml:space="preserve">  Mona</v>
      </c>
      <c r="C2112">
        <f>_xlfn.XLOOKUP(A2112,'Medical Examinations'!$A$1:$A$2336,'Medical Examinations'!$B$1:$B$2336,0)</f>
        <v>31.92</v>
      </c>
      <c r="D2112">
        <f>_xlfn.XLOOKUP(A2112,'Medical Examinations'!$A$1:$A$2336,'Medical Examinations'!$D$1:$D$2336,0)</f>
        <v>5.04</v>
      </c>
      <c r="E2112" t="str">
        <f>_xlfn.XLOOKUP(A2112,'Medical Examinations'!$A$1:$A$2336,'Medical Examinations'!$E$1:$E$2336,0)</f>
        <v>No</v>
      </c>
      <c r="F2112" t="str">
        <f>_xlfn.XLOOKUP(A2112,'Medical Examinations'!$A$1:$A$2336,'Medical Examinations'!$F$1:$F$2336,0)</f>
        <v>yes</v>
      </c>
      <c r="G2112" t="str">
        <f>_xlfn.XLOOKUP(A2112,'Medical Examinations'!$A$1:$A$2336,'Medical Examinations'!$G$1:$G$2336,0)</f>
        <v>No</v>
      </c>
      <c r="H2112">
        <f>_xlfn.XLOOKUP(A2112,'Medical Examinations'!$A$1:$A$2336,'Medical Examinations'!$H$1:$H$2336,0)</f>
        <v>1</v>
      </c>
      <c r="I2112" t="str">
        <f>_xlfn.XLOOKUP(A2112,'Medical Examinations'!$A$1:$A$2336,'Medical Examinations'!$I$1:$I$2336,0)</f>
        <v>No</v>
      </c>
      <c r="J2112" t="str">
        <f>_xlfn.XLOOKUP(A2112,'Medical Examinations'!A2112:A4455,'Medical Examinations'!C2112:C4455,0)</f>
        <v>Obese</v>
      </c>
      <c r="K2112">
        <f>_xlfn.XLOOKUP(A2112,'Medical Examinations'!$A$1:$A$2344,'Medical Examinations'!$D$1:$D$2344,0)</f>
        <v>5.04</v>
      </c>
      <c r="L2112" t="str">
        <f>_xlfn.XLOOKUP(A2112,'Hospitalisation Details'!$A$1:$A$2344,'Hospitalisation Details'!$E$1:$E$2344,0)</f>
        <v>13-Nov-2004</v>
      </c>
      <c r="M2112">
        <f>_xlfn.XLOOKUP(A2112,'Hospitalisation Details'!$A$1:$A$2344,'Hospitalisation Details'!$I$1:$I$2344,0)</f>
        <v>2205.98</v>
      </c>
      <c r="N2112" t="str">
        <f>_xlfn.XLOOKUP(A2112,'Hospitalisation Details'!$A$1:$A$2344,'Hospitalisation Details'!$J$1:$J$2344,0)</f>
        <v>tier - 2</v>
      </c>
      <c r="O2112" t="str">
        <f>_xlfn.XLOOKUP(A2112,'Hospitalisation Details'!$A$1:$A$2344,'Hospitalisation Details'!$K$1:$K$2344,0)</f>
        <v>tier - 3</v>
      </c>
      <c r="P2112" t="str">
        <f>_xlfn.XLOOKUP(A2112,'Hospitalisation Details'!$A$1:$A$2344,'Hospitalisation Details'!$L$1:$L$2344,0)</f>
        <v>R1024</v>
      </c>
      <c r="Q2112">
        <f>_xlfn.XLOOKUP(A2112,'Hospitalisation Details'!$A$1:$A$2344,'Hospitalisation Details'!$F$1:$F$2344,0)</f>
        <v>18</v>
      </c>
    </row>
    <row r="2113" spans="1:17" ht="15.75" x14ac:dyDescent="0.25">
      <c r="A2113" s="1" t="s">
        <v>251</v>
      </c>
      <c r="B2113" t="str">
        <f>_xlfn.XLOOKUP(A2113,'Customer Names'!$A$1:$A$2336,'Customer Names'!$C$1:$C$2336,0)</f>
        <v xml:space="preserve">  Kristin R</v>
      </c>
      <c r="C2113">
        <f>_xlfn.XLOOKUP(A2113,'Medical Examinations'!$A$1:$A$2336,'Medical Examinations'!$B$1:$B$2336,0)</f>
        <v>30.305</v>
      </c>
      <c r="D2113">
        <f>_xlfn.XLOOKUP(A2113,'Medical Examinations'!$A$1:$A$2336,'Medical Examinations'!$D$1:$D$2336,0)</f>
        <v>5.08</v>
      </c>
      <c r="E2113" t="str">
        <f>_xlfn.XLOOKUP(A2113,'Medical Examinations'!$A$1:$A$2336,'Medical Examinations'!$E$1:$E$2336,0)</f>
        <v>No</v>
      </c>
      <c r="F2113" t="str">
        <f>_xlfn.XLOOKUP(A2113,'Medical Examinations'!$A$1:$A$2336,'Medical Examinations'!$F$1:$F$2336,0)</f>
        <v>yes</v>
      </c>
      <c r="G2113" t="str">
        <f>_xlfn.XLOOKUP(A2113,'Medical Examinations'!$A$1:$A$2336,'Medical Examinations'!$G$1:$G$2336,0)</f>
        <v>No</v>
      </c>
      <c r="H2113">
        <f>_xlfn.XLOOKUP(A2113,'Medical Examinations'!$A$1:$A$2336,'Medical Examinations'!$H$1:$H$2336,0)</f>
        <v>1</v>
      </c>
      <c r="I2113" t="str">
        <f>_xlfn.XLOOKUP(A2113,'Medical Examinations'!$A$1:$A$2336,'Medical Examinations'!$I$1:$I$2336,0)</f>
        <v>No</v>
      </c>
      <c r="J2113" t="str">
        <f>_xlfn.XLOOKUP(A2113,'Medical Examinations'!A2113:A4456,'Medical Examinations'!C2113:C4456,0)</f>
        <v>Obese</v>
      </c>
      <c r="K2113">
        <f>_xlfn.XLOOKUP(A2113,'Medical Examinations'!$A$1:$A$2344,'Medical Examinations'!$D$1:$D$2344,0)</f>
        <v>5.08</v>
      </c>
      <c r="L2113" t="str">
        <f>_xlfn.XLOOKUP(A2113,'Hospitalisation Details'!$A$1:$A$2344,'Hospitalisation Details'!$E$1:$E$2344,0)</f>
        <v>28-Oct-2004</v>
      </c>
      <c r="M2113">
        <f>_xlfn.XLOOKUP(A2113,'Hospitalisation Details'!$A$1:$A$2344,'Hospitalisation Details'!$I$1:$I$2344,0)</f>
        <v>2203.7399999999998</v>
      </c>
      <c r="N2113" t="str">
        <f>_xlfn.XLOOKUP(A2113,'Hospitalisation Details'!$A$1:$A$2344,'Hospitalisation Details'!$J$1:$J$2344,0)</f>
        <v>tier - 2</v>
      </c>
      <c r="O2113" t="str">
        <f>_xlfn.XLOOKUP(A2113,'Hospitalisation Details'!$A$1:$A$2344,'Hospitalisation Details'!$K$1:$K$2344,0)</f>
        <v>tier - 2</v>
      </c>
      <c r="P2113" t="str">
        <f>_xlfn.XLOOKUP(A2113,'Hospitalisation Details'!$A$1:$A$2344,'Hospitalisation Details'!$L$1:$L$2344,0)</f>
        <v>R1024</v>
      </c>
      <c r="Q2113">
        <f>_xlfn.XLOOKUP(A2113,'Hospitalisation Details'!$A$1:$A$2344,'Hospitalisation Details'!$F$1:$F$2344,0)</f>
        <v>18</v>
      </c>
    </row>
    <row r="2114" spans="1:17" ht="15.75" x14ac:dyDescent="0.25">
      <c r="A2114" s="1" t="s">
        <v>250</v>
      </c>
      <c r="B2114" t="str">
        <f>_xlfn.XLOOKUP(A2114,'Customer Names'!$A$1:$A$2336,'Customer Names'!$C$1:$C$2336,0)</f>
        <v xml:space="preserve">  Beth</v>
      </c>
      <c r="C2114">
        <f>_xlfn.XLOOKUP(A2114,'Medical Examinations'!$A$1:$A$2336,'Medical Examinations'!$B$1:$B$2336,0)</f>
        <v>30.114999999999998</v>
      </c>
      <c r="D2114">
        <f>_xlfn.XLOOKUP(A2114,'Medical Examinations'!$A$1:$A$2336,'Medical Examinations'!$D$1:$D$2336,0)</f>
        <v>4.38</v>
      </c>
      <c r="E2114" t="str">
        <f>_xlfn.XLOOKUP(A2114,'Medical Examinations'!$A$1:$A$2336,'Medical Examinations'!$E$1:$E$2336,0)</f>
        <v>No</v>
      </c>
      <c r="F2114" t="str">
        <f>_xlfn.XLOOKUP(A2114,'Medical Examinations'!$A$1:$A$2336,'Medical Examinations'!$F$1:$F$2336,0)</f>
        <v>yes</v>
      </c>
      <c r="G2114" t="str">
        <f>_xlfn.XLOOKUP(A2114,'Medical Examinations'!$A$1:$A$2336,'Medical Examinations'!$G$1:$G$2336,0)</f>
        <v>No</v>
      </c>
      <c r="H2114">
        <f>_xlfn.XLOOKUP(A2114,'Medical Examinations'!$A$1:$A$2336,'Medical Examinations'!$H$1:$H$2336,0)</f>
        <v>1</v>
      </c>
      <c r="I2114" t="str">
        <f>_xlfn.XLOOKUP(A2114,'Medical Examinations'!$A$1:$A$2336,'Medical Examinations'!$I$1:$I$2336,0)</f>
        <v>No</v>
      </c>
      <c r="J2114" t="str">
        <f>_xlfn.XLOOKUP(A2114,'Medical Examinations'!A2114:A4457,'Medical Examinations'!C2114:C4457,0)</f>
        <v>Obese</v>
      </c>
      <c r="K2114">
        <f>_xlfn.XLOOKUP(A2114,'Medical Examinations'!$A$1:$A$2344,'Medical Examinations'!$D$1:$D$2344,0)</f>
        <v>4.38</v>
      </c>
      <c r="L2114" t="str">
        <f>_xlfn.XLOOKUP(A2114,'Hospitalisation Details'!$A$1:$A$2344,'Hospitalisation Details'!$E$1:$E$2344,0)</f>
        <v>6-Aug-2004</v>
      </c>
      <c r="M2114">
        <f>_xlfn.XLOOKUP(A2114,'Hospitalisation Details'!$A$1:$A$2344,'Hospitalisation Details'!$I$1:$I$2344,0)</f>
        <v>2203.4699999999998</v>
      </c>
      <c r="N2114" t="str">
        <f>_xlfn.XLOOKUP(A2114,'Hospitalisation Details'!$A$1:$A$2344,'Hospitalisation Details'!$J$1:$J$2344,0)</f>
        <v>tier - 2</v>
      </c>
      <c r="O2114" t="str">
        <f>_xlfn.XLOOKUP(A2114,'Hospitalisation Details'!$A$1:$A$2344,'Hospitalisation Details'!$K$1:$K$2344,0)</f>
        <v>tier - 2</v>
      </c>
      <c r="P2114" t="str">
        <f>_xlfn.XLOOKUP(A2114,'Hospitalisation Details'!$A$1:$A$2344,'Hospitalisation Details'!$L$1:$L$2344,0)</f>
        <v>R1024</v>
      </c>
      <c r="Q2114">
        <f>_xlfn.XLOOKUP(A2114,'Hospitalisation Details'!$A$1:$A$2344,'Hospitalisation Details'!$F$1:$F$2344,0)</f>
        <v>18</v>
      </c>
    </row>
    <row r="2115" spans="1:17" ht="15.75" x14ac:dyDescent="0.25">
      <c r="A2115" s="1" t="s">
        <v>249</v>
      </c>
      <c r="B2115" t="str">
        <f>_xlfn.XLOOKUP(A2115,'Customer Names'!$A$1:$A$2336,'Customer Names'!$C$1:$C$2336,0)</f>
        <v xml:space="preserve">  Allison</v>
      </c>
      <c r="C2115">
        <f>_xlfn.XLOOKUP(A2115,'Medical Examinations'!$A$1:$A$2336,'Medical Examinations'!$B$1:$B$2336,0)</f>
        <v>24.09</v>
      </c>
      <c r="D2115">
        <f>_xlfn.XLOOKUP(A2115,'Medical Examinations'!$A$1:$A$2336,'Medical Examinations'!$D$1:$D$2336,0)</f>
        <v>4.79</v>
      </c>
      <c r="E2115" t="str">
        <f>_xlfn.XLOOKUP(A2115,'Medical Examinations'!$A$1:$A$2336,'Medical Examinations'!$E$1:$E$2336,0)</f>
        <v>No</v>
      </c>
      <c r="F2115" t="str">
        <f>_xlfn.XLOOKUP(A2115,'Medical Examinations'!$A$1:$A$2336,'Medical Examinations'!$F$1:$F$2336,0)</f>
        <v>yes</v>
      </c>
      <c r="G2115" t="str">
        <f>_xlfn.XLOOKUP(A2115,'Medical Examinations'!$A$1:$A$2336,'Medical Examinations'!$G$1:$G$2336,0)</f>
        <v>No</v>
      </c>
      <c r="H2115">
        <f>_xlfn.XLOOKUP(A2115,'Medical Examinations'!$A$1:$A$2336,'Medical Examinations'!$H$1:$H$2336,0)</f>
        <v>1</v>
      </c>
      <c r="I2115" t="str">
        <f>_xlfn.XLOOKUP(A2115,'Medical Examinations'!$A$1:$A$2336,'Medical Examinations'!$I$1:$I$2336,0)</f>
        <v>No</v>
      </c>
      <c r="J2115" t="str">
        <f>_xlfn.XLOOKUP(A2115,'Medical Examinations'!A2115:A4458,'Medical Examinations'!C2115:C4458,0)</f>
        <v>Normal weight</v>
      </c>
      <c r="K2115">
        <f>_xlfn.XLOOKUP(A2115,'Medical Examinations'!$A$1:$A$2344,'Medical Examinations'!$D$1:$D$2344,0)</f>
        <v>4.79</v>
      </c>
      <c r="L2115" t="str">
        <f>_xlfn.XLOOKUP(A2115,'Hospitalisation Details'!$A$1:$A$2344,'Hospitalisation Details'!$E$1:$E$2344,0)</f>
        <v>27-Jul-2004</v>
      </c>
      <c r="M2115">
        <f>_xlfn.XLOOKUP(A2115,'Hospitalisation Details'!$A$1:$A$2344,'Hospitalisation Details'!$I$1:$I$2344,0)</f>
        <v>2201.1</v>
      </c>
      <c r="N2115" t="str">
        <f>_xlfn.XLOOKUP(A2115,'Hospitalisation Details'!$A$1:$A$2344,'Hospitalisation Details'!$J$1:$J$2344,0)</f>
        <v>tier - 2</v>
      </c>
      <c r="O2115" t="str">
        <f>_xlfn.XLOOKUP(A2115,'Hospitalisation Details'!$A$1:$A$2344,'Hospitalisation Details'!$K$1:$K$2344,0)</f>
        <v>tier - 3</v>
      </c>
      <c r="P2115" t="str">
        <f>_xlfn.XLOOKUP(A2115,'Hospitalisation Details'!$A$1:$A$2344,'Hospitalisation Details'!$L$1:$L$2344,0)</f>
        <v>R1013</v>
      </c>
      <c r="Q2115">
        <f>_xlfn.XLOOKUP(A2115,'Hospitalisation Details'!$A$1:$A$2344,'Hospitalisation Details'!$F$1:$F$2344,0)</f>
        <v>18</v>
      </c>
    </row>
    <row r="2116" spans="1:17" ht="15.75" x14ac:dyDescent="0.25">
      <c r="A2116" s="1" t="s">
        <v>248</v>
      </c>
      <c r="B2116" t="str">
        <f>_xlfn.XLOOKUP(A2116,'Customer Names'!$A$1:$A$2336,'Customer Names'!$C$1:$C$2336,0)</f>
        <v xml:space="preserve">  Ashley E</v>
      </c>
      <c r="C2116">
        <f>_xlfn.XLOOKUP(A2116,'Medical Examinations'!$A$1:$A$2336,'Medical Examinations'!$B$1:$B$2336,0)</f>
        <v>28.215</v>
      </c>
      <c r="D2116">
        <f>_xlfn.XLOOKUP(A2116,'Medical Examinations'!$A$1:$A$2336,'Medical Examinations'!$D$1:$D$2336,0)</f>
        <v>4.21</v>
      </c>
      <c r="E2116" t="str">
        <f>_xlfn.XLOOKUP(A2116,'Medical Examinations'!$A$1:$A$2336,'Medical Examinations'!$E$1:$E$2336,0)</f>
        <v>No</v>
      </c>
      <c r="F2116" t="str">
        <f>_xlfn.XLOOKUP(A2116,'Medical Examinations'!$A$1:$A$2336,'Medical Examinations'!$F$1:$F$2336,0)</f>
        <v>yes</v>
      </c>
      <c r="G2116" t="str">
        <f>_xlfn.XLOOKUP(A2116,'Medical Examinations'!$A$1:$A$2336,'Medical Examinations'!$G$1:$G$2336,0)</f>
        <v>No</v>
      </c>
      <c r="H2116">
        <f>_xlfn.XLOOKUP(A2116,'Medical Examinations'!$A$1:$A$2336,'Medical Examinations'!$H$1:$H$2336,0)</f>
        <v>1</v>
      </c>
      <c r="I2116" t="str">
        <f>_xlfn.XLOOKUP(A2116,'Medical Examinations'!$A$1:$A$2336,'Medical Examinations'!$I$1:$I$2336,0)</f>
        <v>No</v>
      </c>
      <c r="J2116" t="str">
        <f>_xlfn.XLOOKUP(A2116,'Medical Examinations'!A2116:A4459,'Medical Examinations'!C2116:C4459,0)</f>
        <v>Overweight</v>
      </c>
      <c r="K2116">
        <f>_xlfn.XLOOKUP(A2116,'Medical Examinations'!$A$1:$A$2344,'Medical Examinations'!$D$1:$D$2344,0)</f>
        <v>4.21</v>
      </c>
      <c r="L2116" t="str">
        <f>_xlfn.XLOOKUP(A2116,'Hospitalisation Details'!$A$1:$A$2344,'Hospitalisation Details'!$E$1:$E$2344,0)</f>
        <v>12-Sep-2004</v>
      </c>
      <c r="M2116">
        <f>_xlfn.XLOOKUP(A2116,'Hospitalisation Details'!$A$1:$A$2344,'Hospitalisation Details'!$I$1:$I$2344,0)</f>
        <v>2200.83</v>
      </c>
      <c r="N2116" t="str">
        <f>_xlfn.XLOOKUP(A2116,'Hospitalisation Details'!$A$1:$A$2344,'Hospitalisation Details'!$J$1:$J$2344,0)</f>
        <v>tier - 2</v>
      </c>
      <c r="O2116" t="str">
        <f>_xlfn.XLOOKUP(A2116,'Hospitalisation Details'!$A$1:$A$2344,'Hospitalisation Details'!$K$1:$K$2344,0)</f>
        <v>tier - 2</v>
      </c>
      <c r="P2116" t="str">
        <f>_xlfn.XLOOKUP(A2116,'Hospitalisation Details'!$A$1:$A$2344,'Hospitalisation Details'!$L$1:$L$2344,0)</f>
        <v>R1024</v>
      </c>
      <c r="Q2116">
        <f>_xlfn.XLOOKUP(A2116,'Hospitalisation Details'!$A$1:$A$2344,'Hospitalisation Details'!$F$1:$F$2344,0)</f>
        <v>18</v>
      </c>
    </row>
    <row r="2117" spans="1:17" ht="15.75" x14ac:dyDescent="0.25">
      <c r="A2117" s="1" t="s">
        <v>246</v>
      </c>
      <c r="B2117" t="str">
        <f>_xlfn.XLOOKUP(A2117,'Customer Names'!$A$1:$A$2336,'Customer Names'!$C$1:$C$2336,0)</f>
        <v xml:space="preserve">  Hilary K</v>
      </c>
      <c r="C2117">
        <f>_xlfn.XLOOKUP(A2117,'Medical Examinations'!$A$1:$A$2336,'Medical Examinations'!$B$1:$B$2336,0)</f>
        <v>26.315000000000001</v>
      </c>
      <c r="D2117">
        <f>_xlfn.XLOOKUP(A2117,'Medical Examinations'!$A$1:$A$2336,'Medical Examinations'!$D$1:$D$2336,0)</f>
        <v>5.47</v>
      </c>
      <c r="E2117" t="str">
        <f>_xlfn.XLOOKUP(A2117,'Medical Examinations'!$A$1:$A$2336,'Medical Examinations'!$E$1:$E$2336,0)</f>
        <v>No</v>
      </c>
      <c r="F2117" t="str">
        <f>_xlfn.XLOOKUP(A2117,'Medical Examinations'!$A$1:$A$2336,'Medical Examinations'!$F$1:$F$2336,0)</f>
        <v>yes</v>
      </c>
      <c r="G2117" t="str">
        <f>_xlfn.XLOOKUP(A2117,'Medical Examinations'!$A$1:$A$2336,'Medical Examinations'!$G$1:$G$2336,0)</f>
        <v>No</v>
      </c>
      <c r="H2117">
        <f>_xlfn.XLOOKUP(A2117,'Medical Examinations'!$A$1:$A$2336,'Medical Examinations'!$H$1:$H$2336,0)</f>
        <v>1</v>
      </c>
      <c r="I2117" t="str">
        <f>_xlfn.XLOOKUP(A2117,'Medical Examinations'!$A$1:$A$2336,'Medical Examinations'!$I$1:$I$2336,0)</f>
        <v>No</v>
      </c>
      <c r="J2117" t="str">
        <f>_xlfn.XLOOKUP(A2117,'Medical Examinations'!A2117:A4460,'Medical Examinations'!C2117:C4460,0)</f>
        <v>Overweight</v>
      </c>
      <c r="K2117">
        <f>_xlfn.XLOOKUP(A2117,'Medical Examinations'!$A$1:$A$2344,'Medical Examinations'!$D$1:$D$2344,0)</f>
        <v>5.47</v>
      </c>
      <c r="L2117" t="str">
        <f>_xlfn.XLOOKUP(A2117,'Hospitalisation Details'!$A$1:$A$2344,'Hospitalisation Details'!$E$1:$E$2344,0)</f>
        <v>3-Sep-2004</v>
      </c>
      <c r="M2117">
        <f>_xlfn.XLOOKUP(A2117,'Hospitalisation Details'!$A$1:$A$2344,'Hospitalisation Details'!$I$1:$I$2344,0)</f>
        <v>2198.19</v>
      </c>
      <c r="N2117" t="str">
        <f>_xlfn.XLOOKUP(A2117,'Hospitalisation Details'!$A$1:$A$2344,'Hospitalisation Details'!$J$1:$J$2344,0)</f>
        <v>tier - 2</v>
      </c>
      <c r="O2117" t="str">
        <f>_xlfn.XLOOKUP(A2117,'Hospitalisation Details'!$A$1:$A$2344,'Hospitalisation Details'!$K$1:$K$2344,0)</f>
        <v>tier - 1</v>
      </c>
      <c r="P2117" t="str">
        <f>_xlfn.XLOOKUP(A2117,'Hospitalisation Details'!$A$1:$A$2344,'Hospitalisation Details'!$L$1:$L$2344,0)</f>
        <v>R1023</v>
      </c>
      <c r="Q2117">
        <f>_xlfn.XLOOKUP(A2117,'Hospitalisation Details'!$A$1:$A$2344,'Hospitalisation Details'!$F$1:$F$2344,0)</f>
        <v>18</v>
      </c>
    </row>
    <row r="2118" spans="1:17" ht="15.75" x14ac:dyDescent="0.25">
      <c r="A2118" s="1" t="s">
        <v>244</v>
      </c>
      <c r="B2118" t="str">
        <f>_xlfn.XLOOKUP(A2118,'Customer Names'!$A$1:$A$2336,'Customer Names'!$C$1:$C$2336,0)</f>
        <v xml:space="preserve">  Dominique</v>
      </c>
      <c r="C2118">
        <f>_xlfn.XLOOKUP(A2118,'Medical Examinations'!$A$1:$A$2336,'Medical Examinations'!$B$1:$B$2336,0)</f>
        <v>25.08</v>
      </c>
      <c r="D2118">
        <f>_xlfn.XLOOKUP(A2118,'Medical Examinations'!$A$1:$A$2336,'Medical Examinations'!$D$1:$D$2336,0)</f>
        <v>5.09</v>
      </c>
      <c r="E2118" t="str">
        <f>_xlfn.XLOOKUP(A2118,'Medical Examinations'!$A$1:$A$2336,'Medical Examinations'!$E$1:$E$2336,0)</f>
        <v>No</v>
      </c>
      <c r="F2118" t="str">
        <f>_xlfn.XLOOKUP(A2118,'Medical Examinations'!$A$1:$A$2336,'Medical Examinations'!$F$1:$F$2336,0)</f>
        <v>yes</v>
      </c>
      <c r="G2118" t="str">
        <f>_xlfn.XLOOKUP(A2118,'Medical Examinations'!$A$1:$A$2336,'Medical Examinations'!$G$1:$G$2336,0)</f>
        <v>No</v>
      </c>
      <c r="H2118">
        <f>_xlfn.XLOOKUP(A2118,'Medical Examinations'!$A$1:$A$2336,'Medical Examinations'!$H$1:$H$2336,0)</f>
        <v>1</v>
      </c>
      <c r="I2118" t="str">
        <f>_xlfn.XLOOKUP(A2118,'Medical Examinations'!$A$1:$A$2336,'Medical Examinations'!$I$1:$I$2336,0)</f>
        <v>No</v>
      </c>
      <c r="J2118" t="str">
        <f>_xlfn.XLOOKUP(A2118,'Medical Examinations'!A2118:A4461,'Medical Examinations'!C2118:C4461,0)</f>
        <v>Overweight</v>
      </c>
      <c r="K2118">
        <f>_xlfn.XLOOKUP(A2118,'Medical Examinations'!$A$1:$A$2344,'Medical Examinations'!$D$1:$D$2344,0)</f>
        <v>5.09</v>
      </c>
      <c r="L2118" t="str">
        <f>_xlfn.XLOOKUP(A2118,'Hospitalisation Details'!$A$1:$A$2344,'Hospitalisation Details'!$E$1:$E$2344,0)</f>
        <v>7-Dec-2004</v>
      </c>
      <c r="M2118">
        <f>_xlfn.XLOOKUP(A2118,'Hospitalisation Details'!$A$1:$A$2344,'Hospitalisation Details'!$I$1:$I$2344,0)</f>
        <v>2196.4699999999998</v>
      </c>
      <c r="N2118" t="str">
        <f>_xlfn.XLOOKUP(A2118,'Hospitalisation Details'!$A$1:$A$2344,'Hospitalisation Details'!$J$1:$J$2344,0)</f>
        <v>tier - 2</v>
      </c>
      <c r="O2118" t="str">
        <f>_xlfn.XLOOKUP(A2118,'Hospitalisation Details'!$A$1:$A$2344,'Hospitalisation Details'!$K$1:$K$2344,0)</f>
        <v>tier - 3</v>
      </c>
      <c r="P2118" t="str">
        <f>_xlfn.XLOOKUP(A2118,'Hospitalisation Details'!$A$1:$A$2344,'Hospitalisation Details'!$L$1:$L$2344,0)</f>
        <v>R1024</v>
      </c>
      <c r="Q2118">
        <f>_xlfn.XLOOKUP(A2118,'Hospitalisation Details'!$A$1:$A$2344,'Hospitalisation Details'!$F$1:$F$2344,0)</f>
        <v>18</v>
      </c>
    </row>
    <row r="2119" spans="1:17" ht="15.75" x14ac:dyDescent="0.25">
      <c r="A2119" s="1" t="s">
        <v>243</v>
      </c>
      <c r="B2119" t="str">
        <f>_xlfn.XLOOKUP(A2119,'Customer Names'!$A$1:$A$2336,'Customer Names'!$C$1:$C$2336,0)</f>
        <v xml:space="preserve">  Carlos I</v>
      </c>
      <c r="C2119">
        <f>_xlfn.XLOOKUP(A2119,'Medical Examinations'!$A$1:$A$2336,'Medical Examinations'!$B$1:$B$2336,0)</f>
        <v>15.41</v>
      </c>
      <c r="D2119">
        <f>_xlfn.XLOOKUP(A2119,'Medical Examinations'!$A$1:$A$2336,'Medical Examinations'!$D$1:$D$2336,0)</f>
        <v>5.08</v>
      </c>
      <c r="E2119" t="str">
        <f>_xlfn.XLOOKUP(A2119,'Medical Examinations'!$A$1:$A$2336,'Medical Examinations'!$E$1:$E$2336,0)</f>
        <v>No</v>
      </c>
      <c r="F2119" t="str">
        <f>_xlfn.XLOOKUP(A2119,'Medical Examinations'!$A$1:$A$2336,'Medical Examinations'!$F$1:$F$2336,0)</f>
        <v>No</v>
      </c>
      <c r="G2119" t="str">
        <f>_xlfn.XLOOKUP(A2119,'Medical Examinations'!$A$1:$A$2336,'Medical Examinations'!$G$1:$G$2336,0)</f>
        <v>No</v>
      </c>
      <c r="H2119">
        <f>_xlfn.XLOOKUP(A2119,'Medical Examinations'!$A$1:$A$2336,'Medical Examinations'!$H$1:$H$2336,0)</f>
        <v>0</v>
      </c>
      <c r="I2119" t="str">
        <f>_xlfn.XLOOKUP(A2119,'Medical Examinations'!$A$1:$A$2336,'Medical Examinations'!$I$1:$I$2336,0)</f>
        <v>No</v>
      </c>
      <c r="J2119" t="str">
        <f>_xlfn.XLOOKUP(A2119,'Medical Examinations'!A2119:A4462,'Medical Examinations'!C2119:C4462,0)</f>
        <v>Underweight</v>
      </c>
      <c r="K2119">
        <f>_xlfn.XLOOKUP(A2119,'Medical Examinations'!$A$1:$A$2344,'Medical Examinations'!$D$1:$D$2344,0)</f>
        <v>5.08</v>
      </c>
      <c r="L2119" t="str">
        <f>_xlfn.XLOOKUP(A2119,'Hospitalisation Details'!$A$1:$A$2344,'Hospitalisation Details'!$E$1:$E$2344,0)</f>
        <v>16-Dec-1991</v>
      </c>
      <c r="M2119">
        <f>_xlfn.XLOOKUP(A2119,'Hospitalisation Details'!$A$1:$A$2344,'Hospitalisation Details'!$I$1:$I$2344,0)</f>
        <v>2193.1999999999998</v>
      </c>
      <c r="N2119" t="str">
        <f>_xlfn.XLOOKUP(A2119,'Hospitalisation Details'!$A$1:$A$2344,'Hospitalisation Details'!$J$1:$J$2344,0)</f>
        <v>tier - 2</v>
      </c>
      <c r="O2119" t="str">
        <f>_xlfn.XLOOKUP(A2119,'Hospitalisation Details'!$A$1:$A$2344,'Hospitalisation Details'!$K$1:$K$2344,0)</f>
        <v>tier - 2</v>
      </c>
      <c r="P2119" t="str">
        <f>_xlfn.XLOOKUP(A2119,'Hospitalisation Details'!$A$1:$A$2344,'Hospitalisation Details'!$L$1:$L$2344,0)</f>
        <v>R1012</v>
      </c>
      <c r="Q2119">
        <f>_xlfn.XLOOKUP(A2119,'Hospitalisation Details'!$A$1:$A$2344,'Hospitalisation Details'!$F$1:$F$2344,0)</f>
        <v>31</v>
      </c>
    </row>
    <row r="2120" spans="1:17" ht="15.75" x14ac:dyDescent="0.25">
      <c r="A2120" s="1" t="s">
        <v>242</v>
      </c>
      <c r="B2120" t="str">
        <f>_xlfn.XLOOKUP(A2120,'Customer Names'!$A$1:$A$2336,'Customer Names'!$C$1:$C$2336,0)</f>
        <v xml:space="preserve">  Matthew</v>
      </c>
      <c r="C2120">
        <f>_xlfn.XLOOKUP(A2120,'Medical Examinations'!$A$1:$A$2336,'Medical Examinations'!$B$1:$B$2336,0)</f>
        <v>23.83</v>
      </c>
      <c r="D2120">
        <f>_xlfn.XLOOKUP(A2120,'Medical Examinations'!$A$1:$A$2336,'Medical Examinations'!$D$1:$D$2336,0)</f>
        <v>5.68</v>
      </c>
      <c r="E2120" t="str">
        <f>_xlfn.XLOOKUP(A2120,'Medical Examinations'!$A$1:$A$2336,'Medical Examinations'!$E$1:$E$2336,0)</f>
        <v>No</v>
      </c>
      <c r="F2120" t="str">
        <f>_xlfn.XLOOKUP(A2120,'Medical Examinations'!$A$1:$A$2336,'Medical Examinations'!$F$1:$F$2336,0)</f>
        <v>No</v>
      </c>
      <c r="G2120" t="str">
        <f>_xlfn.XLOOKUP(A2120,'Medical Examinations'!$A$1:$A$2336,'Medical Examinations'!$G$1:$G$2336,0)</f>
        <v>No</v>
      </c>
      <c r="H2120">
        <f>_xlfn.XLOOKUP(A2120,'Medical Examinations'!$A$1:$A$2336,'Medical Examinations'!$H$1:$H$2336,0)</f>
        <v>0</v>
      </c>
      <c r="I2120" t="str">
        <f>_xlfn.XLOOKUP(A2120,'Medical Examinations'!$A$1:$A$2336,'Medical Examinations'!$I$1:$I$2336,0)</f>
        <v>No</v>
      </c>
      <c r="J2120" t="str">
        <f>_xlfn.XLOOKUP(A2120,'Medical Examinations'!A2120:A4463,'Medical Examinations'!C2120:C4463,0)</f>
        <v>Normal weight</v>
      </c>
      <c r="K2120">
        <f>_xlfn.XLOOKUP(A2120,'Medical Examinations'!$A$1:$A$2344,'Medical Examinations'!$D$1:$D$2344,0)</f>
        <v>5.68</v>
      </c>
      <c r="L2120" t="str">
        <f>_xlfn.XLOOKUP(A2120,'Hospitalisation Details'!$A$1:$A$2344,'Hospitalisation Details'!$E$1:$E$2344,0)</f>
        <v>27-Sep-1994</v>
      </c>
      <c r="M2120">
        <f>_xlfn.XLOOKUP(A2120,'Hospitalisation Details'!$A$1:$A$2344,'Hospitalisation Details'!$I$1:$I$2344,0)</f>
        <v>2170.08</v>
      </c>
      <c r="N2120" t="str">
        <f>_xlfn.XLOOKUP(A2120,'Hospitalisation Details'!$A$1:$A$2344,'Hospitalisation Details'!$J$1:$J$2344,0)</f>
        <v>tier - 2</v>
      </c>
      <c r="O2120" t="str">
        <f>_xlfn.XLOOKUP(A2120,'Hospitalisation Details'!$A$1:$A$2344,'Hospitalisation Details'!$K$1:$K$2344,0)</f>
        <v>tier - 2</v>
      </c>
      <c r="P2120" t="str">
        <f>_xlfn.XLOOKUP(A2120,'Hospitalisation Details'!$A$1:$A$2344,'Hospitalisation Details'!$L$1:$L$2344,0)</f>
        <v>R1013</v>
      </c>
      <c r="Q2120">
        <f>_xlfn.XLOOKUP(A2120,'Hospitalisation Details'!$A$1:$A$2344,'Hospitalisation Details'!$F$1:$F$2344,0)</f>
        <v>28</v>
      </c>
    </row>
    <row r="2121" spans="1:17" ht="15.75" x14ac:dyDescent="0.25">
      <c r="A2121" s="1" t="s">
        <v>241</v>
      </c>
      <c r="B2121" t="str">
        <f>_xlfn.XLOOKUP(A2121,'Customer Names'!$A$1:$A$2336,'Customer Names'!$C$1:$C$2336,0)</f>
        <v xml:space="preserve">  Kara</v>
      </c>
      <c r="C2121">
        <f>_xlfn.XLOOKUP(A2121,'Medical Examinations'!$A$1:$A$2336,'Medical Examinations'!$B$1:$B$2336,0)</f>
        <v>36</v>
      </c>
      <c r="D2121">
        <f>_xlfn.XLOOKUP(A2121,'Medical Examinations'!$A$1:$A$2336,'Medical Examinations'!$D$1:$D$2336,0)</f>
        <v>4.66</v>
      </c>
      <c r="E2121" t="str">
        <f>_xlfn.XLOOKUP(A2121,'Medical Examinations'!$A$1:$A$2336,'Medical Examinations'!$E$1:$E$2336,0)</f>
        <v>No</v>
      </c>
      <c r="F2121" t="str">
        <f>_xlfn.XLOOKUP(A2121,'Medical Examinations'!$A$1:$A$2336,'Medical Examinations'!$F$1:$F$2336,0)</f>
        <v>yes</v>
      </c>
      <c r="G2121" t="str">
        <f>_xlfn.XLOOKUP(A2121,'Medical Examinations'!$A$1:$A$2336,'Medical Examinations'!$G$1:$G$2336,0)</f>
        <v>No</v>
      </c>
      <c r="H2121">
        <f>_xlfn.XLOOKUP(A2121,'Medical Examinations'!$A$1:$A$2336,'Medical Examinations'!$H$1:$H$2336,0)</f>
        <v>1</v>
      </c>
      <c r="I2121" t="str">
        <f>_xlfn.XLOOKUP(A2121,'Medical Examinations'!$A$1:$A$2336,'Medical Examinations'!$I$1:$I$2336,0)</f>
        <v>No</v>
      </c>
      <c r="J2121" t="str">
        <f>_xlfn.XLOOKUP(A2121,'Medical Examinations'!A2121:A4464,'Medical Examinations'!C2121:C4464,0)</f>
        <v>Obese</v>
      </c>
      <c r="K2121">
        <f>_xlfn.XLOOKUP(A2121,'Medical Examinations'!$A$1:$A$2344,'Medical Examinations'!$D$1:$D$2344,0)</f>
        <v>4.66</v>
      </c>
      <c r="L2121" t="str">
        <f>_xlfn.XLOOKUP(A2121,'Hospitalisation Details'!$A$1:$A$2344,'Hospitalisation Details'!$E$1:$E$2344,0)</f>
        <v>23-Aug-2000</v>
      </c>
      <c r="M2121">
        <f>_xlfn.XLOOKUP(A2121,'Hospitalisation Details'!$A$1:$A$2344,'Hospitalisation Details'!$I$1:$I$2344,0)</f>
        <v>2166.73</v>
      </c>
      <c r="N2121" t="str">
        <f>_xlfn.XLOOKUP(A2121,'Hospitalisation Details'!$A$1:$A$2344,'Hospitalisation Details'!$J$1:$J$2344,0)</f>
        <v>tier - 2</v>
      </c>
      <c r="O2121" t="str">
        <f>_xlfn.XLOOKUP(A2121,'Hospitalisation Details'!$A$1:$A$2344,'Hospitalisation Details'!$K$1:$K$2344,0)</f>
        <v>tier - 2</v>
      </c>
      <c r="P2121" t="str">
        <f>_xlfn.XLOOKUP(A2121,'Hospitalisation Details'!$A$1:$A$2344,'Hospitalisation Details'!$L$1:$L$2344,0)</f>
        <v>R1011</v>
      </c>
      <c r="Q2121">
        <f>_xlfn.XLOOKUP(A2121,'Hospitalisation Details'!$A$1:$A$2344,'Hospitalisation Details'!$F$1:$F$2344,0)</f>
        <v>22</v>
      </c>
    </row>
    <row r="2122" spans="1:17" ht="15.75" x14ac:dyDescent="0.25">
      <c r="A2122" s="1" t="s">
        <v>240</v>
      </c>
      <c r="B2122" t="str">
        <f>_xlfn.XLOOKUP(A2122,'Customer Names'!$A$1:$A$2336,'Customer Names'!$C$1:$C$2336,0)</f>
        <v xml:space="preserve">  Sarah S</v>
      </c>
      <c r="C2122">
        <f>_xlfn.XLOOKUP(A2122,'Medical Examinations'!$A$1:$A$2336,'Medical Examinations'!$B$1:$B$2336,0)</f>
        <v>28.82</v>
      </c>
      <c r="D2122">
        <f>_xlfn.XLOOKUP(A2122,'Medical Examinations'!$A$1:$A$2336,'Medical Examinations'!$D$1:$D$2336,0)</f>
        <v>5.59</v>
      </c>
      <c r="E2122" t="str">
        <f>_xlfn.XLOOKUP(A2122,'Medical Examinations'!$A$1:$A$2336,'Medical Examinations'!$E$1:$E$2336,0)</f>
        <v>No</v>
      </c>
      <c r="F2122" t="str">
        <f>_xlfn.XLOOKUP(A2122,'Medical Examinations'!$A$1:$A$2336,'Medical Examinations'!$F$1:$F$2336,0)</f>
        <v>yes</v>
      </c>
      <c r="G2122" t="str">
        <f>_xlfn.XLOOKUP(A2122,'Medical Examinations'!$A$1:$A$2336,'Medical Examinations'!$G$1:$G$2336,0)</f>
        <v>No</v>
      </c>
      <c r="H2122">
        <f>_xlfn.XLOOKUP(A2122,'Medical Examinations'!$A$1:$A$2336,'Medical Examinations'!$H$1:$H$2336,0)</f>
        <v>1</v>
      </c>
      <c r="I2122" t="str">
        <f>_xlfn.XLOOKUP(A2122,'Medical Examinations'!$A$1:$A$2336,'Medical Examinations'!$I$1:$I$2336,0)</f>
        <v>No</v>
      </c>
      <c r="J2122" t="str">
        <f>_xlfn.XLOOKUP(A2122,'Medical Examinations'!A2122:A4465,'Medical Examinations'!C2122:C4465,0)</f>
        <v>Overweight</v>
      </c>
      <c r="K2122">
        <f>_xlfn.XLOOKUP(A2122,'Medical Examinations'!$A$1:$A$2344,'Medical Examinations'!$D$1:$D$2344,0)</f>
        <v>5.59</v>
      </c>
      <c r="L2122" t="str">
        <f>_xlfn.XLOOKUP(A2122,'Hospitalisation Details'!$A$1:$A$2344,'Hospitalisation Details'!$E$1:$E$2344,0)</f>
        <v>10-Dec-2000</v>
      </c>
      <c r="M2122">
        <f>_xlfn.XLOOKUP(A2122,'Hospitalisation Details'!$A$1:$A$2344,'Hospitalisation Details'!$I$1:$I$2344,0)</f>
        <v>2156.75</v>
      </c>
      <c r="N2122" t="str">
        <f>_xlfn.XLOOKUP(A2122,'Hospitalisation Details'!$A$1:$A$2344,'Hospitalisation Details'!$J$1:$J$2344,0)</f>
        <v>tier - 2</v>
      </c>
      <c r="O2122" t="str">
        <f>_xlfn.XLOOKUP(A2122,'Hospitalisation Details'!$A$1:$A$2344,'Hospitalisation Details'!$K$1:$K$2344,0)</f>
        <v>tier - 2</v>
      </c>
      <c r="P2122" t="str">
        <f>_xlfn.XLOOKUP(A2122,'Hospitalisation Details'!$A$1:$A$2344,'Hospitalisation Details'!$L$1:$L$2344,0)</f>
        <v>R1013</v>
      </c>
      <c r="Q2122">
        <f>_xlfn.XLOOKUP(A2122,'Hospitalisation Details'!$A$1:$A$2344,'Hospitalisation Details'!$F$1:$F$2344,0)</f>
        <v>22</v>
      </c>
    </row>
    <row r="2123" spans="1:17" ht="15.75" x14ac:dyDescent="0.25">
      <c r="A2123" s="1" t="s">
        <v>239</v>
      </c>
      <c r="B2123" t="str">
        <f>_xlfn.XLOOKUP(A2123,'Customer Names'!$A$1:$A$2336,'Customer Names'!$C$1:$C$2336,0)</f>
        <v xml:space="preserve">  Shauna R</v>
      </c>
      <c r="C2123">
        <f>_xlfn.XLOOKUP(A2123,'Medical Examinations'!$A$1:$A$2336,'Medical Examinations'!$B$1:$B$2336,0)</f>
        <v>28.05</v>
      </c>
      <c r="D2123">
        <f>_xlfn.XLOOKUP(A2123,'Medical Examinations'!$A$1:$A$2336,'Medical Examinations'!$D$1:$D$2336,0)</f>
        <v>6.2</v>
      </c>
      <c r="E2123" t="str">
        <f>_xlfn.XLOOKUP(A2123,'Medical Examinations'!$A$1:$A$2336,'Medical Examinations'!$E$1:$E$2336,0)</f>
        <v>No</v>
      </c>
      <c r="F2123" t="str">
        <f>_xlfn.XLOOKUP(A2123,'Medical Examinations'!$A$1:$A$2336,'Medical Examinations'!$F$1:$F$2336,0)</f>
        <v>yes</v>
      </c>
      <c r="G2123" t="str">
        <f>_xlfn.XLOOKUP(A2123,'Medical Examinations'!$A$1:$A$2336,'Medical Examinations'!$G$1:$G$2336,0)</f>
        <v>No</v>
      </c>
      <c r="H2123">
        <f>_xlfn.XLOOKUP(A2123,'Medical Examinations'!$A$1:$A$2336,'Medical Examinations'!$H$1:$H$2336,0)</f>
        <v>1</v>
      </c>
      <c r="I2123" t="str">
        <f>_xlfn.XLOOKUP(A2123,'Medical Examinations'!$A$1:$A$2336,'Medical Examinations'!$I$1:$I$2336,0)</f>
        <v>No</v>
      </c>
      <c r="J2123" t="str">
        <f>_xlfn.XLOOKUP(A2123,'Medical Examinations'!A2123:A4466,'Medical Examinations'!C2123:C4466,0)</f>
        <v>Overweight</v>
      </c>
      <c r="K2123">
        <f>_xlfn.XLOOKUP(A2123,'Medical Examinations'!$A$1:$A$2344,'Medical Examinations'!$D$1:$D$2344,0)</f>
        <v>6.2</v>
      </c>
      <c r="L2123" t="str">
        <f>_xlfn.XLOOKUP(A2123,'Hospitalisation Details'!$A$1:$A$2344,'Hospitalisation Details'!$E$1:$E$2344,0)</f>
        <v>29-Nov-2000</v>
      </c>
      <c r="M2123">
        <f>_xlfn.XLOOKUP(A2123,'Hospitalisation Details'!$A$1:$A$2344,'Hospitalisation Details'!$I$1:$I$2344,0)</f>
        <v>2155.6799999999998</v>
      </c>
      <c r="N2123" t="str">
        <f>_xlfn.XLOOKUP(A2123,'Hospitalisation Details'!$A$1:$A$2344,'Hospitalisation Details'!$J$1:$J$2344,0)</f>
        <v>tier - 2</v>
      </c>
      <c r="O2123" t="str">
        <f>_xlfn.XLOOKUP(A2123,'Hospitalisation Details'!$A$1:$A$2344,'Hospitalisation Details'!$K$1:$K$2344,0)</f>
        <v>tier - 3</v>
      </c>
      <c r="P2123" t="str">
        <f>_xlfn.XLOOKUP(A2123,'Hospitalisation Details'!$A$1:$A$2344,'Hospitalisation Details'!$L$1:$L$2344,0)</f>
        <v>R1013</v>
      </c>
      <c r="Q2123">
        <f>_xlfn.XLOOKUP(A2123,'Hospitalisation Details'!$A$1:$A$2344,'Hospitalisation Details'!$F$1:$F$2344,0)</f>
        <v>22</v>
      </c>
    </row>
    <row r="2124" spans="1:17" ht="15.75" x14ac:dyDescent="0.25">
      <c r="A2124" s="1" t="s">
        <v>238</v>
      </c>
      <c r="B2124" t="str">
        <f>_xlfn.XLOOKUP(A2124,'Customer Names'!$A$1:$A$2336,'Customer Names'!$C$1:$C$2336,0)</f>
        <v xml:space="preserve">  Lindsay J</v>
      </c>
      <c r="C2124">
        <f>_xlfn.XLOOKUP(A2124,'Medical Examinations'!$A$1:$A$2336,'Medical Examinations'!$B$1:$B$2336,0)</f>
        <v>27.1</v>
      </c>
      <c r="D2124">
        <f>_xlfn.XLOOKUP(A2124,'Medical Examinations'!$A$1:$A$2336,'Medical Examinations'!$D$1:$D$2336,0)</f>
        <v>4.45</v>
      </c>
      <c r="E2124" t="str">
        <f>_xlfn.XLOOKUP(A2124,'Medical Examinations'!$A$1:$A$2336,'Medical Examinations'!$E$1:$E$2336,0)</f>
        <v>No</v>
      </c>
      <c r="F2124" t="str">
        <f>_xlfn.XLOOKUP(A2124,'Medical Examinations'!$A$1:$A$2336,'Medical Examinations'!$F$1:$F$2336,0)</f>
        <v>yes</v>
      </c>
      <c r="G2124" t="str">
        <f>_xlfn.XLOOKUP(A2124,'Medical Examinations'!$A$1:$A$2336,'Medical Examinations'!$G$1:$G$2336,0)</f>
        <v>No</v>
      </c>
      <c r="H2124">
        <f>_xlfn.XLOOKUP(A2124,'Medical Examinations'!$A$1:$A$2336,'Medical Examinations'!$H$1:$H$2336,0)</f>
        <v>1</v>
      </c>
      <c r="I2124" t="str">
        <f>_xlfn.XLOOKUP(A2124,'Medical Examinations'!$A$1:$A$2336,'Medical Examinations'!$I$1:$I$2336,0)</f>
        <v>No</v>
      </c>
      <c r="J2124" t="str">
        <f>_xlfn.XLOOKUP(A2124,'Medical Examinations'!A2124:A4467,'Medical Examinations'!C2124:C4467,0)</f>
        <v>Overweight</v>
      </c>
      <c r="K2124">
        <f>_xlfn.XLOOKUP(A2124,'Medical Examinations'!$A$1:$A$2344,'Medical Examinations'!$D$1:$D$2344,0)</f>
        <v>4.45</v>
      </c>
      <c r="L2124" t="str">
        <f>_xlfn.XLOOKUP(A2124,'Hospitalisation Details'!$A$1:$A$2344,'Hospitalisation Details'!$E$1:$E$2344,0)</f>
        <v>22-Oct-2000</v>
      </c>
      <c r="M2124">
        <f>_xlfn.XLOOKUP(A2124,'Hospitalisation Details'!$A$1:$A$2344,'Hospitalisation Details'!$I$1:$I$2344,0)</f>
        <v>2154.36</v>
      </c>
      <c r="N2124" t="str">
        <f>_xlfn.XLOOKUP(A2124,'Hospitalisation Details'!$A$1:$A$2344,'Hospitalisation Details'!$J$1:$J$2344,0)</f>
        <v>tier - 2</v>
      </c>
      <c r="O2124" t="str">
        <f>_xlfn.XLOOKUP(A2124,'Hospitalisation Details'!$A$1:$A$2344,'Hospitalisation Details'!$K$1:$K$2344,0)</f>
        <v>tier - 2</v>
      </c>
      <c r="P2124" t="str">
        <f>_xlfn.XLOOKUP(A2124,'Hospitalisation Details'!$A$1:$A$2344,'Hospitalisation Details'!$L$1:$L$2344,0)</f>
        <v>R1011</v>
      </c>
      <c r="Q2124">
        <f>_xlfn.XLOOKUP(A2124,'Hospitalisation Details'!$A$1:$A$2344,'Hospitalisation Details'!$F$1:$F$2344,0)</f>
        <v>22</v>
      </c>
    </row>
    <row r="2125" spans="1:17" ht="15.75" x14ac:dyDescent="0.25">
      <c r="A2125" s="1" t="s">
        <v>237</v>
      </c>
      <c r="B2125" t="str">
        <f>_xlfn.XLOOKUP(A2125,'Customer Names'!$A$1:$A$2336,'Customer Names'!$C$1:$C$2336,0)</f>
        <v xml:space="preserve">  Danya A</v>
      </c>
      <c r="C2125">
        <f>_xlfn.XLOOKUP(A2125,'Medical Examinations'!$A$1:$A$2336,'Medical Examinations'!$B$1:$B$2336,0)</f>
        <v>24.3</v>
      </c>
      <c r="D2125">
        <f>_xlfn.XLOOKUP(A2125,'Medical Examinations'!$A$1:$A$2336,'Medical Examinations'!$D$1:$D$2336,0)</f>
        <v>6.1</v>
      </c>
      <c r="E2125" t="str">
        <f>_xlfn.XLOOKUP(A2125,'Medical Examinations'!$A$1:$A$2336,'Medical Examinations'!$E$1:$E$2336,0)</f>
        <v>No</v>
      </c>
      <c r="F2125" t="str">
        <f>_xlfn.XLOOKUP(A2125,'Medical Examinations'!$A$1:$A$2336,'Medical Examinations'!$F$1:$F$2336,0)</f>
        <v>yes</v>
      </c>
      <c r="G2125" t="str">
        <f>_xlfn.XLOOKUP(A2125,'Medical Examinations'!$A$1:$A$2336,'Medical Examinations'!$G$1:$G$2336,0)</f>
        <v>No</v>
      </c>
      <c r="H2125">
        <f>_xlfn.XLOOKUP(A2125,'Medical Examinations'!$A$1:$A$2336,'Medical Examinations'!$H$1:$H$2336,0)</f>
        <v>1</v>
      </c>
      <c r="I2125" t="str">
        <f>_xlfn.XLOOKUP(A2125,'Medical Examinations'!$A$1:$A$2336,'Medical Examinations'!$I$1:$I$2336,0)</f>
        <v>No</v>
      </c>
      <c r="J2125" t="str">
        <f>_xlfn.XLOOKUP(A2125,'Medical Examinations'!A2125:A4468,'Medical Examinations'!C2125:C4468,0)</f>
        <v>Normal weight</v>
      </c>
      <c r="K2125">
        <f>_xlfn.XLOOKUP(A2125,'Medical Examinations'!$A$1:$A$2344,'Medical Examinations'!$D$1:$D$2344,0)</f>
        <v>6.1</v>
      </c>
      <c r="L2125" t="str">
        <f>_xlfn.XLOOKUP(A2125,'Hospitalisation Details'!$A$1:$A$2344,'Hospitalisation Details'!$E$1:$E$2344,0)</f>
        <v>27-Dec-2000</v>
      </c>
      <c r="M2125">
        <f>_xlfn.XLOOKUP(A2125,'Hospitalisation Details'!$A$1:$A$2344,'Hospitalisation Details'!$I$1:$I$2344,0)</f>
        <v>2150.4699999999998</v>
      </c>
      <c r="N2125" t="str">
        <f>_xlfn.XLOOKUP(A2125,'Hospitalisation Details'!$A$1:$A$2344,'Hospitalisation Details'!$J$1:$J$2344,0)</f>
        <v>tier - 2</v>
      </c>
      <c r="O2125" t="str">
        <f>_xlfn.XLOOKUP(A2125,'Hospitalisation Details'!$A$1:$A$2344,'Hospitalisation Details'!$K$1:$K$2344,0)</f>
        <v>tier - 3</v>
      </c>
      <c r="P2125" t="str">
        <f>_xlfn.XLOOKUP(A2125,'Hospitalisation Details'!$A$1:$A$2344,'Hospitalisation Details'!$L$1:$L$2344,0)</f>
        <v>R1011</v>
      </c>
      <c r="Q2125">
        <f>_xlfn.XLOOKUP(A2125,'Hospitalisation Details'!$A$1:$A$2344,'Hospitalisation Details'!$F$1:$F$2344,0)</f>
        <v>22</v>
      </c>
    </row>
    <row r="2126" spans="1:17" ht="15.75" x14ac:dyDescent="0.25">
      <c r="A2126" s="1" t="s">
        <v>236</v>
      </c>
      <c r="B2126" t="str">
        <f>_xlfn.XLOOKUP(A2126,'Customer Names'!$A$1:$A$2336,'Customer Names'!$C$1:$C$2336,0)</f>
        <v xml:space="preserve">  Lorraine</v>
      </c>
      <c r="C2126">
        <f>_xlfn.XLOOKUP(A2126,'Medical Examinations'!$A$1:$A$2336,'Medical Examinations'!$B$1:$B$2336,0)</f>
        <v>30.72</v>
      </c>
      <c r="D2126">
        <f>_xlfn.XLOOKUP(A2126,'Medical Examinations'!$A$1:$A$2336,'Medical Examinations'!$D$1:$D$2336,0)</f>
        <v>6.06</v>
      </c>
      <c r="E2126" t="str">
        <f>_xlfn.XLOOKUP(A2126,'Medical Examinations'!$A$1:$A$2336,'Medical Examinations'!$E$1:$E$2336,0)</f>
        <v>No</v>
      </c>
      <c r="F2126" t="str">
        <f>_xlfn.XLOOKUP(A2126,'Medical Examinations'!$A$1:$A$2336,'Medical Examinations'!$F$1:$F$2336,0)</f>
        <v>yes</v>
      </c>
      <c r="G2126" t="str">
        <f>_xlfn.XLOOKUP(A2126,'Medical Examinations'!$A$1:$A$2336,'Medical Examinations'!$G$1:$G$2336,0)</f>
        <v>No</v>
      </c>
      <c r="H2126">
        <f>_xlfn.XLOOKUP(A2126,'Medical Examinations'!$A$1:$A$2336,'Medical Examinations'!$H$1:$H$2336,0)</f>
        <v>1</v>
      </c>
      <c r="I2126" t="str">
        <f>_xlfn.XLOOKUP(A2126,'Medical Examinations'!$A$1:$A$2336,'Medical Examinations'!$I$1:$I$2336,0)</f>
        <v>No</v>
      </c>
      <c r="J2126" t="str">
        <f>_xlfn.XLOOKUP(A2126,'Medical Examinations'!A2126:A4469,'Medical Examinations'!C2126:C4469,0)</f>
        <v>Obese</v>
      </c>
      <c r="K2126">
        <f>_xlfn.XLOOKUP(A2126,'Medical Examinations'!$A$1:$A$2344,'Medical Examinations'!$D$1:$D$2344,0)</f>
        <v>6.06</v>
      </c>
      <c r="L2126" t="str">
        <f>_xlfn.XLOOKUP(A2126,'Hospitalisation Details'!$A$1:$A$2344,'Hospitalisation Details'!$E$1:$E$2344,0)</f>
        <v>4-Oct-2004</v>
      </c>
      <c r="M2126">
        <f>_xlfn.XLOOKUP(A2126,'Hospitalisation Details'!$A$1:$A$2344,'Hospitalisation Details'!$I$1:$I$2344,0)</f>
        <v>2144.85</v>
      </c>
      <c r="N2126" t="str">
        <f>_xlfn.XLOOKUP(A2126,'Hospitalisation Details'!$A$1:$A$2344,'Hospitalisation Details'!$J$1:$J$2344,0)</f>
        <v>tier - 2</v>
      </c>
      <c r="O2126" t="str">
        <f>_xlfn.XLOOKUP(A2126,'Hospitalisation Details'!$A$1:$A$2344,'Hospitalisation Details'!$K$1:$K$2344,0)</f>
        <v>tier - 1</v>
      </c>
      <c r="P2126" t="str">
        <f>_xlfn.XLOOKUP(A2126,'Hospitalisation Details'!$A$1:$A$2344,'Hospitalisation Details'!$L$1:$L$2344,0)</f>
        <v>R1011</v>
      </c>
      <c r="Q2126">
        <f>_xlfn.XLOOKUP(A2126,'Hospitalisation Details'!$A$1:$A$2344,'Hospitalisation Details'!$F$1:$F$2344,0)</f>
        <v>18</v>
      </c>
    </row>
    <row r="2127" spans="1:17" ht="15.75" x14ac:dyDescent="0.25">
      <c r="A2127" s="1" t="s">
        <v>235</v>
      </c>
      <c r="B2127" t="str">
        <f>_xlfn.XLOOKUP(A2127,'Customer Names'!$A$1:$A$2336,'Customer Names'!$C$1:$C$2336,0)</f>
        <v xml:space="preserve">  Jennifer L</v>
      </c>
      <c r="C2127">
        <f>_xlfn.XLOOKUP(A2127,'Medical Examinations'!$A$1:$A$2336,'Medical Examinations'!$B$1:$B$2336,0)</f>
        <v>37.43</v>
      </c>
      <c r="D2127">
        <f>_xlfn.XLOOKUP(A2127,'Medical Examinations'!$A$1:$A$2336,'Medical Examinations'!$D$1:$D$2336,0)</f>
        <v>4.5599999999999996</v>
      </c>
      <c r="E2127" t="str">
        <f>_xlfn.XLOOKUP(A2127,'Medical Examinations'!$A$1:$A$2336,'Medical Examinations'!$E$1:$E$2336,0)</f>
        <v>No</v>
      </c>
      <c r="F2127" t="str">
        <f>_xlfn.XLOOKUP(A2127,'Medical Examinations'!$A$1:$A$2336,'Medical Examinations'!$F$1:$F$2336,0)</f>
        <v>No</v>
      </c>
      <c r="G2127" t="str">
        <f>_xlfn.XLOOKUP(A2127,'Medical Examinations'!$A$1:$A$2336,'Medical Examinations'!$G$1:$G$2336,0)</f>
        <v>Yes</v>
      </c>
      <c r="H2127">
        <f>_xlfn.XLOOKUP(A2127,'Medical Examinations'!$A$1:$A$2336,'Medical Examinations'!$H$1:$H$2336,0)</f>
        <v>1</v>
      </c>
      <c r="I2127" t="str">
        <f>_xlfn.XLOOKUP(A2127,'Medical Examinations'!$A$1:$A$2336,'Medical Examinations'!$I$1:$I$2336,0)</f>
        <v>No</v>
      </c>
      <c r="J2127" t="str">
        <f>_xlfn.XLOOKUP(A2127,'Medical Examinations'!A2127:A4470,'Medical Examinations'!C2127:C4470,0)</f>
        <v>Obese</v>
      </c>
      <c r="K2127">
        <f>_xlfn.XLOOKUP(A2127,'Medical Examinations'!$A$1:$A$2344,'Medical Examinations'!$D$1:$D$2344,0)</f>
        <v>4.5599999999999996</v>
      </c>
      <c r="L2127" t="str">
        <f>_xlfn.XLOOKUP(A2127,'Hospitalisation Details'!$A$1:$A$2344,'Hospitalisation Details'!$E$1:$E$2344,0)</f>
        <v>19-Aug-2003</v>
      </c>
      <c r="M2127">
        <f>_xlfn.XLOOKUP(A2127,'Hospitalisation Details'!$A$1:$A$2344,'Hospitalisation Details'!$I$1:$I$2344,0)</f>
        <v>2138.0700000000002</v>
      </c>
      <c r="N2127" t="str">
        <f>_xlfn.XLOOKUP(A2127,'Hospitalisation Details'!$A$1:$A$2344,'Hospitalisation Details'!$J$1:$J$2344,0)</f>
        <v>tier - 2</v>
      </c>
      <c r="O2127" t="str">
        <f>_xlfn.XLOOKUP(A2127,'Hospitalisation Details'!$A$1:$A$2344,'Hospitalisation Details'!$K$1:$K$2344,0)</f>
        <v>tier - 1</v>
      </c>
      <c r="P2127" t="str">
        <f>_xlfn.XLOOKUP(A2127,'Hospitalisation Details'!$A$1:$A$2344,'Hospitalisation Details'!$L$1:$L$2344,0)</f>
        <v>R1012</v>
      </c>
      <c r="Q2127">
        <f>_xlfn.XLOOKUP(A2127,'Hospitalisation Details'!$A$1:$A$2344,'Hospitalisation Details'!$F$1:$F$2344,0)</f>
        <v>19</v>
      </c>
    </row>
    <row r="2128" spans="1:17" ht="15.75" x14ac:dyDescent="0.25">
      <c r="A2128" s="1" t="s">
        <v>234</v>
      </c>
      <c r="B2128" t="str">
        <f>_xlfn.XLOOKUP(A2128,'Customer Names'!$A$1:$A$2336,'Customer Names'!$C$1:$C$2336,0)</f>
        <v xml:space="preserve">  Jesus Sr</v>
      </c>
      <c r="C2128">
        <f>_xlfn.XLOOKUP(A2128,'Medical Examinations'!$A$1:$A$2336,'Medical Examinations'!$B$1:$B$2336,0)</f>
        <v>25.74</v>
      </c>
      <c r="D2128">
        <f>_xlfn.XLOOKUP(A2128,'Medical Examinations'!$A$1:$A$2336,'Medical Examinations'!$D$1:$D$2336,0)</f>
        <v>6.41</v>
      </c>
      <c r="E2128" t="str">
        <f>_xlfn.XLOOKUP(A2128,'Medical Examinations'!$A$1:$A$2336,'Medical Examinations'!$E$1:$E$2336,0)</f>
        <v>No</v>
      </c>
      <c r="F2128" t="str">
        <f>_xlfn.XLOOKUP(A2128,'Medical Examinations'!$A$1:$A$2336,'Medical Examinations'!$F$1:$F$2336,0)</f>
        <v>No</v>
      </c>
      <c r="G2128" t="str">
        <f>_xlfn.XLOOKUP(A2128,'Medical Examinations'!$A$1:$A$2336,'Medical Examinations'!$G$1:$G$2336,0)</f>
        <v>Yes</v>
      </c>
      <c r="H2128">
        <f>_xlfn.XLOOKUP(A2128,'Medical Examinations'!$A$1:$A$2336,'Medical Examinations'!$H$1:$H$2336,0)</f>
        <v>1</v>
      </c>
      <c r="I2128" t="str">
        <f>_xlfn.XLOOKUP(A2128,'Medical Examinations'!$A$1:$A$2336,'Medical Examinations'!$I$1:$I$2336,0)</f>
        <v>No</v>
      </c>
      <c r="J2128" t="str">
        <f>_xlfn.XLOOKUP(A2128,'Medical Examinations'!A2128:A4471,'Medical Examinations'!C2128:C4471,0)</f>
        <v>Overweight</v>
      </c>
      <c r="K2128">
        <f>_xlfn.XLOOKUP(A2128,'Medical Examinations'!$A$1:$A$2344,'Medical Examinations'!$D$1:$D$2344,0)</f>
        <v>6.41</v>
      </c>
      <c r="L2128" t="str">
        <f>_xlfn.XLOOKUP(A2128,'Hospitalisation Details'!$A$1:$A$2344,'Hospitalisation Details'!$E$1:$E$2344,0)</f>
        <v>3-Sep-1997</v>
      </c>
      <c r="M2128">
        <f>_xlfn.XLOOKUP(A2128,'Hospitalisation Details'!$A$1:$A$2344,'Hospitalisation Details'!$I$1:$I$2344,0)</f>
        <v>2137.65</v>
      </c>
      <c r="N2128" t="str">
        <f>_xlfn.XLOOKUP(A2128,'Hospitalisation Details'!$A$1:$A$2344,'Hospitalisation Details'!$J$1:$J$2344,0)</f>
        <v>tier - 3</v>
      </c>
      <c r="O2128" t="str">
        <f>_xlfn.XLOOKUP(A2128,'Hospitalisation Details'!$A$1:$A$2344,'Hospitalisation Details'!$K$1:$K$2344,0)</f>
        <v>tier - 1</v>
      </c>
      <c r="P2128" t="str">
        <f>_xlfn.XLOOKUP(A2128,'Hospitalisation Details'!$A$1:$A$2344,'Hospitalisation Details'!$L$1:$L$2344,0)</f>
        <v>R1013</v>
      </c>
      <c r="Q2128">
        <f>_xlfn.XLOOKUP(A2128,'Hospitalisation Details'!$A$1:$A$2344,'Hospitalisation Details'!$F$1:$F$2344,0)</f>
        <v>25</v>
      </c>
    </row>
    <row r="2129" spans="1:17" ht="15.75" x14ac:dyDescent="0.25">
      <c r="A2129" s="1" t="s">
        <v>233</v>
      </c>
      <c r="B2129" t="str">
        <f>_xlfn.XLOOKUP(A2129,'Customer Names'!$A$1:$A$2336,'Customer Names'!$C$1:$C$2336,0)</f>
        <v xml:space="preserve">  Kristen</v>
      </c>
      <c r="C2129">
        <f>_xlfn.XLOOKUP(A2129,'Medical Examinations'!$A$1:$A$2336,'Medical Examinations'!$B$1:$B$2336,0)</f>
        <v>36.575000000000003</v>
      </c>
      <c r="D2129">
        <f>_xlfn.XLOOKUP(A2129,'Medical Examinations'!$A$1:$A$2336,'Medical Examinations'!$D$1:$D$2336,0)</f>
        <v>5.57</v>
      </c>
      <c r="E2129" t="str">
        <f>_xlfn.XLOOKUP(A2129,'Medical Examinations'!$A$1:$A$2336,'Medical Examinations'!$E$1:$E$2336,0)</f>
        <v>No</v>
      </c>
      <c r="F2129" t="str">
        <f>_xlfn.XLOOKUP(A2129,'Medical Examinations'!$A$1:$A$2336,'Medical Examinations'!$F$1:$F$2336,0)</f>
        <v>No</v>
      </c>
      <c r="G2129" t="str">
        <f>_xlfn.XLOOKUP(A2129,'Medical Examinations'!$A$1:$A$2336,'Medical Examinations'!$G$1:$G$2336,0)</f>
        <v>Yes</v>
      </c>
      <c r="H2129">
        <f>_xlfn.XLOOKUP(A2129,'Medical Examinations'!$A$1:$A$2336,'Medical Examinations'!$H$1:$H$2336,0)</f>
        <v>1</v>
      </c>
      <c r="I2129" t="str">
        <f>_xlfn.XLOOKUP(A2129,'Medical Examinations'!$A$1:$A$2336,'Medical Examinations'!$I$1:$I$2336,0)</f>
        <v>No</v>
      </c>
      <c r="J2129" t="str">
        <f>_xlfn.XLOOKUP(A2129,'Medical Examinations'!A2129:A4472,'Medical Examinations'!C2129:C4472,0)</f>
        <v>Obese</v>
      </c>
      <c r="K2129">
        <f>_xlfn.XLOOKUP(A2129,'Medical Examinations'!$A$1:$A$2344,'Medical Examinations'!$D$1:$D$2344,0)</f>
        <v>5.57</v>
      </c>
      <c r="L2129" t="str">
        <f>_xlfn.XLOOKUP(A2129,'Hospitalisation Details'!$A$1:$A$2344,'Hospitalisation Details'!$E$1:$E$2344,0)</f>
        <v>26-Sep-2003</v>
      </c>
      <c r="M2129">
        <f>_xlfn.XLOOKUP(A2129,'Hospitalisation Details'!$A$1:$A$2344,'Hospitalisation Details'!$I$1:$I$2344,0)</f>
        <v>2136.88</v>
      </c>
      <c r="N2129" t="str">
        <f>_xlfn.XLOOKUP(A2129,'Hospitalisation Details'!$A$1:$A$2344,'Hospitalisation Details'!$J$1:$J$2344,0)</f>
        <v>tier - 2</v>
      </c>
      <c r="O2129" t="str">
        <f>_xlfn.XLOOKUP(A2129,'Hospitalisation Details'!$A$1:$A$2344,'Hospitalisation Details'!$K$1:$K$2344,0)</f>
        <v>tier - 2</v>
      </c>
      <c r="P2129" t="str">
        <f>_xlfn.XLOOKUP(A2129,'Hospitalisation Details'!$A$1:$A$2344,'Hospitalisation Details'!$L$1:$L$2344,0)</f>
        <v>R1012</v>
      </c>
      <c r="Q2129">
        <f>_xlfn.XLOOKUP(A2129,'Hospitalisation Details'!$A$1:$A$2344,'Hospitalisation Details'!$F$1:$F$2344,0)</f>
        <v>19</v>
      </c>
    </row>
    <row r="2130" spans="1:17" ht="15.75" x14ac:dyDescent="0.25">
      <c r="A2130" s="1" t="s">
        <v>232</v>
      </c>
      <c r="B2130" t="str">
        <f>_xlfn.XLOOKUP(A2130,'Customer Names'!$A$1:$A$2336,'Customer Names'!$C$1:$C$2336,0)</f>
        <v xml:space="preserve">  Catherine C</v>
      </c>
      <c r="C2130">
        <f>_xlfn.XLOOKUP(A2130,'Medical Examinations'!$A$1:$A$2336,'Medical Examinations'!$B$1:$B$2336,0)</f>
        <v>35.15</v>
      </c>
      <c r="D2130">
        <f>_xlfn.XLOOKUP(A2130,'Medical Examinations'!$A$1:$A$2336,'Medical Examinations'!$D$1:$D$2336,0)</f>
        <v>5.47</v>
      </c>
      <c r="E2130" t="str">
        <f>_xlfn.XLOOKUP(A2130,'Medical Examinations'!$A$1:$A$2336,'Medical Examinations'!$E$1:$E$2336,0)</f>
        <v>No</v>
      </c>
      <c r="F2130" t="str">
        <f>_xlfn.XLOOKUP(A2130,'Medical Examinations'!$A$1:$A$2336,'Medical Examinations'!$F$1:$F$2336,0)</f>
        <v>No</v>
      </c>
      <c r="G2130" t="str">
        <f>_xlfn.XLOOKUP(A2130,'Medical Examinations'!$A$1:$A$2336,'Medical Examinations'!$G$1:$G$2336,0)</f>
        <v>Yes</v>
      </c>
      <c r="H2130">
        <f>_xlfn.XLOOKUP(A2130,'Medical Examinations'!$A$1:$A$2336,'Medical Examinations'!$H$1:$H$2336,0)</f>
        <v>1</v>
      </c>
      <c r="I2130" t="str">
        <f>_xlfn.XLOOKUP(A2130,'Medical Examinations'!$A$1:$A$2336,'Medical Examinations'!$I$1:$I$2336,0)</f>
        <v>No</v>
      </c>
      <c r="J2130" t="str">
        <f>_xlfn.XLOOKUP(A2130,'Medical Examinations'!A2130:A4473,'Medical Examinations'!C2130:C4473,0)</f>
        <v>Obese</v>
      </c>
      <c r="K2130">
        <f>_xlfn.XLOOKUP(A2130,'Medical Examinations'!$A$1:$A$2344,'Medical Examinations'!$D$1:$D$2344,0)</f>
        <v>5.47</v>
      </c>
      <c r="L2130" t="str">
        <f>_xlfn.XLOOKUP(A2130,'Hospitalisation Details'!$A$1:$A$2344,'Hospitalisation Details'!$E$1:$E$2344,0)</f>
        <v>1-Sep-2003</v>
      </c>
      <c r="M2130">
        <f>_xlfn.XLOOKUP(A2130,'Hospitalisation Details'!$A$1:$A$2344,'Hospitalisation Details'!$I$1:$I$2344,0)</f>
        <v>2134.9</v>
      </c>
      <c r="N2130" t="str">
        <f>_xlfn.XLOOKUP(A2130,'Hospitalisation Details'!$A$1:$A$2344,'Hospitalisation Details'!$J$1:$J$2344,0)</f>
        <v>tier - 2</v>
      </c>
      <c r="O2130" t="str">
        <f>_xlfn.XLOOKUP(A2130,'Hospitalisation Details'!$A$1:$A$2344,'Hospitalisation Details'!$K$1:$K$2344,0)</f>
        <v>tier - 3</v>
      </c>
      <c r="P2130" t="str">
        <f>_xlfn.XLOOKUP(A2130,'Hospitalisation Details'!$A$1:$A$2344,'Hospitalisation Details'!$L$1:$L$2344,0)</f>
        <v>R1012</v>
      </c>
      <c r="Q2130">
        <f>_xlfn.XLOOKUP(A2130,'Hospitalisation Details'!$A$1:$A$2344,'Hospitalisation Details'!$F$1:$F$2344,0)</f>
        <v>19</v>
      </c>
    </row>
    <row r="2131" spans="1:17" ht="15.75" x14ac:dyDescent="0.25">
      <c r="A2131" s="1" t="s">
        <v>231</v>
      </c>
      <c r="B2131" t="str">
        <f>_xlfn.XLOOKUP(A2131,'Customer Names'!$A$1:$A$2336,'Customer Names'!$C$1:$C$2336,0)</f>
        <v xml:space="preserve">  Paula</v>
      </c>
      <c r="C2131">
        <f>_xlfn.XLOOKUP(A2131,'Medical Examinations'!$A$1:$A$2336,'Medical Examinations'!$B$1:$B$2336,0)</f>
        <v>32.11</v>
      </c>
      <c r="D2131">
        <f>_xlfn.XLOOKUP(A2131,'Medical Examinations'!$A$1:$A$2336,'Medical Examinations'!$D$1:$D$2336,0)</f>
        <v>4.43</v>
      </c>
      <c r="E2131" t="str">
        <f>_xlfn.XLOOKUP(A2131,'Medical Examinations'!$A$1:$A$2336,'Medical Examinations'!$E$1:$E$2336,0)</f>
        <v>No</v>
      </c>
      <c r="F2131" t="str">
        <f>_xlfn.XLOOKUP(A2131,'Medical Examinations'!$A$1:$A$2336,'Medical Examinations'!$F$1:$F$2336,0)</f>
        <v>No</v>
      </c>
      <c r="G2131" t="str">
        <f>_xlfn.XLOOKUP(A2131,'Medical Examinations'!$A$1:$A$2336,'Medical Examinations'!$G$1:$G$2336,0)</f>
        <v>Yes</v>
      </c>
      <c r="H2131">
        <f>_xlfn.XLOOKUP(A2131,'Medical Examinations'!$A$1:$A$2336,'Medical Examinations'!$H$1:$H$2336,0)</f>
        <v>1</v>
      </c>
      <c r="I2131" t="str">
        <f>_xlfn.XLOOKUP(A2131,'Medical Examinations'!$A$1:$A$2336,'Medical Examinations'!$I$1:$I$2336,0)</f>
        <v>No</v>
      </c>
      <c r="J2131" t="str">
        <f>_xlfn.XLOOKUP(A2131,'Medical Examinations'!A2131:A4474,'Medical Examinations'!C2131:C4474,0)</f>
        <v>Obese</v>
      </c>
      <c r="K2131">
        <f>_xlfn.XLOOKUP(A2131,'Medical Examinations'!$A$1:$A$2344,'Medical Examinations'!$D$1:$D$2344,0)</f>
        <v>4.43</v>
      </c>
      <c r="L2131" t="str">
        <f>_xlfn.XLOOKUP(A2131,'Hospitalisation Details'!$A$1:$A$2344,'Hospitalisation Details'!$E$1:$E$2344,0)</f>
        <v>22-Dec-2003</v>
      </c>
      <c r="M2131">
        <f>_xlfn.XLOOKUP(A2131,'Hospitalisation Details'!$A$1:$A$2344,'Hospitalisation Details'!$I$1:$I$2344,0)</f>
        <v>2130.6799999999998</v>
      </c>
      <c r="N2131" t="str">
        <f>_xlfn.XLOOKUP(A2131,'Hospitalisation Details'!$A$1:$A$2344,'Hospitalisation Details'!$J$1:$J$2344,0)</f>
        <v>tier - 2</v>
      </c>
      <c r="O2131" t="str">
        <f>_xlfn.XLOOKUP(A2131,'Hospitalisation Details'!$A$1:$A$2344,'Hospitalisation Details'!$K$1:$K$2344,0)</f>
        <v>tier - 3</v>
      </c>
      <c r="P2131" t="str">
        <f>_xlfn.XLOOKUP(A2131,'Hospitalisation Details'!$A$1:$A$2344,'Hospitalisation Details'!$L$1:$L$2344,0)</f>
        <v>R1012</v>
      </c>
      <c r="Q2131">
        <f>_xlfn.XLOOKUP(A2131,'Hospitalisation Details'!$A$1:$A$2344,'Hospitalisation Details'!$F$1:$F$2344,0)</f>
        <v>19</v>
      </c>
    </row>
    <row r="2132" spans="1:17" ht="15.75" x14ac:dyDescent="0.25">
      <c r="A2132" s="1" t="s">
        <v>230</v>
      </c>
      <c r="B2132" t="str">
        <f>_xlfn.XLOOKUP(A2132,'Customer Names'!$A$1:$A$2336,'Customer Names'!$C$1:$C$2336,0)</f>
        <v xml:space="preserve">  Evan</v>
      </c>
      <c r="C2132">
        <f>_xlfn.XLOOKUP(A2132,'Medical Examinations'!$A$1:$A$2336,'Medical Examinations'!$B$1:$B$2336,0)</f>
        <v>30.495000000000001</v>
      </c>
      <c r="D2132">
        <f>_xlfn.XLOOKUP(A2132,'Medical Examinations'!$A$1:$A$2336,'Medical Examinations'!$D$1:$D$2336,0)</f>
        <v>4.95</v>
      </c>
      <c r="E2132" t="str">
        <f>_xlfn.XLOOKUP(A2132,'Medical Examinations'!$A$1:$A$2336,'Medical Examinations'!$E$1:$E$2336,0)</f>
        <v>No</v>
      </c>
      <c r="F2132" t="str">
        <f>_xlfn.XLOOKUP(A2132,'Medical Examinations'!$A$1:$A$2336,'Medical Examinations'!$F$1:$F$2336,0)</f>
        <v>No</v>
      </c>
      <c r="G2132" t="str">
        <f>_xlfn.XLOOKUP(A2132,'Medical Examinations'!$A$1:$A$2336,'Medical Examinations'!$G$1:$G$2336,0)</f>
        <v>Yes</v>
      </c>
      <c r="H2132">
        <f>_xlfn.XLOOKUP(A2132,'Medical Examinations'!$A$1:$A$2336,'Medical Examinations'!$H$1:$H$2336,0)</f>
        <v>1</v>
      </c>
      <c r="I2132" t="str">
        <f>_xlfn.XLOOKUP(A2132,'Medical Examinations'!$A$1:$A$2336,'Medical Examinations'!$I$1:$I$2336,0)</f>
        <v>No</v>
      </c>
      <c r="J2132" t="str">
        <f>_xlfn.XLOOKUP(A2132,'Medical Examinations'!A2132:A4475,'Medical Examinations'!C2132:C4475,0)</f>
        <v>Obese</v>
      </c>
      <c r="K2132">
        <f>_xlfn.XLOOKUP(A2132,'Medical Examinations'!$A$1:$A$2344,'Medical Examinations'!$D$1:$D$2344,0)</f>
        <v>4.95</v>
      </c>
      <c r="L2132" t="str">
        <f>_xlfn.XLOOKUP(A2132,'Hospitalisation Details'!$A$1:$A$2344,'Hospitalisation Details'!$E$1:$E$2344,0)</f>
        <v>30-Aug-2003</v>
      </c>
      <c r="M2132">
        <f>_xlfn.XLOOKUP(A2132,'Hospitalisation Details'!$A$1:$A$2344,'Hospitalisation Details'!$I$1:$I$2344,0)</f>
        <v>2128.4299999999998</v>
      </c>
      <c r="N2132" t="str">
        <f>_xlfn.XLOOKUP(A2132,'Hospitalisation Details'!$A$1:$A$2344,'Hospitalisation Details'!$J$1:$J$2344,0)</f>
        <v>tier - 2</v>
      </c>
      <c r="O2132" t="str">
        <f>_xlfn.XLOOKUP(A2132,'Hospitalisation Details'!$A$1:$A$2344,'Hospitalisation Details'!$K$1:$K$2344,0)</f>
        <v>tier - 1</v>
      </c>
      <c r="P2132" t="str">
        <f>_xlfn.XLOOKUP(A2132,'Hospitalisation Details'!$A$1:$A$2344,'Hospitalisation Details'!$L$1:$L$2344,0)</f>
        <v>R1012</v>
      </c>
      <c r="Q2132">
        <f>_xlfn.XLOOKUP(A2132,'Hospitalisation Details'!$A$1:$A$2344,'Hospitalisation Details'!$F$1:$F$2344,0)</f>
        <v>19</v>
      </c>
    </row>
    <row r="2133" spans="1:17" ht="15.75" x14ac:dyDescent="0.25">
      <c r="A2133" s="1" t="s">
        <v>229</v>
      </c>
      <c r="B2133" t="str">
        <f>_xlfn.XLOOKUP(A2133,'Customer Names'!$A$1:$A$2336,'Customer Names'!$C$1:$C$2336,0)</f>
        <v xml:space="preserve">  Nathan J</v>
      </c>
      <c r="C2133">
        <f>_xlfn.XLOOKUP(A2133,'Medical Examinations'!$A$1:$A$2336,'Medical Examinations'!$B$1:$B$2336,0)</f>
        <v>29.24</v>
      </c>
      <c r="D2133">
        <f>_xlfn.XLOOKUP(A2133,'Medical Examinations'!$A$1:$A$2336,'Medical Examinations'!$D$1:$D$2336,0)</f>
        <v>4.04</v>
      </c>
      <c r="E2133" t="str">
        <f>_xlfn.XLOOKUP(A2133,'Medical Examinations'!$A$1:$A$2336,'Medical Examinations'!$E$1:$E$2336,0)</f>
        <v>No</v>
      </c>
      <c r="F2133" t="str">
        <f>_xlfn.XLOOKUP(A2133,'Medical Examinations'!$A$1:$A$2336,'Medical Examinations'!$F$1:$F$2336,0)</f>
        <v>yes</v>
      </c>
      <c r="G2133" t="str">
        <f>_xlfn.XLOOKUP(A2133,'Medical Examinations'!$A$1:$A$2336,'Medical Examinations'!$G$1:$G$2336,0)</f>
        <v>No</v>
      </c>
      <c r="H2133">
        <f>_xlfn.XLOOKUP(A2133,'Medical Examinations'!$A$1:$A$2336,'Medical Examinations'!$H$1:$H$2336,0)</f>
        <v>1</v>
      </c>
      <c r="I2133" t="str">
        <f>_xlfn.XLOOKUP(A2133,'Medical Examinations'!$A$1:$A$2336,'Medical Examinations'!$I$1:$I$2336,0)</f>
        <v>No</v>
      </c>
      <c r="J2133" t="str">
        <f>_xlfn.XLOOKUP(A2133,'Medical Examinations'!A2133:A4476,'Medical Examinations'!C2133:C4476,0)</f>
        <v>Overweight</v>
      </c>
      <c r="K2133">
        <f>_xlfn.XLOOKUP(A2133,'Medical Examinations'!$A$1:$A$2344,'Medical Examinations'!$D$1:$D$2344,0)</f>
        <v>4.04</v>
      </c>
      <c r="L2133" t="str">
        <f>_xlfn.XLOOKUP(A2133,'Hospitalisation Details'!$A$1:$A$2344,'Hospitalisation Details'!$E$1:$E$2344,0)</f>
        <v>4-Nov-2004</v>
      </c>
      <c r="M2133">
        <f>_xlfn.XLOOKUP(A2133,'Hospitalisation Details'!$A$1:$A$2344,'Hospitalisation Details'!$I$1:$I$2344,0)</f>
        <v>2118.61</v>
      </c>
      <c r="N2133" t="str">
        <f>_xlfn.XLOOKUP(A2133,'Hospitalisation Details'!$A$1:$A$2344,'Hospitalisation Details'!$J$1:$J$2344,0)</f>
        <v>tier - 2</v>
      </c>
      <c r="O2133" t="str">
        <f>_xlfn.XLOOKUP(A2133,'Hospitalisation Details'!$A$1:$A$2344,'Hospitalisation Details'!$K$1:$K$2344,0)</f>
        <v>tier - 1</v>
      </c>
      <c r="P2133" t="str">
        <f>_xlfn.XLOOKUP(A2133,'Hospitalisation Details'!$A$1:$A$2344,'Hospitalisation Details'!$L$1:$L$2344,0)</f>
        <v>R1012</v>
      </c>
      <c r="Q2133">
        <f>_xlfn.XLOOKUP(A2133,'Hospitalisation Details'!$A$1:$A$2344,'Hospitalisation Details'!$F$1:$F$2344,0)</f>
        <v>18</v>
      </c>
    </row>
    <row r="2134" spans="1:17" ht="15.75" x14ac:dyDescent="0.25">
      <c r="A2134" s="1" t="s">
        <v>228</v>
      </c>
      <c r="B2134" t="str">
        <f>_xlfn.XLOOKUP(A2134,'Customer Names'!$A$1:$A$2336,'Customer Names'!$C$1:$C$2336,0)</f>
        <v xml:space="preserve">  Ashley M</v>
      </c>
      <c r="C2134">
        <f>_xlfn.XLOOKUP(A2134,'Medical Examinations'!$A$1:$A$2336,'Medical Examinations'!$B$1:$B$2336,0)</f>
        <v>22.515000000000001</v>
      </c>
      <c r="D2134">
        <f>_xlfn.XLOOKUP(A2134,'Medical Examinations'!$A$1:$A$2336,'Medical Examinations'!$D$1:$D$2336,0)</f>
        <v>5.93</v>
      </c>
      <c r="E2134" t="str">
        <f>_xlfn.XLOOKUP(A2134,'Medical Examinations'!$A$1:$A$2336,'Medical Examinations'!$E$1:$E$2336,0)</f>
        <v>No</v>
      </c>
      <c r="F2134" t="str">
        <f>_xlfn.XLOOKUP(A2134,'Medical Examinations'!$A$1:$A$2336,'Medical Examinations'!$F$1:$F$2336,0)</f>
        <v>No</v>
      </c>
      <c r="G2134" t="str">
        <f>_xlfn.XLOOKUP(A2134,'Medical Examinations'!$A$1:$A$2336,'Medical Examinations'!$G$1:$G$2336,0)</f>
        <v>Yes</v>
      </c>
      <c r="H2134">
        <f>_xlfn.XLOOKUP(A2134,'Medical Examinations'!$A$1:$A$2336,'Medical Examinations'!$H$1:$H$2336,0)</f>
        <v>1</v>
      </c>
      <c r="I2134" t="str">
        <f>_xlfn.XLOOKUP(A2134,'Medical Examinations'!$A$1:$A$2336,'Medical Examinations'!$I$1:$I$2336,0)</f>
        <v>No</v>
      </c>
      <c r="J2134" t="str">
        <f>_xlfn.XLOOKUP(A2134,'Medical Examinations'!A2134:A4477,'Medical Examinations'!C2134:C4477,0)</f>
        <v>Normal weight</v>
      </c>
      <c r="K2134">
        <f>_xlfn.XLOOKUP(A2134,'Medical Examinations'!$A$1:$A$2344,'Medical Examinations'!$D$1:$D$2344,0)</f>
        <v>5.93</v>
      </c>
      <c r="L2134" t="str">
        <f>_xlfn.XLOOKUP(A2134,'Hospitalisation Details'!$A$1:$A$2344,'Hospitalisation Details'!$E$1:$E$2344,0)</f>
        <v>30-Sep-2003</v>
      </c>
      <c r="M2134">
        <f>_xlfn.XLOOKUP(A2134,'Hospitalisation Details'!$A$1:$A$2344,'Hospitalisation Details'!$I$1:$I$2344,0)</f>
        <v>2117.34</v>
      </c>
      <c r="N2134" t="str">
        <f>_xlfn.XLOOKUP(A2134,'Hospitalisation Details'!$A$1:$A$2344,'Hospitalisation Details'!$J$1:$J$2344,0)</f>
        <v>tier - 2</v>
      </c>
      <c r="O2134" t="str">
        <f>_xlfn.XLOOKUP(A2134,'Hospitalisation Details'!$A$1:$A$2344,'Hospitalisation Details'!$K$1:$K$2344,0)</f>
        <v>tier - 3</v>
      </c>
      <c r="P2134" t="str">
        <f>_xlfn.XLOOKUP(A2134,'Hospitalisation Details'!$A$1:$A$2344,'Hospitalisation Details'!$L$1:$L$2344,0)</f>
        <v>R1012</v>
      </c>
      <c r="Q2134">
        <f>_xlfn.XLOOKUP(A2134,'Hospitalisation Details'!$A$1:$A$2344,'Hospitalisation Details'!$F$1:$F$2344,0)</f>
        <v>19</v>
      </c>
    </row>
    <row r="2135" spans="1:17" ht="15.75" x14ac:dyDescent="0.25">
      <c r="A2135" s="1" t="s">
        <v>227</v>
      </c>
      <c r="B2135" t="str">
        <f>_xlfn.XLOOKUP(A2135,'Customer Names'!$A$1:$A$2336,'Customer Names'!$C$1:$C$2336,0)</f>
        <v xml:space="preserve">  Jason</v>
      </c>
      <c r="C2135">
        <f>_xlfn.XLOOKUP(A2135,'Medical Examinations'!$A$1:$A$2336,'Medical Examinations'!$B$1:$B$2336,0)</f>
        <v>15.65</v>
      </c>
      <c r="D2135">
        <f>_xlfn.XLOOKUP(A2135,'Medical Examinations'!$A$1:$A$2336,'Medical Examinations'!$D$1:$D$2336,0)</f>
        <v>4.2300000000000004</v>
      </c>
      <c r="E2135" t="str">
        <f>_xlfn.XLOOKUP(A2135,'Medical Examinations'!$A$1:$A$2336,'Medical Examinations'!$E$1:$E$2336,0)</f>
        <v>No</v>
      </c>
      <c r="F2135" t="str">
        <f>_xlfn.XLOOKUP(A2135,'Medical Examinations'!$A$1:$A$2336,'Medical Examinations'!$F$1:$F$2336,0)</f>
        <v>No</v>
      </c>
      <c r="G2135" t="str">
        <f>_xlfn.XLOOKUP(A2135,'Medical Examinations'!$A$1:$A$2336,'Medical Examinations'!$G$1:$G$2336,0)</f>
        <v>No</v>
      </c>
      <c r="H2135">
        <f>_xlfn.XLOOKUP(A2135,'Medical Examinations'!$A$1:$A$2336,'Medical Examinations'!$H$1:$H$2336,0)</f>
        <v>0</v>
      </c>
      <c r="I2135" t="str">
        <f>_xlfn.XLOOKUP(A2135,'Medical Examinations'!$A$1:$A$2336,'Medical Examinations'!$I$1:$I$2336,0)</f>
        <v>No</v>
      </c>
      <c r="J2135" t="str">
        <f>_xlfn.XLOOKUP(A2135,'Medical Examinations'!A2135:A4478,'Medical Examinations'!C2135:C4478,0)</f>
        <v>Underweight</v>
      </c>
      <c r="K2135">
        <f>_xlfn.XLOOKUP(A2135,'Medical Examinations'!$A$1:$A$2344,'Medical Examinations'!$D$1:$D$2344,0)</f>
        <v>4.2300000000000004</v>
      </c>
      <c r="L2135" t="str">
        <f>_xlfn.XLOOKUP(A2135,'Hospitalisation Details'!$A$1:$A$2344,'Hospitalisation Details'!$E$1:$E$2344,0)</f>
        <v>21-Jul-1989</v>
      </c>
      <c r="M2135">
        <f>_xlfn.XLOOKUP(A2135,'Hospitalisation Details'!$A$1:$A$2344,'Hospitalisation Details'!$I$1:$I$2344,0)</f>
        <v>2106.2600000000002</v>
      </c>
      <c r="N2135" t="str">
        <f>_xlfn.XLOOKUP(A2135,'Hospitalisation Details'!$A$1:$A$2344,'Hospitalisation Details'!$J$1:$J$2344,0)</f>
        <v>tier - 2</v>
      </c>
      <c r="O2135" t="str">
        <f>_xlfn.XLOOKUP(A2135,'Hospitalisation Details'!$A$1:$A$2344,'Hospitalisation Details'!$K$1:$K$2344,0)</f>
        <v>tier - 2</v>
      </c>
      <c r="P2135" t="str">
        <f>_xlfn.XLOOKUP(A2135,'Hospitalisation Details'!$A$1:$A$2344,'Hospitalisation Details'!$L$1:$L$2344,0)</f>
        <v>R1013</v>
      </c>
      <c r="Q2135">
        <f>_xlfn.XLOOKUP(A2135,'Hospitalisation Details'!$A$1:$A$2344,'Hospitalisation Details'!$F$1:$F$2344,0)</f>
        <v>33</v>
      </c>
    </row>
    <row r="2136" spans="1:17" ht="15.75" x14ac:dyDescent="0.25">
      <c r="A2136" s="1" t="s">
        <v>226</v>
      </c>
      <c r="B2136" t="str">
        <f>_xlfn.XLOOKUP(A2136,'Customer Names'!$A$1:$A$2336,'Customer Names'!$C$1:$C$2336,0)</f>
        <v xml:space="preserve">  Marshall</v>
      </c>
      <c r="C2136">
        <f>_xlfn.XLOOKUP(A2136,'Medical Examinations'!$A$1:$A$2336,'Medical Examinations'!$B$1:$B$2336,0)</f>
        <v>27.36</v>
      </c>
      <c r="D2136">
        <f>_xlfn.XLOOKUP(A2136,'Medical Examinations'!$A$1:$A$2336,'Medical Examinations'!$D$1:$D$2336,0)</f>
        <v>5.59</v>
      </c>
      <c r="E2136" t="str">
        <f>_xlfn.XLOOKUP(A2136,'Medical Examinations'!$A$1:$A$2336,'Medical Examinations'!$E$1:$E$2336,0)</f>
        <v>No</v>
      </c>
      <c r="F2136" t="str">
        <f>_xlfn.XLOOKUP(A2136,'Medical Examinations'!$A$1:$A$2336,'Medical Examinations'!$F$1:$F$2336,0)</f>
        <v>No</v>
      </c>
      <c r="G2136" t="str">
        <f>_xlfn.XLOOKUP(A2136,'Medical Examinations'!$A$1:$A$2336,'Medical Examinations'!$G$1:$G$2336,0)</f>
        <v>No</v>
      </c>
      <c r="H2136">
        <f>_xlfn.XLOOKUP(A2136,'Medical Examinations'!$A$1:$A$2336,'Medical Examinations'!$H$1:$H$2336,0)</f>
        <v>0</v>
      </c>
      <c r="I2136" t="str">
        <f>_xlfn.XLOOKUP(A2136,'Medical Examinations'!$A$1:$A$2336,'Medical Examinations'!$I$1:$I$2336,0)</f>
        <v>No</v>
      </c>
      <c r="J2136" t="str">
        <f>_xlfn.XLOOKUP(A2136,'Medical Examinations'!A2136:A4479,'Medical Examinations'!C2136:C4479,0)</f>
        <v>Overweight</v>
      </c>
      <c r="K2136">
        <f>_xlfn.XLOOKUP(A2136,'Medical Examinations'!$A$1:$A$2344,'Medical Examinations'!$D$1:$D$2344,0)</f>
        <v>5.59</v>
      </c>
      <c r="L2136" t="str">
        <f>_xlfn.XLOOKUP(A2136,'Hospitalisation Details'!$A$1:$A$2344,'Hospitalisation Details'!$E$1:$E$2344,0)</f>
        <v>28-Nov-2001</v>
      </c>
      <c r="M2136">
        <f>_xlfn.XLOOKUP(A2136,'Hospitalisation Details'!$A$1:$A$2344,'Hospitalisation Details'!$I$1:$I$2344,0)</f>
        <v>2104.11</v>
      </c>
      <c r="N2136" t="str">
        <f>_xlfn.XLOOKUP(A2136,'Hospitalisation Details'!$A$1:$A$2344,'Hospitalisation Details'!$J$1:$J$2344,0)</f>
        <v>tier - 2</v>
      </c>
      <c r="O2136" t="str">
        <f>_xlfn.XLOOKUP(A2136,'Hospitalisation Details'!$A$1:$A$2344,'Hospitalisation Details'!$K$1:$K$2344,0)</f>
        <v>tier - 1</v>
      </c>
      <c r="P2136" t="str">
        <f>_xlfn.XLOOKUP(A2136,'Hospitalisation Details'!$A$1:$A$2344,'Hospitalisation Details'!$L$1:$L$2344,0)</f>
        <v>R1016</v>
      </c>
      <c r="Q2136">
        <f>_xlfn.XLOOKUP(A2136,'Hospitalisation Details'!$A$1:$A$2344,'Hospitalisation Details'!$F$1:$F$2344,0)</f>
        <v>21</v>
      </c>
    </row>
    <row r="2137" spans="1:17" ht="15.75" x14ac:dyDescent="0.25">
      <c r="A2137" s="1" t="s">
        <v>225</v>
      </c>
      <c r="B2137" t="str">
        <f>_xlfn.XLOOKUP(A2137,'Customer Names'!$A$1:$A$2336,'Customer Names'!$C$1:$C$2336,0)</f>
        <v xml:space="preserve">  Lavar</v>
      </c>
      <c r="C2137">
        <f>_xlfn.XLOOKUP(A2137,'Medical Examinations'!$A$1:$A$2336,'Medical Examinations'!$B$1:$B$2336,0)</f>
        <v>22.3</v>
      </c>
      <c r="D2137">
        <f>_xlfn.XLOOKUP(A2137,'Medical Examinations'!$A$1:$A$2336,'Medical Examinations'!$D$1:$D$2336,0)</f>
        <v>4.8899999999999997</v>
      </c>
      <c r="E2137" t="str">
        <f>_xlfn.XLOOKUP(A2137,'Medical Examinations'!$A$1:$A$2336,'Medical Examinations'!$E$1:$E$2336,0)</f>
        <v>No</v>
      </c>
      <c r="F2137" t="str">
        <f>_xlfn.XLOOKUP(A2137,'Medical Examinations'!$A$1:$A$2336,'Medical Examinations'!$F$1:$F$2336,0)</f>
        <v>No</v>
      </c>
      <c r="G2137" t="str">
        <f>_xlfn.XLOOKUP(A2137,'Medical Examinations'!$A$1:$A$2336,'Medical Examinations'!$G$1:$G$2336,0)</f>
        <v>No</v>
      </c>
      <c r="H2137">
        <f>_xlfn.XLOOKUP(A2137,'Medical Examinations'!$A$1:$A$2336,'Medical Examinations'!$H$1:$H$2336,0)</f>
        <v>0</v>
      </c>
      <c r="I2137" t="str">
        <f>_xlfn.XLOOKUP(A2137,'Medical Examinations'!$A$1:$A$2336,'Medical Examinations'!$I$1:$I$2336,0)</f>
        <v>No</v>
      </c>
      <c r="J2137" t="str">
        <f>_xlfn.XLOOKUP(A2137,'Medical Examinations'!A2137:A4480,'Medical Examinations'!C2137:C4480,0)</f>
        <v>Normal weight</v>
      </c>
      <c r="K2137">
        <f>_xlfn.XLOOKUP(A2137,'Medical Examinations'!$A$1:$A$2344,'Medical Examinations'!$D$1:$D$2344,0)</f>
        <v>4.8899999999999997</v>
      </c>
      <c r="L2137" t="str">
        <f>_xlfn.XLOOKUP(A2137,'Hospitalisation Details'!$A$1:$A$2344,'Hospitalisation Details'!$E$1:$E$2344,0)</f>
        <v>22-Jun-2001</v>
      </c>
      <c r="M2137">
        <f>_xlfn.XLOOKUP(A2137,'Hospitalisation Details'!$A$1:$A$2344,'Hospitalisation Details'!$I$1:$I$2344,0)</f>
        <v>2103.08</v>
      </c>
      <c r="N2137" t="str">
        <f>_xlfn.XLOOKUP(A2137,'Hospitalisation Details'!$A$1:$A$2344,'Hospitalisation Details'!$J$1:$J$2344,0)</f>
        <v>tier - 3</v>
      </c>
      <c r="O2137" t="str">
        <f>_xlfn.XLOOKUP(A2137,'Hospitalisation Details'!$A$1:$A$2344,'Hospitalisation Details'!$K$1:$K$2344,0)</f>
        <v>tier - 2</v>
      </c>
      <c r="P2137" t="str">
        <f>_xlfn.XLOOKUP(A2137,'Hospitalisation Details'!$A$1:$A$2344,'Hospitalisation Details'!$L$1:$L$2344,0)</f>
        <v>R1011</v>
      </c>
      <c r="Q2137">
        <f>_xlfn.XLOOKUP(A2137,'Hospitalisation Details'!$A$1:$A$2344,'Hospitalisation Details'!$F$1:$F$2344,0)</f>
        <v>21</v>
      </c>
    </row>
    <row r="2138" spans="1:17" ht="15.75" x14ac:dyDescent="0.25">
      <c r="A2138" s="1" t="s">
        <v>224</v>
      </c>
      <c r="B2138" t="str">
        <f>_xlfn.XLOOKUP(A2138,'Customer Names'!$A$1:$A$2336,'Customer Names'!$C$1:$C$2336,0)</f>
        <v xml:space="preserve">  Charlie T</v>
      </c>
      <c r="C2138">
        <f>_xlfn.XLOOKUP(A2138,'Medical Examinations'!$A$1:$A$2336,'Medical Examinations'!$B$1:$B$2336,0)</f>
        <v>26.03</v>
      </c>
      <c r="D2138">
        <f>_xlfn.XLOOKUP(A2138,'Medical Examinations'!$A$1:$A$2336,'Medical Examinations'!$D$1:$D$2336,0)</f>
        <v>5.81</v>
      </c>
      <c r="E2138" t="str">
        <f>_xlfn.XLOOKUP(A2138,'Medical Examinations'!$A$1:$A$2336,'Medical Examinations'!$E$1:$E$2336,0)</f>
        <v>No</v>
      </c>
      <c r="F2138" t="str">
        <f>_xlfn.XLOOKUP(A2138,'Medical Examinations'!$A$1:$A$2336,'Medical Examinations'!$F$1:$F$2336,0)</f>
        <v>No</v>
      </c>
      <c r="G2138" t="str">
        <f>_xlfn.XLOOKUP(A2138,'Medical Examinations'!$A$1:$A$2336,'Medical Examinations'!$G$1:$G$2336,0)</f>
        <v>No</v>
      </c>
      <c r="H2138">
        <f>_xlfn.XLOOKUP(A2138,'Medical Examinations'!$A$1:$A$2336,'Medical Examinations'!$H$1:$H$2336,0)</f>
        <v>0</v>
      </c>
      <c r="I2138" t="str">
        <f>_xlfn.XLOOKUP(A2138,'Medical Examinations'!$A$1:$A$2336,'Medical Examinations'!$I$1:$I$2336,0)</f>
        <v>No</v>
      </c>
      <c r="J2138" t="str">
        <f>_xlfn.XLOOKUP(A2138,'Medical Examinations'!A2138:A4481,'Medical Examinations'!C2138:C4481,0)</f>
        <v>Overweight</v>
      </c>
      <c r="K2138">
        <f>_xlfn.XLOOKUP(A2138,'Medical Examinations'!$A$1:$A$2344,'Medical Examinations'!$D$1:$D$2344,0)</f>
        <v>5.81</v>
      </c>
      <c r="L2138" t="str">
        <f>_xlfn.XLOOKUP(A2138,'Hospitalisation Details'!$A$1:$A$2344,'Hospitalisation Details'!$E$1:$E$2344,0)</f>
        <v>14-Aug-2001</v>
      </c>
      <c r="M2138">
        <f>_xlfn.XLOOKUP(A2138,'Hospitalisation Details'!$A$1:$A$2344,'Hospitalisation Details'!$I$1:$I$2344,0)</f>
        <v>2102.2600000000002</v>
      </c>
      <c r="N2138" t="str">
        <f>_xlfn.XLOOKUP(A2138,'Hospitalisation Details'!$A$1:$A$2344,'Hospitalisation Details'!$J$1:$J$2344,0)</f>
        <v>tier - 3</v>
      </c>
      <c r="O2138" t="str">
        <f>_xlfn.XLOOKUP(A2138,'Hospitalisation Details'!$A$1:$A$2344,'Hospitalisation Details'!$K$1:$K$2344,0)</f>
        <v>tier - 2</v>
      </c>
      <c r="P2138" t="str">
        <f>_xlfn.XLOOKUP(A2138,'Hospitalisation Details'!$A$1:$A$2344,'Hospitalisation Details'!$L$1:$L$2344,0)</f>
        <v>R1019</v>
      </c>
      <c r="Q2138">
        <f>_xlfn.XLOOKUP(A2138,'Hospitalisation Details'!$A$1:$A$2344,'Hospitalisation Details'!$F$1:$F$2344,0)</f>
        <v>21</v>
      </c>
    </row>
    <row r="2139" spans="1:17" ht="15.75" x14ac:dyDescent="0.25">
      <c r="A2139" s="1" t="s">
        <v>223</v>
      </c>
      <c r="B2139" t="str">
        <f>_xlfn.XLOOKUP(A2139,'Customer Names'!$A$1:$A$2336,'Customer Names'!$C$1:$C$2336,0)</f>
        <v xml:space="preserve">  Lauren</v>
      </c>
      <c r="C2139">
        <f>_xlfn.XLOOKUP(A2139,'Medical Examinations'!$A$1:$A$2336,'Medical Examinations'!$B$1:$B$2336,0)</f>
        <v>27.74</v>
      </c>
      <c r="D2139">
        <f>_xlfn.XLOOKUP(A2139,'Medical Examinations'!$A$1:$A$2336,'Medical Examinations'!$D$1:$D$2336,0)</f>
        <v>4.29</v>
      </c>
      <c r="E2139" t="str">
        <f>_xlfn.XLOOKUP(A2139,'Medical Examinations'!$A$1:$A$2336,'Medical Examinations'!$E$1:$E$2336,0)</f>
        <v>No</v>
      </c>
      <c r="F2139" t="str">
        <f>_xlfn.XLOOKUP(A2139,'Medical Examinations'!$A$1:$A$2336,'Medical Examinations'!$F$1:$F$2336,0)</f>
        <v>yes</v>
      </c>
      <c r="G2139" t="str">
        <f>_xlfn.XLOOKUP(A2139,'Medical Examinations'!$A$1:$A$2336,'Medical Examinations'!$G$1:$G$2336,0)</f>
        <v>No</v>
      </c>
      <c r="H2139">
        <f>_xlfn.XLOOKUP(A2139,'Medical Examinations'!$A$1:$A$2336,'Medical Examinations'!$H$1:$H$2336,0)</f>
        <v>1</v>
      </c>
      <c r="I2139" t="str">
        <f>_xlfn.XLOOKUP(A2139,'Medical Examinations'!$A$1:$A$2336,'Medical Examinations'!$I$1:$I$2336,0)</f>
        <v>No</v>
      </c>
      <c r="J2139" t="str">
        <f>_xlfn.XLOOKUP(A2139,'Medical Examinations'!A2139:A4482,'Medical Examinations'!C2139:C4482,0)</f>
        <v>Overweight</v>
      </c>
      <c r="K2139">
        <f>_xlfn.XLOOKUP(A2139,'Medical Examinations'!$A$1:$A$2344,'Medical Examinations'!$D$1:$D$2344,0)</f>
        <v>4.29</v>
      </c>
      <c r="L2139" t="str">
        <f>_xlfn.XLOOKUP(A2139,'Hospitalisation Details'!$A$1:$A$2344,'Hospitalisation Details'!$E$1:$E$2344,0)</f>
        <v>12-Jun-2004</v>
      </c>
      <c r="M2139">
        <f>_xlfn.XLOOKUP(A2139,'Hospitalisation Details'!$A$1:$A$2344,'Hospitalisation Details'!$I$1:$I$2344,0)</f>
        <v>2094.1</v>
      </c>
      <c r="N2139" t="str">
        <f>_xlfn.XLOOKUP(A2139,'Hospitalisation Details'!$A$1:$A$2344,'Hospitalisation Details'!$J$1:$J$2344,0)</f>
        <v>tier - 3</v>
      </c>
      <c r="O2139" t="str">
        <f>_xlfn.XLOOKUP(A2139,'Hospitalisation Details'!$A$1:$A$2344,'Hospitalisation Details'!$K$1:$K$2344,0)</f>
        <v>tier - 2</v>
      </c>
      <c r="P2139" t="str">
        <f>_xlfn.XLOOKUP(A2139,'Hospitalisation Details'!$A$1:$A$2344,'Hospitalisation Details'!$L$1:$L$2344,0)</f>
        <v>R1025</v>
      </c>
      <c r="Q2139">
        <f>_xlfn.XLOOKUP(A2139,'Hospitalisation Details'!$A$1:$A$2344,'Hospitalisation Details'!$F$1:$F$2344,0)</f>
        <v>19</v>
      </c>
    </row>
    <row r="2140" spans="1:17" ht="15.75" x14ac:dyDescent="0.25">
      <c r="A2140" s="1" t="s">
        <v>222</v>
      </c>
      <c r="B2140" t="str">
        <f>_xlfn.XLOOKUP(A2140,'Customer Names'!$A$1:$A$2336,'Customer Names'!$C$1:$C$2336,0)</f>
        <v xml:space="preserve">  Arthur</v>
      </c>
      <c r="C2140">
        <f>_xlfn.XLOOKUP(A2140,'Medical Examinations'!$A$1:$A$2336,'Medical Examinations'!$B$1:$B$2336,0)</f>
        <v>32.11</v>
      </c>
      <c r="D2140">
        <f>_xlfn.XLOOKUP(A2140,'Medical Examinations'!$A$1:$A$2336,'Medical Examinations'!$D$1:$D$2336,0)</f>
        <v>4.03</v>
      </c>
      <c r="E2140" t="str">
        <f>_xlfn.XLOOKUP(A2140,'Medical Examinations'!$A$1:$A$2336,'Medical Examinations'!$E$1:$E$2336,0)</f>
        <v>No</v>
      </c>
      <c r="F2140" t="str">
        <f>_xlfn.XLOOKUP(A2140,'Medical Examinations'!$A$1:$A$2336,'Medical Examinations'!$F$1:$F$2336,0)</f>
        <v>yes</v>
      </c>
      <c r="G2140" t="str">
        <f>_xlfn.XLOOKUP(A2140,'Medical Examinations'!$A$1:$A$2336,'Medical Examinations'!$G$1:$G$2336,0)</f>
        <v>No</v>
      </c>
      <c r="H2140">
        <f>_xlfn.XLOOKUP(A2140,'Medical Examinations'!$A$1:$A$2336,'Medical Examinations'!$H$1:$H$2336,0)</f>
        <v>2</v>
      </c>
      <c r="I2140" t="str">
        <f>_xlfn.XLOOKUP(A2140,'Medical Examinations'!$A$1:$A$2336,'Medical Examinations'!$I$1:$I$2336,0)</f>
        <v>No</v>
      </c>
      <c r="J2140" t="str">
        <f>_xlfn.XLOOKUP(A2140,'Medical Examinations'!A2140:A4483,'Medical Examinations'!C2140:C4483,0)</f>
        <v>Obese</v>
      </c>
      <c r="K2140">
        <f>_xlfn.XLOOKUP(A2140,'Medical Examinations'!$A$1:$A$2344,'Medical Examinations'!$D$1:$D$2344,0)</f>
        <v>4.03</v>
      </c>
      <c r="L2140" t="str">
        <f>_xlfn.XLOOKUP(A2140,'Hospitalisation Details'!$A$1:$A$2344,'Hospitalisation Details'!$E$1:$E$2344,0)</f>
        <v>26-Jul-2000</v>
      </c>
      <c r="M2140">
        <f>_xlfn.XLOOKUP(A2140,'Hospitalisation Details'!$A$1:$A$2344,'Hospitalisation Details'!$I$1:$I$2344,0)</f>
        <v>2055.3200000000002</v>
      </c>
      <c r="N2140" t="str">
        <f>_xlfn.XLOOKUP(A2140,'Hospitalisation Details'!$A$1:$A$2344,'Hospitalisation Details'!$J$1:$J$2344,0)</f>
        <v>tier - 3</v>
      </c>
      <c r="O2140" t="str">
        <f>_xlfn.XLOOKUP(A2140,'Hospitalisation Details'!$A$1:$A$2344,'Hospitalisation Details'!$K$1:$K$2344,0)</f>
        <v>tier - 3</v>
      </c>
      <c r="P2140" t="str">
        <f>_xlfn.XLOOKUP(A2140,'Hospitalisation Details'!$A$1:$A$2344,'Hospitalisation Details'!$L$1:$L$2344,0)</f>
        <v>R1012</v>
      </c>
      <c r="Q2140">
        <f>_xlfn.XLOOKUP(A2140,'Hospitalisation Details'!$A$1:$A$2344,'Hospitalisation Details'!$F$1:$F$2344,0)</f>
        <v>22</v>
      </c>
    </row>
    <row r="2141" spans="1:17" ht="15.75" x14ac:dyDescent="0.25">
      <c r="A2141" s="1" t="s">
        <v>221</v>
      </c>
      <c r="B2141" t="str">
        <f>_xlfn.XLOOKUP(A2141,'Customer Names'!$A$1:$A$2336,'Customer Names'!$C$1:$C$2336,0)</f>
        <v xml:space="preserve">  Thomas</v>
      </c>
      <c r="C2141">
        <f>_xlfn.XLOOKUP(A2141,'Medical Examinations'!$A$1:$A$2336,'Medical Examinations'!$B$1:$B$2336,0)</f>
        <v>25.175000000000001</v>
      </c>
      <c r="D2141">
        <f>_xlfn.XLOOKUP(A2141,'Medical Examinations'!$A$1:$A$2336,'Medical Examinations'!$D$1:$D$2336,0)</f>
        <v>6.29</v>
      </c>
      <c r="E2141" t="str">
        <f>_xlfn.XLOOKUP(A2141,'Medical Examinations'!$A$1:$A$2336,'Medical Examinations'!$E$1:$E$2336,0)</f>
        <v>No</v>
      </c>
      <c r="F2141" t="str">
        <f>_xlfn.XLOOKUP(A2141,'Medical Examinations'!$A$1:$A$2336,'Medical Examinations'!$F$1:$F$2336,0)</f>
        <v>yes</v>
      </c>
      <c r="G2141" t="str">
        <f>_xlfn.XLOOKUP(A2141,'Medical Examinations'!$A$1:$A$2336,'Medical Examinations'!$G$1:$G$2336,0)</f>
        <v>No</v>
      </c>
      <c r="H2141">
        <f>_xlfn.XLOOKUP(A2141,'Medical Examinations'!$A$1:$A$2336,'Medical Examinations'!$H$1:$H$2336,0)</f>
        <v>2</v>
      </c>
      <c r="I2141" t="str">
        <f>_xlfn.XLOOKUP(A2141,'Medical Examinations'!$A$1:$A$2336,'Medical Examinations'!$I$1:$I$2336,0)</f>
        <v>No</v>
      </c>
      <c r="J2141" t="str">
        <f>_xlfn.XLOOKUP(A2141,'Medical Examinations'!A2141:A4484,'Medical Examinations'!C2141:C4484,0)</f>
        <v>Overweight</v>
      </c>
      <c r="K2141">
        <f>_xlfn.XLOOKUP(A2141,'Medical Examinations'!$A$1:$A$2344,'Medical Examinations'!$D$1:$D$2344,0)</f>
        <v>6.29</v>
      </c>
      <c r="L2141" t="str">
        <f>_xlfn.XLOOKUP(A2141,'Hospitalisation Details'!$A$1:$A$2344,'Hospitalisation Details'!$E$1:$E$2344,0)</f>
        <v>2-Sep-2000</v>
      </c>
      <c r="M2141">
        <f>_xlfn.XLOOKUP(A2141,'Hospitalisation Details'!$A$1:$A$2344,'Hospitalisation Details'!$I$1:$I$2344,0)</f>
        <v>2045.69</v>
      </c>
      <c r="N2141" t="str">
        <f>_xlfn.XLOOKUP(A2141,'Hospitalisation Details'!$A$1:$A$2344,'Hospitalisation Details'!$J$1:$J$2344,0)</f>
        <v>tier - 3</v>
      </c>
      <c r="O2141" t="str">
        <f>_xlfn.XLOOKUP(A2141,'Hospitalisation Details'!$A$1:$A$2344,'Hospitalisation Details'!$K$1:$K$2344,0)</f>
        <v>tier - 3</v>
      </c>
      <c r="P2141" t="str">
        <f>_xlfn.XLOOKUP(A2141,'Hospitalisation Details'!$A$1:$A$2344,'Hospitalisation Details'!$L$1:$L$2344,0)</f>
        <v>R1012</v>
      </c>
      <c r="Q2141">
        <f>_xlfn.XLOOKUP(A2141,'Hospitalisation Details'!$A$1:$A$2344,'Hospitalisation Details'!$F$1:$F$2344,0)</f>
        <v>22</v>
      </c>
    </row>
    <row r="2142" spans="1:17" ht="15.75" x14ac:dyDescent="0.25">
      <c r="A2142" s="1" t="s">
        <v>220</v>
      </c>
      <c r="B2142" t="str">
        <f>_xlfn.XLOOKUP(A2142,'Customer Names'!$A$1:$A$2336,'Customer Names'!$C$1:$C$2336,0)</f>
        <v xml:space="preserve">  Jennifer</v>
      </c>
      <c r="C2142">
        <f>_xlfn.XLOOKUP(A2142,'Medical Examinations'!$A$1:$A$2336,'Medical Examinations'!$B$1:$B$2336,0)</f>
        <v>39.49</v>
      </c>
      <c r="D2142">
        <f>_xlfn.XLOOKUP(A2142,'Medical Examinations'!$A$1:$A$2336,'Medical Examinations'!$D$1:$D$2336,0)</f>
        <v>4.4800000000000004</v>
      </c>
      <c r="E2142" t="str">
        <f>_xlfn.XLOOKUP(A2142,'Medical Examinations'!$A$1:$A$2336,'Medical Examinations'!$E$1:$E$2336,0)</f>
        <v>No</v>
      </c>
      <c r="F2142" t="str">
        <f>_xlfn.XLOOKUP(A2142,'Medical Examinations'!$A$1:$A$2336,'Medical Examinations'!$F$1:$F$2336,0)</f>
        <v>No</v>
      </c>
      <c r="G2142" t="str">
        <f>_xlfn.XLOOKUP(A2142,'Medical Examinations'!$A$1:$A$2336,'Medical Examinations'!$G$1:$G$2336,0)</f>
        <v>No</v>
      </c>
      <c r="H2142">
        <f>_xlfn.XLOOKUP(A2142,'Medical Examinations'!$A$1:$A$2336,'Medical Examinations'!$H$1:$H$2336,0)</f>
        <v>0</v>
      </c>
      <c r="I2142" t="str">
        <f>_xlfn.XLOOKUP(A2142,'Medical Examinations'!$A$1:$A$2336,'Medical Examinations'!$I$1:$I$2336,0)</f>
        <v>No</v>
      </c>
      <c r="J2142" t="str">
        <f>_xlfn.XLOOKUP(A2142,'Medical Examinations'!A2142:A4485,'Medical Examinations'!C2142:C4485,0)</f>
        <v>Obese</v>
      </c>
      <c r="K2142">
        <f>_xlfn.XLOOKUP(A2142,'Medical Examinations'!$A$1:$A$2344,'Medical Examinations'!$D$1:$D$2344,0)</f>
        <v>4.4800000000000004</v>
      </c>
      <c r="L2142" t="str">
        <f>_xlfn.XLOOKUP(A2142,'Hospitalisation Details'!$A$1:$A$2344,'Hospitalisation Details'!$E$1:$E$2344,0)</f>
        <v>4-Aug-2001</v>
      </c>
      <c r="M2142">
        <f>_xlfn.XLOOKUP(A2142,'Hospitalisation Details'!$A$1:$A$2344,'Hospitalisation Details'!$I$1:$I$2344,0)</f>
        <v>2026.97</v>
      </c>
      <c r="N2142" t="str">
        <f>_xlfn.XLOOKUP(A2142,'Hospitalisation Details'!$A$1:$A$2344,'Hospitalisation Details'!$J$1:$J$2344,0)</f>
        <v>tier - 3</v>
      </c>
      <c r="O2142" t="str">
        <f>_xlfn.XLOOKUP(A2142,'Hospitalisation Details'!$A$1:$A$2344,'Hospitalisation Details'!$K$1:$K$2344,0)</f>
        <v>tier - 2</v>
      </c>
      <c r="P2142" t="str">
        <f>_xlfn.XLOOKUP(A2142,'Hospitalisation Details'!$A$1:$A$2344,'Hospitalisation Details'!$L$1:$L$2344,0)</f>
        <v>R1013</v>
      </c>
      <c r="Q2142">
        <f>_xlfn.XLOOKUP(A2142,'Hospitalisation Details'!$A$1:$A$2344,'Hospitalisation Details'!$F$1:$F$2344,0)</f>
        <v>21</v>
      </c>
    </row>
    <row r="2143" spans="1:17" ht="15.75" x14ac:dyDescent="0.25">
      <c r="A2143" s="1" t="s">
        <v>219</v>
      </c>
      <c r="B2143" t="str">
        <f>_xlfn.XLOOKUP(A2143,'Customer Names'!$A$1:$A$2336,'Customer Names'!$C$1:$C$2336,0)</f>
        <v xml:space="preserve">  Tammy</v>
      </c>
      <c r="C2143">
        <f>_xlfn.XLOOKUP(A2143,'Medical Examinations'!$A$1:$A$2336,'Medical Examinations'!$B$1:$B$2336,0)</f>
        <v>34.869999999999997</v>
      </c>
      <c r="D2143">
        <f>_xlfn.XLOOKUP(A2143,'Medical Examinations'!$A$1:$A$2336,'Medical Examinations'!$D$1:$D$2336,0)</f>
        <v>5.51</v>
      </c>
      <c r="E2143" t="str">
        <f>_xlfn.XLOOKUP(A2143,'Medical Examinations'!$A$1:$A$2336,'Medical Examinations'!$E$1:$E$2336,0)</f>
        <v>No</v>
      </c>
      <c r="F2143" t="str">
        <f>_xlfn.XLOOKUP(A2143,'Medical Examinations'!$A$1:$A$2336,'Medical Examinations'!$F$1:$F$2336,0)</f>
        <v>No</v>
      </c>
      <c r="G2143" t="str">
        <f>_xlfn.XLOOKUP(A2143,'Medical Examinations'!$A$1:$A$2336,'Medical Examinations'!$G$1:$G$2336,0)</f>
        <v>No</v>
      </c>
      <c r="H2143">
        <f>_xlfn.XLOOKUP(A2143,'Medical Examinations'!$A$1:$A$2336,'Medical Examinations'!$H$1:$H$2336,0)</f>
        <v>0</v>
      </c>
      <c r="I2143" t="str">
        <f>_xlfn.XLOOKUP(A2143,'Medical Examinations'!$A$1:$A$2336,'Medical Examinations'!$I$1:$I$2336,0)</f>
        <v>No</v>
      </c>
      <c r="J2143" t="str">
        <f>_xlfn.XLOOKUP(A2143,'Medical Examinations'!A2143:A4486,'Medical Examinations'!C2143:C4486,0)</f>
        <v>Obese</v>
      </c>
      <c r="K2143">
        <f>_xlfn.XLOOKUP(A2143,'Medical Examinations'!$A$1:$A$2344,'Medical Examinations'!$D$1:$D$2344,0)</f>
        <v>5.51</v>
      </c>
      <c r="L2143" t="str">
        <f>_xlfn.XLOOKUP(A2143,'Hospitalisation Details'!$A$1:$A$2344,'Hospitalisation Details'!$E$1:$E$2344,0)</f>
        <v>6-Sep-2001</v>
      </c>
      <c r="M2143">
        <f>_xlfn.XLOOKUP(A2143,'Hospitalisation Details'!$A$1:$A$2344,'Hospitalisation Details'!$I$1:$I$2344,0)</f>
        <v>2020.55</v>
      </c>
      <c r="N2143" t="str">
        <f>_xlfn.XLOOKUP(A2143,'Hospitalisation Details'!$A$1:$A$2344,'Hospitalisation Details'!$J$1:$J$2344,0)</f>
        <v>tier - 3</v>
      </c>
      <c r="O2143" t="str">
        <f>_xlfn.XLOOKUP(A2143,'Hospitalisation Details'!$A$1:$A$2344,'Hospitalisation Details'!$K$1:$K$2344,0)</f>
        <v>tier - 2</v>
      </c>
      <c r="P2143" t="str">
        <f>_xlfn.XLOOKUP(A2143,'Hospitalisation Details'!$A$1:$A$2344,'Hospitalisation Details'!$L$1:$L$2344,0)</f>
        <v>R1013</v>
      </c>
      <c r="Q2143">
        <f>_xlfn.XLOOKUP(A2143,'Hospitalisation Details'!$A$1:$A$2344,'Hospitalisation Details'!$F$1:$F$2344,0)</f>
        <v>21</v>
      </c>
    </row>
    <row r="2144" spans="1:17" ht="15.75" x14ac:dyDescent="0.25">
      <c r="A2144" s="1" t="s">
        <v>218</v>
      </c>
      <c r="B2144" t="str">
        <f>_xlfn.XLOOKUP(A2144,'Customer Names'!$A$1:$A$2336,'Customer Names'!$C$1:$C$2336,0)</f>
        <v xml:space="preserve">  Lena</v>
      </c>
      <c r="C2144">
        <f>_xlfn.XLOOKUP(A2144,'Medical Examinations'!$A$1:$A$2336,'Medical Examinations'!$B$1:$B$2336,0)</f>
        <v>34.6</v>
      </c>
      <c r="D2144">
        <f>_xlfn.XLOOKUP(A2144,'Medical Examinations'!$A$1:$A$2336,'Medical Examinations'!$D$1:$D$2336,0)</f>
        <v>4.5</v>
      </c>
      <c r="E2144" t="str">
        <f>_xlfn.XLOOKUP(A2144,'Medical Examinations'!$A$1:$A$2336,'Medical Examinations'!$E$1:$E$2336,0)</f>
        <v>No</v>
      </c>
      <c r="F2144" t="str">
        <f>_xlfn.XLOOKUP(A2144,'Medical Examinations'!$A$1:$A$2336,'Medical Examinations'!$F$1:$F$2336,0)</f>
        <v>No</v>
      </c>
      <c r="G2144" t="str">
        <f>_xlfn.XLOOKUP(A2144,'Medical Examinations'!$A$1:$A$2336,'Medical Examinations'!$G$1:$G$2336,0)</f>
        <v>No</v>
      </c>
      <c r="H2144">
        <f>_xlfn.XLOOKUP(A2144,'Medical Examinations'!$A$1:$A$2336,'Medical Examinations'!$H$1:$H$2336,0)</f>
        <v>0</v>
      </c>
      <c r="I2144" t="str">
        <f>_xlfn.XLOOKUP(A2144,'Medical Examinations'!$A$1:$A$2336,'Medical Examinations'!$I$1:$I$2336,0)</f>
        <v>No</v>
      </c>
      <c r="J2144" t="str">
        <f>_xlfn.XLOOKUP(A2144,'Medical Examinations'!A2144:A4487,'Medical Examinations'!C2144:C4487,0)</f>
        <v>Obese</v>
      </c>
      <c r="K2144">
        <f>_xlfn.XLOOKUP(A2144,'Medical Examinations'!$A$1:$A$2344,'Medical Examinations'!$D$1:$D$2344,0)</f>
        <v>4.5</v>
      </c>
      <c r="L2144" t="str">
        <f>_xlfn.XLOOKUP(A2144,'Hospitalisation Details'!$A$1:$A$2344,'Hospitalisation Details'!$E$1:$E$2344,0)</f>
        <v>1-Jul-2001</v>
      </c>
      <c r="M2144">
        <f>_xlfn.XLOOKUP(A2144,'Hospitalisation Details'!$A$1:$A$2344,'Hospitalisation Details'!$I$1:$I$2344,0)</f>
        <v>2020.18</v>
      </c>
      <c r="N2144" t="str">
        <f>_xlfn.XLOOKUP(A2144,'Hospitalisation Details'!$A$1:$A$2344,'Hospitalisation Details'!$J$1:$J$2344,0)</f>
        <v>tier - 3</v>
      </c>
      <c r="O2144" t="str">
        <f>_xlfn.XLOOKUP(A2144,'Hospitalisation Details'!$A$1:$A$2344,'Hospitalisation Details'!$K$1:$K$2344,0)</f>
        <v>tier - 1</v>
      </c>
      <c r="P2144" t="str">
        <f>_xlfn.XLOOKUP(A2144,'Hospitalisation Details'!$A$1:$A$2344,'Hospitalisation Details'!$L$1:$L$2344,0)</f>
        <v>R1011</v>
      </c>
      <c r="Q2144">
        <f>_xlfn.XLOOKUP(A2144,'Hospitalisation Details'!$A$1:$A$2344,'Hospitalisation Details'!$F$1:$F$2344,0)</f>
        <v>21</v>
      </c>
    </row>
    <row r="2145" spans="1:17" ht="15.75" x14ac:dyDescent="0.25">
      <c r="A2145" s="1" t="s">
        <v>217</v>
      </c>
      <c r="B2145" t="str">
        <f>_xlfn.XLOOKUP(A2145,'Customer Names'!$A$1:$A$2336,'Customer Names'!$C$1:$C$2336,0)</f>
        <v xml:space="preserve">  Valentina</v>
      </c>
      <c r="C2145">
        <f>_xlfn.XLOOKUP(A2145,'Medical Examinations'!$A$1:$A$2336,'Medical Examinations'!$B$1:$B$2336,0)</f>
        <v>25.8</v>
      </c>
      <c r="D2145">
        <f>_xlfn.XLOOKUP(A2145,'Medical Examinations'!$A$1:$A$2336,'Medical Examinations'!$D$1:$D$2336,0)</f>
        <v>6.29</v>
      </c>
      <c r="E2145" t="str">
        <f>_xlfn.XLOOKUP(A2145,'Medical Examinations'!$A$1:$A$2336,'Medical Examinations'!$E$1:$E$2336,0)</f>
        <v>No</v>
      </c>
      <c r="F2145" t="str">
        <f>_xlfn.XLOOKUP(A2145,'Medical Examinations'!$A$1:$A$2336,'Medical Examinations'!$F$1:$F$2336,0)</f>
        <v>No</v>
      </c>
      <c r="G2145" t="str">
        <f>_xlfn.XLOOKUP(A2145,'Medical Examinations'!$A$1:$A$2336,'Medical Examinations'!$G$1:$G$2336,0)</f>
        <v>No</v>
      </c>
      <c r="H2145">
        <f>_xlfn.XLOOKUP(A2145,'Medical Examinations'!$A$1:$A$2336,'Medical Examinations'!$H$1:$H$2336,0)</f>
        <v>0</v>
      </c>
      <c r="I2145" t="str">
        <f>_xlfn.XLOOKUP(A2145,'Medical Examinations'!$A$1:$A$2336,'Medical Examinations'!$I$1:$I$2336,0)</f>
        <v>No</v>
      </c>
      <c r="J2145" t="str">
        <f>_xlfn.XLOOKUP(A2145,'Medical Examinations'!A2145:A4488,'Medical Examinations'!C2145:C4488,0)</f>
        <v>Overweight</v>
      </c>
      <c r="K2145">
        <f>_xlfn.XLOOKUP(A2145,'Medical Examinations'!$A$1:$A$2344,'Medical Examinations'!$D$1:$D$2344,0)</f>
        <v>6.29</v>
      </c>
      <c r="L2145" t="str">
        <f>_xlfn.XLOOKUP(A2145,'Hospitalisation Details'!$A$1:$A$2344,'Hospitalisation Details'!$E$1:$E$2344,0)</f>
        <v>14-Aug-2001</v>
      </c>
      <c r="M2145">
        <f>_xlfn.XLOOKUP(A2145,'Hospitalisation Details'!$A$1:$A$2344,'Hospitalisation Details'!$I$1:$I$2344,0)</f>
        <v>2007.95</v>
      </c>
      <c r="N2145" t="str">
        <f>_xlfn.XLOOKUP(A2145,'Hospitalisation Details'!$A$1:$A$2344,'Hospitalisation Details'!$J$1:$J$2344,0)</f>
        <v>tier - 3</v>
      </c>
      <c r="O2145" t="str">
        <f>_xlfn.XLOOKUP(A2145,'Hospitalisation Details'!$A$1:$A$2344,'Hospitalisation Details'!$K$1:$K$2344,0)</f>
        <v>tier - 2</v>
      </c>
      <c r="P2145" t="str">
        <f>_xlfn.XLOOKUP(A2145,'Hospitalisation Details'!$A$1:$A$2344,'Hospitalisation Details'!$L$1:$L$2344,0)</f>
        <v>R1011</v>
      </c>
      <c r="Q2145">
        <f>_xlfn.XLOOKUP(A2145,'Hospitalisation Details'!$A$1:$A$2344,'Hospitalisation Details'!$F$1:$F$2344,0)</f>
        <v>21</v>
      </c>
    </row>
    <row r="2146" spans="1:17" ht="15.75" x14ac:dyDescent="0.25">
      <c r="A2146" s="1" t="s">
        <v>216</v>
      </c>
      <c r="B2146" t="str">
        <f>_xlfn.XLOOKUP(A2146,'Customer Names'!$A$1:$A$2336,'Customer Names'!$C$1:$C$2336,0)</f>
        <v xml:space="preserve">  Russell N</v>
      </c>
      <c r="C2146">
        <f>_xlfn.XLOOKUP(A2146,'Medical Examinations'!$A$1:$A$2336,'Medical Examinations'!$B$1:$B$2336,0)</f>
        <v>35.86</v>
      </c>
      <c r="D2146">
        <f>_xlfn.XLOOKUP(A2146,'Medical Examinations'!$A$1:$A$2336,'Medical Examinations'!$D$1:$D$2336,0)</f>
        <v>4.33</v>
      </c>
      <c r="E2146" t="str">
        <f>_xlfn.XLOOKUP(A2146,'Medical Examinations'!$A$1:$A$2336,'Medical Examinations'!$E$1:$E$2336,0)</f>
        <v>No</v>
      </c>
      <c r="F2146" t="str">
        <f>_xlfn.XLOOKUP(A2146,'Medical Examinations'!$A$1:$A$2336,'Medical Examinations'!$F$1:$F$2336,0)</f>
        <v>No</v>
      </c>
      <c r="G2146" t="str">
        <f>_xlfn.XLOOKUP(A2146,'Medical Examinations'!$A$1:$A$2336,'Medical Examinations'!$G$1:$G$2336,0)</f>
        <v>No</v>
      </c>
      <c r="H2146">
        <f>_xlfn.XLOOKUP(A2146,'Medical Examinations'!$A$1:$A$2336,'Medical Examinations'!$H$1:$H$2336,0)</f>
        <v>1</v>
      </c>
      <c r="I2146" t="str">
        <f>_xlfn.XLOOKUP(A2146,'Medical Examinations'!$A$1:$A$2336,'Medical Examinations'!$I$1:$I$2336,0)</f>
        <v>No</v>
      </c>
      <c r="J2146" t="str">
        <f>_xlfn.XLOOKUP(A2146,'Medical Examinations'!A2146:A4489,'Medical Examinations'!C2146:C4489,0)</f>
        <v>Obese</v>
      </c>
      <c r="K2146">
        <f>_xlfn.XLOOKUP(A2146,'Medical Examinations'!$A$1:$A$2344,'Medical Examinations'!$D$1:$D$2344,0)</f>
        <v>4.33</v>
      </c>
      <c r="L2146" t="str">
        <f>_xlfn.XLOOKUP(A2146,'Hospitalisation Details'!$A$1:$A$2344,'Hospitalisation Details'!$E$1:$E$2344,0)</f>
        <v>14-Sep-1998</v>
      </c>
      <c r="M2146">
        <f>_xlfn.XLOOKUP(A2146,'Hospitalisation Details'!$A$1:$A$2344,'Hospitalisation Details'!$I$1:$I$2344,0)</f>
        <v>1986.93</v>
      </c>
      <c r="N2146" t="str">
        <f>_xlfn.XLOOKUP(A2146,'Hospitalisation Details'!$A$1:$A$2344,'Hospitalisation Details'!$J$1:$J$2344,0)</f>
        <v>tier - 3</v>
      </c>
      <c r="O2146" t="str">
        <f>_xlfn.XLOOKUP(A2146,'Hospitalisation Details'!$A$1:$A$2344,'Hospitalisation Details'!$K$1:$K$2344,0)</f>
        <v>tier - 2</v>
      </c>
      <c r="P2146" t="str">
        <f>_xlfn.XLOOKUP(A2146,'Hospitalisation Details'!$A$1:$A$2344,'Hospitalisation Details'!$L$1:$L$2344,0)</f>
        <v>R1013</v>
      </c>
      <c r="Q2146">
        <f>_xlfn.XLOOKUP(A2146,'Hospitalisation Details'!$A$1:$A$2344,'Hospitalisation Details'!$F$1:$F$2344,0)</f>
        <v>24</v>
      </c>
    </row>
    <row r="2147" spans="1:17" ht="15.75" x14ac:dyDescent="0.25">
      <c r="A2147" s="1" t="s">
        <v>215</v>
      </c>
      <c r="B2147" t="str">
        <f>_xlfn.XLOOKUP(A2147,'Customer Names'!$A$1:$A$2336,'Customer Names'!$C$1:$C$2336,0)</f>
        <v xml:space="preserve">  Scott R</v>
      </c>
      <c r="C2147">
        <f>_xlfn.XLOOKUP(A2147,'Medical Examinations'!$A$1:$A$2336,'Medical Examinations'!$B$1:$B$2336,0)</f>
        <v>40.47</v>
      </c>
      <c r="D2147">
        <f>_xlfn.XLOOKUP(A2147,'Medical Examinations'!$A$1:$A$2336,'Medical Examinations'!$D$1:$D$2336,0)</f>
        <v>11.15</v>
      </c>
      <c r="E2147" t="str">
        <f>_xlfn.XLOOKUP(A2147,'Medical Examinations'!$A$1:$A$2336,'Medical Examinations'!$E$1:$E$2336,0)</f>
        <v>No</v>
      </c>
      <c r="F2147" t="str">
        <f>_xlfn.XLOOKUP(A2147,'Medical Examinations'!$A$1:$A$2336,'Medical Examinations'!$F$1:$F$2336,0)</f>
        <v>No</v>
      </c>
      <c r="G2147" t="str">
        <f>_xlfn.XLOOKUP(A2147,'Medical Examinations'!$A$1:$A$2336,'Medical Examinations'!$G$1:$G$2336,0)</f>
        <v>No</v>
      </c>
      <c r="H2147">
        <f>_xlfn.XLOOKUP(A2147,'Medical Examinations'!$A$1:$A$2336,'Medical Examinations'!$H$1:$H$2336,0)</f>
        <v>0</v>
      </c>
      <c r="I2147" t="str">
        <f>_xlfn.XLOOKUP(A2147,'Medical Examinations'!$A$1:$A$2336,'Medical Examinations'!$I$1:$I$2336,0)</f>
        <v>No</v>
      </c>
      <c r="J2147" t="str">
        <f>_xlfn.XLOOKUP(A2147,'Medical Examinations'!A2147:A4490,'Medical Examinations'!C2147:C4490,0)</f>
        <v>Obese</v>
      </c>
      <c r="K2147">
        <f>_xlfn.XLOOKUP(A2147,'Medical Examinations'!$A$1:$A$2344,'Medical Examinations'!$D$1:$D$2344,0)</f>
        <v>11.15</v>
      </c>
      <c r="L2147" t="str">
        <f>_xlfn.XLOOKUP(A2147,'Hospitalisation Details'!$A$1:$A$2344,'Hospitalisation Details'!$E$1:$E$2344,0)</f>
        <v>29-Sep-2002</v>
      </c>
      <c r="M2147">
        <f>_xlfn.XLOOKUP(A2147,'Hospitalisation Details'!$A$1:$A$2344,'Hospitalisation Details'!$I$1:$I$2344,0)</f>
        <v>1984.45</v>
      </c>
      <c r="N2147" t="str">
        <f>_xlfn.XLOOKUP(A2147,'Hospitalisation Details'!$A$1:$A$2344,'Hospitalisation Details'!$J$1:$J$2344,0)</f>
        <v>tier - 3</v>
      </c>
      <c r="O2147" t="str">
        <f>_xlfn.XLOOKUP(A2147,'Hospitalisation Details'!$A$1:$A$2344,'Hospitalisation Details'!$K$1:$K$2344,0)</f>
        <v>tier - 3</v>
      </c>
      <c r="P2147" t="str">
        <f>_xlfn.XLOOKUP(A2147,'Hospitalisation Details'!$A$1:$A$2344,'Hospitalisation Details'!$L$1:$L$2344,0)</f>
        <v>R1016</v>
      </c>
      <c r="Q2147">
        <f>_xlfn.XLOOKUP(A2147,'Hospitalisation Details'!$A$1:$A$2344,'Hospitalisation Details'!$F$1:$F$2344,0)</f>
        <v>20</v>
      </c>
    </row>
    <row r="2148" spans="1:17" ht="15.75" x14ac:dyDescent="0.25">
      <c r="A2148" s="1" t="s">
        <v>214</v>
      </c>
      <c r="B2148" t="str">
        <f>_xlfn.XLOOKUP(A2148,'Customer Names'!$A$1:$A$2336,'Customer Names'!$C$1:$C$2336,0)</f>
        <v xml:space="preserve">  Jose Francisco Sr</v>
      </c>
      <c r="C2148">
        <f>_xlfn.XLOOKUP(A2148,'Medical Examinations'!$A$1:$A$2336,'Medical Examinations'!$B$1:$B$2336,0)</f>
        <v>32.01</v>
      </c>
      <c r="D2148">
        <f>_xlfn.XLOOKUP(A2148,'Medical Examinations'!$A$1:$A$2336,'Medical Examinations'!$D$1:$D$2336,0)</f>
        <v>6.45</v>
      </c>
      <c r="E2148" t="str">
        <f>_xlfn.XLOOKUP(A2148,'Medical Examinations'!$A$1:$A$2336,'Medical Examinations'!$E$1:$E$2336,0)</f>
        <v>No</v>
      </c>
      <c r="F2148" t="str">
        <f>_xlfn.XLOOKUP(A2148,'Medical Examinations'!$A$1:$A$2336,'Medical Examinations'!$F$1:$F$2336,0)</f>
        <v>No</v>
      </c>
      <c r="G2148" t="str">
        <f>_xlfn.XLOOKUP(A2148,'Medical Examinations'!$A$1:$A$2336,'Medical Examinations'!$G$1:$G$2336,0)</f>
        <v>No</v>
      </c>
      <c r="H2148">
        <f>_xlfn.XLOOKUP(A2148,'Medical Examinations'!$A$1:$A$2336,'Medical Examinations'!$H$1:$H$2336,0)</f>
        <v>1</v>
      </c>
      <c r="I2148" t="str">
        <f>_xlfn.XLOOKUP(A2148,'Medical Examinations'!$A$1:$A$2336,'Medical Examinations'!$I$1:$I$2336,0)</f>
        <v>No</v>
      </c>
      <c r="J2148" t="str">
        <f>_xlfn.XLOOKUP(A2148,'Medical Examinations'!A2148:A4491,'Medical Examinations'!C2148:C4491,0)</f>
        <v>Obese</v>
      </c>
      <c r="K2148">
        <f>_xlfn.XLOOKUP(A2148,'Medical Examinations'!$A$1:$A$2344,'Medical Examinations'!$D$1:$D$2344,0)</f>
        <v>6.45</v>
      </c>
      <c r="L2148" t="str">
        <f>_xlfn.XLOOKUP(A2148,'Hospitalisation Details'!$A$1:$A$2344,'Hospitalisation Details'!$E$1:$E$2344,0)</f>
        <v>29-Dec-1998</v>
      </c>
      <c r="M2148">
        <f>_xlfn.XLOOKUP(A2148,'Hospitalisation Details'!$A$1:$A$2344,'Hospitalisation Details'!$I$1:$I$2344,0)</f>
        <v>1981.58</v>
      </c>
      <c r="N2148" t="str">
        <f>_xlfn.XLOOKUP(A2148,'Hospitalisation Details'!$A$1:$A$2344,'Hospitalisation Details'!$J$1:$J$2344,0)</f>
        <v>tier - 3</v>
      </c>
      <c r="O2148" t="str">
        <f>_xlfn.XLOOKUP(A2148,'Hospitalisation Details'!$A$1:$A$2344,'Hospitalisation Details'!$K$1:$K$2344,0)</f>
        <v>tier - 1</v>
      </c>
      <c r="P2148" t="str">
        <f>_xlfn.XLOOKUP(A2148,'Hospitalisation Details'!$A$1:$A$2344,'Hospitalisation Details'!$L$1:$L$2344,0)</f>
        <v>R1013</v>
      </c>
      <c r="Q2148">
        <f>_xlfn.XLOOKUP(A2148,'Hospitalisation Details'!$A$1:$A$2344,'Hospitalisation Details'!$F$1:$F$2344,0)</f>
        <v>24</v>
      </c>
    </row>
    <row r="2149" spans="1:17" ht="15.75" x14ac:dyDescent="0.25">
      <c r="A2149" s="1" t="s">
        <v>213</v>
      </c>
      <c r="B2149" t="str">
        <f>_xlfn.XLOOKUP(A2149,'Customer Names'!$A$1:$A$2336,'Customer Names'!$C$1:$C$2336,0)</f>
        <v xml:space="preserve">  Paul J</v>
      </c>
      <c r="C2149">
        <f>_xlfn.XLOOKUP(A2149,'Medical Examinations'!$A$1:$A$2336,'Medical Examinations'!$B$1:$B$2336,0)</f>
        <v>33</v>
      </c>
      <c r="D2149">
        <f>_xlfn.XLOOKUP(A2149,'Medical Examinations'!$A$1:$A$2336,'Medical Examinations'!$D$1:$D$2336,0)</f>
        <v>9.27</v>
      </c>
      <c r="E2149" t="str">
        <f>_xlfn.XLOOKUP(A2149,'Medical Examinations'!$A$1:$A$2336,'Medical Examinations'!$E$1:$E$2336,0)</f>
        <v>No</v>
      </c>
      <c r="F2149" t="str">
        <f>_xlfn.XLOOKUP(A2149,'Medical Examinations'!$A$1:$A$2336,'Medical Examinations'!$F$1:$F$2336,0)</f>
        <v>No</v>
      </c>
      <c r="G2149" t="str">
        <f>_xlfn.XLOOKUP(A2149,'Medical Examinations'!$A$1:$A$2336,'Medical Examinations'!$G$1:$G$2336,0)</f>
        <v>No</v>
      </c>
      <c r="H2149">
        <f>_xlfn.XLOOKUP(A2149,'Medical Examinations'!$A$1:$A$2336,'Medical Examinations'!$H$1:$H$2336,0)</f>
        <v>0</v>
      </c>
      <c r="I2149" t="str">
        <f>_xlfn.XLOOKUP(A2149,'Medical Examinations'!$A$1:$A$2336,'Medical Examinations'!$I$1:$I$2336,0)</f>
        <v>No</v>
      </c>
      <c r="J2149" t="str">
        <f>_xlfn.XLOOKUP(A2149,'Medical Examinations'!A2149:A4492,'Medical Examinations'!C2149:C4492,0)</f>
        <v>Obese</v>
      </c>
      <c r="K2149">
        <f>_xlfn.XLOOKUP(A2149,'Medical Examinations'!$A$1:$A$2344,'Medical Examinations'!$D$1:$D$2344,0)</f>
        <v>9.27</v>
      </c>
      <c r="L2149" t="str">
        <f>_xlfn.XLOOKUP(A2149,'Hospitalisation Details'!$A$1:$A$2344,'Hospitalisation Details'!$E$1:$E$2344,0)</f>
        <v>16-Jul-2002</v>
      </c>
      <c r="M2149">
        <f>_xlfn.XLOOKUP(A2149,'Hospitalisation Details'!$A$1:$A$2344,'Hospitalisation Details'!$I$1:$I$2344,0)</f>
        <v>1980.07</v>
      </c>
      <c r="N2149" t="str">
        <f>_xlfn.XLOOKUP(A2149,'Hospitalisation Details'!$A$1:$A$2344,'Hospitalisation Details'!$J$1:$J$2344,0)</f>
        <v>tier - 3</v>
      </c>
      <c r="O2149" t="str">
        <f>_xlfn.XLOOKUP(A2149,'Hospitalisation Details'!$A$1:$A$2344,'Hospitalisation Details'!$K$1:$K$2344,0)</f>
        <v>tier - 3</v>
      </c>
      <c r="P2149" t="str">
        <f>_xlfn.XLOOKUP(A2149,'Hospitalisation Details'!$A$1:$A$2344,'Hospitalisation Details'!$L$1:$L$2344,0)</f>
        <v>R1011</v>
      </c>
      <c r="Q2149">
        <f>_xlfn.XLOOKUP(A2149,'Hospitalisation Details'!$A$1:$A$2344,'Hospitalisation Details'!$F$1:$F$2344,0)</f>
        <v>20</v>
      </c>
    </row>
    <row r="2150" spans="1:17" ht="15.75" x14ac:dyDescent="0.25">
      <c r="A2150" s="1" t="s">
        <v>212</v>
      </c>
      <c r="B2150" t="str">
        <f>_xlfn.XLOOKUP(A2150,'Customer Names'!$A$1:$A$2336,'Customer Names'!$C$1:$C$2336,0)</f>
        <v xml:space="preserve">  Adam</v>
      </c>
      <c r="C2150">
        <f>_xlfn.XLOOKUP(A2150,'Medical Examinations'!$A$1:$A$2336,'Medical Examinations'!$B$1:$B$2336,0)</f>
        <v>29.3</v>
      </c>
      <c r="D2150">
        <f>_xlfn.XLOOKUP(A2150,'Medical Examinations'!$A$1:$A$2336,'Medical Examinations'!$D$1:$D$2336,0)</f>
        <v>6.15</v>
      </c>
      <c r="E2150" t="str">
        <f>_xlfn.XLOOKUP(A2150,'Medical Examinations'!$A$1:$A$2336,'Medical Examinations'!$E$1:$E$2336,0)</f>
        <v>No</v>
      </c>
      <c r="F2150" t="str">
        <f>_xlfn.XLOOKUP(A2150,'Medical Examinations'!$A$1:$A$2336,'Medical Examinations'!$F$1:$F$2336,0)</f>
        <v>No</v>
      </c>
      <c r="G2150" t="str">
        <f>_xlfn.XLOOKUP(A2150,'Medical Examinations'!$A$1:$A$2336,'Medical Examinations'!$G$1:$G$2336,0)</f>
        <v>No</v>
      </c>
      <c r="H2150">
        <f>_xlfn.XLOOKUP(A2150,'Medical Examinations'!$A$1:$A$2336,'Medical Examinations'!$H$1:$H$2336,0)</f>
        <v>1</v>
      </c>
      <c r="I2150" t="str">
        <f>_xlfn.XLOOKUP(A2150,'Medical Examinations'!$A$1:$A$2336,'Medical Examinations'!$I$1:$I$2336,0)</f>
        <v>No</v>
      </c>
      <c r="J2150" t="str">
        <f>_xlfn.XLOOKUP(A2150,'Medical Examinations'!A2150:A4493,'Medical Examinations'!C2150:C4493,0)</f>
        <v>Overweight</v>
      </c>
      <c r="K2150">
        <f>_xlfn.XLOOKUP(A2150,'Medical Examinations'!$A$1:$A$2344,'Medical Examinations'!$D$1:$D$2344,0)</f>
        <v>6.15</v>
      </c>
      <c r="L2150" t="str">
        <f>_xlfn.XLOOKUP(A2150,'Hospitalisation Details'!$A$1:$A$2344,'Hospitalisation Details'!$E$1:$E$2344,0)</f>
        <v>29-Sep-1998</v>
      </c>
      <c r="M2150">
        <f>_xlfn.XLOOKUP(A2150,'Hospitalisation Details'!$A$1:$A$2344,'Hospitalisation Details'!$I$1:$I$2344,0)</f>
        <v>1977.82</v>
      </c>
      <c r="N2150" t="str">
        <f>_xlfn.XLOOKUP(A2150,'Hospitalisation Details'!$A$1:$A$2344,'Hospitalisation Details'!$J$1:$J$2344,0)</f>
        <v>tier - 3</v>
      </c>
      <c r="O2150" t="str">
        <f>_xlfn.XLOOKUP(A2150,'Hospitalisation Details'!$A$1:$A$2344,'Hospitalisation Details'!$K$1:$K$2344,0)</f>
        <v>tier - 1</v>
      </c>
      <c r="P2150" t="str">
        <f>_xlfn.XLOOKUP(A2150,'Hospitalisation Details'!$A$1:$A$2344,'Hospitalisation Details'!$L$1:$L$2344,0)</f>
        <v>R1011</v>
      </c>
      <c r="Q2150">
        <f>_xlfn.XLOOKUP(A2150,'Hospitalisation Details'!$A$1:$A$2344,'Hospitalisation Details'!$F$1:$F$2344,0)</f>
        <v>24</v>
      </c>
    </row>
    <row r="2151" spans="1:17" ht="15.75" x14ac:dyDescent="0.25">
      <c r="A2151" s="1" t="s">
        <v>211</v>
      </c>
      <c r="B2151" t="str">
        <f>_xlfn.XLOOKUP(A2151,'Customer Names'!$A$1:$A$2336,'Customer Names'!$C$1:$C$2336,0)</f>
        <v xml:space="preserve">  Edward J</v>
      </c>
      <c r="C2151">
        <f>_xlfn.XLOOKUP(A2151,'Medical Examinations'!$A$1:$A$2336,'Medical Examinations'!$B$1:$B$2336,0)</f>
        <v>25.8</v>
      </c>
      <c r="D2151">
        <f>_xlfn.XLOOKUP(A2151,'Medical Examinations'!$A$1:$A$2336,'Medical Examinations'!$D$1:$D$2336,0)</f>
        <v>4.13</v>
      </c>
      <c r="E2151" t="str">
        <f>_xlfn.XLOOKUP(A2151,'Medical Examinations'!$A$1:$A$2336,'Medical Examinations'!$E$1:$E$2336,0)</f>
        <v>No</v>
      </c>
      <c r="F2151" t="str">
        <f>_xlfn.XLOOKUP(A2151,'Medical Examinations'!$A$1:$A$2336,'Medical Examinations'!$F$1:$F$2336,0)</f>
        <v>No</v>
      </c>
      <c r="G2151" t="str">
        <f>_xlfn.XLOOKUP(A2151,'Medical Examinations'!$A$1:$A$2336,'Medical Examinations'!$G$1:$G$2336,0)</f>
        <v>No</v>
      </c>
      <c r="H2151">
        <f>_xlfn.XLOOKUP(A2151,'Medical Examinations'!$A$1:$A$2336,'Medical Examinations'!$H$1:$H$2336,0)</f>
        <v>1</v>
      </c>
      <c r="I2151" t="str">
        <f>_xlfn.XLOOKUP(A2151,'Medical Examinations'!$A$1:$A$2336,'Medical Examinations'!$I$1:$I$2336,0)</f>
        <v>No</v>
      </c>
      <c r="J2151" t="str">
        <f>_xlfn.XLOOKUP(A2151,'Medical Examinations'!A2151:A4494,'Medical Examinations'!C2151:C4494,0)</f>
        <v>Overweight</v>
      </c>
      <c r="K2151">
        <f>_xlfn.XLOOKUP(A2151,'Medical Examinations'!$A$1:$A$2344,'Medical Examinations'!$D$1:$D$2344,0)</f>
        <v>4.13</v>
      </c>
      <c r="L2151" t="str">
        <f>_xlfn.XLOOKUP(A2151,'Hospitalisation Details'!$A$1:$A$2344,'Hospitalisation Details'!$E$1:$E$2344,0)</f>
        <v>5-Oct-1998</v>
      </c>
      <c r="M2151">
        <f>_xlfn.XLOOKUP(A2151,'Hospitalisation Details'!$A$1:$A$2344,'Hospitalisation Details'!$I$1:$I$2344,0)</f>
        <v>1972.95</v>
      </c>
      <c r="N2151" t="str">
        <f>_xlfn.XLOOKUP(A2151,'Hospitalisation Details'!$A$1:$A$2344,'Hospitalisation Details'!$J$1:$J$2344,0)</f>
        <v>tier - 3</v>
      </c>
      <c r="O2151" t="str">
        <f>_xlfn.XLOOKUP(A2151,'Hospitalisation Details'!$A$1:$A$2344,'Hospitalisation Details'!$K$1:$K$2344,0)</f>
        <v>tier - 1</v>
      </c>
      <c r="P2151" t="str">
        <f>_xlfn.XLOOKUP(A2151,'Hospitalisation Details'!$A$1:$A$2344,'Hospitalisation Details'!$L$1:$L$2344,0)</f>
        <v>R1011</v>
      </c>
      <c r="Q2151">
        <f>_xlfn.XLOOKUP(A2151,'Hospitalisation Details'!$A$1:$A$2344,'Hospitalisation Details'!$F$1:$F$2344,0)</f>
        <v>24</v>
      </c>
    </row>
    <row r="2152" spans="1:17" ht="15.75" x14ac:dyDescent="0.25">
      <c r="A2152" s="1" t="s">
        <v>210</v>
      </c>
      <c r="B2152" t="str">
        <f>_xlfn.XLOOKUP(A2152,'Customer Names'!$A$1:$A$2336,'Customer Names'!$C$1:$C$2336,0)</f>
        <v xml:space="preserve">  Patrick A</v>
      </c>
      <c r="C2152">
        <f>_xlfn.XLOOKUP(A2152,'Medical Examinations'!$A$1:$A$2336,'Medical Examinations'!$B$1:$B$2336,0)</f>
        <v>23.4</v>
      </c>
      <c r="D2152">
        <f>_xlfn.XLOOKUP(A2152,'Medical Examinations'!$A$1:$A$2336,'Medical Examinations'!$D$1:$D$2336,0)</f>
        <v>4.24</v>
      </c>
      <c r="E2152" t="str">
        <f>_xlfn.XLOOKUP(A2152,'Medical Examinations'!$A$1:$A$2336,'Medical Examinations'!$E$1:$E$2336,0)</f>
        <v>No</v>
      </c>
      <c r="F2152" t="str">
        <f>_xlfn.XLOOKUP(A2152,'Medical Examinations'!$A$1:$A$2336,'Medical Examinations'!$F$1:$F$2336,0)</f>
        <v>No</v>
      </c>
      <c r="G2152" t="str">
        <f>_xlfn.XLOOKUP(A2152,'Medical Examinations'!$A$1:$A$2336,'Medical Examinations'!$G$1:$G$2336,0)</f>
        <v>No</v>
      </c>
      <c r="H2152">
        <f>_xlfn.XLOOKUP(A2152,'Medical Examinations'!$A$1:$A$2336,'Medical Examinations'!$H$1:$H$2336,0)</f>
        <v>1</v>
      </c>
      <c r="I2152" t="str">
        <f>_xlfn.XLOOKUP(A2152,'Medical Examinations'!$A$1:$A$2336,'Medical Examinations'!$I$1:$I$2336,0)</f>
        <v>No</v>
      </c>
      <c r="J2152" t="str">
        <f>_xlfn.XLOOKUP(A2152,'Medical Examinations'!A2152:A4495,'Medical Examinations'!C2152:C4495,0)</f>
        <v>Normal weight</v>
      </c>
      <c r="K2152">
        <f>_xlfn.XLOOKUP(A2152,'Medical Examinations'!$A$1:$A$2344,'Medical Examinations'!$D$1:$D$2344,0)</f>
        <v>4.24</v>
      </c>
      <c r="L2152" t="str">
        <f>_xlfn.XLOOKUP(A2152,'Hospitalisation Details'!$A$1:$A$2344,'Hospitalisation Details'!$E$1:$E$2344,0)</f>
        <v>28-Sep-1998</v>
      </c>
      <c r="M2152">
        <f>_xlfn.XLOOKUP(A2152,'Hospitalisation Details'!$A$1:$A$2344,'Hospitalisation Details'!$I$1:$I$2344,0)</f>
        <v>1969.61</v>
      </c>
      <c r="N2152" t="str">
        <f>_xlfn.XLOOKUP(A2152,'Hospitalisation Details'!$A$1:$A$2344,'Hospitalisation Details'!$J$1:$J$2344,0)</f>
        <v>tier - 3</v>
      </c>
      <c r="O2152" t="str">
        <f>_xlfn.XLOOKUP(A2152,'Hospitalisation Details'!$A$1:$A$2344,'Hospitalisation Details'!$K$1:$K$2344,0)</f>
        <v>tier - 3</v>
      </c>
      <c r="P2152" t="str">
        <f>_xlfn.XLOOKUP(A2152,'Hospitalisation Details'!$A$1:$A$2344,'Hospitalisation Details'!$L$1:$L$2344,0)</f>
        <v>R1011</v>
      </c>
      <c r="Q2152">
        <f>_xlfn.XLOOKUP(A2152,'Hospitalisation Details'!$A$1:$A$2344,'Hospitalisation Details'!$F$1:$F$2344,0)</f>
        <v>24</v>
      </c>
    </row>
    <row r="2153" spans="1:17" ht="15.75" x14ac:dyDescent="0.25">
      <c r="A2153" s="1" t="s">
        <v>209</v>
      </c>
      <c r="B2153" t="str">
        <f>_xlfn.XLOOKUP(A2153,'Customer Names'!$A$1:$A$2336,'Customer Names'!$C$1:$C$2336,0)</f>
        <v xml:space="preserve">  Geraint H</v>
      </c>
      <c r="C2153">
        <f>_xlfn.XLOOKUP(A2153,'Medical Examinations'!$A$1:$A$2336,'Medical Examinations'!$B$1:$B$2336,0)</f>
        <v>27.93</v>
      </c>
      <c r="D2153">
        <f>_xlfn.XLOOKUP(A2153,'Medical Examinations'!$A$1:$A$2336,'Medical Examinations'!$D$1:$D$2336,0)</f>
        <v>9.8800000000000008</v>
      </c>
      <c r="E2153" t="str">
        <f>_xlfn.XLOOKUP(A2153,'Medical Examinations'!$A$1:$A$2336,'Medical Examinations'!$E$1:$E$2336,0)</f>
        <v>No</v>
      </c>
      <c r="F2153" t="str">
        <f>_xlfn.XLOOKUP(A2153,'Medical Examinations'!$A$1:$A$2336,'Medical Examinations'!$F$1:$F$2336,0)</f>
        <v>No</v>
      </c>
      <c r="G2153" t="str">
        <f>_xlfn.XLOOKUP(A2153,'Medical Examinations'!$A$1:$A$2336,'Medical Examinations'!$G$1:$G$2336,0)</f>
        <v>No</v>
      </c>
      <c r="H2153">
        <f>_xlfn.XLOOKUP(A2153,'Medical Examinations'!$A$1:$A$2336,'Medical Examinations'!$H$1:$H$2336,0)</f>
        <v>0</v>
      </c>
      <c r="I2153" t="str">
        <f>_xlfn.XLOOKUP(A2153,'Medical Examinations'!$A$1:$A$2336,'Medical Examinations'!$I$1:$I$2336,0)</f>
        <v>No</v>
      </c>
      <c r="J2153" t="str">
        <f>_xlfn.XLOOKUP(A2153,'Medical Examinations'!A2153:A4496,'Medical Examinations'!C2153:C4496,0)</f>
        <v>Overweight</v>
      </c>
      <c r="K2153">
        <f>_xlfn.XLOOKUP(A2153,'Medical Examinations'!$A$1:$A$2344,'Medical Examinations'!$D$1:$D$2344,0)</f>
        <v>9.8800000000000008</v>
      </c>
      <c r="L2153" t="str">
        <f>_xlfn.XLOOKUP(A2153,'Hospitalisation Details'!$A$1:$A$2344,'Hospitalisation Details'!$E$1:$E$2344,0)</f>
        <v>29-Jul-2002</v>
      </c>
      <c r="M2153">
        <f>_xlfn.XLOOKUP(A2153,'Hospitalisation Details'!$A$1:$A$2344,'Hospitalisation Details'!$I$1:$I$2344,0)</f>
        <v>1967.02</v>
      </c>
      <c r="N2153" t="str">
        <f>_xlfn.XLOOKUP(A2153,'Hospitalisation Details'!$A$1:$A$2344,'Hospitalisation Details'!$J$1:$J$2344,0)</f>
        <v>tier - 3</v>
      </c>
      <c r="O2153" t="str">
        <f>_xlfn.XLOOKUP(A2153,'Hospitalisation Details'!$A$1:$A$2344,'Hospitalisation Details'!$K$1:$K$2344,0)</f>
        <v>tier - 2</v>
      </c>
      <c r="P2153" t="str">
        <f>_xlfn.XLOOKUP(A2153,'Hospitalisation Details'!$A$1:$A$2344,'Hospitalisation Details'!$L$1:$L$2344,0)</f>
        <v>R1016</v>
      </c>
      <c r="Q2153">
        <f>_xlfn.XLOOKUP(A2153,'Hospitalisation Details'!$A$1:$A$2344,'Hospitalisation Details'!$F$1:$F$2344,0)</f>
        <v>20</v>
      </c>
    </row>
    <row r="2154" spans="1:17" ht="15.75" x14ac:dyDescent="0.25">
      <c r="A2154" s="1" t="s">
        <v>208</v>
      </c>
      <c r="B2154" t="str">
        <f>_xlfn.XLOOKUP(A2154,'Customer Names'!$A$1:$A$2336,'Customer Names'!$C$1:$C$2336,0)</f>
        <v xml:space="preserve">  Dj</v>
      </c>
      <c r="C2154">
        <f>_xlfn.XLOOKUP(A2154,'Medical Examinations'!$A$1:$A$2336,'Medical Examinations'!$B$1:$B$2336,0)</f>
        <v>22</v>
      </c>
      <c r="D2154">
        <f>_xlfn.XLOOKUP(A2154,'Medical Examinations'!$A$1:$A$2336,'Medical Examinations'!$D$1:$D$2336,0)</f>
        <v>9.5</v>
      </c>
      <c r="E2154" t="str">
        <f>_xlfn.XLOOKUP(A2154,'Medical Examinations'!$A$1:$A$2336,'Medical Examinations'!$E$1:$E$2336,0)</f>
        <v>No</v>
      </c>
      <c r="F2154" t="str">
        <f>_xlfn.XLOOKUP(A2154,'Medical Examinations'!$A$1:$A$2336,'Medical Examinations'!$F$1:$F$2336,0)</f>
        <v>No</v>
      </c>
      <c r="G2154" t="str">
        <f>_xlfn.XLOOKUP(A2154,'Medical Examinations'!$A$1:$A$2336,'Medical Examinations'!$G$1:$G$2336,0)</f>
        <v>No</v>
      </c>
      <c r="H2154">
        <f>_xlfn.XLOOKUP(A2154,'Medical Examinations'!$A$1:$A$2336,'Medical Examinations'!$H$1:$H$2336,0)</f>
        <v>0</v>
      </c>
      <c r="I2154" t="str">
        <f>_xlfn.XLOOKUP(A2154,'Medical Examinations'!$A$1:$A$2336,'Medical Examinations'!$I$1:$I$2336,0)</f>
        <v>No</v>
      </c>
      <c r="J2154" t="str">
        <f>_xlfn.XLOOKUP(A2154,'Medical Examinations'!A2154:A4497,'Medical Examinations'!C2154:C4497,0)</f>
        <v>Normal weight</v>
      </c>
      <c r="K2154">
        <f>_xlfn.XLOOKUP(A2154,'Medical Examinations'!$A$1:$A$2344,'Medical Examinations'!$D$1:$D$2344,0)</f>
        <v>9.5</v>
      </c>
      <c r="L2154" t="str">
        <f>_xlfn.XLOOKUP(A2154,'Hospitalisation Details'!$A$1:$A$2344,'Hospitalisation Details'!$E$1:$E$2344,0)</f>
        <v>7-Sep-2002</v>
      </c>
      <c r="M2154">
        <f>_xlfn.XLOOKUP(A2154,'Hospitalisation Details'!$A$1:$A$2344,'Hospitalisation Details'!$I$1:$I$2344,0)</f>
        <v>1964.78</v>
      </c>
      <c r="N2154" t="str">
        <f>_xlfn.XLOOKUP(A2154,'Hospitalisation Details'!$A$1:$A$2344,'Hospitalisation Details'!$J$1:$J$2344,0)</f>
        <v>tier - 3</v>
      </c>
      <c r="O2154" t="str">
        <f>_xlfn.XLOOKUP(A2154,'Hospitalisation Details'!$A$1:$A$2344,'Hospitalisation Details'!$K$1:$K$2344,0)</f>
        <v>tier - 1</v>
      </c>
      <c r="P2154" t="str">
        <f>_xlfn.XLOOKUP(A2154,'Hospitalisation Details'!$A$1:$A$2344,'Hospitalisation Details'!$L$1:$L$2344,0)</f>
        <v>R1011</v>
      </c>
      <c r="Q2154">
        <f>_xlfn.XLOOKUP(A2154,'Hospitalisation Details'!$A$1:$A$2344,'Hospitalisation Details'!$F$1:$F$2344,0)</f>
        <v>20</v>
      </c>
    </row>
    <row r="2155" spans="1:17" ht="15.75" x14ac:dyDescent="0.25">
      <c r="A2155" s="1" t="s">
        <v>207</v>
      </c>
      <c r="B2155" t="str">
        <f>_xlfn.XLOOKUP(A2155,'Customer Names'!$A$1:$A$2336,'Customer Names'!$C$1:$C$2336,0)</f>
        <v xml:space="preserve">  Zachary A</v>
      </c>
      <c r="C2155">
        <f>_xlfn.XLOOKUP(A2155,'Medical Examinations'!$A$1:$A$2336,'Medical Examinations'!$B$1:$B$2336,0)</f>
        <v>36.86</v>
      </c>
      <c r="D2155">
        <f>_xlfn.XLOOKUP(A2155,'Medical Examinations'!$A$1:$A$2336,'Medical Examinations'!$D$1:$D$2336,0)</f>
        <v>4.97</v>
      </c>
      <c r="E2155" t="str">
        <f>_xlfn.XLOOKUP(A2155,'Medical Examinations'!$A$1:$A$2336,'Medical Examinations'!$E$1:$E$2336,0)</f>
        <v>No</v>
      </c>
      <c r="F2155" t="str">
        <f>_xlfn.XLOOKUP(A2155,'Medical Examinations'!$A$1:$A$2336,'Medical Examinations'!$F$1:$F$2336,0)</f>
        <v>No</v>
      </c>
      <c r="G2155" t="str">
        <f>_xlfn.XLOOKUP(A2155,'Medical Examinations'!$A$1:$A$2336,'Medical Examinations'!$G$1:$G$2336,0)</f>
        <v>No</v>
      </c>
      <c r="H2155">
        <f>_xlfn.XLOOKUP(A2155,'Medical Examinations'!$A$1:$A$2336,'Medical Examinations'!$H$1:$H$2336,0)</f>
        <v>0</v>
      </c>
      <c r="I2155" t="str">
        <f>_xlfn.XLOOKUP(A2155,'Medical Examinations'!$A$1:$A$2336,'Medical Examinations'!$I$1:$I$2336,0)</f>
        <v>No</v>
      </c>
      <c r="J2155" t="str">
        <f>_xlfn.XLOOKUP(A2155,'Medical Examinations'!A2155:A4498,'Medical Examinations'!C2155:C4498,0)</f>
        <v>Obese</v>
      </c>
      <c r="K2155">
        <f>_xlfn.XLOOKUP(A2155,'Medical Examinations'!$A$1:$A$2344,'Medical Examinations'!$D$1:$D$2344,0)</f>
        <v>4.97</v>
      </c>
      <c r="L2155" t="str">
        <f>_xlfn.XLOOKUP(A2155,'Hospitalisation Details'!$A$1:$A$2344,'Hospitalisation Details'!$E$1:$E$2344,0)</f>
        <v>9-Dec-2001</v>
      </c>
      <c r="M2155">
        <f>_xlfn.XLOOKUP(A2155,'Hospitalisation Details'!$A$1:$A$2344,'Hospitalisation Details'!$I$1:$I$2344,0)</f>
        <v>1917.32</v>
      </c>
      <c r="N2155" t="str">
        <f>_xlfn.XLOOKUP(A2155,'Hospitalisation Details'!$A$1:$A$2344,'Hospitalisation Details'!$J$1:$J$2344,0)</f>
        <v>tier - 3</v>
      </c>
      <c r="O2155" t="str">
        <f>_xlfn.XLOOKUP(A2155,'Hospitalisation Details'!$A$1:$A$2344,'Hospitalisation Details'!$K$1:$K$2344,0)</f>
        <v>tier - 2</v>
      </c>
      <c r="P2155" t="str">
        <f>_xlfn.XLOOKUP(A2155,'Hospitalisation Details'!$A$1:$A$2344,'Hospitalisation Details'!$L$1:$L$2344,0)</f>
        <v>R1012</v>
      </c>
      <c r="Q2155">
        <f>_xlfn.XLOOKUP(A2155,'Hospitalisation Details'!$A$1:$A$2344,'Hospitalisation Details'!$F$1:$F$2344,0)</f>
        <v>21</v>
      </c>
    </row>
    <row r="2156" spans="1:17" ht="15.75" x14ac:dyDescent="0.25">
      <c r="A2156" s="1" t="s">
        <v>206</v>
      </c>
      <c r="B2156" t="str">
        <f>_xlfn.XLOOKUP(A2156,'Customer Names'!$A$1:$A$2336,'Customer Names'!$C$1:$C$2336,0)</f>
        <v xml:space="preserve">  Brian W</v>
      </c>
      <c r="C2156">
        <f>_xlfn.XLOOKUP(A2156,'Medical Examinations'!$A$1:$A$2336,'Medical Examinations'!$B$1:$B$2336,0)</f>
        <v>31.254999999999999</v>
      </c>
      <c r="D2156">
        <f>_xlfn.XLOOKUP(A2156,'Medical Examinations'!$A$1:$A$2336,'Medical Examinations'!$D$1:$D$2336,0)</f>
        <v>5.49</v>
      </c>
      <c r="E2156" t="str">
        <f>_xlfn.XLOOKUP(A2156,'Medical Examinations'!$A$1:$A$2336,'Medical Examinations'!$E$1:$E$2336,0)</f>
        <v>No</v>
      </c>
      <c r="F2156" t="str">
        <f>_xlfn.XLOOKUP(A2156,'Medical Examinations'!$A$1:$A$2336,'Medical Examinations'!$F$1:$F$2336,0)</f>
        <v>No</v>
      </c>
      <c r="G2156" t="str">
        <f>_xlfn.XLOOKUP(A2156,'Medical Examinations'!$A$1:$A$2336,'Medical Examinations'!$G$1:$G$2336,0)</f>
        <v>No</v>
      </c>
      <c r="H2156">
        <f>_xlfn.XLOOKUP(A2156,'Medical Examinations'!$A$1:$A$2336,'Medical Examinations'!$H$1:$H$2336,0)</f>
        <v>0</v>
      </c>
      <c r="I2156" t="str">
        <f>_xlfn.XLOOKUP(A2156,'Medical Examinations'!$A$1:$A$2336,'Medical Examinations'!$I$1:$I$2336,0)</f>
        <v>No</v>
      </c>
      <c r="J2156" t="str">
        <f>_xlfn.XLOOKUP(A2156,'Medical Examinations'!A2156:A4499,'Medical Examinations'!C2156:C4499,0)</f>
        <v>Obese</v>
      </c>
      <c r="K2156">
        <f>_xlfn.XLOOKUP(A2156,'Medical Examinations'!$A$1:$A$2344,'Medical Examinations'!$D$1:$D$2344,0)</f>
        <v>5.49</v>
      </c>
      <c r="L2156" t="str">
        <f>_xlfn.XLOOKUP(A2156,'Hospitalisation Details'!$A$1:$A$2344,'Hospitalisation Details'!$E$1:$E$2344,0)</f>
        <v>3-Aug-2001</v>
      </c>
      <c r="M2156">
        <f>_xlfn.XLOOKUP(A2156,'Hospitalisation Details'!$A$1:$A$2344,'Hospitalisation Details'!$I$1:$I$2344,0)</f>
        <v>1909.53</v>
      </c>
      <c r="N2156" t="str">
        <f>_xlfn.XLOOKUP(A2156,'Hospitalisation Details'!$A$1:$A$2344,'Hospitalisation Details'!$J$1:$J$2344,0)</f>
        <v>tier - 3</v>
      </c>
      <c r="O2156" t="str">
        <f>_xlfn.XLOOKUP(A2156,'Hospitalisation Details'!$A$1:$A$2344,'Hospitalisation Details'!$K$1:$K$2344,0)</f>
        <v>tier - 3</v>
      </c>
      <c r="P2156" t="str">
        <f>_xlfn.XLOOKUP(A2156,'Hospitalisation Details'!$A$1:$A$2344,'Hospitalisation Details'!$L$1:$L$2344,0)</f>
        <v>R1012</v>
      </c>
      <c r="Q2156">
        <f>_xlfn.XLOOKUP(A2156,'Hospitalisation Details'!$A$1:$A$2344,'Hospitalisation Details'!$F$1:$F$2344,0)</f>
        <v>21</v>
      </c>
    </row>
    <row r="2157" spans="1:17" ht="15.75" x14ac:dyDescent="0.25">
      <c r="A2157" s="1" t="s">
        <v>205</v>
      </c>
      <c r="B2157" t="str">
        <f>_xlfn.XLOOKUP(A2157,'Customer Names'!$A$1:$A$2336,'Customer Names'!$C$1:$C$2336,0)</f>
        <v xml:space="preserve">  Joe</v>
      </c>
      <c r="C2157">
        <f>_xlfn.XLOOKUP(A2157,'Medical Examinations'!$A$1:$A$2336,'Medical Examinations'!$B$1:$B$2336,0)</f>
        <v>23.06</v>
      </c>
      <c r="D2157">
        <f>_xlfn.XLOOKUP(A2157,'Medical Examinations'!$A$1:$A$2336,'Medical Examinations'!$D$1:$D$2336,0)</f>
        <v>4.47</v>
      </c>
      <c r="E2157" t="str">
        <f>_xlfn.XLOOKUP(A2157,'Medical Examinations'!$A$1:$A$2336,'Medical Examinations'!$E$1:$E$2336,0)</f>
        <v>No</v>
      </c>
      <c r="F2157" t="str">
        <f>_xlfn.XLOOKUP(A2157,'Medical Examinations'!$A$1:$A$2336,'Medical Examinations'!$F$1:$F$2336,0)</f>
        <v>No</v>
      </c>
      <c r="G2157" t="str">
        <f>_xlfn.XLOOKUP(A2157,'Medical Examinations'!$A$1:$A$2336,'Medical Examinations'!$G$1:$G$2336,0)</f>
        <v>No</v>
      </c>
      <c r="H2157">
        <f>_xlfn.XLOOKUP(A2157,'Medical Examinations'!$A$1:$A$2336,'Medical Examinations'!$H$1:$H$2336,0)</f>
        <v>0</v>
      </c>
      <c r="I2157" t="str">
        <f>_xlfn.XLOOKUP(A2157,'Medical Examinations'!$A$1:$A$2336,'Medical Examinations'!$I$1:$I$2336,0)</f>
        <v>No</v>
      </c>
      <c r="J2157" t="str">
        <f>_xlfn.XLOOKUP(A2157,'Medical Examinations'!A2157:A4500,'Medical Examinations'!C2157:C4500,0)</f>
        <v>Normal weight</v>
      </c>
      <c r="K2157">
        <f>_xlfn.XLOOKUP(A2157,'Medical Examinations'!$A$1:$A$2344,'Medical Examinations'!$D$1:$D$2344,0)</f>
        <v>4.47</v>
      </c>
      <c r="L2157" t="str">
        <f>_xlfn.XLOOKUP(A2157,'Hospitalisation Details'!$A$1:$A$2344,'Hospitalisation Details'!$E$1:$E$2344,0)</f>
        <v>6-Oct-1994</v>
      </c>
      <c r="M2157">
        <f>_xlfn.XLOOKUP(A2157,'Hospitalisation Details'!$A$1:$A$2344,'Hospitalisation Details'!$I$1:$I$2344,0)</f>
        <v>1908.9</v>
      </c>
      <c r="N2157" t="str">
        <f>_xlfn.XLOOKUP(A2157,'Hospitalisation Details'!$A$1:$A$2344,'Hospitalisation Details'!$J$1:$J$2344,0)</f>
        <v>tier - 3</v>
      </c>
      <c r="O2157" t="str">
        <f>_xlfn.XLOOKUP(A2157,'Hospitalisation Details'!$A$1:$A$2344,'Hospitalisation Details'!$K$1:$K$2344,0)</f>
        <v>tier - 3</v>
      </c>
      <c r="P2157" t="str">
        <f>_xlfn.XLOOKUP(A2157,'Hospitalisation Details'!$A$1:$A$2344,'Hospitalisation Details'!$L$1:$L$2344,0)</f>
        <v>R1013</v>
      </c>
      <c r="Q2157">
        <f>_xlfn.XLOOKUP(A2157,'Hospitalisation Details'!$A$1:$A$2344,'Hospitalisation Details'!$F$1:$F$2344,0)</f>
        <v>28</v>
      </c>
    </row>
    <row r="2158" spans="1:17" ht="15.75" x14ac:dyDescent="0.25">
      <c r="A2158" s="1" t="s">
        <v>204</v>
      </c>
      <c r="B2158" t="str">
        <f>_xlfn.XLOOKUP(A2158,'Customer Names'!$A$1:$A$2336,'Customer Names'!$C$1:$C$2336,0)</f>
        <v xml:space="preserve">  Stephen</v>
      </c>
      <c r="C2158">
        <f>_xlfn.XLOOKUP(A2158,'Medical Examinations'!$A$1:$A$2336,'Medical Examinations'!$B$1:$B$2336,0)</f>
        <v>28.975000000000001</v>
      </c>
      <c r="D2158">
        <f>_xlfn.XLOOKUP(A2158,'Medical Examinations'!$A$1:$A$2336,'Medical Examinations'!$D$1:$D$2336,0)</f>
        <v>4.34</v>
      </c>
      <c r="E2158" t="str">
        <f>_xlfn.XLOOKUP(A2158,'Medical Examinations'!$A$1:$A$2336,'Medical Examinations'!$E$1:$E$2336,0)</f>
        <v>No</v>
      </c>
      <c r="F2158" t="str">
        <f>_xlfn.XLOOKUP(A2158,'Medical Examinations'!$A$1:$A$2336,'Medical Examinations'!$F$1:$F$2336,0)</f>
        <v>No</v>
      </c>
      <c r="G2158" t="str">
        <f>_xlfn.XLOOKUP(A2158,'Medical Examinations'!$A$1:$A$2336,'Medical Examinations'!$G$1:$G$2336,0)</f>
        <v>No</v>
      </c>
      <c r="H2158">
        <f>_xlfn.XLOOKUP(A2158,'Medical Examinations'!$A$1:$A$2336,'Medical Examinations'!$H$1:$H$2336,0)</f>
        <v>0</v>
      </c>
      <c r="I2158" t="str">
        <f>_xlfn.XLOOKUP(A2158,'Medical Examinations'!$A$1:$A$2336,'Medical Examinations'!$I$1:$I$2336,0)</f>
        <v>No</v>
      </c>
      <c r="J2158" t="str">
        <f>_xlfn.XLOOKUP(A2158,'Medical Examinations'!A2158:A4501,'Medical Examinations'!C2158:C4501,0)</f>
        <v>Overweight</v>
      </c>
      <c r="K2158">
        <f>_xlfn.XLOOKUP(A2158,'Medical Examinations'!$A$1:$A$2344,'Medical Examinations'!$D$1:$D$2344,0)</f>
        <v>4.34</v>
      </c>
      <c r="L2158" t="str">
        <f>_xlfn.XLOOKUP(A2158,'Hospitalisation Details'!$A$1:$A$2344,'Hospitalisation Details'!$E$1:$E$2344,0)</f>
        <v>10-Aug-2001</v>
      </c>
      <c r="M2158">
        <f>_xlfn.XLOOKUP(A2158,'Hospitalisation Details'!$A$1:$A$2344,'Hospitalisation Details'!$I$1:$I$2344,0)</f>
        <v>1906.36</v>
      </c>
      <c r="N2158" t="str">
        <f>_xlfn.XLOOKUP(A2158,'Hospitalisation Details'!$A$1:$A$2344,'Hospitalisation Details'!$J$1:$J$2344,0)</f>
        <v>tier - 3</v>
      </c>
      <c r="O2158" t="str">
        <f>_xlfn.XLOOKUP(A2158,'Hospitalisation Details'!$A$1:$A$2344,'Hospitalisation Details'!$K$1:$K$2344,0)</f>
        <v>tier - 1</v>
      </c>
      <c r="P2158" t="str">
        <f>_xlfn.XLOOKUP(A2158,'Hospitalisation Details'!$A$1:$A$2344,'Hospitalisation Details'!$L$1:$L$2344,0)</f>
        <v>R1012</v>
      </c>
      <c r="Q2158">
        <f>_xlfn.XLOOKUP(A2158,'Hospitalisation Details'!$A$1:$A$2344,'Hospitalisation Details'!$F$1:$F$2344,0)</f>
        <v>21</v>
      </c>
    </row>
    <row r="2159" spans="1:17" ht="15.75" x14ac:dyDescent="0.25">
      <c r="A2159" s="1" t="s">
        <v>203</v>
      </c>
      <c r="B2159" t="str">
        <f>_xlfn.XLOOKUP(A2159,'Customer Names'!$A$1:$A$2336,'Customer Names'!$C$1:$C$2336,0)</f>
        <v xml:space="preserve">  Ellen L</v>
      </c>
      <c r="C2159">
        <f>_xlfn.XLOOKUP(A2159,'Medical Examinations'!$A$1:$A$2336,'Medical Examinations'!$B$1:$B$2336,0)</f>
        <v>33.299999999999997</v>
      </c>
      <c r="D2159">
        <f>_xlfn.XLOOKUP(A2159,'Medical Examinations'!$A$1:$A$2336,'Medical Examinations'!$D$1:$D$2336,0)</f>
        <v>9.49</v>
      </c>
      <c r="E2159" t="str">
        <f>_xlfn.XLOOKUP(A2159,'Medical Examinations'!$A$1:$A$2336,'Medical Examinations'!$E$1:$E$2336,0)</f>
        <v>No</v>
      </c>
      <c r="F2159" t="str">
        <f>_xlfn.XLOOKUP(A2159,'Medical Examinations'!$A$1:$A$2336,'Medical Examinations'!$F$1:$F$2336,0)</f>
        <v>No</v>
      </c>
      <c r="G2159" t="str">
        <f>_xlfn.XLOOKUP(A2159,'Medical Examinations'!$A$1:$A$2336,'Medical Examinations'!$G$1:$G$2336,0)</f>
        <v>No</v>
      </c>
      <c r="H2159">
        <f>_xlfn.XLOOKUP(A2159,'Medical Examinations'!$A$1:$A$2336,'Medical Examinations'!$H$1:$H$2336,0)</f>
        <v>0</v>
      </c>
      <c r="I2159" t="str">
        <f>_xlfn.XLOOKUP(A2159,'Medical Examinations'!$A$1:$A$2336,'Medical Examinations'!$I$1:$I$2336,0)</f>
        <v>No</v>
      </c>
      <c r="J2159" t="str">
        <f>_xlfn.XLOOKUP(A2159,'Medical Examinations'!A2159:A4502,'Medical Examinations'!C2159:C4502,0)</f>
        <v>Obese</v>
      </c>
      <c r="K2159">
        <f>_xlfn.XLOOKUP(A2159,'Medical Examinations'!$A$1:$A$2344,'Medical Examinations'!$D$1:$D$2344,0)</f>
        <v>9.49</v>
      </c>
      <c r="L2159" t="str">
        <f>_xlfn.XLOOKUP(A2159,'Hospitalisation Details'!$A$1:$A$2344,'Hospitalisation Details'!$E$1:$E$2344,0)</f>
        <v>21-Aug-2002</v>
      </c>
      <c r="M2159">
        <f>_xlfn.XLOOKUP(A2159,'Hospitalisation Details'!$A$1:$A$2344,'Hospitalisation Details'!$I$1:$I$2344,0)</f>
        <v>1880.49</v>
      </c>
      <c r="N2159" t="str">
        <f>_xlfn.XLOOKUP(A2159,'Hospitalisation Details'!$A$1:$A$2344,'Hospitalisation Details'!$J$1:$J$2344,0)</f>
        <v>tier - 3</v>
      </c>
      <c r="O2159" t="str">
        <f>_xlfn.XLOOKUP(A2159,'Hospitalisation Details'!$A$1:$A$2344,'Hospitalisation Details'!$K$1:$K$2344,0)</f>
        <v>tier - 1</v>
      </c>
      <c r="P2159" t="str">
        <f>_xlfn.XLOOKUP(A2159,'Hospitalisation Details'!$A$1:$A$2344,'Hospitalisation Details'!$L$1:$L$2344,0)</f>
        <v>R1011</v>
      </c>
      <c r="Q2159">
        <f>_xlfn.XLOOKUP(A2159,'Hospitalisation Details'!$A$1:$A$2344,'Hospitalisation Details'!$F$1:$F$2344,0)</f>
        <v>20</v>
      </c>
    </row>
    <row r="2160" spans="1:17" ht="15.75" x14ac:dyDescent="0.25">
      <c r="A2160" s="1" t="s">
        <v>202</v>
      </c>
      <c r="B2160" t="str">
        <f>_xlfn.XLOOKUP(A2160,'Customer Names'!$A$1:$A$2336,'Customer Names'!$C$1:$C$2336,0)</f>
        <v xml:space="preserve">  Cindy</v>
      </c>
      <c r="C2160">
        <f>_xlfn.XLOOKUP(A2160,'Medical Examinations'!$A$1:$A$2336,'Medical Examinations'!$B$1:$B$2336,0)</f>
        <v>33</v>
      </c>
      <c r="D2160">
        <f>_xlfn.XLOOKUP(A2160,'Medical Examinations'!$A$1:$A$2336,'Medical Examinations'!$D$1:$D$2336,0)</f>
        <v>10.16</v>
      </c>
      <c r="E2160" t="str">
        <f>_xlfn.XLOOKUP(A2160,'Medical Examinations'!$A$1:$A$2336,'Medical Examinations'!$E$1:$E$2336,0)</f>
        <v>No</v>
      </c>
      <c r="F2160" t="str">
        <f>_xlfn.XLOOKUP(A2160,'Medical Examinations'!$A$1:$A$2336,'Medical Examinations'!$F$1:$F$2336,0)</f>
        <v>No</v>
      </c>
      <c r="G2160" t="str">
        <f>_xlfn.XLOOKUP(A2160,'Medical Examinations'!$A$1:$A$2336,'Medical Examinations'!$G$1:$G$2336,0)</f>
        <v>No</v>
      </c>
      <c r="H2160">
        <f>_xlfn.XLOOKUP(A2160,'Medical Examinations'!$A$1:$A$2336,'Medical Examinations'!$H$1:$H$2336,0)</f>
        <v>0</v>
      </c>
      <c r="I2160" t="str">
        <f>_xlfn.XLOOKUP(A2160,'Medical Examinations'!$A$1:$A$2336,'Medical Examinations'!$I$1:$I$2336,0)</f>
        <v>No</v>
      </c>
      <c r="J2160" t="str">
        <f>_xlfn.XLOOKUP(A2160,'Medical Examinations'!A2160:A4503,'Medical Examinations'!C2160:C4503,0)</f>
        <v>Obese</v>
      </c>
      <c r="K2160">
        <f>_xlfn.XLOOKUP(A2160,'Medical Examinations'!$A$1:$A$2344,'Medical Examinations'!$D$1:$D$2344,0)</f>
        <v>10.16</v>
      </c>
      <c r="L2160" t="str">
        <f>_xlfn.XLOOKUP(A2160,'Hospitalisation Details'!$A$1:$A$2344,'Hospitalisation Details'!$E$1:$E$2344,0)</f>
        <v>29-Aug-2002</v>
      </c>
      <c r="M2160">
        <f>_xlfn.XLOOKUP(A2160,'Hospitalisation Details'!$A$1:$A$2344,'Hospitalisation Details'!$I$1:$I$2344,0)</f>
        <v>1880.07</v>
      </c>
      <c r="N2160" t="str">
        <f>_xlfn.XLOOKUP(A2160,'Hospitalisation Details'!$A$1:$A$2344,'Hospitalisation Details'!$J$1:$J$2344,0)</f>
        <v>tier - 3</v>
      </c>
      <c r="O2160" t="str">
        <f>_xlfn.XLOOKUP(A2160,'Hospitalisation Details'!$A$1:$A$2344,'Hospitalisation Details'!$K$1:$K$2344,0)</f>
        <v>tier - 2</v>
      </c>
      <c r="P2160" t="str">
        <f>_xlfn.XLOOKUP(A2160,'Hospitalisation Details'!$A$1:$A$2344,'Hospitalisation Details'!$L$1:$L$2344,0)</f>
        <v>R1013</v>
      </c>
      <c r="Q2160">
        <f>_xlfn.XLOOKUP(A2160,'Hospitalisation Details'!$A$1:$A$2344,'Hospitalisation Details'!$F$1:$F$2344,0)</f>
        <v>20</v>
      </c>
    </row>
    <row r="2161" spans="1:17" ht="15.75" x14ac:dyDescent="0.25">
      <c r="A2161" s="1" t="s">
        <v>201</v>
      </c>
      <c r="B2161" t="str">
        <f>_xlfn.XLOOKUP(A2161,'Customer Names'!$A$1:$A$2336,'Customer Names'!$C$1:$C$2336,0)</f>
        <v xml:space="preserve">  Abigail R</v>
      </c>
      <c r="C2161">
        <f>_xlfn.XLOOKUP(A2161,'Medical Examinations'!$A$1:$A$2336,'Medical Examinations'!$B$1:$B$2336,0)</f>
        <v>31.46</v>
      </c>
      <c r="D2161">
        <f>_xlfn.XLOOKUP(A2161,'Medical Examinations'!$A$1:$A$2336,'Medical Examinations'!$D$1:$D$2336,0)</f>
        <v>11.19</v>
      </c>
      <c r="E2161" t="str">
        <f>_xlfn.XLOOKUP(A2161,'Medical Examinations'!$A$1:$A$2336,'Medical Examinations'!$E$1:$E$2336,0)</f>
        <v>No</v>
      </c>
      <c r="F2161" t="str">
        <f>_xlfn.XLOOKUP(A2161,'Medical Examinations'!$A$1:$A$2336,'Medical Examinations'!$F$1:$F$2336,0)</f>
        <v>No</v>
      </c>
      <c r="G2161" t="str">
        <f>_xlfn.XLOOKUP(A2161,'Medical Examinations'!$A$1:$A$2336,'Medical Examinations'!$G$1:$G$2336,0)</f>
        <v>No</v>
      </c>
      <c r="H2161">
        <f>_xlfn.XLOOKUP(A2161,'Medical Examinations'!$A$1:$A$2336,'Medical Examinations'!$H$1:$H$2336,0)</f>
        <v>0</v>
      </c>
      <c r="I2161" t="str">
        <f>_xlfn.XLOOKUP(A2161,'Medical Examinations'!$A$1:$A$2336,'Medical Examinations'!$I$1:$I$2336,0)</f>
        <v>No</v>
      </c>
      <c r="J2161" t="str">
        <f>_xlfn.XLOOKUP(A2161,'Medical Examinations'!A2161:A4504,'Medical Examinations'!C2161:C4504,0)</f>
        <v>Obese</v>
      </c>
      <c r="K2161">
        <f>_xlfn.XLOOKUP(A2161,'Medical Examinations'!$A$1:$A$2344,'Medical Examinations'!$D$1:$D$2344,0)</f>
        <v>11.19</v>
      </c>
      <c r="L2161" t="str">
        <f>_xlfn.XLOOKUP(A2161,'Hospitalisation Details'!$A$1:$A$2344,'Hospitalisation Details'!$E$1:$E$2344,0)</f>
        <v>29-Oct-2002</v>
      </c>
      <c r="M2161">
        <f>_xlfn.XLOOKUP(A2161,'Hospitalisation Details'!$A$1:$A$2344,'Hospitalisation Details'!$I$1:$I$2344,0)</f>
        <v>1877.93</v>
      </c>
      <c r="N2161" t="str">
        <f>_xlfn.XLOOKUP(A2161,'Hospitalisation Details'!$A$1:$A$2344,'Hospitalisation Details'!$J$1:$J$2344,0)</f>
        <v>tier - 3</v>
      </c>
      <c r="O2161" t="str">
        <f>_xlfn.XLOOKUP(A2161,'Hospitalisation Details'!$A$1:$A$2344,'Hospitalisation Details'!$K$1:$K$2344,0)</f>
        <v>tier - 1</v>
      </c>
      <c r="P2161" t="str">
        <f>_xlfn.XLOOKUP(A2161,'Hospitalisation Details'!$A$1:$A$2344,'Hospitalisation Details'!$L$1:$L$2344,0)</f>
        <v>R1013</v>
      </c>
      <c r="Q2161">
        <f>_xlfn.XLOOKUP(A2161,'Hospitalisation Details'!$A$1:$A$2344,'Hospitalisation Details'!$F$1:$F$2344,0)</f>
        <v>20</v>
      </c>
    </row>
    <row r="2162" spans="1:17" ht="15.75" x14ac:dyDescent="0.25">
      <c r="A2162" s="1" t="s">
        <v>200</v>
      </c>
      <c r="B2162" t="str">
        <f>_xlfn.XLOOKUP(A2162,'Customer Names'!$A$1:$A$2336,'Customer Names'!$C$1:$C$2336,0)</f>
        <v xml:space="preserve">  Amy L</v>
      </c>
      <c r="C2162">
        <f>_xlfn.XLOOKUP(A2162,'Medical Examinations'!$A$1:$A$2336,'Medical Examinations'!$B$1:$B$2336,0)</f>
        <v>29.6</v>
      </c>
      <c r="D2162">
        <f>_xlfn.XLOOKUP(A2162,'Medical Examinations'!$A$1:$A$2336,'Medical Examinations'!$D$1:$D$2336,0)</f>
        <v>11.03</v>
      </c>
      <c r="E2162" t="str">
        <f>_xlfn.XLOOKUP(A2162,'Medical Examinations'!$A$1:$A$2336,'Medical Examinations'!$E$1:$E$2336,0)</f>
        <v>No</v>
      </c>
      <c r="F2162" t="str">
        <f>_xlfn.XLOOKUP(A2162,'Medical Examinations'!$A$1:$A$2336,'Medical Examinations'!$F$1:$F$2336,0)</f>
        <v>No</v>
      </c>
      <c r="G2162" t="str">
        <f>_xlfn.XLOOKUP(A2162,'Medical Examinations'!$A$1:$A$2336,'Medical Examinations'!$G$1:$G$2336,0)</f>
        <v>No</v>
      </c>
      <c r="H2162">
        <f>_xlfn.XLOOKUP(A2162,'Medical Examinations'!$A$1:$A$2336,'Medical Examinations'!$H$1:$H$2336,0)</f>
        <v>0</v>
      </c>
      <c r="I2162" t="str">
        <f>_xlfn.XLOOKUP(A2162,'Medical Examinations'!$A$1:$A$2336,'Medical Examinations'!$I$1:$I$2336,0)</f>
        <v>No</v>
      </c>
      <c r="J2162" t="str">
        <f>_xlfn.XLOOKUP(A2162,'Medical Examinations'!A2162:A4505,'Medical Examinations'!C2162:C4505,0)</f>
        <v>Overweight</v>
      </c>
      <c r="K2162">
        <f>_xlfn.XLOOKUP(A2162,'Medical Examinations'!$A$1:$A$2344,'Medical Examinations'!$D$1:$D$2344,0)</f>
        <v>11.03</v>
      </c>
      <c r="L2162" t="str">
        <f>_xlfn.XLOOKUP(A2162,'Hospitalisation Details'!$A$1:$A$2344,'Hospitalisation Details'!$E$1:$E$2344,0)</f>
        <v>22-Sep-2002</v>
      </c>
      <c r="M2162">
        <f>_xlfn.XLOOKUP(A2162,'Hospitalisation Details'!$A$1:$A$2344,'Hospitalisation Details'!$I$1:$I$2344,0)</f>
        <v>1875.34</v>
      </c>
      <c r="N2162" t="str">
        <f>_xlfn.XLOOKUP(A2162,'Hospitalisation Details'!$A$1:$A$2344,'Hospitalisation Details'!$J$1:$J$2344,0)</f>
        <v>tier - 3</v>
      </c>
      <c r="O2162" t="str">
        <f>_xlfn.XLOOKUP(A2162,'Hospitalisation Details'!$A$1:$A$2344,'Hospitalisation Details'!$K$1:$K$2344,0)</f>
        <v>tier - 2</v>
      </c>
      <c r="P2162" t="str">
        <f>_xlfn.XLOOKUP(A2162,'Hospitalisation Details'!$A$1:$A$2344,'Hospitalisation Details'!$L$1:$L$2344,0)</f>
        <v>R1011</v>
      </c>
      <c r="Q2162">
        <f>_xlfn.XLOOKUP(A2162,'Hospitalisation Details'!$A$1:$A$2344,'Hospitalisation Details'!$F$1:$F$2344,0)</f>
        <v>20</v>
      </c>
    </row>
    <row r="2163" spans="1:17" ht="15.75" x14ac:dyDescent="0.25">
      <c r="A2163" s="1" t="s">
        <v>199</v>
      </c>
      <c r="B2163" t="str">
        <f>_xlfn.XLOOKUP(A2163,'Customer Names'!$A$1:$A$2336,'Customer Names'!$C$1:$C$2336,0)</f>
        <v xml:space="preserve">  Amy</v>
      </c>
      <c r="C2163">
        <f>_xlfn.XLOOKUP(A2163,'Medical Examinations'!$A$1:$A$2336,'Medical Examinations'!$B$1:$B$2336,0)</f>
        <v>22.05</v>
      </c>
      <c r="D2163">
        <f>_xlfn.XLOOKUP(A2163,'Medical Examinations'!$A$1:$A$2336,'Medical Examinations'!$D$1:$D$2336,0)</f>
        <v>4.43</v>
      </c>
      <c r="E2163" t="str">
        <f>_xlfn.XLOOKUP(A2163,'Medical Examinations'!$A$1:$A$2336,'Medical Examinations'!$E$1:$E$2336,0)</f>
        <v>No</v>
      </c>
      <c r="F2163" t="str">
        <f>_xlfn.XLOOKUP(A2163,'Medical Examinations'!$A$1:$A$2336,'Medical Examinations'!$F$1:$F$2336,0)</f>
        <v>No</v>
      </c>
      <c r="G2163" t="str">
        <f>_xlfn.XLOOKUP(A2163,'Medical Examinations'!$A$1:$A$2336,'Medical Examinations'!$G$1:$G$2336,0)</f>
        <v>No</v>
      </c>
      <c r="H2163">
        <f>_xlfn.XLOOKUP(A2163,'Medical Examinations'!$A$1:$A$2336,'Medical Examinations'!$H$1:$H$2336,0)</f>
        <v>0</v>
      </c>
      <c r="I2163" t="str">
        <f>_xlfn.XLOOKUP(A2163,'Medical Examinations'!$A$1:$A$2336,'Medical Examinations'!$I$1:$I$2336,0)</f>
        <v>No</v>
      </c>
      <c r="J2163" t="str">
        <f>_xlfn.XLOOKUP(A2163,'Medical Examinations'!A2163:A4506,'Medical Examinations'!C2163:C4506,0)</f>
        <v>Normal weight</v>
      </c>
      <c r="K2163">
        <f>_xlfn.XLOOKUP(A2163,'Medical Examinations'!$A$1:$A$2344,'Medical Examinations'!$D$1:$D$2344,0)</f>
        <v>4.43</v>
      </c>
      <c r="L2163" t="str">
        <f>_xlfn.XLOOKUP(A2163,'Hospitalisation Details'!$A$1:$A$2344,'Hospitalisation Details'!$E$1:$E$2344,0)</f>
        <v>2-Jul-1996</v>
      </c>
      <c r="M2163">
        <f>_xlfn.XLOOKUP(A2163,'Hospitalisation Details'!$A$1:$A$2344,'Hospitalisation Details'!$I$1:$I$2344,0)</f>
        <v>1865.98</v>
      </c>
      <c r="N2163" t="str">
        <f>_xlfn.XLOOKUP(A2163,'Hospitalisation Details'!$A$1:$A$2344,'Hospitalisation Details'!$J$1:$J$2344,0)</f>
        <v>tier - 3</v>
      </c>
      <c r="O2163" t="str">
        <f>_xlfn.XLOOKUP(A2163,'Hospitalisation Details'!$A$1:$A$2344,'Hospitalisation Details'!$K$1:$K$2344,0)</f>
        <v>tier - 3</v>
      </c>
      <c r="P2163" t="str">
        <f>_xlfn.XLOOKUP(A2163,'Hospitalisation Details'!$A$1:$A$2344,'Hospitalisation Details'!$L$1:$L$2344,0)</f>
        <v>R1012</v>
      </c>
      <c r="Q2163">
        <f>_xlfn.XLOOKUP(A2163,'Hospitalisation Details'!$A$1:$A$2344,'Hospitalisation Details'!$F$1:$F$2344,0)</f>
        <v>26</v>
      </c>
    </row>
    <row r="2164" spans="1:17" ht="15.75" x14ac:dyDescent="0.25">
      <c r="A2164" s="1" t="s">
        <v>197</v>
      </c>
      <c r="B2164" t="str">
        <f>_xlfn.XLOOKUP(A2164,'Customer Names'!$A$1:$A$2336,'Customer Names'!$C$1:$C$2336,0)</f>
        <v xml:space="preserve">  Grace H</v>
      </c>
      <c r="C2164">
        <f>_xlfn.XLOOKUP(A2164,'Medical Examinations'!$A$1:$A$2336,'Medical Examinations'!$B$1:$B$2336,0)</f>
        <v>27.06</v>
      </c>
      <c r="D2164">
        <f>_xlfn.XLOOKUP(A2164,'Medical Examinations'!$A$1:$A$2336,'Medical Examinations'!$D$1:$D$2336,0)</f>
        <v>6.14</v>
      </c>
      <c r="E2164" t="str">
        <f>_xlfn.XLOOKUP(A2164,'Medical Examinations'!$A$1:$A$2336,'Medical Examinations'!$E$1:$E$2336,0)</f>
        <v>No</v>
      </c>
      <c r="F2164" t="str">
        <f>_xlfn.XLOOKUP(A2164,'Medical Examinations'!$A$1:$A$2336,'Medical Examinations'!$F$1:$F$2336,0)</f>
        <v>yes</v>
      </c>
      <c r="G2164" t="str">
        <f>_xlfn.XLOOKUP(A2164,'Medical Examinations'!$A$1:$A$2336,'Medical Examinations'!$G$1:$G$2336,0)</f>
        <v>No</v>
      </c>
      <c r="H2164">
        <f>_xlfn.XLOOKUP(A2164,'Medical Examinations'!$A$1:$A$2336,'Medical Examinations'!$H$1:$H$2336,0)</f>
        <v>1</v>
      </c>
      <c r="I2164" t="str">
        <f>_xlfn.XLOOKUP(A2164,'Medical Examinations'!$A$1:$A$2336,'Medical Examinations'!$I$1:$I$2336,0)</f>
        <v>No</v>
      </c>
      <c r="J2164" t="str">
        <f>_xlfn.XLOOKUP(A2164,'Medical Examinations'!A2164:A4507,'Medical Examinations'!C2164:C4507,0)</f>
        <v>Overweight</v>
      </c>
      <c r="K2164">
        <f>_xlfn.XLOOKUP(A2164,'Medical Examinations'!$A$1:$A$2344,'Medical Examinations'!$D$1:$D$2344,0)</f>
        <v>6.14</v>
      </c>
      <c r="L2164" t="str">
        <f>_xlfn.XLOOKUP(A2164,'Hospitalisation Details'!$A$1:$A$2344,'Hospitalisation Details'!$E$1:$E$2344,0)</f>
        <v>27-Dec-2004</v>
      </c>
      <c r="M2164">
        <f>_xlfn.XLOOKUP(A2164,'Hospitalisation Details'!$A$1:$A$2344,'Hospitalisation Details'!$I$1:$I$2344,0)</f>
        <v>1863.45</v>
      </c>
      <c r="N2164" t="str">
        <f>_xlfn.XLOOKUP(A2164,'Hospitalisation Details'!$A$1:$A$2344,'Hospitalisation Details'!$J$1:$J$2344,0)</f>
        <v>tier - 3</v>
      </c>
      <c r="O2164" t="str">
        <f>_xlfn.XLOOKUP(A2164,'Hospitalisation Details'!$A$1:$A$2344,'Hospitalisation Details'!$K$1:$K$2344,0)</f>
        <v>tier - 1</v>
      </c>
      <c r="P2164" t="str">
        <f>_xlfn.XLOOKUP(A2164,'Hospitalisation Details'!$A$1:$A$2344,'Hospitalisation Details'!$L$1:$L$2344,0)</f>
        <v>R1025</v>
      </c>
      <c r="Q2164">
        <f>_xlfn.XLOOKUP(A2164,'Hospitalisation Details'!$A$1:$A$2344,'Hospitalisation Details'!$F$1:$F$2344,0)</f>
        <v>18</v>
      </c>
    </row>
    <row r="2165" spans="1:17" ht="15.75" x14ac:dyDescent="0.25">
      <c r="A2165" s="1" t="s">
        <v>196</v>
      </c>
      <c r="B2165" t="str">
        <f>_xlfn.XLOOKUP(A2165,'Customer Names'!$A$1:$A$2336,'Customer Names'!$C$1:$C$2336,0)</f>
        <v xml:space="preserve">  Caitie J</v>
      </c>
      <c r="C2165">
        <f>_xlfn.XLOOKUP(A2165,'Medical Examinations'!$A$1:$A$2336,'Medical Examinations'!$B$1:$B$2336,0)</f>
        <v>20.49</v>
      </c>
      <c r="D2165">
        <f>_xlfn.XLOOKUP(A2165,'Medical Examinations'!$A$1:$A$2336,'Medical Examinations'!$D$1:$D$2336,0)</f>
        <v>4.87</v>
      </c>
      <c r="E2165" t="str">
        <f>_xlfn.XLOOKUP(A2165,'Medical Examinations'!$A$1:$A$2336,'Medical Examinations'!$E$1:$E$2336,0)</f>
        <v>No</v>
      </c>
      <c r="F2165" t="str">
        <f>_xlfn.XLOOKUP(A2165,'Medical Examinations'!$A$1:$A$2336,'Medical Examinations'!$F$1:$F$2336,0)</f>
        <v>No</v>
      </c>
      <c r="G2165" t="str">
        <f>_xlfn.XLOOKUP(A2165,'Medical Examinations'!$A$1:$A$2336,'Medical Examinations'!$G$1:$G$2336,0)</f>
        <v>No</v>
      </c>
      <c r="H2165">
        <f>_xlfn.XLOOKUP(A2165,'Medical Examinations'!$A$1:$A$2336,'Medical Examinations'!$H$1:$H$2336,0)</f>
        <v>0</v>
      </c>
      <c r="I2165" t="str">
        <f>_xlfn.XLOOKUP(A2165,'Medical Examinations'!$A$1:$A$2336,'Medical Examinations'!$I$1:$I$2336,0)</f>
        <v>No</v>
      </c>
      <c r="J2165" t="str">
        <f>_xlfn.XLOOKUP(A2165,'Medical Examinations'!A2165:A4508,'Medical Examinations'!C2165:C4508,0)</f>
        <v>Normal weight</v>
      </c>
      <c r="K2165">
        <f>_xlfn.XLOOKUP(A2165,'Medical Examinations'!$A$1:$A$2344,'Medical Examinations'!$D$1:$D$2344,0)</f>
        <v>4.87</v>
      </c>
      <c r="L2165" t="str">
        <f>_xlfn.XLOOKUP(A2165,'Hospitalisation Details'!$A$1:$A$2344,'Hospitalisation Details'!$E$1:$E$2344,0)</f>
        <v>6-Dec-1994</v>
      </c>
      <c r="M2165">
        <f>_xlfn.XLOOKUP(A2165,'Hospitalisation Details'!$A$1:$A$2344,'Hospitalisation Details'!$I$1:$I$2344,0)</f>
        <v>1850.55</v>
      </c>
      <c r="N2165" t="str">
        <f>_xlfn.XLOOKUP(A2165,'Hospitalisation Details'!$A$1:$A$2344,'Hospitalisation Details'!$J$1:$J$2344,0)</f>
        <v>tier - 3</v>
      </c>
      <c r="O2165" t="str">
        <f>_xlfn.XLOOKUP(A2165,'Hospitalisation Details'!$A$1:$A$2344,'Hospitalisation Details'!$K$1:$K$2344,0)</f>
        <v>tier - 2</v>
      </c>
      <c r="P2165" t="str">
        <f>_xlfn.XLOOKUP(A2165,'Hospitalisation Details'!$A$1:$A$2344,'Hospitalisation Details'!$L$1:$L$2344,0)</f>
        <v>R1012</v>
      </c>
      <c r="Q2165">
        <f>_xlfn.XLOOKUP(A2165,'Hospitalisation Details'!$A$1:$A$2344,'Hospitalisation Details'!$F$1:$F$2344,0)</f>
        <v>28</v>
      </c>
    </row>
    <row r="2166" spans="1:17" ht="15.75" x14ac:dyDescent="0.25">
      <c r="A2166" s="1" t="s">
        <v>195</v>
      </c>
      <c r="B2166" t="str">
        <f>_xlfn.XLOOKUP(A2166,'Customer Names'!$A$1:$A$2336,'Customer Names'!$C$1:$C$2336,0)</f>
        <v xml:space="preserve">  Benjamin</v>
      </c>
      <c r="C2166">
        <f>_xlfn.XLOOKUP(A2166,'Medical Examinations'!$A$1:$A$2336,'Medical Examinations'!$B$1:$B$2336,0)</f>
        <v>28.4</v>
      </c>
      <c r="D2166">
        <f>_xlfn.XLOOKUP(A2166,'Medical Examinations'!$A$1:$A$2336,'Medical Examinations'!$D$1:$D$2336,0)</f>
        <v>4.3</v>
      </c>
      <c r="E2166" t="str">
        <f>_xlfn.XLOOKUP(A2166,'Medical Examinations'!$A$1:$A$2336,'Medical Examinations'!$E$1:$E$2336,0)</f>
        <v>No</v>
      </c>
      <c r="F2166" t="str">
        <f>_xlfn.XLOOKUP(A2166,'Medical Examinations'!$A$1:$A$2336,'Medical Examinations'!$F$1:$F$2336,0)</f>
        <v>No</v>
      </c>
      <c r="G2166" t="str">
        <f>_xlfn.XLOOKUP(A2166,'Medical Examinations'!$A$1:$A$2336,'Medical Examinations'!$G$1:$G$2336,0)</f>
        <v>Yes</v>
      </c>
      <c r="H2166">
        <f>_xlfn.XLOOKUP(A2166,'Medical Examinations'!$A$1:$A$2336,'Medical Examinations'!$H$1:$H$2336,0)</f>
        <v>1</v>
      </c>
      <c r="I2166" t="str">
        <f>_xlfn.XLOOKUP(A2166,'Medical Examinations'!$A$1:$A$2336,'Medical Examinations'!$I$1:$I$2336,0)</f>
        <v>No</v>
      </c>
      <c r="J2166" t="str">
        <f>_xlfn.XLOOKUP(A2166,'Medical Examinations'!A2166:A4509,'Medical Examinations'!C2166:C4509,0)</f>
        <v>Overweight</v>
      </c>
      <c r="K2166">
        <f>_xlfn.XLOOKUP(A2166,'Medical Examinations'!$A$1:$A$2344,'Medical Examinations'!$D$1:$D$2344,0)</f>
        <v>4.3</v>
      </c>
      <c r="L2166" t="str">
        <f>_xlfn.XLOOKUP(A2166,'Hospitalisation Details'!$A$1:$A$2344,'Hospitalisation Details'!$E$1:$E$2344,0)</f>
        <v>20-Jul-2003</v>
      </c>
      <c r="M2166">
        <f>_xlfn.XLOOKUP(A2166,'Hospitalisation Details'!$A$1:$A$2344,'Hospitalisation Details'!$I$1:$I$2344,0)</f>
        <v>1842.52</v>
      </c>
      <c r="N2166" t="str">
        <f>_xlfn.XLOOKUP(A2166,'Hospitalisation Details'!$A$1:$A$2344,'Hospitalisation Details'!$J$1:$J$2344,0)</f>
        <v>tier - 3</v>
      </c>
      <c r="O2166" t="str">
        <f>_xlfn.XLOOKUP(A2166,'Hospitalisation Details'!$A$1:$A$2344,'Hospitalisation Details'!$K$1:$K$2344,0)</f>
        <v>tier - 2</v>
      </c>
      <c r="P2166" t="str">
        <f>_xlfn.XLOOKUP(A2166,'Hospitalisation Details'!$A$1:$A$2344,'Hospitalisation Details'!$L$1:$L$2344,0)</f>
        <v>R1011</v>
      </c>
      <c r="Q2166">
        <f>_xlfn.XLOOKUP(A2166,'Hospitalisation Details'!$A$1:$A$2344,'Hospitalisation Details'!$F$1:$F$2344,0)</f>
        <v>19</v>
      </c>
    </row>
    <row r="2167" spans="1:17" ht="15.75" x14ac:dyDescent="0.25">
      <c r="A2167" s="1" t="s">
        <v>194</v>
      </c>
      <c r="B2167" t="str">
        <f>_xlfn.XLOOKUP(A2167,'Customer Names'!$A$1:$A$2336,'Customer Names'!$C$1:$C$2336,0)</f>
        <v xml:space="preserve">  Ian T</v>
      </c>
      <c r="C2167">
        <f>_xlfn.XLOOKUP(A2167,'Medical Examinations'!$A$1:$A$2336,'Medical Examinations'!$B$1:$B$2336,0)</f>
        <v>41.91</v>
      </c>
      <c r="D2167">
        <f>_xlfn.XLOOKUP(A2167,'Medical Examinations'!$A$1:$A$2336,'Medical Examinations'!$D$1:$D$2336,0)</f>
        <v>6.19</v>
      </c>
      <c r="E2167" t="str">
        <f>_xlfn.XLOOKUP(A2167,'Medical Examinations'!$A$1:$A$2336,'Medical Examinations'!$E$1:$E$2336,0)</f>
        <v>No</v>
      </c>
      <c r="F2167" t="str">
        <f>_xlfn.XLOOKUP(A2167,'Medical Examinations'!$A$1:$A$2336,'Medical Examinations'!$F$1:$F$2336,0)</f>
        <v>No</v>
      </c>
      <c r="G2167" t="str">
        <f>_xlfn.XLOOKUP(A2167,'Medical Examinations'!$A$1:$A$2336,'Medical Examinations'!$G$1:$G$2336,0)</f>
        <v>No</v>
      </c>
      <c r="H2167">
        <f>_xlfn.XLOOKUP(A2167,'Medical Examinations'!$A$1:$A$2336,'Medical Examinations'!$H$1:$H$2336,0)</f>
        <v>0</v>
      </c>
      <c r="I2167" t="str">
        <f>_xlfn.XLOOKUP(A2167,'Medical Examinations'!$A$1:$A$2336,'Medical Examinations'!$I$1:$I$2336,0)</f>
        <v>No</v>
      </c>
      <c r="J2167" t="str">
        <f>_xlfn.XLOOKUP(A2167,'Medical Examinations'!A2167:A4510,'Medical Examinations'!C2167:C4510,0)</f>
        <v>Obese</v>
      </c>
      <c r="K2167">
        <f>_xlfn.XLOOKUP(A2167,'Medical Examinations'!$A$1:$A$2344,'Medical Examinations'!$D$1:$D$2344,0)</f>
        <v>6.19</v>
      </c>
      <c r="L2167" t="str">
        <f>_xlfn.XLOOKUP(A2167,'Hospitalisation Details'!$A$1:$A$2344,'Hospitalisation Details'!$E$1:$E$2344,0)</f>
        <v>12-Dec-1999</v>
      </c>
      <c r="M2167">
        <f>_xlfn.XLOOKUP(A2167,'Hospitalisation Details'!$A$1:$A$2344,'Hospitalisation Details'!$I$1:$I$2344,0)</f>
        <v>1837.28</v>
      </c>
      <c r="N2167" t="str">
        <f>_xlfn.XLOOKUP(A2167,'Hospitalisation Details'!$A$1:$A$2344,'Hospitalisation Details'!$J$1:$J$2344,0)</f>
        <v>tier - 3</v>
      </c>
      <c r="O2167" t="str">
        <f>_xlfn.XLOOKUP(A2167,'Hospitalisation Details'!$A$1:$A$2344,'Hospitalisation Details'!$K$1:$K$2344,0)</f>
        <v>tier - 2</v>
      </c>
      <c r="P2167" t="str">
        <f>_xlfn.XLOOKUP(A2167,'Hospitalisation Details'!$A$1:$A$2344,'Hospitalisation Details'!$L$1:$L$2344,0)</f>
        <v>R1013</v>
      </c>
      <c r="Q2167">
        <f>_xlfn.XLOOKUP(A2167,'Hospitalisation Details'!$A$1:$A$2344,'Hospitalisation Details'!$F$1:$F$2344,0)</f>
        <v>23</v>
      </c>
    </row>
    <row r="2168" spans="1:17" ht="15.75" x14ac:dyDescent="0.25">
      <c r="A2168" s="1" t="s">
        <v>193</v>
      </c>
      <c r="B2168" t="str">
        <f>_xlfn.XLOOKUP(A2168,'Customer Names'!$A$1:$A$2336,'Customer Names'!$C$1:$C$2336,0)</f>
        <v xml:space="preserve">  Tadese</v>
      </c>
      <c r="C2168">
        <f>_xlfn.XLOOKUP(A2168,'Medical Examinations'!$A$1:$A$2336,'Medical Examinations'!$B$1:$B$2336,0)</f>
        <v>24.6</v>
      </c>
      <c r="D2168">
        <f>_xlfn.XLOOKUP(A2168,'Medical Examinations'!$A$1:$A$2336,'Medical Examinations'!$D$1:$D$2336,0)</f>
        <v>6.19</v>
      </c>
      <c r="E2168" t="str">
        <f>_xlfn.XLOOKUP(A2168,'Medical Examinations'!$A$1:$A$2336,'Medical Examinations'!$E$1:$E$2336,0)</f>
        <v>No</v>
      </c>
      <c r="F2168" t="str">
        <f>_xlfn.XLOOKUP(A2168,'Medical Examinations'!$A$1:$A$2336,'Medical Examinations'!$F$1:$F$2336,0)</f>
        <v>No</v>
      </c>
      <c r="G2168" t="str">
        <f>_xlfn.XLOOKUP(A2168,'Medical Examinations'!$A$1:$A$2336,'Medical Examinations'!$G$1:$G$2336,0)</f>
        <v>Yes</v>
      </c>
      <c r="H2168">
        <f>_xlfn.XLOOKUP(A2168,'Medical Examinations'!$A$1:$A$2336,'Medical Examinations'!$H$1:$H$2336,0)</f>
        <v>1</v>
      </c>
      <c r="I2168" t="str">
        <f>_xlfn.XLOOKUP(A2168,'Medical Examinations'!$A$1:$A$2336,'Medical Examinations'!$I$1:$I$2336,0)</f>
        <v>No</v>
      </c>
      <c r="J2168" t="str">
        <f>_xlfn.XLOOKUP(A2168,'Medical Examinations'!A2168:A4511,'Medical Examinations'!C2168:C4511,0)</f>
        <v>Normal weight</v>
      </c>
      <c r="K2168">
        <f>_xlfn.XLOOKUP(A2168,'Medical Examinations'!$A$1:$A$2344,'Medical Examinations'!$D$1:$D$2344,0)</f>
        <v>6.19</v>
      </c>
      <c r="L2168" t="str">
        <f>_xlfn.XLOOKUP(A2168,'Hospitalisation Details'!$A$1:$A$2344,'Hospitalisation Details'!$E$1:$E$2344,0)</f>
        <v>4-Aug-2003</v>
      </c>
      <c r="M2168">
        <f>_xlfn.XLOOKUP(A2168,'Hospitalisation Details'!$A$1:$A$2344,'Hospitalisation Details'!$I$1:$I$2344,0)</f>
        <v>1837.24</v>
      </c>
      <c r="N2168" t="str">
        <f>_xlfn.XLOOKUP(A2168,'Hospitalisation Details'!$A$1:$A$2344,'Hospitalisation Details'!$J$1:$J$2344,0)</f>
        <v>tier - 3</v>
      </c>
      <c r="O2168" t="str">
        <f>_xlfn.XLOOKUP(A2168,'Hospitalisation Details'!$A$1:$A$2344,'Hospitalisation Details'!$K$1:$K$2344,0)</f>
        <v>tier - 2</v>
      </c>
      <c r="P2168" t="str">
        <f>_xlfn.XLOOKUP(A2168,'Hospitalisation Details'!$A$1:$A$2344,'Hospitalisation Details'!$L$1:$L$2344,0)</f>
        <v>R1011</v>
      </c>
      <c r="Q2168">
        <f>_xlfn.XLOOKUP(A2168,'Hospitalisation Details'!$A$1:$A$2344,'Hospitalisation Details'!$F$1:$F$2344,0)</f>
        <v>19</v>
      </c>
    </row>
    <row r="2169" spans="1:17" ht="15.75" x14ac:dyDescent="0.25">
      <c r="A2169" s="1" t="s">
        <v>192</v>
      </c>
      <c r="B2169" t="str">
        <f>_xlfn.XLOOKUP(A2169,'Customer Names'!$A$1:$A$2336,'Customer Names'!$C$1:$C$2336,0)</f>
        <v xml:space="preserve">  Jonathan</v>
      </c>
      <c r="C2169">
        <f>_xlfn.XLOOKUP(A2169,'Medical Examinations'!$A$1:$A$2336,'Medical Examinations'!$B$1:$B$2336,0)</f>
        <v>20.9</v>
      </c>
      <c r="D2169">
        <f>_xlfn.XLOOKUP(A2169,'Medical Examinations'!$A$1:$A$2336,'Medical Examinations'!$D$1:$D$2336,0)</f>
        <v>5.12</v>
      </c>
      <c r="E2169" t="str">
        <f>_xlfn.XLOOKUP(A2169,'Medical Examinations'!$A$1:$A$2336,'Medical Examinations'!$E$1:$E$2336,0)</f>
        <v>No</v>
      </c>
      <c r="F2169" t="str">
        <f>_xlfn.XLOOKUP(A2169,'Medical Examinations'!$A$1:$A$2336,'Medical Examinations'!$F$1:$F$2336,0)</f>
        <v>No</v>
      </c>
      <c r="G2169" t="str">
        <f>_xlfn.XLOOKUP(A2169,'Medical Examinations'!$A$1:$A$2336,'Medical Examinations'!$G$1:$G$2336,0)</f>
        <v>Yes</v>
      </c>
      <c r="H2169">
        <f>_xlfn.XLOOKUP(A2169,'Medical Examinations'!$A$1:$A$2336,'Medical Examinations'!$H$1:$H$2336,0)</f>
        <v>1</v>
      </c>
      <c r="I2169" t="str">
        <f>_xlfn.XLOOKUP(A2169,'Medical Examinations'!$A$1:$A$2336,'Medical Examinations'!$I$1:$I$2336,0)</f>
        <v>No</v>
      </c>
      <c r="J2169" t="str">
        <f>_xlfn.XLOOKUP(A2169,'Medical Examinations'!A2169:A4512,'Medical Examinations'!C2169:C4512,0)</f>
        <v>Normal weight</v>
      </c>
      <c r="K2169">
        <f>_xlfn.XLOOKUP(A2169,'Medical Examinations'!$A$1:$A$2344,'Medical Examinations'!$D$1:$D$2344,0)</f>
        <v>5.12</v>
      </c>
      <c r="L2169" t="str">
        <f>_xlfn.XLOOKUP(A2169,'Hospitalisation Details'!$A$1:$A$2344,'Hospitalisation Details'!$E$1:$E$2344,0)</f>
        <v>11-Aug-2003</v>
      </c>
      <c r="M2169">
        <f>_xlfn.XLOOKUP(A2169,'Hospitalisation Details'!$A$1:$A$2344,'Hospitalisation Details'!$I$1:$I$2344,0)</f>
        <v>1832.09</v>
      </c>
      <c r="N2169" t="str">
        <f>_xlfn.XLOOKUP(A2169,'Hospitalisation Details'!$A$1:$A$2344,'Hospitalisation Details'!$J$1:$J$2344,0)</f>
        <v>tier - 3</v>
      </c>
      <c r="O2169" t="str">
        <f>_xlfn.XLOOKUP(A2169,'Hospitalisation Details'!$A$1:$A$2344,'Hospitalisation Details'!$K$1:$K$2344,0)</f>
        <v>tier - 3</v>
      </c>
      <c r="P2169" t="str">
        <f>_xlfn.XLOOKUP(A2169,'Hospitalisation Details'!$A$1:$A$2344,'Hospitalisation Details'!$L$1:$L$2344,0)</f>
        <v>R1011</v>
      </c>
      <c r="Q2169">
        <f>_xlfn.XLOOKUP(A2169,'Hospitalisation Details'!$A$1:$A$2344,'Hospitalisation Details'!$F$1:$F$2344,0)</f>
        <v>19</v>
      </c>
    </row>
    <row r="2170" spans="1:17" ht="15.75" x14ac:dyDescent="0.25">
      <c r="A2170" s="1" t="s">
        <v>191</v>
      </c>
      <c r="B2170" t="str">
        <f>_xlfn.XLOOKUP(A2170,'Customer Names'!$A$1:$A$2336,'Customer Names'!$C$1:$C$2336,0)</f>
        <v xml:space="preserve">  Dathan</v>
      </c>
      <c r="C2170">
        <f>_xlfn.XLOOKUP(A2170,'Medical Examinations'!$A$1:$A$2336,'Medical Examinations'!$B$1:$B$2336,0)</f>
        <v>34.4</v>
      </c>
      <c r="D2170">
        <f>_xlfn.XLOOKUP(A2170,'Medical Examinations'!$A$1:$A$2336,'Medical Examinations'!$D$1:$D$2336,0)</f>
        <v>4.04</v>
      </c>
      <c r="E2170" t="str">
        <f>_xlfn.XLOOKUP(A2170,'Medical Examinations'!$A$1:$A$2336,'Medical Examinations'!$E$1:$E$2336,0)</f>
        <v>No</v>
      </c>
      <c r="F2170" t="str">
        <f>_xlfn.XLOOKUP(A2170,'Medical Examinations'!$A$1:$A$2336,'Medical Examinations'!$F$1:$F$2336,0)</f>
        <v>No</v>
      </c>
      <c r="G2170" t="str">
        <f>_xlfn.XLOOKUP(A2170,'Medical Examinations'!$A$1:$A$2336,'Medical Examinations'!$G$1:$G$2336,0)</f>
        <v>No</v>
      </c>
      <c r="H2170">
        <f>_xlfn.XLOOKUP(A2170,'Medical Examinations'!$A$1:$A$2336,'Medical Examinations'!$H$1:$H$2336,0)</f>
        <v>0</v>
      </c>
      <c r="I2170" t="str">
        <f>_xlfn.XLOOKUP(A2170,'Medical Examinations'!$A$1:$A$2336,'Medical Examinations'!$I$1:$I$2336,0)</f>
        <v>No</v>
      </c>
      <c r="J2170" t="str">
        <f>_xlfn.XLOOKUP(A2170,'Medical Examinations'!A2170:A4513,'Medical Examinations'!C2170:C4513,0)</f>
        <v>Obese</v>
      </c>
      <c r="K2170">
        <f>_xlfn.XLOOKUP(A2170,'Medical Examinations'!$A$1:$A$2344,'Medical Examinations'!$D$1:$D$2344,0)</f>
        <v>4.04</v>
      </c>
      <c r="L2170" t="str">
        <f>_xlfn.XLOOKUP(A2170,'Hospitalisation Details'!$A$1:$A$2344,'Hospitalisation Details'!$E$1:$E$2344,0)</f>
        <v>1-Oct-1999</v>
      </c>
      <c r="M2170">
        <f>_xlfn.XLOOKUP(A2170,'Hospitalisation Details'!$A$1:$A$2344,'Hospitalisation Details'!$I$1:$I$2344,0)</f>
        <v>1826.84</v>
      </c>
      <c r="N2170" t="str">
        <f>_xlfn.XLOOKUP(A2170,'Hospitalisation Details'!$A$1:$A$2344,'Hospitalisation Details'!$J$1:$J$2344,0)</f>
        <v>tier - 3</v>
      </c>
      <c r="O2170" t="str">
        <f>_xlfn.XLOOKUP(A2170,'Hospitalisation Details'!$A$1:$A$2344,'Hospitalisation Details'!$K$1:$K$2344,0)</f>
        <v>tier - 2</v>
      </c>
      <c r="P2170" t="str">
        <f>_xlfn.XLOOKUP(A2170,'Hospitalisation Details'!$A$1:$A$2344,'Hospitalisation Details'!$L$1:$L$2344,0)</f>
        <v>R1011</v>
      </c>
      <c r="Q2170">
        <f>_xlfn.XLOOKUP(A2170,'Hospitalisation Details'!$A$1:$A$2344,'Hospitalisation Details'!$F$1:$F$2344,0)</f>
        <v>23</v>
      </c>
    </row>
    <row r="2171" spans="1:17" ht="15.75" x14ac:dyDescent="0.25">
      <c r="A2171" s="1" t="s">
        <v>190</v>
      </c>
      <c r="B2171" t="str">
        <f>_xlfn.XLOOKUP(A2171,'Customer Names'!$A$1:$A$2336,'Customer Names'!$C$1:$C$2336,0)</f>
        <v xml:space="preserve">  Eric</v>
      </c>
      <c r="C2171">
        <f>_xlfn.XLOOKUP(A2171,'Medical Examinations'!$A$1:$A$2336,'Medical Examinations'!$B$1:$B$2336,0)</f>
        <v>32.56</v>
      </c>
      <c r="D2171">
        <f>_xlfn.XLOOKUP(A2171,'Medical Examinations'!$A$1:$A$2336,'Medical Examinations'!$D$1:$D$2336,0)</f>
        <v>5.36</v>
      </c>
      <c r="E2171" t="str">
        <f>_xlfn.XLOOKUP(A2171,'Medical Examinations'!$A$1:$A$2336,'Medical Examinations'!$E$1:$E$2336,0)</f>
        <v>No</v>
      </c>
      <c r="F2171" t="str">
        <f>_xlfn.XLOOKUP(A2171,'Medical Examinations'!$A$1:$A$2336,'Medical Examinations'!$F$1:$F$2336,0)</f>
        <v>No</v>
      </c>
      <c r="G2171" t="str">
        <f>_xlfn.XLOOKUP(A2171,'Medical Examinations'!$A$1:$A$2336,'Medical Examinations'!$G$1:$G$2336,0)</f>
        <v>No</v>
      </c>
      <c r="H2171">
        <f>_xlfn.XLOOKUP(A2171,'Medical Examinations'!$A$1:$A$2336,'Medical Examinations'!$H$1:$H$2336,0)</f>
        <v>0</v>
      </c>
      <c r="I2171" t="str">
        <f>_xlfn.XLOOKUP(A2171,'Medical Examinations'!$A$1:$A$2336,'Medical Examinations'!$I$1:$I$2336,0)</f>
        <v>No</v>
      </c>
      <c r="J2171" t="str">
        <f>_xlfn.XLOOKUP(A2171,'Medical Examinations'!A2171:A4514,'Medical Examinations'!C2171:C4514,0)</f>
        <v>Obese</v>
      </c>
      <c r="K2171">
        <f>_xlfn.XLOOKUP(A2171,'Medical Examinations'!$A$1:$A$2344,'Medical Examinations'!$D$1:$D$2344,0)</f>
        <v>5.36</v>
      </c>
      <c r="L2171" t="str">
        <f>_xlfn.XLOOKUP(A2171,'Hospitalisation Details'!$A$1:$A$2344,'Hospitalisation Details'!$E$1:$E$2344,0)</f>
        <v>17-Nov-1999</v>
      </c>
      <c r="M2171">
        <f>_xlfn.XLOOKUP(A2171,'Hospitalisation Details'!$A$1:$A$2344,'Hospitalisation Details'!$I$1:$I$2344,0)</f>
        <v>1824.29</v>
      </c>
      <c r="N2171" t="str">
        <f>_xlfn.XLOOKUP(A2171,'Hospitalisation Details'!$A$1:$A$2344,'Hospitalisation Details'!$J$1:$J$2344,0)</f>
        <v>tier - 3</v>
      </c>
      <c r="O2171" t="str">
        <f>_xlfn.XLOOKUP(A2171,'Hospitalisation Details'!$A$1:$A$2344,'Hospitalisation Details'!$K$1:$K$2344,0)</f>
        <v>tier - 3</v>
      </c>
      <c r="P2171" t="str">
        <f>_xlfn.XLOOKUP(A2171,'Hospitalisation Details'!$A$1:$A$2344,'Hospitalisation Details'!$L$1:$L$2344,0)</f>
        <v>R1013</v>
      </c>
      <c r="Q2171">
        <f>_xlfn.XLOOKUP(A2171,'Hospitalisation Details'!$A$1:$A$2344,'Hospitalisation Details'!$F$1:$F$2344,0)</f>
        <v>23</v>
      </c>
    </row>
    <row r="2172" spans="1:17" ht="15.75" x14ac:dyDescent="0.25">
      <c r="A2172" s="1" t="s">
        <v>189</v>
      </c>
      <c r="B2172" t="str">
        <f>_xlfn.XLOOKUP(A2172,'Customer Names'!$A$1:$A$2336,'Customer Names'!$C$1:$C$2336,0)</f>
        <v xml:space="preserve">  Allison M</v>
      </c>
      <c r="C2172">
        <f>_xlfn.XLOOKUP(A2172,'Medical Examinations'!$A$1:$A$2336,'Medical Examinations'!$B$1:$B$2336,0)</f>
        <v>27.98</v>
      </c>
      <c r="D2172">
        <f>_xlfn.XLOOKUP(A2172,'Medical Examinations'!$A$1:$A$2336,'Medical Examinations'!$D$1:$D$2336,0)</f>
        <v>4.38</v>
      </c>
      <c r="E2172" t="str">
        <f>_xlfn.XLOOKUP(A2172,'Medical Examinations'!$A$1:$A$2336,'Medical Examinations'!$E$1:$E$2336,0)</f>
        <v>No</v>
      </c>
      <c r="F2172" t="str">
        <f>_xlfn.XLOOKUP(A2172,'Medical Examinations'!$A$1:$A$2336,'Medical Examinations'!$F$1:$F$2336,0)</f>
        <v>yes</v>
      </c>
      <c r="G2172" t="str">
        <f>_xlfn.XLOOKUP(A2172,'Medical Examinations'!$A$1:$A$2336,'Medical Examinations'!$G$1:$G$2336,0)</f>
        <v>No</v>
      </c>
      <c r="H2172">
        <f>_xlfn.XLOOKUP(A2172,'Medical Examinations'!$A$1:$A$2336,'Medical Examinations'!$H$1:$H$2336,0)</f>
        <v>1</v>
      </c>
      <c r="I2172" t="str">
        <f>_xlfn.XLOOKUP(A2172,'Medical Examinations'!$A$1:$A$2336,'Medical Examinations'!$I$1:$I$2336,0)</f>
        <v>No</v>
      </c>
      <c r="J2172" t="str">
        <f>_xlfn.XLOOKUP(A2172,'Medical Examinations'!A2172:A4515,'Medical Examinations'!C2172:C4515,0)</f>
        <v>Overweight</v>
      </c>
      <c r="K2172">
        <f>_xlfn.XLOOKUP(A2172,'Medical Examinations'!$A$1:$A$2344,'Medical Examinations'!$D$1:$D$2344,0)</f>
        <v>4.38</v>
      </c>
      <c r="L2172" t="str">
        <f>_xlfn.XLOOKUP(A2172,'Hospitalisation Details'!$A$1:$A$2344,'Hospitalisation Details'!$E$1:$E$2344,0)</f>
        <v>19-Aug-2004</v>
      </c>
      <c r="M2172">
        <f>_xlfn.XLOOKUP(A2172,'Hospitalisation Details'!$A$1:$A$2344,'Hospitalisation Details'!$I$1:$I$2344,0)</f>
        <v>1822.54</v>
      </c>
      <c r="N2172" t="str">
        <f>_xlfn.XLOOKUP(A2172,'Hospitalisation Details'!$A$1:$A$2344,'Hospitalisation Details'!$J$1:$J$2344,0)</f>
        <v>tier - 3</v>
      </c>
      <c r="O2172" t="str">
        <f>_xlfn.XLOOKUP(A2172,'Hospitalisation Details'!$A$1:$A$2344,'Hospitalisation Details'!$K$1:$K$2344,0)</f>
        <v>tier - 1</v>
      </c>
      <c r="P2172" t="str">
        <f>_xlfn.XLOOKUP(A2172,'Hospitalisation Details'!$A$1:$A$2344,'Hospitalisation Details'!$L$1:$L$2344,0)</f>
        <v>R1012</v>
      </c>
      <c r="Q2172">
        <f>_xlfn.XLOOKUP(A2172,'Hospitalisation Details'!$A$1:$A$2344,'Hospitalisation Details'!$F$1:$F$2344,0)</f>
        <v>18</v>
      </c>
    </row>
    <row r="2173" spans="1:17" ht="15.75" x14ac:dyDescent="0.25">
      <c r="A2173" s="1" t="s">
        <v>188</v>
      </c>
      <c r="B2173" t="str">
        <f>_xlfn.XLOOKUP(A2173,'Customer Names'!$A$1:$A$2336,'Customer Names'!$C$1:$C$2336,0)</f>
        <v xml:space="preserve">  Paul</v>
      </c>
      <c r="C2173">
        <f>_xlfn.XLOOKUP(A2173,'Medical Examinations'!$A$1:$A$2336,'Medical Examinations'!$B$1:$B$2336,0)</f>
        <v>26.51</v>
      </c>
      <c r="D2173">
        <f>_xlfn.XLOOKUP(A2173,'Medical Examinations'!$A$1:$A$2336,'Medical Examinations'!$D$1:$D$2336,0)</f>
        <v>4.58</v>
      </c>
      <c r="E2173" t="str">
        <f>_xlfn.XLOOKUP(A2173,'Medical Examinations'!$A$1:$A$2336,'Medical Examinations'!$E$1:$E$2336,0)</f>
        <v>No</v>
      </c>
      <c r="F2173" t="str">
        <f>_xlfn.XLOOKUP(A2173,'Medical Examinations'!$A$1:$A$2336,'Medical Examinations'!$F$1:$F$2336,0)</f>
        <v>No</v>
      </c>
      <c r="G2173" t="str">
        <f>_xlfn.XLOOKUP(A2173,'Medical Examinations'!$A$1:$A$2336,'Medical Examinations'!$G$1:$G$2336,0)</f>
        <v>No</v>
      </c>
      <c r="H2173">
        <f>_xlfn.XLOOKUP(A2173,'Medical Examinations'!$A$1:$A$2336,'Medical Examinations'!$H$1:$H$2336,0)</f>
        <v>0</v>
      </c>
      <c r="I2173" t="str">
        <f>_xlfn.XLOOKUP(A2173,'Medical Examinations'!$A$1:$A$2336,'Medical Examinations'!$I$1:$I$2336,0)</f>
        <v>No</v>
      </c>
      <c r="J2173" t="str">
        <f>_xlfn.XLOOKUP(A2173,'Medical Examinations'!A2173:A4516,'Medical Examinations'!C2173:C4516,0)</f>
        <v>Overweight</v>
      </c>
      <c r="K2173">
        <f>_xlfn.XLOOKUP(A2173,'Medical Examinations'!$A$1:$A$2344,'Medical Examinations'!$D$1:$D$2344,0)</f>
        <v>4.58</v>
      </c>
      <c r="L2173" t="str">
        <f>_xlfn.XLOOKUP(A2173,'Hospitalisation Details'!$A$1:$A$2344,'Hospitalisation Details'!$E$1:$E$2344,0)</f>
        <v>25-Sep-1999</v>
      </c>
      <c r="M2173">
        <f>_xlfn.XLOOKUP(A2173,'Hospitalisation Details'!$A$1:$A$2344,'Hospitalisation Details'!$I$1:$I$2344,0)</f>
        <v>1815.88</v>
      </c>
      <c r="N2173" t="str">
        <f>_xlfn.XLOOKUP(A2173,'Hospitalisation Details'!$A$1:$A$2344,'Hospitalisation Details'!$J$1:$J$2344,0)</f>
        <v>tier - 3</v>
      </c>
      <c r="O2173" t="str">
        <f>_xlfn.XLOOKUP(A2173,'Hospitalisation Details'!$A$1:$A$2344,'Hospitalisation Details'!$K$1:$K$2344,0)</f>
        <v>tier - 3</v>
      </c>
      <c r="P2173" t="str">
        <f>_xlfn.XLOOKUP(A2173,'Hospitalisation Details'!$A$1:$A$2344,'Hospitalisation Details'!$L$1:$L$2344,0)</f>
        <v>R1013</v>
      </c>
      <c r="Q2173">
        <f>_xlfn.XLOOKUP(A2173,'Hospitalisation Details'!$A$1:$A$2344,'Hospitalisation Details'!$F$1:$F$2344,0)</f>
        <v>23</v>
      </c>
    </row>
    <row r="2174" spans="1:17" ht="15.75" x14ac:dyDescent="0.25">
      <c r="A2174" s="1" t="s">
        <v>187</v>
      </c>
      <c r="B2174" t="str">
        <f>_xlfn.XLOOKUP(A2174,'Customer Names'!$A$1:$A$2336,'Customer Names'!$C$1:$C$2336,0)</f>
        <v xml:space="preserve">  Aaron R</v>
      </c>
      <c r="C2174">
        <f>_xlfn.XLOOKUP(A2174,'Medical Examinations'!$A$1:$A$2336,'Medical Examinations'!$B$1:$B$2336,0)</f>
        <v>29.734999999999999</v>
      </c>
      <c r="D2174">
        <f>_xlfn.XLOOKUP(A2174,'Medical Examinations'!$A$1:$A$2336,'Medical Examinations'!$D$1:$D$2336,0)</f>
        <v>11.92</v>
      </c>
      <c r="E2174" t="str">
        <f>_xlfn.XLOOKUP(A2174,'Medical Examinations'!$A$1:$A$2336,'Medical Examinations'!$E$1:$E$2336,0)</f>
        <v>No</v>
      </c>
      <c r="F2174" t="str">
        <f>_xlfn.XLOOKUP(A2174,'Medical Examinations'!$A$1:$A$2336,'Medical Examinations'!$F$1:$F$2336,0)</f>
        <v>No</v>
      </c>
      <c r="G2174" t="str">
        <f>_xlfn.XLOOKUP(A2174,'Medical Examinations'!$A$1:$A$2336,'Medical Examinations'!$G$1:$G$2336,0)</f>
        <v>No</v>
      </c>
      <c r="H2174">
        <f>_xlfn.XLOOKUP(A2174,'Medical Examinations'!$A$1:$A$2336,'Medical Examinations'!$H$1:$H$2336,0)</f>
        <v>0</v>
      </c>
      <c r="I2174" t="str">
        <f>_xlfn.XLOOKUP(A2174,'Medical Examinations'!$A$1:$A$2336,'Medical Examinations'!$I$1:$I$2336,0)</f>
        <v>No</v>
      </c>
      <c r="J2174" t="str">
        <f>_xlfn.XLOOKUP(A2174,'Medical Examinations'!A2174:A4517,'Medical Examinations'!C2174:C4517,0)</f>
        <v>Overweight</v>
      </c>
      <c r="K2174">
        <f>_xlfn.XLOOKUP(A2174,'Medical Examinations'!$A$1:$A$2344,'Medical Examinations'!$D$1:$D$2344,0)</f>
        <v>11.92</v>
      </c>
      <c r="L2174" t="str">
        <f>_xlfn.XLOOKUP(A2174,'Hospitalisation Details'!$A$1:$A$2344,'Hospitalisation Details'!$E$1:$E$2344,0)</f>
        <v>13-Dec-2002</v>
      </c>
      <c r="M2174">
        <f>_xlfn.XLOOKUP(A2174,'Hospitalisation Details'!$A$1:$A$2344,'Hospitalisation Details'!$I$1:$I$2344,0)</f>
        <v>1769.53</v>
      </c>
      <c r="N2174" t="str">
        <f>_xlfn.XLOOKUP(A2174,'Hospitalisation Details'!$A$1:$A$2344,'Hospitalisation Details'!$J$1:$J$2344,0)</f>
        <v>tier - 3</v>
      </c>
      <c r="O2174" t="str">
        <f>_xlfn.XLOOKUP(A2174,'Hospitalisation Details'!$A$1:$A$2344,'Hospitalisation Details'!$K$1:$K$2344,0)</f>
        <v>tier - 3</v>
      </c>
      <c r="P2174" t="str">
        <f>_xlfn.XLOOKUP(A2174,'Hospitalisation Details'!$A$1:$A$2344,'Hospitalisation Details'!$L$1:$L$2344,0)</f>
        <v>R1012</v>
      </c>
      <c r="Q2174">
        <f>_xlfn.XLOOKUP(A2174,'Hospitalisation Details'!$A$1:$A$2344,'Hospitalisation Details'!$F$1:$F$2344,0)</f>
        <v>20</v>
      </c>
    </row>
    <row r="2175" spans="1:17" ht="15.75" x14ac:dyDescent="0.25">
      <c r="A2175" s="1" t="s">
        <v>186</v>
      </c>
      <c r="B2175" t="str">
        <f>_xlfn.XLOOKUP(A2175,'Customer Names'!$A$1:$A$2336,'Customer Names'!$C$1:$C$2336,0)</f>
        <v xml:space="preserve">  Caitlin H</v>
      </c>
      <c r="C2175">
        <f>_xlfn.XLOOKUP(A2175,'Medical Examinations'!$A$1:$A$2336,'Medical Examinations'!$B$1:$B$2336,0)</f>
        <v>40.5</v>
      </c>
      <c r="D2175">
        <f>_xlfn.XLOOKUP(A2175,'Medical Examinations'!$A$1:$A$2336,'Medical Examinations'!$D$1:$D$2336,0)</f>
        <v>5.4</v>
      </c>
      <c r="E2175" t="str">
        <f>_xlfn.XLOOKUP(A2175,'Medical Examinations'!$A$1:$A$2336,'Medical Examinations'!$E$1:$E$2336,0)</f>
        <v>No</v>
      </c>
      <c r="F2175" t="str">
        <f>_xlfn.XLOOKUP(A2175,'Medical Examinations'!$A$1:$A$2336,'Medical Examinations'!$F$1:$F$2336,0)</f>
        <v>No</v>
      </c>
      <c r="G2175" t="str">
        <f>_xlfn.XLOOKUP(A2175,'Medical Examinations'!$A$1:$A$2336,'Medical Examinations'!$G$1:$G$2336,0)</f>
        <v>Yes</v>
      </c>
      <c r="H2175">
        <f>_xlfn.XLOOKUP(A2175,'Medical Examinations'!$A$1:$A$2336,'Medical Examinations'!$H$1:$H$2336,0)</f>
        <v>1</v>
      </c>
      <c r="I2175" t="str">
        <f>_xlfn.XLOOKUP(A2175,'Medical Examinations'!$A$1:$A$2336,'Medical Examinations'!$I$1:$I$2336,0)</f>
        <v>No</v>
      </c>
      <c r="J2175" t="str">
        <f>_xlfn.XLOOKUP(A2175,'Medical Examinations'!A2175:A4518,'Medical Examinations'!C2175:C4518,0)</f>
        <v>Obese</v>
      </c>
      <c r="K2175">
        <f>_xlfn.XLOOKUP(A2175,'Medical Examinations'!$A$1:$A$2344,'Medical Examinations'!$D$1:$D$2344,0)</f>
        <v>5.4</v>
      </c>
      <c r="L2175" t="str">
        <f>_xlfn.XLOOKUP(A2175,'Hospitalisation Details'!$A$1:$A$2344,'Hospitalisation Details'!$E$1:$E$2344,0)</f>
        <v>19-Nov-2003</v>
      </c>
      <c r="M2175">
        <f>_xlfn.XLOOKUP(A2175,'Hospitalisation Details'!$A$1:$A$2344,'Hospitalisation Details'!$I$1:$I$2344,0)</f>
        <v>1759.34</v>
      </c>
      <c r="N2175" t="str">
        <f>_xlfn.XLOOKUP(A2175,'Hospitalisation Details'!$A$1:$A$2344,'Hospitalisation Details'!$J$1:$J$2344,0)</f>
        <v>tier - 3</v>
      </c>
      <c r="O2175" t="str">
        <f>_xlfn.XLOOKUP(A2175,'Hospitalisation Details'!$A$1:$A$2344,'Hospitalisation Details'!$K$1:$K$2344,0)</f>
        <v>tier - 1</v>
      </c>
      <c r="P2175" t="str">
        <f>_xlfn.XLOOKUP(A2175,'Hospitalisation Details'!$A$1:$A$2344,'Hospitalisation Details'!$L$1:$L$2344,0)</f>
        <v>R1011</v>
      </c>
      <c r="Q2175">
        <f>_xlfn.XLOOKUP(A2175,'Hospitalisation Details'!$A$1:$A$2344,'Hospitalisation Details'!$F$1:$F$2344,0)</f>
        <v>19</v>
      </c>
    </row>
    <row r="2176" spans="1:17" ht="15.75" x14ac:dyDescent="0.25">
      <c r="A2176" s="1" t="s">
        <v>185</v>
      </c>
      <c r="B2176" t="str">
        <f>_xlfn.XLOOKUP(A2176,'Customer Names'!$A$1:$A$2336,'Customer Names'!$C$1:$C$2336,0)</f>
        <v xml:space="preserve">  Harald E</v>
      </c>
      <c r="C2176">
        <f>_xlfn.XLOOKUP(A2176,'Medical Examinations'!$A$1:$A$2336,'Medical Examinations'!$B$1:$B$2336,0)</f>
        <v>25.64</v>
      </c>
      <c r="D2176">
        <f>_xlfn.XLOOKUP(A2176,'Medical Examinations'!$A$1:$A$2336,'Medical Examinations'!$D$1:$D$2336,0)</f>
        <v>4.76</v>
      </c>
      <c r="E2176" t="str">
        <f>_xlfn.XLOOKUP(A2176,'Medical Examinations'!$A$1:$A$2336,'Medical Examinations'!$E$1:$E$2336,0)</f>
        <v>No</v>
      </c>
      <c r="F2176" t="str">
        <f>_xlfn.XLOOKUP(A2176,'Medical Examinations'!$A$1:$A$2336,'Medical Examinations'!$F$1:$F$2336,0)</f>
        <v>No</v>
      </c>
      <c r="G2176" t="str">
        <f>_xlfn.XLOOKUP(A2176,'Medical Examinations'!$A$1:$A$2336,'Medical Examinations'!$G$1:$G$2336,0)</f>
        <v>No</v>
      </c>
      <c r="H2176">
        <f>_xlfn.XLOOKUP(A2176,'Medical Examinations'!$A$1:$A$2336,'Medical Examinations'!$H$1:$H$2336,0)</f>
        <v>1</v>
      </c>
      <c r="I2176" t="str">
        <f>_xlfn.XLOOKUP(A2176,'Medical Examinations'!$A$1:$A$2336,'Medical Examinations'!$I$1:$I$2336,0)</f>
        <v>No</v>
      </c>
      <c r="J2176" t="str">
        <f>_xlfn.XLOOKUP(A2176,'Medical Examinations'!A2176:A4519,'Medical Examinations'!C2176:C4519,0)</f>
        <v>Overweight</v>
      </c>
      <c r="K2176">
        <f>_xlfn.XLOOKUP(A2176,'Medical Examinations'!$A$1:$A$2344,'Medical Examinations'!$D$1:$D$2344,0)</f>
        <v>4.76</v>
      </c>
      <c r="L2176" t="str">
        <f>_xlfn.XLOOKUP(A2176,'Hospitalisation Details'!$A$1:$A$2344,'Hospitalisation Details'!$E$1:$E$2344,0)</f>
        <v>7-Oct-1998</v>
      </c>
      <c r="M2176">
        <f>_xlfn.XLOOKUP(A2176,'Hospitalisation Details'!$A$1:$A$2344,'Hospitalisation Details'!$I$1:$I$2344,0)</f>
        <v>1756.6</v>
      </c>
      <c r="N2176" t="str">
        <f>_xlfn.XLOOKUP(A2176,'Hospitalisation Details'!$A$1:$A$2344,'Hospitalisation Details'!$J$1:$J$2344,0)</f>
        <v>tier - 3</v>
      </c>
      <c r="O2176" t="str">
        <f>_xlfn.XLOOKUP(A2176,'Hospitalisation Details'!$A$1:$A$2344,'Hospitalisation Details'!$K$1:$K$2344,0)</f>
        <v>tier - 3</v>
      </c>
      <c r="P2176" t="str">
        <f>_xlfn.XLOOKUP(A2176,'Hospitalisation Details'!$A$1:$A$2344,'Hospitalisation Details'!$L$1:$L$2344,0)</f>
        <v>R1013</v>
      </c>
      <c r="Q2176">
        <f>_xlfn.XLOOKUP(A2176,'Hospitalisation Details'!$A$1:$A$2344,'Hospitalisation Details'!$F$1:$F$2344,0)</f>
        <v>24</v>
      </c>
    </row>
    <row r="2177" spans="1:17" ht="15.75" x14ac:dyDescent="0.25">
      <c r="A2177" s="1" t="s">
        <v>184</v>
      </c>
      <c r="B2177" t="str">
        <f>_xlfn.XLOOKUP(A2177,'Customer Names'!$A$1:$A$2336,'Customer Names'!$C$1:$C$2336,0)</f>
        <v xml:space="preserve">  Siobhan A</v>
      </c>
      <c r="C2177">
        <f>_xlfn.XLOOKUP(A2177,'Medical Examinations'!$A$1:$A$2336,'Medical Examinations'!$B$1:$B$2336,0)</f>
        <v>32.9</v>
      </c>
      <c r="D2177">
        <f>_xlfn.XLOOKUP(A2177,'Medical Examinations'!$A$1:$A$2336,'Medical Examinations'!$D$1:$D$2336,0)</f>
        <v>4.78</v>
      </c>
      <c r="E2177" t="str">
        <f>_xlfn.XLOOKUP(A2177,'Medical Examinations'!$A$1:$A$2336,'Medical Examinations'!$E$1:$E$2336,0)</f>
        <v>No</v>
      </c>
      <c r="F2177" t="str">
        <f>_xlfn.XLOOKUP(A2177,'Medical Examinations'!$A$1:$A$2336,'Medical Examinations'!$F$1:$F$2336,0)</f>
        <v>No</v>
      </c>
      <c r="G2177" t="str">
        <f>_xlfn.XLOOKUP(A2177,'Medical Examinations'!$A$1:$A$2336,'Medical Examinations'!$G$1:$G$2336,0)</f>
        <v>Yes</v>
      </c>
      <c r="H2177">
        <f>_xlfn.XLOOKUP(A2177,'Medical Examinations'!$A$1:$A$2336,'Medical Examinations'!$H$1:$H$2336,0)</f>
        <v>1</v>
      </c>
      <c r="I2177" t="str">
        <f>_xlfn.XLOOKUP(A2177,'Medical Examinations'!$A$1:$A$2336,'Medical Examinations'!$I$1:$I$2336,0)</f>
        <v>No</v>
      </c>
      <c r="J2177" t="str">
        <f>_xlfn.XLOOKUP(A2177,'Medical Examinations'!A2177:A4520,'Medical Examinations'!C2177:C4520,0)</f>
        <v>Obese</v>
      </c>
      <c r="K2177">
        <f>_xlfn.XLOOKUP(A2177,'Medical Examinations'!$A$1:$A$2344,'Medical Examinations'!$D$1:$D$2344,0)</f>
        <v>4.78</v>
      </c>
      <c r="L2177" t="str">
        <f>_xlfn.XLOOKUP(A2177,'Hospitalisation Details'!$A$1:$A$2344,'Hospitalisation Details'!$E$1:$E$2344,0)</f>
        <v>26-Sep-2003</v>
      </c>
      <c r="M2177">
        <f>_xlfn.XLOOKUP(A2177,'Hospitalisation Details'!$A$1:$A$2344,'Hospitalisation Details'!$I$1:$I$2344,0)</f>
        <v>1748.77</v>
      </c>
      <c r="N2177" t="str">
        <f>_xlfn.XLOOKUP(A2177,'Hospitalisation Details'!$A$1:$A$2344,'Hospitalisation Details'!$J$1:$J$2344,0)</f>
        <v>tier - 3</v>
      </c>
      <c r="O2177" t="str">
        <f>_xlfn.XLOOKUP(A2177,'Hospitalisation Details'!$A$1:$A$2344,'Hospitalisation Details'!$K$1:$K$2344,0)</f>
        <v>tier - 1</v>
      </c>
      <c r="P2177" t="str">
        <f>_xlfn.XLOOKUP(A2177,'Hospitalisation Details'!$A$1:$A$2344,'Hospitalisation Details'!$L$1:$L$2344,0)</f>
        <v>R1011</v>
      </c>
      <c r="Q2177">
        <f>_xlfn.XLOOKUP(A2177,'Hospitalisation Details'!$A$1:$A$2344,'Hospitalisation Details'!$F$1:$F$2344,0)</f>
        <v>19</v>
      </c>
    </row>
    <row r="2178" spans="1:17" ht="15.75" x14ac:dyDescent="0.25">
      <c r="A2178" s="1" t="s">
        <v>183</v>
      </c>
      <c r="B2178" t="str">
        <f>_xlfn.XLOOKUP(A2178,'Customer Names'!$A$1:$A$2336,'Customer Names'!$C$1:$C$2336,0)</f>
        <v xml:space="preserve">  Andrea J</v>
      </c>
      <c r="C2178">
        <f>_xlfn.XLOOKUP(A2178,'Medical Examinations'!$A$1:$A$2336,'Medical Examinations'!$B$1:$B$2336,0)</f>
        <v>29.8</v>
      </c>
      <c r="D2178">
        <f>_xlfn.XLOOKUP(A2178,'Medical Examinations'!$A$1:$A$2336,'Medical Examinations'!$D$1:$D$2336,0)</f>
        <v>4.26</v>
      </c>
      <c r="E2178" t="str">
        <f>_xlfn.XLOOKUP(A2178,'Medical Examinations'!$A$1:$A$2336,'Medical Examinations'!$E$1:$E$2336,0)</f>
        <v>No</v>
      </c>
      <c r="F2178" t="str">
        <f>_xlfn.XLOOKUP(A2178,'Medical Examinations'!$A$1:$A$2336,'Medical Examinations'!$F$1:$F$2336,0)</f>
        <v>No</v>
      </c>
      <c r="G2178" t="str">
        <f>_xlfn.XLOOKUP(A2178,'Medical Examinations'!$A$1:$A$2336,'Medical Examinations'!$G$1:$G$2336,0)</f>
        <v>Yes</v>
      </c>
      <c r="H2178">
        <f>_xlfn.XLOOKUP(A2178,'Medical Examinations'!$A$1:$A$2336,'Medical Examinations'!$H$1:$H$2336,0)</f>
        <v>1</v>
      </c>
      <c r="I2178" t="str">
        <f>_xlfn.XLOOKUP(A2178,'Medical Examinations'!$A$1:$A$2336,'Medical Examinations'!$I$1:$I$2336,0)</f>
        <v>No</v>
      </c>
      <c r="J2178" t="str">
        <f>_xlfn.XLOOKUP(A2178,'Medical Examinations'!A2178:A4521,'Medical Examinations'!C2178:C4521,0)</f>
        <v>Overweight</v>
      </c>
      <c r="K2178">
        <f>_xlfn.XLOOKUP(A2178,'Medical Examinations'!$A$1:$A$2344,'Medical Examinations'!$D$1:$D$2344,0)</f>
        <v>4.26</v>
      </c>
      <c r="L2178" t="str">
        <f>_xlfn.XLOOKUP(A2178,'Hospitalisation Details'!$A$1:$A$2344,'Hospitalisation Details'!$E$1:$E$2344,0)</f>
        <v>28-Jul-2003</v>
      </c>
      <c r="M2178">
        <f>_xlfn.XLOOKUP(A2178,'Hospitalisation Details'!$A$1:$A$2344,'Hospitalisation Details'!$I$1:$I$2344,0)</f>
        <v>1744.47</v>
      </c>
      <c r="N2178" t="str">
        <f>_xlfn.XLOOKUP(A2178,'Hospitalisation Details'!$A$1:$A$2344,'Hospitalisation Details'!$J$1:$J$2344,0)</f>
        <v>tier - 3</v>
      </c>
      <c r="O2178" t="str">
        <f>_xlfn.XLOOKUP(A2178,'Hospitalisation Details'!$A$1:$A$2344,'Hospitalisation Details'!$K$1:$K$2344,0)</f>
        <v>tier - 1</v>
      </c>
      <c r="P2178" t="str">
        <f>_xlfn.XLOOKUP(A2178,'Hospitalisation Details'!$A$1:$A$2344,'Hospitalisation Details'!$L$1:$L$2344,0)</f>
        <v>R1011</v>
      </c>
      <c r="Q2178">
        <f>_xlfn.XLOOKUP(A2178,'Hospitalisation Details'!$A$1:$A$2344,'Hospitalisation Details'!$F$1:$F$2344,0)</f>
        <v>19</v>
      </c>
    </row>
    <row r="2179" spans="1:17" ht="15.75" x14ac:dyDescent="0.25">
      <c r="A2179" s="1" t="s">
        <v>182</v>
      </c>
      <c r="B2179" t="str">
        <f>_xlfn.XLOOKUP(A2179,'Customer Names'!$A$1:$A$2336,'Customer Names'!$C$1:$C$2336,0)</f>
        <v xml:space="preserve">  Marie</v>
      </c>
      <c r="C2179">
        <f>_xlfn.XLOOKUP(A2179,'Medical Examinations'!$A$1:$A$2336,'Medical Examinations'!$B$1:$B$2336,0)</f>
        <v>28.9</v>
      </c>
      <c r="D2179">
        <f>_xlfn.XLOOKUP(A2179,'Medical Examinations'!$A$1:$A$2336,'Medical Examinations'!$D$1:$D$2336,0)</f>
        <v>5.85</v>
      </c>
      <c r="E2179" t="str">
        <f>_xlfn.XLOOKUP(A2179,'Medical Examinations'!$A$1:$A$2336,'Medical Examinations'!$E$1:$E$2336,0)</f>
        <v>No</v>
      </c>
      <c r="F2179" t="str">
        <f>_xlfn.XLOOKUP(A2179,'Medical Examinations'!$A$1:$A$2336,'Medical Examinations'!$F$1:$F$2336,0)</f>
        <v>No</v>
      </c>
      <c r="G2179" t="str">
        <f>_xlfn.XLOOKUP(A2179,'Medical Examinations'!$A$1:$A$2336,'Medical Examinations'!$G$1:$G$2336,0)</f>
        <v>Yes</v>
      </c>
      <c r="H2179">
        <f>_xlfn.XLOOKUP(A2179,'Medical Examinations'!$A$1:$A$2336,'Medical Examinations'!$H$1:$H$2336,0)</f>
        <v>1</v>
      </c>
      <c r="I2179" t="str">
        <f>_xlfn.XLOOKUP(A2179,'Medical Examinations'!$A$1:$A$2336,'Medical Examinations'!$I$1:$I$2336,0)</f>
        <v>No</v>
      </c>
      <c r="J2179" t="str">
        <f>_xlfn.XLOOKUP(A2179,'Medical Examinations'!A2179:A4522,'Medical Examinations'!C2179:C4522,0)</f>
        <v>Overweight</v>
      </c>
      <c r="K2179">
        <f>_xlfn.XLOOKUP(A2179,'Medical Examinations'!$A$1:$A$2344,'Medical Examinations'!$D$1:$D$2344,0)</f>
        <v>5.85</v>
      </c>
      <c r="L2179" t="str">
        <f>_xlfn.XLOOKUP(A2179,'Hospitalisation Details'!$A$1:$A$2344,'Hospitalisation Details'!$E$1:$E$2344,0)</f>
        <v>25-Jul-2003</v>
      </c>
      <c r="M2179">
        <f>_xlfn.XLOOKUP(A2179,'Hospitalisation Details'!$A$1:$A$2344,'Hospitalisation Details'!$I$1:$I$2344,0)</f>
        <v>1743.21</v>
      </c>
      <c r="N2179" t="str">
        <f>_xlfn.XLOOKUP(A2179,'Hospitalisation Details'!$A$1:$A$2344,'Hospitalisation Details'!$J$1:$J$2344,0)</f>
        <v>tier - 3</v>
      </c>
      <c r="O2179" t="str">
        <f>_xlfn.XLOOKUP(A2179,'Hospitalisation Details'!$A$1:$A$2344,'Hospitalisation Details'!$K$1:$K$2344,0)</f>
        <v>tier - 1</v>
      </c>
      <c r="P2179" t="str">
        <f>_xlfn.XLOOKUP(A2179,'Hospitalisation Details'!$A$1:$A$2344,'Hospitalisation Details'!$L$1:$L$2344,0)</f>
        <v>R1011</v>
      </c>
      <c r="Q2179">
        <f>_xlfn.XLOOKUP(A2179,'Hospitalisation Details'!$A$1:$A$2344,'Hospitalisation Details'!$F$1:$F$2344,0)</f>
        <v>19</v>
      </c>
    </row>
    <row r="2180" spans="1:17" ht="15.75" x14ac:dyDescent="0.25">
      <c r="A2180" s="1" t="s">
        <v>181</v>
      </c>
      <c r="B2180" t="str">
        <f>_xlfn.XLOOKUP(A2180,'Customer Names'!$A$1:$A$2336,'Customer Names'!$C$1:$C$2336,0)</f>
        <v xml:space="preserve">  Rachel A</v>
      </c>
      <c r="C2180">
        <f>_xlfn.XLOOKUP(A2180,'Medical Examinations'!$A$1:$A$2336,'Medical Examinations'!$B$1:$B$2336,0)</f>
        <v>24.7</v>
      </c>
      <c r="D2180">
        <f>_xlfn.XLOOKUP(A2180,'Medical Examinations'!$A$1:$A$2336,'Medical Examinations'!$D$1:$D$2336,0)</f>
        <v>5.32</v>
      </c>
      <c r="E2180" t="str">
        <f>_xlfn.XLOOKUP(A2180,'Medical Examinations'!$A$1:$A$2336,'Medical Examinations'!$E$1:$E$2336,0)</f>
        <v>No</v>
      </c>
      <c r="F2180" t="str">
        <f>_xlfn.XLOOKUP(A2180,'Medical Examinations'!$A$1:$A$2336,'Medical Examinations'!$F$1:$F$2336,0)</f>
        <v>No</v>
      </c>
      <c r="G2180" t="str">
        <f>_xlfn.XLOOKUP(A2180,'Medical Examinations'!$A$1:$A$2336,'Medical Examinations'!$G$1:$G$2336,0)</f>
        <v>Yes</v>
      </c>
      <c r="H2180">
        <f>_xlfn.XLOOKUP(A2180,'Medical Examinations'!$A$1:$A$2336,'Medical Examinations'!$H$1:$H$2336,0)</f>
        <v>1</v>
      </c>
      <c r="I2180" t="str">
        <f>_xlfn.XLOOKUP(A2180,'Medical Examinations'!$A$1:$A$2336,'Medical Examinations'!$I$1:$I$2336,0)</f>
        <v>No</v>
      </c>
      <c r="J2180" t="str">
        <f>_xlfn.XLOOKUP(A2180,'Medical Examinations'!A2180:A4523,'Medical Examinations'!C2180:C4523,0)</f>
        <v>Normal weight</v>
      </c>
      <c r="K2180">
        <f>_xlfn.XLOOKUP(A2180,'Medical Examinations'!$A$1:$A$2344,'Medical Examinations'!$D$1:$D$2344,0)</f>
        <v>5.32</v>
      </c>
      <c r="L2180" t="str">
        <f>_xlfn.XLOOKUP(A2180,'Hospitalisation Details'!$A$1:$A$2344,'Hospitalisation Details'!$E$1:$E$2344,0)</f>
        <v>14-Nov-2003</v>
      </c>
      <c r="M2180">
        <f>_xlfn.XLOOKUP(A2180,'Hospitalisation Details'!$A$1:$A$2344,'Hospitalisation Details'!$I$1:$I$2344,0)</f>
        <v>1737.38</v>
      </c>
      <c r="N2180" t="str">
        <f>_xlfn.XLOOKUP(A2180,'Hospitalisation Details'!$A$1:$A$2344,'Hospitalisation Details'!$J$1:$J$2344,0)</f>
        <v>tier - 3</v>
      </c>
      <c r="O2180" t="str">
        <f>_xlfn.XLOOKUP(A2180,'Hospitalisation Details'!$A$1:$A$2344,'Hospitalisation Details'!$K$1:$K$2344,0)</f>
        <v>tier - 2</v>
      </c>
      <c r="P2180" t="str">
        <f>_xlfn.XLOOKUP(A2180,'Hospitalisation Details'!$A$1:$A$2344,'Hospitalisation Details'!$L$1:$L$2344,0)</f>
        <v>R1011</v>
      </c>
      <c r="Q2180">
        <f>_xlfn.XLOOKUP(A2180,'Hospitalisation Details'!$A$1:$A$2344,'Hospitalisation Details'!$F$1:$F$2344,0)</f>
        <v>19</v>
      </c>
    </row>
    <row r="2181" spans="1:17" ht="15.75" x14ac:dyDescent="0.25">
      <c r="A2181" s="1" t="s">
        <v>180</v>
      </c>
      <c r="B2181" t="str">
        <f>_xlfn.XLOOKUP(A2181,'Customer Names'!$A$1:$A$2336,'Customer Names'!$C$1:$C$2336,0)</f>
        <v xml:space="preserve">  Emma</v>
      </c>
      <c r="C2181">
        <f>_xlfn.XLOOKUP(A2181,'Medical Examinations'!$A$1:$A$2336,'Medical Examinations'!$B$1:$B$2336,0)</f>
        <v>20.6</v>
      </c>
      <c r="D2181">
        <f>_xlfn.XLOOKUP(A2181,'Medical Examinations'!$A$1:$A$2336,'Medical Examinations'!$D$1:$D$2336,0)</f>
        <v>5.14</v>
      </c>
      <c r="E2181" t="str">
        <f>_xlfn.XLOOKUP(A2181,'Medical Examinations'!$A$1:$A$2336,'Medical Examinations'!$E$1:$E$2336,0)</f>
        <v>No</v>
      </c>
      <c r="F2181" t="str">
        <f>_xlfn.XLOOKUP(A2181,'Medical Examinations'!$A$1:$A$2336,'Medical Examinations'!$F$1:$F$2336,0)</f>
        <v>No</v>
      </c>
      <c r="G2181" t="str">
        <f>_xlfn.XLOOKUP(A2181,'Medical Examinations'!$A$1:$A$2336,'Medical Examinations'!$G$1:$G$2336,0)</f>
        <v>Yes</v>
      </c>
      <c r="H2181">
        <f>_xlfn.XLOOKUP(A2181,'Medical Examinations'!$A$1:$A$2336,'Medical Examinations'!$H$1:$H$2336,0)</f>
        <v>1</v>
      </c>
      <c r="I2181" t="str">
        <f>_xlfn.XLOOKUP(A2181,'Medical Examinations'!$A$1:$A$2336,'Medical Examinations'!$I$1:$I$2336,0)</f>
        <v>No</v>
      </c>
      <c r="J2181" t="str">
        <f>_xlfn.XLOOKUP(A2181,'Medical Examinations'!A2181:A4524,'Medical Examinations'!C2181:C4524,0)</f>
        <v>Normal weight</v>
      </c>
      <c r="K2181">
        <f>_xlfn.XLOOKUP(A2181,'Medical Examinations'!$A$1:$A$2344,'Medical Examinations'!$D$1:$D$2344,0)</f>
        <v>5.14</v>
      </c>
      <c r="L2181" t="str">
        <f>_xlfn.XLOOKUP(A2181,'Hospitalisation Details'!$A$1:$A$2344,'Hospitalisation Details'!$E$1:$E$2344,0)</f>
        <v>9-Nov-2003</v>
      </c>
      <c r="M2181">
        <f>_xlfn.XLOOKUP(A2181,'Hospitalisation Details'!$A$1:$A$2344,'Hospitalisation Details'!$I$1:$I$2344,0)</f>
        <v>1731.68</v>
      </c>
      <c r="N2181" t="str">
        <f>_xlfn.XLOOKUP(A2181,'Hospitalisation Details'!$A$1:$A$2344,'Hospitalisation Details'!$J$1:$J$2344,0)</f>
        <v>tier - 3</v>
      </c>
      <c r="O2181" t="str">
        <f>_xlfn.XLOOKUP(A2181,'Hospitalisation Details'!$A$1:$A$2344,'Hospitalisation Details'!$K$1:$K$2344,0)</f>
        <v>tier - 2</v>
      </c>
      <c r="P2181" t="str">
        <f>_xlfn.XLOOKUP(A2181,'Hospitalisation Details'!$A$1:$A$2344,'Hospitalisation Details'!$L$1:$L$2344,0)</f>
        <v>R1011</v>
      </c>
      <c r="Q2181">
        <f>_xlfn.XLOOKUP(A2181,'Hospitalisation Details'!$A$1:$A$2344,'Hospitalisation Details'!$F$1:$F$2344,0)</f>
        <v>19</v>
      </c>
    </row>
    <row r="2182" spans="1:17" ht="15.75" x14ac:dyDescent="0.25">
      <c r="A2182" s="1" t="s">
        <v>179</v>
      </c>
      <c r="B2182" t="str">
        <f>_xlfn.XLOOKUP(A2182,'Customer Names'!$A$1:$A$2336,'Customer Names'!$C$1:$C$2336,0)</f>
        <v xml:space="preserve">  Kiersten</v>
      </c>
      <c r="C2182">
        <f>_xlfn.XLOOKUP(A2182,'Medical Examinations'!$A$1:$A$2336,'Medical Examinations'!$B$1:$B$2336,0)</f>
        <v>18.600000000000001</v>
      </c>
      <c r="D2182">
        <f>_xlfn.XLOOKUP(A2182,'Medical Examinations'!$A$1:$A$2336,'Medical Examinations'!$D$1:$D$2336,0)</f>
        <v>5</v>
      </c>
      <c r="E2182" t="str">
        <f>_xlfn.XLOOKUP(A2182,'Medical Examinations'!$A$1:$A$2336,'Medical Examinations'!$E$1:$E$2336,0)</f>
        <v>No</v>
      </c>
      <c r="F2182" t="str">
        <f>_xlfn.XLOOKUP(A2182,'Medical Examinations'!$A$1:$A$2336,'Medical Examinations'!$F$1:$F$2336,0)</f>
        <v>No</v>
      </c>
      <c r="G2182" t="str">
        <f>_xlfn.XLOOKUP(A2182,'Medical Examinations'!$A$1:$A$2336,'Medical Examinations'!$G$1:$G$2336,0)</f>
        <v>Yes</v>
      </c>
      <c r="H2182">
        <f>_xlfn.XLOOKUP(A2182,'Medical Examinations'!$A$1:$A$2336,'Medical Examinations'!$H$1:$H$2336,0)</f>
        <v>1</v>
      </c>
      <c r="I2182" t="str">
        <f>_xlfn.XLOOKUP(A2182,'Medical Examinations'!$A$1:$A$2336,'Medical Examinations'!$I$1:$I$2336,0)</f>
        <v>No</v>
      </c>
      <c r="J2182" t="str">
        <f>_xlfn.XLOOKUP(A2182,'Medical Examinations'!A2182:A4525,'Medical Examinations'!C2182:C4525,0)</f>
        <v>Normal weight</v>
      </c>
      <c r="K2182">
        <f>_xlfn.XLOOKUP(A2182,'Medical Examinations'!$A$1:$A$2344,'Medical Examinations'!$D$1:$D$2344,0)</f>
        <v>5</v>
      </c>
      <c r="L2182" t="str">
        <f>_xlfn.XLOOKUP(A2182,'Hospitalisation Details'!$A$1:$A$2344,'Hospitalisation Details'!$E$1:$E$2344,0)</f>
        <v>1-Sep-2003</v>
      </c>
      <c r="M2182">
        <f>_xlfn.XLOOKUP(A2182,'Hospitalisation Details'!$A$1:$A$2344,'Hospitalisation Details'!$I$1:$I$2344,0)</f>
        <v>1728.9</v>
      </c>
      <c r="N2182" t="str">
        <f>_xlfn.XLOOKUP(A2182,'Hospitalisation Details'!$A$1:$A$2344,'Hospitalisation Details'!$J$1:$J$2344,0)</f>
        <v>tier - 3</v>
      </c>
      <c r="O2182" t="str">
        <f>_xlfn.XLOOKUP(A2182,'Hospitalisation Details'!$A$1:$A$2344,'Hospitalisation Details'!$K$1:$K$2344,0)</f>
        <v>tier - 2</v>
      </c>
      <c r="P2182" t="str">
        <f>_xlfn.XLOOKUP(A2182,'Hospitalisation Details'!$A$1:$A$2344,'Hospitalisation Details'!$L$1:$L$2344,0)</f>
        <v>R1011</v>
      </c>
      <c r="Q2182">
        <f>_xlfn.XLOOKUP(A2182,'Hospitalisation Details'!$A$1:$A$2344,'Hospitalisation Details'!$F$1:$F$2344,0)</f>
        <v>19</v>
      </c>
    </row>
    <row r="2183" spans="1:17" ht="15.75" x14ac:dyDescent="0.25">
      <c r="A2183" s="1" t="s">
        <v>178</v>
      </c>
      <c r="B2183" t="str">
        <f>_xlfn.XLOOKUP(A2183,'Customer Names'!$A$1:$A$2336,'Customer Names'!$C$1:$C$2336,0)</f>
        <v xml:space="preserve">  Rachael</v>
      </c>
      <c r="C2183">
        <f>_xlfn.XLOOKUP(A2183,'Medical Examinations'!$A$1:$A$2336,'Medical Examinations'!$B$1:$B$2336,0)</f>
        <v>17.8</v>
      </c>
      <c r="D2183">
        <f>_xlfn.XLOOKUP(A2183,'Medical Examinations'!$A$1:$A$2336,'Medical Examinations'!$D$1:$D$2336,0)</f>
        <v>4.55</v>
      </c>
      <c r="E2183" t="str">
        <f>_xlfn.XLOOKUP(A2183,'Medical Examinations'!$A$1:$A$2336,'Medical Examinations'!$E$1:$E$2336,0)</f>
        <v>No</v>
      </c>
      <c r="F2183" t="str">
        <f>_xlfn.XLOOKUP(A2183,'Medical Examinations'!$A$1:$A$2336,'Medical Examinations'!$F$1:$F$2336,0)</f>
        <v>No</v>
      </c>
      <c r="G2183" t="str">
        <f>_xlfn.XLOOKUP(A2183,'Medical Examinations'!$A$1:$A$2336,'Medical Examinations'!$G$1:$G$2336,0)</f>
        <v>Yes</v>
      </c>
      <c r="H2183">
        <f>_xlfn.XLOOKUP(A2183,'Medical Examinations'!$A$1:$A$2336,'Medical Examinations'!$H$1:$H$2336,0)</f>
        <v>1</v>
      </c>
      <c r="I2183" t="str">
        <f>_xlfn.XLOOKUP(A2183,'Medical Examinations'!$A$1:$A$2336,'Medical Examinations'!$I$1:$I$2336,0)</f>
        <v>No</v>
      </c>
      <c r="J2183" t="str">
        <f>_xlfn.XLOOKUP(A2183,'Medical Examinations'!A2183:A4526,'Medical Examinations'!C2183:C4526,0)</f>
        <v>Underweight</v>
      </c>
      <c r="K2183">
        <f>_xlfn.XLOOKUP(A2183,'Medical Examinations'!$A$1:$A$2344,'Medical Examinations'!$D$1:$D$2344,0)</f>
        <v>4.55</v>
      </c>
      <c r="L2183" t="str">
        <f>_xlfn.XLOOKUP(A2183,'Hospitalisation Details'!$A$1:$A$2344,'Hospitalisation Details'!$E$1:$E$2344,0)</f>
        <v>21-Nov-2003</v>
      </c>
      <c r="M2183">
        <f>_xlfn.XLOOKUP(A2183,'Hospitalisation Details'!$A$1:$A$2344,'Hospitalisation Details'!$I$1:$I$2344,0)</f>
        <v>1727.79</v>
      </c>
      <c r="N2183" t="str">
        <f>_xlfn.XLOOKUP(A2183,'Hospitalisation Details'!$A$1:$A$2344,'Hospitalisation Details'!$J$1:$J$2344,0)</f>
        <v>tier - 3</v>
      </c>
      <c r="O2183" t="str">
        <f>_xlfn.XLOOKUP(A2183,'Hospitalisation Details'!$A$1:$A$2344,'Hospitalisation Details'!$K$1:$K$2344,0)</f>
        <v>tier - 3</v>
      </c>
      <c r="P2183" t="str">
        <f>_xlfn.XLOOKUP(A2183,'Hospitalisation Details'!$A$1:$A$2344,'Hospitalisation Details'!$L$1:$L$2344,0)</f>
        <v>R1011</v>
      </c>
      <c r="Q2183">
        <f>_xlfn.XLOOKUP(A2183,'Hospitalisation Details'!$A$1:$A$2344,'Hospitalisation Details'!$F$1:$F$2344,0)</f>
        <v>19</v>
      </c>
    </row>
    <row r="2184" spans="1:17" ht="15.75" x14ac:dyDescent="0.25">
      <c r="A2184" s="1" t="s">
        <v>177</v>
      </c>
      <c r="B2184" t="str">
        <f>_xlfn.XLOOKUP(A2184,'Customer Names'!$A$1:$A$2336,'Customer Names'!$C$1:$C$2336,0)</f>
        <v xml:space="preserve">  Timothy P</v>
      </c>
      <c r="C2184">
        <f>_xlfn.XLOOKUP(A2184,'Medical Examinations'!$A$1:$A$2336,'Medical Examinations'!$B$1:$B$2336,0)</f>
        <v>35.200000000000003</v>
      </c>
      <c r="D2184">
        <f>_xlfn.XLOOKUP(A2184,'Medical Examinations'!$A$1:$A$2336,'Medical Examinations'!$D$1:$D$2336,0)</f>
        <v>5.97</v>
      </c>
      <c r="E2184" t="str">
        <f>_xlfn.XLOOKUP(A2184,'Medical Examinations'!$A$1:$A$2336,'Medical Examinations'!$E$1:$E$2336,0)</f>
        <v>No</v>
      </c>
      <c r="F2184" t="str">
        <f>_xlfn.XLOOKUP(A2184,'Medical Examinations'!$A$1:$A$2336,'Medical Examinations'!$F$1:$F$2336,0)</f>
        <v>yes</v>
      </c>
      <c r="G2184" t="str">
        <f>_xlfn.XLOOKUP(A2184,'Medical Examinations'!$A$1:$A$2336,'Medical Examinations'!$G$1:$G$2336,0)</f>
        <v>No</v>
      </c>
      <c r="H2184">
        <f>_xlfn.XLOOKUP(A2184,'Medical Examinations'!$A$1:$A$2336,'Medical Examinations'!$H$1:$H$2336,0)</f>
        <v>1</v>
      </c>
      <c r="I2184" t="str">
        <f>_xlfn.XLOOKUP(A2184,'Medical Examinations'!$A$1:$A$2336,'Medical Examinations'!$I$1:$I$2336,0)</f>
        <v>No</v>
      </c>
      <c r="J2184" t="str">
        <f>_xlfn.XLOOKUP(A2184,'Medical Examinations'!A2184:A4527,'Medical Examinations'!C2184:C4527,0)</f>
        <v>Obese</v>
      </c>
      <c r="K2184">
        <f>_xlfn.XLOOKUP(A2184,'Medical Examinations'!$A$1:$A$2344,'Medical Examinations'!$D$1:$D$2344,0)</f>
        <v>5.97</v>
      </c>
      <c r="L2184" t="str">
        <f>_xlfn.XLOOKUP(A2184,'Hospitalisation Details'!$A$1:$A$2344,'Hospitalisation Details'!$E$1:$E$2344,0)</f>
        <v>9-Sep-2004</v>
      </c>
      <c r="M2184">
        <f>_xlfn.XLOOKUP(A2184,'Hospitalisation Details'!$A$1:$A$2344,'Hospitalisation Details'!$I$1:$I$2344,0)</f>
        <v>1727.54</v>
      </c>
      <c r="N2184" t="str">
        <f>_xlfn.XLOOKUP(A2184,'Hospitalisation Details'!$A$1:$A$2344,'Hospitalisation Details'!$J$1:$J$2344,0)</f>
        <v>tier - 3</v>
      </c>
      <c r="O2184" t="str">
        <f>_xlfn.XLOOKUP(A2184,'Hospitalisation Details'!$A$1:$A$2344,'Hospitalisation Details'!$K$1:$K$2344,0)</f>
        <v>tier - 1</v>
      </c>
      <c r="P2184" t="str">
        <f>_xlfn.XLOOKUP(A2184,'Hospitalisation Details'!$A$1:$A$2344,'Hospitalisation Details'!$L$1:$L$2344,0)</f>
        <v>R1013</v>
      </c>
      <c r="Q2184">
        <f>_xlfn.XLOOKUP(A2184,'Hospitalisation Details'!$A$1:$A$2344,'Hospitalisation Details'!$F$1:$F$2344,0)</f>
        <v>18</v>
      </c>
    </row>
    <row r="2185" spans="1:17" ht="15.75" x14ac:dyDescent="0.25">
      <c r="A2185" s="1" t="s">
        <v>176</v>
      </c>
      <c r="B2185" t="str">
        <f>_xlfn.XLOOKUP(A2185,'Customer Names'!$A$1:$A$2336,'Customer Names'!$C$1:$C$2336,0)</f>
        <v xml:space="preserve">  Lelisa</v>
      </c>
      <c r="C2185">
        <f>_xlfn.XLOOKUP(A2185,'Medical Examinations'!$A$1:$A$2336,'Medical Examinations'!$B$1:$B$2336,0)</f>
        <v>33.770000000000003</v>
      </c>
      <c r="D2185">
        <f>_xlfn.XLOOKUP(A2185,'Medical Examinations'!$A$1:$A$2336,'Medical Examinations'!$D$1:$D$2336,0)</f>
        <v>4.0199999999999996</v>
      </c>
      <c r="E2185" t="str">
        <f>_xlfn.XLOOKUP(A2185,'Medical Examinations'!$A$1:$A$2336,'Medical Examinations'!$E$1:$E$2336,0)</f>
        <v>No</v>
      </c>
      <c r="F2185" t="str">
        <f>_xlfn.XLOOKUP(A2185,'Medical Examinations'!$A$1:$A$2336,'Medical Examinations'!$F$1:$F$2336,0)</f>
        <v>yes</v>
      </c>
      <c r="G2185" t="str">
        <f>_xlfn.XLOOKUP(A2185,'Medical Examinations'!$A$1:$A$2336,'Medical Examinations'!$G$1:$G$2336,0)</f>
        <v>No</v>
      </c>
      <c r="H2185">
        <f>_xlfn.XLOOKUP(A2185,'Medical Examinations'!$A$1:$A$2336,'Medical Examinations'!$H$1:$H$2336,0)</f>
        <v>1</v>
      </c>
      <c r="I2185" t="str">
        <f>_xlfn.XLOOKUP(A2185,'Medical Examinations'!$A$1:$A$2336,'Medical Examinations'!$I$1:$I$2336,0)</f>
        <v>No</v>
      </c>
      <c r="J2185" t="str">
        <f>_xlfn.XLOOKUP(A2185,'Medical Examinations'!A2185:A4528,'Medical Examinations'!C2185:C4528,0)</f>
        <v>Obese</v>
      </c>
      <c r="K2185">
        <f>_xlfn.XLOOKUP(A2185,'Medical Examinations'!$A$1:$A$2344,'Medical Examinations'!$D$1:$D$2344,0)</f>
        <v>4.0199999999999996</v>
      </c>
      <c r="L2185" t="str">
        <f>_xlfn.XLOOKUP(A2185,'Hospitalisation Details'!$A$1:$A$2344,'Hospitalisation Details'!$E$1:$E$2344,0)</f>
        <v>21-Oct-2004</v>
      </c>
      <c r="M2185">
        <f>_xlfn.XLOOKUP(A2185,'Hospitalisation Details'!$A$1:$A$2344,'Hospitalisation Details'!$I$1:$I$2344,0)</f>
        <v>1725.55</v>
      </c>
      <c r="N2185" t="str">
        <f>_xlfn.XLOOKUP(A2185,'Hospitalisation Details'!$A$1:$A$2344,'Hospitalisation Details'!$J$1:$J$2344,0)</f>
        <v>tier - 3</v>
      </c>
      <c r="O2185" t="str">
        <f>_xlfn.XLOOKUP(A2185,'Hospitalisation Details'!$A$1:$A$2344,'Hospitalisation Details'!$K$1:$K$2344,0)</f>
        <v>tier - 2</v>
      </c>
      <c r="P2185" t="str">
        <f>_xlfn.XLOOKUP(A2185,'Hospitalisation Details'!$A$1:$A$2344,'Hospitalisation Details'!$L$1:$L$2344,0)</f>
        <v>R1013</v>
      </c>
      <c r="Q2185">
        <f>_xlfn.XLOOKUP(A2185,'Hospitalisation Details'!$A$1:$A$2344,'Hospitalisation Details'!$F$1:$F$2344,0)</f>
        <v>18</v>
      </c>
    </row>
    <row r="2186" spans="1:17" ht="15.75" x14ac:dyDescent="0.25">
      <c r="A2186" s="1" t="s">
        <v>175</v>
      </c>
      <c r="B2186" t="str">
        <f>_xlfn.XLOOKUP(A2186,'Customer Names'!$A$1:$A$2336,'Customer Names'!$C$1:$C$2336,0)</f>
        <v xml:space="preserve">  Nate</v>
      </c>
      <c r="C2186">
        <f>_xlfn.XLOOKUP(A2186,'Medical Examinations'!$A$1:$A$2336,'Medical Examinations'!$B$1:$B$2336,0)</f>
        <v>30.03</v>
      </c>
      <c r="D2186">
        <f>_xlfn.XLOOKUP(A2186,'Medical Examinations'!$A$1:$A$2336,'Medical Examinations'!$D$1:$D$2336,0)</f>
        <v>4.04</v>
      </c>
      <c r="E2186" t="str">
        <f>_xlfn.XLOOKUP(A2186,'Medical Examinations'!$A$1:$A$2336,'Medical Examinations'!$E$1:$E$2336,0)</f>
        <v>No</v>
      </c>
      <c r="F2186" t="str">
        <f>_xlfn.XLOOKUP(A2186,'Medical Examinations'!$A$1:$A$2336,'Medical Examinations'!$F$1:$F$2336,0)</f>
        <v>yes</v>
      </c>
      <c r="G2186" t="str">
        <f>_xlfn.XLOOKUP(A2186,'Medical Examinations'!$A$1:$A$2336,'Medical Examinations'!$G$1:$G$2336,0)</f>
        <v>No</v>
      </c>
      <c r="H2186">
        <f>_xlfn.XLOOKUP(A2186,'Medical Examinations'!$A$1:$A$2336,'Medical Examinations'!$H$1:$H$2336,0)</f>
        <v>1</v>
      </c>
      <c r="I2186" t="str">
        <f>_xlfn.XLOOKUP(A2186,'Medical Examinations'!$A$1:$A$2336,'Medical Examinations'!$I$1:$I$2336,0)</f>
        <v>No</v>
      </c>
      <c r="J2186" t="str">
        <f>_xlfn.XLOOKUP(A2186,'Medical Examinations'!A2186:A4529,'Medical Examinations'!C2186:C4529,0)</f>
        <v>Obese</v>
      </c>
      <c r="K2186">
        <f>_xlfn.XLOOKUP(A2186,'Medical Examinations'!$A$1:$A$2344,'Medical Examinations'!$D$1:$D$2344,0)</f>
        <v>4.04</v>
      </c>
      <c r="L2186" t="str">
        <f>_xlfn.XLOOKUP(A2186,'Hospitalisation Details'!$A$1:$A$2344,'Hospitalisation Details'!$E$1:$E$2344,0)</f>
        <v>11-Sep-2004</v>
      </c>
      <c r="M2186">
        <f>_xlfn.XLOOKUP(A2186,'Hospitalisation Details'!$A$1:$A$2344,'Hospitalisation Details'!$I$1:$I$2344,0)</f>
        <v>1720.35</v>
      </c>
      <c r="N2186" t="str">
        <f>_xlfn.XLOOKUP(A2186,'Hospitalisation Details'!$A$1:$A$2344,'Hospitalisation Details'!$J$1:$J$2344,0)</f>
        <v>tier - 3</v>
      </c>
      <c r="O2186" t="str">
        <f>_xlfn.XLOOKUP(A2186,'Hospitalisation Details'!$A$1:$A$2344,'Hospitalisation Details'!$K$1:$K$2344,0)</f>
        <v>tier - 3</v>
      </c>
      <c r="P2186" t="str">
        <f>_xlfn.XLOOKUP(A2186,'Hospitalisation Details'!$A$1:$A$2344,'Hospitalisation Details'!$L$1:$L$2344,0)</f>
        <v>R1013</v>
      </c>
      <c r="Q2186">
        <f>_xlfn.XLOOKUP(A2186,'Hospitalisation Details'!$A$1:$A$2344,'Hospitalisation Details'!$F$1:$F$2344,0)</f>
        <v>18</v>
      </c>
    </row>
    <row r="2187" spans="1:17" ht="15.75" x14ac:dyDescent="0.25">
      <c r="A2187" s="1" t="s">
        <v>174</v>
      </c>
      <c r="B2187" t="str">
        <f>_xlfn.XLOOKUP(A2187,'Customer Names'!$A$1:$A$2336,'Customer Names'!$C$1:$C$2336,0)</f>
        <v xml:space="preserve">  Chris C</v>
      </c>
      <c r="C2187">
        <f>_xlfn.XLOOKUP(A2187,'Medical Examinations'!$A$1:$A$2336,'Medical Examinations'!$B$1:$B$2336,0)</f>
        <v>29.37</v>
      </c>
      <c r="D2187">
        <f>_xlfn.XLOOKUP(A2187,'Medical Examinations'!$A$1:$A$2336,'Medical Examinations'!$D$1:$D$2336,0)</f>
        <v>5.54</v>
      </c>
      <c r="E2187" t="str">
        <f>_xlfn.XLOOKUP(A2187,'Medical Examinations'!$A$1:$A$2336,'Medical Examinations'!$E$1:$E$2336,0)</f>
        <v>No</v>
      </c>
      <c r="F2187" t="str">
        <f>_xlfn.XLOOKUP(A2187,'Medical Examinations'!$A$1:$A$2336,'Medical Examinations'!$F$1:$F$2336,0)</f>
        <v>yes</v>
      </c>
      <c r="G2187" t="str">
        <f>_xlfn.XLOOKUP(A2187,'Medical Examinations'!$A$1:$A$2336,'Medical Examinations'!$G$1:$G$2336,0)</f>
        <v>No</v>
      </c>
      <c r="H2187">
        <f>_xlfn.XLOOKUP(A2187,'Medical Examinations'!$A$1:$A$2336,'Medical Examinations'!$H$1:$H$2336,0)</f>
        <v>1</v>
      </c>
      <c r="I2187" t="str">
        <f>_xlfn.XLOOKUP(A2187,'Medical Examinations'!$A$1:$A$2336,'Medical Examinations'!$I$1:$I$2336,0)</f>
        <v>No</v>
      </c>
      <c r="J2187" t="str">
        <f>_xlfn.XLOOKUP(A2187,'Medical Examinations'!A2187:A4530,'Medical Examinations'!C2187:C4530,0)</f>
        <v>Overweight</v>
      </c>
      <c r="K2187">
        <f>_xlfn.XLOOKUP(A2187,'Medical Examinations'!$A$1:$A$2344,'Medical Examinations'!$D$1:$D$2344,0)</f>
        <v>5.54</v>
      </c>
      <c r="L2187" t="str">
        <f>_xlfn.XLOOKUP(A2187,'Hospitalisation Details'!$A$1:$A$2344,'Hospitalisation Details'!$E$1:$E$2344,0)</f>
        <v>10-Jun-2004</v>
      </c>
      <c r="M2187">
        <f>_xlfn.XLOOKUP(A2187,'Hospitalisation Details'!$A$1:$A$2344,'Hospitalisation Details'!$I$1:$I$2344,0)</f>
        <v>1719.44</v>
      </c>
      <c r="N2187" t="str">
        <f>_xlfn.XLOOKUP(A2187,'Hospitalisation Details'!$A$1:$A$2344,'Hospitalisation Details'!$J$1:$J$2344,0)</f>
        <v>tier - 3</v>
      </c>
      <c r="O2187" t="str">
        <f>_xlfn.XLOOKUP(A2187,'Hospitalisation Details'!$A$1:$A$2344,'Hospitalisation Details'!$K$1:$K$2344,0)</f>
        <v>tier - 3</v>
      </c>
      <c r="P2187" t="str">
        <f>_xlfn.XLOOKUP(A2187,'Hospitalisation Details'!$A$1:$A$2344,'Hospitalisation Details'!$L$1:$L$2344,0)</f>
        <v>R1013</v>
      </c>
      <c r="Q2187">
        <f>_xlfn.XLOOKUP(A2187,'Hospitalisation Details'!$A$1:$A$2344,'Hospitalisation Details'!$F$1:$F$2344,0)</f>
        <v>19</v>
      </c>
    </row>
    <row r="2188" spans="1:17" ht="15.75" x14ac:dyDescent="0.25">
      <c r="A2188" s="1" t="s">
        <v>173</v>
      </c>
      <c r="B2188" t="str">
        <f>_xlfn.XLOOKUP(A2188,'Customer Names'!$A$1:$A$2336,'Customer Names'!$C$1:$C$2336,0)</f>
        <v xml:space="preserve">  Scott</v>
      </c>
      <c r="C2188">
        <f>_xlfn.XLOOKUP(A2188,'Medical Examinations'!$A$1:$A$2336,'Medical Examinations'!$B$1:$B$2336,0)</f>
        <v>28.5</v>
      </c>
      <c r="D2188">
        <f>_xlfn.XLOOKUP(A2188,'Medical Examinations'!$A$1:$A$2336,'Medical Examinations'!$D$1:$D$2336,0)</f>
        <v>4.03</v>
      </c>
      <c r="E2188" t="str">
        <f>_xlfn.XLOOKUP(A2188,'Medical Examinations'!$A$1:$A$2336,'Medical Examinations'!$E$1:$E$2336,0)</f>
        <v>No</v>
      </c>
      <c r="F2188" t="str">
        <f>_xlfn.XLOOKUP(A2188,'Medical Examinations'!$A$1:$A$2336,'Medical Examinations'!$F$1:$F$2336,0)</f>
        <v>yes</v>
      </c>
      <c r="G2188" t="str">
        <f>_xlfn.XLOOKUP(A2188,'Medical Examinations'!$A$1:$A$2336,'Medical Examinations'!$G$1:$G$2336,0)</f>
        <v>No</v>
      </c>
      <c r="H2188">
        <f>_xlfn.XLOOKUP(A2188,'Medical Examinations'!$A$1:$A$2336,'Medical Examinations'!$H$1:$H$2336,0)</f>
        <v>1</v>
      </c>
      <c r="I2188" t="str">
        <f>_xlfn.XLOOKUP(A2188,'Medical Examinations'!$A$1:$A$2336,'Medical Examinations'!$I$1:$I$2336,0)</f>
        <v>No</v>
      </c>
      <c r="J2188" t="str">
        <f>_xlfn.XLOOKUP(A2188,'Medical Examinations'!A2188:A4531,'Medical Examinations'!C2188:C4531,0)</f>
        <v>Overweight</v>
      </c>
      <c r="K2188">
        <f>_xlfn.XLOOKUP(A2188,'Medical Examinations'!$A$1:$A$2344,'Medical Examinations'!$D$1:$D$2344,0)</f>
        <v>4.03</v>
      </c>
      <c r="L2188" t="str">
        <f>_xlfn.XLOOKUP(A2188,'Hospitalisation Details'!$A$1:$A$2344,'Hospitalisation Details'!$E$1:$E$2344,0)</f>
        <v>21-Sep-2004</v>
      </c>
      <c r="M2188">
        <f>_xlfn.XLOOKUP(A2188,'Hospitalisation Details'!$A$1:$A$2344,'Hospitalisation Details'!$I$1:$I$2344,0)</f>
        <v>1712.23</v>
      </c>
      <c r="N2188" t="str">
        <f>_xlfn.XLOOKUP(A2188,'Hospitalisation Details'!$A$1:$A$2344,'Hospitalisation Details'!$J$1:$J$2344,0)</f>
        <v>tier - 3</v>
      </c>
      <c r="O2188" t="str">
        <f>_xlfn.XLOOKUP(A2188,'Hospitalisation Details'!$A$1:$A$2344,'Hospitalisation Details'!$K$1:$K$2344,0)</f>
        <v>tier - 1</v>
      </c>
      <c r="P2188" t="str">
        <f>_xlfn.XLOOKUP(A2188,'Hospitalisation Details'!$A$1:$A$2344,'Hospitalisation Details'!$L$1:$L$2344,0)</f>
        <v>R1016</v>
      </c>
      <c r="Q2188">
        <f>_xlfn.XLOOKUP(A2188,'Hospitalisation Details'!$A$1:$A$2344,'Hospitalisation Details'!$F$1:$F$2344,0)</f>
        <v>18</v>
      </c>
    </row>
    <row r="2189" spans="1:17" ht="15.75" x14ac:dyDescent="0.25">
      <c r="A2189" s="1" t="s">
        <v>172</v>
      </c>
      <c r="B2189" t="str">
        <f>_xlfn.XLOOKUP(A2189,'Customer Names'!$A$1:$A$2336,'Customer Names'!$C$1:$C$2336,0)</f>
        <v xml:space="preserve">  Kevin</v>
      </c>
      <c r="C2189">
        <f>_xlfn.XLOOKUP(A2189,'Medical Examinations'!$A$1:$A$2336,'Medical Examinations'!$B$1:$B$2336,0)</f>
        <v>23.32</v>
      </c>
      <c r="D2189">
        <f>_xlfn.XLOOKUP(A2189,'Medical Examinations'!$A$1:$A$2336,'Medical Examinations'!$D$1:$D$2336,0)</f>
        <v>5.62</v>
      </c>
      <c r="E2189" t="str">
        <f>_xlfn.XLOOKUP(A2189,'Medical Examinations'!$A$1:$A$2336,'Medical Examinations'!$E$1:$E$2336,0)</f>
        <v>No</v>
      </c>
      <c r="F2189" t="str">
        <f>_xlfn.XLOOKUP(A2189,'Medical Examinations'!$A$1:$A$2336,'Medical Examinations'!$F$1:$F$2336,0)</f>
        <v>yes</v>
      </c>
      <c r="G2189" t="str">
        <f>_xlfn.XLOOKUP(A2189,'Medical Examinations'!$A$1:$A$2336,'Medical Examinations'!$G$1:$G$2336,0)</f>
        <v>No</v>
      </c>
      <c r="H2189">
        <f>_xlfn.XLOOKUP(A2189,'Medical Examinations'!$A$1:$A$2336,'Medical Examinations'!$H$1:$H$2336,0)</f>
        <v>1</v>
      </c>
      <c r="I2189" t="str">
        <f>_xlfn.XLOOKUP(A2189,'Medical Examinations'!$A$1:$A$2336,'Medical Examinations'!$I$1:$I$2336,0)</f>
        <v>No</v>
      </c>
      <c r="J2189" t="str">
        <f>_xlfn.XLOOKUP(A2189,'Medical Examinations'!A2189:A4532,'Medical Examinations'!C2189:C4532,0)</f>
        <v>Normal weight</v>
      </c>
      <c r="K2189">
        <f>_xlfn.XLOOKUP(A2189,'Medical Examinations'!$A$1:$A$2344,'Medical Examinations'!$D$1:$D$2344,0)</f>
        <v>5.62</v>
      </c>
      <c r="L2189" t="str">
        <f>_xlfn.XLOOKUP(A2189,'Hospitalisation Details'!$A$1:$A$2344,'Hospitalisation Details'!$E$1:$E$2344,0)</f>
        <v>19-Sep-2004</v>
      </c>
      <c r="M2189">
        <f>_xlfn.XLOOKUP(A2189,'Hospitalisation Details'!$A$1:$A$2344,'Hospitalisation Details'!$I$1:$I$2344,0)</f>
        <v>1711.03</v>
      </c>
      <c r="N2189" t="str">
        <f>_xlfn.XLOOKUP(A2189,'Hospitalisation Details'!$A$1:$A$2344,'Hospitalisation Details'!$J$1:$J$2344,0)</f>
        <v>tier - 3</v>
      </c>
      <c r="O2189" t="str">
        <f>_xlfn.XLOOKUP(A2189,'Hospitalisation Details'!$A$1:$A$2344,'Hospitalisation Details'!$K$1:$K$2344,0)</f>
        <v>tier - 3</v>
      </c>
      <c r="P2189" t="str">
        <f>_xlfn.XLOOKUP(A2189,'Hospitalisation Details'!$A$1:$A$2344,'Hospitalisation Details'!$L$1:$L$2344,0)</f>
        <v>R1013</v>
      </c>
      <c r="Q2189">
        <f>_xlfn.XLOOKUP(A2189,'Hospitalisation Details'!$A$1:$A$2344,'Hospitalisation Details'!$F$1:$F$2344,0)</f>
        <v>18</v>
      </c>
    </row>
    <row r="2190" spans="1:17" ht="15.75" x14ac:dyDescent="0.25">
      <c r="A2190" s="1" t="s">
        <v>171</v>
      </c>
      <c r="B2190" t="str">
        <f>_xlfn.XLOOKUP(A2190,'Customer Names'!$A$1:$A$2336,'Customer Names'!$C$1:$C$2336,0)</f>
        <v xml:space="preserve">  Erik C</v>
      </c>
      <c r="C2190">
        <f>_xlfn.XLOOKUP(A2190,'Medical Examinations'!$A$1:$A$2336,'Medical Examinations'!$B$1:$B$2336,0)</f>
        <v>26.125</v>
      </c>
      <c r="D2190">
        <f>_xlfn.XLOOKUP(A2190,'Medical Examinations'!$A$1:$A$2336,'Medical Examinations'!$D$1:$D$2336,0)</f>
        <v>5.27</v>
      </c>
      <c r="E2190" t="str">
        <f>_xlfn.XLOOKUP(A2190,'Medical Examinations'!$A$1:$A$2336,'Medical Examinations'!$E$1:$E$2336,0)</f>
        <v>No</v>
      </c>
      <c r="F2190" t="str">
        <f>_xlfn.XLOOKUP(A2190,'Medical Examinations'!$A$1:$A$2336,'Medical Examinations'!$F$1:$F$2336,0)</f>
        <v>yes</v>
      </c>
      <c r="G2190" t="str">
        <f>_xlfn.XLOOKUP(A2190,'Medical Examinations'!$A$1:$A$2336,'Medical Examinations'!$G$1:$G$2336,0)</f>
        <v>No</v>
      </c>
      <c r="H2190">
        <f>_xlfn.XLOOKUP(A2190,'Medical Examinations'!$A$1:$A$2336,'Medical Examinations'!$H$1:$H$2336,0)</f>
        <v>1</v>
      </c>
      <c r="I2190" t="str">
        <f>_xlfn.XLOOKUP(A2190,'Medical Examinations'!$A$1:$A$2336,'Medical Examinations'!$I$1:$I$2336,0)</f>
        <v>No</v>
      </c>
      <c r="J2190" t="str">
        <f>_xlfn.XLOOKUP(A2190,'Medical Examinations'!A2190:A4533,'Medical Examinations'!C2190:C4533,0)</f>
        <v>Overweight</v>
      </c>
      <c r="K2190">
        <f>_xlfn.XLOOKUP(A2190,'Medical Examinations'!$A$1:$A$2344,'Medical Examinations'!$D$1:$D$2344,0)</f>
        <v>5.27</v>
      </c>
      <c r="L2190" t="str">
        <f>_xlfn.XLOOKUP(A2190,'Hospitalisation Details'!$A$1:$A$2344,'Hospitalisation Details'!$E$1:$E$2344,0)</f>
        <v>12-Dec-2004</v>
      </c>
      <c r="M2190">
        <f>_xlfn.XLOOKUP(A2190,'Hospitalisation Details'!$A$1:$A$2344,'Hospitalisation Details'!$I$1:$I$2344,0)</f>
        <v>1708.93</v>
      </c>
      <c r="N2190" t="str">
        <f>_xlfn.XLOOKUP(A2190,'Hospitalisation Details'!$A$1:$A$2344,'Hospitalisation Details'!$J$1:$J$2344,0)</f>
        <v>tier - 3</v>
      </c>
      <c r="O2190" t="str">
        <f>_xlfn.XLOOKUP(A2190,'Hospitalisation Details'!$A$1:$A$2344,'Hospitalisation Details'!$K$1:$K$2344,0)</f>
        <v>tier - 1</v>
      </c>
      <c r="P2190" t="str">
        <f>_xlfn.XLOOKUP(A2190,'Hospitalisation Details'!$A$1:$A$2344,'Hospitalisation Details'!$L$1:$L$2344,0)</f>
        <v>R1019</v>
      </c>
      <c r="Q2190">
        <f>_xlfn.XLOOKUP(A2190,'Hospitalisation Details'!$A$1:$A$2344,'Hospitalisation Details'!$F$1:$F$2344,0)</f>
        <v>18</v>
      </c>
    </row>
    <row r="2191" spans="1:17" ht="15.75" x14ac:dyDescent="0.25">
      <c r="A2191" s="1" t="s">
        <v>170</v>
      </c>
      <c r="B2191" t="str">
        <f>_xlfn.XLOOKUP(A2191,'Customer Names'!$A$1:$A$2336,'Customer Names'!$C$1:$C$2336,0)</f>
        <v xml:space="preserve">  Shawn C</v>
      </c>
      <c r="C2191">
        <f>_xlfn.XLOOKUP(A2191,'Medical Examinations'!$A$1:$A$2336,'Medical Examinations'!$B$1:$B$2336,0)</f>
        <v>25.46</v>
      </c>
      <c r="D2191">
        <f>_xlfn.XLOOKUP(A2191,'Medical Examinations'!$A$1:$A$2336,'Medical Examinations'!$D$1:$D$2336,0)</f>
        <v>5.18</v>
      </c>
      <c r="E2191" t="str">
        <f>_xlfn.XLOOKUP(A2191,'Medical Examinations'!$A$1:$A$2336,'Medical Examinations'!$E$1:$E$2336,0)</f>
        <v>No</v>
      </c>
      <c r="F2191" t="str">
        <f>_xlfn.XLOOKUP(A2191,'Medical Examinations'!$A$1:$A$2336,'Medical Examinations'!$F$1:$F$2336,0)</f>
        <v>yes</v>
      </c>
      <c r="G2191" t="str">
        <f>_xlfn.XLOOKUP(A2191,'Medical Examinations'!$A$1:$A$2336,'Medical Examinations'!$G$1:$G$2336,0)</f>
        <v>No</v>
      </c>
      <c r="H2191">
        <f>_xlfn.XLOOKUP(A2191,'Medical Examinations'!$A$1:$A$2336,'Medical Examinations'!$H$1:$H$2336,0)</f>
        <v>1</v>
      </c>
      <c r="I2191" t="str">
        <f>_xlfn.XLOOKUP(A2191,'Medical Examinations'!$A$1:$A$2336,'Medical Examinations'!$I$1:$I$2336,0)</f>
        <v>No</v>
      </c>
      <c r="J2191" t="str">
        <f>_xlfn.XLOOKUP(A2191,'Medical Examinations'!A2191:A4534,'Medical Examinations'!C2191:C4534,0)</f>
        <v>Overweight</v>
      </c>
      <c r="K2191">
        <f>_xlfn.XLOOKUP(A2191,'Medical Examinations'!$A$1:$A$2344,'Medical Examinations'!$D$1:$D$2344,0)</f>
        <v>5.18</v>
      </c>
      <c r="L2191" t="str">
        <f>_xlfn.XLOOKUP(A2191,'Hospitalisation Details'!$A$1:$A$2344,'Hospitalisation Details'!$E$1:$E$2344,0)</f>
        <v>17-Oct-2004</v>
      </c>
      <c r="M2191">
        <f>_xlfn.XLOOKUP(A2191,'Hospitalisation Details'!$A$1:$A$2344,'Hospitalisation Details'!$I$1:$I$2344,0)</f>
        <v>1708</v>
      </c>
      <c r="N2191" t="str">
        <f>_xlfn.XLOOKUP(A2191,'Hospitalisation Details'!$A$1:$A$2344,'Hospitalisation Details'!$J$1:$J$2344,0)</f>
        <v>tier - 3</v>
      </c>
      <c r="O2191" t="str">
        <f>_xlfn.XLOOKUP(A2191,'Hospitalisation Details'!$A$1:$A$2344,'Hospitalisation Details'!$K$1:$K$2344,0)</f>
        <v>tier - 2</v>
      </c>
      <c r="P2191" t="str">
        <f>_xlfn.XLOOKUP(A2191,'Hospitalisation Details'!$A$1:$A$2344,'Hospitalisation Details'!$L$1:$L$2344,0)</f>
        <v>R1016</v>
      </c>
      <c r="Q2191">
        <f>_xlfn.XLOOKUP(A2191,'Hospitalisation Details'!$A$1:$A$2344,'Hospitalisation Details'!$F$1:$F$2344,0)</f>
        <v>18</v>
      </c>
    </row>
    <row r="2192" spans="1:17" ht="15.75" x14ac:dyDescent="0.25">
      <c r="A2192" s="1" t="s">
        <v>169</v>
      </c>
      <c r="B2192" t="str">
        <f>_xlfn.XLOOKUP(A2192,'Customer Names'!$A$1:$A$2336,'Customer Names'!$C$1:$C$2336,0)</f>
        <v xml:space="preserve">  Vajin L</v>
      </c>
      <c r="C2192">
        <f>_xlfn.XLOOKUP(A2192,'Medical Examinations'!$A$1:$A$2336,'Medical Examinations'!$B$1:$B$2336,0)</f>
        <v>23.75</v>
      </c>
      <c r="D2192">
        <f>_xlfn.XLOOKUP(A2192,'Medical Examinations'!$A$1:$A$2336,'Medical Examinations'!$D$1:$D$2336,0)</f>
        <v>5.27</v>
      </c>
      <c r="E2192" t="str">
        <f>_xlfn.XLOOKUP(A2192,'Medical Examinations'!$A$1:$A$2336,'Medical Examinations'!$E$1:$E$2336,0)</f>
        <v>No</v>
      </c>
      <c r="F2192" t="str">
        <f>_xlfn.XLOOKUP(A2192,'Medical Examinations'!$A$1:$A$2336,'Medical Examinations'!$F$1:$F$2336,0)</f>
        <v>yes</v>
      </c>
      <c r="G2192" t="str">
        <f>_xlfn.XLOOKUP(A2192,'Medical Examinations'!$A$1:$A$2336,'Medical Examinations'!$G$1:$G$2336,0)</f>
        <v>No</v>
      </c>
      <c r="H2192">
        <f>_xlfn.XLOOKUP(A2192,'Medical Examinations'!$A$1:$A$2336,'Medical Examinations'!$H$1:$H$2336,0)</f>
        <v>1</v>
      </c>
      <c r="I2192" t="str">
        <f>_xlfn.XLOOKUP(A2192,'Medical Examinations'!$A$1:$A$2336,'Medical Examinations'!$I$1:$I$2336,0)</f>
        <v>No</v>
      </c>
      <c r="J2192" t="str">
        <f>_xlfn.XLOOKUP(A2192,'Medical Examinations'!A2192:A4535,'Medical Examinations'!C2192:C4535,0)</f>
        <v>Normal weight</v>
      </c>
      <c r="K2192">
        <f>_xlfn.XLOOKUP(A2192,'Medical Examinations'!$A$1:$A$2344,'Medical Examinations'!$D$1:$D$2344,0)</f>
        <v>5.27</v>
      </c>
      <c r="L2192" t="str">
        <f>_xlfn.XLOOKUP(A2192,'Hospitalisation Details'!$A$1:$A$2344,'Hospitalisation Details'!$E$1:$E$2344,0)</f>
        <v>6-Dec-2004</v>
      </c>
      <c r="M2192">
        <f>_xlfn.XLOOKUP(A2192,'Hospitalisation Details'!$A$1:$A$2344,'Hospitalisation Details'!$I$1:$I$2344,0)</f>
        <v>1705.62</v>
      </c>
      <c r="N2192" t="str">
        <f>_xlfn.XLOOKUP(A2192,'Hospitalisation Details'!$A$1:$A$2344,'Hospitalisation Details'!$J$1:$J$2344,0)</f>
        <v>tier - 2</v>
      </c>
      <c r="O2192" t="str">
        <f>_xlfn.XLOOKUP(A2192,'Hospitalisation Details'!$A$1:$A$2344,'Hospitalisation Details'!$K$1:$K$2344,0)</f>
        <v>tier - 2</v>
      </c>
      <c r="P2192" t="str">
        <f>_xlfn.XLOOKUP(A2192,'Hospitalisation Details'!$A$1:$A$2344,'Hospitalisation Details'!$L$1:$L$2344,0)</f>
        <v>R1015</v>
      </c>
      <c r="Q2192">
        <f>_xlfn.XLOOKUP(A2192,'Hospitalisation Details'!$A$1:$A$2344,'Hospitalisation Details'!$F$1:$F$2344,0)</f>
        <v>18</v>
      </c>
    </row>
    <row r="2193" spans="1:17" ht="15.75" x14ac:dyDescent="0.25">
      <c r="A2193" s="1" t="s">
        <v>167</v>
      </c>
      <c r="B2193" t="str">
        <f>_xlfn.XLOOKUP(A2193,'Customer Names'!$A$1:$A$2336,'Customer Names'!$C$1:$C$2336,0)</f>
        <v xml:space="preserve">  John K</v>
      </c>
      <c r="C2193">
        <f>_xlfn.XLOOKUP(A2193,'Medical Examinations'!$A$1:$A$2336,'Medical Examinations'!$B$1:$B$2336,0)</f>
        <v>23.085000000000001</v>
      </c>
      <c r="D2193">
        <f>_xlfn.XLOOKUP(A2193,'Medical Examinations'!$A$1:$A$2336,'Medical Examinations'!$D$1:$D$2336,0)</f>
        <v>5.62</v>
      </c>
      <c r="E2193" t="str">
        <f>_xlfn.XLOOKUP(A2193,'Medical Examinations'!$A$1:$A$2336,'Medical Examinations'!$E$1:$E$2336,0)</f>
        <v>No</v>
      </c>
      <c r="F2193" t="str">
        <f>_xlfn.XLOOKUP(A2193,'Medical Examinations'!$A$1:$A$2336,'Medical Examinations'!$F$1:$F$2336,0)</f>
        <v>yes</v>
      </c>
      <c r="G2193" t="str">
        <f>_xlfn.XLOOKUP(A2193,'Medical Examinations'!$A$1:$A$2336,'Medical Examinations'!$G$1:$G$2336,0)</f>
        <v>No</v>
      </c>
      <c r="H2193">
        <f>_xlfn.XLOOKUP(A2193,'Medical Examinations'!$A$1:$A$2336,'Medical Examinations'!$H$1:$H$2336,0)</f>
        <v>1</v>
      </c>
      <c r="I2193" t="str">
        <f>_xlfn.XLOOKUP(A2193,'Medical Examinations'!$A$1:$A$2336,'Medical Examinations'!$I$1:$I$2336,0)</f>
        <v>No</v>
      </c>
      <c r="J2193" t="str">
        <f>_xlfn.XLOOKUP(A2193,'Medical Examinations'!A2193:A4536,'Medical Examinations'!C2193:C4536,0)</f>
        <v>Normal weight</v>
      </c>
      <c r="K2193">
        <f>_xlfn.XLOOKUP(A2193,'Medical Examinations'!$A$1:$A$2344,'Medical Examinations'!$D$1:$D$2344,0)</f>
        <v>5.62</v>
      </c>
      <c r="L2193" t="str">
        <f>_xlfn.XLOOKUP(A2193,'Hospitalisation Details'!$A$1:$A$2344,'Hospitalisation Details'!$E$1:$E$2344,0)</f>
        <v>14-Dec-2004</v>
      </c>
      <c r="M2193">
        <f>_xlfn.XLOOKUP(A2193,'Hospitalisation Details'!$A$1:$A$2344,'Hospitalisation Details'!$I$1:$I$2344,0)</f>
        <v>1704.7</v>
      </c>
      <c r="N2193" t="str">
        <f>_xlfn.XLOOKUP(A2193,'Hospitalisation Details'!$A$1:$A$2344,'Hospitalisation Details'!$J$1:$J$2344,0)</f>
        <v>tier - 2</v>
      </c>
      <c r="O2193" t="str">
        <f>_xlfn.XLOOKUP(A2193,'Hospitalisation Details'!$A$1:$A$2344,'Hospitalisation Details'!$K$1:$K$2344,0)</f>
        <v>tier - 3</v>
      </c>
      <c r="P2193" t="str">
        <f>_xlfn.XLOOKUP(A2193,'Hospitalisation Details'!$A$1:$A$2344,'Hospitalisation Details'!$L$1:$L$2344,0)</f>
        <v>R1018</v>
      </c>
      <c r="Q2193">
        <f>_xlfn.XLOOKUP(A2193,'Hospitalisation Details'!$A$1:$A$2344,'Hospitalisation Details'!$F$1:$F$2344,0)</f>
        <v>18</v>
      </c>
    </row>
    <row r="2194" spans="1:17" ht="15.75" x14ac:dyDescent="0.25">
      <c r="A2194" s="1" t="s">
        <v>165</v>
      </c>
      <c r="B2194" t="str">
        <f>_xlfn.XLOOKUP(A2194,'Customer Names'!$A$1:$A$2336,'Customer Names'!$C$1:$C$2336,0)</f>
        <v xml:space="preserve">  Kevin J</v>
      </c>
      <c r="C2194">
        <f>_xlfn.XLOOKUP(A2194,'Medical Examinations'!$A$1:$A$2336,'Medical Examinations'!$B$1:$B$2336,0)</f>
        <v>22.99</v>
      </c>
      <c r="D2194">
        <f>_xlfn.XLOOKUP(A2194,'Medical Examinations'!$A$1:$A$2336,'Medical Examinations'!$D$1:$D$2336,0)</f>
        <v>5.0599999999999996</v>
      </c>
      <c r="E2194" t="str">
        <f>_xlfn.XLOOKUP(A2194,'Medical Examinations'!$A$1:$A$2336,'Medical Examinations'!$E$1:$E$2336,0)</f>
        <v>No</v>
      </c>
      <c r="F2194" t="str">
        <f>_xlfn.XLOOKUP(A2194,'Medical Examinations'!$A$1:$A$2336,'Medical Examinations'!$F$1:$F$2336,0)</f>
        <v>yes</v>
      </c>
      <c r="G2194" t="str">
        <f>_xlfn.XLOOKUP(A2194,'Medical Examinations'!$A$1:$A$2336,'Medical Examinations'!$G$1:$G$2336,0)</f>
        <v>No</v>
      </c>
      <c r="H2194">
        <f>_xlfn.XLOOKUP(A2194,'Medical Examinations'!$A$1:$A$2336,'Medical Examinations'!$H$1:$H$2336,0)</f>
        <v>1</v>
      </c>
      <c r="I2194" t="str">
        <f>_xlfn.XLOOKUP(A2194,'Medical Examinations'!$A$1:$A$2336,'Medical Examinations'!$I$1:$I$2336,0)</f>
        <v>No</v>
      </c>
      <c r="J2194" t="str">
        <f>_xlfn.XLOOKUP(A2194,'Medical Examinations'!A2194:A4537,'Medical Examinations'!C2194:C4537,0)</f>
        <v>Normal weight</v>
      </c>
      <c r="K2194">
        <f>_xlfn.XLOOKUP(A2194,'Medical Examinations'!$A$1:$A$2344,'Medical Examinations'!$D$1:$D$2344,0)</f>
        <v>5.0599999999999996</v>
      </c>
      <c r="L2194" t="str">
        <f>_xlfn.XLOOKUP(A2194,'Hospitalisation Details'!$A$1:$A$2344,'Hospitalisation Details'!$E$1:$E$2344,0)</f>
        <v>7-Nov-2004</v>
      </c>
      <c r="M2194">
        <f>_xlfn.XLOOKUP(A2194,'Hospitalisation Details'!$A$1:$A$2344,'Hospitalisation Details'!$I$1:$I$2344,0)</f>
        <v>1704.57</v>
      </c>
      <c r="N2194" t="str">
        <f>_xlfn.XLOOKUP(A2194,'Hospitalisation Details'!$A$1:$A$2344,'Hospitalisation Details'!$J$1:$J$2344,0)</f>
        <v>tier - 2</v>
      </c>
      <c r="O2194" t="str">
        <f>_xlfn.XLOOKUP(A2194,'Hospitalisation Details'!$A$1:$A$2344,'Hospitalisation Details'!$K$1:$K$2344,0)</f>
        <v>tier - 1</v>
      </c>
      <c r="P2194" t="str">
        <f>_xlfn.XLOOKUP(A2194,'Hospitalisation Details'!$A$1:$A$2344,'Hospitalisation Details'!$L$1:$L$2344,0)</f>
        <v>R1016</v>
      </c>
      <c r="Q2194">
        <f>_xlfn.XLOOKUP(A2194,'Hospitalisation Details'!$A$1:$A$2344,'Hospitalisation Details'!$F$1:$F$2344,0)</f>
        <v>18</v>
      </c>
    </row>
    <row r="2195" spans="1:17" ht="15.75" x14ac:dyDescent="0.25">
      <c r="A2195" s="1" t="s">
        <v>163</v>
      </c>
      <c r="B2195" t="str">
        <f>_xlfn.XLOOKUP(A2195,'Customer Names'!$A$1:$A$2336,'Customer Names'!$C$1:$C$2336,0)</f>
        <v xml:space="preserve">  Kirby W</v>
      </c>
      <c r="C2195">
        <f>_xlfn.XLOOKUP(A2195,'Medical Examinations'!$A$1:$A$2336,'Medical Examinations'!$B$1:$B$2336,0)</f>
        <v>21.47</v>
      </c>
      <c r="D2195">
        <f>_xlfn.XLOOKUP(A2195,'Medical Examinations'!$A$1:$A$2336,'Medical Examinations'!$D$1:$D$2336,0)</f>
        <v>4.6900000000000004</v>
      </c>
      <c r="E2195" t="str">
        <f>_xlfn.XLOOKUP(A2195,'Medical Examinations'!$A$1:$A$2336,'Medical Examinations'!$E$1:$E$2336,0)</f>
        <v>No</v>
      </c>
      <c r="F2195" t="str">
        <f>_xlfn.XLOOKUP(A2195,'Medical Examinations'!$A$1:$A$2336,'Medical Examinations'!$F$1:$F$2336,0)</f>
        <v>yes</v>
      </c>
      <c r="G2195" t="str">
        <f>_xlfn.XLOOKUP(A2195,'Medical Examinations'!$A$1:$A$2336,'Medical Examinations'!$G$1:$G$2336,0)</f>
        <v>No</v>
      </c>
      <c r="H2195">
        <f>_xlfn.XLOOKUP(A2195,'Medical Examinations'!$A$1:$A$2336,'Medical Examinations'!$H$1:$H$2336,0)</f>
        <v>1</v>
      </c>
      <c r="I2195" t="str">
        <f>_xlfn.XLOOKUP(A2195,'Medical Examinations'!$A$1:$A$2336,'Medical Examinations'!$I$1:$I$2336,0)</f>
        <v>No</v>
      </c>
      <c r="J2195" t="str">
        <f>_xlfn.XLOOKUP(A2195,'Medical Examinations'!A2195:A4538,'Medical Examinations'!C2195:C4538,0)</f>
        <v>Normal weight</v>
      </c>
      <c r="K2195">
        <f>_xlfn.XLOOKUP(A2195,'Medical Examinations'!$A$1:$A$2344,'Medical Examinations'!$D$1:$D$2344,0)</f>
        <v>4.6900000000000004</v>
      </c>
      <c r="L2195" t="str">
        <f>_xlfn.XLOOKUP(A2195,'Hospitalisation Details'!$A$1:$A$2344,'Hospitalisation Details'!$E$1:$E$2344,0)</f>
        <v>10-Dec-2004</v>
      </c>
      <c r="M2195">
        <f>_xlfn.XLOOKUP(A2195,'Hospitalisation Details'!$A$1:$A$2344,'Hospitalisation Details'!$I$1:$I$2344,0)</f>
        <v>1702.46</v>
      </c>
      <c r="N2195" t="str">
        <f>_xlfn.XLOOKUP(A2195,'Hospitalisation Details'!$A$1:$A$2344,'Hospitalisation Details'!$J$1:$J$2344,0)</f>
        <v>tier - 2</v>
      </c>
      <c r="O2195" t="str">
        <f>_xlfn.XLOOKUP(A2195,'Hospitalisation Details'!$A$1:$A$2344,'Hospitalisation Details'!$K$1:$K$2344,0)</f>
        <v>tier - 3</v>
      </c>
      <c r="P2195" t="str">
        <f>_xlfn.XLOOKUP(A2195,'Hospitalisation Details'!$A$1:$A$2344,'Hospitalisation Details'!$L$1:$L$2344,0)</f>
        <v>R1019</v>
      </c>
      <c r="Q2195">
        <f>_xlfn.XLOOKUP(A2195,'Hospitalisation Details'!$A$1:$A$2344,'Hospitalisation Details'!$F$1:$F$2344,0)</f>
        <v>18</v>
      </c>
    </row>
    <row r="2196" spans="1:17" ht="15.75" x14ac:dyDescent="0.25">
      <c r="A2196" s="1" t="s">
        <v>161</v>
      </c>
      <c r="B2196" t="str">
        <f>_xlfn.XLOOKUP(A2196,'Customer Names'!$A$1:$A$2336,'Customer Names'!$C$1:$C$2336,0)</f>
        <v xml:space="preserve">  J A</v>
      </c>
      <c r="C2196">
        <f>_xlfn.XLOOKUP(A2196,'Medical Examinations'!$A$1:$A$2336,'Medical Examinations'!$B$1:$B$2336,0)</f>
        <v>15.96</v>
      </c>
      <c r="D2196">
        <f>_xlfn.XLOOKUP(A2196,'Medical Examinations'!$A$1:$A$2336,'Medical Examinations'!$D$1:$D$2336,0)</f>
        <v>5.44</v>
      </c>
      <c r="E2196" t="str">
        <f>_xlfn.XLOOKUP(A2196,'Medical Examinations'!$A$1:$A$2336,'Medical Examinations'!$E$1:$E$2336,0)</f>
        <v>No</v>
      </c>
      <c r="F2196" t="str">
        <f>_xlfn.XLOOKUP(A2196,'Medical Examinations'!$A$1:$A$2336,'Medical Examinations'!$F$1:$F$2336,0)</f>
        <v>yes</v>
      </c>
      <c r="G2196" t="str">
        <f>_xlfn.XLOOKUP(A2196,'Medical Examinations'!$A$1:$A$2336,'Medical Examinations'!$G$1:$G$2336,0)</f>
        <v>No</v>
      </c>
      <c r="H2196">
        <f>_xlfn.XLOOKUP(A2196,'Medical Examinations'!$A$1:$A$2336,'Medical Examinations'!$H$1:$H$2336,0)</f>
        <v>1</v>
      </c>
      <c r="I2196" t="str">
        <f>_xlfn.XLOOKUP(A2196,'Medical Examinations'!$A$1:$A$2336,'Medical Examinations'!$I$1:$I$2336,0)</f>
        <v>No</v>
      </c>
      <c r="J2196" t="str">
        <f>_xlfn.XLOOKUP(A2196,'Medical Examinations'!A2196:A4539,'Medical Examinations'!C2196:C4539,0)</f>
        <v>Underweight</v>
      </c>
      <c r="K2196">
        <f>_xlfn.XLOOKUP(A2196,'Medical Examinations'!$A$1:$A$2344,'Medical Examinations'!$D$1:$D$2344,0)</f>
        <v>5.44</v>
      </c>
      <c r="L2196" t="str">
        <f>_xlfn.XLOOKUP(A2196,'Hospitalisation Details'!$A$1:$A$2344,'Hospitalisation Details'!$E$1:$E$2344,0)</f>
        <v>17-Nov-2004</v>
      </c>
      <c r="M2196">
        <f>_xlfn.XLOOKUP(A2196,'Hospitalisation Details'!$A$1:$A$2344,'Hospitalisation Details'!$I$1:$I$2344,0)</f>
        <v>1694.8</v>
      </c>
      <c r="N2196" t="str">
        <f>_xlfn.XLOOKUP(A2196,'Hospitalisation Details'!$A$1:$A$2344,'Hospitalisation Details'!$J$1:$J$2344,0)</f>
        <v>tier - 2</v>
      </c>
      <c r="O2196" t="str">
        <f>_xlfn.XLOOKUP(A2196,'Hospitalisation Details'!$A$1:$A$2344,'Hospitalisation Details'!$K$1:$K$2344,0)</f>
        <v>tier - 2</v>
      </c>
      <c r="P2196" t="str">
        <f>_xlfn.XLOOKUP(A2196,'Hospitalisation Details'!$A$1:$A$2344,'Hospitalisation Details'!$L$1:$L$2344,0)</f>
        <v>R1015</v>
      </c>
      <c r="Q2196">
        <f>_xlfn.XLOOKUP(A2196,'Hospitalisation Details'!$A$1:$A$2344,'Hospitalisation Details'!$F$1:$F$2344,0)</f>
        <v>18</v>
      </c>
    </row>
    <row r="2197" spans="1:17" ht="15.75" x14ac:dyDescent="0.25">
      <c r="A2197" s="1" t="s">
        <v>160</v>
      </c>
      <c r="B2197" t="str">
        <f>_xlfn.XLOOKUP(A2197,'Customer Names'!$A$1:$A$2336,'Customer Names'!$C$1:$C$2336,0)</f>
        <v xml:space="preserve">  Dustin G</v>
      </c>
      <c r="C2197">
        <f>_xlfn.XLOOKUP(A2197,'Medical Examinations'!$A$1:$A$2336,'Medical Examinations'!$B$1:$B$2336,0)</f>
        <v>39.5</v>
      </c>
      <c r="D2197">
        <f>_xlfn.XLOOKUP(A2197,'Medical Examinations'!$A$1:$A$2336,'Medical Examinations'!$D$1:$D$2336,0)</f>
        <v>5.05</v>
      </c>
      <c r="E2197" t="str">
        <f>_xlfn.XLOOKUP(A2197,'Medical Examinations'!$A$1:$A$2336,'Medical Examinations'!$E$1:$E$2336,0)</f>
        <v>No</v>
      </c>
      <c r="F2197" t="str">
        <f>_xlfn.XLOOKUP(A2197,'Medical Examinations'!$A$1:$A$2336,'Medical Examinations'!$F$1:$F$2336,0)</f>
        <v>yes</v>
      </c>
      <c r="G2197" t="str">
        <f>_xlfn.XLOOKUP(A2197,'Medical Examinations'!$A$1:$A$2336,'Medical Examinations'!$G$1:$G$2336,0)</f>
        <v>No</v>
      </c>
      <c r="H2197">
        <f>_xlfn.XLOOKUP(A2197,'Medical Examinations'!$A$1:$A$2336,'Medical Examinations'!$H$1:$H$2336,0)</f>
        <v>1</v>
      </c>
      <c r="I2197" t="str">
        <f>_xlfn.XLOOKUP(A2197,'Medical Examinations'!$A$1:$A$2336,'Medical Examinations'!$I$1:$I$2336,0)</f>
        <v>No</v>
      </c>
      <c r="J2197" t="str">
        <f>_xlfn.XLOOKUP(A2197,'Medical Examinations'!A2197:A4540,'Medical Examinations'!C2197:C4540,0)</f>
        <v>Obese</v>
      </c>
      <c r="K2197">
        <f>_xlfn.XLOOKUP(A2197,'Medical Examinations'!$A$1:$A$2344,'Medical Examinations'!$D$1:$D$2344,0)</f>
        <v>5.05</v>
      </c>
      <c r="L2197" t="str">
        <f>_xlfn.XLOOKUP(A2197,'Hospitalisation Details'!$A$1:$A$2344,'Hospitalisation Details'!$E$1:$E$2344,0)</f>
        <v>21-Oct-2000</v>
      </c>
      <c r="M2197">
        <f>_xlfn.XLOOKUP(A2197,'Hospitalisation Details'!$A$1:$A$2344,'Hospitalisation Details'!$I$1:$I$2344,0)</f>
        <v>1682.6</v>
      </c>
      <c r="N2197" t="str">
        <f>_xlfn.XLOOKUP(A2197,'Hospitalisation Details'!$A$1:$A$2344,'Hospitalisation Details'!$J$1:$J$2344,0)</f>
        <v>tier - 2</v>
      </c>
      <c r="O2197" t="str">
        <f>_xlfn.XLOOKUP(A2197,'Hospitalisation Details'!$A$1:$A$2344,'Hospitalisation Details'!$K$1:$K$2344,0)</f>
        <v>tier - 2</v>
      </c>
      <c r="P2197" t="str">
        <f>_xlfn.XLOOKUP(A2197,'Hospitalisation Details'!$A$1:$A$2344,'Hospitalisation Details'!$L$1:$L$2344,0)</f>
        <v>R1011</v>
      </c>
      <c r="Q2197">
        <f>_xlfn.XLOOKUP(A2197,'Hospitalisation Details'!$A$1:$A$2344,'Hospitalisation Details'!$F$1:$F$2344,0)</f>
        <v>22</v>
      </c>
    </row>
    <row r="2198" spans="1:17" ht="15.75" x14ac:dyDescent="0.25">
      <c r="A2198" s="1" t="s">
        <v>159</v>
      </c>
      <c r="B2198" t="str">
        <f>_xlfn.XLOOKUP(A2198,'Customer Names'!$A$1:$A$2336,'Customer Names'!$C$1:$C$2336,0)</f>
        <v xml:space="preserve">  Anthony G</v>
      </c>
      <c r="C2198">
        <f>_xlfn.XLOOKUP(A2198,'Medical Examinations'!$A$1:$A$2336,'Medical Examinations'!$B$1:$B$2336,0)</f>
        <v>33.770000000000003</v>
      </c>
      <c r="D2198">
        <f>_xlfn.XLOOKUP(A2198,'Medical Examinations'!$A$1:$A$2336,'Medical Examinations'!$D$1:$D$2336,0)</f>
        <v>6</v>
      </c>
      <c r="E2198" t="str">
        <f>_xlfn.XLOOKUP(A2198,'Medical Examinations'!$A$1:$A$2336,'Medical Examinations'!$E$1:$E$2336,0)</f>
        <v>No</v>
      </c>
      <c r="F2198" t="str">
        <f>_xlfn.XLOOKUP(A2198,'Medical Examinations'!$A$1:$A$2336,'Medical Examinations'!$F$1:$F$2336,0)</f>
        <v>yes</v>
      </c>
      <c r="G2198" t="str">
        <f>_xlfn.XLOOKUP(A2198,'Medical Examinations'!$A$1:$A$2336,'Medical Examinations'!$G$1:$G$2336,0)</f>
        <v>No</v>
      </c>
      <c r="H2198">
        <f>_xlfn.XLOOKUP(A2198,'Medical Examinations'!$A$1:$A$2336,'Medical Examinations'!$H$1:$H$2336,0)</f>
        <v>1</v>
      </c>
      <c r="I2198" t="str">
        <f>_xlfn.XLOOKUP(A2198,'Medical Examinations'!$A$1:$A$2336,'Medical Examinations'!$I$1:$I$2336,0)</f>
        <v>No</v>
      </c>
      <c r="J2198" t="str">
        <f>_xlfn.XLOOKUP(A2198,'Medical Examinations'!A2198:A4541,'Medical Examinations'!C2198:C4541,0)</f>
        <v>Obese</v>
      </c>
      <c r="K2198">
        <f>_xlfn.XLOOKUP(A2198,'Medical Examinations'!$A$1:$A$2344,'Medical Examinations'!$D$1:$D$2344,0)</f>
        <v>6</v>
      </c>
      <c r="L2198" t="str">
        <f>_xlfn.XLOOKUP(A2198,'Hospitalisation Details'!$A$1:$A$2344,'Hospitalisation Details'!$E$1:$E$2344,0)</f>
        <v>10-Jun-2000</v>
      </c>
      <c r="M2198">
        <f>_xlfn.XLOOKUP(A2198,'Hospitalisation Details'!$A$1:$A$2344,'Hospitalisation Details'!$I$1:$I$2344,0)</f>
        <v>1674.63</v>
      </c>
      <c r="N2198" t="str">
        <f>_xlfn.XLOOKUP(A2198,'Hospitalisation Details'!$A$1:$A$2344,'Hospitalisation Details'!$J$1:$J$2344,0)</f>
        <v>tier - 2</v>
      </c>
      <c r="O2198" t="str">
        <f>_xlfn.XLOOKUP(A2198,'Hospitalisation Details'!$A$1:$A$2344,'Hospitalisation Details'!$K$1:$K$2344,0)</f>
        <v>tier - 2</v>
      </c>
      <c r="P2198" t="str">
        <f>_xlfn.XLOOKUP(A2198,'Hospitalisation Details'!$A$1:$A$2344,'Hospitalisation Details'!$L$1:$L$2344,0)</f>
        <v>R1013</v>
      </c>
      <c r="Q2198">
        <f>_xlfn.XLOOKUP(A2198,'Hospitalisation Details'!$A$1:$A$2344,'Hospitalisation Details'!$F$1:$F$2344,0)</f>
        <v>23</v>
      </c>
    </row>
    <row r="2199" spans="1:17" ht="15.75" x14ac:dyDescent="0.25">
      <c r="A2199" s="1" t="s">
        <v>158</v>
      </c>
      <c r="B2199" t="str">
        <f>_xlfn.XLOOKUP(A2199,'Customer Names'!$A$1:$A$2336,'Customer Names'!$C$1:$C$2336,0)</f>
        <v xml:space="preserve">  Ryan</v>
      </c>
      <c r="C2199">
        <f>_xlfn.XLOOKUP(A2199,'Medical Examinations'!$A$1:$A$2336,'Medical Examinations'!$B$1:$B$2336,0)</f>
        <v>26.84</v>
      </c>
      <c r="D2199">
        <f>_xlfn.XLOOKUP(A2199,'Medical Examinations'!$A$1:$A$2336,'Medical Examinations'!$D$1:$D$2336,0)</f>
        <v>5.99</v>
      </c>
      <c r="E2199" t="str">
        <f>_xlfn.XLOOKUP(A2199,'Medical Examinations'!$A$1:$A$2336,'Medical Examinations'!$E$1:$E$2336,0)</f>
        <v>No</v>
      </c>
      <c r="F2199" t="str">
        <f>_xlfn.XLOOKUP(A2199,'Medical Examinations'!$A$1:$A$2336,'Medical Examinations'!$F$1:$F$2336,0)</f>
        <v>yes</v>
      </c>
      <c r="G2199" t="str">
        <f>_xlfn.XLOOKUP(A2199,'Medical Examinations'!$A$1:$A$2336,'Medical Examinations'!$G$1:$G$2336,0)</f>
        <v>No</v>
      </c>
      <c r="H2199">
        <f>_xlfn.XLOOKUP(A2199,'Medical Examinations'!$A$1:$A$2336,'Medical Examinations'!$H$1:$H$2336,0)</f>
        <v>1</v>
      </c>
      <c r="I2199" t="str">
        <f>_xlfn.XLOOKUP(A2199,'Medical Examinations'!$A$1:$A$2336,'Medical Examinations'!$I$1:$I$2336,0)</f>
        <v>No</v>
      </c>
      <c r="J2199" t="str">
        <f>_xlfn.XLOOKUP(A2199,'Medical Examinations'!A2199:A4542,'Medical Examinations'!C2199:C4542,0)</f>
        <v>Overweight</v>
      </c>
      <c r="K2199">
        <f>_xlfn.XLOOKUP(A2199,'Medical Examinations'!$A$1:$A$2344,'Medical Examinations'!$D$1:$D$2344,0)</f>
        <v>5.99</v>
      </c>
      <c r="L2199" t="str">
        <f>_xlfn.XLOOKUP(A2199,'Hospitalisation Details'!$A$1:$A$2344,'Hospitalisation Details'!$E$1:$E$2344,0)</f>
        <v>23-Oct-2000</v>
      </c>
      <c r="M2199">
        <f>_xlfn.XLOOKUP(A2199,'Hospitalisation Details'!$A$1:$A$2344,'Hospitalisation Details'!$I$1:$I$2344,0)</f>
        <v>1665</v>
      </c>
      <c r="N2199" t="str">
        <f>_xlfn.XLOOKUP(A2199,'Hospitalisation Details'!$A$1:$A$2344,'Hospitalisation Details'!$J$1:$J$2344,0)</f>
        <v>tier - 2</v>
      </c>
      <c r="O2199" t="str">
        <f>_xlfn.XLOOKUP(A2199,'Hospitalisation Details'!$A$1:$A$2344,'Hospitalisation Details'!$K$1:$K$2344,0)</f>
        <v>tier - 2</v>
      </c>
      <c r="P2199" t="str">
        <f>_xlfn.XLOOKUP(A2199,'Hospitalisation Details'!$A$1:$A$2344,'Hospitalisation Details'!$L$1:$L$2344,0)</f>
        <v>R1013</v>
      </c>
      <c r="Q2199">
        <f>_xlfn.XLOOKUP(A2199,'Hospitalisation Details'!$A$1:$A$2344,'Hospitalisation Details'!$F$1:$F$2344,0)</f>
        <v>22</v>
      </c>
    </row>
    <row r="2200" spans="1:17" ht="15.75" x14ac:dyDescent="0.25">
      <c r="A2200" s="1" t="s">
        <v>157</v>
      </c>
      <c r="B2200" t="str">
        <f>_xlfn.XLOOKUP(A2200,'Customer Names'!$A$1:$A$2336,'Customer Names'!$C$1:$C$2336,0)</f>
        <v xml:space="preserve">  Eric N</v>
      </c>
      <c r="C2200">
        <f>_xlfn.XLOOKUP(A2200,'Medical Examinations'!$A$1:$A$2336,'Medical Examinations'!$B$1:$B$2336,0)</f>
        <v>35.53</v>
      </c>
      <c r="D2200">
        <f>_xlfn.XLOOKUP(A2200,'Medical Examinations'!$A$1:$A$2336,'Medical Examinations'!$D$1:$D$2336,0)</f>
        <v>4.3600000000000003</v>
      </c>
      <c r="E2200" t="str">
        <f>_xlfn.XLOOKUP(A2200,'Medical Examinations'!$A$1:$A$2336,'Medical Examinations'!$E$1:$E$2336,0)</f>
        <v>No</v>
      </c>
      <c r="F2200" t="str">
        <f>_xlfn.XLOOKUP(A2200,'Medical Examinations'!$A$1:$A$2336,'Medical Examinations'!$F$1:$F$2336,0)</f>
        <v>No</v>
      </c>
      <c r="G2200" t="str">
        <f>_xlfn.XLOOKUP(A2200,'Medical Examinations'!$A$1:$A$2336,'Medical Examinations'!$G$1:$G$2336,0)</f>
        <v>Yes</v>
      </c>
      <c r="H2200">
        <f>_xlfn.XLOOKUP(A2200,'Medical Examinations'!$A$1:$A$2336,'Medical Examinations'!$H$1:$H$2336,0)</f>
        <v>1</v>
      </c>
      <c r="I2200" t="str">
        <f>_xlfn.XLOOKUP(A2200,'Medical Examinations'!$A$1:$A$2336,'Medical Examinations'!$I$1:$I$2336,0)</f>
        <v>No</v>
      </c>
      <c r="J2200" t="str">
        <f>_xlfn.XLOOKUP(A2200,'Medical Examinations'!A2200:A4543,'Medical Examinations'!C2200:C4543,0)</f>
        <v>Obese</v>
      </c>
      <c r="K2200">
        <f>_xlfn.XLOOKUP(A2200,'Medical Examinations'!$A$1:$A$2344,'Medical Examinations'!$D$1:$D$2344,0)</f>
        <v>4.3600000000000003</v>
      </c>
      <c r="L2200" t="str">
        <f>_xlfn.XLOOKUP(A2200,'Hospitalisation Details'!$A$1:$A$2344,'Hospitalisation Details'!$E$1:$E$2344,0)</f>
        <v>30-Dec-2003</v>
      </c>
      <c r="M2200">
        <f>_xlfn.XLOOKUP(A2200,'Hospitalisation Details'!$A$1:$A$2344,'Hospitalisation Details'!$I$1:$I$2344,0)</f>
        <v>1646.43</v>
      </c>
      <c r="N2200" t="str">
        <f>_xlfn.XLOOKUP(A2200,'Hospitalisation Details'!$A$1:$A$2344,'Hospitalisation Details'!$J$1:$J$2344,0)</f>
        <v>tier - 2</v>
      </c>
      <c r="O2200" t="str">
        <f>_xlfn.XLOOKUP(A2200,'Hospitalisation Details'!$A$1:$A$2344,'Hospitalisation Details'!$K$1:$K$2344,0)</f>
        <v>tier - 1</v>
      </c>
      <c r="P2200" t="str">
        <f>_xlfn.XLOOKUP(A2200,'Hospitalisation Details'!$A$1:$A$2344,'Hospitalisation Details'!$L$1:$L$2344,0)</f>
        <v>R1012</v>
      </c>
      <c r="Q2200">
        <f>_xlfn.XLOOKUP(A2200,'Hospitalisation Details'!$A$1:$A$2344,'Hospitalisation Details'!$F$1:$F$2344,0)</f>
        <v>19</v>
      </c>
    </row>
    <row r="2201" spans="1:17" ht="15.75" x14ac:dyDescent="0.25">
      <c r="A2201" s="1" t="s">
        <v>156</v>
      </c>
      <c r="B2201" t="str">
        <f>_xlfn.XLOOKUP(A2201,'Customer Names'!$A$1:$A$2336,'Customer Names'!$C$1:$C$2336,0)</f>
        <v xml:space="preserve">  Connor</v>
      </c>
      <c r="C2201">
        <f>_xlfn.XLOOKUP(A2201,'Medical Examinations'!$A$1:$A$2336,'Medical Examinations'!$B$1:$B$2336,0)</f>
        <v>30.59</v>
      </c>
      <c r="D2201">
        <f>_xlfn.XLOOKUP(A2201,'Medical Examinations'!$A$1:$A$2336,'Medical Examinations'!$D$1:$D$2336,0)</f>
        <v>4.41</v>
      </c>
      <c r="E2201" t="str">
        <f>_xlfn.XLOOKUP(A2201,'Medical Examinations'!$A$1:$A$2336,'Medical Examinations'!$E$1:$E$2336,0)</f>
        <v>No</v>
      </c>
      <c r="F2201" t="str">
        <f>_xlfn.XLOOKUP(A2201,'Medical Examinations'!$A$1:$A$2336,'Medical Examinations'!$F$1:$F$2336,0)</f>
        <v>No</v>
      </c>
      <c r="G2201" t="str">
        <f>_xlfn.XLOOKUP(A2201,'Medical Examinations'!$A$1:$A$2336,'Medical Examinations'!$G$1:$G$2336,0)</f>
        <v>Yes</v>
      </c>
      <c r="H2201">
        <f>_xlfn.XLOOKUP(A2201,'Medical Examinations'!$A$1:$A$2336,'Medical Examinations'!$H$1:$H$2336,0)</f>
        <v>1</v>
      </c>
      <c r="I2201" t="str">
        <f>_xlfn.XLOOKUP(A2201,'Medical Examinations'!$A$1:$A$2336,'Medical Examinations'!$I$1:$I$2336,0)</f>
        <v>No</v>
      </c>
      <c r="J2201" t="str">
        <f>_xlfn.XLOOKUP(A2201,'Medical Examinations'!A2201:A4544,'Medical Examinations'!C2201:C4544,0)</f>
        <v>Obese</v>
      </c>
      <c r="K2201">
        <f>_xlfn.XLOOKUP(A2201,'Medical Examinations'!$A$1:$A$2344,'Medical Examinations'!$D$1:$D$2344,0)</f>
        <v>4.41</v>
      </c>
      <c r="L2201" t="str">
        <f>_xlfn.XLOOKUP(A2201,'Hospitalisation Details'!$A$1:$A$2344,'Hospitalisation Details'!$E$1:$E$2344,0)</f>
        <v>21-Aug-2003</v>
      </c>
      <c r="M2201">
        <f>_xlfn.XLOOKUP(A2201,'Hospitalisation Details'!$A$1:$A$2344,'Hospitalisation Details'!$I$1:$I$2344,0)</f>
        <v>1639.56</v>
      </c>
      <c r="N2201" t="str">
        <f>_xlfn.XLOOKUP(A2201,'Hospitalisation Details'!$A$1:$A$2344,'Hospitalisation Details'!$J$1:$J$2344,0)</f>
        <v>tier - 2</v>
      </c>
      <c r="O2201" t="str">
        <f>_xlfn.XLOOKUP(A2201,'Hospitalisation Details'!$A$1:$A$2344,'Hospitalisation Details'!$K$1:$K$2344,0)</f>
        <v>tier - 2</v>
      </c>
      <c r="P2201" t="str">
        <f>_xlfn.XLOOKUP(A2201,'Hospitalisation Details'!$A$1:$A$2344,'Hospitalisation Details'!$L$1:$L$2344,0)</f>
        <v>R1012</v>
      </c>
      <c r="Q2201">
        <f>_xlfn.XLOOKUP(A2201,'Hospitalisation Details'!$A$1:$A$2344,'Hospitalisation Details'!$F$1:$F$2344,0)</f>
        <v>19</v>
      </c>
    </row>
    <row r="2202" spans="1:17" ht="15.75" x14ac:dyDescent="0.25">
      <c r="A2202" s="1" t="s">
        <v>155</v>
      </c>
      <c r="B2202" t="str">
        <f>_xlfn.XLOOKUP(A2202,'Customer Names'!$A$1:$A$2336,'Customer Names'!$C$1:$C$2336,0)</f>
        <v xml:space="preserve">  Patrick H</v>
      </c>
      <c r="C2202">
        <f>_xlfn.XLOOKUP(A2202,'Medical Examinations'!$A$1:$A$2336,'Medical Examinations'!$B$1:$B$2336,0)</f>
        <v>30.59</v>
      </c>
      <c r="D2202">
        <f>_xlfn.XLOOKUP(A2202,'Medical Examinations'!$A$1:$A$2336,'Medical Examinations'!$D$1:$D$2336,0)</f>
        <v>4.17</v>
      </c>
      <c r="E2202" t="str">
        <f>_xlfn.XLOOKUP(A2202,'Medical Examinations'!$A$1:$A$2336,'Medical Examinations'!$E$1:$E$2336,0)</f>
        <v>No</v>
      </c>
      <c r="F2202" t="str">
        <f>_xlfn.XLOOKUP(A2202,'Medical Examinations'!$A$1:$A$2336,'Medical Examinations'!$F$1:$F$2336,0)</f>
        <v>No</v>
      </c>
      <c r="G2202" t="str">
        <f>_xlfn.XLOOKUP(A2202,'Medical Examinations'!$A$1:$A$2336,'Medical Examinations'!$G$1:$G$2336,0)</f>
        <v>Yes</v>
      </c>
      <c r="H2202">
        <f>_xlfn.XLOOKUP(A2202,'Medical Examinations'!$A$1:$A$2336,'Medical Examinations'!$H$1:$H$2336,0)</f>
        <v>1</v>
      </c>
      <c r="I2202" t="str">
        <f>_xlfn.XLOOKUP(A2202,'Medical Examinations'!$A$1:$A$2336,'Medical Examinations'!$I$1:$I$2336,0)</f>
        <v>No</v>
      </c>
      <c r="J2202" t="str">
        <f>_xlfn.XLOOKUP(A2202,'Medical Examinations'!A2202:A4545,'Medical Examinations'!C2202:C4545,0)</f>
        <v>Obese</v>
      </c>
      <c r="K2202">
        <f>_xlfn.XLOOKUP(A2202,'Medical Examinations'!$A$1:$A$2344,'Medical Examinations'!$D$1:$D$2344,0)</f>
        <v>4.17</v>
      </c>
      <c r="L2202" t="str">
        <f>_xlfn.XLOOKUP(A2202,'Hospitalisation Details'!$A$1:$A$2344,'Hospitalisation Details'!$E$1:$E$2344,0)</f>
        <v>16-Sep-2003</v>
      </c>
      <c r="M2202">
        <f>_xlfn.XLOOKUP(A2202,'Hospitalisation Details'!$A$1:$A$2344,'Hospitalisation Details'!$I$1:$I$2344,0)</f>
        <v>1639.56</v>
      </c>
      <c r="N2202" t="str">
        <f>_xlfn.XLOOKUP(A2202,'Hospitalisation Details'!$A$1:$A$2344,'Hospitalisation Details'!$J$1:$J$2344,0)</f>
        <v>tier - 2</v>
      </c>
      <c r="O2202" t="str">
        <f>_xlfn.XLOOKUP(A2202,'Hospitalisation Details'!$A$1:$A$2344,'Hospitalisation Details'!$K$1:$K$2344,0)</f>
        <v>tier - 2</v>
      </c>
      <c r="P2202" t="str">
        <f>_xlfn.XLOOKUP(A2202,'Hospitalisation Details'!$A$1:$A$2344,'Hospitalisation Details'!$L$1:$L$2344,0)</f>
        <v>R1012</v>
      </c>
      <c r="Q2202">
        <f>_xlfn.XLOOKUP(A2202,'Hospitalisation Details'!$A$1:$A$2344,'Hospitalisation Details'!$F$1:$F$2344,0)</f>
        <v>19</v>
      </c>
    </row>
    <row r="2203" spans="1:17" ht="15.75" x14ac:dyDescent="0.25">
      <c r="A2203" s="1" t="s">
        <v>154</v>
      </c>
      <c r="B2203" t="str">
        <f>_xlfn.XLOOKUP(A2203,'Customer Names'!$A$1:$A$2336,'Customer Names'!$C$1:$C$2336,0)</f>
        <v xml:space="preserve">  Tyler</v>
      </c>
      <c r="C2203">
        <f>_xlfn.XLOOKUP(A2203,'Medical Examinations'!$A$1:$A$2336,'Medical Examinations'!$B$1:$B$2336,0)</f>
        <v>27.835000000000001</v>
      </c>
      <c r="D2203">
        <f>_xlfn.XLOOKUP(A2203,'Medical Examinations'!$A$1:$A$2336,'Medical Examinations'!$D$1:$D$2336,0)</f>
        <v>4.4400000000000004</v>
      </c>
      <c r="E2203" t="str">
        <f>_xlfn.XLOOKUP(A2203,'Medical Examinations'!$A$1:$A$2336,'Medical Examinations'!$E$1:$E$2336,0)</f>
        <v>No</v>
      </c>
      <c r="F2203" t="str">
        <f>_xlfn.XLOOKUP(A2203,'Medical Examinations'!$A$1:$A$2336,'Medical Examinations'!$F$1:$F$2336,0)</f>
        <v>No</v>
      </c>
      <c r="G2203" t="str">
        <f>_xlfn.XLOOKUP(A2203,'Medical Examinations'!$A$1:$A$2336,'Medical Examinations'!$G$1:$G$2336,0)</f>
        <v>Yes</v>
      </c>
      <c r="H2203">
        <f>_xlfn.XLOOKUP(A2203,'Medical Examinations'!$A$1:$A$2336,'Medical Examinations'!$H$1:$H$2336,0)</f>
        <v>1</v>
      </c>
      <c r="I2203" t="str">
        <f>_xlfn.XLOOKUP(A2203,'Medical Examinations'!$A$1:$A$2336,'Medical Examinations'!$I$1:$I$2336,0)</f>
        <v>No</v>
      </c>
      <c r="J2203" t="str">
        <f>_xlfn.XLOOKUP(A2203,'Medical Examinations'!A2203:A4546,'Medical Examinations'!C2203:C4546,0)</f>
        <v>Overweight</v>
      </c>
      <c r="K2203">
        <f>_xlfn.XLOOKUP(A2203,'Medical Examinations'!$A$1:$A$2344,'Medical Examinations'!$D$1:$D$2344,0)</f>
        <v>4.4400000000000004</v>
      </c>
      <c r="L2203" t="str">
        <f>_xlfn.XLOOKUP(A2203,'Hospitalisation Details'!$A$1:$A$2344,'Hospitalisation Details'!$E$1:$E$2344,0)</f>
        <v>30-Dec-2003</v>
      </c>
      <c r="M2203">
        <f>_xlfn.XLOOKUP(A2203,'Hospitalisation Details'!$A$1:$A$2344,'Hospitalisation Details'!$I$1:$I$2344,0)</f>
        <v>1635.73</v>
      </c>
      <c r="N2203" t="str">
        <f>_xlfn.XLOOKUP(A2203,'Hospitalisation Details'!$A$1:$A$2344,'Hospitalisation Details'!$J$1:$J$2344,0)</f>
        <v>tier - 2</v>
      </c>
      <c r="O2203" t="str">
        <f>_xlfn.XLOOKUP(A2203,'Hospitalisation Details'!$A$1:$A$2344,'Hospitalisation Details'!$K$1:$K$2344,0)</f>
        <v>tier - 3</v>
      </c>
      <c r="P2203" t="str">
        <f>_xlfn.XLOOKUP(A2203,'Hospitalisation Details'!$A$1:$A$2344,'Hospitalisation Details'!$L$1:$L$2344,0)</f>
        <v>R1012</v>
      </c>
      <c r="Q2203">
        <f>_xlfn.XLOOKUP(A2203,'Hospitalisation Details'!$A$1:$A$2344,'Hospitalisation Details'!$F$1:$F$2344,0)</f>
        <v>19</v>
      </c>
    </row>
    <row r="2204" spans="1:17" ht="15.75" x14ac:dyDescent="0.25">
      <c r="A2204" s="1" t="s">
        <v>153</v>
      </c>
      <c r="B2204" t="str">
        <f>_xlfn.XLOOKUP(A2204,'Customer Names'!$A$1:$A$2336,'Customer Names'!$C$1:$C$2336,0)</f>
        <v xml:space="preserve">  Deborah L</v>
      </c>
      <c r="C2204">
        <f>_xlfn.XLOOKUP(A2204,'Medical Examinations'!$A$1:$A$2336,'Medical Examinations'!$B$1:$B$2336,0)</f>
        <v>40.26</v>
      </c>
      <c r="D2204">
        <f>_xlfn.XLOOKUP(A2204,'Medical Examinations'!$A$1:$A$2336,'Medical Examinations'!$D$1:$D$2336,0)</f>
        <v>5.52</v>
      </c>
      <c r="E2204" t="str">
        <f>_xlfn.XLOOKUP(A2204,'Medical Examinations'!$A$1:$A$2336,'Medical Examinations'!$E$1:$E$2336,0)</f>
        <v>No</v>
      </c>
      <c r="F2204" t="str">
        <f>_xlfn.XLOOKUP(A2204,'Medical Examinations'!$A$1:$A$2336,'Medical Examinations'!$F$1:$F$2336,0)</f>
        <v>yes</v>
      </c>
      <c r="G2204" t="str">
        <f>_xlfn.XLOOKUP(A2204,'Medical Examinations'!$A$1:$A$2336,'Medical Examinations'!$G$1:$G$2336,0)</f>
        <v>No</v>
      </c>
      <c r="H2204">
        <f>_xlfn.XLOOKUP(A2204,'Medical Examinations'!$A$1:$A$2336,'Medical Examinations'!$H$1:$H$2336,0)</f>
        <v>1</v>
      </c>
      <c r="I2204" t="str">
        <f>_xlfn.XLOOKUP(A2204,'Medical Examinations'!$A$1:$A$2336,'Medical Examinations'!$I$1:$I$2336,0)</f>
        <v>No</v>
      </c>
      <c r="J2204" t="str">
        <f>_xlfn.XLOOKUP(A2204,'Medical Examinations'!A2204:A4547,'Medical Examinations'!C2204:C4547,0)</f>
        <v>Obese</v>
      </c>
      <c r="K2204">
        <f>_xlfn.XLOOKUP(A2204,'Medical Examinations'!$A$1:$A$2344,'Medical Examinations'!$D$1:$D$2344,0)</f>
        <v>5.52</v>
      </c>
      <c r="L2204" t="str">
        <f>_xlfn.XLOOKUP(A2204,'Hospitalisation Details'!$A$1:$A$2344,'Hospitalisation Details'!$E$1:$E$2344,0)</f>
        <v>13-Jun-2004</v>
      </c>
      <c r="M2204">
        <f>_xlfn.XLOOKUP(A2204,'Hospitalisation Details'!$A$1:$A$2344,'Hospitalisation Details'!$I$1:$I$2344,0)</f>
        <v>1634.57</v>
      </c>
      <c r="N2204" t="str">
        <f>_xlfn.XLOOKUP(A2204,'Hospitalisation Details'!$A$1:$A$2344,'Hospitalisation Details'!$J$1:$J$2344,0)</f>
        <v>tier - 2</v>
      </c>
      <c r="O2204" t="str">
        <f>_xlfn.XLOOKUP(A2204,'Hospitalisation Details'!$A$1:$A$2344,'Hospitalisation Details'!$K$1:$K$2344,0)</f>
        <v>tier - 2</v>
      </c>
      <c r="P2204" t="str">
        <f>_xlfn.XLOOKUP(A2204,'Hospitalisation Details'!$A$1:$A$2344,'Hospitalisation Details'!$L$1:$L$2344,0)</f>
        <v>R1013</v>
      </c>
      <c r="Q2204">
        <f>_xlfn.XLOOKUP(A2204,'Hospitalisation Details'!$A$1:$A$2344,'Hospitalisation Details'!$F$1:$F$2344,0)</f>
        <v>18</v>
      </c>
    </row>
    <row r="2205" spans="1:17" ht="15.75" x14ac:dyDescent="0.25">
      <c r="A2205" s="1" t="s">
        <v>152</v>
      </c>
      <c r="B2205" t="str">
        <f>_xlfn.XLOOKUP(A2205,'Customer Names'!$A$1:$A$2336,'Customer Names'!$C$1:$C$2336,0)</f>
        <v xml:space="preserve">  Andrea K</v>
      </c>
      <c r="C2205">
        <f>_xlfn.XLOOKUP(A2205,'Medical Examinations'!$A$1:$A$2336,'Medical Examinations'!$B$1:$B$2336,0)</f>
        <v>39.82</v>
      </c>
      <c r="D2205">
        <f>_xlfn.XLOOKUP(A2205,'Medical Examinations'!$A$1:$A$2336,'Medical Examinations'!$D$1:$D$2336,0)</f>
        <v>6.01</v>
      </c>
      <c r="E2205" t="str">
        <f>_xlfn.XLOOKUP(A2205,'Medical Examinations'!$A$1:$A$2336,'Medical Examinations'!$E$1:$E$2336,0)</f>
        <v>No</v>
      </c>
      <c r="F2205" t="str">
        <f>_xlfn.XLOOKUP(A2205,'Medical Examinations'!$A$1:$A$2336,'Medical Examinations'!$F$1:$F$2336,0)</f>
        <v>yes</v>
      </c>
      <c r="G2205" t="str">
        <f>_xlfn.XLOOKUP(A2205,'Medical Examinations'!$A$1:$A$2336,'Medical Examinations'!$G$1:$G$2336,0)</f>
        <v>No</v>
      </c>
      <c r="H2205">
        <f>_xlfn.XLOOKUP(A2205,'Medical Examinations'!$A$1:$A$2336,'Medical Examinations'!$H$1:$H$2336,0)</f>
        <v>1</v>
      </c>
      <c r="I2205" t="str">
        <f>_xlfn.XLOOKUP(A2205,'Medical Examinations'!$A$1:$A$2336,'Medical Examinations'!$I$1:$I$2336,0)</f>
        <v>No</v>
      </c>
      <c r="J2205" t="str">
        <f>_xlfn.XLOOKUP(A2205,'Medical Examinations'!A2205:A4548,'Medical Examinations'!C2205:C4548,0)</f>
        <v>Obese</v>
      </c>
      <c r="K2205">
        <f>_xlfn.XLOOKUP(A2205,'Medical Examinations'!$A$1:$A$2344,'Medical Examinations'!$D$1:$D$2344,0)</f>
        <v>6.01</v>
      </c>
      <c r="L2205" t="str">
        <f>_xlfn.XLOOKUP(A2205,'Hospitalisation Details'!$A$1:$A$2344,'Hospitalisation Details'!$E$1:$E$2344,0)</f>
        <v>8-Aug-2004</v>
      </c>
      <c r="M2205">
        <f>_xlfn.XLOOKUP(A2205,'Hospitalisation Details'!$A$1:$A$2344,'Hospitalisation Details'!$I$1:$I$2344,0)</f>
        <v>1633.96</v>
      </c>
      <c r="N2205" t="str">
        <f>_xlfn.XLOOKUP(A2205,'Hospitalisation Details'!$A$1:$A$2344,'Hospitalisation Details'!$J$1:$J$2344,0)</f>
        <v>tier - 2</v>
      </c>
      <c r="O2205" t="str">
        <f>_xlfn.XLOOKUP(A2205,'Hospitalisation Details'!$A$1:$A$2344,'Hospitalisation Details'!$K$1:$K$2344,0)</f>
        <v>tier - 1</v>
      </c>
      <c r="P2205" t="str">
        <f>_xlfn.XLOOKUP(A2205,'Hospitalisation Details'!$A$1:$A$2344,'Hospitalisation Details'!$L$1:$L$2344,0)</f>
        <v>R1013</v>
      </c>
      <c r="Q2205">
        <f>_xlfn.XLOOKUP(A2205,'Hospitalisation Details'!$A$1:$A$2344,'Hospitalisation Details'!$F$1:$F$2344,0)</f>
        <v>18</v>
      </c>
    </row>
    <row r="2206" spans="1:17" ht="15.75" x14ac:dyDescent="0.25">
      <c r="A2206" s="1" t="s">
        <v>151</v>
      </c>
      <c r="B2206" t="str">
        <f>_xlfn.XLOOKUP(A2206,'Customer Names'!$A$1:$A$2336,'Customer Names'!$C$1:$C$2336,0)</f>
        <v xml:space="preserve">  Elleree</v>
      </c>
      <c r="C2206">
        <f>_xlfn.XLOOKUP(A2206,'Medical Examinations'!$A$1:$A$2336,'Medical Examinations'!$B$1:$B$2336,0)</f>
        <v>39.159999999999997</v>
      </c>
      <c r="D2206">
        <f>_xlfn.XLOOKUP(A2206,'Medical Examinations'!$A$1:$A$2336,'Medical Examinations'!$D$1:$D$2336,0)</f>
        <v>5.81</v>
      </c>
      <c r="E2206" t="str">
        <f>_xlfn.XLOOKUP(A2206,'Medical Examinations'!$A$1:$A$2336,'Medical Examinations'!$E$1:$E$2336,0)</f>
        <v>No</v>
      </c>
      <c r="F2206" t="str">
        <f>_xlfn.XLOOKUP(A2206,'Medical Examinations'!$A$1:$A$2336,'Medical Examinations'!$F$1:$F$2336,0)</f>
        <v>yes</v>
      </c>
      <c r="G2206" t="str">
        <f>_xlfn.XLOOKUP(A2206,'Medical Examinations'!$A$1:$A$2336,'Medical Examinations'!$G$1:$G$2336,0)</f>
        <v>No</v>
      </c>
      <c r="H2206">
        <f>_xlfn.XLOOKUP(A2206,'Medical Examinations'!$A$1:$A$2336,'Medical Examinations'!$H$1:$H$2336,0)</f>
        <v>1</v>
      </c>
      <c r="I2206" t="str">
        <f>_xlfn.XLOOKUP(A2206,'Medical Examinations'!$A$1:$A$2336,'Medical Examinations'!$I$1:$I$2336,0)</f>
        <v>No</v>
      </c>
      <c r="J2206" t="str">
        <f>_xlfn.XLOOKUP(A2206,'Medical Examinations'!A2206:A4549,'Medical Examinations'!C2206:C4549,0)</f>
        <v>Obese</v>
      </c>
      <c r="K2206">
        <f>_xlfn.XLOOKUP(A2206,'Medical Examinations'!$A$1:$A$2344,'Medical Examinations'!$D$1:$D$2344,0)</f>
        <v>5.81</v>
      </c>
      <c r="L2206" t="str">
        <f>_xlfn.XLOOKUP(A2206,'Hospitalisation Details'!$A$1:$A$2344,'Hospitalisation Details'!$E$1:$E$2344,0)</f>
        <v>13-Dec-2004</v>
      </c>
      <c r="M2206">
        <f>_xlfn.XLOOKUP(A2206,'Hospitalisation Details'!$A$1:$A$2344,'Hospitalisation Details'!$I$1:$I$2344,0)</f>
        <v>1633.04</v>
      </c>
      <c r="N2206" t="str">
        <f>_xlfn.XLOOKUP(A2206,'Hospitalisation Details'!$A$1:$A$2344,'Hospitalisation Details'!$J$1:$J$2344,0)</f>
        <v>tier - 2</v>
      </c>
      <c r="O2206" t="str">
        <f>_xlfn.XLOOKUP(A2206,'Hospitalisation Details'!$A$1:$A$2344,'Hospitalisation Details'!$K$1:$K$2344,0)</f>
        <v>tier - 2</v>
      </c>
      <c r="P2206" t="str">
        <f>_xlfn.XLOOKUP(A2206,'Hospitalisation Details'!$A$1:$A$2344,'Hospitalisation Details'!$L$1:$L$2344,0)</f>
        <v>R1013</v>
      </c>
      <c r="Q2206">
        <f>_xlfn.XLOOKUP(A2206,'Hospitalisation Details'!$A$1:$A$2344,'Hospitalisation Details'!$F$1:$F$2344,0)</f>
        <v>18</v>
      </c>
    </row>
    <row r="2207" spans="1:17" ht="15.75" x14ac:dyDescent="0.25">
      <c r="A2207" s="1" t="s">
        <v>150</v>
      </c>
      <c r="B2207" t="str">
        <f>_xlfn.XLOOKUP(A2207,'Customer Names'!$A$1:$A$2336,'Customer Names'!$C$1:$C$2336,0)</f>
        <v xml:space="preserve">  Brandon J</v>
      </c>
      <c r="C2207">
        <f>_xlfn.XLOOKUP(A2207,'Medical Examinations'!$A$1:$A$2336,'Medical Examinations'!$B$1:$B$2336,0)</f>
        <v>25.555</v>
      </c>
      <c r="D2207">
        <f>_xlfn.XLOOKUP(A2207,'Medical Examinations'!$A$1:$A$2336,'Medical Examinations'!$D$1:$D$2336,0)</f>
        <v>4.37</v>
      </c>
      <c r="E2207" t="str">
        <f>_xlfn.XLOOKUP(A2207,'Medical Examinations'!$A$1:$A$2336,'Medical Examinations'!$E$1:$E$2336,0)</f>
        <v>No</v>
      </c>
      <c r="F2207" t="str">
        <f>_xlfn.XLOOKUP(A2207,'Medical Examinations'!$A$1:$A$2336,'Medical Examinations'!$F$1:$F$2336,0)</f>
        <v>No</v>
      </c>
      <c r="G2207" t="str">
        <f>_xlfn.XLOOKUP(A2207,'Medical Examinations'!$A$1:$A$2336,'Medical Examinations'!$G$1:$G$2336,0)</f>
        <v>Yes</v>
      </c>
      <c r="H2207">
        <f>_xlfn.XLOOKUP(A2207,'Medical Examinations'!$A$1:$A$2336,'Medical Examinations'!$H$1:$H$2336,0)</f>
        <v>1</v>
      </c>
      <c r="I2207" t="str">
        <f>_xlfn.XLOOKUP(A2207,'Medical Examinations'!$A$1:$A$2336,'Medical Examinations'!$I$1:$I$2336,0)</f>
        <v>No</v>
      </c>
      <c r="J2207" t="str">
        <f>_xlfn.XLOOKUP(A2207,'Medical Examinations'!A2207:A4550,'Medical Examinations'!C2207:C4550,0)</f>
        <v>Overweight</v>
      </c>
      <c r="K2207">
        <f>_xlfn.XLOOKUP(A2207,'Medical Examinations'!$A$1:$A$2344,'Medical Examinations'!$D$1:$D$2344,0)</f>
        <v>4.37</v>
      </c>
      <c r="L2207" t="str">
        <f>_xlfn.XLOOKUP(A2207,'Hospitalisation Details'!$A$1:$A$2344,'Hospitalisation Details'!$E$1:$E$2344,0)</f>
        <v>16-Sep-2003</v>
      </c>
      <c r="M2207">
        <f>_xlfn.XLOOKUP(A2207,'Hospitalisation Details'!$A$1:$A$2344,'Hospitalisation Details'!$I$1:$I$2344,0)</f>
        <v>1632.56</v>
      </c>
      <c r="N2207" t="str">
        <f>_xlfn.XLOOKUP(A2207,'Hospitalisation Details'!$A$1:$A$2344,'Hospitalisation Details'!$J$1:$J$2344,0)</f>
        <v>tier - 2</v>
      </c>
      <c r="O2207" t="str">
        <f>_xlfn.XLOOKUP(A2207,'Hospitalisation Details'!$A$1:$A$2344,'Hospitalisation Details'!$K$1:$K$2344,0)</f>
        <v>tier - 2</v>
      </c>
      <c r="P2207" t="str">
        <f>_xlfn.XLOOKUP(A2207,'Hospitalisation Details'!$A$1:$A$2344,'Hospitalisation Details'!$L$1:$L$2344,0)</f>
        <v>R1012</v>
      </c>
      <c r="Q2207">
        <f>_xlfn.XLOOKUP(A2207,'Hospitalisation Details'!$A$1:$A$2344,'Hospitalisation Details'!$F$1:$F$2344,0)</f>
        <v>19</v>
      </c>
    </row>
    <row r="2208" spans="1:17" ht="15.75" x14ac:dyDescent="0.25">
      <c r="A2208" s="1" t="s">
        <v>149</v>
      </c>
      <c r="B2208" t="str">
        <f>_xlfn.XLOOKUP(A2208,'Customer Names'!$A$1:$A$2336,'Customer Names'!$C$1:$C$2336,0)</f>
        <v xml:space="preserve">  Steve</v>
      </c>
      <c r="C2208">
        <f>_xlfn.XLOOKUP(A2208,'Medical Examinations'!$A$1:$A$2336,'Medical Examinations'!$B$1:$B$2336,0)</f>
        <v>25.175000000000001</v>
      </c>
      <c r="D2208">
        <f>_xlfn.XLOOKUP(A2208,'Medical Examinations'!$A$1:$A$2336,'Medical Examinations'!$D$1:$D$2336,0)</f>
        <v>5.74</v>
      </c>
      <c r="E2208" t="str">
        <f>_xlfn.XLOOKUP(A2208,'Medical Examinations'!$A$1:$A$2336,'Medical Examinations'!$E$1:$E$2336,0)</f>
        <v>No</v>
      </c>
      <c r="F2208" t="str">
        <f>_xlfn.XLOOKUP(A2208,'Medical Examinations'!$A$1:$A$2336,'Medical Examinations'!$F$1:$F$2336,0)</f>
        <v>No</v>
      </c>
      <c r="G2208" t="str">
        <f>_xlfn.XLOOKUP(A2208,'Medical Examinations'!$A$1:$A$2336,'Medical Examinations'!$G$1:$G$2336,0)</f>
        <v>Yes</v>
      </c>
      <c r="H2208">
        <f>_xlfn.XLOOKUP(A2208,'Medical Examinations'!$A$1:$A$2336,'Medical Examinations'!$H$1:$H$2336,0)</f>
        <v>1</v>
      </c>
      <c r="I2208" t="str">
        <f>_xlfn.XLOOKUP(A2208,'Medical Examinations'!$A$1:$A$2336,'Medical Examinations'!$I$1:$I$2336,0)</f>
        <v>No</v>
      </c>
      <c r="J2208" t="str">
        <f>_xlfn.XLOOKUP(A2208,'Medical Examinations'!A2208:A4551,'Medical Examinations'!C2208:C4551,0)</f>
        <v>Overweight</v>
      </c>
      <c r="K2208">
        <f>_xlfn.XLOOKUP(A2208,'Medical Examinations'!$A$1:$A$2344,'Medical Examinations'!$D$1:$D$2344,0)</f>
        <v>5.74</v>
      </c>
      <c r="L2208" t="str">
        <f>_xlfn.XLOOKUP(A2208,'Hospitalisation Details'!$A$1:$A$2344,'Hospitalisation Details'!$E$1:$E$2344,0)</f>
        <v>3-Oct-2003</v>
      </c>
      <c r="M2208">
        <f>_xlfn.XLOOKUP(A2208,'Hospitalisation Details'!$A$1:$A$2344,'Hospitalisation Details'!$I$1:$I$2344,0)</f>
        <v>1632.04</v>
      </c>
      <c r="N2208" t="str">
        <f>_xlfn.XLOOKUP(A2208,'Hospitalisation Details'!$A$1:$A$2344,'Hospitalisation Details'!$J$1:$J$2344,0)</f>
        <v>tier - 2</v>
      </c>
      <c r="O2208" t="str">
        <f>_xlfn.XLOOKUP(A2208,'Hospitalisation Details'!$A$1:$A$2344,'Hospitalisation Details'!$K$1:$K$2344,0)</f>
        <v>tier - 2</v>
      </c>
      <c r="P2208" t="str">
        <f>_xlfn.XLOOKUP(A2208,'Hospitalisation Details'!$A$1:$A$2344,'Hospitalisation Details'!$L$1:$L$2344,0)</f>
        <v>R1012</v>
      </c>
      <c r="Q2208">
        <f>_xlfn.XLOOKUP(A2208,'Hospitalisation Details'!$A$1:$A$2344,'Hospitalisation Details'!$F$1:$F$2344,0)</f>
        <v>19</v>
      </c>
    </row>
    <row r="2209" spans="1:17" ht="15.75" x14ac:dyDescent="0.25">
      <c r="A2209" s="1" t="s">
        <v>148</v>
      </c>
      <c r="B2209" t="str">
        <f>_xlfn.XLOOKUP(A2209,'Customer Names'!$A$1:$A$2336,'Customer Names'!$C$1:$C$2336,0)</f>
        <v xml:space="preserve">  Nina Wavik Sr</v>
      </c>
      <c r="C2209">
        <f>_xlfn.XLOOKUP(A2209,'Medical Examinations'!$A$1:$A$2336,'Medical Examinations'!$B$1:$B$2336,0)</f>
        <v>38.28</v>
      </c>
      <c r="D2209">
        <f>_xlfn.XLOOKUP(A2209,'Medical Examinations'!$A$1:$A$2336,'Medical Examinations'!$D$1:$D$2336,0)</f>
        <v>5.39</v>
      </c>
      <c r="E2209" t="str">
        <f>_xlfn.XLOOKUP(A2209,'Medical Examinations'!$A$1:$A$2336,'Medical Examinations'!$E$1:$E$2336,0)</f>
        <v>No</v>
      </c>
      <c r="F2209" t="str">
        <f>_xlfn.XLOOKUP(A2209,'Medical Examinations'!$A$1:$A$2336,'Medical Examinations'!$F$1:$F$2336,0)</f>
        <v>yes</v>
      </c>
      <c r="G2209" t="str">
        <f>_xlfn.XLOOKUP(A2209,'Medical Examinations'!$A$1:$A$2336,'Medical Examinations'!$G$1:$G$2336,0)</f>
        <v>No</v>
      </c>
      <c r="H2209">
        <f>_xlfn.XLOOKUP(A2209,'Medical Examinations'!$A$1:$A$2336,'Medical Examinations'!$H$1:$H$2336,0)</f>
        <v>1</v>
      </c>
      <c r="I2209" t="str">
        <f>_xlfn.XLOOKUP(A2209,'Medical Examinations'!$A$1:$A$2336,'Medical Examinations'!$I$1:$I$2336,0)</f>
        <v>No</v>
      </c>
      <c r="J2209" t="str">
        <f>_xlfn.XLOOKUP(A2209,'Medical Examinations'!A2209:A4552,'Medical Examinations'!C2209:C4552,0)</f>
        <v>Obese</v>
      </c>
      <c r="K2209">
        <f>_xlfn.XLOOKUP(A2209,'Medical Examinations'!$A$1:$A$2344,'Medical Examinations'!$D$1:$D$2344,0)</f>
        <v>5.39</v>
      </c>
      <c r="L2209" t="str">
        <f>_xlfn.XLOOKUP(A2209,'Hospitalisation Details'!$A$1:$A$2344,'Hospitalisation Details'!$E$1:$E$2344,0)</f>
        <v>9-Jul-2004</v>
      </c>
      <c r="M2209">
        <f>_xlfn.XLOOKUP(A2209,'Hospitalisation Details'!$A$1:$A$2344,'Hospitalisation Details'!$I$1:$I$2344,0)</f>
        <v>1631.82</v>
      </c>
      <c r="N2209" t="str">
        <f>_xlfn.XLOOKUP(A2209,'Hospitalisation Details'!$A$1:$A$2344,'Hospitalisation Details'!$J$1:$J$2344,0)</f>
        <v>tier - 2</v>
      </c>
      <c r="O2209" t="str">
        <f>_xlfn.XLOOKUP(A2209,'Hospitalisation Details'!$A$1:$A$2344,'Hospitalisation Details'!$K$1:$K$2344,0)</f>
        <v>tier - 1</v>
      </c>
      <c r="P2209" t="str">
        <f>_xlfn.XLOOKUP(A2209,'Hospitalisation Details'!$A$1:$A$2344,'Hospitalisation Details'!$L$1:$L$2344,0)</f>
        <v>R1013</v>
      </c>
      <c r="Q2209">
        <f>_xlfn.XLOOKUP(A2209,'Hospitalisation Details'!$A$1:$A$2344,'Hospitalisation Details'!$F$1:$F$2344,0)</f>
        <v>18</v>
      </c>
    </row>
    <row r="2210" spans="1:17" ht="15.75" x14ac:dyDescent="0.25">
      <c r="A2210" s="1" t="s">
        <v>147</v>
      </c>
      <c r="B2210" t="str">
        <f>_xlfn.XLOOKUP(A2210,'Customer Names'!$A$1:$A$2336,'Customer Names'!$C$1:$C$2336,0)</f>
        <v xml:space="preserve">  Dani</v>
      </c>
      <c r="C2210">
        <f>_xlfn.XLOOKUP(A2210,'Medical Examinations'!$A$1:$A$2336,'Medical Examinations'!$B$1:$B$2336,0)</f>
        <v>38.17</v>
      </c>
      <c r="D2210">
        <f>_xlfn.XLOOKUP(A2210,'Medical Examinations'!$A$1:$A$2336,'Medical Examinations'!$D$1:$D$2336,0)</f>
        <v>4.07</v>
      </c>
      <c r="E2210" t="str">
        <f>_xlfn.XLOOKUP(A2210,'Medical Examinations'!$A$1:$A$2336,'Medical Examinations'!$E$1:$E$2336,0)</f>
        <v>No</v>
      </c>
      <c r="F2210" t="str">
        <f>_xlfn.XLOOKUP(A2210,'Medical Examinations'!$A$1:$A$2336,'Medical Examinations'!$F$1:$F$2336,0)</f>
        <v>yes</v>
      </c>
      <c r="G2210" t="str">
        <f>_xlfn.XLOOKUP(A2210,'Medical Examinations'!$A$1:$A$2336,'Medical Examinations'!$G$1:$G$2336,0)</f>
        <v>No</v>
      </c>
      <c r="H2210">
        <f>_xlfn.XLOOKUP(A2210,'Medical Examinations'!$A$1:$A$2336,'Medical Examinations'!$H$1:$H$2336,0)</f>
        <v>1</v>
      </c>
      <c r="I2210" t="str">
        <f>_xlfn.XLOOKUP(A2210,'Medical Examinations'!$A$1:$A$2336,'Medical Examinations'!$I$1:$I$2336,0)</f>
        <v>No</v>
      </c>
      <c r="J2210" t="str">
        <f>_xlfn.XLOOKUP(A2210,'Medical Examinations'!A2210:A4553,'Medical Examinations'!C2210:C4553,0)</f>
        <v>Obese</v>
      </c>
      <c r="K2210">
        <f>_xlfn.XLOOKUP(A2210,'Medical Examinations'!$A$1:$A$2344,'Medical Examinations'!$D$1:$D$2344,0)</f>
        <v>4.07</v>
      </c>
      <c r="L2210" t="str">
        <f>_xlfn.XLOOKUP(A2210,'Hospitalisation Details'!$A$1:$A$2344,'Hospitalisation Details'!$E$1:$E$2344,0)</f>
        <v>5-Dec-2004</v>
      </c>
      <c r="M2210">
        <f>_xlfn.XLOOKUP(A2210,'Hospitalisation Details'!$A$1:$A$2344,'Hospitalisation Details'!$I$1:$I$2344,0)</f>
        <v>1631.67</v>
      </c>
      <c r="N2210" t="str">
        <f>_xlfn.XLOOKUP(A2210,'Hospitalisation Details'!$A$1:$A$2344,'Hospitalisation Details'!$J$1:$J$2344,0)</f>
        <v>tier - 2</v>
      </c>
      <c r="O2210" t="str">
        <f>_xlfn.XLOOKUP(A2210,'Hospitalisation Details'!$A$1:$A$2344,'Hospitalisation Details'!$K$1:$K$2344,0)</f>
        <v>tier - 3</v>
      </c>
      <c r="P2210" t="str">
        <f>_xlfn.XLOOKUP(A2210,'Hospitalisation Details'!$A$1:$A$2344,'Hospitalisation Details'!$L$1:$L$2344,0)</f>
        <v>R1013</v>
      </c>
      <c r="Q2210">
        <f>_xlfn.XLOOKUP(A2210,'Hospitalisation Details'!$A$1:$A$2344,'Hospitalisation Details'!$F$1:$F$2344,0)</f>
        <v>18</v>
      </c>
    </row>
    <row r="2211" spans="1:17" ht="15.75" x14ac:dyDescent="0.25">
      <c r="A2211" s="1" t="s">
        <v>146</v>
      </c>
      <c r="B2211" t="str">
        <f>_xlfn.XLOOKUP(A2211,'Customer Names'!$A$1:$A$2336,'Customer Names'!$C$1:$C$2336,0)</f>
        <v xml:space="preserve">  Jennifer A</v>
      </c>
      <c r="C2211">
        <f>_xlfn.XLOOKUP(A2211,'Medical Examinations'!$A$1:$A$2336,'Medical Examinations'!$B$1:$B$2336,0)</f>
        <v>36.85</v>
      </c>
      <c r="D2211">
        <f>_xlfn.XLOOKUP(A2211,'Medical Examinations'!$A$1:$A$2336,'Medical Examinations'!$D$1:$D$2336,0)</f>
        <v>5.49</v>
      </c>
      <c r="E2211" t="str">
        <f>_xlfn.XLOOKUP(A2211,'Medical Examinations'!$A$1:$A$2336,'Medical Examinations'!$E$1:$E$2336,0)</f>
        <v>No</v>
      </c>
      <c r="F2211" t="str">
        <f>_xlfn.XLOOKUP(A2211,'Medical Examinations'!$A$1:$A$2336,'Medical Examinations'!$F$1:$F$2336,0)</f>
        <v>yes</v>
      </c>
      <c r="G2211" t="str">
        <f>_xlfn.XLOOKUP(A2211,'Medical Examinations'!$A$1:$A$2336,'Medical Examinations'!$G$1:$G$2336,0)</f>
        <v>No</v>
      </c>
      <c r="H2211">
        <f>_xlfn.XLOOKUP(A2211,'Medical Examinations'!$A$1:$A$2336,'Medical Examinations'!$H$1:$H$2336,0)</f>
        <v>1</v>
      </c>
      <c r="I2211" t="str">
        <f>_xlfn.XLOOKUP(A2211,'Medical Examinations'!$A$1:$A$2336,'Medical Examinations'!$I$1:$I$2336,0)</f>
        <v>No</v>
      </c>
      <c r="J2211" t="str">
        <f>_xlfn.XLOOKUP(A2211,'Medical Examinations'!A2211:A4554,'Medical Examinations'!C2211:C4554,0)</f>
        <v>Obese</v>
      </c>
      <c r="K2211">
        <f>_xlfn.XLOOKUP(A2211,'Medical Examinations'!$A$1:$A$2344,'Medical Examinations'!$D$1:$D$2344,0)</f>
        <v>5.49</v>
      </c>
      <c r="L2211" t="str">
        <f>_xlfn.XLOOKUP(A2211,'Hospitalisation Details'!$A$1:$A$2344,'Hospitalisation Details'!$E$1:$E$2344,0)</f>
        <v>4-Oct-2004</v>
      </c>
      <c r="M2211">
        <f>_xlfn.XLOOKUP(A2211,'Hospitalisation Details'!$A$1:$A$2344,'Hospitalisation Details'!$I$1:$I$2344,0)</f>
        <v>1629.83</v>
      </c>
      <c r="N2211" t="str">
        <f>_xlfn.XLOOKUP(A2211,'Hospitalisation Details'!$A$1:$A$2344,'Hospitalisation Details'!$J$1:$J$2344,0)</f>
        <v>tier - 2</v>
      </c>
      <c r="O2211" t="str">
        <f>_xlfn.XLOOKUP(A2211,'Hospitalisation Details'!$A$1:$A$2344,'Hospitalisation Details'!$K$1:$K$2344,0)</f>
        <v>tier - 2</v>
      </c>
      <c r="P2211" t="str">
        <f>_xlfn.XLOOKUP(A2211,'Hospitalisation Details'!$A$1:$A$2344,'Hospitalisation Details'!$L$1:$L$2344,0)</f>
        <v>R1013</v>
      </c>
      <c r="Q2211">
        <f>_xlfn.XLOOKUP(A2211,'Hospitalisation Details'!$A$1:$A$2344,'Hospitalisation Details'!$F$1:$F$2344,0)</f>
        <v>18</v>
      </c>
    </row>
    <row r="2212" spans="1:17" ht="15.75" x14ac:dyDescent="0.25">
      <c r="A2212" s="1" t="s">
        <v>145</v>
      </c>
      <c r="B2212" t="str">
        <f>_xlfn.XLOOKUP(A2212,'Customer Names'!$A$1:$A$2336,'Customer Names'!$C$1:$C$2336,0)</f>
        <v xml:space="preserve">  Martin</v>
      </c>
      <c r="C2212">
        <f>_xlfn.XLOOKUP(A2212,'Medical Examinations'!$A$1:$A$2336,'Medical Examinations'!$B$1:$B$2336,0)</f>
        <v>22.61</v>
      </c>
      <c r="D2212">
        <f>_xlfn.XLOOKUP(A2212,'Medical Examinations'!$A$1:$A$2336,'Medical Examinations'!$D$1:$D$2336,0)</f>
        <v>5.68</v>
      </c>
      <c r="E2212" t="str">
        <f>_xlfn.XLOOKUP(A2212,'Medical Examinations'!$A$1:$A$2336,'Medical Examinations'!$E$1:$E$2336,0)</f>
        <v>No</v>
      </c>
      <c r="F2212" t="str">
        <f>_xlfn.XLOOKUP(A2212,'Medical Examinations'!$A$1:$A$2336,'Medical Examinations'!$F$1:$F$2336,0)</f>
        <v>No</v>
      </c>
      <c r="G2212" t="str">
        <f>_xlfn.XLOOKUP(A2212,'Medical Examinations'!$A$1:$A$2336,'Medical Examinations'!$G$1:$G$2336,0)</f>
        <v>Yes</v>
      </c>
      <c r="H2212">
        <f>_xlfn.XLOOKUP(A2212,'Medical Examinations'!$A$1:$A$2336,'Medical Examinations'!$H$1:$H$2336,0)</f>
        <v>1</v>
      </c>
      <c r="I2212" t="str">
        <f>_xlfn.XLOOKUP(A2212,'Medical Examinations'!$A$1:$A$2336,'Medical Examinations'!$I$1:$I$2336,0)</f>
        <v>No</v>
      </c>
      <c r="J2212" t="str">
        <f>_xlfn.XLOOKUP(A2212,'Medical Examinations'!A2212:A4555,'Medical Examinations'!C2212:C4555,0)</f>
        <v>Normal weight</v>
      </c>
      <c r="K2212">
        <f>_xlfn.XLOOKUP(A2212,'Medical Examinations'!$A$1:$A$2344,'Medical Examinations'!$D$1:$D$2344,0)</f>
        <v>5.68</v>
      </c>
      <c r="L2212" t="str">
        <f>_xlfn.XLOOKUP(A2212,'Hospitalisation Details'!$A$1:$A$2344,'Hospitalisation Details'!$E$1:$E$2344,0)</f>
        <v>17-Jul-2003</v>
      </c>
      <c r="M2212">
        <f>_xlfn.XLOOKUP(A2212,'Hospitalisation Details'!$A$1:$A$2344,'Hospitalisation Details'!$I$1:$I$2344,0)</f>
        <v>1628.47</v>
      </c>
      <c r="N2212" t="str">
        <f>_xlfn.XLOOKUP(A2212,'Hospitalisation Details'!$A$1:$A$2344,'Hospitalisation Details'!$J$1:$J$2344,0)</f>
        <v>tier - 2</v>
      </c>
      <c r="O2212" t="str">
        <f>_xlfn.XLOOKUP(A2212,'Hospitalisation Details'!$A$1:$A$2344,'Hospitalisation Details'!$K$1:$K$2344,0)</f>
        <v>tier - 1</v>
      </c>
      <c r="P2212" t="str">
        <f>_xlfn.XLOOKUP(A2212,'Hospitalisation Details'!$A$1:$A$2344,'Hospitalisation Details'!$L$1:$L$2344,0)</f>
        <v>R1012</v>
      </c>
      <c r="Q2212">
        <f>_xlfn.XLOOKUP(A2212,'Hospitalisation Details'!$A$1:$A$2344,'Hospitalisation Details'!$F$1:$F$2344,0)</f>
        <v>19</v>
      </c>
    </row>
    <row r="2213" spans="1:17" ht="15.75" x14ac:dyDescent="0.25">
      <c r="A2213" s="1" t="s">
        <v>144</v>
      </c>
      <c r="B2213" t="str">
        <f>_xlfn.XLOOKUP(A2213,'Customer Names'!$A$1:$A$2336,'Customer Names'!$C$1:$C$2336,0)</f>
        <v xml:space="preserve">  Steve</v>
      </c>
      <c r="C2213">
        <f>_xlfn.XLOOKUP(A2213,'Medical Examinations'!$A$1:$A$2336,'Medical Examinations'!$B$1:$B$2336,0)</f>
        <v>21.754999999999999</v>
      </c>
      <c r="D2213">
        <f>_xlfn.XLOOKUP(A2213,'Medical Examinations'!$A$1:$A$2336,'Medical Examinations'!$D$1:$D$2336,0)</f>
        <v>6.09</v>
      </c>
      <c r="E2213" t="str">
        <f>_xlfn.XLOOKUP(A2213,'Medical Examinations'!$A$1:$A$2336,'Medical Examinations'!$E$1:$E$2336,0)</f>
        <v>No</v>
      </c>
      <c r="F2213" t="str">
        <f>_xlfn.XLOOKUP(A2213,'Medical Examinations'!$A$1:$A$2336,'Medical Examinations'!$F$1:$F$2336,0)</f>
        <v>No</v>
      </c>
      <c r="G2213" t="str">
        <f>_xlfn.XLOOKUP(A2213,'Medical Examinations'!$A$1:$A$2336,'Medical Examinations'!$G$1:$G$2336,0)</f>
        <v>Yes</v>
      </c>
      <c r="H2213">
        <f>_xlfn.XLOOKUP(A2213,'Medical Examinations'!$A$1:$A$2336,'Medical Examinations'!$H$1:$H$2336,0)</f>
        <v>1</v>
      </c>
      <c r="I2213" t="str">
        <f>_xlfn.XLOOKUP(A2213,'Medical Examinations'!$A$1:$A$2336,'Medical Examinations'!$I$1:$I$2336,0)</f>
        <v>No</v>
      </c>
      <c r="J2213" t="str">
        <f>_xlfn.XLOOKUP(A2213,'Medical Examinations'!A2213:A4556,'Medical Examinations'!C2213:C4556,0)</f>
        <v>Normal weight</v>
      </c>
      <c r="K2213">
        <f>_xlfn.XLOOKUP(A2213,'Medical Examinations'!$A$1:$A$2344,'Medical Examinations'!$D$1:$D$2344,0)</f>
        <v>6.09</v>
      </c>
      <c r="L2213" t="str">
        <f>_xlfn.XLOOKUP(A2213,'Hospitalisation Details'!$A$1:$A$2344,'Hospitalisation Details'!$E$1:$E$2344,0)</f>
        <v>4-Dec-2003</v>
      </c>
      <c r="M2213">
        <f>_xlfn.XLOOKUP(A2213,'Hospitalisation Details'!$A$1:$A$2344,'Hospitalisation Details'!$I$1:$I$2344,0)</f>
        <v>1627.28</v>
      </c>
      <c r="N2213" t="str">
        <f>_xlfn.XLOOKUP(A2213,'Hospitalisation Details'!$A$1:$A$2344,'Hospitalisation Details'!$J$1:$J$2344,0)</f>
        <v>tier - 2</v>
      </c>
      <c r="O2213" t="str">
        <f>_xlfn.XLOOKUP(A2213,'Hospitalisation Details'!$A$1:$A$2344,'Hospitalisation Details'!$K$1:$K$2344,0)</f>
        <v>tier - 2</v>
      </c>
      <c r="P2213" t="str">
        <f>_xlfn.XLOOKUP(A2213,'Hospitalisation Details'!$A$1:$A$2344,'Hospitalisation Details'!$L$1:$L$2344,0)</f>
        <v>R1012</v>
      </c>
      <c r="Q2213">
        <f>_xlfn.XLOOKUP(A2213,'Hospitalisation Details'!$A$1:$A$2344,'Hospitalisation Details'!$F$1:$F$2344,0)</f>
        <v>19</v>
      </c>
    </row>
    <row r="2214" spans="1:17" ht="15.75" x14ac:dyDescent="0.25">
      <c r="A2214" s="1" t="s">
        <v>143</v>
      </c>
      <c r="B2214" t="str">
        <f>_xlfn.XLOOKUP(A2214,'Customer Names'!$A$1:$A$2336,'Customer Names'!$C$1:$C$2336,0)</f>
        <v xml:space="preserve">  Christopher</v>
      </c>
      <c r="C2214">
        <f>_xlfn.XLOOKUP(A2214,'Medical Examinations'!$A$1:$A$2336,'Medical Examinations'!$B$1:$B$2336,0)</f>
        <v>20.425000000000001</v>
      </c>
      <c r="D2214">
        <f>_xlfn.XLOOKUP(A2214,'Medical Examinations'!$A$1:$A$2336,'Medical Examinations'!$D$1:$D$2336,0)</f>
        <v>5.53</v>
      </c>
      <c r="E2214" t="str">
        <f>_xlfn.XLOOKUP(A2214,'Medical Examinations'!$A$1:$A$2336,'Medical Examinations'!$E$1:$E$2336,0)</f>
        <v>No</v>
      </c>
      <c r="F2214" t="str">
        <f>_xlfn.XLOOKUP(A2214,'Medical Examinations'!$A$1:$A$2336,'Medical Examinations'!$F$1:$F$2336,0)</f>
        <v>No</v>
      </c>
      <c r="G2214" t="str">
        <f>_xlfn.XLOOKUP(A2214,'Medical Examinations'!$A$1:$A$2336,'Medical Examinations'!$G$1:$G$2336,0)</f>
        <v>Yes</v>
      </c>
      <c r="H2214">
        <f>_xlfn.XLOOKUP(A2214,'Medical Examinations'!$A$1:$A$2336,'Medical Examinations'!$H$1:$H$2336,0)</f>
        <v>1</v>
      </c>
      <c r="I2214" t="str">
        <f>_xlfn.XLOOKUP(A2214,'Medical Examinations'!$A$1:$A$2336,'Medical Examinations'!$I$1:$I$2336,0)</f>
        <v>No</v>
      </c>
      <c r="J2214" t="str">
        <f>_xlfn.XLOOKUP(A2214,'Medical Examinations'!A2214:A4557,'Medical Examinations'!C2214:C4557,0)</f>
        <v>Normal weight</v>
      </c>
      <c r="K2214">
        <f>_xlfn.XLOOKUP(A2214,'Medical Examinations'!$A$1:$A$2344,'Medical Examinations'!$D$1:$D$2344,0)</f>
        <v>5.53</v>
      </c>
      <c r="L2214" t="str">
        <f>_xlfn.XLOOKUP(A2214,'Hospitalisation Details'!$A$1:$A$2344,'Hospitalisation Details'!$E$1:$E$2344,0)</f>
        <v>9-Sep-2003</v>
      </c>
      <c r="M2214">
        <f>_xlfn.XLOOKUP(A2214,'Hospitalisation Details'!$A$1:$A$2344,'Hospitalisation Details'!$I$1:$I$2344,0)</f>
        <v>1625.43</v>
      </c>
      <c r="N2214" t="str">
        <f>_xlfn.XLOOKUP(A2214,'Hospitalisation Details'!$A$1:$A$2344,'Hospitalisation Details'!$J$1:$J$2344,0)</f>
        <v>tier - 2</v>
      </c>
      <c r="O2214" t="str">
        <f>_xlfn.XLOOKUP(A2214,'Hospitalisation Details'!$A$1:$A$2344,'Hospitalisation Details'!$K$1:$K$2344,0)</f>
        <v>tier - 3</v>
      </c>
      <c r="P2214" t="str">
        <f>_xlfn.XLOOKUP(A2214,'Hospitalisation Details'!$A$1:$A$2344,'Hospitalisation Details'!$L$1:$L$2344,0)</f>
        <v>R1012</v>
      </c>
      <c r="Q2214">
        <f>_xlfn.XLOOKUP(A2214,'Hospitalisation Details'!$A$1:$A$2344,'Hospitalisation Details'!$F$1:$F$2344,0)</f>
        <v>19</v>
      </c>
    </row>
    <row r="2215" spans="1:17" ht="15.75" x14ac:dyDescent="0.25">
      <c r="A2215" s="1" t="s">
        <v>142</v>
      </c>
      <c r="B2215" t="str">
        <f>_xlfn.XLOOKUP(A2215,'Customer Names'!$A$1:$A$2336,'Customer Names'!$C$1:$C$2336,0)</f>
        <v xml:space="preserve">  Kathryn M</v>
      </c>
      <c r="C2215">
        <f>_xlfn.XLOOKUP(A2215,'Medical Examinations'!$A$1:$A$2336,'Medical Examinations'!$B$1:$B$2336,0)</f>
        <v>31.35</v>
      </c>
      <c r="D2215">
        <f>_xlfn.XLOOKUP(A2215,'Medical Examinations'!$A$1:$A$2336,'Medical Examinations'!$D$1:$D$2336,0)</f>
        <v>4.28</v>
      </c>
      <c r="E2215" t="str">
        <f>_xlfn.XLOOKUP(A2215,'Medical Examinations'!$A$1:$A$2336,'Medical Examinations'!$E$1:$E$2336,0)</f>
        <v>No</v>
      </c>
      <c r="F2215" t="str">
        <f>_xlfn.XLOOKUP(A2215,'Medical Examinations'!$A$1:$A$2336,'Medical Examinations'!$F$1:$F$2336,0)</f>
        <v>yes</v>
      </c>
      <c r="G2215" t="str">
        <f>_xlfn.XLOOKUP(A2215,'Medical Examinations'!$A$1:$A$2336,'Medical Examinations'!$G$1:$G$2336,0)</f>
        <v>No</v>
      </c>
      <c r="H2215">
        <f>_xlfn.XLOOKUP(A2215,'Medical Examinations'!$A$1:$A$2336,'Medical Examinations'!$H$1:$H$2336,0)</f>
        <v>1</v>
      </c>
      <c r="I2215" t="str">
        <f>_xlfn.XLOOKUP(A2215,'Medical Examinations'!$A$1:$A$2336,'Medical Examinations'!$I$1:$I$2336,0)</f>
        <v>No</v>
      </c>
      <c r="J2215" t="str">
        <f>_xlfn.XLOOKUP(A2215,'Medical Examinations'!A2215:A4558,'Medical Examinations'!C2215:C4558,0)</f>
        <v>Obese</v>
      </c>
      <c r="K2215">
        <f>_xlfn.XLOOKUP(A2215,'Medical Examinations'!$A$1:$A$2344,'Medical Examinations'!$D$1:$D$2344,0)</f>
        <v>4.28</v>
      </c>
      <c r="L2215" t="str">
        <f>_xlfn.XLOOKUP(A2215,'Hospitalisation Details'!$A$1:$A$2344,'Hospitalisation Details'!$E$1:$E$2344,0)</f>
        <v>25-Jul-2004</v>
      </c>
      <c r="M2215">
        <f>_xlfn.XLOOKUP(A2215,'Hospitalisation Details'!$A$1:$A$2344,'Hospitalisation Details'!$I$1:$I$2344,0)</f>
        <v>1622.19</v>
      </c>
      <c r="N2215" t="str">
        <f>_xlfn.XLOOKUP(A2215,'Hospitalisation Details'!$A$1:$A$2344,'Hospitalisation Details'!$J$1:$J$2344,0)</f>
        <v>tier - 2</v>
      </c>
      <c r="O2215" t="str">
        <f>_xlfn.XLOOKUP(A2215,'Hospitalisation Details'!$A$1:$A$2344,'Hospitalisation Details'!$K$1:$K$2344,0)</f>
        <v>tier - 1</v>
      </c>
      <c r="P2215" t="str">
        <f>_xlfn.XLOOKUP(A2215,'Hospitalisation Details'!$A$1:$A$2344,'Hospitalisation Details'!$L$1:$L$2344,0)</f>
        <v>R1013</v>
      </c>
      <c r="Q2215">
        <f>_xlfn.XLOOKUP(A2215,'Hospitalisation Details'!$A$1:$A$2344,'Hospitalisation Details'!$F$1:$F$2344,0)</f>
        <v>18</v>
      </c>
    </row>
    <row r="2216" spans="1:17" ht="15.75" x14ac:dyDescent="0.25">
      <c r="A2216" s="1" t="s">
        <v>141</v>
      </c>
      <c r="B2216" t="str">
        <f>_xlfn.XLOOKUP(A2216,'Customer Names'!$A$1:$A$2336,'Customer Names'!$C$1:$C$2336,0)</f>
        <v xml:space="preserve">  Emily</v>
      </c>
      <c r="C2216">
        <f>_xlfn.XLOOKUP(A2216,'Medical Examinations'!$A$1:$A$2336,'Medical Examinations'!$B$1:$B$2336,0)</f>
        <v>31.13</v>
      </c>
      <c r="D2216">
        <f>_xlfn.XLOOKUP(A2216,'Medical Examinations'!$A$1:$A$2336,'Medical Examinations'!$D$1:$D$2336,0)</f>
        <v>6.01</v>
      </c>
      <c r="E2216" t="str">
        <f>_xlfn.XLOOKUP(A2216,'Medical Examinations'!$A$1:$A$2336,'Medical Examinations'!$E$1:$E$2336,0)</f>
        <v>No</v>
      </c>
      <c r="F2216" t="str">
        <f>_xlfn.XLOOKUP(A2216,'Medical Examinations'!$A$1:$A$2336,'Medical Examinations'!$F$1:$F$2336,0)</f>
        <v>yes</v>
      </c>
      <c r="G2216" t="str">
        <f>_xlfn.XLOOKUP(A2216,'Medical Examinations'!$A$1:$A$2336,'Medical Examinations'!$G$1:$G$2336,0)</f>
        <v>No</v>
      </c>
      <c r="H2216">
        <f>_xlfn.XLOOKUP(A2216,'Medical Examinations'!$A$1:$A$2336,'Medical Examinations'!$H$1:$H$2336,0)</f>
        <v>1</v>
      </c>
      <c r="I2216" t="str">
        <f>_xlfn.XLOOKUP(A2216,'Medical Examinations'!$A$1:$A$2336,'Medical Examinations'!$I$1:$I$2336,0)</f>
        <v>No</v>
      </c>
      <c r="J2216" t="str">
        <f>_xlfn.XLOOKUP(A2216,'Medical Examinations'!A2216:A4559,'Medical Examinations'!C2216:C4559,0)</f>
        <v>Obese</v>
      </c>
      <c r="K2216">
        <f>_xlfn.XLOOKUP(A2216,'Medical Examinations'!$A$1:$A$2344,'Medical Examinations'!$D$1:$D$2344,0)</f>
        <v>6.01</v>
      </c>
      <c r="L2216" t="str">
        <f>_xlfn.XLOOKUP(A2216,'Hospitalisation Details'!$A$1:$A$2344,'Hospitalisation Details'!$E$1:$E$2344,0)</f>
        <v>21-Aug-2004</v>
      </c>
      <c r="M2216">
        <f>_xlfn.XLOOKUP(A2216,'Hospitalisation Details'!$A$1:$A$2344,'Hospitalisation Details'!$I$1:$I$2344,0)</f>
        <v>1621.88</v>
      </c>
      <c r="N2216" t="str">
        <f>_xlfn.XLOOKUP(A2216,'Hospitalisation Details'!$A$1:$A$2344,'Hospitalisation Details'!$J$1:$J$2344,0)</f>
        <v>tier - 2</v>
      </c>
      <c r="O2216" t="str">
        <f>_xlfn.XLOOKUP(A2216,'Hospitalisation Details'!$A$1:$A$2344,'Hospitalisation Details'!$K$1:$K$2344,0)</f>
        <v>tier - 2</v>
      </c>
      <c r="P2216" t="str">
        <f>_xlfn.XLOOKUP(A2216,'Hospitalisation Details'!$A$1:$A$2344,'Hospitalisation Details'!$L$1:$L$2344,0)</f>
        <v>R1013</v>
      </c>
      <c r="Q2216">
        <f>_xlfn.XLOOKUP(A2216,'Hospitalisation Details'!$A$1:$A$2344,'Hospitalisation Details'!$F$1:$F$2344,0)</f>
        <v>18</v>
      </c>
    </row>
    <row r="2217" spans="1:17" ht="15.75" x14ac:dyDescent="0.25">
      <c r="A2217" s="1" t="s">
        <v>140</v>
      </c>
      <c r="B2217" t="str">
        <f>_xlfn.XLOOKUP(A2217,'Customer Names'!$A$1:$A$2336,'Customer Names'!$C$1:$C$2336,0)</f>
        <v xml:space="preserve">  Trent A</v>
      </c>
      <c r="C2217">
        <f>_xlfn.XLOOKUP(A2217,'Medical Examinations'!$A$1:$A$2336,'Medical Examinations'!$B$1:$B$2336,0)</f>
        <v>17.48</v>
      </c>
      <c r="D2217">
        <f>_xlfn.XLOOKUP(A2217,'Medical Examinations'!$A$1:$A$2336,'Medical Examinations'!$D$1:$D$2336,0)</f>
        <v>4.59</v>
      </c>
      <c r="E2217" t="str">
        <f>_xlfn.XLOOKUP(A2217,'Medical Examinations'!$A$1:$A$2336,'Medical Examinations'!$E$1:$E$2336,0)</f>
        <v>No</v>
      </c>
      <c r="F2217" t="str">
        <f>_xlfn.XLOOKUP(A2217,'Medical Examinations'!$A$1:$A$2336,'Medical Examinations'!$F$1:$F$2336,0)</f>
        <v>No</v>
      </c>
      <c r="G2217" t="str">
        <f>_xlfn.XLOOKUP(A2217,'Medical Examinations'!$A$1:$A$2336,'Medical Examinations'!$G$1:$G$2336,0)</f>
        <v>Yes</v>
      </c>
      <c r="H2217">
        <f>_xlfn.XLOOKUP(A2217,'Medical Examinations'!$A$1:$A$2336,'Medical Examinations'!$H$1:$H$2336,0)</f>
        <v>1</v>
      </c>
      <c r="I2217" t="str">
        <f>_xlfn.XLOOKUP(A2217,'Medical Examinations'!$A$1:$A$2336,'Medical Examinations'!$I$1:$I$2336,0)</f>
        <v>No</v>
      </c>
      <c r="J2217" t="str">
        <f>_xlfn.XLOOKUP(A2217,'Medical Examinations'!A2217:A4560,'Medical Examinations'!C2217:C4560,0)</f>
        <v>Underweight</v>
      </c>
      <c r="K2217">
        <f>_xlfn.XLOOKUP(A2217,'Medical Examinations'!$A$1:$A$2344,'Medical Examinations'!$D$1:$D$2344,0)</f>
        <v>4.59</v>
      </c>
      <c r="L2217" t="str">
        <f>_xlfn.XLOOKUP(A2217,'Hospitalisation Details'!$A$1:$A$2344,'Hospitalisation Details'!$E$1:$E$2344,0)</f>
        <v>14-Sep-2003</v>
      </c>
      <c r="M2217">
        <f>_xlfn.XLOOKUP(A2217,'Hospitalisation Details'!$A$1:$A$2344,'Hospitalisation Details'!$I$1:$I$2344,0)</f>
        <v>1621.34</v>
      </c>
      <c r="N2217" t="str">
        <f>_xlfn.XLOOKUP(A2217,'Hospitalisation Details'!$A$1:$A$2344,'Hospitalisation Details'!$J$1:$J$2344,0)</f>
        <v>tier - 2</v>
      </c>
      <c r="O2217" t="str">
        <f>_xlfn.XLOOKUP(A2217,'Hospitalisation Details'!$A$1:$A$2344,'Hospitalisation Details'!$K$1:$K$2344,0)</f>
        <v>tier - 2</v>
      </c>
      <c r="P2217" t="str">
        <f>_xlfn.XLOOKUP(A2217,'Hospitalisation Details'!$A$1:$A$2344,'Hospitalisation Details'!$L$1:$L$2344,0)</f>
        <v>R1012</v>
      </c>
      <c r="Q2217">
        <f>_xlfn.XLOOKUP(A2217,'Hospitalisation Details'!$A$1:$A$2344,'Hospitalisation Details'!$F$1:$F$2344,0)</f>
        <v>19</v>
      </c>
    </row>
    <row r="2218" spans="1:17" ht="15.75" x14ac:dyDescent="0.25">
      <c r="A2218" s="1" t="s">
        <v>139</v>
      </c>
      <c r="B2218" t="str">
        <f>_xlfn.XLOOKUP(A2218,'Customer Names'!$A$1:$A$2336,'Customer Names'!$C$1:$C$2336,0)</f>
        <v xml:space="preserve">  Jennifer E</v>
      </c>
      <c r="C2218">
        <f>_xlfn.XLOOKUP(A2218,'Medical Examinations'!$A$1:$A$2336,'Medical Examinations'!$B$1:$B$2336,0)</f>
        <v>22.57</v>
      </c>
      <c r="D2218">
        <f>_xlfn.XLOOKUP(A2218,'Medical Examinations'!$A$1:$A$2336,'Medical Examinations'!$D$1:$D$2336,0)</f>
        <v>5.8</v>
      </c>
      <c r="E2218" t="str">
        <f>_xlfn.XLOOKUP(A2218,'Medical Examinations'!$A$1:$A$2336,'Medical Examinations'!$E$1:$E$2336,0)</f>
        <v>No</v>
      </c>
      <c r="F2218" t="str">
        <f>_xlfn.XLOOKUP(A2218,'Medical Examinations'!$A$1:$A$2336,'Medical Examinations'!$F$1:$F$2336,0)</f>
        <v>No</v>
      </c>
      <c r="G2218" t="str">
        <f>_xlfn.XLOOKUP(A2218,'Medical Examinations'!$A$1:$A$2336,'Medical Examinations'!$G$1:$G$2336,0)</f>
        <v>No</v>
      </c>
      <c r="H2218">
        <f>_xlfn.XLOOKUP(A2218,'Medical Examinations'!$A$1:$A$2336,'Medical Examinations'!$H$1:$H$2336,0)</f>
        <v>1</v>
      </c>
      <c r="I2218" t="str">
        <f>_xlfn.XLOOKUP(A2218,'Medical Examinations'!$A$1:$A$2336,'Medical Examinations'!$I$1:$I$2336,0)</f>
        <v>No</v>
      </c>
      <c r="J2218" t="str">
        <f>_xlfn.XLOOKUP(A2218,'Medical Examinations'!A2218:A4561,'Medical Examinations'!C2218:C4561,0)</f>
        <v>Normal weight</v>
      </c>
      <c r="K2218">
        <f>_xlfn.XLOOKUP(A2218,'Medical Examinations'!$A$1:$A$2344,'Medical Examinations'!$D$1:$D$2344,0)</f>
        <v>5.8</v>
      </c>
      <c r="L2218" t="str">
        <f>_xlfn.XLOOKUP(A2218,'Hospitalisation Details'!$A$1:$A$2344,'Hospitalisation Details'!$E$1:$E$2344,0)</f>
        <v>5-Aug-1995</v>
      </c>
      <c r="M2218">
        <f>_xlfn.XLOOKUP(A2218,'Hospitalisation Details'!$A$1:$A$2344,'Hospitalisation Details'!$I$1:$I$2344,0)</f>
        <v>1617.16</v>
      </c>
      <c r="N2218" t="str">
        <f>_xlfn.XLOOKUP(A2218,'Hospitalisation Details'!$A$1:$A$2344,'Hospitalisation Details'!$J$1:$J$2344,0)</f>
        <v>tier - 2</v>
      </c>
      <c r="O2218" t="str">
        <f>_xlfn.XLOOKUP(A2218,'Hospitalisation Details'!$A$1:$A$2344,'Hospitalisation Details'!$K$1:$K$2344,0)</f>
        <v>tier - 1</v>
      </c>
      <c r="P2218" t="str">
        <f>_xlfn.XLOOKUP(A2218,'Hospitalisation Details'!$A$1:$A$2344,'Hospitalisation Details'!$L$1:$L$2344,0)</f>
        <v>R1013</v>
      </c>
      <c r="Q2218">
        <f>_xlfn.XLOOKUP(A2218,'Hospitalisation Details'!$A$1:$A$2344,'Hospitalisation Details'!$F$1:$F$2344,0)</f>
        <v>27</v>
      </c>
    </row>
    <row r="2219" spans="1:17" ht="15.75" x14ac:dyDescent="0.25">
      <c r="A2219" s="1" t="s">
        <v>138</v>
      </c>
      <c r="B2219" t="str">
        <f>_xlfn.XLOOKUP(A2219,'Customer Names'!$A$1:$A$2336,'Customer Names'!$C$1:$C$2336,0)</f>
        <v xml:space="preserve">  Polly</v>
      </c>
      <c r="C2219">
        <f>_xlfn.XLOOKUP(A2219,'Medical Examinations'!$A$1:$A$2336,'Medical Examinations'!$B$1:$B$2336,0)</f>
        <v>26.73</v>
      </c>
      <c r="D2219">
        <f>_xlfn.XLOOKUP(A2219,'Medical Examinations'!$A$1:$A$2336,'Medical Examinations'!$D$1:$D$2336,0)</f>
        <v>5.08</v>
      </c>
      <c r="E2219" t="str">
        <f>_xlfn.XLOOKUP(A2219,'Medical Examinations'!$A$1:$A$2336,'Medical Examinations'!$E$1:$E$2336,0)</f>
        <v>No</v>
      </c>
      <c r="F2219" t="str">
        <f>_xlfn.XLOOKUP(A2219,'Medical Examinations'!$A$1:$A$2336,'Medical Examinations'!$F$1:$F$2336,0)</f>
        <v>yes</v>
      </c>
      <c r="G2219" t="str">
        <f>_xlfn.XLOOKUP(A2219,'Medical Examinations'!$A$1:$A$2336,'Medical Examinations'!$G$1:$G$2336,0)</f>
        <v>No</v>
      </c>
      <c r="H2219">
        <f>_xlfn.XLOOKUP(A2219,'Medical Examinations'!$A$1:$A$2336,'Medical Examinations'!$H$1:$H$2336,0)</f>
        <v>1</v>
      </c>
      <c r="I2219" t="str">
        <f>_xlfn.XLOOKUP(A2219,'Medical Examinations'!$A$1:$A$2336,'Medical Examinations'!$I$1:$I$2336,0)</f>
        <v>No</v>
      </c>
      <c r="J2219" t="str">
        <f>_xlfn.XLOOKUP(A2219,'Medical Examinations'!A2219:A4562,'Medical Examinations'!C2219:C4562,0)</f>
        <v>Overweight</v>
      </c>
      <c r="K2219">
        <f>_xlfn.XLOOKUP(A2219,'Medical Examinations'!$A$1:$A$2344,'Medical Examinations'!$D$1:$D$2344,0)</f>
        <v>5.08</v>
      </c>
      <c r="L2219" t="str">
        <f>_xlfn.XLOOKUP(A2219,'Hospitalisation Details'!$A$1:$A$2344,'Hospitalisation Details'!$E$1:$E$2344,0)</f>
        <v>22-Jul-2004</v>
      </c>
      <c r="M2219">
        <f>_xlfn.XLOOKUP(A2219,'Hospitalisation Details'!$A$1:$A$2344,'Hospitalisation Details'!$I$1:$I$2344,0)</f>
        <v>1615.77</v>
      </c>
      <c r="N2219" t="str">
        <f>_xlfn.XLOOKUP(A2219,'Hospitalisation Details'!$A$1:$A$2344,'Hospitalisation Details'!$J$1:$J$2344,0)</f>
        <v>tier - 2</v>
      </c>
      <c r="O2219" t="str">
        <f>_xlfn.XLOOKUP(A2219,'Hospitalisation Details'!$A$1:$A$2344,'Hospitalisation Details'!$K$1:$K$2344,0)</f>
        <v>tier - 1</v>
      </c>
      <c r="P2219" t="str">
        <f>_xlfn.XLOOKUP(A2219,'Hospitalisation Details'!$A$1:$A$2344,'Hospitalisation Details'!$L$1:$L$2344,0)</f>
        <v>R1013</v>
      </c>
      <c r="Q2219">
        <f>_xlfn.XLOOKUP(A2219,'Hospitalisation Details'!$A$1:$A$2344,'Hospitalisation Details'!$F$1:$F$2344,0)</f>
        <v>18</v>
      </c>
    </row>
    <row r="2220" spans="1:17" ht="15.75" x14ac:dyDescent="0.25">
      <c r="A2220" s="1" t="s">
        <v>137</v>
      </c>
      <c r="B2220" t="str">
        <f>_xlfn.XLOOKUP(A2220,'Customer Names'!$A$1:$A$2336,'Customer Names'!$C$1:$C$2336,0)</f>
        <v xml:space="preserve">  Elizabeth</v>
      </c>
      <c r="C2220">
        <f>_xlfn.XLOOKUP(A2220,'Medical Examinations'!$A$1:$A$2336,'Medical Examinations'!$B$1:$B$2336,0)</f>
        <v>20.79</v>
      </c>
      <c r="D2220">
        <f>_xlfn.XLOOKUP(A2220,'Medical Examinations'!$A$1:$A$2336,'Medical Examinations'!$D$1:$D$2336,0)</f>
        <v>5.84</v>
      </c>
      <c r="E2220" t="str">
        <f>_xlfn.XLOOKUP(A2220,'Medical Examinations'!$A$1:$A$2336,'Medical Examinations'!$E$1:$E$2336,0)</f>
        <v>No</v>
      </c>
      <c r="F2220" t="str">
        <f>_xlfn.XLOOKUP(A2220,'Medical Examinations'!$A$1:$A$2336,'Medical Examinations'!$F$1:$F$2336,0)</f>
        <v>yes</v>
      </c>
      <c r="G2220" t="str">
        <f>_xlfn.XLOOKUP(A2220,'Medical Examinations'!$A$1:$A$2336,'Medical Examinations'!$G$1:$G$2336,0)</f>
        <v>No</v>
      </c>
      <c r="H2220">
        <f>_xlfn.XLOOKUP(A2220,'Medical Examinations'!$A$1:$A$2336,'Medical Examinations'!$H$1:$H$2336,0)</f>
        <v>1</v>
      </c>
      <c r="I2220" t="str">
        <f>_xlfn.XLOOKUP(A2220,'Medical Examinations'!$A$1:$A$2336,'Medical Examinations'!$I$1:$I$2336,0)</f>
        <v>No</v>
      </c>
      <c r="J2220" t="str">
        <f>_xlfn.XLOOKUP(A2220,'Medical Examinations'!A2220:A4563,'Medical Examinations'!C2220:C4563,0)</f>
        <v>Normal weight</v>
      </c>
      <c r="K2220">
        <f>_xlfn.XLOOKUP(A2220,'Medical Examinations'!$A$1:$A$2344,'Medical Examinations'!$D$1:$D$2344,0)</f>
        <v>5.84</v>
      </c>
      <c r="L2220" t="str">
        <f>_xlfn.XLOOKUP(A2220,'Hospitalisation Details'!$A$1:$A$2344,'Hospitalisation Details'!$E$1:$E$2344,0)</f>
        <v>19-Nov-2004</v>
      </c>
      <c r="M2220">
        <f>_xlfn.XLOOKUP(A2220,'Hospitalisation Details'!$A$1:$A$2344,'Hospitalisation Details'!$I$1:$I$2344,0)</f>
        <v>1607.51</v>
      </c>
      <c r="N2220" t="str">
        <f>_xlfn.XLOOKUP(A2220,'Hospitalisation Details'!$A$1:$A$2344,'Hospitalisation Details'!$J$1:$J$2344,0)</f>
        <v>tier - 2</v>
      </c>
      <c r="O2220" t="str">
        <f>_xlfn.XLOOKUP(A2220,'Hospitalisation Details'!$A$1:$A$2344,'Hospitalisation Details'!$K$1:$K$2344,0)</f>
        <v>tier - 3</v>
      </c>
      <c r="P2220" t="str">
        <f>_xlfn.XLOOKUP(A2220,'Hospitalisation Details'!$A$1:$A$2344,'Hospitalisation Details'!$L$1:$L$2344,0)</f>
        <v>R1013</v>
      </c>
      <c r="Q2220">
        <f>_xlfn.XLOOKUP(A2220,'Hospitalisation Details'!$A$1:$A$2344,'Hospitalisation Details'!$F$1:$F$2344,0)</f>
        <v>18</v>
      </c>
    </row>
    <row r="2221" spans="1:17" ht="15.75" x14ac:dyDescent="0.25">
      <c r="A2221" s="1" t="s">
        <v>136</v>
      </c>
      <c r="B2221" t="str">
        <f>_xlfn.XLOOKUP(A2221,'Customer Names'!$A$1:$A$2336,'Customer Names'!$C$1:$C$2336,0)</f>
        <v xml:space="preserve">  Tiffany A</v>
      </c>
      <c r="C2221">
        <f>_xlfn.XLOOKUP(A2221,'Medical Examinations'!$A$1:$A$2336,'Medical Examinations'!$B$1:$B$2336,0)</f>
        <v>20.149999999999999</v>
      </c>
      <c r="D2221">
        <f>_xlfn.XLOOKUP(A2221,'Medical Examinations'!$A$1:$A$2336,'Medical Examinations'!$D$1:$D$2336,0)</f>
        <v>4.1500000000000004</v>
      </c>
      <c r="E2221" t="str">
        <f>_xlfn.XLOOKUP(A2221,'Medical Examinations'!$A$1:$A$2336,'Medical Examinations'!$E$1:$E$2336,0)</f>
        <v>No</v>
      </c>
      <c r="F2221" t="str">
        <f>_xlfn.XLOOKUP(A2221,'Medical Examinations'!$A$1:$A$2336,'Medical Examinations'!$F$1:$F$2336,0)</f>
        <v>No</v>
      </c>
      <c r="G2221" t="str">
        <f>_xlfn.XLOOKUP(A2221,'Medical Examinations'!$A$1:$A$2336,'Medical Examinations'!$G$1:$G$2336,0)</f>
        <v>No</v>
      </c>
      <c r="H2221">
        <f>_xlfn.XLOOKUP(A2221,'Medical Examinations'!$A$1:$A$2336,'Medical Examinations'!$H$1:$H$2336,0)</f>
        <v>1</v>
      </c>
      <c r="I2221" t="str">
        <f>_xlfn.XLOOKUP(A2221,'Medical Examinations'!$A$1:$A$2336,'Medical Examinations'!$I$1:$I$2336,0)</f>
        <v>No</v>
      </c>
      <c r="J2221" t="str">
        <f>_xlfn.XLOOKUP(A2221,'Medical Examinations'!A2221:A4564,'Medical Examinations'!C2221:C4564,0)</f>
        <v>Normal weight</v>
      </c>
      <c r="K2221">
        <f>_xlfn.XLOOKUP(A2221,'Medical Examinations'!$A$1:$A$2344,'Medical Examinations'!$D$1:$D$2344,0)</f>
        <v>4.1500000000000004</v>
      </c>
      <c r="L2221" t="str">
        <f>_xlfn.XLOOKUP(A2221,'Hospitalisation Details'!$A$1:$A$2344,'Hospitalisation Details'!$E$1:$E$2344,0)</f>
        <v>22-Sep-1992</v>
      </c>
      <c r="M2221">
        <f>_xlfn.XLOOKUP(A2221,'Hospitalisation Details'!$A$1:$A$2344,'Hospitalisation Details'!$I$1:$I$2344,0)</f>
        <v>1566.88</v>
      </c>
      <c r="N2221" t="str">
        <f>_xlfn.XLOOKUP(A2221,'Hospitalisation Details'!$A$1:$A$2344,'Hospitalisation Details'!$J$1:$J$2344,0)</f>
        <v>tier - 2</v>
      </c>
      <c r="O2221" t="str">
        <f>_xlfn.XLOOKUP(A2221,'Hospitalisation Details'!$A$1:$A$2344,'Hospitalisation Details'!$K$1:$K$2344,0)</f>
        <v>tier - 1</v>
      </c>
      <c r="P2221" t="str">
        <f>_xlfn.XLOOKUP(A2221,'Hospitalisation Details'!$A$1:$A$2344,'Hospitalisation Details'!$L$1:$L$2344,0)</f>
        <v>R1013</v>
      </c>
      <c r="Q2221">
        <f>_xlfn.XLOOKUP(A2221,'Hospitalisation Details'!$A$1:$A$2344,'Hospitalisation Details'!$F$1:$F$2344,0)</f>
        <v>30</v>
      </c>
    </row>
    <row r="2222" spans="1:17" ht="15.75" x14ac:dyDescent="0.25">
      <c r="A2222" s="1" t="s">
        <v>135</v>
      </c>
      <c r="B2222" t="str">
        <f>_xlfn.XLOOKUP(A2222,'Customer Names'!$A$1:$A$2336,'Customer Names'!$C$1:$C$2336,0)</f>
        <v xml:space="preserve">  Cole</v>
      </c>
      <c r="C2222">
        <f>_xlfn.XLOOKUP(A2222,'Medical Examinations'!$A$1:$A$2336,'Medical Examinations'!$B$1:$B$2336,0)</f>
        <v>36.85</v>
      </c>
      <c r="D2222">
        <f>_xlfn.XLOOKUP(A2222,'Medical Examinations'!$A$1:$A$2336,'Medical Examinations'!$D$1:$D$2336,0)</f>
        <v>4.3600000000000003</v>
      </c>
      <c r="E2222" t="str">
        <f>_xlfn.XLOOKUP(A2222,'Medical Examinations'!$A$1:$A$2336,'Medical Examinations'!$E$1:$E$2336,0)</f>
        <v>No</v>
      </c>
      <c r="F2222" t="str">
        <f>_xlfn.XLOOKUP(A2222,'Medical Examinations'!$A$1:$A$2336,'Medical Examinations'!$F$1:$F$2336,0)</f>
        <v>No</v>
      </c>
      <c r="G2222" t="str">
        <f>_xlfn.XLOOKUP(A2222,'Medical Examinations'!$A$1:$A$2336,'Medical Examinations'!$G$1:$G$2336,0)</f>
        <v>No</v>
      </c>
      <c r="H2222">
        <f>_xlfn.XLOOKUP(A2222,'Medical Examinations'!$A$1:$A$2336,'Medical Examinations'!$H$1:$H$2336,0)</f>
        <v>0</v>
      </c>
      <c r="I2222" t="str">
        <f>_xlfn.XLOOKUP(A2222,'Medical Examinations'!$A$1:$A$2336,'Medical Examinations'!$I$1:$I$2336,0)</f>
        <v>No</v>
      </c>
      <c r="J2222" t="str">
        <f>_xlfn.XLOOKUP(A2222,'Medical Examinations'!A2222:A4565,'Medical Examinations'!C2222:C4565,0)</f>
        <v>Obese</v>
      </c>
      <c r="K2222">
        <f>_xlfn.XLOOKUP(A2222,'Medical Examinations'!$A$1:$A$2344,'Medical Examinations'!$D$1:$D$2344,0)</f>
        <v>4.3600000000000003</v>
      </c>
      <c r="L2222" t="str">
        <f>_xlfn.XLOOKUP(A2222,'Hospitalisation Details'!$A$1:$A$2344,'Hospitalisation Details'!$E$1:$E$2344,0)</f>
        <v>5-Dec-2001</v>
      </c>
      <c r="M2222">
        <f>_xlfn.XLOOKUP(A2222,'Hospitalisation Details'!$A$1:$A$2344,'Hospitalisation Details'!$I$1:$I$2344,0)</f>
        <v>1534.3</v>
      </c>
      <c r="N2222" t="str">
        <f>_xlfn.XLOOKUP(A2222,'Hospitalisation Details'!$A$1:$A$2344,'Hospitalisation Details'!$J$1:$J$2344,0)</f>
        <v>tier - 2</v>
      </c>
      <c r="O2222" t="str">
        <f>_xlfn.XLOOKUP(A2222,'Hospitalisation Details'!$A$1:$A$2344,'Hospitalisation Details'!$K$1:$K$2344,0)</f>
        <v>tier - 2</v>
      </c>
      <c r="P2222" t="str">
        <f>_xlfn.XLOOKUP(A2222,'Hospitalisation Details'!$A$1:$A$2344,'Hospitalisation Details'!$L$1:$L$2344,0)</f>
        <v>R1013</v>
      </c>
      <c r="Q2222">
        <f>_xlfn.XLOOKUP(A2222,'Hospitalisation Details'!$A$1:$A$2344,'Hospitalisation Details'!$F$1:$F$2344,0)</f>
        <v>21</v>
      </c>
    </row>
    <row r="2223" spans="1:17" ht="15.75" x14ac:dyDescent="0.25">
      <c r="A2223" s="1" t="s">
        <v>134</v>
      </c>
      <c r="B2223" t="str">
        <f>_xlfn.XLOOKUP(A2223,'Customer Names'!$A$1:$A$2336,'Customer Names'!$C$1:$C$2336,0)</f>
        <v xml:space="preserve">  Matthew T</v>
      </c>
      <c r="C2223">
        <f>_xlfn.XLOOKUP(A2223,'Medical Examinations'!$A$1:$A$2336,'Medical Examinations'!$B$1:$B$2336,0)</f>
        <v>35.53</v>
      </c>
      <c r="D2223">
        <f>_xlfn.XLOOKUP(A2223,'Medical Examinations'!$A$1:$A$2336,'Medical Examinations'!$D$1:$D$2336,0)</f>
        <v>4.55</v>
      </c>
      <c r="E2223" t="str">
        <f>_xlfn.XLOOKUP(A2223,'Medical Examinations'!$A$1:$A$2336,'Medical Examinations'!$E$1:$E$2336,0)</f>
        <v>No</v>
      </c>
      <c r="F2223" t="str">
        <f>_xlfn.XLOOKUP(A2223,'Medical Examinations'!$A$1:$A$2336,'Medical Examinations'!$F$1:$F$2336,0)</f>
        <v>No</v>
      </c>
      <c r="G2223" t="str">
        <f>_xlfn.XLOOKUP(A2223,'Medical Examinations'!$A$1:$A$2336,'Medical Examinations'!$G$1:$G$2336,0)</f>
        <v>No</v>
      </c>
      <c r="H2223">
        <f>_xlfn.XLOOKUP(A2223,'Medical Examinations'!$A$1:$A$2336,'Medical Examinations'!$H$1:$H$2336,0)</f>
        <v>0</v>
      </c>
      <c r="I2223" t="str">
        <f>_xlfn.XLOOKUP(A2223,'Medical Examinations'!$A$1:$A$2336,'Medical Examinations'!$I$1:$I$2336,0)</f>
        <v>No</v>
      </c>
      <c r="J2223" t="str">
        <f>_xlfn.XLOOKUP(A2223,'Medical Examinations'!A2223:A4566,'Medical Examinations'!C2223:C4566,0)</f>
        <v>Obese</v>
      </c>
      <c r="K2223">
        <f>_xlfn.XLOOKUP(A2223,'Medical Examinations'!$A$1:$A$2344,'Medical Examinations'!$D$1:$D$2344,0)</f>
        <v>4.55</v>
      </c>
      <c r="L2223" t="str">
        <f>_xlfn.XLOOKUP(A2223,'Hospitalisation Details'!$A$1:$A$2344,'Hospitalisation Details'!$E$1:$E$2344,0)</f>
        <v>2-Jun-2001</v>
      </c>
      <c r="M2223">
        <f>_xlfn.XLOOKUP(A2223,'Hospitalisation Details'!$A$1:$A$2344,'Hospitalisation Details'!$I$1:$I$2344,0)</f>
        <v>1532.47</v>
      </c>
      <c r="N2223" t="str">
        <f>_xlfn.XLOOKUP(A2223,'Hospitalisation Details'!$A$1:$A$2344,'Hospitalisation Details'!$J$1:$J$2344,0)</f>
        <v>tier - 2</v>
      </c>
      <c r="O2223" t="str">
        <f>_xlfn.XLOOKUP(A2223,'Hospitalisation Details'!$A$1:$A$2344,'Hospitalisation Details'!$K$1:$K$2344,0)</f>
        <v>tier - 2</v>
      </c>
      <c r="P2223" t="str">
        <f>_xlfn.XLOOKUP(A2223,'Hospitalisation Details'!$A$1:$A$2344,'Hospitalisation Details'!$L$1:$L$2344,0)</f>
        <v>R1013</v>
      </c>
      <c r="Q2223">
        <f>_xlfn.XLOOKUP(A2223,'Hospitalisation Details'!$A$1:$A$2344,'Hospitalisation Details'!$F$1:$F$2344,0)</f>
        <v>22</v>
      </c>
    </row>
    <row r="2224" spans="1:17" ht="15.75" x14ac:dyDescent="0.25">
      <c r="A2224" s="1" t="s">
        <v>133</v>
      </c>
      <c r="B2224" t="str">
        <f>_xlfn.XLOOKUP(A2224,'Customer Names'!$A$1:$A$2336,'Customer Names'!$C$1:$C$2336,0)</f>
        <v xml:space="preserve">  Zachary</v>
      </c>
      <c r="C2224">
        <f>_xlfn.XLOOKUP(A2224,'Medical Examinations'!$A$1:$A$2336,'Medical Examinations'!$B$1:$B$2336,0)</f>
        <v>31.1</v>
      </c>
      <c r="D2224">
        <f>_xlfn.XLOOKUP(A2224,'Medical Examinations'!$A$1:$A$2336,'Medical Examinations'!$D$1:$D$2336,0)</f>
        <v>4.37</v>
      </c>
      <c r="E2224" t="str">
        <f>_xlfn.XLOOKUP(A2224,'Medical Examinations'!$A$1:$A$2336,'Medical Examinations'!$E$1:$E$2336,0)</f>
        <v>No</v>
      </c>
      <c r="F2224" t="str">
        <f>_xlfn.XLOOKUP(A2224,'Medical Examinations'!$A$1:$A$2336,'Medical Examinations'!$F$1:$F$2336,0)</f>
        <v>No</v>
      </c>
      <c r="G2224" t="str">
        <f>_xlfn.XLOOKUP(A2224,'Medical Examinations'!$A$1:$A$2336,'Medical Examinations'!$G$1:$G$2336,0)</f>
        <v>No</v>
      </c>
      <c r="H2224">
        <f>_xlfn.XLOOKUP(A2224,'Medical Examinations'!$A$1:$A$2336,'Medical Examinations'!$H$1:$H$2336,0)</f>
        <v>0</v>
      </c>
      <c r="I2224" t="str">
        <f>_xlfn.XLOOKUP(A2224,'Medical Examinations'!$A$1:$A$2336,'Medical Examinations'!$I$1:$I$2336,0)</f>
        <v>No</v>
      </c>
      <c r="J2224" t="str">
        <f>_xlfn.XLOOKUP(A2224,'Medical Examinations'!A2224:A4567,'Medical Examinations'!C2224:C4567,0)</f>
        <v>Obese</v>
      </c>
      <c r="K2224">
        <f>_xlfn.XLOOKUP(A2224,'Medical Examinations'!$A$1:$A$2344,'Medical Examinations'!$D$1:$D$2344,0)</f>
        <v>4.37</v>
      </c>
      <c r="L2224" t="str">
        <f>_xlfn.XLOOKUP(A2224,'Hospitalisation Details'!$A$1:$A$2344,'Hospitalisation Details'!$E$1:$E$2344,0)</f>
        <v>7-Jul-2001</v>
      </c>
      <c r="M2224">
        <f>_xlfn.XLOOKUP(A2224,'Hospitalisation Details'!$A$1:$A$2344,'Hospitalisation Details'!$I$1:$I$2344,0)</f>
        <v>1526.31</v>
      </c>
      <c r="N2224" t="str">
        <f>_xlfn.XLOOKUP(A2224,'Hospitalisation Details'!$A$1:$A$2344,'Hospitalisation Details'!$J$1:$J$2344,0)</f>
        <v>tier - 2</v>
      </c>
      <c r="O2224" t="str">
        <f>_xlfn.XLOOKUP(A2224,'Hospitalisation Details'!$A$1:$A$2344,'Hospitalisation Details'!$K$1:$K$2344,0)</f>
        <v>tier - 3</v>
      </c>
      <c r="P2224" t="str">
        <f>_xlfn.XLOOKUP(A2224,'Hospitalisation Details'!$A$1:$A$2344,'Hospitalisation Details'!$L$1:$L$2344,0)</f>
        <v>R1011</v>
      </c>
      <c r="Q2224">
        <f>_xlfn.XLOOKUP(A2224,'Hospitalisation Details'!$A$1:$A$2344,'Hospitalisation Details'!$F$1:$F$2344,0)</f>
        <v>21</v>
      </c>
    </row>
    <row r="2225" spans="1:17" ht="15.75" x14ac:dyDescent="0.25">
      <c r="A2225" s="1" t="s">
        <v>132</v>
      </c>
      <c r="B2225" t="str">
        <f>_xlfn.XLOOKUP(A2225,'Customer Names'!$A$1:$A$2336,'Customer Names'!$C$1:$C$2336,0)</f>
        <v xml:space="preserve">  Matthew T</v>
      </c>
      <c r="C2225">
        <f>_xlfn.XLOOKUP(A2225,'Medical Examinations'!$A$1:$A$2336,'Medical Examinations'!$B$1:$B$2336,0)</f>
        <v>23.21</v>
      </c>
      <c r="D2225">
        <f>_xlfn.XLOOKUP(A2225,'Medical Examinations'!$A$1:$A$2336,'Medical Examinations'!$D$1:$D$2336,0)</f>
        <v>5.24</v>
      </c>
      <c r="E2225" t="str">
        <f>_xlfn.XLOOKUP(A2225,'Medical Examinations'!$A$1:$A$2336,'Medical Examinations'!$E$1:$E$2336,0)</f>
        <v>No</v>
      </c>
      <c r="F2225" t="str">
        <f>_xlfn.XLOOKUP(A2225,'Medical Examinations'!$A$1:$A$2336,'Medical Examinations'!$F$1:$F$2336,0)</f>
        <v>No</v>
      </c>
      <c r="G2225" t="str">
        <f>_xlfn.XLOOKUP(A2225,'Medical Examinations'!$A$1:$A$2336,'Medical Examinations'!$G$1:$G$2336,0)</f>
        <v>No</v>
      </c>
      <c r="H2225">
        <f>_xlfn.XLOOKUP(A2225,'Medical Examinations'!$A$1:$A$2336,'Medical Examinations'!$H$1:$H$2336,0)</f>
        <v>0</v>
      </c>
      <c r="I2225" t="str">
        <f>_xlfn.XLOOKUP(A2225,'Medical Examinations'!$A$1:$A$2336,'Medical Examinations'!$I$1:$I$2336,0)</f>
        <v>No</v>
      </c>
      <c r="J2225" t="str">
        <f>_xlfn.XLOOKUP(A2225,'Medical Examinations'!A2225:A4568,'Medical Examinations'!C2225:C4568,0)</f>
        <v>Normal weight</v>
      </c>
      <c r="K2225">
        <f>_xlfn.XLOOKUP(A2225,'Medical Examinations'!$A$1:$A$2344,'Medical Examinations'!$D$1:$D$2344,0)</f>
        <v>5.24</v>
      </c>
      <c r="L2225" t="str">
        <f>_xlfn.XLOOKUP(A2225,'Hospitalisation Details'!$A$1:$A$2344,'Hospitalisation Details'!$E$1:$E$2344,0)</f>
        <v>25-Aug-2001</v>
      </c>
      <c r="M2225">
        <f>_xlfn.XLOOKUP(A2225,'Hospitalisation Details'!$A$1:$A$2344,'Hospitalisation Details'!$I$1:$I$2344,0)</f>
        <v>1515.34</v>
      </c>
      <c r="N2225" t="str">
        <f>_xlfn.XLOOKUP(A2225,'Hospitalisation Details'!$A$1:$A$2344,'Hospitalisation Details'!$J$1:$J$2344,0)</f>
        <v>tier - 2</v>
      </c>
      <c r="O2225" t="str">
        <f>_xlfn.XLOOKUP(A2225,'Hospitalisation Details'!$A$1:$A$2344,'Hospitalisation Details'!$K$1:$K$2344,0)</f>
        <v>tier - 3</v>
      </c>
      <c r="P2225" t="str">
        <f>_xlfn.XLOOKUP(A2225,'Hospitalisation Details'!$A$1:$A$2344,'Hospitalisation Details'!$L$1:$L$2344,0)</f>
        <v>R1013</v>
      </c>
      <c r="Q2225">
        <f>_xlfn.XLOOKUP(A2225,'Hospitalisation Details'!$A$1:$A$2344,'Hospitalisation Details'!$F$1:$F$2344,0)</f>
        <v>21</v>
      </c>
    </row>
    <row r="2226" spans="1:17" ht="15.75" x14ac:dyDescent="0.25">
      <c r="A2226" s="1" t="s">
        <v>131</v>
      </c>
      <c r="B2226" t="str">
        <f>_xlfn.XLOOKUP(A2226,'Customer Names'!$A$1:$A$2336,'Customer Names'!$C$1:$C$2336,0)</f>
        <v xml:space="preserve">  Pat</v>
      </c>
      <c r="C2226">
        <f>_xlfn.XLOOKUP(A2226,'Medical Examinations'!$A$1:$A$2336,'Medical Examinations'!$B$1:$B$2336,0)</f>
        <v>18.36</v>
      </c>
      <c r="D2226">
        <f>_xlfn.XLOOKUP(A2226,'Medical Examinations'!$A$1:$A$2336,'Medical Examinations'!$D$1:$D$2336,0)</f>
        <v>5.96</v>
      </c>
      <c r="E2226" t="str">
        <f>_xlfn.XLOOKUP(A2226,'Medical Examinations'!$A$1:$A$2336,'Medical Examinations'!$E$1:$E$2336,0)</f>
        <v>No</v>
      </c>
      <c r="F2226" t="str">
        <f>_xlfn.XLOOKUP(A2226,'Medical Examinations'!$A$1:$A$2336,'Medical Examinations'!$F$1:$F$2336,0)</f>
        <v>No</v>
      </c>
      <c r="G2226" t="str">
        <f>_xlfn.XLOOKUP(A2226,'Medical Examinations'!$A$1:$A$2336,'Medical Examinations'!$G$1:$G$2336,0)</f>
        <v>No</v>
      </c>
      <c r="H2226">
        <f>_xlfn.XLOOKUP(A2226,'Medical Examinations'!$A$1:$A$2336,'Medical Examinations'!$H$1:$H$2336,0)</f>
        <v>1</v>
      </c>
      <c r="I2226" t="str">
        <f>_xlfn.XLOOKUP(A2226,'Medical Examinations'!$A$1:$A$2336,'Medical Examinations'!$I$1:$I$2336,0)</f>
        <v>No</v>
      </c>
      <c r="J2226" t="str">
        <f>_xlfn.XLOOKUP(A2226,'Medical Examinations'!A2226:A4569,'Medical Examinations'!C2226:C4569,0)</f>
        <v>Underweight</v>
      </c>
      <c r="K2226">
        <f>_xlfn.XLOOKUP(A2226,'Medical Examinations'!$A$1:$A$2344,'Medical Examinations'!$D$1:$D$2344,0)</f>
        <v>5.96</v>
      </c>
      <c r="L2226" t="str">
        <f>_xlfn.XLOOKUP(A2226,'Hospitalisation Details'!$A$1:$A$2344,'Hospitalisation Details'!$E$1:$E$2344,0)</f>
        <v>19-Jun-1998</v>
      </c>
      <c r="M2226">
        <f>_xlfn.XLOOKUP(A2226,'Hospitalisation Details'!$A$1:$A$2344,'Hospitalisation Details'!$I$1:$I$2344,0)</f>
        <v>1497</v>
      </c>
      <c r="N2226" t="str">
        <f>_xlfn.XLOOKUP(A2226,'Hospitalisation Details'!$A$1:$A$2344,'Hospitalisation Details'!$J$1:$J$2344,0)</f>
        <v>tier - 2</v>
      </c>
      <c r="O2226" t="str">
        <f>_xlfn.XLOOKUP(A2226,'Hospitalisation Details'!$A$1:$A$2344,'Hospitalisation Details'!$K$1:$K$2344,0)</f>
        <v>tier - 2</v>
      </c>
      <c r="P2226" t="str">
        <f>_xlfn.XLOOKUP(A2226,'Hospitalisation Details'!$A$1:$A$2344,'Hospitalisation Details'!$L$1:$L$2344,0)</f>
        <v>R1013</v>
      </c>
      <c r="Q2226">
        <f>_xlfn.XLOOKUP(A2226,'Hospitalisation Details'!$A$1:$A$2344,'Hospitalisation Details'!$F$1:$F$2344,0)</f>
        <v>24</v>
      </c>
    </row>
    <row r="2227" spans="1:17" ht="15.75" x14ac:dyDescent="0.25">
      <c r="A2227" s="1" t="s">
        <v>130</v>
      </c>
      <c r="B2227" t="str">
        <f>_xlfn.XLOOKUP(A2227,'Customer Names'!$A$1:$A$2336,'Customer Names'!$C$1:$C$2336,0)</f>
        <v xml:space="preserve">  Ashley</v>
      </c>
      <c r="C2227">
        <f>_xlfn.XLOOKUP(A2227,'Medical Examinations'!$A$1:$A$2336,'Medical Examinations'!$B$1:$B$2336,0)</f>
        <v>15.92</v>
      </c>
      <c r="D2227">
        <f>_xlfn.XLOOKUP(A2227,'Medical Examinations'!$A$1:$A$2336,'Medical Examinations'!$D$1:$D$2336,0)</f>
        <v>4.76</v>
      </c>
      <c r="E2227" t="str">
        <f>_xlfn.XLOOKUP(A2227,'Medical Examinations'!$A$1:$A$2336,'Medical Examinations'!$E$1:$E$2336,0)</f>
        <v>No</v>
      </c>
      <c r="F2227" t="str">
        <f>_xlfn.XLOOKUP(A2227,'Medical Examinations'!$A$1:$A$2336,'Medical Examinations'!$F$1:$F$2336,0)</f>
        <v>No</v>
      </c>
      <c r="G2227" t="str">
        <f>_xlfn.XLOOKUP(A2227,'Medical Examinations'!$A$1:$A$2336,'Medical Examinations'!$G$1:$G$2336,0)</f>
        <v>No</v>
      </c>
      <c r="H2227">
        <f>_xlfn.XLOOKUP(A2227,'Medical Examinations'!$A$1:$A$2336,'Medical Examinations'!$H$1:$H$2336,0)</f>
        <v>1</v>
      </c>
      <c r="I2227" t="str">
        <f>_xlfn.XLOOKUP(A2227,'Medical Examinations'!$A$1:$A$2336,'Medical Examinations'!$I$1:$I$2336,0)</f>
        <v>No</v>
      </c>
      <c r="J2227" t="str">
        <f>_xlfn.XLOOKUP(A2227,'Medical Examinations'!A2227:A4570,'Medical Examinations'!C2227:C4570,0)</f>
        <v>Underweight</v>
      </c>
      <c r="K2227">
        <f>_xlfn.XLOOKUP(A2227,'Medical Examinations'!$A$1:$A$2344,'Medical Examinations'!$D$1:$D$2344,0)</f>
        <v>4.76</v>
      </c>
      <c r="L2227" t="str">
        <f>_xlfn.XLOOKUP(A2227,'Hospitalisation Details'!$A$1:$A$2344,'Hospitalisation Details'!$E$1:$E$2344,0)</f>
        <v>7-Oct-1995</v>
      </c>
      <c r="M2227">
        <f>_xlfn.XLOOKUP(A2227,'Hospitalisation Details'!$A$1:$A$2344,'Hospitalisation Details'!$I$1:$I$2344,0)</f>
        <v>1493</v>
      </c>
      <c r="N2227" t="str">
        <f>_xlfn.XLOOKUP(A2227,'Hospitalisation Details'!$A$1:$A$2344,'Hospitalisation Details'!$J$1:$J$2344,0)</f>
        <v>tier - 2</v>
      </c>
      <c r="O2227" t="str">
        <f>_xlfn.XLOOKUP(A2227,'Hospitalisation Details'!$A$1:$A$2344,'Hospitalisation Details'!$K$1:$K$2344,0)</f>
        <v>tier - 3</v>
      </c>
      <c r="P2227" t="str">
        <f>_xlfn.XLOOKUP(A2227,'Hospitalisation Details'!$A$1:$A$2344,'Hospitalisation Details'!$L$1:$L$2344,0)</f>
        <v>R1013</v>
      </c>
      <c r="Q2227">
        <f>_xlfn.XLOOKUP(A2227,'Hospitalisation Details'!$A$1:$A$2344,'Hospitalisation Details'!$F$1:$F$2344,0)</f>
        <v>27</v>
      </c>
    </row>
    <row r="2228" spans="1:17" ht="15.75" x14ac:dyDescent="0.25">
      <c r="A2228" s="1" t="s">
        <v>129</v>
      </c>
      <c r="B2228" t="str">
        <f>_xlfn.XLOOKUP(A2228,'Customer Names'!$A$1:$A$2336,'Customer Names'!$C$1:$C$2336,0)</f>
        <v xml:space="preserve">  Elizabeth A</v>
      </c>
      <c r="C2228">
        <f>_xlfn.XLOOKUP(A2228,'Medical Examinations'!$A$1:$A$2336,'Medical Examinations'!$B$1:$B$2336,0)</f>
        <v>15.17</v>
      </c>
      <c r="D2228">
        <f>_xlfn.XLOOKUP(A2228,'Medical Examinations'!$A$1:$A$2336,'Medical Examinations'!$D$1:$D$2336,0)</f>
        <v>4.3</v>
      </c>
      <c r="E2228" t="str">
        <f>_xlfn.XLOOKUP(A2228,'Medical Examinations'!$A$1:$A$2336,'Medical Examinations'!$E$1:$E$2336,0)</f>
        <v>No</v>
      </c>
      <c r="F2228" t="str">
        <f>_xlfn.XLOOKUP(A2228,'Medical Examinations'!$A$1:$A$2336,'Medical Examinations'!$F$1:$F$2336,0)</f>
        <v>No</v>
      </c>
      <c r="G2228" t="str">
        <f>_xlfn.XLOOKUP(A2228,'Medical Examinations'!$A$1:$A$2336,'Medical Examinations'!$G$1:$G$2336,0)</f>
        <v>Yes</v>
      </c>
      <c r="H2228">
        <f>_xlfn.XLOOKUP(A2228,'Medical Examinations'!$A$1:$A$2336,'Medical Examinations'!$H$1:$H$2336,0)</f>
        <v>1</v>
      </c>
      <c r="I2228" t="str">
        <f>_xlfn.XLOOKUP(A2228,'Medical Examinations'!$A$1:$A$2336,'Medical Examinations'!$I$1:$I$2336,0)</f>
        <v>No</v>
      </c>
      <c r="J2228" t="str">
        <f>_xlfn.XLOOKUP(A2228,'Medical Examinations'!A2228:A4571,'Medical Examinations'!C2228:C4571,0)</f>
        <v>Underweight</v>
      </c>
      <c r="K2228">
        <f>_xlfn.XLOOKUP(A2228,'Medical Examinations'!$A$1:$A$2344,'Medical Examinations'!$D$1:$D$2344,0)</f>
        <v>4.3</v>
      </c>
      <c r="L2228" t="str">
        <f>_xlfn.XLOOKUP(A2228,'Hospitalisation Details'!$A$1:$A$2344,'Hospitalisation Details'!$E$1:$E$2344,0)</f>
        <v>9-Jun-1997</v>
      </c>
      <c r="M2228">
        <f>_xlfn.XLOOKUP(A2228,'Hospitalisation Details'!$A$1:$A$2344,'Hospitalisation Details'!$I$1:$I$2344,0)</f>
        <v>1481</v>
      </c>
      <c r="N2228" t="str">
        <f>_xlfn.XLOOKUP(A2228,'Hospitalisation Details'!$A$1:$A$2344,'Hospitalisation Details'!$J$1:$J$2344,0)</f>
        <v>tier - 2</v>
      </c>
      <c r="O2228" t="str">
        <f>_xlfn.XLOOKUP(A2228,'Hospitalisation Details'!$A$1:$A$2344,'Hospitalisation Details'!$K$1:$K$2344,0)</f>
        <v>tier - 1</v>
      </c>
      <c r="P2228" t="str">
        <f>_xlfn.XLOOKUP(A2228,'Hospitalisation Details'!$A$1:$A$2344,'Hospitalisation Details'!$L$1:$L$2344,0)</f>
        <v>R1012</v>
      </c>
      <c r="Q2228">
        <f>_xlfn.XLOOKUP(A2228,'Hospitalisation Details'!$A$1:$A$2344,'Hospitalisation Details'!$F$1:$F$2344,0)</f>
        <v>26</v>
      </c>
    </row>
    <row r="2229" spans="1:17" ht="15.75" x14ac:dyDescent="0.25">
      <c r="A2229" s="1" t="s">
        <v>128</v>
      </c>
      <c r="B2229" t="str">
        <f>_xlfn.XLOOKUP(A2229,'Customer Names'!$A$1:$A$2336,'Customer Names'!$C$1:$C$2336,0)</f>
        <v xml:space="preserve">  Rebecca M</v>
      </c>
      <c r="C2229">
        <f>_xlfn.XLOOKUP(A2229,'Medical Examinations'!$A$1:$A$2336,'Medical Examinations'!$B$1:$B$2336,0)</f>
        <v>16.63</v>
      </c>
      <c r="D2229">
        <f>_xlfn.XLOOKUP(A2229,'Medical Examinations'!$A$1:$A$2336,'Medical Examinations'!$D$1:$D$2336,0)</f>
        <v>4.5</v>
      </c>
      <c r="E2229" t="str">
        <f>_xlfn.XLOOKUP(A2229,'Medical Examinations'!$A$1:$A$2336,'Medical Examinations'!$E$1:$E$2336,0)</f>
        <v>No</v>
      </c>
      <c r="F2229" t="str">
        <f>_xlfn.XLOOKUP(A2229,'Medical Examinations'!$A$1:$A$2336,'Medical Examinations'!$F$1:$F$2336,0)</f>
        <v>No</v>
      </c>
      <c r="G2229" t="str">
        <f>_xlfn.XLOOKUP(A2229,'Medical Examinations'!$A$1:$A$2336,'Medical Examinations'!$G$1:$G$2336,0)</f>
        <v>No</v>
      </c>
      <c r="H2229">
        <f>_xlfn.XLOOKUP(A2229,'Medical Examinations'!$A$1:$A$2336,'Medical Examinations'!$H$1:$H$2336,0)</f>
        <v>1</v>
      </c>
      <c r="I2229" t="str">
        <f>_xlfn.XLOOKUP(A2229,'Medical Examinations'!$A$1:$A$2336,'Medical Examinations'!$I$1:$I$2336,0)</f>
        <v>No</v>
      </c>
      <c r="J2229" t="str">
        <f>_xlfn.XLOOKUP(A2229,'Medical Examinations'!A2229:A4572,'Medical Examinations'!C2229:C4572,0)</f>
        <v>Underweight</v>
      </c>
      <c r="K2229">
        <f>_xlfn.XLOOKUP(A2229,'Medical Examinations'!$A$1:$A$2344,'Medical Examinations'!$D$1:$D$2344,0)</f>
        <v>4.5</v>
      </c>
      <c r="L2229" t="str">
        <f>_xlfn.XLOOKUP(A2229,'Hospitalisation Details'!$A$1:$A$2344,'Hospitalisation Details'!$E$1:$E$2344,0)</f>
        <v>7-Dec-1998</v>
      </c>
      <c r="M2229">
        <f>_xlfn.XLOOKUP(A2229,'Hospitalisation Details'!$A$1:$A$2344,'Hospitalisation Details'!$I$1:$I$2344,0)</f>
        <v>1477</v>
      </c>
      <c r="N2229" t="str">
        <f>_xlfn.XLOOKUP(A2229,'Hospitalisation Details'!$A$1:$A$2344,'Hospitalisation Details'!$J$1:$J$2344,0)</f>
        <v>tier - 2</v>
      </c>
      <c r="O2229" t="str">
        <f>_xlfn.XLOOKUP(A2229,'Hospitalisation Details'!$A$1:$A$2344,'Hospitalisation Details'!$K$1:$K$2344,0)</f>
        <v>tier - 1</v>
      </c>
      <c r="P2229" t="str">
        <f>_xlfn.XLOOKUP(A2229,'Hospitalisation Details'!$A$1:$A$2344,'Hospitalisation Details'!$L$1:$L$2344,0)</f>
        <v>R1013</v>
      </c>
      <c r="Q2229">
        <f>_xlfn.XLOOKUP(A2229,'Hospitalisation Details'!$A$1:$A$2344,'Hospitalisation Details'!$F$1:$F$2344,0)</f>
        <v>24</v>
      </c>
    </row>
    <row r="2230" spans="1:17" ht="15.75" x14ac:dyDescent="0.25">
      <c r="A2230" s="1" t="s">
        <v>127</v>
      </c>
      <c r="B2230" t="str">
        <f>_xlfn.XLOOKUP(A2230,'Customer Names'!$A$1:$A$2336,'Customer Names'!$C$1:$C$2336,0)</f>
        <v xml:space="preserve">  Ruth</v>
      </c>
      <c r="C2230">
        <f>_xlfn.XLOOKUP(A2230,'Medical Examinations'!$A$1:$A$2336,'Medical Examinations'!$B$1:$B$2336,0)</f>
        <v>19.39</v>
      </c>
      <c r="D2230">
        <f>_xlfn.XLOOKUP(A2230,'Medical Examinations'!$A$1:$A$2336,'Medical Examinations'!$D$1:$D$2336,0)</f>
        <v>5.59</v>
      </c>
      <c r="E2230" t="str">
        <f>_xlfn.XLOOKUP(A2230,'Medical Examinations'!$A$1:$A$2336,'Medical Examinations'!$E$1:$E$2336,0)</f>
        <v>No</v>
      </c>
      <c r="F2230" t="str">
        <f>_xlfn.XLOOKUP(A2230,'Medical Examinations'!$A$1:$A$2336,'Medical Examinations'!$F$1:$F$2336,0)</f>
        <v>No</v>
      </c>
      <c r="G2230" t="str">
        <f>_xlfn.XLOOKUP(A2230,'Medical Examinations'!$A$1:$A$2336,'Medical Examinations'!$G$1:$G$2336,0)</f>
        <v>Yes</v>
      </c>
      <c r="H2230">
        <f>_xlfn.XLOOKUP(A2230,'Medical Examinations'!$A$1:$A$2336,'Medical Examinations'!$H$1:$H$2336,0)</f>
        <v>1</v>
      </c>
      <c r="I2230" t="str">
        <f>_xlfn.XLOOKUP(A2230,'Medical Examinations'!$A$1:$A$2336,'Medical Examinations'!$I$1:$I$2336,0)</f>
        <v>No</v>
      </c>
      <c r="J2230" t="str">
        <f>_xlfn.XLOOKUP(A2230,'Medical Examinations'!A2230:A4573,'Medical Examinations'!C2230:C4573,0)</f>
        <v>Normal weight</v>
      </c>
      <c r="K2230">
        <f>_xlfn.XLOOKUP(A2230,'Medical Examinations'!$A$1:$A$2344,'Medical Examinations'!$D$1:$D$2344,0)</f>
        <v>5.59</v>
      </c>
      <c r="L2230" t="str">
        <f>_xlfn.XLOOKUP(A2230,'Hospitalisation Details'!$A$1:$A$2344,'Hospitalisation Details'!$E$1:$E$2344,0)</f>
        <v>20-Jun-2003</v>
      </c>
      <c r="M2230">
        <f>_xlfn.XLOOKUP(A2230,'Hospitalisation Details'!$A$1:$A$2344,'Hospitalisation Details'!$I$1:$I$2344,0)</f>
        <v>1467</v>
      </c>
      <c r="N2230" t="str">
        <f>_xlfn.XLOOKUP(A2230,'Hospitalisation Details'!$A$1:$A$2344,'Hospitalisation Details'!$J$1:$J$2344,0)</f>
        <v>tier - 2</v>
      </c>
      <c r="O2230" t="str">
        <f>_xlfn.XLOOKUP(A2230,'Hospitalisation Details'!$A$1:$A$2344,'Hospitalisation Details'!$K$1:$K$2344,0)</f>
        <v>tier - 2</v>
      </c>
      <c r="P2230" t="str">
        <f>_xlfn.XLOOKUP(A2230,'Hospitalisation Details'!$A$1:$A$2344,'Hospitalisation Details'!$L$1:$L$2344,0)</f>
        <v>R1013</v>
      </c>
      <c r="Q2230">
        <f>_xlfn.XLOOKUP(A2230,'Hospitalisation Details'!$A$1:$A$2344,'Hospitalisation Details'!$F$1:$F$2344,0)</f>
        <v>19</v>
      </c>
    </row>
    <row r="2231" spans="1:17" ht="15.75" x14ac:dyDescent="0.25">
      <c r="A2231" s="1" t="s">
        <v>126</v>
      </c>
      <c r="B2231" t="str">
        <f>_xlfn.XLOOKUP(A2231,'Customer Names'!$A$1:$A$2336,'Customer Names'!$C$1:$C$2336,0)</f>
        <v xml:space="preserve">  Gregory S</v>
      </c>
      <c r="C2231">
        <f>_xlfn.XLOOKUP(A2231,'Medical Examinations'!$A$1:$A$2336,'Medical Examinations'!$B$1:$B$2336,0)</f>
        <v>17.34</v>
      </c>
      <c r="D2231">
        <f>_xlfn.XLOOKUP(A2231,'Medical Examinations'!$A$1:$A$2336,'Medical Examinations'!$D$1:$D$2336,0)</f>
        <v>6.29</v>
      </c>
      <c r="E2231" t="str">
        <f>_xlfn.XLOOKUP(A2231,'Medical Examinations'!$A$1:$A$2336,'Medical Examinations'!$E$1:$E$2336,0)</f>
        <v>No</v>
      </c>
      <c r="F2231" t="str">
        <f>_xlfn.XLOOKUP(A2231,'Medical Examinations'!$A$1:$A$2336,'Medical Examinations'!$F$1:$F$2336,0)</f>
        <v>No</v>
      </c>
      <c r="G2231" t="str">
        <f>_xlfn.XLOOKUP(A2231,'Medical Examinations'!$A$1:$A$2336,'Medical Examinations'!$G$1:$G$2336,0)</f>
        <v>Yes</v>
      </c>
      <c r="H2231">
        <f>_xlfn.XLOOKUP(A2231,'Medical Examinations'!$A$1:$A$2336,'Medical Examinations'!$H$1:$H$2336,0)</f>
        <v>1</v>
      </c>
      <c r="I2231" t="str">
        <f>_xlfn.XLOOKUP(A2231,'Medical Examinations'!$A$1:$A$2336,'Medical Examinations'!$I$1:$I$2336,0)</f>
        <v>No</v>
      </c>
      <c r="J2231" t="str">
        <f>_xlfn.XLOOKUP(A2231,'Medical Examinations'!A2231:A4574,'Medical Examinations'!C2231:C4574,0)</f>
        <v>Underweight</v>
      </c>
      <c r="K2231">
        <f>_xlfn.XLOOKUP(A2231,'Medical Examinations'!$A$1:$A$2344,'Medical Examinations'!$D$1:$D$2344,0)</f>
        <v>6.29</v>
      </c>
      <c r="L2231" t="str">
        <f>_xlfn.XLOOKUP(A2231,'Hospitalisation Details'!$A$1:$A$2344,'Hospitalisation Details'!$E$1:$E$2344,0)</f>
        <v>19-Jun-1997</v>
      </c>
      <c r="M2231">
        <f>_xlfn.XLOOKUP(A2231,'Hospitalisation Details'!$A$1:$A$2344,'Hospitalisation Details'!$I$1:$I$2344,0)</f>
        <v>1445</v>
      </c>
      <c r="N2231" t="str">
        <f>_xlfn.XLOOKUP(A2231,'Hospitalisation Details'!$A$1:$A$2344,'Hospitalisation Details'!$J$1:$J$2344,0)</f>
        <v>tier - 2</v>
      </c>
      <c r="O2231" t="str">
        <f>_xlfn.XLOOKUP(A2231,'Hospitalisation Details'!$A$1:$A$2344,'Hospitalisation Details'!$K$1:$K$2344,0)</f>
        <v>tier - 1</v>
      </c>
      <c r="P2231" t="str">
        <f>_xlfn.XLOOKUP(A2231,'Hospitalisation Details'!$A$1:$A$2344,'Hospitalisation Details'!$L$1:$L$2344,0)</f>
        <v>R1013</v>
      </c>
      <c r="Q2231">
        <f>_xlfn.XLOOKUP(A2231,'Hospitalisation Details'!$A$1:$A$2344,'Hospitalisation Details'!$F$1:$F$2344,0)</f>
        <v>25</v>
      </c>
    </row>
    <row r="2232" spans="1:17" ht="15.75" x14ac:dyDescent="0.25">
      <c r="A2232" s="1" t="s">
        <v>125</v>
      </c>
      <c r="B2232" t="str">
        <f>_xlfn.XLOOKUP(A2232,'Customer Names'!$A$1:$A$2336,'Customer Names'!$C$1:$C$2336,0)</f>
        <v xml:space="preserve">  Alexandra S</v>
      </c>
      <c r="C2232">
        <f>_xlfn.XLOOKUP(A2232,'Medical Examinations'!$A$1:$A$2336,'Medical Examinations'!$B$1:$B$2336,0)</f>
        <v>17.940000000000001</v>
      </c>
      <c r="D2232">
        <f>_xlfn.XLOOKUP(A2232,'Medical Examinations'!$A$1:$A$2336,'Medical Examinations'!$D$1:$D$2336,0)</f>
        <v>4.1900000000000004</v>
      </c>
      <c r="E2232" t="str">
        <f>_xlfn.XLOOKUP(A2232,'Medical Examinations'!$A$1:$A$2336,'Medical Examinations'!$E$1:$E$2336,0)</f>
        <v>No</v>
      </c>
      <c r="F2232" t="str">
        <f>_xlfn.XLOOKUP(A2232,'Medical Examinations'!$A$1:$A$2336,'Medical Examinations'!$F$1:$F$2336,0)</f>
        <v>yes</v>
      </c>
      <c r="G2232" t="str">
        <f>_xlfn.XLOOKUP(A2232,'Medical Examinations'!$A$1:$A$2336,'Medical Examinations'!$G$1:$G$2336,0)</f>
        <v>No</v>
      </c>
      <c r="H2232">
        <f>_xlfn.XLOOKUP(A2232,'Medical Examinations'!$A$1:$A$2336,'Medical Examinations'!$H$1:$H$2336,0)</f>
        <v>1</v>
      </c>
      <c r="I2232" t="str">
        <f>_xlfn.XLOOKUP(A2232,'Medical Examinations'!$A$1:$A$2336,'Medical Examinations'!$I$1:$I$2336,0)</f>
        <v>No</v>
      </c>
      <c r="J2232" t="str">
        <f>_xlfn.XLOOKUP(A2232,'Medical Examinations'!A2232:A4575,'Medical Examinations'!C2232:C4575,0)</f>
        <v>Underweight</v>
      </c>
      <c r="K2232">
        <f>_xlfn.XLOOKUP(A2232,'Medical Examinations'!$A$1:$A$2344,'Medical Examinations'!$D$1:$D$2344,0)</f>
        <v>4.1900000000000004</v>
      </c>
      <c r="L2232" t="str">
        <f>_xlfn.XLOOKUP(A2232,'Hospitalisation Details'!$A$1:$A$2344,'Hospitalisation Details'!$E$1:$E$2344,0)</f>
        <v>1-Sep-2000</v>
      </c>
      <c r="M2232">
        <f>_xlfn.XLOOKUP(A2232,'Hospitalisation Details'!$A$1:$A$2344,'Hospitalisation Details'!$I$1:$I$2344,0)</f>
        <v>1438</v>
      </c>
      <c r="N2232" t="str">
        <f>_xlfn.XLOOKUP(A2232,'Hospitalisation Details'!$A$1:$A$2344,'Hospitalisation Details'!$J$1:$J$2344,0)</f>
        <v>tier - 2</v>
      </c>
      <c r="O2232" t="str">
        <f>_xlfn.XLOOKUP(A2232,'Hospitalisation Details'!$A$1:$A$2344,'Hospitalisation Details'!$K$1:$K$2344,0)</f>
        <v>tier - 2</v>
      </c>
      <c r="P2232" t="str">
        <f>_xlfn.XLOOKUP(A2232,'Hospitalisation Details'!$A$1:$A$2344,'Hospitalisation Details'!$L$1:$L$2344,0)</f>
        <v>R1013</v>
      </c>
      <c r="Q2232">
        <f>_xlfn.XLOOKUP(A2232,'Hospitalisation Details'!$A$1:$A$2344,'Hospitalisation Details'!$F$1:$F$2344,0)</f>
        <v>22</v>
      </c>
    </row>
    <row r="2233" spans="1:17" ht="15.75" x14ac:dyDescent="0.25">
      <c r="A2233" s="1" t="s">
        <v>124</v>
      </c>
      <c r="B2233" t="str">
        <f>_xlfn.XLOOKUP(A2233,'Customer Names'!$A$1:$A$2336,'Customer Names'!$C$1:$C$2336,0)</f>
        <v xml:space="preserve">  Hillary</v>
      </c>
      <c r="C2233">
        <f>_xlfn.XLOOKUP(A2233,'Medical Examinations'!$A$1:$A$2336,'Medical Examinations'!$B$1:$B$2336,0)</f>
        <v>16.670000000000002</v>
      </c>
      <c r="D2233">
        <f>_xlfn.XLOOKUP(A2233,'Medical Examinations'!$A$1:$A$2336,'Medical Examinations'!$D$1:$D$2336,0)</f>
        <v>4.7</v>
      </c>
      <c r="E2233" t="str">
        <f>_xlfn.XLOOKUP(A2233,'Medical Examinations'!$A$1:$A$2336,'Medical Examinations'!$E$1:$E$2336,0)</f>
        <v>No</v>
      </c>
      <c r="F2233" t="str">
        <f>_xlfn.XLOOKUP(A2233,'Medical Examinations'!$A$1:$A$2336,'Medical Examinations'!$F$1:$F$2336,0)</f>
        <v>No</v>
      </c>
      <c r="G2233" t="str">
        <f>_xlfn.XLOOKUP(A2233,'Medical Examinations'!$A$1:$A$2336,'Medical Examinations'!$G$1:$G$2336,0)</f>
        <v>Yes</v>
      </c>
      <c r="H2233">
        <f>_xlfn.XLOOKUP(A2233,'Medical Examinations'!$A$1:$A$2336,'Medical Examinations'!$H$1:$H$2336,0)</f>
        <v>1</v>
      </c>
      <c r="I2233" t="str">
        <f>_xlfn.XLOOKUP(A2233,'Medical Examinations'!$A$1:$A$2336,'Medical Examinations'!$I$1:$I$2336,0)</f>
        <v>No</v>
      </c>
      <c r="J2233" t="str">
        <f>_xlfn.XLOOKUP(A2233,'Medical Examinations'!A2233:A4576,'Medical Examinations'!C2233:C4576,0)</f>
        <v>Underweight</v>
      </c>
      <c r="K2233">
        <f>_xlfn.XLOOKUP(A2233,'Medical Examinations'!$A$1:$A$2344,'Medical Examinations'!$D$1:$D$2344,0)</f>
        <v>4.7</v>
      </c>
      <c r="L2233" t="str">
        <f>_xlfn.XLOOKUP(A2233,'Hospitalisation Details'!$A$1:$A$2344,'Hospitalisation Details'!$E$1:$E$2344,0)</f>
        <v>5-Dec-1997</v>
      </c>
      <c r="M2233">
        <f>_xlfn.XLOOKUP(A2233,'Hospitalisation Details'!$A$1:$A$2344,'Hospitalisation Details'!$I$1:$I$2344,0)</f>
        <v>1422</v>
      </c>
      <c r="N2233" t="str">
        <f>_xlfn.XLOOKUP(A2233,'Hospitalisation Details'!$A$1:$A$2344,'Hospitalisation Details'!$J$1:$J$2344,0)</f>
        <v>tier - 2</v>
      </c>
      <c r="O2233" t="str">
        <f>_xlfn.XLOOKUP(A2233,'Hospitalisation Details'!$A$1:$A$2344,'Hospitalisation Details'!$K$1:$K$2344,0)</f>
        <v>tier - 2</v>
      </c>
      <c r="P2233" t="str">
        <f>_xlfn.XLOOKUP(A2233,'Hospitalisation Details'!$A$1:$A$2344,'Hospitalisation Details'!$L$1:$L$2344,0)</f>
        <v>R1013</v>
      </c>
      <c r="Q2233">
        <f>_xlfn.XLOOKUP(A2233,'Hospitalisation Details'!$A$1:$A$2344,'Hospitalisation Details'!$F$1:$F$2344,0)</f>
        <v>25</v>
      </c>
    </row>
    <row r="2234" spans="1:17" ht="15.75" x14ac:dyDescent="0.25">
      <c r="A2234" s="1" t="s">
        <v>123</v>
      </c>
      <c r="B2234" t="str">
        <f>_xlfn.XLOOKUP(A2234,'Customer Names'!$A$1:$A$2336,'Customer Names'!$C$1:$C$2336,0)</f>
        <v xml:space="preserve">  Amy K</v>
      </c>
      <c r="C2234">
        <f>_xlfn.XLOOKUP(A2234,'Medical Examinations'!$A$1:$A$2336,'Medical Examinations'!$B$1:$B$2336,0)</f>
        <v>20.58</v>
      </c>
      <c r="D2234">
        <f>_xlfn.XLOOKUP(A2234,'Medical Examinations'!$A$1:$A$2336,'Medical Examinations'!$D$1:$D$2336,0)</f>
        <v>5.64</v>
      </c>
      <c r="E2234" t="str">
        <f>_xlfn.XLOOKUP(A2234,'Medical Examinations'!$A$1:$A$2336,'Medical Examinations'!$E$1:$E$2336,0)</f>
        <v>No</v>
      </c>
      <c r="F2234" t="str">
        <f>_xlfn.XLOOKUP(A2234,'Medical Examinations'!$A$1:$A$2336,'Medical Examinations'!$F$1:$F$2336,0)</f>
        <v>No</v>
      </c>
      <c r="G2234" t="str">
        <f>_xlfn.XLOOKUP(A2234,'Medical Examinations'!$A$1:$A$2336,'Medical Examinations'!$G$1:$G$2336,0)</f>
        <v>No</v>
      </c>
      <c r="H2234">
        <f>_xlfn.XLOOKUP(A2234,'Medical Examinations'!$A$1:$A$2336,'Medical Examinations'!$H$1:$H$2336,0)</f>
        <v>0</v>
      </c>
      <c r="I2234" t="str">
        <f>_xlfn.XLOOKUP(A2234,'Medical Examinations'!$A$1:$A$2336,'Medical Examinations'!$I$1:$I$2336,0)</f>
        <v>No</v>
      </c>
      <c r="J2234" t="str">
        <f>_xlfn.XLOOKUP(A2234,'Medical Examinations'!A2234:A4577,'Medical Examinations'!C2234:C4577,0)</f>
        <v>Normal weight</v>
      </c>
      <c r="K2234">
        <f>_xlfn.XLOOKUP(A2234,'Medical Examinations'!$A$1:$A$2344,'Medical Examinations'!$D$1:$D$2344,0)</f>
        <v>5.64</v>
      </c>
      <c r="L2234" t="str">
        <f>_xlfn.XLOOKUP(A2234,'Hospitalisation Details'!$A$1:$A$2344,'Hospitalisation Details'!$E$1:$E$2344,0)</f>
        <v>23-Aug-2001</v>
      </c>
      <c r="M2234">
        <f>_xlfn.XLOOKUP(A2234,'Hospitalisation Details'!$A$1:$A$2344,'Hospitalisation Details'!$I$1:$I$2344,0)</f>
        <v>1421</v>
      </c>
      <c r="N2234" t="str">
        <f>_xlfn.XLOOKUP(A2234,'Hospitalisation Details'!$A$1:$A$2344,'Hospitalisation Details'!$J$1:$J$2344,0)</f>
        <v>tier - 2</v>
      </c>
      <c r="O2234" t="str">
        <f>_xlfn.XLOOKUP(A2234,'Hospitalisation Details'!$A$1:$A$2344,'Hospitalisation Details'!$K$1:$K$2344,0)</f>
        <v>tier - 2</v>
      </c>
      <c r="P2234" t="str">
        <f>_xlfn.XLOOKUP(A2234,'Hospitalisation Details'!$A$1:$A$2344,'Hospitalisation Details'!$L$1:$L$2344,0)</f>
        <v>R1013</v>
      </c>
      <c r="Q2234">
        <f>_xlfn.XLOOKUP(A2234,'Hospitalisation Details'!$A$1:$A$2344,'Hospitalisation Details'!$F$1:$F$2344,0)</f>
        <v>21</v>
      </c>
    </row>
    <row r="2235" spans="1:17" ht="15.75" x14ac:dyDescent="0.25">
      <c r="A2235" s="1" t="s">
        <v>122</v>
      </c>
      <c r="B2235" t="str">
        <f>_xlfn.XLOOKUP(A2235,'Customer Names'!$A$1:$A$2336,'Customer Names'!$C$1:$C$2336,0)</f>
        <v xml:space="preserve">  Scott</v>
      </c>
      <c r="C2235">
        <f>_xlfn.XLOOKUP(A2235,'Medical Examinations'!$A$1:$A$2336,'Medical Examinations'!$B$1:$B$2336,0)</f>
        <v>16.5</v>
      </c>
      <c r="D2235">
        <f>_xlfn.XLOOKUP(A2235,'Medical Examinations'!$A$1:$A$2336,'Medical Examinations'!$D$1:$D$2336,0)</f>
        <v>4.1100000000000003</v>
      </c>
      <c r="E2235" t="str">
        <f>_xlfn.XLOOKUP(A2235,'Medical Examinations'!$A$1:$A$2336,'Medical Examinations'!$E$1:$E$2336,0)</f>
        <v>No</v>
      </c>
      <c r="F2235" t="str">
        <f>_xlfn.XLOOKUP(A2235,'Medical Examinations'!$A$1:$A$2336,'Medical Examinations'!$F$1:$F$2336,0)</f>
        <v>No</v>
      </c>
      <c r="G2235" t="str">
        <f>_xlfn.XLOOKUP(A2235,'Medical Examinations'!$A$1:$A$2336,'Medical Examinations'!$G$1:$G$2336,0)</f>
        <v>No</v>
      </c>
      <c r="H2235">
        <f>_xlfn.XLOOKUP(A2235,'Medical Examinations'!$A$1:$A$2336,'Medical Examinations'!$H$1:$H$2336,0)</f>
        <v>0</v>
      </c>
      <c r="I2235" t="str">
        <f>_xlfn.XLOOKUP(A2235,'Medical Examinations'!$A$1:$A$2336,'Medical Examinations'!$I$1:$I$2336,0)</f>
        <v>No</v>
      </c>
      <c r="J2235" t="str">
        <f>_xlfn.XLOOKUP(A2235,'Medical Examinations'!A2235:A4578,'Medical Examinations'!C2235:C4578,0)</f>
        <v>Underweight</v>
      </c>
      <c r="K2235">
        <f>_xlfn.XLOOKUP(A2235,'Medical Examinations'!$A$1:$A$2344,'Medical Examinations'!$D$1:$D$2344,0)</f>
        <v>4.1100000000000003</v>
      </c>
      <c r="L2235" t="str">
        <f>_xlfn.XLOOKUP(A2235,'Hospitalisation Details'!$A$1:$A$2344,'Hospitalisation Details'!$E$1:$E$2344,0)</f>
        <v>23-Jun-1996</v>
      </c>
      <c r="M2235">
        <f>_xlfn.XLOOKUP(A2235,'Hospitalisation Details'!$A$1:$A$2344,'Hospitalisation Details'!$I$1:$I$2344,0)</f>
        <v>1417</v>
      </c>
      <c r="N2235" t="str">
        <f>_xlfn.XLOOKUP(A2235,'Hospitalisation Details'!$A$1:$A$2344,'Hospitalisation Details'!$J$1:$J$2344,0)</f>
        <v>tier - 2</v>
      </c>
      <c r="O2235" t="str">
        <f>_xlfn.XLOOKUP(A2235,'Hospitalisation Details'!$A$1:$A$2344,'Hospitalisation Details'!$K$1:$K$2344,0)</f>
        <v>tier - 3</v>
      </c>
      <c r="P2235" t="str">
        <f>_xlfn.XLOOKUP(A2235,'Hospitalisation Details'!$A$1:$A$2344,'Hospitalisation Details'!$L$1:$L$2344,0)</f>
        <v>R1013</v>
      </c>
      <c r="Q2235">
        <f>_xlfn.XLOOKUP(A2235,'Hospitalisation Details'!$A$1:$A$2344,'Hospitalisation Details'!$F$1:$F$2344,0)</f>
        <v>26</v>
      </c>
    </row>
    <row r="2236" spans="1:17" ht="15.75" x14ac:dyDescent="0.25">
      <c r="A2236" s="1" t="s">
        <v>121</v>
      </c>
      <c r="B2236" t="str">
        <f>_xlfn.XLOOKUP(A2236,'Customer Names'!$A$1:$A$2336,'Customer Names'!$C$1:$C$2336,0)</f>
        <v xml:space="preserve">  John</v>
      </c>
      <c r="C2236">
        <f>_xlfn.XLOOKUP(A2236,'Medical Examinations'!$A$1:$A$2336,'Medical Examinations'!$B$1:$B$2336,0)</f>
        <v>15.41</v>
      </c>
      <c r="D2236">
        <f>_xlfn.XLOOKUP(A2236,'Medical Examinations'!$A$1:$A$2336,'Medical Examinations'!$D$1:$D$2336,0)</f>
        <v>5.43</v>
      </c>
      <c r="E2236" t="str">
        <f>_xlfn.XLOOKUP(A2236,'Medical Examinations'!$A$1:$A$2336,'Medical Examinations'!$E$1:$E$2336,0)</f>
        <v>No</v>
      </c>
      <c r="F2236" t="str">
        <f>_xlfn.XLOOKUP(A2236,'Medical Examinations'!$A$1:$A$2336,'Medical Examinations'!$F$1:$F$2336,0)</f>
        <v>No</v>
      </c>
      <c r="G2236" t="str">
        <f>_xlfn.XLOOKUP(A2236,'Medical Examinations'!$A$1:$A$2336,'Medical Examinations'!$G$1:$G$2336,0)</f>
        <v>Yes</v>
      </c>
      <c r="H2236">
        <f>_xlfn.XLOOKUP(A2236,'Medical Examinations'!$A$1:$A$2336,'Medical Examinations'!$H$1:$H$2336,0)</f>
        <v>1</v>
      </c>
      <c r="I2236" t="str">
        <f>_xlfn.XLOOKUP(A2236,'Medical Examinations'!$A$1:$A$2336,'Medical Examinations'!$I$1:$I$2336,0)</f>
        <v>No</v>
      </c>
      <c r="J2236" t="str">
        <f>_xlfn.XLOOKUP(A2236,'Medical Examinations'!A2236:A4579,'Medical Examinations'!C2236:C4579,0)</f>
        <v>Underweight</v>
      </c>
      <c r="K2236">
        <f>_xlfn.XLOOKUP(A2236,'Medical Examinations'!$A$1:$A$2344,'Medical Examinations'!$D$1:$D$2344,0)</f>
        <v>5.43</v>
      </c>
      <c r="L2236" t="str">
        <f>_xlfn.XLOOKUP(A2236,'Hospitalisation Details'!$A$1:$A$2344,'Hospitalisation Details'!$E$1:$E$2344,0)</f>
        <v>27-Oct-1997</v>
      </c>
      <c r="M2236">
        <f>_xlfn.XLOOKUP(A2236,'Hospitalisation Details'!$A$1:$A$2344,'Hospitalisation Details'!$I$1:$I$2344,0)</f>
        <v>1402</v>
      </c>
      <c r="N2236" t="str">
        <f>_xlfn.XLOOKUP(A2236,'Hospitalisation Details'!$A$1:$A$2344,'Hospitalisation Details'!$J$1:$J$2344,0)</f>
        <v>tier - 2</v>
      </c>
      <c r="O2236" t="str">
        <f>_xlfn.XLOOKUP(A2236,'Hospitalisation Details'!$A$1:$A$2344,'Hospitalisation Details'!$K$1:$K$2344,0)</f>
        <v>tier - 3</v>
      </c>
      <c r="P2236" t="str">
        <f>_xlfn.XLOOKUP(A2236,'Hospitalisation Details'!$A$1:$A$2344,'Hospitalisation Details'!$L$1:$L$2344,0)</f>
        <v>R1011</v>
      </c>
      <c r="Q2236">
        <f>_xlfn.XLOOKUP(A2236,'Hospitalisation Details'!$A$1:$A$2344,'Hospitalisation Details'!$F$1:$F$2344,0)</f>
        <v>25</v>
      </c>
    </row>
    <row r="2237" spans="1:17" ht="15.75" x14ac:dyDescent="0.25">
      <c r="A2237" s="1" t="s">
        <v>120</v>
      </c>
      <c r="B2237" t="str">
        <f>_xlfn.XLOOKUP(A2237,'Customer Names'!$A$1:$A$2336,'Customer Names'!$C$1:$C$2336,0)</f>
        <v xml:space="preserve">  Maaikel</v>
      </c>
      <c r="C2237">
        <f>_xlfn.XLOOKUP(A2237,'Medical Examinations'!$A$1:$A$2336,'Medical Examinations'!$B$1:$B$2336,0)</f>
        <v>24.59</v>
      </c>
      <c r="D2237">
        <f>_xlfn.XLOOKUP(A2237,'Medical Examinations'!$A$1:$A$2336,'Medical Examinations'!$D$1:$D$2336,0)</f>
        <v>4.38</v>
      </c>
      <c r="E2237" t="str">
        <f>_xlfn.XLOOKUP(A2237,'Medical Examinations'!$A$1:$A$2336,'Medical Examinations'!$E$1:$E$2336,0)</f>
        <v>No</v>
      </c>
      <c r="F2237" t="str">
        <f>_xlfn.XLOOKUP(A2237,'Medical Examinations'!$A$1:$A$2336,'Medical Examinations'!$F$1:$F$2336,0)</f>
        <v>No</v>
      </c>
      <c r="G2237" t="str">
        <f>_xlfn.XLOOKUP(A2237,'Medical Examinations'!$A$1:$A$2336,'Medical Examinations'!$G$1:$G$2336,0)</f>
        <v>No</v>
      </c>
      <c r="H2237">
        <f>_xlfn.XLOOKUP(A2237,'Medical Examinations'!$A$1:$A$2336,'Medical Examinations'!$H$1:$H$2336,0)</f>
        <v>1</v>
      </c>
      <c r="I2237" t="str">
        <f>_xlfn.XLOOKUP(A2237,'Medical Examinations'!$A$1:$A$2336,'Medical Examinations'!$I$1:$I$2336,0)</f>
        <v>No</v>
      </c>
      <c r="J2237" t="str">
        <f>_xlfn.XLOOKUP(A2237,'Medical Examinations'!A2237:A4580,'Medical Examinations'!C2237:C4580,0)</f>
        <v>Normal weight</v>
      </c>
      <c r="K2237">
        <f>_xlfn.XLOOKUP(A2237,'Medical Examinations'!$A$1:$A$2344,'Medical Examinations'!$D$1:$D$2344,0)</f>
        <v>4.38</v>
      </c>
      <c r="L2237" t="str">
        <f>_xlfn.XLOOKUP(A2237,'Hospitalisation Details'!$A$1:$A$2344,'Hospitalisation Details'!$E$1:$E$2344,0)</f>
        <v>5-Sep-1998</v>
      </c>
      <c r="M2237">
        <f>_xlfn.XLOOKUP(A2237,'Hospitalisation Details'!$A$1:$A$2344,'Hospitalisation Details'!$I$1:$I$2344,0)</f>
        <v>1400.44</v>
      </c>
      <c r="N2237" t="str">
        <f>_xlfn.XLOOKUP(A2237,'Hospitalisation Details'!$A$1:$A$2344,'Hospitalisation Details'!$J$1:$J$2344,0)</f>
        <v>tier - 2</v>
      </c>
      <c r="O2237" t="str">
        <f>_xlfn.XLOOKUP(A2237,'Hospitalisation Details'!$A$1:$A$2344,'Hospitalisation Details'!$K$1:$K$2344,0)</f>
        <v>tier - 2</v>
      </c>
      <c r="P2237" t="str">
        <f>_xlfn.XLOOKUP(A2237,'Hospitalisation Details'!$A$1:$A$2344,'Hospitalisation Details'!$L$1:$L$2344,0)</f>
        <v>R1013</v>
      </c>
      <c r="Q2237">
        <f>_xlfn.XLOOKUP(A2237,'Hospitalisation Details'!$A$1:$A$2344,'Hospitalisation Details'!$F$1:$F$2344,0)</f>
        <v>24</v>
      </c>
    </row>
    <row r="2238" spans="1:17" ht="15.75" x14ac:dyDescent="0.25">
      <c r="A2238" s="1" t="s">
        <v>119</v>
      </c>
      <c r="B2238" t="str">
        <f>_xlfn.XLOOKUP(A2238,'Customer Names'!$A$1:$A$2336,'Customer Names'!$C$1:$C$2336,0)</f>
        <v xml:space="preserve">  Daniel C</v>
      </c>
      <c r="C2238">
        <f>_xlfn.XLOOKUP(A2238,'Medical Examinations'!$A$1:$A$2336,'Medical Examinations'!$B$1:$B$2336,0)</f>
        <v>33.33</v>
      </c>
      <c r="D2238">
        <f>_xlfn.XLOOKUP(A2238,'Medical Examinations'!$A$1:$A$2336,'Medical Examinations'!$D$1:$D$2336,0)</f>
        <v>9.7899999999999991</v>
      </c>
      <c r="E2238" t="str">
        <f>_xlfn.XLOOKUP(A2238,'Medical Examinations'!$A$1:$A$2336,'Medical Examinations'!$E$1:$E$2336,0)</f>
        <v>No</v>
      </c>
      <c r="F2238" t="str">
        <f>_xlfn.XLOOKUP(A2238,'Medical Examinations'!$A$1:$A$2336,'Medical Examinations'!$F$1:$F$2336,0)</f>
        <v>No</v>
      </c>
      <c r="G2238" t="str">
        <f>_xlfn.XLOOKUP(A2238,'Medical Examinations'!$A$1:$A$2336,'Medical Examinations'!$G$1:$G$2336,0)</f>
        <v>No</v>
      </c>
      <c r="H2238">
        <f>_xlfn.XLOOKUP(A2238,'Medical Examinations'!$A$1:$A$2336,'Medical Examinations'!$H$1:$H$2336,0)</f>
        <v>0</v>
      </c>
      <c r="I2238" t="str">
        <f>_xlfn.XLOOKUP(A2238,'Medical Examinations'!$A$1:$A$2336,'Medical Examinations'!$I$1:$I$2336,0)</f>
        <v>No</v>
      </c>
      <c r="J2238" t="str">
        <f>_xlfn.XLOOKUP(A2238,'Medical Examinations'!A2238:A4581,'Medical Examinations'!C2238:C4581,0)</f>
        <v>Obese</v>
      </c>
      <c r="K2238">
        <f>_xlfn.XLOOKUP(A2238,'Medical Examinations'!$A$1:$A$2344,'Medical Examinations'!$D$1:$D$2344,0)</f>
        <v>9.7899999999999991</v>
      </c>
      <c r="L2238" t="str">
        <f>_xlfn.XLOOKUP(A2238,'Hospitalisation Details'!$A$1:$A$2344,'Hospitalisation Details'!$E$1:$E$2344,0)</f>
        <v>22-Dec-2002</v>
      </c>
      <c r="M2238">
        <f>_xlfn.XLOOKUP(A2238,'Hospitalisation Details'!$A$1:$A$2344,'Hospitalisation Details'!$I$1:$I$2344,0)</f>
        <v>1391.53</v>
      </c>
      <c r="N2238" t="str">
        <f>_xlfn.XLOOKUP(A2238,'Hospitalisation Details'!$A$1:$A$2344,'Hospitalisation Details'!$J$1:$J$2344,0)</f>
        <v>tier - 2</v>
      </c>
      <c r="O2238" t="str">
        <f>_xlfn.XLOOKUP(A2238,'Hospitalisation Details'!$A$1:$A$2344,'Hospitalisation Details'!$K$1:$K$2344,0)</f>
        <v>tier - 1</v>
      </c>
      <c r="P2238" t="str">
        <f>_xlfn.XLOOKUP(A2238,'Hospitalisation Details'!$A$1:$A$2344,'Hospitalisation Details'!$L$1:$L$2344,0)</f>
        <v>R1013</v>
      </c>
      <c r="Q2238">
        <f>_xlfn.XLOOKUP(A2238,'Hospitalisation Details'!$A$1:$A$2344,'Hospitalisation Details'!$F$1:$F$2344,0)</f>
        <v>20</v>
      </c>
    </row>
    <row r="2239" spans="1:17" ht="15.75" x14ac:dyDescent="0.25">
      <c r="A2239" s="1" t="s">
        <v>118</v>
      </c>
      <c r="B2239" t="str">
        <f>_xlfn.XLOOKUP(A2239,'Customer Names'!$A$1:$A$2336,'Customer Names'!$C$1:$C$2336,0)</f>
        <v xml:space="preserve">  Christopher S</v>
      </c>
      <c r="C2239">
        <f>_xlfn.XLOOKUP(A2239,'Medical Examinations'!$A$1:$A$2336,'Medical Examinations'!$B$1:$B$2336,0)</f>
        <v>18.5</v>
      </c>
      <c r="D2239">
        <f>_xlfn.XLOOKUP(A2239,'Medical Examinations'!$A$1:$A$2336,'Medical Examinations'!$D$1:$D$2336,0)</f>
        <v>11.84</v>
      </c>
      <c r="E2239" t="str">
        <f>_xlfn.XLOOKUP(A2239,'Medical Examinations'!$A$1:$A$2336,'Medical Examinations'!$E$1:$E$2336,0)</f>
        <v>No</v>
      </c>
      <c r="F2239" t="str">
        <f>_xlfn.XLOOKUP(A2239,'Medical Examinations'!$A$1:$A$2336,'Medical Examinations'!$F$1:$F$2336,0)</f>
        <v>No</v>
      </c>
      <c r="G2239" t="str">
        <f>_xlfn.XLOOKUP(A2239,'Medical Examinations'!$A$1:$A$2336,'Medical Examinations'!$G$1:$G$2336,0)</f>
        <v>No</v>
      </c>
      <c r="H2239">
        <f>_xlfn.XLOOKUP(A2239,'Medical Examinations'!$A$1:$A$2336,'Medical Examinations'!$H$1:$H$2336,0)</f>
        <v>0</v>
      </c>
      <c r="I2239" t="str">
        <f>_xlfn.XLOOKUP(A2239,'Medical Examinations'!$A$1:$A$2336,'Medical Examinations'!$I$1:$I$2336,0)</f>
        <v>No</v>
      </c>
      <c r="J2239" t="str">
        <f>_xlfn.XLOOKUP(A2239,'Medical Examinations'!A2239:A4582,'Medical Examinations'!C2239:C4582,0)</f>
        <v>Normal weight</v>
      </c>
      <c r="K2239">
        <f>_xlfn.XLOOKUP(A2239,'Medical Examinations'!$A$1:$A$2344,'Medical Examinations'!$D$1:$D$2344,0)</f>
        <v>11.84</v>
      </c>
      <c r="L2239" t="str">
        <f>_xlfn.XLOOKUP(A2239,'Hospitalisation Details'!$A$1:$A$2344,'Hospitalisation Details'!$E$1:$E$2344,0)</f>
        <v>14-Nov-2002</v>
      </c>
      <c r="M2239">
        <f>_xlfn.XLOOKUP(A2239,'Hospitalisation Details'!$A$1:$A$2344,'Hospitalisation Details'!$I$1:$I$2344,0)</f>
        <v>1390</v>
      </c>
      <c r="N2239" t="str">
        <f>_xlfn.XLOOKUP(A2239,'Hospitalisation Details'!$A$1:$A$2344,'Hospitalisation Details'!$J$1:$J$2344,0)</f>
        <v>tier - 2</v>
      </c>
      <c r="O2239" t="str">
        <f>_xlfn.XLOOKUP(A2239,'Hospitalisation Details'!$A$1:$A$2344,'Hospitalisation Details'!$K$1:$K$2344,0)</f>
        <v>tier - 2</v>
      </c>
      <c r="P2239" t="str">
        <f>_xlfn.XLOOKUP(A2239,'Hospitalisation Details'!$A$1:$A$2344,'Hospitalisation Details'!$L$1:$L$2344,0)</f>
        <v>R1013</v>
      </c>
      <c r="Q2239">
        <f>_xlfn.XLOOKUP(A2239,'Hospitalisation Details'!$A$1:$A$2344,'Hospitalisation Details'!$F$1:$F$2344,0)</f>
        <v>20</v>
      </c>
    </row>
    <row r="2240" spans="1:17" ht="15.75" x14ac:dyDescent="0.25">
      <c r="A2240" s="1" t="s">
        <v>117</v>
      </c>
      <c r="B2240" t="str">
        <f>_xlfn.XLOOKUP(A2240,'Customer Names'!$A$1:$A$2336,'Customer Names'!$C$1:$C$2336,0)</f>
        <v xml:space="preserve">  William R</v>
      </c>
      <c r="C2240">
        <f>_xlfn.XLOOKUP(A2240,'Medical Examinations'!$A$1:$A$2336,'Medical Examinations'!$B$1:$B$2336,0)</f>
        <v>18.579999999999998</v>
      </c>
      <c r="D2240">
        <f>_xlfn.XLOOKUP(A2240,'Medical Examinations'!$A$1:$A$2336,'Medical Examinations'!$D$1:$D$2336,0)</f>
        <v>6.22</v>
      </c>
      <c r="E2240" t="str">
        <f>_xlfn.XLOOKUP(A2240,'Medical Examinations'!$A$1:$A$2336,'Medical Examinations'!$E$1:$E$2336,0)</f>
        <v>No</v>
      </c>
      <c r="F2240" t="str">
        <f>_xlfn.XLOOKUP(A2240,'Medical Examinations'!$A$1:$A$2336,'Medical Examinations'!$F$1:$F$2336,0)</f>
        <v>No</v>
      </c>
      <c r="G2240" t="str">
        <f>_xlfn.XLOOKUP(A2240,'Medical Examinations'!$A$1:$A$2336,'Medical Examinations'!$G$1:$G$2336,0)</f>
        <v>No</v>
      </c>
      <c r="H2240">
        <f>_xlfn.XLOOKUP(A2240,'Medical Examinations'!$A$1:$A$2336,'Medical Examinations'!$H$1:$H$2336,0)</f>
        <v>0</v>
      </c>
      <c r="I2240" t="str">
        <f>_xlfn.XLOOKUP(A2240,'Medical Examinations'!$A$1:$A$2336,'Medical Examinations'!$I$1:$I$2336,0)</f>
        <v>No</v>
      </c>
      <c r="J2240" t="str">
        <f>_xlfn.XLOOKUP(A2240,'Medical Examinations'!A2240:A4583,'Medical Examinations'!C2240:C4583,0)</f>
        <v>Normal weight</v>
      </c>
      <c r="K2240">
        <f>_xlfn.XLOOKUP(A2240,'Medical Examinations'!$A$1:$A$2344,'Medical Examinations'!$D$1:$D$2344,0)</f>
        <v>6.22</v>
      </c>
      <c r="L2240" t="str">
        <f>_xlfn.XLOOKUP(A2240,'Hospitalisation Details'!$A$1:$A$2344,'Hospitalisation Details'!$E$1:$E$2344,0)</f>
        <v>6-Jul-1999</v>
      </c>
      <c r="M2240">
        <f>_xlfn.XLOOKUP(A2240,'Hospitalisation Details'!$A$1:$A$2344,'Hospitalisation Details'!$I$1:$I$2344,0)</f>
        <v>1389</v>
      </c>
      <c r="N2240" t="str">
        <f>_xlfn.XLOOKUP(A2240,'Hospitalisation Details'!$A$1:$A$2344,'Hospitalisation Details'!$J$1:$J$2344,0)</f>
        <v>tier - 2</v>
      </c>
      <c r="O2240" t="str">
        <f>_xlfn.XLOOKUP(A2240,'Hospitalisation Details'!$A$1:$A$2344,'Hospitalisation Details'!$K$1:$K$2344,0)</f>
        <v>tier - 2</v>
      </c>
      <c r="P2240" t="str">
        <f>_xlfn.XLOOKUP(A2240,'Hospitalisation Details'!$A$1:$A$2344,'Hospitalisation Details'!$L$1:$L$2344,0)</f>
        <v>R1013</v>
      </c>
      <c r="Q2240">
        <f>_xlfn.XLOOKUP(A2240,'Hospitalisation Details'!$A$1:$A$2344,'Hospitalisation Details'!$F$1:$F$2344,0)</f>
        <v>23</v>
      </c>
    </row>
    <row r="2241" spans="1:17" ht="15.75" x14ac:dyDescent="0.25">
      <c r="A2241" s="1" t="s">
        <v>116</v>
      </c>
      <c r="B2241" t="str">
        <f>_xlfn.XLOOKUP(A2241,'Customer Names'!$A$1:$A$2336,'Customer Names'!$C$1:$C$2336,0)</f>
        <v xml:space="preserve">  Lyndsy</v>
      </c>
      <c r="C2241">
        <f>_xlfn.XLOOKUP(A2241,'Medical Examinations'!$A$1:$A$2336,'Medical Examinations'!$B$1:$B$2336,0)</f>
        <v>16.64</v>
      </c>
      <c r="D2241">
        <f>_xlfn.XLOOKUP(A2241,'Medical Examinations'!$A$1:$A$2336,'Medical Examinations'!$D$1:$D$2336,0)</f>
        <v>10.01</v>
      </c>
      <c r="E2241" t="str">
        <f>_xlfn.XLOOKUP(A2241,'Medical Examinations'!$A$1:$A$2336,'Medical Examinations'!$E$1:$E$2336,0)</f>
        <v>No</v>
      </c>
      <c r="F2241" t="str">
        <f>_xlfn.XLOOKUP(A2241,'Medical Examinations'!$A$1:$A$2336,'Medical Examinations'!$F$1:$F$2336,0)</f>
        <v>No</v>
      </c>
      <c r="G2241" t="str">
        <f>_xlfn.XLOOKUP(A2241,'Medical Examinations'!$A$1:$A$2336,'Medical Examinations'!$G$1:$G$2336,0)</f>
        <v>No</v>
      </c>
      <c r="H2241">
        <f>_xlfn.XLOOKUP(A2241,'Medical Examinations'!$A$1:$A$2336,'Medical Examinations'!$H$1:$H$2336,0)</f>
        <v>0</v>
      </c>
      <c r="I2241" t="str">
        <f>_xlfn.XLOOKUP(A2241,'Medical Examinations'!$A$1:$A$2336,'Medical Examinations'!$I$1:$I$2336,0)</f>
        <v>No</v>
      </c>
      <c r="J2241" t="str">
        <f>_xlfn.XLOOKUP(A2241,'Medical Examinations'!A2241:A4584,'Medical Examinations'!C2241:C4584,0)</f>
        <v>Underweight</v>
      </c>
      <c r="K2241">
        <f>_xlfn.XLOOKUP(A2241,'Medical Examinations'!$A$1:$A$2344,'Medical Examinations'!$D$1:$D$2344,0)</f>
        <v>10.01</v>
      </c>
      <c r="L2241" t="str">
        <f>_xlfn.XLOOKUP(A2241,'Hospitalisation Details'!$A$1:$A$2344,'Hospitalisation Details'!$E$1:$E$2344,0)</f>
        <v>15-Aug-2002</v>
      </c>
      <c r="M2241">
        <f>_xlfn.XLOOKUP(A2241,'Hospitalisation Details'!$A$1:$A$2344,'Hospitalisation Details'!$I$1:$I$2344,0)</f>
        <v>1382</v>
      </c>
      <c r="N2241" t="str">
        <f>_xlfn.XLOOKUP(A2241,'Hospitalisation Details'!$A$1:$A$2344,'Hospitalisation Details'!$J$1:$J$2344,0)</f>
        <v>tier - 2</v>
      </c>
      <c r="O2241" t="str">
        <f>_xlfn.XLOOKUP(A2241,'Hospitalisation Details'!$A$1:$A$2344,'Hospitalisation Details'!$K$1:$K$2344,0)</f>
        <v>tier - 1</v>
      </c>
      <c r="P2241" t="str">
        <f>_xlfn.XLOOKUP(A2241,'Hospitalisation Details'!$A$1:$A$2344,'Hospitalisation Details'!$L$1:$L$2344,0)</f>
        <v>R1013</v>
      </c>
      <c r="Q2241">
        <f>_xlfn.XLOOKUP(A2241,'Hospitalisation Details'!$A$1:$A$2344,'Hospitalisation Details'!$F$1:$F$2344,0)</f>
        <v>20</v>
      </c>
    </row>
    <row r="2242" spans="1:17" ht="15.75" x14ac:dyDescent="0.25">
      <c r="A2242" s="1" t="s">
        <v>115</v>
      </c>
      <c r="B2242" t="str">
        <f>_xlfn.XLOOKUP(A2242,'Customer Names'!$A$1:$A$2336,'Customer Names'!$C$1:$C$2336,0)</f>
        <v xml:space="preserve">  Jessica</v>
      </c>
      <c r="C2242">
        <f>_xlfn.XLOOKUP(A2242,'Medical Examinations'!$A$1:$A$2336,'Medical Examinations'!$B$1:$B$2336,0)</f>
        <v>19.329999999999998</v>
      </c>
      <c r="D2242">
        <f>_xlfn.XLOOKUP(A2242,'Medical Examinations'!$A$1:$A$2336,'Medical Examinations'!$D$1:$D$2336,0)</f>
        <v>4.32</v>
      </c>
      <c r="E2242" t="str">
        <f>_xlfn.XLOOKUP(A2242,'Medical Examinations'!$A$1:$A$2336,'Medical Examinations'!$E$1:$E$2336,0)</f>
        <v>No</v>
      </c>
      <c r="F2242" t="str">
        <f>_xlfn.XLOOKUP(A2242,'Medical Examinations'!$A$1:$A$2336,'Medical Examinations'!$F$1:$F$2336,0)</f>
        <v>No</v>
      </c>
      <c r="G2242" t="str">
        <f>_xlfn.XLOOKUP(A2242,'Medical Examinations'!$A$1:$A$2336,'Medical Examinations'!$G$1:$G$2336,0)</f>
        <v>No</v>
      </c>
      <c r="H2242">
        <f>_xlfn.XLOOKUP(A2242,'Medical Examinations'!$A$1:$A$2336,'Medical Examinations'!$H$1:$H$2336,0)</f>
        <v>1</v>
      </c>
      <c r="I2242" t="str">
        <f>_xlfn.XLOOKUP(A2242,'Medical Examinations'!$A$1:$A$2336,'Medical Examinations'!$I$1:$I$2336,0)</f>
        <v>No</v>
      </c>
      <c r="J2242" t="str">
        <f>_xlfn.XLOOKUP(A2242,'Medical Examinations'!A2242:A4585,'Medical Examinations'!C2242:C4585,0)</f>
        <v>Normal weight</v>
      </c>
      <c r="K2242">
        <f>_xlfn.XLOOKUP(A2242,'Medical Examinations'!$A$1:$A$2344,'Medical Examinations'!$D$1:$D$2344,0)</f>
        <v>4.32</v>
      </c>
      <c r="L2242" t="str">
        <f>_xlfn.XLOOKUP(A2242,'Hospitalisation Details'!$A$1:$A$2344,'Hospitalisation Details'!$E$1:$E$2344,0)</f>
        <v>3-Dec-1998</v>
      </c>
      <c r="M2242">
        <f>_xlfn.XLOOKUP(A2242,'Hospitalisation Details'!$A$1:$A$2344,'Hospitalisation Details'!$I$1:$I$2344,0)</f>
        <v>1359</v>
      </c>
      <c r="N2242" t="str">
        <f>_xlfn.XLOOKUP(A2242,'Hospitalisation Details'!$A$1:$A$2344,'Hospitalisation Details'!$J$1:$J$2344,0)</f>
        <v>tier - 2</v>
      </c>
      <c r="O2242" t="str">
        <f>_xlfn.XLOOKUP(A2242,'Hospitalisation Details'!$A$1:$A$2344,'Hospitalisation Details'!$K$1:$K$2344,0)</f>
        <v>tier - 1</v>
      </c>
      <c r="P2242" t="str">
        <f>_xlfn.XLOOKUP(A2242,'Hospitalisation Details'!$A$1:$A$2344,'Hospitalisation Details'!$L$1:$L$2344,0)</f>
        <v>R1013</v>
      </c>
      <c r="Q2242">
        <f>_xlfn.XLOOKUP(A2242,'Hospitalisation Details'!$A$1:$A$2344,'Hospitalisation Details'!$F$1:$F$2344,0)</f>
        <v>24</v>
      </c>
    </row>
    <row r="2243" spans="1:17" ht="15.75" x14ac:dyDescent="0.25">
      <c r="A2243" s="1" t="s">
        <v>114</v>
      </c>
      <c r="B2243" t="str">
        <f>_xlfn.XLOOKUP(A2243,'Customer Names'!$A$1:$A$2336,'Customer Names'!$C$1:$C$2336,0)</f>
        <v xml:space="preserve">  Anna</v>
      </c>
      <c r="C2243">
        <f>_xlfn.XLOOKUP(A2243,'Medical Examinations'!$A$1:$A$2336,'Medical Examinations'!$B$1:$B$2336,0)</f>
        <v>21.26</v>
      </c>
      <c r="D2243">
        <f>_xlfn.XLOOKUP(A2243,'Medical Examinations'!$A$1:$A$2336,'Medical Examinations'!$D$1:$D$2336,0)</f>
        <v>5.65</v>
      </c>
      <c r="E2243" t="str">
        <f>_xlfn.XLOOKUP(A2243,'Medical Examinations'!$A$1:$A$2336,'Medical Examinations'!$E$1:$E$2336,0)</f>
        <v>No</v>
      </c>
      <c r="F2243" t="str">
        <f>_xlfn.XLOOKUP(A2243,'Medical Examinations'!$A$1:$A$2336,'Medical Examinations'!$F$1:$F$2336,0)</f>
        <v>No</v>
      </c>
      <c r="G2243" t="str">
        <f>_xlfn.XLOOKUP(A2243,'Medical Examinations'!$A$1:$A$2336,'Medical Examinations'!$G$1:$G$2336,0)</f>
        <v>Yes</v>
      </c>
      <c r="H2243">
        <f>_xlfn.XLOOKUP(A2243,'Medical Examinations'!$A$1:$A$2336,'Medical Examinations'!$H$1:$H$2336,0)</f>
        <v>1</v>
      </c>
      <c r="I2243" t="str">
        <f>_xlfn.XLOOKUP(A2243,'Medical Examinations'!$A$1:$A$2336,'Medical Examinations'!$I$1:$I$2336,0)</f>
        <v>No</v>
      </c>
      <c r="J2243" t="str">
        <f>_xlfn.XLOOKUP(A2243,'Medical Examinations'!A2243:A4586,'Medical Examinations'!C2243:C4586,0)</f>
        <v>Normal weight</v>
      </c>
      <c r="K2243">
        <f>_xlfn.XLOOKUP(A2243,'Medical Examinations'!$A$1:$A$2344,'Medical Examinations'!$D$1:$D$2344,0)</f>
        <v>5.65</v>
      </c>
      <c r="L2243" t="str">
        <f>_xlfn.XLOOKUP(A2243,'Hospitalisation Details'!$A$1:$A$2344,'Hospitalisation Details'!$E$1:$E$2344,0)</f>
        <v>7-Nov-1997</v>
      </c>
      <c r="M2243">
        <f>_xlfn.XLOOKUP(A2243,'Hospitalisation Details'!$A$1:$A$2344,'Hospitalisation Details'!$I$1:$I$2344,0)</f>
        <v>1341.16</v>
      </c>
      <c r="N2243" t="str">
        <f>_xlfn.XLOOKUP(A2243,'Hospitalisation Details'!$A$1:$A$2344,'Hospitalisation Details'!$J$1:$J$2344,0)</f>
        <v>tier - 2</v>
      </c>
      <c r="O2243" t="str">
        <f>_xlfn.XLOOKUP(A2243,'Hospitalisation Details'!$A$1:$A$2344,'Hospitalisation Details'!$K$1:$K$2344,0)</f>
        <v>tier - 2</v>
      </c>
      <c r="P2243" t="str">
        <f>_xlfn.XLOOKUP(A2243,'Hospitalisation Details'!$A$1:$A$2344,'Hospitalisation Details'!$L$1:$L$2344,0)</f>
        <v>R1012</v>
      </c>
      <c r="Q2243">
        <f>_xlfn.XLOOKUP(A2243,'Hospitalisation Details'!$A$1:$A$2344,'Hospitalisation Details'!$F$1:$F$2344,0)</f>
        <v>25</v>
      </c>
    </row>
    <row r="2244" spans="1:17" ht="15.75" x14ac:dyDescent="0.25">
      <c r="A2244" s="1" t="s">
        <v>113</v>
      </c>
      <c r="B2244" t="str">
        <f>_xlfn.XLOOKUP(A2244,'Customer Names'!$A$1:$A$2336,'Customer Names'!$C$1:$C$2336,0)</f>
        <v xml:space="preserve">  Jordan</v>
      </c>
      <c r="C2244">
        <f>_xlfn.XLOOKUP(A2244,'Medical Examinations'!$A$1:$A$2336,'Medical Examinations'!$B$1:$B$2336,0)</f>
        <v>15.6</v>
      </c>
      <c r="D2244">
        <f>_xlfn.XLOOKUP(A2244,'Medical Examinations'!$A$1:$A$2336,'Medical Examinations'!$D$1:$D$2336,0)</f>
        <v>4.12</v>
      </c>
      <c r="E2244" t="str">
        <f>_xlfn.XLOOKUP(A2244,'Medical Examinations'!$A$1:$A$2336,'Medical Examinations'!$E$1:$E$2336,0)</f>
        <v>No</v>
      </c>
      <c r="F2244" t="str">
        <f>_xlfn.XLOOKUP(A2244,'Medical Examinations'!$A$1:$A$2336,'Medical Examinations'!$F$1:$F$2336,0)</f>
        <v>No</v>
      </c>
      <c r="G2244" t="str">
        <f>_xlfn.XLOOKUP(A2244,'Medical Examinations'!$A$1:$A$2336,'Medical Examinations'!$G$1:$G$2336,0)</f>
        <v>No</v>
      </c>
      <c r="H2244">
        <f>_xlfn.XLOOKUP(A2244,'Medical Examinations'!$A$1:$A$2336,'Medical Examinations'!$H$1:$H$2336,0)</f>
        <v>1</v>
      </c>
      <c r="I2244" t="str">
        <f>_xlfn.XLOOKUP(A2244,'Medical Examinations'!$A$1:$A$2336,'Medical Examinations'!$I$1:$I$2336,0)</f>
        <v>No</v>
      </c>
      <c r="J2244" t="str">
        <f>_xlfn.XLOOKUP(A2244,'Medical Examinations'!A2244:A4587,'Medical Examinations'!C2244:C4587,0)</f>
        <v>Underweight</v>
      </c>
      <c r="K2244">
        <f>_xlfn.XLOOKUP(A2244,'Medical Examinations'!$A$1:$A$2344,'Medical Examinations'!$D$1:$D$2344,0)</f>
        <v>4.12</v>
      </c>
      <c r="L2244" t="str">
        <f>_xlfn.XLOOKUP(A2244,'Hospitalisation Details'!$A$1:$A$2344,'Hospitalisation Details'!$E$1:$E$2344,0)</f>
        <v>30-Jul-1995</v>
      </c>
      <c r="M2244">
        <f>_xlfn.XLOOKUP(A2244,'Hospitalisation Details'!$A$1:$A$2344,'Hospitalisation Details'!$I$1:$I$2344,0)</f>
        <v>1338</v>
      </c>
      <c r="N2244" t="str">
        <f>_xlfn.XLOOKUP(A2244,'Hospitalisation Details'!$A$1:$A$2344,'Hospitalisation Details'!$J$1:$J$2344,0)</f>
        <v>tier - 2</v>
      </c>
      <c r="O2244" t="str">
        <f>_xlfn.XLOOKUP(A2244,'Hospitalisation Details'!$A$1:$A$2344,'Hospitalisation Details'!$K$1:$K$2344,0)</f>
        <v>tier - 3</v>
      </c>
      <c r="P2244" t="str">
        <f>_xlfn.XLOOKUP(A2244,'Hospitalisation Details'!$A$1:$A$2344,'Hospitalisation Details'!$L$1:$L$2344,0)</f>
        <v>R1012</v>
      </c>
      <c r="Q2244">
        <f>_xlfn.XLOOKUP(A2244,'Hospitalisation Details'!$A$1:$A$2344,'Hospitalisation Details'!$F$1:$F$2344,0)</f>
        <v>27</v>
      </c>
    </row>
    <row r="2245" spans="1:17" ht="15.75" x14ac:dyDescent="0.25">
      <c r="A2245" s="1" t="s">
        <v>112</v>
      </c>
      <c r="B2245" t="str">
        <f>_xlfn.XLOOKUP(A2245,'Customer Names'!$A$1:$A$2336,'Customer Names'!$C$1:$C$2336,0)</f>
        <v xml:space="preserve">  Brian</v>
      </c>
      <c r="C2245">
        <f>_xlfn.XLOOKUP(A2245,'Medical Examinations'!$A$1:$A$2336,'Medical Examinations'!$B$1:$B$2336,0)</f>
        <v>24.39</v>
      </c>
      <c r="D2245">
        <f>_xlfn.XLOOKUP(A2245,'Medical Examinations'!$A$1:$A$2336,'Medical Examinations'!$D$1:$D$2336,0)</f>
        <v>6.24</v>
      </c>
      <c r="E2245" t="str">
        <f>_xlfn.XLOOKUP(A2245,'Medical Examinations'!$A$1:$A$2336,'Medical Examinations'!$E$1:$E$2336,0)</f>
        <v>No</v>
      </c>
      <c r="F2245" t="str">
        <f>_xlfn.XLOOKUP(A2245,'Medical Examinations'!$A$1:$A$2336,'Medical Examinations'!$F$1:$F$2336,0)</f>
        <v>No</v>
      </c>
      <c r="G2245" t="str">
        <f>_xlfn.XLOOKUP(A2245,'Medical Examinations'!$A$1:$A$2336,'Medical Examinations'!$G$1:$G$2336,0)</f>
        <v>No</v>
      </c>
      <c r="H2245">
        <f>_xlfn.XLOOKUP(A2245,'Medical Examinations'!$A$1:$A$2336,'Medical Examinations'!$H$1:$H$2336,0)</f>
        <v>1</v>
      </c>
      <c r="I2245" t="str">
        <f>_xlfn.XLOOKUP(A2245,'Medical Examinations'!$A$1:$A$2336,'Medical Examinations'!$I$1:$I$2336,0)</f>
        <v>No</v>
      </c>
      <c r="J2245" t="str">
        <f>_xlfn.XLOOKUP(A2245,'Medical Examinations'!A2245:A4588,'Medical Examinations'!C2245:C4588,0)</f>
        <v>Normal weight</v>
      </c>
      <c r="K2245">
        <f>_xlfn.XLOOKUP(A2245,'Medical Examinations'!$A$1:$A$2344,'Medical Examinations'!$D$1:$D$2344,0)</f>
        <v>6.24</v>
      </c>
      <c r="L2245" t="str">
        <f>_xlfn.XLOOKUP(A2245,'Hospitalisation Details'!$A$1:$A$2344,'Hospitalisation Details'!$E$1:$E$2344,0)</f>
        <v>12-Jul-1998</v>
      </c>
      <c r="M2245">
        <f>_xlfn.XLOOKUP(A2245,'Hospitalisation Details'!$A$1:$A$2344,'Hospitalisation Details'!$I$1:$I$2344,0)</f>
        <v>1332.61</v>
      </c>
      <c r="N2245" t="str">
        <f>_xlfn.XLOOKUP(A2245,'Hospitalisation Details'!$A$1:$A$2344,'Hospitalisation Details'!$J$1:$J$2344,0)</f>
        <v>tier - 2</v>
      </c>
      <c r="O2245" t="str">
        <f>_xlfn.XLOOKUP(A2245,'Hospitalisation Details'!$A$1:$A$2344,'Hospitalisation Details'!$K$1:$K$2344,0)</f>
        <v>tier - 3</v>
      </c>
      <c r="P2245" t="str">
        <f>_xlfn.XLOOKUP(A2245,'Hospitalisation Details'!$A$1:$A$2344,'Hospitalisation Details'!$L$1:$L$2344,0)</f>
        <v>R1013</v>
      </c>
      <c r="Q2245">
        <f>_xlfn.XLOOKUP(A2245,'Hospitalisation Details'!$A$1:$A$2344,'Hospitalisation Details'!$F$1:$F$2344,0)</f>
        <v>24</v>
      </c>
    </row>
    <row r="2246" spans="1:17" ht="15.75" x14ac:dyDescent="0.25">
      <c r="A2246" s="1" t="s">
        <v>111</v>
      </c>
      <c r="B2246" t="str">
        <f>_xlfn.XLOOKUP(A2246,'Customer Names'!$A$1:$A$2336,'Customer Names'!$C$1:$C$2336,0)</f>
        <v xml:space="preserve">  Katherine A</v>
      </c>
      <c r="C2246">
        <f>_xlfn.XLOOKUP(A2246,'Medical Examinations'!$A$1:$A$2336,'Medical Examinations'!$B$1:$B$2336,0)</f>
        <v>24.75</v>
      </c>
      <c r="D2246">
        <f>_xlfn.XLOOKUP(A2246,'Medical Examinations'!$A$1:$A$2336,'Medical Examinations'!$D$1:$D$2336,0)</f>
        <v>4.83</v>
      </c>
      <c r="E2246" t="str">
        <f>_xlfn.XLOOKUP(A2246,'Medical Examinations'!$A$1:$A$2336,'Medical Examinations'!$E$1:$E$2336,0)</f>
        <v>No</v>
      </c>
      <c r="F2246" t="str">
        <f>_xlfn.XLOOKUP(A2246,'Medical Examinations'!$A$1:$A$2336,'Medical Examinations'!$F$1:$F$2336,0)</f>
        <v>No</v>
      </c>
      <c r="G2246" t="str">
        <f>_xlfn.XLOOKUP(A2246,'Medical Examinations'!$A$1:$A$2336,'Medical Examinations'!$G$1:$G$2336,0)</f>
        <v>No</v>
      </c>
      <c r="H2246">
        <f>_xlfn.XLOOKUP(A2246,'Medical Examinations'!$A$1:$A$2336,'Medical Examinations'!$H$1:$H$2336,0)</f>
        <v>0</v>
      </c>
      <c r="I2246" t="str">
        <f>_xlfn.XLOOKUP(A2246,'Medical Examinations'!$A$1:$A$2336,'Medical Examinations'!$I$1:$I$2336,0)</f>
        <v>No</v>
      </c>
      <c r="J2246" t="str">
        <f>_xlfn.XLOOKUP(A2246,'Medical Examinations'!A2246:A4589,'Medical Examinations'!C2246:C4589,0)</f>
        <v>Normal weight</v>
      </c>
      <c r="K2246">
        <f>_xlfn.XLOOKUP(A2246,'Medical Examinations'!$A$1:$A$2344,'Medical Examinations'!$D$1:$D$2344,0)</f>
        <v>4.83</v>
      </c>
      <c r="L2246" t="str">
        <f>_xlfn.XLOOKUP(A2246,'Hospitalisation Details'!$A$1:$A$2344,'Hospitalisation Details'!$E$1:$E$2344,0)</f>
        <v>14-Oct-1999</v>
      </c>
      <c r="M2246">
        <f>_xlfn.XLOOKUP(A2246,'Hospitalisation Details'!$A$1:$A$2344,'Hospitalisation Details'!$I$1:$I$2344,0)</f>
        <v>1329.17</v>
      </c>
      <c r="N2246" t="str">
        <f>_xlfn.XLOOKUP(A2246,'Hospitalisation Details'!$A$1:$A$2344,'Hospitalisation Details'!$J$1:$J$2344,0)</f>
        <v>tier - 2</v>
      </c>
      <c r="O2246" t="str">
        <f>_xlfn.XLOOKUP(A2246,'Hospitalisation Details'!$A$1:$A$2344,'Hospitalisation Details'!$K$1:$K$2344,0)</f>
        <v>tier - 3</v>
      </c>
      <c r="P2246" t="str">
        <f>_xlfn.XLOOKUP(A2246,'Hospitalisation Details'!$A$1:$A$2344,'Hospitalisation Details'!$L$1:$L$2344,0)</f>
        <v>R1013</v>
      </c>
      <c r="Q2246">
        <f>_xlfn.XLOOKUP(A2246,'Hospitalisation Details'!$A$1:$A$2344,'Hospitalisation Details'!$F$1:$F$2344,0)</f>
        <v>23</v>
      </c>
    </row>
    <row r="2247" spans="1:17" ht="15.75" x14ac:dyDescent="0.25">
      <c r="A2247" s="1" t="s">
        <v>110</v>
      </c>
      <c r="B2247" t="str">
        <f>_xlfn.XLOOKUP(A2247,'Customer Names'!$A$1:$A$2336,'Customer Names'!$C$1:$C$2336,0)</f>
        <v xml:space="preserve">  Melanie</v>
      </c>
      <c r="C2247">
        <f>_xlfn.XLOOKUP(A2247,'Medical Examinations'!$A$1:$A$2336,'Medical Examinations'!$B$1:$B$2336,0)</f>
        <v>20.88</v>
      </c>
      <c r="D2247">
        <f>_xlfn.XLOOKUP(A2247,'Medical Examinations'!$A$1:$A$2336,'Medical Examinations'!$D$1:$D$2336,0)</f>
        <v>7.4</v>
      </c>
      <c r="E2247" t="str">
        <f>_xlfn.XLOOKUP(A2247,'Medical Examinations'!$A$1:$A$2336,'Medical Examinations'!$E$1:$E$2336,0)</f>
        <v>No</v>
      </c>
      <c r="F2247" t="str">
        <f>_xlfn.XLOOKUP(A2247,'Medical Examinations'!$A$1:$A$2336,'Medical Examinations'!$F$1:$F$2336,0)</f>
        <v>No</v>
      </c>
      <c r="G2247" t="str">
        <f>_xlfn.XLOOKUP(A2247,'Medical Examinations'!$A$1:$A$2336,'Medical Examinations'!$G$1:$G$2336,0)</f>
        <v>No</v>
      </c>
      <c r="H2247">
        <f>_xlfn.XLOOKUP(A2247,'Medical Examinations'!$A$1:$A$2336,'Medical Examinations'!$H$1:$H$2336,0)</f>
        <v>0</v>
      </c>
      <c r="I2247" t="str">
        <f>_xlfn.XLOOKUP(A2247,'Medical Examinations'!$A$1:$A$2336,'Medical Examinations'!$I$1:$I$2336,0)</f>
        <v>No</v>
      </c>
      <c r="J2247" t="str">
        <f>_xlfn.XLOOKUP(A2247,'Medical Examinations'!A2247:A4590,'Medical Examinations'!C2247:C4590,0)</f>
        <v>Normal weight</v>
      </c>
      <c r="K2247">
        <f>_xlfn.XLOOKUP(A2247,'Medical Examinations'!$A$1:$A$2344,'Medical Examinations'!$D$1:$D$2344,0)</f>
        <v>7.4</v>
      </c>
      <c r="L2247" t="str">
        <f>_xlfn.XLOOKUP(A2247,'Hospitalisation Details'!$A$1:$A$2344,'Hospitalisation Details'!$E$1:$E$2344,0)</f>
        <v>13-Oct-2002</v>
      </c>
      <c r="M2247">
        <f>_xlfn.XLOOKUP(A2247,'Hospitalisation Details'!$A$1:$A$2344,'Hospitalisation Details'!$I$1:$I$2344,0)</f>
        <v>1315</v>
      </c>
      <c r="N2247" t="str">
        <f>_xlfn.XLOOKUP(A2247,'Hospitalisation Details'!$A$1:$A$2344,'Hospitalisation Details'!$J$1:$J$2344,0)</f>
        <v>tier - 2</v>
      </c>
      <c r="O2247" t="str">
        <f>_xlfn.XLOOKUP(A2247,'Hospitalisation Details'!$A$1:$A$2344,'Hospitalisation Details'!$K$1:$K$2344,0)</f>
        <v>tier - 2</v>
      </c>
      <c r="P2247" t="str">
        <f>_xlfn.XLOOKUP(A2247,'Hospitalisation Details'!$A$1:$A$2344,'Hospitalisation Details'!$L$1:$L$2344,0)</f>
        <v>R1013</v>
      </c>
      <c r="Q2247">
        <f>_xlfn.XLOOKUP(A2247,'Hospitalisation Details'!$A$1:$A$2344,'Hospitalisation Details'!$F$1:$F$2344,0)</f>
        <v>20</v>
      </c>
    </row>
    <row r="2248" spans="1:17" ht="15.75" x14ac:dyDescent="0.25">
      <c r="A2248" s="1" t="s">
        <v>109</v>
      </c>
      <c r="B2248" t="str">
        <f>_xlfn.XLOOKUP(A2248,'Customer Names'!$A$1:$A$2336,'Customer Names'!$C$1:$C$2336,0)</f>
        <v xml:space="preserve">  Jessica</v>
      </c>
      <c r="C2248">
        <f>_xlfn.XLOOKUP(A2248,'Medical Examinations'!$A$1:$A$2336,'Medical Examinations'!$B$1:$B$2336,0)</f>
        <v>20.43</v>
      </c>
      <c r="D2248">
        <f>_xlfn.XLOOKUP(A2248,'Medical Examinations'!$A$1:$A$2336,'Medical Examinations'!$D$1:$D$2336,0)</f>
        <v>4.54</v>
      </c>
      <c r="E2248" t="str">
        <f>_xlfn.XLOOKUP(A2248,'Medical Examinations'!$A$1:$A$2336,'Medical Examinations'!$E$1:$E$2336,0)</f>
        <v>No</v>
      </c>
      <c r="F2248" t="str">
        <f>_xlfn.XLOOKUP(A2248,'Medical Examinations'!$A$1:$A$2336,'Medical Examinations'!$F$1:$F$2336,0)</f>
        <v>No</v>
      </c>
      <c r="G2248" t="str">
        <f>_xlfn.XLOOKUP(A2248,'Medical Examinations'!$A$1:$A$2336,'Medical Examinations'!$G$1:$G$2336,0)</f>
        <v>No</v>
      </c>
      <c r="H2248">
        <f>_xlfn.XLOOKUP(A2248,'Medical Examinations'!$A$1:$A$2336,'Medical Examinations'!$H$1:$H$2336,0)</f>
        <v>0</v>
      </c>
      <c r="I2248" t="str">
        <f>_xlfn.XLOOKUP(A2248,'Medical Examinations'!$A$1:$A$2336,'Medical Examinations'!$I$1:$I$2336,0)</f>
        <v>No</v>
      </c>
      <c r="J2248" t="str">
        <f>_xlfn.XLOOKUP(A2248,'Medical Examinations'!A2248:A4591,'Medical Examinations'!C2248:C4591,0)</f>
        <v>Normal weight</v>
      </c>
      <c r="K2248">
        <f>_xlfn.XLOOKUP(A2248,'Medical Examinations'!$A$1:$A$2344,'Medical Examinations'!$D$1:$D$2344,0)</f>
        <v>4.54</v>
      </c>
      <c r="L2248" t="str">
        <f>_xlfn.XLOOKUP(A2248,'Hospitalisation Details'!$A$1:$A$2344,'Hospitalisation Details'!$E$1:$E$2344,0)</f>
        <v>2-Dec-1999</v>
      </c>
      <c r="M2248">
        <f>_xlfn.XLOOKUP(A2248,'Hospitalisation Details'!$A$1:$A$2344,'Hospitalisation Details'!$I$1:$I$2344,0)</f>
        <v>1304</v>
      </c>
      <c r="N2248" t="str">
        <f>_xlfn.XLOOKUP(A2248,'Hospitalisation Details'!$A$1:$A$2344,'Hospitalisation Details'!$J$1:$J$2344,0)</f>
        <v>tier - 2</v>
      </c>
      <c r="O2248" t="str">
        <f>_xlfn.XLOOKUP(A2248,'Hospitalisation Details'!$A$1:$A$2344,'Hospitalisation Details'!$K$1:$K$2344,0)</f>
        <v>tier - 2</v>
      </c>
      <c r="P2248" t="str">
        <f>_xlfn.XLOOKUP(A2248,'Hospitalisation Details'!$A$1:$A$2344,'Hospitalisation Details'!$L$1:$L$2344,0)</f>
        <v>R1013</v>
      </c>
      <c r="Q2248">
        <f>_xlfn.XLOOKUP(A2248,'Hospitalisation Details'!$A$1:$A$2344,'Hospitalisation Details'!$F$1:$F$2344,0)</f>
        <v>23</v>
      </c>
    </row>
    <row r="2249" spans="1:17" ht="15.75" x14ac:dyDescent="0.25">
      <c r="A2249" s="1" t="s">
        <v>108</v>
      </c>
      <c r="B2249" t="str">
        <f>_xlfn.XLOOKUP(A2249,'Customer Names'!$A$1:$A$2336,'Customer Names'!$C$1:$C$2336,0)</f>
        <v xml:space="preserve">  Eric S</v>
      </c>
      <c r="C2249">
        <f>_xlfn.XLOOKUP(A2249,'Medical Examinations'!$A$1:$A$2336,'Medical Examinations'!$B$1:$B$2336,0)</f>
        <v>15.18</v>
      </c>
      <c r="D2249">
        <f>_xlfn.XLOOKUP(A2249,'Medical Examinations'!$A$1:$A$2336,'Medical Examinations'!$D$1:$D$2336,0)</f>
        <v>11.11</v>
      </c>
      <c r="E2249" t="str">
        <f>_xlfn.XLOOKUP(A2249,'Medical Examinations'!$A$1:$A$2336,'Medical Examinations'!$E$1:$E$2336,0)</f>
        <v>No</v>
      </c>
      <c r="F2249" t="str">
        <f>_xlfn.XLOOKUP(A2249,'Medical Examinations'!$A$1:$A$2336,'Medical Examinations'!$F$1:$F$2336,0)</f>
        <v>No</v>
      </c>
      <c r="G2249" t="str">
        <f>_xlfn.XLOOKUP(A2249,'Medical Examinations'!$A$1:$A$2336,'Medical Examinations'!$G$1:$G$2336,0)</f>
        <v>No</v>
      </c>
      <c r="H2249">
        <f>_xlfn.XLOOKUP(A2249,'Medical Examinations'!$A$1:$A$2336,'Medical Examinations'!$H$1:$H$2336,0)</f>
        <v>0</v>
      </c>
      <c r="I2249" t="str">
        <f>_xlfn.XLOOKUP(A2249,'Medical Examinations'!$A$1:$A$2336,'Medical Examinations'!$I$1:$I$2336,0)</f>
        <v>No</v>
      </c>
      <c r="J2249" t="str">
        <f>_xlfn.XLOOKUP(A2249,'Medical Examinations'!A2249:A4592,'Medical Examinations'!C2249:C4592,0)</f>
        <v>Underweight</v>
      </c>
      <c r="K2249">
        <f>_xlfn.XLOOKUP(A2249,'Medical Examinations'!$A$1:$A$2344,'Medical Examinations'!$D$1:$D$2344,0)</f>
        <v>11.11</v>
      </c>
      <c r="L2249" t="str">
        <f>_xlfn.XLOOKUP(A2249,'Hospitalisation Details'!$A$1:$A$2344,'Hospitalisation Details'!$E$1:$E$2344,0)</f>
        <v>10-Dec-2002</v>
      </c>
      <c r="M2249">
        <f>_xlfn.XLOOKUP(A2249,'Hospitalisation Details'!$A$1:$A$2344,'Hospitalisation Details'!$I$1:$I$2344,0)</f>
        <v>1304</v>
      </c>
      <c r="N2249" t="str">
        <f>_xlfn.XLOOKUP(A2249,'Hospitalisation Details'!$A$1:$A$2344,'Hospitalisation Details'!$J$1:$J$2344,0)</f>
        <v>tier - 2</v>
      </c>
      <c r="O2249" t="str">
        <f>_xlfn.XLOOKUP(A2249,'Hospitalisation Details'!$A$1:$A$2344,'Hospitalisation Details'!$K$1:$K$2344,0)</f>
        <v>tier - 2</v>
      </c>
      <c r="P2249" t="str">
        <f>_xlfn.XLOOKUP(A2249,'Hospitalisation Details'!$A$1:$A$2344,'Hospitalisation Details'!$L$1:$L$2344,0)</f>
        <v>R1012</v>
      </c>
      <c r="Q2249">
        <f>_xlfn.XLOOKUP(A2249,'Hospitalisation Details'!$A$1:$A$2344,'Hospitalisation Details'!$F$1:$F$2344,0)</f>
        <v>20</v>
      </c>
    </row>
    <row r="2250" spans="1:17" ht="15.75" x14ac:dyDescent="0.25">
      <c r="A2250" s="1" t="s">
        <v>107</v>
      </c>
      <c r="B2250" t="str">
        <f>_xlfn.XLOOKUP(A2250,'Customer Names'!$A$1:$A$2336,'Customer Names'!$C$1:$C$2336,0)</f>
        <v xml:space="preserve">  Joseph</v>
      </c>
      <c r="C2250">
        <f>_xlfn.XLOOKUP(A2250,'Medical Examinations'!$A$1:$A$2336,'Medical Examinations'!$B$1:$B$2336,0)</f>
        <v>15.12</v>
      </c>
      <c r="D2250">
        <f>_xlfn.XLOOKUP(A2250,'Medical Examinations'!$A$1:$A$2336,'Medical Examinations'!$D$1:$D$2336,0)</f>
        <v>4.03</v>
      </c>
      <c r="E2250" t="str">
        <f>_xlfn.XLOOKUP(A2250,'Medical Examinations'!$A$1:$A$2336,'Medical Examinations'!$E$1:$E$2336,0)</f>
        <v>No</v>
      </c>
      <c r="F2250" t="str">
        <f>_xlfn.XLOOKUP(A2250,'Medical Examinations'!$A$1:$A$2336,'Medical Examinations'!$F$1:$F$2336,0)</f>
        <v>No</v>
      </c>
      <c r="G2250" t="str">
        <f>_xlfn.XLOOKUP(A2250,'Medical Examinations'!$A$1:$A$2336,'Medical Examinations'!$G$1:$G$2336,0)</f>
        <v>No</v>
      </c>
      <c r="H2250">
        <f>_xlfn.XLOOKUP(A2250,'Medical Examinations'!$A$1:$A$2336,'Medical Examinations'!$H$1:$H$2336,0)</f>
        <v>0</v>
      </c>
      <c r="I2250" t="str">
        <f>_xlfn.XLOOKUP(A2250,'Medical Examinations'!$A$1:$A$2336,'Medical Examinations'!$I$1:$I$2336,0)</f>
        <v>No</v>
      </c>
      <c r="J2250" t="str">
        <f>_xlfn.XLOOKUP(A2250,'Medical Examinations'!A2250:A4593,'Medical Examinations'!C2250:C4593,0)</f>
        <v>Underweight</v>
      </c>
      <c r="K2250">
        <f>_xlfn.XLOOKUP(A2250,'Medical Examinations'!$A$1:$A$2344,'Medical Examinations'!$D$1:$D$2344,0)</f>
        <v>4.03</v>
      </c>
      <c r="L2250" t="str">
        <f>_xlfn.XLOOKUP(A2250,'Hospitalisation Details'!$A$1:$A$2344,'Hospitalisation Details'!$E$1:$E$2344,0)</f>
        <v>29-Nov-2001</v>
      </c>
      <c r="M2250">
        <f>_xlfn.XLOOKUP(A2250,'Hospitalisation Details'!$A$1:$A$2344,'Hospitalisation Details'!$I$1:$I$2344,0)</f>
        <v>1293</v>
      </c>
      <c r="N2250" t="str">
        <f>_xlfn.XLOOKUP(A2250,'Hospitalisation Details'!$A$1:$A$2344,'Hospitalisation Details'!$J$1:$J$2344,0)</f>
        <v>tier - 2</v>
      </c>
      <c r="O2250" t="str">
        <f>_xlfn.XLOOKUP(A2250,'Hospitalisation Details'!$A$1:$A$2344,'Hospitalisation Details'!$K$1:$K$2344,0)</f>
        <v>tier - 3</v>
      </c>
      <c r="P2250" t="str">
        <f>_xlfn.XLOOKUP(A2250,'Hospitalisation Details'!$A$1:$A$2344,'Hospitalisation Details'!$L$1:$L$2344,0)</f>
        <v>R1012</v>
      </c>
      <c r="Q2250">
        <f>_xlfn.XLOOKUP(A2250,'Hospitalisation Details'!$A$1:$A$2344,'Hospitalisation Details'!$F$1:$F$2344,0)</f>
        <v>21</v>
      </c>
    </row>
    <row r="2251" spans="1:17" ht="15.75" x14ac:dyDescent="0.25">
      <c r="A2251" s="1" t="s">
        <v>106</v>
      </c>
      <c r="B2251" t="str">
        <f>_xlfn.XLOOKUP(A2251,'Customer Names'!$A$1:$A$2336,'Customer Names'!$C$1:$C$2336,0)</f>
        <v xml:space="preserve">  Mary</v>
      </c>
      <c r="C2251">
        <f>_xlfn.XLOOKUP(A2251,'Medical Examinations'!$A$1:$A$2336,'Medical Examinations'!$B$1:$B$2336,0)</f>
        <v>23.88</v>
      </c>
      <c r="D2251">
        <f>_xlfn.XLOOKUP(A2251,'Medical Examinations'!$A$1:$A$2336,'Medical Examinations'!$D$1:$D$2336,0)</f>
        <v>4.51</v>
      </c>
      <c r="E2251" t="str">
        <f>_xlfn.XLOOKUP(A2251,'Medical Examinations'!$A$1:$A$2336,'Medical Examinations'!$E$1:$E$2336,0)</f>
        <v>No</v>
      </c>
      <c r="F2251" t="str">
        <f>_xlfn.XLOOKUP(A2251,'Medical Examinations'!$A$1:$A$2336,'Medical Examinations'!$F$1:$F$2336,0)</f>
        <v>No</v>
      </c>
      <c r="G2251" t="str">
        <f>_xlfn.XLOOKUP(A2251,'Medical Examinations'!$A$1:$A$2336,'Medical Examinations'!$G$1:$G$2336,0)</f>
        <v>No</v>
      </c>
      <c r="H2251">
        <f>_xlfn.XLOOKUP(A2251,'Medical Examinations'!$A$1:$A$2336,'Medical Examinations'!$H$1:$H$2336,0)</f>
        <v>1</v>
      </c>
      <c r="I2251" t="str">
        <f>_xlfn.XLOOKUP(A2251,'Medical Examinations'!$A$1:$A$2336,'Medical Examinations'!$I$1:$I$2336,0)</f>
        <v>No</v>
      </c>
      <c r="J2251" t="str">
        <f>_xlfn.XLOOKUP(A2251,'Medical Examinations'!A2251:A4594,'Medical Examinations'!C2251:C4594,0)</f>
        <v>Normal weight</v>
      </c>
      <c r="K2251">
        <f>_xlfn.XLOOKUP(A2251,'Medical Examinations'!$A$1:$A$2344,'Medical Examinations'!$D$1:$D$2344,0)</f>
        <v>4.51</v>
      </c>
      <c r="L2251" t="str">
        <f>_xlfn.XLOOKUP(A2251,'Hospitalisation Details'!$A$1:$A$2344,'Hospitalisation Details'!$E$1:$E$2344,0)</f>
        <v>4-Jun-1998</v>
      </c>
      <c r="M2251">
        <f>_xlfn.XLOOKUP(A2251,'Hospitalisation Details'!$A$1:$A$2344,'Hospitalisation Details'!$I$1:$I$2344,0)</f>
        <v>1290.93</v>
      </c>
      <c r="N2251" t="str">
        <f>_xlfn.XLOOKUP(A2251,'Hospitalisation Details'!$A$1:$A$2344,'Hospitalisation Details'!$J$1:$J$2344,0)</f>
        <v>tier - 2</v>
      </c>
      <c r="O2251" t="str">
        <f>_xlfn.XLOOKUP(A2251,'Hospitalisation Details'!$A$1:$A$2344,'Hospitalisation Details'!$K$1:$K$2344,0)</f>
        <v>tier - 2</v>
      </c>
      <c r="P2251" t="str">
        <f>_xlfn.XLOOKUP(A2251,'Hospitalisation Details'!$A$1:$A$2344,'Hospitalisation Details'!$L$1:$L$2344,0)</f>
        <v>R1013</v>
      </c>
      <c r="Q2251">
        <f>_xlfn.XLOOKUP(A2251,'Hospitalisation Details'!$A$1:$A$2344,'Hospitalisation Details'!$F$1:$F$2344,0)</f>
        <v>25</v>
      </c>
    </row>
    <row r="2252" spans="1:17" ht="15.75" x14ac:dyDescent="0.25">
      <c r="A2252" s="1" t="s">
        <v>105</v>
      </c>
      <c r="B2252" t="str">
        <f>_xlfn.XLOOKUP(A2252,'Customer Names'!$A$1:$A$2336,'Customer Names'!$C$1:$C$2336,0)</f>
        <v xml:space="preserve">  Natalie</v>
      </c>
      <c r="C2252">
        <f>_xlfn.XLOOKUP(A2252,'Medical Examinations'!$A$1:$A$2336,'Medical Examinations'!$B$1:$B$2336,0)</f>
        <v>16.13</v>
      </c>
      <c r="D2252">
        <f>_xlfn.XLOOKUP(A2252,'Medical Examinations'!$A$1:$A$2336,'Medical Examinations'!$D$1:$D$2336,0)</f>
        <v>5.56</v>
      </c>
      <c r="E2252" t="str">
        <f>_xlfn.XLOOKUP(A2252,'Medical Examinations'!$A$1:$A$2336,'Medical Examinations'!$E$1:$E$2336,0)</f>
        <v>No</v>
      </c>
      <c r="F2252" t="str">
        <f>_xlfn.XLOOKUP(A2252,'Medical Examinations'!$A$1:$A$2336,'Medical Examinations'!$F$1:$F$2336,0)</f>
        <v>yes</v>
      </c>
      <c r="G2252" t="str">
        <f>_xlfn.XLOOKUP(A2252,'Medical Examinations'!$A$1:$A$2336,'Medical Examinations'!$G$1:$G$2336,0)</f>
        <v>No</v>
      </c>
      <c r="H2252">
        <f>_xlfn.XLOOKUP(A2252,'Medical Examinations'!$A$1:$A$2336,'Medical Examinations'!$H$1:$H$2336,0)</f>
        <v>1</v>
      </c>
      <c r="I2252" t="str">
        <f>_xlfn.XLOOKUP(A2252,'Medical Examinations'!$A$1:$A$2336,'Medical Examinations'!$I$1:$I$2336,0)</f>
        <v>No</v>
      </c>
      <c r="J2252" t="str">
        <f>_xlfn.XLOOKUP(A2252,'Medical Examinations'!A2252:A4595,'Medical Examinations'!C2252:C4595,0)</f>
        <v>Underweight</v>
      </c>
      <c r="K2252">
        <f>_xlfn.XLOOKUP(A2252,'Medical Examinations'!$A$1:$A$2344,'Medical Examinations'!$D$1:$D$2344,0)</f>
        <v>5.56</v>
      </c>
      <c r="L2252" t="str">
        <f>_xlfn.XLOOKUP(A2252,'Hospitalisation Details'!$A$1:$A$2344,'Hospitalisation Details'!$E$1:$E$2344,0)</f>
        <v>26-Jun-2000</v>
      </c>
      <c r="M2252">
        <f>_xlfn.XLOOKUP(A2252,'Hospitalisation Details'!$A$1:$A$2344,'Hospitalisation Details'!$I$1:$I$2344,0)</f>
        <v>1286</v>
      </c>
      <c r="N2252" t="str">
        <f>_xlfn.XLOOKUP(A2252,'Hospitalisation Details'!$A$1:$A$2344,'Hospitalisation Details'!$J$1:$J$2344,0)</f>
        <v>tier - 2</v>
      </c>
      <c r="O2252" t="str">
        <f>_xlfn.XLOOKUP(A2252,'Hospitalisation Details'!$A$1:$A$2344,'Hospitalisation Details'!$K$1:$K$2344,0)</f>
        <v>tier - 2</v>
      </c>
      <c r="P2252" t="str">
        <f>_xlfn.XLOOKUP(A2252,'Hospitalisation Details'!$A$1:$A$2344,'Hospitalisation Details'!$L$1:$L$2344,0)</f>
        <v>R1013</v>
      </c>
      <c r="Q2252">
        <f>_xlfn.XLOOKUP(A2252,'Hospitalisation Details'!$A$1:$A$2344,'Hospitalisation Details'!$F$1:$F$2344,0)</f>
        <v>22</v>
      </c>
    </row>
    <row r="2253" spans="1:17" ht="15.75" x14ac:dyDescent="0.25">
      <c r="A2253" s="1" t="s">
        <v>104</v>
      </c>
      <c r="B2253" t="str">
        <f>_xlfn.XLOOKUP(A2253,'Customer Names'!$A$1:$A$2336,'Customer Names'!$C$1:$C$2336,0)</f>
        <v xml:space="preserve">  Christopher</v>
      </c>
      <c r="C2253">
        <f>_xlfn.XLOOKUP(A2253,'Medical Examinations'!$A$1:$A$2336,'Medical Examinations'!$B$1:$B$2336,0)</f>
        <v>24.09</v>
      </c>
      <c r="D2253">
        <f>_xlfn.XLOOKUP(A2253,'Medical Examinations'!$A$1:$A$2336,'Medical Examinations'!$D$1:$D$2336,0)</f>
        <v>4.0999999999999996</v>
      </c>
      <c r="E2253" t="str">
        <f>_xlfn.XLOOKUP(A2253,'Medical Examinations'!$A$1:$A$2336,'Medical Examinations'!$E$1:$E$2336,0)</f>
        <v>No</v>
      </c>
      <c r="F2253" t="str">
        <f>_xlfn.XLOOKUP(A2253,'Medical Examinations'!$A$1:$A$2336,'Medical Examinations'!$F$1:$F$2336,0)</f>
        <v>yes</v>
      </c>
      <c r="G2253" t="str">
        <f>_xlfn.XLOOKUP(A2253,'Medical Examinations'!$A$1:$A$2336,'Medical Examinations'!$G$1:$G$2336,0)</f>
        <v>No</v>
      </c>
      <c r="H2253">
        <f>_xlfn.XLOOKUP(A2253,'Medical Examinations'!$A$1:$A$2336,'Medical Examinations'!$H$1:$H$2336,0)</f>
        <v>1</v>
      </c>
      <c r="I2253" t="str">
        <f>_xlfn.XLOOKUP(A2253,'Medical Examinations'!$A$1:$A$2336,'Medical Examinations'!$I$1:$I$2336,0)</f>
        <v>No</v>
      </c>
      <c r="J2253" t="str">
        <f>_xlfn.XLOOKUP(A2253,'Medical Examinations'!A2253:A4596,'Medical Examinations'!C2253:C4596,0)</f>
        <v>Normal weight</v>
      </c>
      <c r="K2253">
        <f>_xlfn.XLOOKUP(A2253,'Medical Examinations'!$A$1:$A$2344,'Medical Examinations'!$D$1:$D$2344,0)</f>
        <v>4.0999999999999996</v>
      </c>
      <c r="L2253" t="str">
        <f>_xlfn.XLOOKUP(A2253,'Hospitalisation Details'!$A$1:$A$2344,'Hospitalisation Details'!$E$1:$E$2344,0)</f>
        <v>28-Jul-2004</v>
      </c>
      <c r="M2253">
        <f>_xlfn.XLOOKUP(A2253,'Hospitalisation Details'!$A$1:$A$2344,'Hospitalisation Details'!$I$1:$I$2344,0)</f>
        <v>1285</v>
      </c>
      <c r="N2253" t="str">
        <f>_xlfn.XLOOKUP(A2253,'Hospitalisation Details'!$A$1:$A$2344,'Hospitalisation Details'!$J$1:$J$2344,0)</f>
        <v>tier - 2</v>
      </c>
      <c r="O2253" t="str">
        <f>_xlfn.XLOOKUP(A2253,'Hospitalisation Details'!$A$1:$A$2344,'Hospitalisation Details'!$K$1:$K$2344,0)</f>
        <v>tier - 3</v>
      </c>
      <c r="P2253" t="str">
        <f>_xlfn.XLOOKUP(A2253,'Hospitalisation Details'!$A$1:$A$2344,'Hospitalisation Details'!$L$1:$L$2344,0)</f>
        <v>R1013</v>
      </c>
      <c r="Q2253">
        <f>_xlfn.XLOOKUP(A2253,'Hospitalisation Details'!$A$1:$A$2344,'Hospitalisation Details'!$F$1:$F$2344,0)</f>
        <v>18</v>
      </c>
    </row>
    <row r="2254" spans="1:17" ht="15.75" x14ac:dyDescent="0.25">
      <c r="A2254" s="1" t="s">
        <v>103</v>
      </c>
      <c r="B2254" t="str">
        <f>_xlfn.XLOOKUP(A2254,'Customer Names'!$A$1:$A$2336,'Customer Names'!$C$1:$C$2336,0)</f>
        <v xml:space="preserve">  Sonja</v>
      </c>
      <c r="C2254">
        <f>_xlfn.XLOOKUP(A2254,'Medical Examinations'!$A$1:$A$2336,'Medical Examinations'!$B$1:$B$2336,0)</f>
        <v>19.43</v>
      </c>
      <c r="D2254">
        <f>_xlfn.XLOOKUP(A2254,'Medical Examinations'!$A$1:$A$2336,'Medical Examinations'!$D$1:$D$2336,0)</f>
        <v>5.85</v>
      </c>
      <c r="E2254" t="str">
        <f>_xlfn.XLOOKUP(A2254,'Medical Examinations'!$A$1:$A$2336,'Medical Examinations'!$E$1:$E$2336,0)</f>
        <v>No</v>
      </c>
      <c r="F2254" t="str">
        <f>_xlfn.XLOOKUP(A2254,'Medical Examinations'!$A$1:$A$2336,'Medical Examinations'!$F$1:$F$2336,0)</f>
        <v>yes</v>
      </c>
      <c r="G2254" t="str">
        <f>_xlfn.XLOOKUP(A2254,'Medical Examinations'!$A$1:$A$2336,'Medical Examinations'!$G$1:$G$2336,0)</f>
        <v>No</v>
      </c>
      <c r="H2254">
        <f>_xlfn.XLOOKUP(A2254,'Medical Examinations'!$A$1:$A$2336,'Medical Examinations'!$H$1:$H$2336,0)</f>
        <v>1</v>
      </c>
      <c r="I2254" t="str">
        <f>_xlfn.XLOOKUP(A2254,'Medical Examinations'!$A$1:$A$2336,'Medical Examinations'!$I$1:$I$2336,0)</f>
        <v>No</v>
      </c>
      <c r="J2254" t="str">
        <f>_xlfn.XLOOKUP(A2254,'Medical Examinations'!A2254:A4597,'Medical Examinations'!C2254:C4597,0)</f>
        <v>Normal weight</v>
      </c>
      <c r="K2254">
        <f>_xlfn.XLOOKUP(A2254,'Medical Examinations'!$A$1:$A$2344,'Medical Examinations'!$D$1:$D$2344,0)</f>
        <v>5.85</v>
      </c>
      <c r="L2254" t="str">
        <f>_xlfn.XLOOKUP(A2254,'Hospitalisation Details'!$A$1:$A$2344,'Hospitalisation Details'!$E$1:$E$2344,0)</f>
        <v>30-Sep-2004</v>
      </c>
      <c r="M2254">
        <f>_xlfn.XLOOKUP(A2254,'Hospitalisation Details'!$A$1:$A$2344,'Hospitalisation Details'!$I$1:$I$2344,0)</f>
        <v>1283</v>
      </c>
      <c r="N2254" t="str">
        <f>_xlfn.XLOOKUP(A2254,'Hospitalisation Details'!$A$1:$A$2344,'Hospitalisation Details'!$J$1:$J$2344,0)</f>
        <v>tier - 2</v>
      </c>
      <c r="O2254" t="str">
        <f>_xlfn.XLOOKUP(A2254,'Hospitalisation Details'!$A$1:$A$2344,'Hospitalisation Details'!$K$1:$K$2344,0)</f>
        <v>tier - 1</v>
      </c>
      <c r="P2254" t="str">
        <f>_xlfn.XLOOKUP(A2254,'Hospitalisation Details'!$A$1:$A$2344,'Hospitalisation Details'!$L$1:$L$2344,0)</f>
        <v>R1013</v>
      </c>
      <c r="Q2254">
        <f>_xlfn.XLOOKUP(A2254,'Hospitalisation Details'!$A$1:$A$2344,'Hospitalisation Details'!$F$1:$F$2344,0)</f>
        <v>18</v>
      </c>
    </row>
    <row r="2255" spans="1:17" ht="15.75" x14ac:dyDescent="0.25">
      <c r="A2255" s="1" t="s">
        <v>102</v>
      </c>
      <c r="B2255" t="str">
        <f>_xlfn.XLOOKUP(A2255,'Customer Names'!$A$1:$A$2336,'Customer Names'!$C$1:$C$2336,0)</f>
        <v xml:space="preserve">  Alexandra</v>
      </c>
      <c r="C2255">
        <f>_xlfn.XLOOKUP(A2255,'Medical Examinations'!$A$1:$A$2336,'Medical Examinations'!$B$1:$B$2336,0)</f>
        <v>15.22</v>
      </c>
      <c r="D2255">
        <f>_xlfn.XLOOKUP(A2255,'Medical Examinations'!$A$1:$A$2336,'Medical Examinations'!$D$1:$D$2336,0)</f>
        <v>4.92</v>
      </c>
      <c r="E2255" t="str">
        <f>_xlfn.XLOOKUP(A2255,'Medical Examinations'!$A$1:$A$2336,'Medical Examinations'!$E$1:$E$2336,0)</f>
        <v>No</v>
      </c>
      <c r="F2255" t="str">
        <f>_xlfn.XLOOKUP(A2255,'Medical Examinations'!$A$1:$A$2336,'Medical Examinations'!$F$1:$F$2336,0)</f>
        <v>No</v>
      </c>
      <c r="G2255" t="str">
        <f>_xlfn.XLOOKUP(A2255,'Medical Examinations'!$A$1:$A$2336,'Medical Examinations'!$G$1:$G$2336,0)</f>
        <v>Yes</v>
      </c>
      <c r="H2255">
        <f>_xlfn.XLOOKUP(A2255,'Medical Examinations'!$A$1:$A$2336,'Medical Examinations'!$H$1:$H$2336,0)</f>
        <v>1</v>
      </c>
      <c r="I2255" t="str">
        <f>_xlfn.XLOOKUP(A2255,'Medical Examinations'!$A$1:$A$2336,'Medical Examinations'!$I$1:$I$2336,0)</f>
        <v>No</v>
      </c>
      <c r="J2255" t="str">
        <f>_xlfn.XLOOKUP(A2255,'Medical Examinations'!A2255:A4598,'Medical Examinations'!C2255:C4598,0)</f>
        <v>Underweight</v>
      </c>
      <c r="K2255">
        <f>_xlfn.XLOOKUP(A2255,'Medical Examinations'!$A$1:$A$2344,'Medical Examinations'!$D$1:$D$2344,0)</f>
        <v>4.92</v>
      </c>
      <c r="L2255" t="str">
        <f>_xlfn.XLOOKUP(A2255,'Hospitalisation Details'!$A$1:$A$2344,'Hospitalisation Details'!$E$1:$E$2344,0)</f>
        <v>26-Oct-1997</v>
      </c>
      <c r="M2255">
        <f>_xlfn.XLOOKUP(A2255,'Hospitalisation Details'!$A$1:$A$2344,'Hospitalisation Details'!$I$1:$I$2344,0)</f>
        <v>1276</v>
      </c>
      <c r="N2255" t="str">
        <f>_xlfn.XLOOKUP(A2255,'Hospitalisation Details'!$A$1:$A$2344,'Hospitalisation Details'!$J$1:$J$2344,0)</f>
        <v>tier - 2</v>
      </c>
      <c r="O2255" t="str">
        <f>_xlfn.XLOOKUP(A2255,'Hospitalisation Details'!$A$1:$A$2344,'Hospitalisation Details'!$K$1:$K$2344,0)</f>
        <v>tier - 2</v>
      </c>
      <c r="P2255" t="str">
        <f>_xlfn.XLOOKUP(A2255,'Hospitalisation Details'!$A$1:$A$2344,'Hospitalisation Details'!$L$1:$L$2344,0)</f>
        <v>R1012</v>
      </c>
      <c r="Q2255">
        <f>_xlfn.XLOOKUP(A2255,'Hospitalisation Details'!$A$1:$A$2344,'Hospitalisation Details'!$F$1:$F$2344,0)</f>
        <v>25</v>
      </c>
    </row>
    <row r="2256" spans="1:17" ht="15.75" x14ac:dyDescent="0.25">
      <c r="A2256" s="1" t="s">
        <v>101</v>
      </c>
      <c r="B2256" t="str">
        <f>_xlfn.XLOOKUP(A2256,'Customer Names'!$A$1:$A$2336,'Customer Names'!$C$1:$C$2336,0)</f>
        <v xml:space="preserve">  Martha L</v>
      </c>
      <c r="C2256">
        <f>_xlfn.XLOOKUP(A2256,'Medical Examinations'!$A$1:$A$2336,'Medical Examinations'!$B$1:$B$2336,0)</f>
        <v>20.72</v>
      </c>
      <c r="D2256">
        <f>_xlfn.XLOOKUP(A2256,'Medical Examinations'!$A$1:$A$2336,'Medical Examinations'!$D$1:$D$2336,0)</f>
        <v>9.4600000000000009</v>
      </c>
      <c r="E2256" t="str">
        <f>_xlfn.XLOOKUP(A2256,'Medical Examinations'!$A$1:$A$2336,'Medical Examinations'!$E$1:$E$2336,0)</f>
        <v>No</v>
      </c>
      <c r="F2256" t="str">
        <f>_xlfn.XLOOKUP(A2256,'Medical Examinations'!$A$1:$A$2336,'Medical Examinations'!$F$1:$F$2336,0)</f>
        <v>No</v>
      </c>
      <c r="G2256" t="str">
        <f>_xlfn.XLOOKUP(A2256,'Medical Examinations'!$A$1:$A$2336,'Medical Examinations'!$G$1:$G$2336,0)</f>
        <v>No</v>
      </c>
      <c r="H2256">
        <f>_xlfn.XLOOKUP(A2256,'Medical Examinations'!$A$1:$A$2336,'Medical Examinations'!$H$1:$H$2336,0)</f>
        <v>0</v>
      </c>
      <c r="I2256" t="str">
        <f>_xlfn.XLOOKUP(A2256,'Medical Examinations'!$A$1:$A$2336,'Medical Examinations'!$I$1:$I$2336,0)</f>
        <v>No</v>
      </c>
      <c r="J2256" t="str">
        <f>_xlfn.XLOOKUP(A2256,'Medical Examinations'!A2256:A4599,'Medical Examinations'!C2256:C4599,0)</f>
        <v>Normal weight</v>
      </c>
      <c r="K2256">
        <f>_xlfn.XLOOKUP(A2256,'Medical Examinations'!$A$1:$A$2344,'Medical Examinations'!$D$1:$D$2344,0)</f>
        <v>9.4600000000000009</v>
      </c>
      <c r="L2256" t="str">
        <f>_xlfn.XLOOKUP(A2256,'Hospitalisation Details'!$A$1:$A$2344,'Hospitalisation Details'!$E$1:$E$2344,0)</f>
        <v>4-Dec-2002</v>
      </c>
      <c r="M2256">
        <f>_xlfn.XLOOKUP(A2256,'Hospitalisation Details'!$A$1:$A$2344,'Hospitalisation Details'!$I$1:$I$2344,0)</f>
        <v>1267</v>
      </c>
      <c r="N2256" t="str">
        <f>_xlfn.XLOOKUP(A2256,'Hospitalisation Details'!$A$1:$A$2344,'Hospitalisation Details'!$J$1:$J$2344,0)</f>
        <v>tier - 2</v>
      </c>
      <c r="O2256" t="str">
        <f>_xlfn.XLOOKUP(A2256,'Hospitalisation Details'!$A$1:$A$2344,'Hospitalisation Details'!$K$1:$K$2344,0)</f>
        <v>tier - 1</v>
      </c>
      <c r="P2256" t="str">
        <f>_xlfn.XLOOKUP(A2256,'Hospitalisation Details'!$A$1:$A$2344,'Hospitalisation Details'!$L$1:$L$2344,0)</f>
        <v>R1013</v>
      </c>
      <c r="Q2256">
        <f>_xlfn.XLOOKUP(A2256,'Hospitalisation Details'!$A$1:$A$2344,'Hospitalisation Details'!$F$1:$F$2344,0)</f>
        <v>20</v>
      </c>
    </row>
    <row r="2257" spans="1:17" ht="15.75" x14ac:dyDescent="0.25">
      <c r="A2257" s="1" t="s">
        <v>100</v>
      </c>
      <c r="B2257" t="str">
        <f>_xlfn.XLOOKUP(A2257,'Customer Names'!$A$1:$A$2336,'Customer Names'!$C$1:$C$2336,0)</f>
        <v xml:space="preserve">  Ryan C</v>
      </c>
      <c r="C2257">
        <f>_xlfn.XLOOKUP(A2257,'Medical Examinations'!$A$1:$A$2336,'Medical Examinations'!$B$1:$B$2336,0)</f>
        <v>35.4</v>
      </c>
      <c r="D2257">
        <f>_xlfn.XLOOKUP(A2257,'Medical Examinations'!$A$1:$A$2336,'Medical Examinations'!$D$1:$D$2336,0)</f>
        <v>5.94</v>
      </c>
      <c r="E2257" t="str">
        <f>_xlfn.XLOOKUP(A2257,'Medical Examinations'!$A$1:$A$2336,'Medical Examinations'!$E$1:$E$2336,0)</f>
        <v>No</v>
      </c>
      <c r="F2257" t="str">
        <f>_xlfn.XLOOKUP(A2257,'Medical Examinations'!$A$1:$A$2336,'Medical Examinations'!$F$1:$F$2336,0)</f>
        <v>No</v>
      </c>
      <c r="G2257" t="str">
        <f>_xlfn.XLOOKUP(A2257,'Medical Examinations'!$A$1:$A$2336,'Medical Examinations'!$G$1:$G$2336,0)</f>
        <v>Yes</v>
      </c>
      <c r="H2257">
        <f>_xlfn.XLOOKUP(A2257,'Medical Examinations'!$A$1:$A$2336,'Medical Examinations'!$H$1:$H$2336,0)</f>
        <v>1</v>
      </c>
      <c r="I2257" t="str">
        <f>_xlfn.XLOOKUP(A2257,'Medical Examinations'!$A$1:$A$2336,'Medical Examinations'!$I$1:$I$2336,0)</f>
        <v>No</v>
      </c>
      <c r="J2257" t="str">
        <f>_xlfn.XLOOKUP(A2257,'Medical Examinations'!A2257:A4600,'Medical Examinations'!C2257:C4600,0)</f>
        <v>Obese</v>
      </c>
      <c r="K2257">
        <f>_xlfn.XLOOKUP(A2257,'Medical Examinations'!$A$1:$A$2344,'Medical Examinations'!$D$1:$D$2344,0)</f>
        <v>5.94</v>
      </c>
      <c r="L2257" t="str">
        <f>_xlfn.XLOOKUP(A2257,'Hospitalisation Details'!$A$1:$A$2344,'Hospitalisation Details'!$E$1:$E$2344,0)</f>
        <v>21-Nov-2003</v>
      </c>
      <c r="M2257">
        <f>_xlfn.XLOOKUP(A2257,'Hospitalisation Details'!$A$1:$A$2344,'Hospitalisation Details'!$I$1:$I$2344,0)</f>
        <v>1263.25</v>
      </c>
      <c r="N2257" t="str">
        <f>_xlfn.XLOOKUP(A2257,'Hospitalisation Details'!$A$1:$A$2344,'Hospitalisation Details'!$J$1:$J$2344,0)</f>
        <v>tier - 2</v>
      </c>
      <c r="O2257" t="str">
        <f>_xlfn.XLOOKUP(A2257,'Hospitalisation Details'!$A$1:$A$2344,'Hospitalisation Details'!$K$1:$K$2344,0)</f>
        <v>tier - 3</v>
      </c>
      <c r="P2257" t="str">
        <f>_xlfn.XLOOKUP(A2257,'Hospitalisation Details'!$A$1:$A$2344,'Hospitalisation Details'!$L$1:$L$2344,0)</f>
        <v>R1011</v>
      </c>
      <c r="Q2257">
        <f>_xlfn.XLOOKUP(A2257,'Hospitalisation Details'!$A$1:$A$2344,'Hospitalisation Details'!$F$1:$F$2344,0)</f>
        <v>19</v>
      </c>
    </row>
    <row r="2258" spans="1:17" ht="15.75" x14ac:dyDescent="0.25">
      <c r="A2258" s="1" t="s">
        <v>99</v>
      </c>
      <c r="B2258" t="str">
        <f>_xlfn.XLOOKUP(A2258,'Customer Names'!$A$1:$A$2336,'Customer Names'!$C$1:$C$2336,0)</f>
        <v xml:space="preserve">  Cliff</v>
      </c>
      <c r="C2258">
        <f>_xlfn.XLOOKUP(A2258,'Medical Examinations'!$A$1:$A$2336,'Medical Examinations'!$B$1:$B$2336,0)</f>
        <v>34.4</v>
      </c>
      <c r="D2258">
        <f>_xlfn.XLOOKUP(A2258,'Medical Examinations'!$A$1:$A$2336,'Medical Examinations'!$D$1:$D$2336,0)</f>
        <v>5.7</v>
      </c>
      <c r="E2258" t="str">
        <f>_xlfn.XLOOKUP(A2258,'Medical Examinations'!$A$1:$A$2336,'Medical Examinations'!$E$1:$E$2336,0)</f>
        <v>No</v>
      </c>
      <c r="F2258" t="str">
        <f>_xlfn.XLOOKUP(A2258,'Medical Examinations'!$A$1:$A$2336,'Medical Examinations'!$F$1:$F$2336,0)</f>
        <v>No</v>
      </c>
      <c r="G2258" t="str">
        <f>_xlfn.XLOOKUP(A2258,'Medical Examinations'!$A$1:$A$2336,'Medical Examinations'!$G$1:$G$2336,0)</f>
        <v>Yes</v>
      </c>
      <c r="H2258">
        <f>_xlfn.XLOOKUP(A2258,'Medical Examinations'!$A$1:$A$2336,'Medical Examinations'!$H$1:$H$2336,0)</f>
        <v>1</v>
      </c>
      <c r="I2258" t="str">
        <f>_xlfn.XLOOKUP(A2258,'Medical Examinations'!$A$1:$A$2336,'Medical Examinations'!$I$1:$I$2336,0)</f>
        <v>No</v>
      </c>
      <c r="J2258" t="str">
        <f>_xlfn.XLOOKUP(A2258,'Medical Examinations'!A2258:A4601,'Medical Examinations'!C2258:C4601,0)</f>
        <v>Obese</v>
      </c>
      <c r="K2258">
        <f>_xlfn.XLOOKUP(A2258,'Medical Examinations'!$A$1:$A$2344,'Medical Examinations'!$D$1:$D$2344,0)</f>
        <v>5.7</v>
      </c>
      <c r="L2258" t="str">
        <f>_xlfn.XLOOKUP(A2258,'Hospitalisation Details'!$A$1:$A$2344,'Hospitalisation Details'!$E$1:$E$2344,0)</f>
        <v>15-Aug-2003</v>
      </c>
      <c r="M2258">
        <f>_xlfn.XLOOKUP(A2258,'Hospitalisation Details'!$A$1:$A$2344,'Hospitalisation Details'!$I$1:$I$2344,0)</f>
        <v>1261.8599999999999</v>
      </c>
      <c r="N2258" t="str">
        <f>_xlfn.XLOOKUP(A2258,'Hospitalisation Details'!$A$1:$A$2344,'Hospitalisation Details'!$J$1:$J$2344,0)</f>
        <v>tier - 2</v>
      </c>
      <c r="O2258" t="str">
        <f>_xlfn.XLOOKUP(A2258,'Hospitalisation Details'!$A$1:$A$2344,'Hospitalisation Details'!$K$1:$K$2344,0)</f>
        <v>tier - 3</v>
      </c>
      <c r="P2258" t="str">
        <f>_xlfn.XLOOKUP(A2258,'Hospitalisation Details'!$A$1:$A$2344,'Hospitalisation Details'!$L$1:$L$2344,0)</f>
        <v>R1011</v>
      </c>
      <c r="Q2258">
        <f>_xlfn.XLOOKUP(A2258,'Hospitalisation Details'!$A$1:$A$2344,'Hospitalisation Details'!$F$1:$F$2344,0)</f>
        <v>19</v>
      </c>
    </row>
    <row r="2259" spans="1:17" ht="15.75" x14ac:dyDescent="0.25">
      <c r="A2259" s="1" t="s">
        <v>98</v>
      </c>
      <c r="B2259" t="str">
        <f>_xlfn.XLOOKUP(A2259,'Customer Names'!$A$1:$A$2336,'Customer Names'!$C$1:$C$2336,0)</f>
        <v xml:space="preserve">  Blue</v>
      </c>
      <c r="C2259">
        <f>_xlfn.XLOOKUP(A2259,'Medical Examinations'!$A$1:$A$2336,'Medical Examinations'!$B$1:$B$2336,0)</f>
        <v>34.1</v>
      </c>
      <c r="D2259">
        <f>_xlfn.XLOOKUP(A2259,'Medical Examinations'!$A$1:$A$2336,'Medical Examinations'!$D$1:$D$2336,0)</f>
        <v>4.13</v>
      </c>
      <c r="E2259" t="str">
        <f>_xlfn.XLOOKUP(A2259,'Medical Examinations'!$A$1:$A$2336,'Medical Examinations'!$E$1:$E$2336,0)</f>
        <v>No</v>
      </c>
      <c r="F2259" t="str">
        <f>_xlfn.XLOOKUP(A2259,'Medical Examinations'!$A$1:$A$2336,'Medical Examinations'!$F$1:$F$2336,0)</f>
        <v>No</v>
      </c>
      <c r="G2259" t="str">
        <f>_xlfn.XLOOKUP(A2259,'Medical Examinations'!$A$1:$A$2336,'Medical Examinations'!$G$1:$G$2336,0)</f>
        <v>Yes</v>
      </c>
      <c r="H2259">
        <f>_xlfn.XLOOKUP(A2259,'Medical Examinations'!$A$1:$A$2336,'Medical Examinations'!$H$1:$H$2336,0)</f>
        <v>1</v>
      </c>
      <c r="I2259" t="str">
        <f>_xlfn.XLOOKUP(A2259,'Medical Examinations'!$A$1:$A$2336,'Medical Examinations'!$I$1:$I$2336,0)</f>
        <v>No</v>
      </c>
      <c r="J2259" t="str">
        <f>_xlfn.XLOOKUP(A2259,'Medical Examinations'!A2259:A4602,'Medical Examinations'!C2259:C4602,0)</f>
        <v>Obese</v>
      </c>
      <c r="K2259">
        <f>_xlfn.XLOOKUP(A2259,'Medical Examinations'!$A$1:$A$2344,'Medical Examinations'!$D$1:$D$2344,0)</f>
        <v>4.13</v>
      </c>
      <c r="L2259" t="str">
        <f>_xlfn.XLOOKUP(A2259,'Hospitalisation Details'!$A$1:$A$2344,'Hospitalisation Details'!$E$1:$E$2344,0)</f>
        <v>30-Oct-2003</v>
      </c>
      <c r="M2259">
        <f>_xlfn.XLOOKUP(A2259,'Hospitalisation Details'!$A$1:$A$2344,'Hospitalisation Details'!$I$1:$I$2344,0)</f>
        <v>1261.44</v>
      </c>
      <c r="N2259" t="str">
        <f>_xlfn.XLOOKUP(A2259,'Hospitalisation Details'!$A$1:$A$2344,'Hospitalisation Details'!$J$1:$J$2344,0)</f>
        <v>tier - 2</v>
      </c>
      <c r="O2259" t="str">
        <f>_xlfn.XLOOKUP(A2259,'Hospitalisation Details'!$A$1:$A$2344,'Hospitalisation Details'!$K$1:$K$2344,0)</f>
        <v>tier - 3</v>
      </c>
      <c r="P2259" t="str">
        <f>_xlfn.XLOOKUP(A2259,'Hospitalisation Details'!$A$1:$A$2344,'Hospitalisation Details'!$L$1:$L$2344,0)</f>
        <v>R1011</v>
      </c>
      <c r="Q2259">
        <f>_xlfn.XLOOKUP(A2259,'Hospitalisation Details'!$A$1:$A$2344,'Hospitalisation Details'!$F$1:$F$2344,0)</f>
        <v>19</v>
      </c>
    </row>
    <row r="2260" spans="1:17" ht="15.75" x14ac:dyDescent="0.25">
      <c r="A2260" s="1" t="s">
        <v>97</v>
      </c>
      <c r="B2260" t="str">
        <f>_xlfn.XLOOKUP(A2260,'Customer Names'!$A$1:$A$2336,'Customer Names'!$C$1:$C$2336,0)</f>
        <v xml:space="preserve">  Jeffrey M</v>
      </c>
      <c r="C2260">
        <f>_xlfn.XLOOKUP(A2260,'Medical Examinations'!$A$1:$A$2336,'Medical Examinations'!$B$1:$B$2336,0)</f>
        <v>30.4</v>
      </c>
      <c r="D2260">
        <f>_xlfn.XLOOKUP(A2260,'Medical Examinations'!$A$1:$A$2336,'Medical Examinations'!$D$1:$D$2336,0)</f>
        <v>4.7699999999999996</v>
      </c>
      <c r="E2260" t="str">
        <f>_xlfn.XLOOKUP(A2260,'Medical Examinations'!$A$1:$A$2336,'Medical Examinations'!$E$1:$E$2336,0)</f>
        <v>No</v>
      </c>
      <c r="F2260" t="str">
        <f>_xlfn.XLOOKUP(A2260,'Medical Examinations'!$A$1:$A$2336,'Medical Examinations'!$F$1:$F$2336,0)</f>
        <v>No</v>
      </c>
      <c r="G2260" t="str">
        <f>_xlfn.XLOOKUP(A2260,'Medical Examinations'!$A$1:$A$2336,'Medical Examinations'!$G$1:$G$2336,0)</f>
        <v>Yes</v>
      </c>
      <c r="H2260">
        <f>_xlfn.XLOOKUP(A2260,'Medical Examinations'!$A$1:$A$2336,'Medical Examinations'!$H$1:$H$2336,0)</f>
        <v>1</v>
      </c>
      <c r="I2260" t="str">
        <f>_xlfn.XLOOKUP(A2260,'Medical Examinations'!$A$1:$A$2336,'Medical Examinations'!$I$1:$I$2336,0)</f>
        <v>No</v>
      </c>
      <c r="J2260" t="str">
        <f>_xlfn.XLOOKUP(A2260,'Medical Examinations'!A2260:A4603,'Medical Examinations'!C2260:C4603,0)</f>
        <v>Obese</v>
      </c>
      <c r="K2260">
        <f>_xlfn.XLOOKUP(A2260,'Medical Examinations'!$A$1:$A$2344,'Medical Examinations'!$D$1:$D$2344,0)</f>
        <v>4.7699999999999996</v>
      </c>
      <c r="L2260" t="str">
        <f>_xlfn.XLOOKUP(A2260,'Hospitalisation Details'!$A$1:$A$2344,'Hospitalisation Details'!$E$1:$E$2344,0)</f>
        <v>13-Oct-2003</v>
      </c>
      <c r="M2260">
        <f>_xlfn.XLOOKUP(A2260,'Hospitalisation Details'!$A$1:$A$2344,'Hospitalisation Details'!$I$1:$I$2344,0)</f>
        <v>1256.3</v>
      </c>
      <c r="N2260" t="str">
        <f>_xlfn.XLOOKUP(A2260,'Hospitalisation Details'!$A$1:$A$2344,'Hospitalisation Details'!$J$1:$J$2344,0)</f>
        <v>tier - 2</v>
      </c>
      <c r="O2260" t="str">
        <f>_xlfn.XLOOKUP(A2260,'Hospitalisation Details'!$A$1:$A$2344,'Hospitalisation Details'!$K$1:$K$2344,0)</f>
        <v>tier - 3</v>
      </c>
      <c r="P2260" t="str">
        <f>_xlfn.XLOOKUP(A2260,'Hospitalisation Details'!$A$1:$A$2344,'Hospitalisation Details'!$L$1:$L$2344,0)</f>
        <v>R1011</v>
      </c>
      <c r="Q2260">
        <f>_xlfn.XLOOKUP(A2260,'Hospitalisation Details'!$A$1:$A$2344,'Hospitalisation Details'!$F$1:$F$2344,0)</f>
        <v>19</v>
      </c>
    </row>
    <row r="2261" spans="1:17" ht="15.75" x14ac:dyDescent="0.25">
      <c r="A2261" s="1" t="s">
        <v>96</v>
      </c>
      <c r="B2261" t="str">
        <f>_xlfn.XLOOKUP(A2261,'Customer Names'!$A$1:$A$2336,'Customer Names'!$C$1:$C$2336,0)</f>
        <v xml:space="preserve">  Andrew</v>
      </c>
      <c r="C2261">
        <f>_xlfn.XLOOKUP(A2261,'Medical Examinations'!$A$1:$A$2336,'Medical Examinations'!$B$1:$B$2336,0)</f>
        <v>28.7</v>
      </c>
      <c r="D2261">
        <f>_xlfn.XLOOKUP(A2261,'Medical Examinations'!$A$1:$A$2336,'Medical Examinations'!$D$1:$D$2336,0)</f>
        <v>4.99</v>
      </c>
      <c r="E2261" t="str">
        <f>_xlfn.XLOOKUP(A2261,'Medical Examinations'!$A$1:$A$2336,'Medical Examinations'!$E$1:$E$2336,0)</f>
        <v>No</v>
      </c>
      <c r="F2261" t="str">
        <f>_xlfn.XLOOKUP(A2261,'Medical Examinations'!$A$1:$A$2336,'Medical Examinations'!$F$1:$F$2336,0)</f>
        <v>No</v>
      </c>
      <c r="G2261" t="str">
        <f>_xlfn.XLOOKUP(A2261,'Medical Examinations'!$A$1:$A$2336,'Medical Examinations'!$G$1:$G$2336,0)</f>
        <v>Yes</v>
      </c>
      <c r="H2261">
        <f>_xlfn.XLOOKUP(A2261,'Medical Examinations'!$A$1:$A$2336,'Medical Examinations'!$H$1:$H$2336,0)</f>
        <v>1</v>
      </c>
      <c r="I2261" t="str">
        <f>_xlfn.XLOOKUP(A2261,'Medical Examinations'!$A$1:$A$2336,'Medical Examinations'!$I$1:$I$2336,0)</f>
        <v>No</v>
      </c>
      <c r="J2261" t="str">
        <f>_xlfn.XLOOKUP(A2261,'Medical Examinations'!A2261:A4604,'Medical Examinations'!C2261:C4604,0)</f>
        <v>Overweight</v>
      </c>
      <c r="K2261">
        <f>_xlfn.XLOOKUP(A2261,'Medical Examinations'!$A$1:$A$2344,'Medical Examinations'!$D$1:$D$2344,0)</f>
        <v>4.99</v>
      </c>
      <c r="L2261" t="str">
        <f>_xlfn.XLOOKUP(A2261,'Hospitalisation Details'!$A$1:$A$2344,'Hospitalisation Details'!$E$1:$E$2344,0)</f>
        <v>10-Dec-2003</v>
      </c>
      <c r="M2261">
        <f>_xlfn.XLOOKUP(A2261,'Hospitalisation Details'!$A$1:$A$2344,'Hospitalisation Details'!$I$1:$I$2344,0)</f>
        <v>1253.94</v>
      </c>
      <c r="N2261" t="str">
        <f>_xlfn.XLOOKUP(A2261,'Hospitalisation Details'!$A$1:$A$2344,'Hospitalisation Details'!$J$1:$J$2344,0)</f>
        <v>tier - 2</v>
      </c>
      <c r="O2261" t="str">
        <f>_xlfn.XLOOKUP(A2261,'Hospitalisation Details'!$A$1:$A$2344,'Hospitalisation Details'!$K$1:$K$2344,0)</f>
        <v>tier - 2</v>
      </c>
      <c r="P2261" t="str">
        <f>_xlfn.XLOOKUP(A2261,'Hospitalisation Details'!$A$1:$A$2344,'Hospitalisation Details'!$L$1:$L$2344,0)</f>
        <v>R1011</v>
      </c>
      <c r="Q2261">
        <f>_xlfn.XLOOKUP(A2261,'Hospitalisation Details'!$A$1:$A$2344,'Hospitalisation Details'!$F$1:$F$2344,0)</f>
        <v>19</v>
      </c>
    </row>
    <row r="2262" spans="1:17" ht="15.75" x14ac:dyDescent="0.25">
      <c r="A2262" s="1" t="s">
        <v>95</v>
      </c>
      <c r="B2262" t="str">
        <f>_xlfn.XLOOKUP(A2262,'Customer Names'!$A$1:$A$2336,'Customer Names'!$C$1:$C$2336,0)</f>
        <v xml:space="preserve">  Julia</v>
      </c>
      <c r="C2262">
        <f>_xlfn.XLOOKUP(A2262,'Medical Examinations'!$A$1:$A$2336,'Medical Examinations'!$B$1:$B$2336,0)</f>
        <v>17.440000000000001</v>
      </c>
      <c r="D2262">
        <f>_xlfn.XLOOKUP(A2262,'Medical Examinations'!$A$1:$A$2336,'Medical Examinations'!$D$1:$D$2336,0)</f>
        <v>4.42</v>
      </c>
      <c r="E2262" t="str">
        <f>_xlfn.XLOOKUP(A2262,'Medical Examinations'!$A$1:$A$2336,'Medical Examinations'!$E$1:$E$2336,0)</f>
        <v>No</v>
      </c>
      <c r="F2262" t="str">
        <f>_xlfn.XLOOKUP(A2262,'Medical Examinations'!$A$1:$A$2336,'Medical Examinations'!$F$1:$F$2336,0)</f>
        <v>No</v>
      </c>
      <c r="G2262" t="str">
        <f>_xlfn.XLOOKUP(A2262,'Medical Examinations'!$A$1:$A$2336,'Medical Examinations'!$G$1:$G$2336,0)</f>
        <v>Yes</v>
      </c>
      <c r="H2262">
        <f>_xlfn.XLOOKUP(A2262,'Medical Examinations'!$A$1:$A$2336,'Medical Examinations'!$H$1:$H$2336,0)</f>
        <v>1</v>
      </c>
      <c r="I2262" t="str">
        <f>_xlfn.XLOOKUP(A2262,'Medical Examinations'!$A$1:$A$2336,'Medical Examinations'!$I$1:$I$2336,0)</f>
        <v>No</v>
      </c>
      <c r="J2262" t="str">
        <f>_xlfn.XLOOKUP(A2262,'Medical Examinations'!A2262:A4605,'Medical Examinations'!C2262:C4605,0)</f>
        <v>Underweight</v>
      </c>
      <c r="K2262">
        <f>_xlfn.XLOOKUP(A2262,'Medical Examinations'!$A$1:$A$2344,'Medical Examinations'!$D$1:$D$2344,0)</f>
        <v>4.42</v>
      </c>
      <c r="L2262" t="str">
        <f>_xlfn.XLOOKUP(A2262,'Hospitalisation Details'!$A$1:$A$2344,'Hospitalisation Details'!$E$1:$E$2344,0)</f>
        <v>4-Nov-1997</v>
      </c>
      <c r="M2262">
        <f>_xlfn.XLOOKUP(A2262,'Hospitalisation Details'!$A$1:$A$2344,'Hospitalisation Details'!$I$1:$I$2344,0)</f>
        <v>1253</v>
      </c>
      <c r="N2262" t="str">
        <f>_xlfn.XLOOKUP(A2262,'Hospitalisation Details'!$A$1:$A$2344,'Hospitalisation Details'!$J$1:$J$2344,0)</f>
        <v>tier - 2</v>
      </c>
      <c r="O2262" t="str">
        <f>_xlfn.XLOOKUP(A2262,'Hospitalisation Details'!$A$1:$A$2344,'Hospitalisation Details'!$K$1:$K$2344,0)</f>
        <v>tier - 2</v>
      </c>
      <c r="P2262" t="str">
        <f>_xlfn.XLOOKUP(A2262,'Hospitalisation Details'!$A$1:$A$2344,'Hospitalisation Details'!$L$1:$L$2344,0)</f>
        <v>R1013</v>
      </c>
      <c r="Q2262">
        <f>_xlfn.XLOOKUP(A2262,'Hospitalisation Details'!$A$1:$A$2344,'Hospitalisation Details'!$F$1:$F$2344,0)</f>
        <v>25</v>
      </c>
    </row>
    <row r="2263" spans="1:17" ht="15.75" x14ac:dyDescent="0.25">
      <c r="A2263" s="1" t="s">
        <v>94</v>
      </c>
      <c r="B2263" t="str">
        <f>_xlfn.XLOOKUP(A2263,'Customer Names'!$A$1:$A$2336,'Customer Names'!$C$1:$C$2336,0)</f>
        <v xml:space="preserve">  Daniel</v>
      </c>
      <c r="C2263">
        <f>_xlfn.XLOOKUP(A2263,'Medical Examinations'!$A$1:$A$2336,'Medical Examinations'!$B$1:$B$2336,0)</f>
        <v>27.6</v>
      </c>
      <c r="D2263">
        <f>_xlfn.XLOOKUP(A2263,'Medical Examinations'!$A$1:$A$2336,'Medical Examinations'!$D$1:$D$2336,0)</f>
        <v>4.01</v>
      </c>
      <c r="E2263" t="str">
        <f>_xlfn.XLOOKUP(A2263,'Medical Examinations'!$A$1:$A$2336,'Medical Examinations'!$E$1:$E$2336,0)</f>
        <v>No</v>
      </c>
      <c r="F2263" t="str">
        <f>_xlfn.XLOOKUP(A2263,'Medical Examinations'!$A$1:$A$2336,'Medical Examinations'!$F$1:$F$2336,0)</f>
        <v>No</v>
      </c>
      <c r="G2263" t="str">
        <f>_xlfn.XLOOKUP(A2263,'Medical Examinations'!$A$1:$A$2336,'Medical Examinations'!$G$1:$G$2336,0)</f>
        <v>Yes</v>
      </c>
      <c r="H2263">
        <f>_xlfn.XLOOKUP(A2263,'Medical Examinations'!$A$1:$A$2336,'Medical Examinations'!$H$1:$H$2336,0)</f>
        <v>1</v>
      </c>
      <c r="I2263" t="str">
        <f>_xlfn.XLOOKUP(A2263,'Medical Examinations'!$A$1:$A$2336,'Medical Examinations'!$I$1:$I$2336,0)</f>
        <v>No</v>
      </c>
      <c r="J2263" t="str">
        <f>_xlfn.XLOOKUP(A2263,'Medical Examinations'!A2263:A4606,'Medical Examinations'!C2263:C4606,0)</f>
        <v>Overweight</v>
      </c>
      <c r="K2263">
        <f>_xlfn.XLOOKUP(A2263,'Medical Examinations'!$A$1:$A$2344,'Medical Examinations'!$D$1:$D$2344,0)</f>
        <v>4.01</v>
      </c>
      <c r="L2263" t="str">
        <f>_xlfn.XLOOKUP(A2263,'Hospitalisation Details'!$A$1:$A$2344,'Hospitalisation Details'!$E$1:$E$2344,0)</f>
        <v>15-Sep-2003</v>
      </c>
      <c r="M2263">
        <f>_xlfn.XLOOKUP(A2263,'Hospitalisation Details'!$A$1:$A$2344,'Hospitalisation Details'!$I$1:$I$2344,0)</f>
        <v>1252.4100000000001</v>
      </c>
      <c r="N2263" t="str">
        <f>_xlfn.XLOOKUP(A2263,'Hospitalisation Details'!$A$1:$A$2344,'Hospitalisation Details'!$J$1:$J$2344,0)</f>
        <v>tier - 2</v>
      </c>
      <c r="O2263" t="str">
        <f>_xlfn.XLOOKUP(A2263,'Hospitalisation Details'!$A$1:$A$2344,'Hospitalisation Details'!$K$1:$K$2344,0)</f>
        <v>tier - 3</v>
      </c>
      <c r="P2263" t="str">
        <f>_xlfn.XLOOKUP(A2263,'Hospitalisation Details'!$A$1:$A$2344,'Hospitalisation Details'!$L$1:$L$2344,0)</f>
        <v>R1011</v>
      </c>
      <c r="Q2263">
        <f>_xlfn.XLOOKUP(A2263,'Hospitalisation Details'!$A$1:$A$2344,'Hospitalisation Details'!$F$1:$F$2344,0)</f>
        <v>19</v>
      </c>
    </row>
    <row r="2264" spans="1:17" ht="15.75" x14ac:dyDescent="0.25">
      <c r="A2264" s="1" t="s">
        <v>93</v>
      </c>
      <c r="B2264" t="str">
        <f>_xlfn.XLOOKUP(A2264,'Customer Names'!$A$1:$A$2336,'Customer Names'!$C$1:$C$2336,0)</f>
        <v xml:space="preserve">  Jaime</v>
      </c>
      <c r="C2264">
        <f>_xlfn.XLOOKUP(A2264,'Medical Examinations'!$A$1:$A$2336,'Medical Examinations'!$B$1:$B$2336,0)</f>
        <v>20.7</v>
      </c>
      <c r="D2264">
        <f>_xlfn.XLOOKUP(A2264,'Medical Examinations'!$A$1:$A$2336,'Medical Examinations'!$D$1:$D$2336,0)</f>
        <v>4.49</v>
      </c>
      <c r="E2264" t="str">
        <f>_xlfn.XLOOKUP(A2264,'Medical Examinations'!$A$1:$A$2336,'Medical Examinations'!$E$1:$E$2336,0)</f>
        <v>No</v>
      </c>
      <c r="F2264" t="str">
        <f>_xlfn.XLOOKUP(A2264,'Medical Examinations'!$A$1:$A$2336,'Medical Examinations'!$F$1:$F$2336,0)</f>
        <v>No</v>
      </c>
      <c r="G2264" t="str">
        <f>_xlfn.XLOOKUP(A2264,'Medical Examinations'!$A$1:$A$2336,'Medical Examinations'!$G$1:$G$2336,0)</f>
        <v>Yes</v>
      </c>
      <c r="H2264">
        <f>_xlfn.XLOOKUP(A2264,'Medical Examinations'!$A$1:$A$2336,'Medical Examinations'!$H$1:$H$2336,0)</f>
        <v>1</v>
      </c>
      <c r="I2264" t="str">
        <f>_xlfn.XLOOKUP(A2264,'Medical Examinations'!$A$1:$A$2336,'Medical Examinations'!$I$1:$I$2336,0)</f>
        <v>No</v>
      </c>
      <c r="J2264" t="str">
        <f>_xlfn.XLOOKUP(A2264,'Medical Examinations'!A2264:A4607,'Medical Examinations'!C2264:C4607,0)</f>
        <v>Normal weight</v>
      </c>
      <c r="K2264">
        <f>_xlfn.XLOOKUP(A2264,'Medical Examinations'!$A$1:$A$2344,'Medical Examinations'!$D$1:$D$2344,0)</f>
        <v>4.49</v>
      </c>
      <c r="L2264" t="str">
        <f>_xlfn.XLOOKUP(A2264,'Hospitalisation Details'!$A$1:$A$2344,'Hospitalisation Details'!$E$1:$E$2344,0)</f>
        <v>8-Sep-2003</v>
      </c>
      <c r="M2264">
        <f>_xlfn.XLOOKUP(A2264,'Hospitalisation Details'!$A$1:$A$2344,'Hospitalisation Details'!$I$1:$I$2344,0)</f>
        <v>1242.82</v>
      </c>
      <c r="N2264" t="str">
        <f>_xlfn.XLOOKUP(A2264,'Hospitalisation Details'!$A$1:$A$2344,'Hospitalisation Details'!$J$1:$J$2344,0)</f>
        <v>tier - 2</v>
      </c>
      <c r="O2264" t="str">
        <f>_xlfn.XLOOKUP(A2264,'Hospitalisation Details'!$A$1:$A$2344,'Hospitalisation Details'!$K$1:$K$2344,0)</f>
        <v>tier - 1</v>
      </c>
      <c r="P2264" t="str">
        <f>_xlfn.XLOOKUP(A2264,'Hospitalisation Details'!$A$1:$A$2344,'Hospitalisation Details'!$L$1:$L$2344,0)</f>
        <v>R1011</v>
      </c>
      <c r="Q2264">
        <f>_xlfn.XLOOKUP(A2264,'Hospitalisation Details'!$A$1:$A$2344,'Hospitalisation Details'!$F$1:$F$2344,0)</f>
        <v>19</v>
      </c>
    </row>
    <row r="2265" spans="1:17" ht="15.75" x14ac:dyDescent="0.25">
      <c r="A2265" s="1" t="s">
        <v>92</v>
      </c>
      <c r="B2265" t="str">
        <f>_xlfn.XLOOKUP(A2265,'Customer Names'!$A$1:$A$2336,'Customer Names'!$C$1:$C$2336,0)</f>
        <v xml:space="preserve">  Mohd Syahidan</v>
      </c>
      <c r="C2265">
        <f>_xlfn.XLOOKUP(A2265,'Medical Examinations'!$A$1:$A$2336,'Medical Examinations'!$B$1:$B$2336,0)</f>
        <v>20.3</v>
      </c>
      <c r="D2265">
        <f>_xlfn.XLOOKUP(A2265,'Medical Examinations'!$A$1:$A$2336,'Medical Examinations'!$D$1:$D$2336,0)</f>
        <v>6.37</v>
      </c>
      <c r="E2265" t="str">
        <f>_xlfn.XLOOKUP(A2265,'Medical Examinations'!$A$1:$A$2336,'Medical Examinations'!$E$1:$E$2336,0)</f>
        <v>No</v>
      </c>
      <c r="F2265" t="str">
        <f>_xlfn.XLOOKUP(A2265,'Medical Examinations'!$A$1:$A$2336,'Medical Examinations'!$F$1:$F$2336,0)</f>
        <v>No</v>
      </c>
      <c r="G2265" t="str">
        <f>_xlfn.XLOOKUP(A2265,'Medical Examinations'!$A$1:$A$2336,'Medical Examinations'!$G$1:$G$2336,0)</f>
        <v>Yes</v>
      </c>
      <c r="H2265">
        <f>_xlfn.XLOOKUP(A2265,'Medical Examinations'!$A$1:$A$2336,'Medical Examinations'!$H$1:$H$2336,0)</f>
        <v>1</v>
      </c>
      <c r="I2265" t="str">
        <f>_xlfn.XLOOKUP(A2265,'Medical Examinations'!$A$1:$A$2336,'Medical Examinations'!$I$1:$I$2336,0)</f>
        <v>No</v>
      </c>
      <c r="J2265" t="str">
        <f>_xlfn.XLOOKUP(A2265,'Medical Examinations'!A2265:A4608,'Medical Examinations'!C2265:C4608,0)</f>
        <v>Normal weight</v>
      </c>
      <c r="K2265">
        <f>_xlfn.XLOOKUP(A2265,'Medical Examinations'!$A$1:$A$2344,'Medical Examinations'!$D$1:$D$2344,0)</f>
        <v>6.37</v>
      </c>
      <c r="L2265" t="str">
        <f>_xlfn.XLOOKUP(A2265,'Hospitalisation Details'!$A$1:$A$2344,'Hospitalisation Details'!$E$1:$E$2344,0)</f>
        <v>15-Sep-2003</v>
      </c>
      <c r="M2265">
        <f>_xlfn.XLOOKUP(A2265,'Hospitalisation Details'!$A$1:$A$2344,'Hospitalisation Details'!$I$1:$I$2344,0)</f>
        <v>1242.26</v>
      </c>
      <c r="N2265" t="str">
        <f>_xlfn.XLOOKUP(A2265,'Hospitalisation Details'!$A$1:$A$2344,'Hospitalisation Details'!$J$1:$J$2344,0)</f>
        <v>tier - 2</v>
      </c>
      <c r="O2265" t="str">
        <f>_xlfn.XLOOKUP(A2265,'Hospitalisation Details'!$A$1:$A$2344,'Hospitalisation Details'!$K$1:$K$2344,0)</f>
        <v>tier - 1</v>
      </c>
      <c r="P2265" t="str">
        <f>_xlfn.XLOOKUP(A2265,'Hospitalisation Details'!$A$1:$A$2344,'Hospitalisation Details'!$L$1:$L$2344,0)</f>
        <v>R1011</v>
      </c>
      <c r="Q2265">
        <f>_xlfn.XLOOKUP(A2265,'Hospitalisation Details'!$A$1:$A$2344,'Hospitalisation Details'!$F$1:$F$2344,0)</f>
        <v>19</v>
      </c>
    </row>
    <row r="2266" spans="1:17" ht="15.75" x14ac:dyDescent="0.25">
      <c r="A2266" s="1" t="s">
        <v>91</v>
      </c>
      <c r="B2266" t="str">
        <f>_xlfn.XLOOKUP(A2266,'Customer Names'!$A$1:$A$2336,'Customer Names'!$C$1:$C$2336,0)</f>
        <v xml:space="preserve">  Matthew</v>
      </c>
      <c r="C2266">
        <f>_xlfn.XLOOKUP(A2266,'Medical Examinations'!$A$1:$A$2336,'Medical Examinations'!$B$1:$B$2336,0)</f>
        <v>19.8</v>
      </c>
      <c r="D2266">
        <f>_xlfn.XLOOKUP(A2266,'Medical Examinations'!$A$1:$A$2336,'Medical Examinations'!$D$1:$D$2336,0)</f>
        <v>5.12</v>
      </c>
      <c r="E2266" t="str">
        <f>_xlfn.XLOOKUP(A2266,'Medical Examinations'!$A$1:$A$2336,'Medical Examinations'!$E$1:$E$2336,0)</f>
        <v>No</v>
      </c>
      <c r="F2266" t="str">
        <f>_xlfn.XLOOKUP(A2266,'Medical Examinations'!$A$1:$A$2336,'Medical Examinations'!$F$1:$F$2336,0)</f>
        <v>No</v>
      </c>
      <c r="G2266" t="str">
        <f>_xlfn.XLOOKUP(A2266,'Medical Examinations'!$A$1:$A$2336,'Medical Examinations'!$G$1:$G$2336,0)</f>
        <v>Yes</v>
      </c>
      <c r="H2266">
        <f>_xlfn.XLOOKUP(A2266,'Medical Examinations'!$A$1:$A$2336,'Medical Examinations'!$H$1:$H$2336,0)</f>
        <v>1</v>
      </c>
      <c r="I2266" t="str">
        <f>_xlfn.XLOOKUP(A2266,'Medical Examinations'!$A$1:$A$2336,'Medical Examinations'!$I$1:$I$2336,0)</f>
        <v>No</v>
      </c>
      <c r="J2266" t="str">
        <f>_xlfn.XLOOKUP(A2266,'Medical Examinations'!A2266:A4609,'Medical Examinations'!C2266:C4609,0)</f>
        <v>Normal weight</v>
      </c>
      <c r="K2266">
        <f>_xlfn.XLOOKUP(A2266,'Medical Examinations'!$A$1:$A$2344,'Medical Examinations'!$D$1:$D$2344,0)</f>
        <v>5.12</v>
      </c>
      <c r="L2266" t="str">
        <f>_xlfn.XLOOKUP(A2266,'Hospitalisation Details'!$A$1:$A$2344,'Hospitalisation Details'!$E$1:$E$2344,0)</f>
        <v>2-Aug-2003</v>
      </c>
      <c r="M2266">
        <f>_xlfn.XLOOKUP(A2266,'Hospitalisation Details'!$A$1:$A$2344,'Hospitalisation Details'!$I$1:$I$2344,0)</f>
        <v>1241.57</v>
      </c>
      <c r="N2266" t="str">
        <f>_xlfn.XLOOKUP(A2266,'Hospitalisation Details'!$A$1:$A$2344,'Hospitalisation Details'!$J$1:$J$2344,0)</f>
        <v>tier - 2</v>
      </c>
      <c r="O2266" t="str">
        <f>_xlfn.XLOOKUP(A2266,'Hospitalisation Details'!$A$1:$A$2344,'Hospitalisation Details'!$K$1:$K$2344,0)</f>
        <v>tier - 2</v>
      </c>
      <c r="P2266" t="str">
        <f>_xlfn.XLOOKUP(A2266,'Hospitalisation Details'!$A$1:$A$2344,'Hospitalisation Details'!$L$1:$L$2344,0)</f>
        <v>R1011</v>
      </c>
      <c r="Q2266">
        <f>_xlfn.XLOOKUP(A2266,'Hospitalisation Details'!$A$1:$A$2344,'Hospitalisation Details'!$F$1:$F$2344,0)</f>
        <v>19</v>
      </c>
    </row>
    <row r="2267" spans="1:17" ht="15.75" x14ac:dyDescent="0.25">
      <c r="A2267" s="1" t="s">
        <v>90</v>
      </c>
      <c r="B2267" t="str">
        <f>_xlfn.XLOOKUP(A2267,'Customer Names'!$A$1:$A$2336,'Customer Names'!$C$1:$C$2336,0)</f>
        <v xml:space="preserve">  Elizabeth S</v>
      </c>
      <c r="C2267">
        <f>_xlfn.XLOOKUP(A2267,'Medical Examinations'!$A$1:$A$2336,'Medical Examinations'!$B$1:$B$2336,0)</f>
        <v>21.87</v>
      </c>
      <c r="D2267">
        <f>_xlfn.XLOOKUP(A2267,'Medical Examinations'!$A$1:$A$2336,'Medical Examinations'!$D$1:$D$2336,0)</f>
        <v>8.59</v>
      </c>
      <c r="E2267" t="str">
        <f>_xlfn.XLOOKUP(A2267,'Medical Examinations'!$A$1:$A$2336,'Medical Examinations'!$E$1:$E$2336,0)</f>
        <v>No</v>
      </c>
      <c r="F2267" t="str">
        <f>_xlfn.XLOOKUP(A2267,'Medical Examinations'!$A$1:$A$2336,'Medical Examinations'!$F$1:$F$2336,0)</f>
        <v>No</v>
      </c>
      <c r="G2267" t="str">
        <f>_xlfn.XLOOKUP(A2267,'Medical Examinations'!$A$1:$A$2336,'Medical Examinations'!$G$1:$G$2336,0)</f>
        <v>No</v>
      </c>
      <c r="H2267">
        <f>_xlfn.XLOOKUP(A2267,'Medical Examinations'!$A$1:$A$2336,'Medical Examinations'!$H$1:$H$2336,0)</f>
        <v>0</v>
      </c>
      <c r="I2267" t="str">
        <f>_xlfn.XLOOKUP(A2267,'Medical Examinations'!$A$1:$A$2336,'Medical Examinations'!$I$1:$I$2336,0)</f>
        <v>No</v>
      </c>
      <c r="J2267" t="str">
        <f>_xlfn.XLOOKUP(A2267,'Medical Examinations'!A2267:A4610,'Medical Examinations'!C2267:C4610,0)</f>
        <v>Normal weight</v>
      </c>
      <c r="K2267">
        <f>_xlfn.XLOOKUP(A2267,'Medical Examinations'!$A$1:$A$2344,'Medical Examinations'!$D$1:$D$2344,0)</f>
        <v>8.59</v>
      </c>
      <c r="L2267" t="str">
        <f>_xlfn.XLOOKUP(A2267,'Hospitalisation Details'!$A$1:$A$2344,'Hospitalisation Details'!$E$1:$E$2344,0)</f>
        <v>1-Jul-2002</v>
      </c>
      <c r="M2267">
        <f>_xlfn.XLOOKUP(A2267,'Hospitalisation Details'!$A$1:$A$2344,'Hospitalisation Details'!$I$1:$I$2344,0)</f>
        <v>1241</v>
      </c>
      <c r="N2267" t="str">
        <f>_xlfn.XLOOKUP(A2267,'Hospitalisation Details'!$A$1:$A$2344,'Hospitalisation Details'!$J$1:$J$2344,0)</f>
        <v>tier - 2</v>
      </c>
      <c r="O2267" t="str">
        <f>_xlfn.XLOOKUP(A2267,'Hospitalisation Details'!$A$1:$A$2344,'Hospitalisation Details'!$K$1:$K$2344,0)</f>
        <v>tier - 2</v>
      </c>
      <c r="P2267" t="str">
        <f>_xlfn.XLOOKUP(A2267,'Hospitalisation Details'!$A$1:$A$2344,'Hospitalisation Details'!$L$1:$L$2344,0)</f>
        <v>R1013</v>
      </c>
      <c r="Q2267">
        <f>_xlfn.XLOOKUP(A2267,'Hospitalisation Details'!$A$1:$A$2344,'Hospitalisation Details'!$F$1:$F$2344,0)</f>
        <v>20</v>
      </c>
    </row>
    <row r="2268" spans="1:17" ht="15.75" x14ac:dyDescent="0.25">
      <c r="A2268" s="1" t="s">
        <v>89</v>
      </c>
      <c r="B2268" t="str">
        <f>_xlfn.XLOOKUP(A2268,'Customer Names'!$A$1:$A$2336,'Customer Names'!$C$1:$C$2336,0)</f>
        <v xml:space="preserve">  Katie</v>
      </c>
      <c r="C2268">
        <f>_xlfn.XLOOKUP(A2268,'Medical Examinations'!$A$1:$A$2336,'Medical Examinations'!$B$1:$B$2336,0)</f>
        <v>16.600000000000001</v>
      </c>
      <c r="D2268">
        <f>_xlfn.XLOOKUP(A2268,'Medical Examinations'!$A$1:$A$2336,'Medical Examinations'!$D$1:$D$2336,0)</f>
        <v>5.87</v>
      </c>
      <c r="E2268" t="str">
        <f>_xlfn.XLOOKUP(A2268,'Medical Examinations'!$A$1:$A$2336,'Medical Examinations'!$E$1:$E$2336,0)</f>
        <v>No</v>
      </c>
      <c r="F2268" t="str">
        <f>_xlfn.XLOOKUP(A2268,'Medical Examinations'!$A$1:$A$2336,'Medical Examinations'!$F$1:$F$2336,0)</f>
        <v>No</v>
      </c>
      <c r="G2268" t="str">
        <f>_xlfn.XLOOKUP(A2268,'Medical Examinations'!$A$1:$A$2336,'Medical Examinations'!$G$1:$G$2336,0)</f>
        <v>No</v>
      </c>
      <c r="H2268">
        <f>_xlfn.XLOOKUP(A2268,'Medical Examinations'!$A$1:$A$2336,'Medical Examinations'!$H$1:$H$2336,0)</f>
        <v>1</v>
      </c>
      <c r="I2268" t="str">
        <f>_xlfn.XLOOKUP(A2268,'Medical Examinations'!$A$1:$A$2336,'Medical Examinations'!$I$1:$I$2336,0)</f>
        <v>No</v>
      </c>
      <c r="J2268" t="str">
        <f>_xlfn.XLOOKUP(A2268,'Medical Examinations'!A2268:A4611,'Medical Examinations'!C2268:C4611,0)</f>
        <v>Underweight</v>
      </c>
      <c r="K2268">
        <f>_xlfn.XLOOKUP(A2268,'Medical Examinations'!$A$1:$A$2344,'Medical Examinations'!$D$1:$D$2344,0)</f>
        <v>5.87</v>
      </c>
      <c r="L2268" t="str">
        <f>_xlfn.XLOOKUP(A2268,'Hospitalisation Details'!$A$1:$A$2344,'Hospitalisation Details'!$E$1:$E$2344,0)</f>
        <v>11-Oct-1998</v>
      </c>
      <c r="M2268">
        <f>_xlfn.XLOOKUP(A2268,'Hospitalisation Details'!$A$1:$A$2344,'Hospitalisation Details'!$I$1:$I$2344,0)</f>
        <v>1240</v>
      </c>
      <c r="N2268" t="str">
        <f>_xlfn.XLOOKUP(A2268,'Hospitalisation Details'!$A$1:$A$2344,'Hospitalisation Details'!$J$1:$J$2344,0)</f>
        <v>tier - 2</v>
      </c>
      <c r="O2268" t="str">
        <f>_xlfn.XLOOKUP(A2268,'Hospitalisation Details'!$A$1:$A$2344,'Hospitalisation Details'!$K$1:$K$2344,0)</f>
        <v>tier - 1</v>
      </c>
      <c r="P2268" t="str">
        <f>_xlfn.XLOOKUP(A2268,'Hospitalisation Details'!$A$1:$A$2344,'Hospitalisation Details'!$L$1:$L$2344,0)</f>
        <v>R1012</v>
      </c>
      <c r="Q2268">
        <f>_xlfn.XLOOKUP(A2268,'Hospitalisation Details'!$A$1:$A$2344,'Hospitalisation Details'!$F$1:$F$2344,0)</f>
        <v>24</v>
      </c>
    </row>
    <row r="2269" spans="1:17" ht="15.75" x14ac:dyDescent="0.25">
      <c r="A2269" s="1" t="s">
        <v>88</v>
      </c>
      <c r="B2269" t="str">
        <f>_xlfn.XLOOKUP(A2269,'Customer Names'!$A$1:$A$2336,'Customer Names'!$C$1:$C$2336,0)</f>
        <v xml:space="preserve">  Christi A</v>
      </c>
      <c r="C2269">
        <f>_xlfn.XLOOKUP(A2269,'Medical Examinations'!$A$1:$A$2336,'Medical Examinations'!$B$1:$B$2336,0)</f>
        <v>21.98</v>
      </c>
      <c r="D2269">
        <f>_xlfn.XLOOKUP(A2269,'Medical Examinations'!$A$1:$A$2336,'Medical Examinations'!$D$1:$D$2336,0)</f>
        <v>7.03</v>
      </c>
      <c r="E2269" t="str">
        <f>_xlfn.XLOOKUP(A2269,'Medical Examinations'!$A$1:$A$2336,'Medical Examinations'!$E$1:$E$2336,0)</f>
        <v>No</v>
      </c>
      <c r="F2269" t="str">
        <f>_xlfn.XLOOKUP(A2269,'Medical Examinations'!$A$1:$A$2336,'Medical Examinations'!$F$1:$F$2336,0)</f>
        <v>No</v>
      </c>
      <c r="G2269" t="str">
        <f>_xlfn.XLOOKUP(A2269,'Medical Examinations'!$A$1:$A$2336,'Medical Examinations'!$G$1:$G$2336,0)</f>
        <v>No</v>
      </c>
      <c r="H2269">
        <f>_xlfn.XLOOKUP(A2269,'Medical Examinations'!$A$1:$A$2336,'Medical Examinations'!$H$1:$H$2336,0)</f>
        <v>0</v>
      </c>
      <c r="I2269" t="str">
        <f>_xlfn.XLOOKUP(A2269,'Medical Examinations'!$A$1:$A$2336,'Medical Examinations'!$I$1:$I$2336,0)</f>
        <v>No</v>
      </c>
      <c r="J2269" t="str">
        <f>_xlfn.XLOOKUP(A2269,'Medical Examinations'!A2269:A4612,'Medical Examinations'!C2269:C4612,0)</f>
        <v>Normal weight</v>
      </c>
      <c r="K2269">
        <f>_xlfn.XLOOKUP(A2269,'Medical Examinations'!$A$1:$A$2344,'Medical Examinations'!$D$1:$D$2344,0)</f>
        <v>7.03</v>
      </c>
      <c r="L2269" t="str">
        <f>_xlfn.XLOOKUP(A2269,'Hospitalisation Details'!$A$1:$A$2344,'Hospitalisation Details'!$E$1:$E$2344,0)</f>
        <v>12-Dec-2002</v>
      </c>
      <c r="M2269">
        <f>_xlfn.XLOOKUP(A2269,'Hospitalisation Details'!$A$1:$A$2344,'Hospitalisation Details'!$I$1:$I$2344,0)</f>
        <v>1237</v>
      </c>
      <c r="N2269" t="str">
        <f>_xlfn.XLOOKUP(A2269,'Hospitalisation Details'!$A$1:$A$2344,'Hospitalisation Details'!$J$1:$J$2344,0)</f>
        <v>tier - 2</v>
      </c>
      <c r="O2269" t="str">
        <f>_xlfn.XLOOKUP(A2269,'Hospitalisation Details'!$A$1:$A$2344,'Hospitalisation Details'!$K$1:$K$2344,0)</f>
        <v>tier - 2</v>
      </c>
      <c r="P2269" t="str">
        <f>_xlfn.XLOOKUP(A2269,'Hospitalisation Details'!$A$1:$A$2344,'Hospitalisation Details'!$L$1:$L$2344,0)</f>
        <v>R1013</v>
      </c>
      <c r="Q2269">
        <f>_xlfn.XLOOKUP(A2269,'Hospitalisation Details'!$A$1:$A$2344,'Hospitalisation Details'!$F$1:$F$2344,0)</f>
        <v>20</v>
      </c>
    </row>
    <row r="2270" spans="1:17" ht="15.75" x14ac:dyDescent="0.25">
      <c r="A2270" s="1" t="s">
        <v>87</v>
      </c>
      <c r="B2270" t="str">
        <f>_xlfn.XLOOKUP(A2270,'Customer Names'!$A$1:$A$2336,'Customer Names'!$C$1:$C$2336,0)</f>
        <v xml:space="preserve">  Sandra K</v>
      </c>
      <c r="C2270">
        <f>_xlfn.XLOOKUP(A2270,'Medical Examinations'!$A$1:$A$2336,'Medical Examinations'!$B$1:$B$2336,0)</f>
        <v>19.7</v>
      </c>
      <c r="D2270">
        <f>_xlfn.XLOOKUP(A2270,'Medical Examinations'!$A$1:$A$2336,'Medical Examinations'!$D$1:$D$2336,0)</f>
        <v>5.51</v>
      </c>
      <c r="E2270" t="str">
        <f>_xlfn.XLOOKUP(A2270,'Medical Examinations'!$A$1:$A$2336,'Medical Examinations'!$E$1:$E$2336,0)</f>
        <v>No</v>
      </c>
      <c r="F2270" t="str">
        <f>_xlfn.XLOOKUP(A2270,'Medical Examinations'!$A$1:$A$2336,'Medical Examinations'!$F$1:$F$2336,0)</f>
        <v>No</v>
      </c>
      <c r="G2270" t="str">
        <f>_xlfn.XLOOKUP(A2270,'Medical Examinations'!$A$1:$A$2336,'Medical Examinations'!$G$1:$G$2336,0)</f>
        <v>No</v>
      </c>
      <c r="H2270">
        <f>_xlfn.XLOOKUP(A2270,'Medical Examinations'!$A$1:$A$2336,'Medical Examinations'!$H$1:$H$2336,0)</f>
        <v>1</v>
      </c>
      <c r="I2270" t="str">
        <f>_xlfn.XLOOKUP(A2270,'Medical Examinations'!$A$1:$A$2336,'Medical Examinations'!$I$1:$I$2336,0)</f>
        <v>No</v>
      </c>
      <c r="J2270" t="str">
        <f>_xlfn.XLOOKUP(A2270,'Medical Examinations'!A2270:A4613,'Medical Examinations'!C2270:C4613,0)</f>
        <v>Normal weight</v>
      </c>
      <c r="K2270">
        <f>_xlfn.XLOOKUP(A2270,'Medical Examinations'!$A$1:$A$2344,'Medical Examinations'!$D$1:$D$2344,0)</f>
        <v>5.51</v>
      </c>
      <c r="L2270" t="str">
        <f>_xlfn.XLOOKUP(A2270,'Hospitalisation Details'!$A$1:$A$2344,'Hospitalisation Details'!$E$1:$E$2344,0)</f>
        <v>13-Jul-1998</v>
      </c>
      <c r="M2270">
        <f>_xlfn.XLOOKUP(A2270,'Hospitalisation Details'!$A$1:$A$2344,'Hospitalisation Details'!$I$1:$I$2344,0)</f>
        <v>1234</v>
      </c>
      <c r="N2270" t="str">
        <f>_xlfn.XLOOKUP(A2270,'Hospitalisation Details'!$A$1:$A$2344,'Hospitalisation Details'!$J$1:$J$2344,0)</f>
        <v>tier - 2</v>
      </c>
      <c r="O2270" t="str">
        <f>_xlfn.XLOOKUP(A2270,'Hospitalisation Details'!$A$1:$A$2344,'Hospitalisation Details'!$K$1:$K$2344,0)</f>
        <v>tier - 1</v>
      </c>
      <c r="P2270" t="str">
        <f>_xlfn.XLOOKUP(A2270,'Hospitalisation Details'!$A$1:$A$2344,'Hospitalisation Details'!$L$1:$L$2344,0)</f>
        <v>R1013</v>
      </c>
      <c r="Q2270">
        <f>_xlfn.XLOOKUP(A2270,'Hospitalisation Details'!$A$1:$A$2344,'Hospitalisation Details'!$F$1:$F$2344,0)</f>
        <v>24</v>
      </c>
    </row>
    <row r="2271" spans="1:17" ht="15.75" x14ac:dyDescent="0.25">
      <c r="A2271" s="1" t="s">
        <v>86</v>
      </c>
      <c r="B2271" t="str">
        <f>_xlfn.XLOOKUP(A2271,'Customer Names'!$A$1:$A$2336,'Customer Names'!$C$1:$C$2336,0)</f>
        <v xml:space="preserve">  Katharine</v>
      </c>
      <c r="C2271">
        <f>_xlfn.XLOOKUP(A2271,'Medical Examinations'!$A$1:$A$2336,'Medical Examinations'!$B$1:$B$2336,0)</f>
        <v>19.21</v>
      </c>
      <c r="D2271">
        <f>_xlfn.XLOOKUP(A2271,'Medical Examinations'!$A$1:$A$2336,'Medical Examinations'!$D$1:$D$2336,0)</f>
        <v>4.76</v>
      </c>
      <c r="E2271" t="str">
        <f>_xlfn.XLOOKUP(A2271,'Medical Examinations'!$A$1:$A$2336,'Medical Examinations'!$E$1:$E$2336,0)</f>
        <v>No</v>
      </c>
      <c r="F2271" t="str">
        <f>_xlfn.XLOOKUP(A2271,'Medical Examinations'!$A$1:$A$2336,'Medical Examinations'!$F$1:$F$2336,0)</f>
        <v>yes</v>
      </c>
      <c r="G2271" t="str">
        <f>_xlfn.XLOOKUP(A2271,'Medical Examinations'!$A$1:$A$2336,'Medical Examinations'!$G$1:$G$2336,0)</f>
        <v>No</v>
      </c>
      <c r="H2271">
        <f>_xlfn.XLOOKUP(A2271,'Medical Examinations'!$A$1:$A$2336,'Medical Examinations'!$H$1:$H$2336,0)</f>
        <v>1</v>
      </c>
      <c r="I2271" t="str">
        <f>_xlfn.XLOOKUP(A2271,'Medical Examinations'!$A$1:$A$2336,'Medical Examinations'!$I$1:$I$2336,0)</f>
        <v>No</v>
      </c>
      <c r="J2271" t="str">
        <f>_xlfn.XLOOKUP(A2271,'Medical Examinations'!A2271:A4614,'Medical Examinations'!C2271:C4614,0)</f>
        <v>Normal weight</v>
      </c>
      <c r="K2271">
        <f>_xlfn.XLOOKUP(A2271,'Medical Examinations'!$A$1:$A$2344,'Medical Examinations'!$D$1:$D$2344,0)</f>
        <v>4.76</v>
      </c>
      <c r="L2271" t="str">
        <f>_xlfn.XLOOKUP(A2271,'Hospitalisation Details'!$A$1:$A$2344,'Hospitalisation Details'!$E$1:$E$2344,0)</f>
        <v>16-Oct-2004</v>
      </c>
      <c r="M2271">
        <f>_xlfn.XLOOKUP(A2271,'Hospitalisation Details'!$A$1:$A$2344,'Hospitalisation Details'!$I$1:$I$2344,0)</f>
        <v>1228</v>
      </c>
      <c r="N2271" t="str">
        <f>_xlfn.XLOOKUP(A2271,'Hospitalisation Details'!$A$1:$A$2344,'Hospitalisation Details'!$J$1:$J$2344,0)</f>
        <v>tier - 2</v>
      </c>
      <c r="O2271" t="str">
        <f>_xlfn.XLOOKUP(A2271,'Hospitalisation Details'!$A$1:$A$2344,'Hospitalisation Details'!$K$1:$K$2344,0)</f>
        <v>tier - 1</v>
      </c>
      <c r="P2271" t="str">
        <f>_xlfn.XLOOKUP(A2271,'Hospitalisation Details'!$A$1:$A$2344,'Hospitalisation Details'!$L$1:$L$2344,0)</f>
        <v>R1012</v>
      </c>
      <c r="Q2271">
        <f>_xlfn.XLOOKUP(A2271,'Hospitalisation Details'!$A$1:$A$2344,'Hospitalisation Details'!$F$1:$F$2344,0)</f>
        <v>18</v>
      </c>
    </row>
    <row r="2272" spans="1:17" ht="15.75" x14ac:dyDescent="0.25">
      <c r="A2272" s="1" t="s">
        <v>85</v>
      </c>
      <c r="B2272" t="str">
        <f>_xlfn.XLOOKUP(A2272,'Customer Names'!$A$1:$A$2336,'Customer Names'!$C$1:$C$2336,0)</f>
        <v xml:space="preserve">  Jerome</v>
      </c>
      <c r="C2272">
        <f>_xlfn.XLOOKUP(A2272,'Medical Examinations'!$A$1:$A$2336,'Medical Examinations'!$B$1:$B$2336,0)</f>
        <v>19.3</v>
      </c>
      <c r="D2272">
        <f>_xlfn.XLOOKUP(A2272,'Medical Examinations'!$A$1:$A$2336,'Medical Examinations'!$D$1:$D$2336,0)</f>
        <v>4.7</v>
      </c>
      <c r="E2272" t="str">
        <f>_xlfn.XLOOKUP(A2272,'Medical Examinations'!$A$1:$A$2336,'Medical Examinations'!$E$1:$E$2336,0)</f>
        <v>No</v>
      </c>
      <c r="F2272" t="str">
        <f>_xlfn.XLOOKUP(A2272,'Medical Examinations'!$A$1:$A$2336,'Medical Examinations'!$F$1:$F$2336,0)</f>
        <v>yes</v>
      </c>
      <c r="G2272" t="str">
        <f>_xlfn.XLOOKUP(A2272,'Medical Examinations'!$A$1:$A$2336,'Medical Examinations'!$G$1:$G$2336,0)</f>
        <v>No</v>
      </c>
      <c r="H2272">
        <f>_xlfn.XLOOKUP(A2272,'Medical Examinations'!$A$1:$A$2336,'Medical Examinations'!$H$1:$H$2336,0)</f>
        <v>1</v>
      </c>
      <c r="I2272" t="str">
        <f>_xlfn.XLOOKUP(A2272,'Medical Examinations'!$A$1:$A$2336,'Medical Examinations'!$I$1:$I$2336,0)</f>
        <v>No</v>
      </c>
      <c r="J2272" t="str">
        <f>_xlfn.XLOOKUP(A2272,'Medical Examinations'!A2272:A4615,'Medical Examinations'!C2272:C4615,0)</f>
        <v>Normal weight</v>
      </c>
      <c r="K2272">
        <f>_xlfn.XLOOKUP(A2272,'Medical Examinations'!$A$1:$A$2344,'Medical Examinations'!$D$1:$D$2344,0)</f>
        <v>4.7</v>
      </c>
      <c r="L2272" t="str">
        <f>_xlfn.XLOOKUP(A2272,'Hospitalisation Details'!$A$1:$A$2344,'Hospitalisation Details'!$E$1:$E$2344,0)</f>
        <v>9-Jul-2004</v>
      </c>
      <c r="M2272">
        <f>_xlfn.XLOOKUP(A2272,'Hospitalisation Details'!$A$1:$A$2344,'Hospitalisation Details'!$I$1:$I$2344,0)</f>
        <v>1224</v>
      </c>
      <c r="N2272" t="str">
        <f>_xlfn.XLOOKUP(A2272,'Hospitalisation Details'!$A$1:$A$2344,'Hospitalisation Details'!$J$1:$J$2344,0)</f>
        <v>tier - 2</v>
      </c>
      <c r="O2272" t="str">
        <f>_xlfn.XLOOKUP(A2272,'Hospitalisation Details'!$A$1:$A$2344,'Hospitalisation Details'!$K$1:$K$2344,0)</f>
        <v>tier - 1</v>
      </c>
      <c r="P2272" t="str">
        <f>_xlfn.XLOOKUP(A2272,'Hospitalisation Details'!$A$1:$A$2344,'Hospitalisation Details'!$L$1:$L$2344,0)</f>
        <v>R1013</v>
      </c>
      <c r="Q2272">
        <f>_xlfn.XLOOKUP(A2272,'Hospitalisation Details'!$A$1:$A$2344,'Hospitalisation Details'!$F$1:$F$2344,0)</f>
        <v>18</v>
      </c>
    </row>
    <row r="2273" spans="1:17" ht="15.75" x14ac:dyDescent="0.25">
      <c r="A2273" s="1" t="s">
        <v>84</v>
      </c>
      <c r="B2273" t="str">
        <f>_xlfn.XLOOKUP(A2273,'Customer Names'!$A$1:$A$2336,'Customer Names'!$C$1:$C$2336,0)</f>
        <v xml:space="preserve">  Julia R</v>
      </c>
      <c r="C2273">
        <f>_xlfn.XLOOKUP(A2273,'Medical Examinations'!$A$1:$A$2336,'Medical Examinations'!$B$1:$B$2336,0)</f>
        <v>16.22</v>
      </c>
      <c r="D2273">
        <f>_xlfn.XLOOKUP(A2273,'Medical Examinations'!$A$1:$A$2336,'Medical Examinations'!$D$1:$D$2336,0)</f>
        <v>6.21</v>
      </c>
      <c r="E2273" t="str">
        <f>_xlfn.XLOOKUP(A2273,'Medical Examinations'!$A$1:$A$2336,'Medical Examinations'!$E$1:$E$2336,0)</f>
        <v>No</v>
      </c>
      <c r="F2273" t="str">
        <f>_xlfn.XLOOKUP(A2273,'Medical Examinations'!$A$1:$A$2336,'Medical Examinations'!$F$1:$F$2336,0)</f>
        <v>No</v>
      </c>
      <c r="G2273" t="str">
        <f>_xlfn.XLOOKUP(A2273,'Medical Examinations'!$A$1:$A$2336,'Medical Examinations'!$G$1:$G$2336,0)</f>
        <v>No</v>
      </c>
      <c r="H2273">
        <f>_xlfn.XLOOKUP(A2273,'Medical Examinations'!$A$1:$A$2336,'Medical Examinations'!$H$1:$H$2336,0)</f>
        <v>0</v>
      </c>
      <c r="I2273" t="str">
        <f>_xlfn.XLOOKUP(A2273,'Medical Examinations'!$A$1:$A$2336,'Medical Examinations'!$I$1:$I$2336,0)</f>
        <v>No</v>
      </c>
      <c r="J2273" t="str">
        <f>_xlfn.XLOOKUP(A2273,'Medical Examinations'!A2273:A4616,'Medical Examinations'!C2273:C4616,0)</f>
        <v>Underweight</v>
      </c>
      <c r="K2273">
        <f>_xlfn.XLOOKUP(A2273,'Medical Examinations'!$A$1:$A$2344,'Medical Examinations'!$D$1:$D$2344,0)</f>
        <v>6.21</v>
      </c>
      <c r="L2273" t="str">
        <f>_xlfn.XLOOKUP(A2273,'Hospitalisation Details'!$A$1:$A$2344,'Hospitalisation Details'!$E$1:$E$2344,0)</f>
        <v>4-Nov-1996</v>
      </c>
      <c r="M2273">
        <f>_xlfn.XLOOKUP(A2273,'Hospitalisation Details'!$A$1:$A$2344,'Hospitalisation Details'!$I$1:$I$2344,0)</f>
        <v>1220</v>
      </c>
      <c r="N2273" t="str">
        <f>_xlfn.XLOOKUP(A2273,'Hospitalisation Details'!$A$1:$A$2344,'Hospitalisation Details'!$J$1:$J$2344,0)</f>
        <v>tier - 2</v>
      </c>
      <c r="O2273" t="str">
        <f>_xlfn.XLOOKUP(A2273,'Hospitalisation Details'!$A$1:$A$2344,'Hospitalisation Details'!$K$1:$K$2344,0)</f>
        <v>tier - 3</v>
      </c>
      <c r="P2273" t="str">
        <f>_xlfn.XLOOKUP(A2273,'Hospitalisation Details'!$A$1:$A$2344,'Hospitalisation Details'!$L$1:$L$2344,0)</f>
        <v>R1012</v>
      </c>
      <c r="Q2273">
        <f>_xlfn.XLOOKUP(A2273,'Hospitalisation Details'!$A$1:$A$2344,'Hospitalisation Details'!$F$1:$F$2344,0)</f>
        <v>26</v>
      </c>
    </row>
    <row r="2274" spans="1:17" ht="15.75" x14ac:dyDescent="0.25">
      <c r="A2274" s="1" t="s">
        <v>83</v>
      </c>
      <c r="B2274" t="str">
        <f>_xlfn.XLOOKUP(A2274,'Customer Names'!$A$1:$A$2336,'Customer Names'!$C$1:$C$2336,0)</f>
        <v xml:space="preserve">  Sean Henry</v>
      </c>
      <c r="C2274">
        <f>_xlfn.XLOOKUP(A2274,'Medical Examinations'!$A$1:$A$2336,'Medical Examinations'!$B$1:$B$2336,0)</f>
        <v>17.12</v>
      </c>
      <c r="D2274">
        <f>_xlfn.XLOOKUP(A2274,'Medical Examinations'!$A$1:$A$2336,'Medical Examinations'!$D$1:$D$2336,0)</f>
        <v>4.5199999999999996</v>
      </c>
      <c r="E2274" t="str">
        <f>_xlfn.XLOOKUP(A2274,'Medical Examinations'!$A$1:$A$2336,'Medical Examinations'!$E$1:$E$2336,0)</f>
        <v>No</v>
      </c>
      <c r="F2274" t="str">
        <f>_xlfn.XLOOKUP(A2274,'Medical Examinations'!$A$1:$A$2336,'Medical Examinations'!$F$1:$F$2336,0)</f>
        <v>yes</v>
      </c>
      <c r="G2274" t="str">
        <f>_xlfn.XLOOKUP(A2274,'Medical Examinations'!$A$1:$A$2336,'Medical Examinations'!$G$1:$G$2336,0)</f>
        <v>No</v>
      </c>
      <c r="H2274">
        <f>_xlfn.XLOOKUP(A2274,'Medical Examinations'!$A$1:$A$2336,'Medical Examinations'!$H$1:$H$2336,0)</f>
        <v>1</v>
      </c>
      <c r="I2274" t="str">
        <f>_xlfn.XLOOKUP(A2274,'Medical Examinations'!$A$1:$A$2336,'Medical Examinations'!$I$1:$I$2336,0)</f>
        <v>No</v>
      </c>
      <c r="J2274" t="str">
        <f>_xlfn.XLOOKUP(A2274,'Medical Examinations'!A2274:A4617,'Medical Examinations'!C2274:C4617,0)</f>
        <v>Underweight</v>
      </c>
      <c r="K2274">
        <f>_xlfn.XLOOKUP(A2274,'Medical Examinations'!$A$1:$A$2344,'Medical Examinations'!$D$1:$D$2344,0)</f>
        <v>4.5199999999999996</v>
      </c>
      <c r="L2274" t="str">
        <f>_xlfn.XLOOKUP(A2274,'Hospitalisation Details'!$A$1:$A$2344,'Hospitalisation Details'!$E$1:$E$2344,0)</f>
        <v>2-Jun-2004</v>
      </c>
      <c r="M2274">
        <f>_xlfn.XLOOKUP(A2274,'Hospitalisation Details'!$A$1:$A$2344,'Hospitalisation Details'!$I$1:$I$2344,0)</f>
        <v>1210</v>
      </c>
      <c r="N2274" t="str">
        <f>_xlfn.XLOOKUP(A2274,'Hospitalisation Details'!$A$1:$A$2344,'Hospitalisation Details'!$J$1:$J$2344,0)</f>
        <v>tier - 2</v>
      </c>
      <c r="O2274" t="str">
        <f>_xlfn.XLOOKUP(A2274,'Hospitalisation Details'!$A$1:$A$2344,'Hospitalisation Details'!$K$1:$K$2344,0)</f>
        <v>tier - 1</v>
      </c>
      <c r="P2274" t="str">
        <f>_xlfn.XLOOKUP(A2274,'Hospitalisation Details'!$A$1:$A$2344,'Hospitalisation Details'!$L$1:$L$2344,0)</f>
        <v>R1013</v>
      </c>
      <c r="Q2274">
        <f>_xlfn.XLOOKUP(A2274,'Hospitalisation Details'!$A$1:$A$2344,'Hospitalisation Details'!$F$1:$F$2344,0)</f>
        <v>19</v>
      </c>
    </row>
    <row r="2275" spans="1:17" ht="15.75" x14ac:dyDescent="0.25">
      <c r="A2275" s="1" t="s">
        <v>82</v>
      </c>
      <c r="B2275" t="str">
        <f>_xlfn.XLOOKUP(A2275,'Customer Names'!$A$1:$A$2336,'Customer Names'!$C$1:$C$2336,0)</f>
        <v xml:space="preserve">  Rachel A</v>
      </c>
      <c r="C2275">
        <f>_xlfn.XLOOKUP(A2275,'Medical Examinations'!$A$1:$A$2336,'Medical Examinations'!$B$1:$B$2336,0)</f>
        <v>19.07</v>
      </c>
      <c r="D2275">
        <f>_xlfn.XLOOKUP(A2275,'Medical Examinations'!$A$1:$A$2336,'Medical Examinations'!$D$1:$D$2336,0)</f>
        <v>5.45</v>
      </c>
      <c r="E2275" t="str">
        <f>_xlfn.XLOOKUP(A2275,'Medical Examinations'!$A$1:$A$2336,'Medical Examinations'!$E$1:$E$2336,0)</f>
        <v>No</v>
      </c>
      <c r="F2275" t="str">
        <f>_xlfn.XLOOKUP(A2275,'Medical Examinations'!$A$1:$A$2336,'Medical Examinations'!$F$1:$F$2336,0)</f>
        <v>No</v>
      </c>
      <c r="G2275" t="str">
        <f>_xlfn.XLOOKUP(A2275,'Medical Examinations'!$A$1:$A$2336,'Medical Examinations'!$G$1:$G$2336,0)</f>
        <v>No</v>
      </c>
      <c r="H2275">
        <f>_xlfn.XLOOKUP(A2275,'Medical Examinations'!$A$1:$A$2336,'Medical Examinations'!$H$1:$H$2336,0)</f>
        <v>1</v>
      </c>
      <c r="I2275" t="str">
        <f>_xlfn.XLOOKUP(A2275,'Medical Examinations'!$A$1:$A$2336,'Medical Examinations'!$I$1:$I$2336,0)</f>
        <v>No</v>
      </c>
      <c r="J2275" t="str">
        <f>_xlfn.XLOOKUP(A2275,'Medical Examinations'!A2275:A4618,'Medical Examinations'!C2275:C4618,0)</f>
        <v>Normal weight</v>
      </c>
      <c r="K2275">
        <f>_xlfn.XLOOKUP(A2275,'Medical Examinations'!$A$1:$A$2344,'Medical Examinations'!$D$1:$D$2344,0)</f>
        <v>5.45</v>
      </c>
      <c r="L2275" t="str">
        <f>_xlfn.XLOOKUP(A2275,'Hospitalisation Details'!$A$1:$A$2344,'Hospitalisation Details'!$E$1:$E$2344,0)</f>
        <v>6-Oct-1992</v>
      </c>
      <c r="M2275">
        <f>_xlfn.XLOOKUP(A2275,'Hospitalisation Details'!$A$1:$A$2344,'Hospitalisation Details'!$I$1:$I$2344,0)</f>
        <v>1200.55</v>
      </c>
      <c r="N2275" t="str">
        <f>_xlfn.XLOOKUP(A2275,'Hospitalisation Details'!$A$1:$A$2344,'Hospitalisation Details'!$J$1:$J$2344,0)</f>
        <v>tier - 2</v>
      </c>
      <c r="O2275" t="str">
        <f>_xlfn.XLOOKUP(A2275,'Hospitalisation Details'!$A$1:$A$2344,'Hospitalisation Details'!$K$1:$K$2344,0)</f>
        <v>tier - 3</v>
      </c>
      <c r="P2275" t="str">
        <f>_xlfn.XLOOKUP(A2275,'Hospitalisation Details'!$A$1:$A$2344,'Hospitalisation Details'!$L$1:$L$2344,0)</f>
        <v>R1013</v>
      </c>
      <c r="Q2275">
        <f>_xlfn.XLOOKUP(A2275,'Hospitalisation Details'!$A$1:$A$2344,'Hospitalisation Details'!$F$1:$F$2344,0)</f>
        <v>30</v>
      </c>
    </row>
    <row r="2276" spans="1:17" ht="15.75" x14ac:dyDescent="0.25">
      <c r="A2276" s="1" t="s">
        <v>81</v>
      </c>
      <c r="B2276" t="str">
        <f>_xlfn.XLOOKUP(A2276,'Customer Names'!$A$1:$A$2336,'Customer Names'!$C$1:$C$2336,0)</f>
        <v xml:space="preserve">  Jim</v>
      </c>
      <c r="C2276">
        <f>_xlfn.XLOOKUP(A2276,'Medical Examinations'!$A$1:$A$2336,'Medical Examinations'!$B$1:$B$2336,0)</f>
        <v>15.56</v>
      </c>
      <c r="D2276">
        <f>_xlfn.XLOOKUP(A2276,'Medical Examinations'!$A$1:$A$2336,'Medical Examinations'!$D$1:$D$2336,0)</f>
        <v>4.42</v>
      </c>
      <c r="E2276" t="str">
        <f>_xlfn.XLOOKUP(A2276,'Medical Examinations'!$A$1:$A$2336,'Medical Examinations'!$E$1:$E$2336,0)</f>
        <v>No</v>
      </c>
      <c r="F2276" t="str">
        <f>_xlfn.XLOOKUP(A2276,'Medical Examinations'!$A$1:$A$2336,'Medical Examinations'!$F$1:$F$2336,0)</f>
        <v>No</v>
      </c>
      <c r="G2276" t="str">
        <f>_xlfn.XLOOKUP(A2276,'Medical Examinations'!$A$1:$A$2336,'Medical Examinations'!$G$1:$G$2336,0)</f>
        <v>No</v>
      </c>
      <c r="H2276">
        <f>_xlfn.XLOOKUP(A2276,'Medical Examinations'!$A$1:$A$2336,'Medical Examinations'!$H$1:$H$2336,0)</f>
        <v>0</v>
      </c>
      <c r="I2276" t="str">
        <f>_xlfn.XLOOKUP(A2276,'Medical Examinations'!$A$1:$A$2336,'Medical Examinations'!$I$1:$I$2336,0)</f>
        <v>No</v>
      </c>
      <c r="J2276" t="str">
        <f>_xlfn.XLOOKUP(A2276,'Medical Examinations'!A2276:A4619,'Medical Examinations'!C2276:C4619,0)</f>
        <v>Underweight</v>
      </c>
      <c r="K2276">
        <f>_xlfn.XLOOKUP(A2276,'Medical Examinations'!$A$1:$A$2344,'Medical Examinations'!$D$1:$D$2344,0)</f>
        <v>4.42</v>
      </c>
      <c r="L2276" t="str">
        <f>_xlfn.XLOOKUP(A2276,'Hospitalisation Details'!$A$1:$A$2344,'Hospitalisation Details'!$E$1:$E$2344,0)</f>
        <v>28-Jun-1999</v>
      </c>
      <c r="M2276">
        <f>_xlfn.XLOOKUP(A2276,'Hospitalisation Details'!$A$1:$A$2344,'Hospitalisation Details'!$I$1:$I$2344,0)</f>
        <v>1200</v>
      </c>
      <c r="N2276" t="str">
        <f>_xlfn.XLOOKUP(A2276,'Hospitalisation Details'!$A$1:$A$2344,'Hospitalisation Details'!$J$1:$J$2344,0)</f>
        <v>tier - 2</v>
      </c>
      <c r="O2276" t="str">
        <f>_xlfn.XLOOKUP(A2276,'Hospitalisation Details'!$A$1:$A$2344,'Hospitalisation Details'!$K$1:$K$2344,0)</f>
        <v>tier - 3</v>
      </c>
      <c r="P2276" t="str">
        <f>_xlfn.XLOOKUP(A2276,'Hospitalisation Details'!$A$1:$A$2344,'Hospitalisation Details'!$L$1:$L$2344,0)</f>
        <v>R1012</v>
      </c>
      <c r="Q2276">
        <f>_xlfn.XLOOKUP(A2276,'Hospitalisation Details'!$A$1:$A$2344,'Hospitalisation Details'!$F$1:$F$2344,0)</f>
        <v>23</v>
      </c>
    </row>
    <row r="2277" spans="1:17" ht="15.75" x14ac:dyDescent="0.25">
      <c r="A2277" s="1" t="s">
        <v>80</v>
      </c>
      <c r="B2277" t="str">
        <f>_xlfn.XLOOKUP(A2277,'Customer Names'!$A$1:$A$2336,'Customer Names'!$C$1:$C$2336,0)</f>
        <v xml:space="preserve">  Tim</v>
      </c>
      <c r="C2277">
        <f>_xlfn.XLOOKUP(A2277,'Medical Examinations'!$A$1:$A$2336,'Medical Examinations'!$B$1:$B$2336,0)</f>
        <v>22.76</v>
      </c>
      <c r="D2277">
        <f>_xlfn.XLOOKUP(A2277,'Medical Examinations'!$A$1:$A$2336,'Medical Examinations'!$D$1:$D$2336,0)</f>
        <v>9.44</v>
      </c>
      <c r="E2277" t="str">
        <f>_xlfn.XLOOKUP(A2277,'Medical Examinations'!$A$1:$A$2336,'Medical Examinations'!$E$1:$E$2336,0)</f>
        <v>No</v>
      </c>
      <c r="F2277" t="str">
        <f>_xlfn.XLOOKUP(A2277,'Medical Examinations'!$A$1:$A$2336,'Medical Examinations'!$F$1:$F$2336,0)</f>
        <v>No</v>
      </c>
      <c r="G2277" t="str">
        <f>_xlfn.XLOOKUP(A2277,'Medical Examinations'!$A$1:$A$2336,'Medical Examinations'!$G$1:$G$2336,0)</f>
        <v>No</v>
      </c>
      <c r="H2277">
        <f>_xlfn.XLOOKUP(A2277,'Medical Examinations'!$A$1:$A$2336,'Medical Examinations'!$H$1:$H$2336,0)</f>
        <v>0</v>
      </c>
      <c r="I2277" t="str">
        <f>_xlfn.XLOOKUP(A2277,'Medical Examinations'!$A$1:$A$2336,'Medical Examinations'!$I$1:$I$2336,0)</f>
        <v>No</v>
      </c>
      <c r="J2277" t="str">
        <f>_xlfn.XLOOKUP(A2277,'Medical Examinations'!A2277:A4620,'Medical Examinations'!C2277:C4620,0)</f>
        <v>Normal weight</v>
      </c>
      <c r="K2277">
        <f>_xlfn.XLOOKUP(A2277,'Medical Examinations'!$A$1:$A$2344,'Medical Examinations'!$D$1:$D$2344,0)</f>
        <v>9.44</v>
      </c>
      <c r="L2277" t="str">
        <f>_xlfn.XLOOKUP(A2277,'Hospitalisation Details'!$A$1:$A$2344,'Hospitalisation Details'!$E$1:$E$2344,0)</f>
        <v>26-Aug-2002</v>
      </c>
      <c r="M2277">
        <f>_xlfn.XLOOKUP(A2277,'Hospitalisation Details'!$A$1:$A$2344,'Hospitalisation Details'!$I$1:$I$2344,0)</f>
        <v>1191</v>
      </c>
      <c r="N2277" t="str">
        <f>_xlfn.XLOOKUP(A2277,'Hospitalisation Details'!$A$1:$A$2344,'Hospitalisation Details'!$J$1:$J$2344,0)</f>
        <v>tier - 2</v>
      </c>
      <c r="O2277" t="str">
        <f>_xlfn.XLOOKUP(A2277,'Hospitalisation Details'!$A$1:$A$2344,'Hospitalisation Details'!$K$1:$K$2344,0)</f>
        <v>tier - 1</v>
      </c>
      <c r="P2277" t="str">
        <f>_xlfn.XLOOKUP(A2277,'Hospitalisation Details'!$A$1:$A$2344,'Hospitalisation Details'!$L$1:$L$2344,0)</f>
        <v>R1013</v>
      </c>
      <c r="Q2277">
        <f>_xlfn.XLOOKUP(A2277,'Hospitalisation Details'!$A$1:$A$2344,'Hospitalisation Details'!$F$1:$F$2344,0)</f>
        <v>20</v>
      </c>
    </row>
    <row r="2278" spans="1:17" ht="15.75" x14ac:dyDescent="0.25">
      <c r="A2278" s="1" t="s">
        <v>79</v>
      </c>
      <c r="B2278" t="str">
        <f>_xlfn.XLOOKUP(A2278,'Customer Names'!$A$1:$A$2336,'Customer Names'!$C$1:$C$2336,0)</f>
        <v xml:space="preserve">  Abby L</v>
      </c>
      <c r="C2278">
        <f>_xlfn.XLOOKUP(A2278,'Medical Examinations'!$A$1:$A$2336,'Medical Examinations'!$B$1:$B$2336,0)</f>
        <v>22.79</v>
      </c>
      <c r="D2278">
        <f>_xlfn.XLOOKUP(A2278,'Medical Examinations'!$A$1:$A$2336,'Medical Examinations'!$D$1:$D$2336,0)</f>
        <v>6.15</v>
      </c>
      <c r="E2278" t="str">
        <f>_xlfn.XLOOKUP(A2278,'Medical Examinations'!$A$1:$A$2336,'Medical Examinations'!$E$1:$E$2336,0)</f>
        <v>No</v>
      </c>
      <c r="F2278" t="str">
        <f>_xlfn.XLOOKUP(A2278,'Medical Examinations'!$A$1:$A$2336,'Medical Examinations'!$F$1:$F$2336,0)</f>
        <v>No</v>
      </c>
      <c r="G2278" t="str">
        <f>_xlfn.XLOOKUP(A2278,'Medical Examinations'!$A$1:$A$2336,'Medical Examinations'!$G$1:$G$2336,0)</f>
        <v>Yes</v>
      </c>
      <c r="H2278">
        <f>_xlfn.XLOOKUP(A2278,'Medical Examinations'!$A$1:$A$2336,'Medical Examinations'!$H$1:$H$2336,0)</f>
        <v>1</v>
      </c>
      <c r="I2278" t="str">
        <f>_xlfn.XLOOKUP(A2278,'Medical Examinations'!$A$1:$A$2336,'Medical Examinations'!$I$1:$I$2336,0)</f>
        <v>No</v>
      </c>
      <c r="J2278" t="str">
        <f>_xlfn.XLOOKUP(A2278,'Medical Examinations'!A2278:A4621,'Medical Examinations'!C2278:C4621,0)</f>
        <v>Normal weight</v>
      </c>
      <c r="K2278">
        <f>_xlfn.XLOOKUP(A2278,'Medical Examinations'!$A$1:$A$2344,'Medical Examinations'!$D$1:$D$2344,0)</f>
        <v>6.15</v>
      </c>
      <c r="L2278" t="str">
        <f>_xlfn.XLOOKUP(A2278,'Hospitalisation Details'!$A$1:$A$2344,'Hospitalisation Details'!$E$1:$E$2344,0)</f>
        <v>28-Jun-1997</v>
      </c>
      <c r="M2278">
        <f>_xlfn.XLOOKUP(A2278,'Hospitalisation Details'!$A$1:$A$2344,'Hospitalisation Details'!$I$1:$I$2344,0)</f>
        <v>1178.07</v>
      </c>
      <c r="N2278" t="str">
        <f>_xlfn.XLOOKUP(A2278,'Hospitalisation Details'!$A$1:$A$2344,'Hospitalisation Details'!$J$1:$J$2344,0)</f>
        <v>tier - 2</v>
      </c>
      <c r="O2278" t="str">
        <f>_xlfn.XLOOKUP(A2278,'Hospitalisation Details'!$A$1:$A$2344,'Hospitalisation Details'!$K$1:$K$2344,0)</f>
        <v>tier - 2</v>
      </c>
      <c r="P2278" t="str">
        <f>_xlfn.XLOOKUP(A2278,'Hospitalisation Details'!$A$1:$A$2344,'Hospitalisation Details'!$L$1:$L$2344,0)</f>
        <v>R1013</v>
      </c>
      <c r="Q2278">
        <f>_xlfn.XLOOKUP(A2278,'Hospitalisation Details'!$A$1:$A$2344,'Hospitalisation Details'!$F$1:$F$2344,0)</f>
        <v>25</v>
      </c>
    </row>
    <row r="2279" spans="1:17" ht="15.75" x14ac:dyDescent="0.25">
      <c r="A2279" s="1" t="s">
        <v>78</v>
      </c>
      <c r="B2279" t="str">
        <f>_xlfn.XLOOKUP(A2279,'Customer Names'!$A$1:$A$2336,'Customer Names'!$C$1:$C$2336,0)</f>
        <v xml:space="preserve">  Mark</v>
      </c>
      <c r="C2279">
        <f>_xlfn.XLOOKUP(A2279,'Medical Examinations'!$A$1:$A$2336,'Medical Examinations'!$B$1:$B$2336,0)</f>
        <v>17.41</v>
      </c>
      <c r="D2279">
        <f>_xlfn.XLOOKUP(A2279,'Medical Examinations'!$A$1:$A$2336,'Medical Examinations'!$D$1:$D$2336,0)</f>
        <v>5.13</v>
      </c>
      <c r="E2279" t="str">
        <f>_xlfn.XLOOKUP(A2279,'Medical Examinations'!$A$1:$A$2336,'Medical Examinations'!$E$1:$E$2336,0)</f>
        <v>No</v>
      </c>
      <c r="F2279" t="str">
        <f>_xlfn.XLOOKUP(A2279,'Medical Examinations'!$A$1:$A$2336,'Medical Examinations'!$F$1:$F$2336,0)</f>
        <v>No</v>
      </c>
      <c r="G2279" t="str">
        <f>_xlfn.XLOOKUP(A2279,'Medical Examinations'!$A$1:$A$2336,'Medical Examinations'!$G$1:$G$2336,0)</f>
        <v>No</v>
      </c>
      <c r="H2279">
        <f>_xlfn.XLOOKUP(A2279,'Medical Examinations'!$A$1:$A$2336,'Medical Examinations'!$H$1:$H$2336,0)</f>
        <v>0</v>
      </c>
      <c r="I2279" t="str">
        <f>_xlfn.XLOOKUP(A2279,'Medical Examinations'!$A$1:$A$2336,'Medical Examinations'!$I$1:$I$2336,0)</f>
        <v>No</v>
      </c>
      <c r="J2279" t="str">
        <f>_xlfn.XLOOKUP(A2279,'Medical Examinations'!A2279:A4622,'Medical Examinations'!C2279:C4622,0)</f>
        <v>Underweight</v>
      </c>
      <c r="K2279">
        <f>_xlfn.XLOOKUP(A2279,'Medical Examinations'!$A$1:$A$2344,'Medical Examinations'!$D$1:$D$2344,0)</f>
        <v>5.13</v>
      </c>
      <c r="L2279" t="str">
        <f>_xlfn.XLOOKUP(A2279,'Hospitalisation Details'!$A$1:$A$2344,'Hospitalisation Details'!$E$1:$E$2344,0)</f>
        <v>11-Aug-1996</v>
      </c>
      <c r="M2279">
        <f>_xlfn.XLOOKUP(A2279,'Hospitalisation Details'!$A$1:$A$2344,'Hospitalisation Details'!$I$1:$I$2344,0)</f>
        <v>1178</v>
      </c>
      <c r="N2279" t="str">
        <f>_xlfn.XLOOKUP(A2279,'Hospitalisation Details'!$A$1:$A$2344,'Hospitalisation Details'!$J$1:$J$2344,0)</f>
        <v>tier - 2</v>
      </c>
      <c r="O2279" t="str">
        <f>_xlfn.XLOOKUP(A2279,'Hospitalisation Details'!$A$1:$A$2344,'Hospitalisation Details'!$K$1:$K$2344,0)</f>
        <v>tier - 3</v>
      </c>
      <c r="P2279" t="str">
        <f>_xlfn.XLOOKUP(A2279,'Hospitalisation Details'!$A$1:$A$2344,'Hospitalisation Details'!$L$1:$L$2344,0)</f>
        <v>R1013</v>
      </c>
      <c r="Q2279">
        <f>_xlfn.XLOOKUP(A2279,'Hospitalisation Details'!$A$1:$A$2344,'Hospitalisation Details'!$F$1:$F$2344,0)</f>
        <v>26</v>
      </c>
    </row>
    <row r="2280" spans="1:17" ht="15.75" x14ac:dyDescent="0.25">
      <c r="A2280" s="1" t="s">
        <v>77</v>
      </c>
      <c r="B2280" t="str">
        <f>_xlfn.XLOOKUP(A2280,'Customer Names'!$A$1:$A$2336,'Customer Names'!$C$1:$C$2336,0)</f>
        <v xml:space="preserve">  Ali</v>
      </c>
      <c r="C2280">
        <f>_xlfn.XLOOKUP(A2280,'Medical Examinations'!$A$1:$A$2336,'Medical Examinations'!$B$1:$B$2336,0)</f>
        <v>19.32</v>
      </c>
      <c r="D2280">
        <f>_xlfn.XLOOKUP(A2280,'Medical Examinations'!$A$1:$A$2336,'Medical Examinations'!$D$1:$D$2336,0)</f>
        <v>4.96</v>
      </c>
      <c r="E2280" t="str">
        <f>_xlfn.XLOOKUP(A2280,'Medical Examinations'!$A$1:$A$2336,'Medical Examinations'!$E$1:$E$2336,0)</f>
        <v>No</v>
      </c>
      <c r="F2280" t="str">
        <f>_xlfn.XLOOKUP(A2280,'Medical Examinations'!$A$1:$A$2336,'Medical Examinations'!$F$1:$F$2336,0)</f>
        <v>No</v>
      </c>
      <c r="G2280" t="str">
        <f>_xlfn.XLOOKUP(A2280,'Medical Examinations'!$A$1:$A$2336,'Medical Examinations'!$G$1:$G$2336,0)</f>
        <v>No</v>
      </c>
      <c r="H2280">
        <f>_xlfn.XLOOKUP(A2280,'Medical Examinations'!$A$1:$A$2336,'Medical Examinations'!$H$1:$H$2336,0)</f>
        <v>0</v>
      </c>
      <c r="I2280" t="str">
        <f>_xlfn.XLOOKUP(A2280,'Medical Examinations'!$A$1:$A$2336,'Medical Examinations'!$I$1:$I$2336,0)</f>
        <v>No</v>
      </c>
      <c r="J2280" t="str">
        <f>_xlfn.XLOOKUP(A2280,'Medical Examinations'!A2280:A4623,'Medical Examinations'!C2280:C4623,0)</f>
        <v>Normal weight</v>
      </c>
      <c r="K2280">
        <f>_xlfn.XLOOKUP(A2280,'Medical Examinations'!$A$1:$A$2344,'Medical Examinations'!$D$1:$D$2344,0)</f>
        <v>4.96</v>
      </c>
      <c r="L2280" t="str">
        <f>_xlfn.XLOOKUP(A2280,'Hospitalisation Details'!$A$1:$A$2344,'Hospitalisation Details'!$E$1:$E$2344,0)</f>
        <v>12-Nov-2001</v>
      </c>
      <c r="M2280">
        <f>_xlfn.XLOOKUP(A2280,'Hospitalisation Details'!$A$1:$A$2344,'Hospitalisation Details'!$I$1:$I$2344,0)</f>
        <v>1167</v>
      </c>
      <c r="N2280" t="str">
        <f>_xlfn.XLOOKUP(A2280,'Hospitalisation Details'!$A$1:$A$2344,'Hospitalisation Details'!$J$1:$J$2344,0)</f>
        <v>tier - 2</v>
      </c>
      <c r="O2280" t="str">
        <f>_xlfn.XLOOKUP(A2280,'Hospitalisation Details'!$A$1:$A$2344,'Hospitalisation Details'!$K$1:$K$2344,0)</f>
        <v>tier - 1</v>
      </c>
      <c r="P2280" t="str">
        <f>_xlfn.XLOOKUP(A2280,'Hospitalisation Details'!$A$1:$A$2344,'Hospitalisation Details'!$L$1:$L$2344,0)</f>
        <v>R1013</v>
      </c>
      <c r="Q2280">
        <f>_xlfn.XLOOKUP(A2280,'Hospitalisation Details'!$A$1:$A$2344,'Hospitalisation Details'!$F$1:$F$2344,0)</f>
        <v>21</v>
      </c>
    </row>
    <row r="2281" spans="1:17" ht="15.75" x14ac:dyDescent="0.25">
      <c r="A2281" s="1" t="s">
        <v>76</v>
      </c>
      <c r="B2281" t="str">
        <f>_xlfn.XLOOKUP(A2281,'Customer Names'!$A$1:$A$2336,'Customer Names'!$C$1:$C$2336,0)</f>
        <v xml:space="preserve">  Joshua</v>
      </c>
      <c r="C2281">
        <f>_xlfn.XLOOKUP(A2281,'Medical Examinations'!$A$1:$A$2336,'Medical Examinations'!$B$1:$B$2336,0)</f>
        <v>18.25</v>
      </c>
      <c r="D2281">
        <f>_xlfn.XLOOKUP(A2281,'Medical Examinations'!$A$1:$A$2336,'Medical Examinations'!$D$1:$D$2336,0)</f>
        <v>10.95</v>
      </c>
      <c r="E2281" t="str">
        <f>_xlfn.XLOOKUP(A2281,'Medical Examinations'!$A$1:$A$2336,'Medical Examinations'!$E$1:$E$2336,0)</f>
        <v>No</v>
      </c>
      <c r="F2281" t="str">
        <f>_xlfn.XLOOKUP(A2281,'Medical Examinations'!$A$1:$A$2336,'Medical Examinations'!$F$1:$F$2336,0)</f>
        <v>No</v>
      </c>
      <c r="G2281" t="str">
        <f>_xlfn.XLOOKUP(A2281,'Medical Examinations'!$A$1:$A$2336,'Medical Examinations'!$G$1:$G$2336,0)</f>
        <v>No</v>
      </c>
      <c r="H2281">
        <f>_xlfn.XLOOKUP(A2281,'Medical Examinations'!$A$1:$A$2336,'Medical Examinations'!$H$1:$H$2336,0)</f>
        <v>0</v>
      </c>
      <c r="I2281" t="str">
        <f>_xlfn.XLOOKUP(A2281,'Medical Examinations'!$A$1:$A$2336,'Medical Examinations'!$I$1:$I$2336,0)</f>
        <v>No</v>
      </c>
      <c r="J2281" t="str">
        <f>_xlfn.XLOOKUP(A2281,'Medical Examinations'!A2281:A4624,'Medical Examinations'!C2281:C4624,0)</f>
        <v>Underweight</v>
      </c>
      <c r="K2281">
        <f>_xlfn.XLOOKUP(A2281,'Medical Examinations'!$A$1:$A$2344,'Medical Examinations'!$D$1:$D$2344,0)</f>
        <v>10.95</v>
      </c>
      <c r="L2281" t="str">
        <f>_xlfn.XLOOKUP(A2281,'Hospitalisation Details'!$A$1:$A$2344,'Hospitalisation Details'!$E$1:$E$2344,0)</f>
        <v>11-Jun-2002</v>
      </c>
      <c r="M2281">
        <f>_xlfn.XLOOKUP(A2281,'Hospitalisation Details'!$A$1:$A$2344,'Hospitalisation Details'!$I$1:$I$2344,0)</f>
        <v>1165</v>
      </c>
      <c r="N2281" t="str">
        <f>_xlfn.XLOOKUP(A2281,'Hospitalisation Details'!$A$1:$A$2344,'Hospitalisation Details'!$J$1:$J$2344,0)</f>
        <v>tier - 2</v>
      </c>
      <c r="O2281" t="str">
        <f>_xlfn.XLOOKUP(A2281,'Hospitalisation Details'!$A$1:$A$2344,'Hospitalisation Details'!$K$1:$K$2344,0)</f>
        <v>tier - 3</v>
      </c>
      <c r="P2281" t="str">
        <f>_xlfn.XLOOKUP(A2281,'Hospitalisation Details'!$A$1:$A$2344,'Hospitalisation Details'!$L$1:$L$2344,0)</f>
        <v>R1012</v>
      </c>
      <c r="Q2281">
        <f>_xlfn.XLOOKUP(A2281,'Hospitalisation Details'!$A$1:$A$2344,'Hospitalisation Details'!$F$1:$F$2344,0)</f>
        <v>21</v>
      </c>
    </row>
    <row r="2282" spans="1:17" ht="15.75" x14ac:dyDescent="0.25">
      <c r="A2282" s="1" t="s">
        <v>75</v>
      </c>
      <c r="B2282" t="str">
        <f>_xlfn.XLOOKUP(A2282,'Customer Names'!$A$1:$A$2336,'Customer Names'!$C$1:$C$2336,0)</f>
        <v xml:space="preserve">  Pierre</v>
      </c>
      <c r="C2282">
        <f>_xlfn.XLOOKUP(A2282,'Medical Examinations'!$A$1:$A$2336,'Medical Examinations'!$B$1:$B$2336,0)</f>
        <v>53.13</v>
      </c>
      <c r="D2282">
        <f>_xlfn.XLOOKUP(A2282,'Medical Examinations'!$A$1:$A$2336,'Medical Examinations'!$D$1:$D$2336,0)</f>
        <v>4.4400000000000004</v>
      </c>
      <c r="E2282" t="str">
        <f>_xlfn.XLOOKUP(A2282,'Medical Examinations'!$A$1:$A$2336,'Medical Examinations'!$E$1:$E$2336,0)</f>
        <v>No</v>
      </c>
      <c r="F2282" t="str">
        <f>_xlfn.XLOOKUP(A2282,'Medical Examinations'!$A$1:$A$2336,'Medical Examinations'!$F$1:$F$2336,0)</f>
        <v>yes</v>
      </c>
      <c r="G2282" t="str">
        <f>_xlfn.XLOOKUP(A2282,'Medical Examinations'!$A$1:$A$2336,'Medical Examinations'!$G$1:$G$2336,0)</f>
        <v>No</v>
      </c>
      <c r="H2282">
        <f>_xlfn.XLOOKUP(A2282,'Medical Examinations'!$A$1:$A$2336,'Medical Examinations'!$H$1:$H$2336,0)</f>
        <v>1</v>
      </c>
      <c r="I2282" t="str">
        <f>_xlfn.XLOOKUP(A2282,'Medical Examinations'!$A$1:$A$2336,'Medical Examinations'!$I$1:$I$2336,0)</f>
        <v>No</v>
      </c>
      <c r="J2282" t="str">
        <f>_xlfn.XLOOKUP(A2282,'Medical Examinations'!A2282:A4625,'Medical Examinations'!C2282:C4625,0)</f>
        <v>Obese</v>
      </c>
      <c r="K2282">
        <f>_xlfn.XLOOKUP(A2282,'Medical Examinations'!$A$1:$A$2344,'Medical Examinations'!$D$1:$D$2344,0)</f>
        <v>4.4400000000000004</v>
      </c>
      <c r="L2282" t="str">
        <f>_xlfn.XLOOKUP(A2282,'Hospitalisation Details'!$A$1:$A$2344,'Hospitalisation Details'!$E$1:$E$2344,0)</f>
        <v>11-Nov-2004</v>
      </c>
      <c r="M2282">
        <f>_xlfn.XLOOKUP(A2282,'Hospitalisation Details'!$A$1:$A$2344,'Hospitalisation Details'!$I$1:$I$2344,0)</f>
        <v>1163.46</v>
      </c>
      <c r="N2282" t="str">
        <f>_xlfn.XLOOKUP(A2282,'Hospitalisation Details'!$A$1:$A$2344,'Hospitalisation Details'!$J$1:$J$2344,0)</f>
        <v>tier - 2</v>
      </c>
      <c r="O2282" t="str">
        <f>_xlfn.XLOOKUP(A2282,'Hospitalisation Details'!$A$1:$A$2344,'Hospitalisation Details'!$K$1:$K$2344,0)</f>
        <v>tier - 3</v>
      </c>
      <c r="P2282" t="str">
        <f>_xlfn.XLOOKUP(A2282,'Hospitalisation Details'!$A$1:$A$2344,'Hospitalisation Details'!$L$1:$L$2344,0)</f>
        <v>R1013</v>
      </c>
      <c r="Q2282">
        <f>_xlfn.XLOOKUP(A2282,'Hospitalisation Details'!$A$1:$A$2344,'Hospitalisation Details'!$F$1:$F$2344,0)</f>
        <v>18</v>
      </c>
    </row>
    <row r="2283" spans="1:17" ht="15.75" x14ac:dyDescent="0.25">
      <c r="A2283" s="1" t="s">
        <v>74</v>
      </c>
      <c r="B2283" t="str">
        <f>_xlfn.XLOOKUP(A2283,'Customer Names'!$A$1:$A$2336,'Customer Names'!$C$1:$C$2336,0)</f>
        <v xml:space="preserve">  Kate</v>
      </c>
      <c r="C2283">
        <f>_xlfn.XLOOKUP(A2283,'Medical Examinations'!$A$1:$A$2336,'Medical Examinations'!$B$1:$B$2336,0)</f>
        <v>20.46</v>
      </c>
      <c r="D2283">
        <f>_xlfn.XLOOKUP(A2283,'Medical Examinations'!$A$1:$A$2336,'Medical Examinations'!$D$1:$D$2336,0)</f>
        <v>4.0199999999999996</v>
      </c>
      <c r="E2283" t="str">
        <f>_xlfn.XLOOKUP(A2283,'Medical Examinations'!$A$1:$A$2336,'Medical Examinations'!$E$1:$E$2336,0)</f>
        <v>No</v>
      </c>
      <c r="F2283" t="str">
        <f>_xlfn.XLOOKUP(A2283,'Medical Examinations'!$A$1:$A$2336,'Medical Examinations'!$F$1:$F$2336,0)</f>
        <v>No</v>
      </c>
      <c r="G2283" t="str">
        <f>_xlfn.XLOOKUP(A2283,'Medical Examinations'!$A$1:$A$2336,'Medical Examinations'!$G$1:$G$2336,0)</f>
        <v>No</v>
      </c>
      <c r="H2283">
        <f>_xlfn.XLOOKUP(A2283,'Medical Examinations'!$A$1:$A$2336,'Medical Examinations'!$H$1:$H$2336,0)</f>
        <v>0</v>
      </c>
      <c r="I2283" t="str">
        <f>_xlfn.XLOOKUP(A2283,'Medical Examinations'!$A$1:$A$2336,'Medical Examinations'!$I$1:$I$2336,0)</f>
        <v>No</v>
      </c>
      <c r="J2283" t="str">
        <f>_xlfn.XLOOKUP(A2283,'Medical Examinations'!A2283:A4626,'Medical Examinations'!C2283:C4626,0)</f>
        <v>Normal weight</v>
      </c>
      <c r="K2283">
        <f>_xlfn.XLOOKUP(A2283,'Medical Examinations'!$A$1:$A$2344,'Medical Examinations'!$D$1:$D$2344,0)</f>
        <v>4.0199999999999996</v>
      </c>
      <c r="L2283" t="str">
        <f>_xlfn.XLOOKUP(A2283,'Hospitalisation Details'!$A$1:$A$2344,'Hospitalisation Details'!$E$1:$E$2344,0)</f>
        <v>26-Jul-1994</v>
      </c>
      <c r="M2283">
        <f>_xlfn.XLOOKUP(A2283,'Hospitalisation Details'!$A$1:$A$2344,'Hospitalisation Details'!$I$1:$I$2344,0)</f>
        <v>1158.32</v>
      </c>
      <c r="N2283" t="str">
        <f>_xlfn.XLOOKUP(A2283,'Hospitalisation Details'!$A$1:$A$2344,'Hospitalisation Details'!$J$1:$J$2344,0)</f>
        <v>tier - 2</v>
      </c>
      <c r="O2283" t="str">
        <f>_xlfn.XLOOKUP(A2283,'Hospitalisation Details'!$A$1:$A$2344,'Hospitalisation Details'!$K$1:$K$2344,0)</f>
        <v>tier - 1</v>
      </c>
      <c r="P2283" t="str">
        <f>_xlfn.XLOOKUP(A2283,'Hospitalisation Details'!$A$1:$A$2344,'Hospitalisation Details'!$L$1:$L$2344,0)</f>
        <v>R1013</v>
      </c>
      <c r="Q2283">
        <f>_xlfn.XLOOKUP(A2283,'Hospitalisation Details'!$A$1:$A$2344,'Hospitalisation Details'!$F$1:$F$2344,0)</f>
        <v>28</v>
      </c>
    </row>
    <row r="2284" spans="1:17" ht="15.75" x14ac:dyDescent="0.25">
      <c r="A2284" s="1" t="s">
        <v>73</v>
      </c>
      <c r="B2284" t="str">
        <f>_xlfn.XLOOKUP(A2284,'Customer Names'!$A$1:$A$2336,'Customer Names'!$C$1:$C$2336,0)</f>
        <v xml:space="preserve">  David</v>
      </c>
      <c r="C2284">
        <f>_xlfn.XLOOKUP(A2284,'Medical Examinations'!$A$1:$A$2336,'Medical Examinations'!$B$1:$B$2336,0)</f>
        <v>43.01</v>
      </c>
      <c r="D2284">
        <f>_xlfn.XLOOKUP(A2284,'Medical Examinations'!$A$1:$A$2336,'Medical Examinations'!$D$1:$D$2336,0)</f>
        <v>5.44</v>
      </c>
      <c r="E2284" t="str">
        <f>_xlfn.XLOOKUP(A2284,'Medical Examinations'!$A$1:$A$2336,'Medical Examinations'!$E$1:$E$2336,0)</f>
        <v>No</v>
      </c>
      <c r="F2284" t="str">
        <f>_xlfn.XLOOKUP(A2284,'Medical Examinations'!$A$1:$A$2336,'Medical Examinations'!$F$1:$F$2336,0)</f>
        <v>yes</v>
      </c>
      <c r="G2284" t="str">
        <f>_xlfn.XLOOKUP(A2284,'Medical Examinations'!$A$1:$A$2336,'Medical Examinations'!$G$1:$G$2336,0)</f>
        <v>No</v>
      </c>
      <c r="H2284">
        <f>_xlfn.XLOOKUP(A2284,'Medical Examinations'!$A$1:$A$2336,'Medical Examinations'!$H$1:$H$2336,0)</f>
        <v>1</v>
      </c>
      <c r="I2284" t="str">
        <f>_xlfn.XLOOKUP(A2284,'Medical Examinations'!$A$1:$A$2336,'Medical Examinations'!$I$1:$I$2336,0)</f>
        <v>No</v>
      </c>
      <c r="J2284" t="str">
        <f>_xlfn.XLOOKUP(A2284,'Medical Examinations'!A2284:A4627,'Medical Examinations'!C2284:C4627,0)</f>
        <v>Obese</v>
      </c>
      <c r="K2284">
        <f>_xlfn.XLOOKUP(A2284,'Medical Examinations'!$A$1:$A$2344,'Medical Examinations'!$D$1:$D$2344,0)</f>
        <v>5.44</v>
      </c>
      <c r="L2284" t="str">
        <f>_xlfn.XLOOKUP(A2284,'Hospitalisation Details'!$A$1:$A$2344,'Hospitalisation Details'!$E$1:$E$2344,0)</f>
        <v>18-Jul-2004</v>
      </c>
      <c r="M2284">
        <f>_xlfn.XLOOKUP(A2284,'Hospitalisation Details'!$A$1:$A$2344,'Hospitalisation Details'!$I$1:$I$2344,0)</f>
        <v>1149.4000000000001</v>
      </c>
      <c r="N2284" t="str">
        <f>_xlfn.XLOOKUP(A2284,'Hospitalisation Details'!$A$1:$A$2344,'Hospitalisation Details'!$J$1:$J$2344,0)</f>
        <v>tier - 2</v>
      </c>
      <c r="O2284" t="str">
        <f>_xlfn.XLOOKUP(A2284,'Hospitalisation Details'!$A$1:$A$2344,'Hospitalisation Details'!$K$1:$K$2344,0)</f>
        <v>tier - 2</v>
      </c>
      <c r="P2284" t="str">
        <f>_xlfn.XLOOKUP(A2284,'Hospitalisation Details'!$A$1:$A$2344,'Hospitalisation Details'!$L$1:$L$2344,0)</f>
        <v>R1013</v>
      </c>
      <c r="Q2284">
        <f>_xlfn.XLOOKUP(A2284,'Hospitalisation Details'!$A$1:$A$2344,'Hospitalisation Details'!$F$1:$F$2344,0)</f>
        <v>18</v>
      </c>
    </row>
    <row r="2285" spans="1:17" ht="15.75" x14ac:dyDescent="0.25">
      <c r="A2285" s="1" t="s">
        <v>72</v>
      </c>
      <c r="B2285" t="str">
        <f>_xlfn.XLOOKUP(A2285,'Customer Names'!$A$1:$A$2336,'Customer Names'!$C$1:$C$2336,0)</f>
        <v xml:space="preserve">  Carla</v>
      </c>
      <c r="C2285">
        <f>_xlfn.XLOOKUP(A2285,'Medical Examinations'!$A$1:$A$2336,'Medical Examinations'!$B$1:$B$2336,0)</f>
        <v>15.01</v>
      </c>
      <c r="D2285">
        <f>_xlfn.XLOOKUP(A2285,'Medical Examinations'!$A$1:$A$2336,'Medical Examinations'!$D$1:$D$2336,0)</f>
        <v>4.1500000000000004</v>
      </c>
      <c r="E2285" t="str">
        <f>_xlfn.XLOOKUP(A2285,'Medical Examinations'!$A$1:$A$2336,'Medical Examinations'!$E$1:$E$2336,0)</f>
        <v>No</v>
      </c>
      <c r="F2285" t="str">
        <f>_xlfn.XLOOKUP(A2285,'Medical Examinations'!$A$1:$A$2336,'Medical Examinations'!$F$1:$F$2336,0)</f>
        <v>No</v>
      </c>
      <c r="G2285" t="str">
        <f>_xlfn.XLOOKUP(A2285,'Medical Examinations'!$A$1:$A$2336,'Medical Examinations'!$G$1:$G$2336,0)</f>
        <v>Yes</v>
      </c>
      <c r="H2285">
        <f>_xlfn.XLOOKUP(A2285,'Medical Examinations'!$A$1:$A$2336,'Medical Examinations'!$H$1:$H$2336,0)</f>
        <v>1</v>
      </c>
      <c r="I2285" t="str">
        <f>_xlfn.XLOOKUP(A2285,'Medical Examinations'!$A$1:$A$2336,'Medical Examinations'!$I$1:$I$2336,0)</f>
        <v>No</v>
      </c>
      <c r="J2285" t="str">
        <f>_xlfn.XLOOKUP(A2285,'Medical Examinations'!A2285:A4628,'Medical Examinations'!C2285:C4628,0)</f>
        <v>Underweight</v>
      </c>
      <c r="K2285">
        <f>_xlfn.XLOOKUP(A2285,'Medical Examinations'!$A$1:$A$2344,'Medical Examinations'!$D$1:$D$2344,0)</f>
        <v>4.1500000000000004</v>
      </c>
      <c r="L2285" t="str">
        <f>_xlfn.XLOOKUP(A2285,'Hospitalisation Details'!$A$1:$A$2344,'Hospitalisation Details'!$E$1:$E$2344,0)</f>
        <v>12-Jun-2003</v>
      </c>
      <c r="M2285">
        <f>_xlfn.XLOOKUP(A2285,'Hospitalisation Details'!$A$1:$A$2344,'Hospitalisation Details'!$I$1:$I$2344,0)</f>
        <v>1149</v>
      </c>
      <c r="N2285" t="str">
        <f>_xlfn.XLOOKUP(A2285,'Hospitalisation Details'!$A$1:$A$2344,'Hospitalisation Details'!$J$1:$J$2344,0)</f>
        <v>tier - 2</v>
      </c>
      <c r="O2285" t="str">
        <f>_xlfn.XLOOKUP(A2285,'Hospitalisation Details'!$A$1:$A$2344,'Hospitalisation Details'!$K$1:$K$2344,0)</f>
        <v>tier - 1</v>
      </c>
      <c r="P2285" t="str">
        <f>_xlfn.XLOOKUP(A2285,'Hospitalisation Details'!$A$1:$A$2344,'Hospitalisation Details'!$L$1:$L$2344,0)</f>
        <v>R1012</v>
      </c>
      <c r="Q2285">
        <f>_xlfn.XLOOKUP(A2285,'Hospitalisation Details'!$A$1:$A$2344,'Hospitalisation Details'!$F$1:$F$2344,0)</f>
        <v>20</v>
      </c>
    </row>
    <row r="2286" spans="1:17" ht="15.75" x14ac:dyDescent="0.25">
      <c r="A2286" s="1" t="s">
        <v>71</v>
      </c>
      <c r="B2286" t="str">
        <f>_xlfn.XLOOKUP(A2286,'Customer Names'!$A$1:$A$2336,'Customer Names'!$C$1:$C$2336,0)</f>
        <v xml:space="preserve">  Alvaro Sr</v>
      </c>
      <c r="C2286">
        <f>_xlfn.XLOOKUP(A2286,'Medical Examinations'!$A$1:$A$2336,'Medical Examinations'!$B$1:$B$2336,0)</f>
        <v>41.14</v>
      </c>
      <c r="D2286">
        <f>_xlfn.XLOOKUP(A2286,'Medical Examinations'!$A$1:$A$2336,'Medical Examinations'!$D$1:$D$2336,0)</f>
        <v>6.02</v>
      </c>
      <c r="E2286" t="str">
        <f>_xlfn.XLOOKUP(A2286,'Medical Examinations'!$A$1:$A$2336,'Medical Examinations'!$E$1:$E$2336,0)</f>
        <v>No</v>
      </c>
      <c r="F2286" t="str">
        <f>_xlfn.XLOOKUP(A2286,'Medical Examinations'!$A$1:$A$2336,'Medical Examinations'!$F$1:$F$2336,0)</f>
        <v>yes</v>
      </c>
      <c r="G2286" t="str">
        <f>_xlfn.XLOOKUP(A2286,'Medical Examinations'!$A$1:$A$2336,'Medical Examinations'!$G$1:$G$2336,0)</f>
        <v>No</v>
      </c>
      <c r="H2286">
        <f>_xlfn.XLOOKUP(A2286,'Medical Examinations'!$A$1:$A$2336,'Medical Examinations'!$H$1:$H$2336,0)</f>
        <v>1</v>
      </c>
      <c r="I2286" t="str">
        <f>_xlfn.XLOOKUP(A2286,'Medical Examinations'!$A$1:$A$2336,'Medical Examinations'!$I$1:$I$2336,0)</f>
        <v>No</v>
      </c>
      <c r="J2286" t="str">
        <f>_xlfn.XLOOKUP(A2286,'Medical Examinations'!A2286:A4629,'Medical Examinations'!C2286:C4629,0)</f>
        <v>Obese</v>
      </c>
      <c r="K2286">
        <f>_xlfn.XLOOKUP(A2286,'Medical Examinations'!$A$1:$A$2344,'Medical Examinations'!$D$1:$D$2344,0)</f>
        <v>6.02</v>
      </c>
      <c r="L2286" t="str">
        <f>_xlfn.XLOOKUP(A2286,'Hospitalisation Details'!$A$1:$A$2344,'Hospitalisation Details'!$E$1:$E$2344,0)</f>
        <v>10-Jun-2004</v>
      </c>
      <c r="M2286">
        <f>_xlfn.XLOOKUP(A2286,'Hospitalisation Details'!$A$1:$A$2344,'Hospitalisation Details'!$I$1:$I$2344,0)</f>
        <v>1146.8</v>
      </c>
      <c r="N2286" t="str">
        <f>_xlfn.XLOOKUP(A2286,'Hospitalisation Details'!$A$1:$A$2344,'Hospitalisation Details'!$J$1:$J$2344,0)</f>
        <v>tier - 2</v>
      </c>
      <c r="O2286" t="str">
        <f>_xlfn.XLOOKUP(A2286,'Hospitalisation Details'!$A$1:$A$2344,'Hospitalisation Details'!$K$1:$K$2344,0)</f>
        <v>tier - 2</v>
      </c>
      <c r="P2286" t="str">
        <f>_xlfn.XLOOKUP(A2286,'Hospitalisation Details'!$A$1:$A$2344,'Hospitalisation Details'!$L$1:$L$2344,0)</f>
        <v>R1013</v>
      </c>
      <c r="Q2286">
        <f>_xlfn.XLOOKUP(A2286,'Hospitalisation Details'!$A$1:$A$2344,'Hospitalisation Details'!$F$1:$F$2344,0)</f>
        <v>19</v>
      </c>
    </row>
    <row r="2287" spans="1:17" ht="15.75" x14ac:dyDescent="0.25">
      <c r="A2287" s="1" t="s">
        <v>70</v>
      </c>
      <c r="B2287" t="str">
        <f>_xlfn.XLOOKUP(A2287,'Customer Names'!$A$1:$A$2336,'Customer Names'!$C$1:$C$2336,0)</f>
        <v xml:space="preserve">  Hope</v>
      </c>
      <c r="C2287">
        <f>_xlfn.XLOOKUP(A2287,'Medical Examinations'!$A$1:$A$2336,'Medical Examinations'!$B$1:$B$2336,0)</f>
        <v>16.55</v>
      </c>
      <c r="D2287">
        <f>_xlfn.XLOOKUP(A2287,'Medical Examinations'!$A$1:$A$2336,'Medical Examinations'!$D$1:$D$2336,0)</f>
        <v>7.73</v>
      </c>
      <c r="E2287" t="str">
        <f>_xlfn.XLOOKUP(A2287,'Medical Examinations'!$A$1:$A$2336,'Medical Examinations'!$E$1:$E$2336,0)</f>
        <v>No</v>
      </c>
      <c r="F2287" t="str">
        <f>_xlfn.XLOOKUP(A2287,'Medical Examinations'!$A$1:$A$2336,'Medical Examinations'!$F$1:$F$2336,0)</f>
        <v>No</v>
      </c>
      <c r="G2287" t="str">
        <f>_xlfn.XLOOKUP(A2287,'Medical Examinations'!$A$1:$A$2336,'Medical Examinations'!$G$1:$G$2336,0)</f>
        <v>No</v>
      </c>
      <c r="H2287">
        <f>_xlfn.XLOOKUP(A2287,'Medical Examinations'!$A$1:$A$2336,'Medical Examinations'!$H$1:$H$2336,0)</f>
        <v>0</v>
      </c>
      <c r="I2287" t="str">
        <f>_xlfn.XLOOKUP(A2287,'Medical Examinations'!$A$1:$A$2336,'Medical Examinations'!$I$1:$I$2336,0)</f>
        <v>No</v>
      </c>
      <c r="J2287" t="str">
        <f>_xlfn.XLOOKUP(A2287,'Medical Examinations'!A2287:A4630,'Medical Examinations'!C2287:C4630,0)</f>
        <v>Underweight</v>
      </c>
      <c r="K2287">
        <f>_xlfn.XLOOKUP(A2287,'Medical Examinations'!$A$1:$A$2344,'Medical Examinations'!$D$1:$D$2344,0)</f>
        <v>7.73</v>
      </c>
      <c r="L2287" t="str">
        <f>_xlfn.XLOOKUP(A2287,'Hospitalisation Details'!$A$1:$A$2344,'Hospitalisation Details'!$E$1:$E$2344,0)</f>
        <v>1-Oct-2002</v>
      </c>
      <c r="M2287">
        <f>_xlfn.XLOOKUP(A2287,'Hospitalisation Details'!$A$1:$A$2344,'Hospitalisation Details'!$I$1:$I$2344,0)</f>
        <v>1142</v>
      </c>
      <c r="N2287" t="str">
        <f>_xlfn.XLOOKUP(A2287,'Hospitalisation Details'!$A$1:$A$2344,'Hospitalisation Details'!$J$1:$J$2344,0)</f>
        <v>tier - 3</v>
      </c>
      <c r="O2287" t="str">
        <f>_xlfn.XLOOKUP(A2287,'Hospitalisation Details'!$A$1:$A$2344,'Hospitalisation Details'!$K$1:$K$2344,0)</f>
        <v>tier - 2</v>
      </c>
      <c r="P2287" t="str">
        <f>_xlfn.XLOOKUP(A2287,'Hospitalisation Details'!$A$1:$A$2344,'Hospitalisation Details'!$L$1:$L$2344,0)</f>
        <v>R1011</v>
      </c>
      <c r="Q2287">
        <f>_xlfn.XLOOKUP(A2287,'Hospitalisation Details'!$A$1:$A$2344,'Hospitalisation Details'!$F$1:$F$2344,0)</f>
        <v>20</v>
      </c>
    </row>
    <row r="2288" spans="1:17" ht="15.75" x14ac:dyDescent="0.25">
      <c r="A2288" s="1" t="s">
        <v>69</v>
      </c>
      <c r="B2288" t="str">
        <f>_xlfn.XLOOKUP(A2288,'Customer Names'!$A$1:$A$2336,'Customer Names'!$C$1:$C$2336,0)</f>
        <v xml:space="preserve">  Mark P</v>
      </c>
      <c r="C2288">
        <f>_xlfn.XLOOKUP(A2288,'Medical Examinations'!$A$1:$A$2336,'Medical Examinations'!$B$1:$B$2336,0)</f>
        <v>37.29</v>
      </c>
      <c r="D2288">
        <f>_xlfn.XLOOKUP(A2288,'Medical Examinations'!$A$1:$A$2336,'Medical Examinations'!$D$1:$D$2336,0)</f>
        <v>5.03</v>
      </c>
      <c r="E2288" t="str">
        <f>_xlfn.XLOOKUP(A2288,'Medical Examinations'!$A$1:$A$2336,'Medical Examinations'!$E$1:$E$2336,0)</f>
        <v>No</v>
      </c>
      <c r="F2288" t="str">
        <f>_xlfn.XLOOKUP(A2288,'Medical Examinations'!$A$1:$A$2336,'Medical Examinations'!$F$1:$F$2336,0)</f>
        <v>yes</v>
      </c>
      <c r="G2288" t="str">
        <f>_xlfn.XLOOKUP(A2288,'Medical Examinations'!$A$1:$A$2336,'Medical Examinations'!$G$1:$G$2336,0)</f>
        <v>No</v>
      </c>
      <c r="H2288">
        <f>_xlfn.XLOOKUP(A2288,'Medical Examinations'!$A$1:$A$2336,'Medical Examinations'!$H$1:$H$2336,0)</f>
        <v>1</v>
      </c>
      <c r="I2288" t="str">
        <f>_xlfn.XLOOKUP(A2288,'Medical Examinations'!$A$1:$A$2336,'Medical Examinations'!$I$1:$I$2336,0)</f>
        <v>No</v>
      </c>
      <c r="J2288" t="str">
        <f>_xlfn.XLOOKUP(A2288,'Medical Examinations'!A2288:A4631,'Medical Examinations'!C2288:C4631,0)</f>
        <v>Obese</v>
      </c>
      <c r="K2288">
        <f>_xlfn.XLOOKUP(A2288,'Medical Examinations'!$A$1:$A$2344,'Medical Examinations'!$D$1:$D$2344,0)</f>
        <v>5.03</v>
      </c>
      <c r="L2288" t="str">
        <f>_xlfn.XLOOKUP(A2288,'Hospitalisation Details'!$A$1:$A$2344,'Hospitalisation Details'!$E$1:$E$2344,0)</f>
        <v>12-Sep-2004</v>
      </c>
      <c r="M2288">
        <f>_xlfn.XLOOKUP(A2288,'Hospitalisation Details'!$A$1:$A$2344,'Hospitalisation Details'!$I$1:$I$2344,0)</f>
        <v>1141.45</v>
      </c>
      <c r="N2288" t="str">
        <f>_xlfn.XLOOKUP(A2288,'Hospitalisation Details'!$A$1:$A$2344,'Hospitalisation Details'!$J$1:$J$2344,0)</f>
        <v>tier - 3</v>
      </c>
      <c r="O2288" t="str">
        <f>_xlfn.XLOOKUP(A2288,'Hospitalisation Details'!$A$1:$A$2344,'Hospitalisation Details'!$K$1:$K$2344,0)</f>
        <v>tier - 3</v>
      </c>
      <c r="P2288" t="str">
        <f>_xlfn.XLOOKUP(A2288,'Hospitalisation Details'!$A$1:$A$2344,'Hospitalisation Details'!$L$1:$L$2344,0)</f>
        <v>R1013</v>
      </c>
      <c r="Q2288">
        <f>_xlfn.XLOOKUP(A2288,'Hospitalisation Details'!$A$1:$A$2344,'Hospitalisation Details'!$F$1:$F$2344,0)</f>
        <v>18</v>
      </c>
    </row>
    <row r="2289" spans="1:17" ht="15.75" x14ac:dyDescent="0.25">
      <c r="A2289" s="1" t="s">
        <v>68</v>
      </c>
      <c r="B2289" t="str">
        <f>_xlfn.XLOOKUP(A2289,'Customer Names'!$A$1:$A$2336,'Customer Names'!$C$1:$C$2336,0)</f>
        <v xml:space="preserve">  Desiree</v>
      </c>
      <c r="C2289">
        <f>_xlfn.XLOOKUP(A2289,'Medical Examinations'!$A$1:$A$2336,'Medical Examinations'!$B$1:$B$2336,0)</f>
        <v>16.739999999999998</v>
      </c>
      <c r="D2289">
        <f>_xlfn.XLOOKUP(A2289,'Medical Examinations'!$A$1:$A$2336,'Medical Examinations'!$D$1:$D$2336,0)</f>
        <v>4.08</v>
      </c>
      <c r="E2289" t="str">
        <f>_xlfn.XLOOKUP(A2289,'Medical Examinations'!$A$1:$A$2336,'Medical Examinations'!$E$1:$E$2336,0)</f>
        <v>No</v>
      </c>
      <c r="F2289" t="str">
        <f>_xlfn.XLOOKUP(A2289,'Medical Examinations'!$A$1:$A$2336,'Medical Examinations'!$F$1:$F$2336,0)</f>
        <v>No</v>
      </c>
      <c r="G2289" t="str">
        <f>_xlfn.XLOOKUP(A2289,'Medical Examinations'!$A$1:$A$2336,'Medical Examinations'!$G$1:$G$2336,0)</f>
        <v>No</v>
      </c>
      <c r="H2289">
        <f>_xlfn.XLOOKUP(A2289,'Medical Examinations'!$A$1:$A$2336,'Medical Examinations'!$H$1:$H$2336,0)</f>
        <v>0</v>
      </c>
      <c r="I2289" t="str">
        <f>_xlfn.XLOOKUP(A2289,'Medical Examinations'!$A$1:$A$2336,'Medical Examinations'!$I$1:$I$2336,0)</f>
        <v>No</v>
      </c>
      <c r="J2289" t="str">
        <f>_xlfn.XLOOKUP(A2289,'Medical Examinations'!A2289:A4632,'Medical Examinations'!C2289:C4632,0)</f>
        <v>Underweight</v>
      </c>
      <c r="K2289">
        <f>_xlfn.XLOOKUP(A2289,'Medical Examinations'!$A$1:$A$2344,'Medical Examinations'!$D$1:$D$2344,0)</f>
        <v>4.08</v>
      </c>
      <c r="L2289" t="str">
        <f>_xlfn.XLOOKUP(A2289,'Hospitalisation Details'!$A$1:$A$2344,'Hospitalisation Details'!$E$1:$E$2344,0)</f>
        <v>25-Oct-2001</v>
      </c>
      <c r="M2289">
        <f>_xlfn.XLOOKUP(A2289,'Hospitalisation Details'!$A$1:$A$2344,'Hospitalisation Details'!$I$1:$I$2344,0)</f>
        <v>1141</v>
      </c>
      <c r="N2289" t="str">
        <f>_xlfn.XLOOKUP(A2289,'Hospitalisation Details'!$A$1:$A$2344,'Hospitalisation Details'!$J$1:$J$2344,0)</f>
        <v>tier - 3</v>
      </c>
      <c r="O2289" t="str">
        <f>_xlfn.XLOOKUP(A2289,'Hospitalisation Details'!$A$1:$A$2344,'Hospitalisation Details'!$K$1:$K$2344,0)</f>
        <v>tier - 1</v>
      </c>
      <c r="P2289" t="str">
        <f>_xlfn.XLOOKUP(A2289,'Hospitalisation Details'!$A$1:$A$2344,'Hospitalisation Details'!$L$1:$L$2344,0)</f>
        <v>R1013</v>
      </c>
      <c r="Q2289">
        <f>_xlfn.XLOOKUP(A2289,'Hospitalisation Details'!$A$1:$A$2344,'Hospitalisation Details'!$F$1:$F$2344,0)</f>
        <v>21</v>
      </c>
    </row>
    <row r="2290" spans="1:17" ht="15.75" x14ac:dyDescent="0.25">
      <c r="A2290" s="1" t="s">
        <v>67</v>
      </c>
      <c r="B2290" t="str">
        <f>_xlfn.XLOOKUP(A2290,'Customer Names'!$A$1:$A$2336,'Customer Names'!$C$1:$C$2336,0)</f>
        <v xml:space="preserve">  Mario Jr</v>
      </c>
      <c r="C2290">
        <f>_xlfn.XLOOKUP(A2290,'Medical Examinations'!$A$1:$A$2336,'Medical Examinations'!$B$1:$B$2336,0)</f>
        <v>34.43</v>
      </c>
      <c r="D2290">
        <f>_xlfn.XLOOKUP(A2290,'Medical Examinations'!$A$1:$A$2336,'Medical Examinations'!$D$1:$D$2336,0)</f>
        <v>4.2699999999999996</v>
      </c>
      <c r="E2290" t="str">
        <f>_xlfn.XLOOKUP(A2290,'Medical Examinations'!$A$1:$A$2336,'Medical Examinations'!$E$1:$E$2336,0)</f>
        <v>No</v>
      </c>
      <c r="F2290" t="str">
        <f>_xlfn.XLOOKUP(A2290,'Medical Examinations'!$A$1:$A$2336,'Medical Examinations'!$F$1:$F$2336,0)</f>
        <v>yes</v>
      </c>
      <c r="G2290" t="str">
        <f>_xlfn.XLOOKUP(A2290,'Medical Examinations'!$A$1:$A$2336,'Medical Examinations'!$G$1:$G$2336,0)</f>
        <v>No</v>
      </c>
      <c r="H2290">
        <f>_xlfn.XLOOKUP(A2290,'Medical Examinations'!$A$1:$A$2336,'Medical Examinations'!$H$1:$H$2336,0)</f>
        <v>1</v>
      </c>
      <c r="I2290" t="str">
        <f>_xlfn.XLOOKUP(A2290,'Medical Examinations'!$A$1:$A$2336,'Medical Examinations'!$I$1:$I$2336,0)</f>
        <v>No</v>
      </c>
      <c r="J2290" t="str">
        <f>_xlfn.XLOOKUP(A2290,'Medical Examinations'!A2290:A4633,'Medical Examinations'!C2290:C4633,0)</f>
        <v>Obese</v>
      </c>
      <c r="K2290">
        <f>_xlfn.XLOOKUP(A2290,'Medical Examinations'!$A$1:$A$2344,'Medical Examinations'!$D$1:$D$2344,0)</f>
        <v>4.2699999999999996</v>
      </c>
      <c r="L2290" t="str">
        <f>_xlfn.XLOOKUP(A2290,'Hospitalisation Details'!$A$1:$A$2344,'Hospitalisation Details'!$E$1:$E$2344,0)</f>
        <v>27-Nov-2004</v>
      </c>
      <c r="M2290">
        <f>_xlfn.XLOOKUP(A2290,'Hospitalisation Details'!$A$1:$A$2344,'Hospitalisation Details'!$I$1:$I$2344,0)</f>
        <v>1137.47</v>
      </c>
      <c r="N2290" t="str">
        <f>_xlfn.XLOOKUP(A2290,'Hospitalisation Details'!$A$1:$A$2344,'Hospitalisation Details'!$J$1:$J$2344,0)</f>
        <v>tier - 3</v>
      </c>
      <c r="O2290" t="str">
        <f>_xlfn.XLOOKUP(A2290,'Hospitalisation Details'!$A$1:$A$2344,'Hospitalisation Details'!$K$1:$K$2344,0)</f>
        <v>tier - 2</v>
      </c>
      <c r="P2290" t="str">
        <f>_xlfn.XLOOKUP(A2290,'Hospitalisation Details'!$A$1:$A$2344,'Hospitalisation Details'!$L$1:$L$2344,0)</f>
        <v>R1013</v>
      </c>
      <c r="Q2290">
        <f>_xlfn.XLOOKUP(A2290,'Hospitalisation Details'!$A$1:$A$2344,'Hospitalisation Details'!$F$1:$F$2344,0)</f>
        <v>18</v>
      </c>
    </row>
    <row r="2291" spans="1:17" ht="15.75" x14ac:dyDescent="0.25">
      <c r="A2291" s="1" t="s">
        <v>66</v>
      </c>
      <c r="B2291" t="str">
        <f>_xlfn.XLOOKUP(A2291,'Customer Names'!$A$1:$A$2336,'Customer Names'!$C$1:$C$2336,0)</f>
        <v xml:space="preserve">  Lusapho</v>
      </c>
      <c r="C2291">
        <f>_xlfn.XLOOKUP(A2291,'Medical Examinations'!$A$1:$A$2336,'Medical Examinations'!$B$1:$B$2336,0)</f>
        <v>34.1</v>
      </c>
      <c r="D2291">
        <f>_xlfn.XLOOKUP(A2291,'Medical Examinations'!$A$1:$A$2336,'Medical Examinations'!$D$1:$D$2336,0)</f>
        <v>4.07</v>
      </c>
      <c r="E2291" t="str">
        <f>_xlfn.XLOOKUP(A2291,'Medical Examinations'!$A$1:$A$2336,'Medical Examinations'!$E$1:$E$2336,0)</f>
        <v>No</v>
      </c>
      <c r="F2291" t="str">
        <f>_xlfn.XLOOKUP(A2291,'Medical Examinations'!$A$1:$A$2336,'Medical Examinations'!$F$1:$F$2336,0)</f>
        <v>yes</v>
      </c>
      <c r="G2291" t="str">
        <f>_xlfn.XLOOKUP(A2291,'Medical Examinations'!$A$1:$A$2336,'Medical Examinations'!$G$1:$G$2336,0)</f>
        <v>No</v>
      </c>
      <c r="H2291">
        <f>_xlfn.XLOOKUP(A2291,'Medical Examinations'!$A$1:$A$2336,'Medical Examinations'!$H$1:$H$2336,0)</f>
        <v>1</v>
      </c>
      <c r="I2291" t="str">
        <f>_xlfn.XLOOKUP(A2291,'Medical Examinations'!$A$1:$A$2336,'Medical Examinations'!$I$1:$I$2336,0)</f>
        <v>No</v>
      </c>
      <c r="J2291" t="str">
        <f>_xlfn.XLOOKUP(A2291,'Medical Examinations'!A2291:A4634,'Medical Examinations'!C2291:C4634,0)</f>
        <v>Obese</v>
      </c>
      <c r="K2291">
        <f>_xlfn.XLOOKUP(A2291,'Medical Examinations'!$A$1:$A$2344,'Medical Examinations'!$D$1:$D$2344,0)</f>
        <v>4.07</v>
      </c>
      <c r="L2291" t="str">
        <f>_xlfn.XLOOKUP(A2291,'Hospitalisation Details'!$A$1:$A$2344,'Hospitalisation Details'!$E$1:$E$2344,0)</f>
        <v>15-Oct-2004</v>
      </c>
      <c r="M2291">
        <f>_xlfn.XLOOKUP(A2291,'Hospitalisation Details'!$A$1:$A$2344,'Hospitalisation Details'!$I$1:$I$2344,0)</f>
        <v>1137.01</v>
      </c>
      <c r="N2291" t="str">
        <f>_xlfn.XLOOKUP(A2291,'Hospitalisation Details'!$A$1:$A$2344,'Hospitalisation Details'!$J$1:$J$2344,0)</f>
        <v>tier - 3</v>
      </c>
      <c r="O2291" t="str">
        <f>_xlfn.XLOOKUP(A2291,'Hospitalisation Details'!$A$1:$A$2344,'Hospitalisation Details'!$K$1:$K$2344,0)</f>
        <v>tier - 1</v>
      </c>
      <c r="P2291" t="str">
        <f>_xlfn.XLOOKUP(A2291,'Hospitalisation Details'!$A$1:$A$2344,'Hospitalisation Details'!$L$1:$L$2344,0)</f>
        <v>R1013</v>
      </c>
      <c r="Q2291">
        <f>_xlfn.XLOOKUP(A2291,'Hospitalisation Details'!$A$1:$A$2344,'Hospitalisation Details'!$F$1:$F$2344,0)</f>
        <v>18</v>
      </c>
    </row>
    <row r="2292" spans="1:17" ht="15.75" x14ac:dyDescent="0.25">
      <c r="A2292" s="1" t="s">
        <v>65</v>
      </c>
      <c r="B2292" t="str">
        <f>_xlfn.XLOOKUP(A2292,'Customer Names'!$A$1:$A$2336,'Customer Names'!$C$1:$C$2336,0)</f>
        <v xml:space="preserve">  Erin C</v>
      </c>
      <c r="C2292">
        <f>_xlfn.XLOOKUP(A2292,'Medical Examinations'!$A$1:$A$2336,'Medical Examinations'!$B$1:$B$2336,0)</f>
        <v>19.3</v>
      </c>
      <c r="D2292">
        <f>_xlfn.XLOOKUP(A2292,'Medical Examinations'!$A$1:$A$2336,'Medical Examinations'!$D$1:$D$2336,0)</f>
        <v>10.36</v>
      </c>
      <c r="E2292" t="str">
        <f>_xlfn.XLOOKUP(A2292,'Medical Examinations'!$A$1:$A$2336,'Medical Examinations'!$E$1:$E$2336,0)</f>
        <v>No</v>
      </c>
      <c r="F2292" t="str">
        <f>_xlfn.XLOOKUP(A2292,'Medical Examinations'!$A$1:$A$2336,'Medical Examinations'!$F$1:$F$2336,0)</f>
        <v>No</v>
      </c>
      <c r="G2292" t="str">
        <f>_xlfn.XLOOKUP(A2292,'Medical Examinations'!$A$1:$A$2336,'Medical Examinations'!$G$1:$G$2336,0)</f>
        <v>No</v>
      </c>
      <c r="H2292">
        <f>_xlfn.XLOOKUP(A2292,'Medical Examinations'!$A$1:$A$2336,'Medical Examinations'!$H$1:$H$2336,0)</f>
        <v>0</v>
      </c>
      <c r="I2292" t="str">
        <f>_xlfn.XLOOKUP(A2292,'Medical Examinations'!$A$1:$A$2336,'Medical Examinations'!$I$1:$I$2336,0)</f>
        <v>No</v>
      </c>
      <c r="J2292" t="str">
        <f>_xlfn.XLOOKUP(A2292,'Medical Examinations'!A2292:A4635,'Medical Examinations'!C2292:C4635,0)</f>
        <v>Normal weight</v>
      </c>
      <c r="K2292">
        <f>_xlfn.XLOOKUP(A2292,'Medical Examinations'!$A$1:$A$2344,'Medical Examinations'!$D$1:$D$2344,0)</f>
        <v>10.36</v>
      </c>
      <c r="L2292" t="str">
        <f>_xlfn.XLOOKUP(A2292,'Hospitalisation Details'!$A$1:$A$2344,'Hospitalisation Details'!$E$1:$E$2344,0)</f>
        <v>11-Aug-2002</v>
      </c>
      <c r="M2292">
        <f>_xlfn.XLOOKUP(A2292,'Hospitalisation Details'!$A$1:$A$2344,'Hospitalisation Details'!$I$1:$I$2344,0)</f>
        <v>1137</v>
      </c>
      <c r="N2292" t="str">
        <f>_xlfn.XLOOKUP(A2292,'Hospitalisation Details'!$A$1:$A$2344,'Hospitalisation Details'!$J$1:$J$2344,0)</f>
        <v>tier - 3</v>
      </c>
      <c r="O2292" t="str">
        <f>_xlfn.XLOOKUP(A2292,'Hospitalisation Details'!$A$1:$A$2344,'Hospitalisation Details'!$K$1:$K$2344,0)</f>
        <v>tier - 1</v>
      </c>
      <c r="P2292" t="str">
        <f>_xlfn.XLOOKUP(A2292,'Hospitalisation Details'!$A$1:$A$2344,'Hospitalisation Details'!$L$1:$L$2344,0)</f>
        <v>R1013</v>
      </c>
      <c r="Q2292">
        <f>_xlfn.XLOOKUP(A2292,'Hospitalisation Details'!$A$1:$A$2344,'Hospitalisation Details'!$F$1:$F$2344,0)</f>
        <v>20</v>
      </c>
    </row>
    <row r="2293" spans="1:17" ht="15.75" x14ac:dyDescent="0.25">
      <c r="A2293" s="1" t="s">
        <v>64</v>
      </c>
      <c r="B2293" t="str">
        <f>_xlfn.XLOOKUP(A2293,'Customer Names'!$A$1:$A$2336,'Customer Names'!$C$1:$C$2336,0)</f>
        <v xml:space="preserve">  Alan F</v>
      </c>
      <c r="C2293">
        <f>_xlfn.XLOOKUP(A2293,'Medical Examinations'!$A$1:$A$2336,'Medical Examinations'!$B$1:$B$2336,0)</f>
        <v>33.659999999999997</v>
      </c>
      <c r="D2293">
        <f>_xlfn.XLOOKUP(A2293,'Medical Examinations'!$A$1:$A$2336,'Medical Examinations'!$D$1:$D$2336,0)</f>
        <v>5.71</v>
      </c>
      <c r="E2293" t="str">
        <f>_xlfn.XLOOKUP(A2293,'Medical Examinations'!$A$1:$A$2336,'Medical Examinations'!$E$1:$E$2336,0)</f>
        <v>No</v>
      </c>
      <c r="F2293" t="str">
        <f>_xlfn.XLOOKUP(A2293,'Medical Examinations'!$A$1:$A$2336,'Medical Examinations'!$F$1:$F$2336,0)</f>
        <v>yes</v>
      </c>
      <c r="G2293" t="str">
        <f>_xlfn.XLOOKUP(A2293,'Medical Examinations'!$A$1:$A$2336,'Medical Examinations'!$G$1:$G$2336,0)</f>
        <v>No</v>
      </c>
      <c r="H2293">
        <f>_xlfn.XLOOKUP(A2293,'Medical Examinations'!$A$1:$A$2336,'Medical Examinations'!$H$1:$H$2336,0)</f>
        <v>1</v>
      </c>
      <c r="I2293" t="str">
        <f>_xlfn.XLOOKUP(A2293,'Medical Examinations'!$A$1:$A$2336,'Medical Examinations'!$I$1:$I$2336,0)</f>
        <v>No</v>
      </c>
      <c r="J2293" t="str">
        <f>_xlfn.XLOOKUP(A2293,'Medical Examinations'!A2293:A4636,'Medical Examinations'!C2293:C4636,0)</f>
        <v>Obese</v>
      </c>
      <c r="K2293">
        <f>_xlfn.XLOOKUP(A2293,'Medical Examinations'!$A$1:$A$2344,'Medical Examinations'!$D$1:$D$2344,0)</f>
        <v>5.71</v>
      </c>
      <c r="L2293" t="str">
        <f>_xlfn.XLOOKUP(A2293,'Hospitalisation Details'!$A$1:$A$2344,'Hospitalisation Details'!$E$1:$E$2344,0)</f>
        <v>28-Nov-2004</v>
      </c>
      <c r="M2293">
        <f>_xlfn.XLOOKUP(A2293,'Hospitalisation Details'!$A$1:$A$2344,'Hospitalisation Details'!$I$1:$I$2344,0)</f>
        <v>1136.4000000000001</v>
      </c>
      <c r="N2293" t="str">
        <f>_xlfn.XLOOKUP(A2293,'Hospitalisation Details'!$A$1:$A$2344,'Hospitalisation Details'!$J$1:$J$2344,0)</f>
        <v>tier - 3</v>
      </c>
      <c r="O2293" t="str">
        <f>_xlfn.XLOOKUP(A2293,'Hospitalisation Details'!$A$1:$A$2344,'Hospitalisation Details'!$K$1:$K$2344,0)</f>
        <v>tier - 3</v>
      </c>
      <c r="P2293" t="str">
        <f>_xlfn.XLOOKUP(A2293,'Hospitalisation Details'!$A$1:$A$2344,'Hospitalisation Details'!$L$1:$L$2344,0)</f>
        <v>R1013</v>
      </c>
      <c r="Q2293">
        <f>_xlfn.XLOOKUP(A2293,'Hospitalisation Details'!$A$1:$A$2344,'Hospitalisation Details'!$F$1:$F$2344,0)</f>
        <v>18</v>
      </c>
    </row>
    <row r="2294" spans="1:17" ht="15.75" x14ac:dyDescent="0.25">
      <c r="A2294" s="1" t="s">
        <v>63</v>
      </c>
      <c r="B2294" t="str">
        <f>_xlfn.XLOOKUP(A2294,'Customer Names'!$A$1:$A$2336,'Customer Names'!$C$1:$C$2336,0)</f>
        <v xml:space="preserve">  Ryan</v>
      </c>
      <c r="C2294">
        <f>_xlfn.XLOOKUP(A2294,'Medical Examinations'!$A$1:$A$2336,'Medical Examinations'!$B$1:$B$2336,0)</f>
        <v>33.33</v>
      </c>
      <c r="D2294">
        <f>_xlfn.XLOOKUP(A2294,'Medical Examinations'!$A$1:$A$2336,'Medical Examinations'!$D$1:$D$2336,0)</f>
        <v>6.08</v>
      </c>
      <c r="E2294" t="str">
        <f>_xlfn.XLOOKUP(A2294,'Medical Examinations'!$A$1:$A$2336,'Medical Examinations'!$E$1:$E$2336,0)</f>
        <v>No</v>
      </c>
      <c r="F2294" t="str">
        <f>_xlfn.XLOOKUP(A2294,'Medical Examinations'!$A$1:$A$2336,'Medical Examinations'!$F$1:$F$2336,0)</f>
        <v>yes</v>
      </c>
      <c r="G2294" t="str">
        <f>_xlfn.XLOOKUP(A2294,'Medical Examinations'!$A$1:$A$2336,'Medical Examinations'!$G$1:$G$2336,0)</f>
        <v>No</v>
      </c>
      <c r="H2294">
        <f>_xlfn.XLOOKUP(A2294,'Medical Examinations'!$A$1:$A$2336,'Medical Examinations'!$H$1:$H$2336,0)</f>
        <v>1</v>
      </c>
      <c r="I2294" t="str">
        <f>_xlfn.XLOOKUP(A2294,'Medical Examinations'!$A$1:$A$2336,'Medical Examinations'!$I$1:$I$2336,0)</f>
        <v>No</v>
      </c>
      <c r="J2294" t="str">
        <f>_xlfn.XLOOKUP(A2294,'Medical Examinations'!A2294:A4637,'Medical Examinations'!C2294:C4637,0)</f>
        <v>Obese</v>
      </c>
      <c r="K2294">
        <f>_xlfn.XLOOKUP(A2294,'Medical Examinations'!$A$1:$A$2344,'Medical Examinations'!$D$1:$D$2344,0)</f>
        <v>6.08</v>
      </c>
      <c r="L2294" t="str">
        <f>_xlfn.XLOOKUP(A2294,'Hospitalisation Details'!$A$1:$A$2344,'Hospitalisation Details'!$E$1:$E$2344,0)</f>
        <v>11-Jun-2004</v>
      </c>
      <c r="M2294">
        <f>_xlfn.XLOOKUP(A2294,'Hospitalisation Details'!$A$1:$A$2344,'Hospitalisation Details'!$I$1:$I$2344,0)</f>
        <v>1135.94</v>
      </c>
      <c r="N2294" t="str">
        <f>_xlfn.XLOOKUP(A2294,'Hospitalisation Details'!$A$1:$A$2344,'Hospitalisation Details'!$J$1:$J$2344,0)</f>
        <v>tier - 3</v>
      </c>
      <c r="O2294" t="str">
        <f>_xlfn.XLOOKUP(A2294,'Hospitalisation Details'!$A$1:$A$2344,'Hospitalisation Details'!$K$1:$K$2344,0)</f>
        <v>tier - 3</v>
      </c>
      <c r="P2294" t="str">
        <f>_xlfn.XLOOKUP(A2294,'Hospitalisation Details'!$A$1:$A$2344,'Hospitalisation Details'!$L$1:$L$2344,0)</f>
        <v>R1013</v>
      </c>
      <c r="Q2294">
        <f>_xlfn.XLOOKUP(A2294,'Hospitalisation Details'!$A$1:$A$2344,'Hospitalisation Details'!$F$1:$F$2344,0)</f>
        <v>19</v>
      </c>
    </row>
    <row r="2295" spans="1:17" ht="15.75" x14ac:dyDescent="0.25">
      <c r="A2295" s="1" t="s">
        <v>62</v>
      </c>
      <c r="B2295" t="str">
        <f>_xlfn.XLOOKUP(A2295,'Customer Names'!$A$1:$A$2336,'Customer Names'!$C$1:$C$2336,0)</f>
        <v xml:space="preserve">  Hope</v>
      </c>
      <c r="C2295">
        <f>_xlfn.XLOOKUP(A2295,'Medical Examinations'!$A$1:$A$2336,'Medical Examinations'!$B$1:$B$2336,0)</f>
        <v>21.84</v>
      </c>
      <c r="D2295">
        <f>_xlfn.XLOOKUP(A2295,'Medical Examinations'!$A$1:$A$2336,'Medical Examinations'!$D$1:$D$2336,0)</f>
        <v>5.71</v>
      </c>
      <c r="E2295" t="str">
        <f>_xlfn.XLOOKUP(A2295,'Medical Examinations'!$A$1:$A$2336,'Medical Examinations'!$E$1:$E$2336,0)</f>
        <v>No</v>
      </c>
      <c r="F2295" t="str">
        <f>_xlfn.XLOOKUP(A2295,'Medical Examinations'!$A$1:$A$2336,'Medical Examinations'!$F$1:$F$2336,0)</f>
        <v>yes</v>
      </c>
      <c r="G2295" t="str">
        <f>_xlfn.XLOOKUP(A2295,'Medical Examinations'!$A$1:$A$2336,'Medical Examinations'!$G$1:$G$2336,0)</f>
        <v>No</v>
      </c>
      <c r="H2295">
        <f>_xlfn.XLOOKUP(A2295,'Medical Examinations'!$A$1:$A$2336,'Medical Examinations'!$H$1:$H$2336,0)</f>
        <v>1</v>
      </c>
      <c r="I2295" t="str">
        <f>_xlfn.XLOOKUP(A2295,'Medical Examinations'!$A$1:$A$2336,'Medical Examinations'!$I$1:$I$2336,0)</f>
        <v>No</v>
      </c>
      <c r="J2295" t="str">
        <f>_xlfn.XLOOKUP(A2295,'Medical Examinations'!A2295:A4638,'Medical Examinations'!C2295:C4638,0)</f>
        <v>Normal weight</v>
      </c>
      <c r="K2295">
        <f>_xlfn.XLOOKUP(A2295,'Medical Examinations'!$A$1:$A$2344,'Medical Examinations'!$D$1:$D$2344,0)</f>
        <v>5.71</v>
      </c>
      <c r="L2295" t="str">
        <f>_xlfn.XLOOKUP(A2295,'Hospitalisation Details'!$A$1:$A$2344,'Hospitalisation Details'!$E$1:$E$2344,0)</f>
        <v>6-Oct-2004</v>
      </c>
      <c r="M2295">
        <f>_xlfn.XLOOKUP(A2295,'Hospitalisation Details'!$A$1:$A$2344,'Hospitalisation Details'!$I$1:$I$2344,0)</f>
        <v>1135</v>
      </c>
      <c r="N2295" t="str">
        <f>_xlfn.XLOOKUP(A2295,'Hospitalisation Details'!$A$1:$A$2344,'Hospitalisation Details'!$J$1:$J$2344,0)</f>
        <v>tier - 3</v>
      </c>
      <c r="O2295" t="str">
        <f>_xlfn.XLOOKUP(A2295,'Hospitalisation Details'!$A$1:$A$2344,'Hospitalisation Details'!$K$1:$K$2344,0)</f>
        <v>tier - 3</v>
      </c>
      <c r="P2295" t="str">
        <f>_xlfn.XLOOKUP(A2295,'Hospitalisation Details'!$A$1:$A$2344,'Hospitalisation Details'!$L$1:$L$2344,0)</f>
        <v>R1013</v>
      </c>
      <c r="Q2295">
        <f>_xlfn.XLOOKUP(A2295,'Hospitalisation Details'!$A$1:$A$2344,'Hospitalisation Details'!$F$1:$F$2344,0)</f>
        <v>18</v>
      </c>
    </row>
    <row r="2296" spans="1:17" ht="15.75" x14ac:dyDescent="0.25">
      <c r="A2296" s="1" t="s">
        <v>61</v>
      </c>
      <c r="B2296" t="str">
        <f>_xlfn.XLOOKUP(A2296,'Customer Names'!$A$1:$A$2336,'Customer Names'!$C$1:$C$2336,0)</f>
        <v xml:space="preserve">  Josh</v>
      </c>
      <c r="C2296">
        <f>_xlfn.XLOOKUP(A2296,'Medical Examinations'!$A$1:$A$2336,'Medical Examinations'!$B$1:$B$2336,0)</f>
        <v>16.87</v>
      </c>
      <c r="D2296">
        <f>_xlfn.XLOOKUP(A2296,'Medical Examinations'!$A$1:$A$2336,'Medical Examinations'!$D$1:$D$2336,0)</f>
        <v>9.1300000000000008</v>
      </c>
      <c r="E2296" t="str">
        <f>_xlfn.XLOOKUP(A2296,'Medical Examinations'!$A$1:$A$2336,'Medical Examinations'!$E$1:$E$2336,0)</f>
        <v>No</v>
      </c>
      <c r="F2296" t="str">
        <f>_xlfn.XLOOKUP(A2296,'Medical Examinations'!$A$1:$A$2336,'Medical Examinations'!$F$1:$F$2336,0)</f>
        <v>No</v>
      </c>
      <c r="G2296" t="str">
        <f>_xlfn.XLOOKUP(A2296,'Medical Examinations'!$A$1:$A$2336,'Medical Examinations'!$G$1:$G$2336,0)</f>
        <v>No</v>
      </c>
      <c r="H2296">
        <f>_xlfn.XLOOKUP(A2296,'Medical Examinations'!$A$1:$A$2336,'Medical Examinations'!$H$1:$H$2336,0)</f>
        <v>0</v>
      </c>
      <c r="I2296" t="str">
        <f>_xlfn.XLOOKUP(A2296,'Medical Examinations'!$A$1:$A$2336,'Medical Examinations'!$I$1:$I$2336,0)</f>
        <v>No</v>
      </c>
      <c r="J2296" t="str">
        <f>_xlfn.XLOOKUP(A2296,'Medical Examinations'!A2296:A4639,'Medical Examinations'!C2296:C4639,0)</f>
        <v>Underweight</v>
      </c>
      <c r="K2296">
        <f>_xlfn.XLOOKUP(A2296,'Medical Examinations'!$A$1:$A$2344,'Medical Examinations'!$D$1:$D$2344,0)</f>
        <v>9.1300000000000008</v>
      </c>
      <c r="L2296" t="str">
        <f>_xlfn.XLOOKUP(A2296,'Hospitalisation Details'!$A$1:$A$2344,'Hospitalisation Details'!$E$1:$E$2344,0)</f>
        <v>19-Jul-2002</v>
      </c>
      <c r="M2296">
        <f>_xlfn.XLOOKUP(A2296,'Hospitalisation Details'!$A$1:$A$2344,'Hospitalisation Details'!$I$1:$I$2344,0)</f>
        <v>1132</v>
      </c>
      <c r="N2296" t="str">
        <f>_xlfn.XLOOKUP(A2296,'Hospitalisation Details'!$A$1:$A$2344,'Hospitalisation Details'!$J$1:$J$2344,0)</f>
        <v>tier - 3</v>
      </c>
      <c r="O2296" t="str">
        <f>_xlfn.XLOOKUP(A2296,'Hospitalisation Details'!$A$1:$A$2344,'Hospitalisation Details'!$K$1:$K$2344,0)</f>
        <v>tier - 1</v>
      </c>
      <c r="P2296" t="str">
        <f>_xlfn.XLOOKUP(A2296,'Hospitalisation Details'!$A$1:$A$2344,'Hospitalisation Details'!$L$1:$L$2344,0)</f>
        <v>R1013</v>
      </c>
      <c r="Q2296">
        <f>_xlfn.XLOOKUP(A2296,'Hospitalisation Details'!$A$1:$A$2344,'Hospitalisation Details'!$F$1:$F$2344,0)</f>
        <v>20</v>
      </c>
    </row>
    <row r="2297" spans="1:17" ht="15.75" x14ac:dyDescent="0.25">
      <c r="A2297" s="1" t="s">
        <v>60</v>
      </c>
      <c r="B2297" t="str">
        <f>_xlfn.XLOOKUP(A2297,'Customer Names'!$A$1:$A$2336,'Customer Names'!$C$1:$C$2336,0)</f>
        <v xml:space="preserve">  Jacob J</v>
      </c>
      <c r="C2297">
        <f>_xlfn.XLOOKUP(A2297,'Medical Examinations'!$A$1:$A$2336,'Medical Examinations'!$B$1:$B$2336,0)</f>
        <v>30.14</v>
      </c>
      <c r="D2297">
        <f>_xlfn.XLOOKUP(A2297,'Medical Examinations'!$A$1:$A$2336,'Medical Examinations'!$D$1:$D$2336,0)</f>
        <v>5.49</v>
      </c>
      <c r="E2297" t="str">
        <f>_xlfn.XLOOKUP(A2297,'Medical Examinations'!$A$1:$A$2336,'Medical Examinations'!$E$1:$E$2336,0)</f>
        <v>No</v>
      </c>
      <c r="F2297" t="str">
        <f>_xlfn.XLOOKUP(A2297,'Medical Examinations'!$A$1:$A$2336,'Medical Examinations'!$F$1:$F$2336,0)</f>
        <v>yes</v>
      </c>
      <c r="G2297" t="str">
        <f>_xlfn.XLOOKUP(A2297,'Medical Examinations'!$A$1:$A$2336,'Medical Examinations'!$G$1:$G$2336,0)</f>
        <v>No</v>
      </c>
      <c r="H2297">
        <f>_xlfn.XLOOKUP(A2297,'Medical Examinations'!$A$1:$A$2336,'Medical Examinations'!$H$1:$H$2336,0)</f>
        <v>1</v>
      </c>
      <c r="I2297" t="str">
        <f>_xlfn.XLOOKUP(A2297,'Medical Examinations'!$A$1:$A$2336,'Medical Examinations'!$I$1:$I$2336,0)</f>
        <v>No</v>
      </c>
      <c r="J2297" t="str">
        <f>_xlfn.XLOOKUP(A2297,'Medical Examinations'!A2297:A4640,'Medical Examinations'!C2297:C4640,0)</f>
        <v>Obese</v>
      </c>
      <c r="K2297">
        <f>_xlfn.XLOOKUP(A2297,'Medical Examinations'!$A$1:$A$2344,'Medical Examinations'!$D$1:$D$2344,0)</f>
        <v>5.49</v>
      </c>
      <c r="L2297" t="str">
        <f>_xlfn.XLOOKUP(A2297,'Hospitalisation Details'!$A$1:$A$2344,'Hospitalisation Details'!$E$1:$E$2344,0)</f>
        <v>14-Jun-2004</v>
      </c>
      <c r="M2297">
        <f>_xlfn.XLOOKUP(A2297,'Hospitalisation Details'!$A$1:$A$2344,'Hospitalisation Details'!$I$1:$I$2344,0)</f>
        <v>1131.51</v>
      </c>
      <c r="N2297" t="str">
        <f>_xlfn.XLOOKUP(A2297,'Hospitalisation Details'!$A$1:$A$2344,'Hospitalisation Details'!$J$1:$J$2344,0)</f>
        <v>tier - 3</v>
      </c>
      <c r="O2297" t="str">
        <f>_xlfn.XLOOKUP(A2297,'Hospitalisation Details'!$A$1:$A$2344,'Hospitalisation Details'!$K$1:$K$2344,0)</f>
        <v>tier - 1</v>
      </c>
      <c r="P2297" t="str">
        <f>_xlfn.XLOOKUP(A2297,'Hospitalisation Details'!$A$1:$A$2344,'Hospitalisation Details'!$L$1:$L$2344,0)</f>
        <v>R1013</v>
      </c>
      <c r="Q2297">
        <f>_xlfn.XLOOKUP(A2297,'Hospitalisation Details'!$A$1:$A$2344,'Hospitalisation Details'!$F$1:$F$2344,0)</f>
        <v>18</v>
      </c>
    </row>
    <row r="2298" spans="1:17" ht="15.75" x14ac:dyDescent="0.25">
      <c r="A2298" s="1" t="s">
        <v>59</v>
      </c>
      <c r="B2298" t="str">
        <f>_xlfn.XLOOKUP(A2298,'Customer Names'!$A$1:$A$2336,'Customer Names'!$C$1:$C$2336,0)</f>
        <v xml:space="preserve">  Jose Tomas</v>
      </c>
      <c r="C2298">
        <f>_xlfn.XLOOKUP(A2298,'Medical Examinations'!$A$1:$A$2336,'Medical Examinations'!$B$1:$B$2336,0)</f>
        <v>23.21</v>
      </c>
      <c r="D2298">
        <f>_xlfn.XLOOKUP(A2298,'Medical Examinations'!$A$1:$A$2336,'Medical Examinations'!$D$1:$D$2336,0)</f>
        <v>4.37</v>
      </c>
      <c r="E2298" t="str">
        <f>_xlfn.XLOOKUP(A2298,'Medical Examinations'!$A$1:$A$2336,'Medical Examinations'!$E$1:$E$2336,0)</f>
        <v>No</v>
      </c>
      <c r="F2298" t="str">
        <f>_xlfn.XLOOKUP(A2298,'Medical Examinations'!$A$1:$A$2336,'Medical Examinations'!$F$1:$F$2336,0)</f>
        <v>yes</v>
      </c>
      <c r="G2298" t="str">
        <f>_xlfn.XLOOKUP(A2298,'Medical Examinations'!$A$1:$A$2336,'Medical Examinations'!$G$1:$G$2336,0)</f>
        <v>No</v>
      </c>
      <c r="H2298">
        <f>_xlfn.XLOOKUP(A2298,'Medical Examinations'!$A$1:$A$2336,'Medical Examinations'!$H$1:$H$2336,0)</f>
        <v>1</v>
      </c>
      <c r="I2298" t="str">
        <f>_xlfn.XLOOKUP(A2298,'Medical Examinations'!$A$1:$A$2336,'Medical Examinations'!$I$1:$I$2336,0)</f>
        <v>No</v>
      </c>
      <c r="J2298" t="str">
        <f>_xlfn.XLOOKUP(A2298,'Medical Examinations'!A2298:A4641,'Medical Examinations'!C2298:C4641,0)</f>
        <v>Normal weight</v>
      </c>
      <c r="K2298">
        <f>_xlfn.XLOOKUP(A2298,'Medical Examinations'!$A$1:$A$2344,'Medical Examinations'!$D$1:$D$2344,0)</f>
        <v>4.37</v>
      </c>
      <c r="L2298" t="str">
        <f>_xlfn.XLOOKUP(A2298,'Hospitalisation Details'!$A$1:$A$2344,'Hospitalisation Details'!$E$1:$E$2344,0)</f>
        <v>12-Nov-2004</v>
      </c>
      <c r="M2298">
        <f>_xlfn.XLOOKUP(A2298,'Hospitalisation Details'!$A$1:$A$2344,'Hospitalisation Details'!$I$1:$I$2344,0)</f>
        <v>1121.8699999999999</v>
      </c>
      <c r="N2298" t="str">
        <f>_xlfn.XLOOKUP(A2298,'Hospitalisation Details'!$A$1:$A$2344,'Hospitalisation Details'!$J$1:$J$2344,0)</f>
        <v>tier - 3</v>
      </c>
      <c r="O2298" t="str">
        <f>_xlfn.XLOOKUP(A2298,'Hospitalisation Details'!$A$1:$A$2344,'Hospitalisation Details'!$K$1:$K$2344,0)</f>
        <v>tier - 1</v>
      </c>
      <c r="P2298" t="str">
        <f>_xlfn.XLOOKUP(A2298,'Hospitalisation Details'!$A$1:$A$2344,'Hospitalisation Details'!$L$1:$L$2344,0)</f>
        <v>R1013</v>
      </c>
      <c r="Q2298">
        <f>_xlfn.XLOOKUP(A2298,'Hospitalisation Details'!$A$1:$A$2344,'Hospitalisation Details'!$F$1:$F$2344,0)</f>
        <v>18</v>
      </c>
    </row>
    <row r="2299" spans="1:17" ht="15.75" x14ac:dyDescent="0.25">
      <c r="A2299" s="1" t="s">
        <v>58</v>
      </c>
      <c r="B2299" t="str">
        <f>_xlfn.XLOOKUP(A2299,'Customer Names'!$A$1:$A$2336,'Customer Names'!$C$1:$C$2336,0)</f>
        <v xml:space="preserve">  Mary Evan</v>
      </c>
      <c r="C2299">
        <f>_xlfn.XLOOKUP(A2299,'Medical Examinations'!$A$1:$A$2336,'Medical Examinations'!$B$1:$B$2336,0)</f>
        <v>17.170000000000002</v>
      </c>
      <c r="D2299">
        <f>_xlfn.XLOOKUP(A2299,'Medical Examinations'!$A$1:$A$2336,'Medical Examinations'!$D$1:$D$2336,0)</f>
        <v>8.4600000000000009</v>
      </c>
      <c r="E2299" t="str">
        <f>_xlfn.XLOOKUP(A2299,'Medical Examinations'!$A$1:$A$2336,'Medical Examinations'!$E$1:$E$2336,0)</f>
        <v>No</v>
      </c>
      <c r="F2299" t="str">
        <f>_xlfn.XLOOKUP(A2299,'Medical Examinations'!$A$1:$A$2336,'Medical Examinations'!$F$1:$F$2336,0)</f>
        <v>No</v>
      </c>
      <c r="G2299" t="str">
        <f>_xlfn.XLOOKUP(A2299,'Medical Examinations'!$A$1:$A$2336,'Medical Examinations'!$G$1:$G$2336,0)</f>
        <v>No</v>
      </c>
      <c r="H2299">
        <f>_xlfn.XLOOKUP(A2299,'Medical Examinations'!$A$1:$A$2336,'Medical Examinations'!$H$1:$H$2336,0)</f>
        <v>0</v>
      </c>
      <c r="I2299" t="str">
        <f>_xlfn.XLOOKUP(A2299,'Medical Examinations'!$A$1:$A$2336,'Medical Examinations'!$I$1:$I$2336,0)</f>
        <v>No</v>
      </c>
      <c r="J2299" t="str">
        <f>_xlfn.XLOOKUP(A2299,'Medical Examinations'!A2299:A4642,'Medical Examinations'!C2299:C4642,0)</f>
        <v>Underweight</v>
      </c>
      <c r="K2299">
        <f>_xlfn.XLOOKUP(A2299,'Medical Examinations'!$A$1:$A$2344,'Medical Examinations'!$D$1:$D$2344,0)</f>
        <v>8.4600000000000009</v>
      </c>
      <c r="L2299" t="str">
        <f>_xlfn.XLOOKUP(A2299,'Hospitalisation Details'!$A$1:$A$2344,'Hospitalisation Details'!$E$1:$E$2344,0)</f>
        <v>13-Aug-2002</v>
      </c>
      <c r="M2299">
        <f>_xlfn.XLOOKUP(A2299,'Hospitalisation Details'!$A$1:$A$2344,'Hospitalisation Details'!$I$1:$I$2344,0)</f>
        <v>1086</v>
      </c>
      <c r="N2299" t="str">
        <f>_xlfn.XLOOKUP(A2299,'Hospitalisation Details'!$A$1:$A$2344,'Hospitalisation Details'!$J$1:$J$2344,0)</f>
        <v>tier - 3</v>
      </c>
      <c r="O2299" t="str">
        <f>_xlfn.XLOOKUP(A2299,'Hospitalisation Details'!$A$1:$A$2344,'Hospitalisation Details'!$K$1:$K$2344,0)</f>
        <v>tier - 3</v>
      </c>
      <c r="P2299" t="str">
        <f>_xlfn.XLOOKUP(A2299,'Hospitalisation Details'!$A$1:$A$2344,'Hospitalisation Details'!$L$1:$L$2344,0)</f>
        <v>R1013</v>
      </c>
      <c r="Q2299">
        <f>_xlfn.XLOOKUP(A2299,'Hospitalisation Details'!$A$1:$A$2344,'Hospitalisation Details'!$F$1:$F$2344,0)</f>
        <v>20</v>
      </c>
    </row>
    <row r="2300" spans="1:17" ht="15.75" x14ac:dyDescent="0.25">
      <c r="A2300" s="1" t="s">
        <v>57</v>
      </c>
      <c r="B2300" t="str">
        <f>_xlfn.XLOOKUP(A2300,'Customer Names'!$A$1:$A$2336,'Customer Names'!$C$1:$C$2336,0)</f>
        <v xml:space="preserve">  Justin K</v>
      </c>
      <c r="C2300">
        <f>_xlfn.XLOOKUP(A2300,'Medical Examinations'!$A$1:$A$2336,'Medical Examinations'!$B$1:$B$2336,0)</f>
        <v>15.61</v>
      </c>
      <c r="D2300">
        <f>_xlfn.XLOOKUP(A2300,'Medical Examinations'!$A$1:$A$2336,'Medical Examinations'!$D$1:$D$2336,0)</f>
        <v>5.28</v>
      </c>
      <c r="E2300" t="str">
        <f>_xlfn.XLOOKUP(A2300,'Medical Examinations'!$A$1:$A$2336,'Medical Examinations'!$E$1:$E$2336,0)</f>
        <v>No</v>
      </c>
      <c r="F2300" t="str">
        <f>_xlfn.XLOOKUP(A2300,'Medical Examinations'!$A$1:$A$2336,'Medical Examinations'!$F$1:$F$2336,0)</f>
        <v>No</v>
      </c>
      <c r="G2300" t="str">
        <f>_xlfn.XLOOKUP(A2300,'Medical Examinations'!$A$1:$A$2336,'Medical Examinations'!$G$1:$G$2336,0)</f>
        <v>No</v>
      </c>
      <c r="H2300">
        <f>_xlfn.XLOOKUP(A2300,'Medical Examinations'!$A$1:$A$2336,'Medical Examinations'!$H$1:$H$2336,0)</f>
        <v>1</v>
      </c>
      <c r="I2300" t="str">
        <f>_xlfn.XLOOKUP(A2300,'Medical Examinations'!$A$1:$A$2336,'Medical Examinations'!$I$1:$I$2336,0)</f>
        <v>No</v>
      </c>
      <c r="J2300" t="str">
        <f>_xlfn.XLOOKUP(A2300,'Medical Examinations'!A2300:A4643,'Medical Examinations'!C2300:C4643,0)</f>
        <v>Underweight</v>
      </c>
      <c r="K2300">
        <f>_xlfn.XLOOKUP(A2300,'Medical Examinations'!$A$1:$A$2344,'Medical Examinations'!$D$1:$D$2344,0)</f>
        <v>5.28</v>
      </c>
      <c r="L2300" t="str">
        <f>_xlfn.XLOOKUP(A2300,'Hospitalisation Details'!$A$1:$A$2344,'Hospitalisation Details'!$E$1:$E$2344,0)</f>
        <v>26-Dec-1998</v>
      </c>
      <c r="M2300">
        <f>_xlfn.XLOOKUP(A2300,'Hospitalisation Details'!$A$1:$A$2344,'Hospitalisation Details'!$I$1:$I$2344,0)</f>
        <v>1082</v>
      </c>
      <c r="N2300" t="str">
        <f>_xlfn.XLOOKUP(A2300,'Hospitalisation Details'!$A$1:$A$2344,'Hospitalisation Details'!$J$1:$J$2344,0)</f>
        <v>tier - 3</v>
      </c>
      <c r="O2300" t="str">
        <f>_xlfn.XLOOKUP(A2300,'Hospitalisation Details'!$A$1:$A$2344,'Hospitalisation Details'!$K$1:$K$2344,0)</f>
        <v>tier - 2</v>
      </c>
      <c r="P2300" t="str">
        <f>_xlfn.XLOOKUP(A2300,'Hospitalisation Details'!$A$1:$A$2344,'Hospitalisation Details'!$L$1:$L$2344,0)</f>
        <v>R1013</v>
      </c>
      <c r="Q2300">
        <f>_xlfn.XLOOKUP(A2300,'Hospitalisation Details'!$A$1:$A$2344,'Hospitalisation Details'!$F$1:$F$2344,0)</f>
        <v>24</v>
      </c>
    </row>
    <row r="2301" spans="1:17" ht="15.75" x14ac:dyDescent="0.25">
      <c r="A2301" s="1" t="s">
        <v>56</v>
      </c>
      <c r="B2301" t="str">
        <f>_xlfn.XLOOKUP(A2301,'Customer Names'!$A$1:$A$2336,'Customer Names'!$C$1:$C$2336,0)</f>
        <v xml:space="preserve">  Patrick</v>
      </c>
      <c r="C2301">
        <f>_xlfn.XLOOKUP(A2301,'Medical Examinations'!$A$1:$A$2336,'Medical Examinations'!$B$1:$B$2336,0)</f>
        <v>17.98</v>
      </c>
      <c r="D2301">
        <f>_xlfn.XLOOKUP(A2301,'Medical Examinations'!$A$1:$A$2336,'Medical Examinations'!$D$1:$D$2336,0)</f>
        <v>5.33</v>
      </c>
      <c r="E2301" t="str">
        <f>_xlfn.XLOOKUP(A2301,'Medical Examinations'!$A$1:$A$2336,'Medical Examinations'!$E$1:$E$2336,0)</f>
        <v>No</v>
      </c>
      <c r="F2301" t="str">
        <f>_xlfn.XLOOKUP(A2301,'Medical Examinations'!$A$1:$A$2336,'Medical Examinations'!$F$1:$F$2336,0)</f>
        <v>No</v>
      </c>
      <c r="G2301" t="str">
        <f>_xlfn.XLOOKUP(A2301,'Medical Examinations'!$A$1:$A$2336,'Medical Examinations'!$G$1:$G$2336,0)</f>
        <v>Yes</v>
      </c>
      <c r="H2301">
        <f>_xlfn.XLOOKUP(A2301,'Medical Examinations'!$A$1:$A$2336,'Medical Examinations'!$H$1:$H$2336,0)</f>
        <v>1</v>
      </c>
      <c r="I2301" t="str">
        <f>_xlfn.XLOOKUP(A2301,'Medical Examinations'!$A$1:$A$2336,'Medical Examinations'!$I$1:$I$2336,0)</f>
        <v>No</v>
      </c>
      <c r="J2301" t="str">
        <f>_xlfn.XLOOKUP(A2301,'Medical Examinations'!A2301:A4644,'Medical Examinations'!C2301:C4644,0)</f>
        <v>Underweight</v>
      </c>
      <c r="K2301">
        <f>_xlfn.XLOOKUP(A2301,'Medical Examinations'!$A$1:$A$2344,'Medical Examinations'!$D$1:$D$2344,0)</f>
        <v>5.33</v>
      </c>
      <c r="L2301" t="str">
        <f>_xlfn.XLOOKUP(A2301,'Hospitalisation Details'!$A$1:$A$2344,'Hospitalisation Details'!$E$1:$E$2344,0)</f>
        <v>13-Aug-1997</v>
      </c>
      <c r="M2301">
        <f>_xlfn.XLOOKUP(A2301,'Hospitalisation Details'!$A$1:$A$2344,'Hospitalisation Details'!$I$1:$I$2344,0)</f>
        <v>1071</v>
      </c>
      <c r="N2301" t="str">
        <f>_xlfn.XLOOKUP(A2301,'Hospitalisation Details'!$A$1:$A$2344,'Hospitalisation Details'!$J$1:$J$2344,0)</f>
        <v>tier - 3</v>
      </c>
      <c r="O2301" t="str">
        <f>_xlfn.XLOOKUP(A2301,'Hospitalisation Details'!$A$1:$A$2344,'Hospitalisation Details'!$K$1:$K$2344,0)</f>
        <v>tier - 3</v>
      </c>
      <c r="P2301" t="str">
        <f>_xlfn.XLOOKUP(A2301,'Hospitalisation Details'!$A$1:$A$2344,'Hospitalisation Details'!$L$1:$L$2344,0)</f>
        <v>R1013</v>
      </c>
      <c r="Q2301">
        <f>_xlfn.XLOOKUP(A2301,'Hospitalisation Details'!$A$1:$A$2344,'Hospitalisation Details'!$F$1:$F$2344,0)</f>
        <v>25</v>
      </c>
    </row>
    <row r="2302" spans="1:17" ht="15.75" x14ac:dyDescent="0.25">
      <c r="A2302" s="1" t="s">
        <v>55</v>
      </c>
      <c r="B2302" t="str">
        <f>_xlfn.XLOOKUP(A2302,'Customer Names'!$A$1:$A$2336,'Customer Names'!$C$1:$C$2336,0)</f>
        <v xml:space="preserve">  Roman</v>
      </c>
      <c r="C2302">
        <f>_xlfn.XLOOKUP(A2302,'Medical Examinations'!$A$1:$A$2336,'Medical Examinations'!$B$1:$B$2336,0)</f>
        <v>21.64</v>
      </c>
      <c r="D2302">
        <f>_xlfn.XLOOKUP(A2302,'Medical Examinations'!$A$1:$A$2336,'Medical Examinations'!$D$1:$D$2336,0)</f>
        <v>5.5</v>
      </c>
      <c r="E2302" t="str">
        <f>_xlfn.XLOOKUP(A2302,'Medical Examinations'!$A$1:$A$2336,'Medical Examinations'!$E$1:$E$2336,0)</f>
        <v>No</v>
      </c>
      <c r="F2302" t="str">
        <f>_xlfn.XLOOKUP(A2302,'Medical Examinations'!$A$1:$A$2336,'Medical Examinations'!$F$1:$F$2336,0)</f>
        <v>yes</v>
      </c>
      <c r="G2302" t="str">
        <f>_xlfn.XLOOKUP(A2302,'Medical Examinations'!$A$1:$A$2336,'Medical Examinations'!$G$1:$G$2336,0)</f>
        <v>No</v>
      </c>
      <c r="H2302">
        <f>_xlfn.XLOOKUP(A2302,'Medical Examinations'!$A$1:$A$2336,'Medical Examinations'!$H$1:$H$2336,0)</f>
        <v>1</v>
      </c>
      <c r="I2302" t="str">
        <f>_xlfn.XLOOKUP(A2302,'Medical Examinations'!$A$1:$A$2336,'Medical Examinations'!$I$1:$I$2336,0)</f>
        <v>No</v>
      </c>
      <c r="J2302" t="str">
        <f>_xlfn.XLOOKUP(A2302,'Medical Examinations'!A2302:A4645,'Medical Examinations'!C2302:C4645,0)</f>
        <v>Normal weight</v>
      </c>
      <c r="K2302">
        <f>_xlfn.XLOOKUP(A2302,'Medical Examinations'!$A$1:$A$2344,'Medical Examinations'!$D$1:$D$2344,0)</f>
        <v>5.5</v>
      </c>
      <c r="L2302" t="str">
        <f>_xlfn.XLOOKUP(A2302,'Hospitalisation Details'!$A$1:$A$2344,'Hospitalisation Details'!$E$1:$E$2344,0)</f>
        <v>24-Aug-2004</v>
      </c>
      <c r="M2302">
        <f>_xlfn.XLOOKUP(A2302,'Hospitalisation Details'!$A$1:$A$2344,'Hospitalisation Details'!$I$1:$I$2344,0)</f>
        <v>1070</v>
      </c>
      <c r="N2302" t="str">
        <f>_xlfn.XLOOKUP(A2302,'Hospitalisation Details'!$A$1:$A$2344,'Hospitalisation Details'!$J$1:$J$2344,0)</f>
        <v>tier - 3</v>
      </c>
      <c r="O2302" t="str">
        <f>_xlfn.XLOOKUP(A2302,'Hospitalisation Details'!$A$1:$A$2344,'Hospitalisation Details'!$K$1:$K$2344,0)</f>
        <v>tier - 3</v>
      </c>
      <c r="P2302" t="str">
        <f>_xlfn.XLOOKUP(A2302,'Hospitalisation Details'!$A$1:$A$2344,'Hospitalisation Details'!$L$1:$L$2344,0)</f>
        <v>R1013</v>
      </c>
      <c r="Q2302">
        <f>_xlfn.XLOOKUP(A2302,'Hospitalisation Details'!$A$1:$A$2344,'Hospitalisation Details'!$F$1:$F$2344,0)</f>
        <v>18</v>
      </c>
    </row>
    <row r="2303" spans="1:17" ht="15.75" x14ac:dyDescent="0.25">
      <c r="A2303" s="1" t="s">
        <v>54</v>
      </c>
      <c r="B2303" t="str">
        <f>_xlfn.XLOOKUP(A2303,'Customer Names'!$A$1:$A$2336,'Customer Names'!$C$1:$C$2336,0)</f>
        <v xml:space="preserve">  David</v>
      </c>
      <c r="C2303">
        <f>_xlfn.XLOOKUP(A2303,'Medical Examinations'!$A$1:$A$2336,'Medical Examinations'!$B$1:$B$2336,0)</f>
        <v>16.399999999999999</v>
      </c>
      <c r="D2303">
        <f>_xlfn.XLOOKUP(A2303,'Medical Examinations'!$A$1:$A$2336,'Medical Examinations'!$D$1:$D$2336,0)</f>
        <v>5.4</v>
      </c>
      <c r="E2303" t="str">
        <f>_xlfn.XLOOKUP(A2303,'Medical Examinations'!$A$1:$A$2336,'Medical Examinations'!$E$1:$E$2336,0)</f>
        <v>No</v>
      </c>
      <c r="F2303" t="str">
        <f>_xlfn.XLOOKUP(A2303,'Medical Examinations'!$A$1:$A$2336,'Medical Examinations'!$F$1:$F$2336,0)</f>
        <v>No</v>
      </c>
      <c r="G2303" t="str">
        <f>_xlfn.XLOOKUP(A2303,'Medical Examinations'!$A$1:$A$2336,'Medical Examinations'!$G$1:$G$2336,0)</f>
        <v>Yes</v>
      </c>
      <c r="H2303">
        <f>_xlfn.XLOOKUP(A2303,'Medical Examinations'!$A$1:$A$2336,'Medical Examinations'!$H$1:$H$2336,0)</f>
        <v>1</v>
      </c>
      <c r="I2303" t="str">
        <f>_xlfn.XLOOKUP(A2303,'Medical Examinations'!$A$1:$A$2336,'Medical Examinations'!$I$1:$I$2336,0)</f>
        <v>No</v>
      </c>
      <c r="J2303" t="str">
        <f>_xlfn.XLOOKUP(A2303,'Medical Examinations'!A2303:A4646,'Medical Examinations'!C2303:C4646,0)</f>
        <v>Underweight</v>
      </c>
      <c r="K2303">
        <f>_xlfn.XLOOKUP(A2303,'Medical Examinations'!$A$1:$A$2344,'Medical Examinations'!$D$1:$D$2344,0)</f>
        <v>5.4</v>
      </c>
      <c r="L2303" t="str">
        <f>_xlfn.XLOOKUP(A2303,'Hospitalisation Details'!$A$1:$A$2344,'Hospitalisation Details'!$E$1:$E$2344,0)</f>
        <v>28-Sep-1993</v>
      </c>
      <c r="M2303">
        <f>_xlfn.XLOOKUP(A2303,'Hospitalisation Details'!$A$1:$A$2344,'Hospitalisation Details'!$I$1:$I$2344,0)</f>
        <v>1068</v>
      </c>
      <c r="N2303" t="str">
        <f>_xlfn.XLOOKUP(A2303,'Hospitalisation Details'!$A$1:$A$2344,'Hospitalisation Details'!$J$1:$J$2344,0)</f>
        <v>tier - 3</v>
      </c>
      <c r="O2303" t="str">
        <f>_xlfn.XLOOKUP(A2303,'Hospitalisation Details'!$A$1:$A$2344,'Hospitalisation Details'!$K$1:$K$2344,0)</f>
        <v>tier - 1</v>
      </c>
      <c r="P2303" t="str">
        <f>_xlfn.XLOOKUP(A2303,'Hospitalisation Details'!$A$1:$A$2344,'Hospitalisation Details'!$L$1:$L$2344,0)</f>
        <v>R1013</v>
      </c>
      <c r="Q2303">
        <f>_xlfn.XLOOKUP(A2303,'Hospitalisation Details'!$A$1:$A$2344,'Hospitalisation Details'!$F$1:$F$2344,0)</f>
        <v>29</v>
      </c>
    </row>
    <row r="2304" spans="1:17" ht="15.75" x14ac:dyDescent="0.25">
      <c r="A2304" s="1" t="s">
        <v>53</v>
      </c>
      <c r="B2304" t="str">
        <f>_xlfn.XLOOKUP(A2304,'Customer Names'!$A$1:$A$2336,'Customer Names'!$C$1:$C$2336,0)</f>
        <v xml:space="preserve">  Evelyn L</v>
      </c>
      <c r="C2304">
        <f>_xlfn.XLOOKUP(A2304,'Medical Examinations'!$A$1:$A$2336,'Medical Examinations'!$B$1:$B$2336,0)</f>
        <v>15.77</v>
      </c>
      <c r="D2304">
        <f>_xlfn.XLOOKUP(A2304,'Medical Examinations'!$A$1:$A$2336,'Medical Examinations'!$D$1:$D$2336,0)</f>
        <v>6.05</v>
      </c>
      <c r="E2304" t="str">
        <f>_xlfn.XLOOKUP(A2304,'Medical Examinations'!$A$1:$A$2336,'Medical Examinations'!$E$1:$E$2336,0)</f>
        <v>No</v>
      </c>
      <c r="F2304" t="str">
        <f>_xlfn.XLOOKUP(A2304,'Medical Examinations'!$A$1:$A$2336,'Medical Examinations'!$F$1:$F$2336,0)</f>
        <v>No</v>
      </c>
      <c r="G2304" t="str">
        <f>_xlfn.XLOOKUP(A2304,'Medical Examinations'!$A$1:$A$2336,'Medical Examinations'!$G$1:$G$2336,0)</f>
        <v>No</v>
      </c>
      <c r="H2304">
        <f>_xlfn.XLOOKUP(A2304,'Medical Examinations'!$A$1:$A$2336,'Medical Examinations'!$H$1:$H$2336,0)</f>
        <v>1</v>
      </c>
      <c r="I2304" t="str">
        <f>_xlfn.XLOOKUP(A2304,'Medical Examinations'!$A$1:$A$2336,'Medical Examinations'!$I$1:$I$2336,0)</f>
        <v>No</v>
      </c>
      <c r="J2304" t="str">
        <f>_xlfn.XLOOKUP(A2304,'Medical Examinations'!A2304:A4647,'Medical Examinations'!C2304:C4647,0)</f>
        <v>Underweight</v>
      </c>
      <c r="K2304">
        <f>_xlfn.XLOOKUP(A2304,'Medical Examinations'!$A$1:$A$2344,'Medical Examinations'!$D$1:$D$2344,0)</f>
        <v>6.05</v>
      </c>
      <c r="L2304" t="str">
        <f>_xlfn.XLOOKUP(A2304,'Hospitalisation Details'!$A$1:$A$2344,'Hospitalisation Details'!$E$1:$E$2344,0)</f>
        <v>1-Jun-1995</v>
      </c>
      <c r="M2304">
        <f>_xlfn.XLOOKUP(A2304,'Hospitalisation Details'!$A$1:$A$2344,'Hospitalisation Details'!$I$1:$I$2344,0)</f>
        <v>1056</v>
      </c>
      <c r="N2304" t="str">
        <f>_xlfn.XLOOKUP(A2304,'Hospitalisation Details'!$A$1:$A$2344,'Hospitalisation Details'!$J$1:$J$2344,0)</f>
        <v>tier - 3</v>
      </c>
      <c r="O2304" t="str">
        <f>_xlfn.XLOOKUP(A2304,'Hospitalisation Details'!$A$1:$A$2344,'Hospitalisation Details'!$K$1:$K$2344,0)</f>
        <v>tier - 2</v>
      </c>
      <c r="P2304" t="str">
        <f>_xlfn.XLOOKUP(A2304,'Hospitalisation Details'!$A$1:$A$2344,'Hospitalisation Details'!$L$1:$L$2344,0)</f>
        <v>R1013</v>
      </c>
      <c r="Q2304">
        <f>_xlfn.XLOOKUP(A2304,'Hospitalisation Details'!$A$1:$A$2344,'Hospitalisation Details'!$F$1:$F$2344,0)</f>
        <v>28</v>
      </c>
    </row>
    <row r="2305" spans="1:17" ht="15.75" x14ac:dyDescent="0.25">
      <c r="A2305" s="1" t="s">
        <v>52</v>
      </c>
      <c r="B2305" t="str">
        <f>_xlfn.XLOOKUP(A2305,'Customer Names'!$A$1:$A$2336,'Customer Names'!$C$1:$C$2336,0)</f>
        <v xml:space="preserve">  Jim</v>
      </c>
      <c r="C2305">
        <f>_xlfn.XLOOKUP(A2305,'Medical Examinations'!$A$1:$A$2336,'Medical Examinations'!$B$1:$B$2336,0)</f>
        <v>18.27</v>
      </c>
      <c r="D2305">
        <f>_xlfn.XLOOKUP(A2305,'Medical Examinations'!$A$1:$A$2336,'Medical Examinations'!$D$1:$D$2336,0)</f>
        <v>11.46</v>
      </c>
      <c r="E2305" t="str">
        <f>_xlfn.XLOOKUP(A2305,'Medical Examinations'!$A$1:$A$2336,'Medical Examinations'!$E$1:$E$2336,0)</f>
        <v>No</v>
      </c>
      <c r="F2305" t="str">
        <f>_xlfn.XLOOKUP(A2305,'Medical Examinations'!$A$1:$A$2336,'Medical Examinations'!$F$1:$F$2336,0)</f>
        <v>No</v>
      </c>
      <c r="G2305" t="str">
        <f>_xlfn.XLOOKUP(A2305,'Medical Examinations'!$A$1:$A$2336,'Medical Examinations'!$G$1:$G$2336,0)</f>
        <v>No</v>
      </c>
      <c r="H2305">
        <f>_xlfn.XLOOKUP(A2305,'Medical Examinations'!$A$1:$A$2336,'Medical Examinations'!$H$1:$H$2336,0)</f>
        <v>0</v>
      </c>
      <c r="I2305" t="str">
        <f>_xlfn.XLOOKUP(A2305,'Medical Examinations'!$A$1:$A$2336,'Medical Examinations'!$I$1:$I$2336,0)</f>
        <v>No</v>
      </c>
      <c r="J2305" t="str">
        <f>_xlfn.XLOOKUP(A2305,'Medical Examinations'!A2305:A4648,'Medical Examinations'!C2305:C4648,0)</f>
        <v>Underweight</v>
      </c>
      <c r="K2305">
        <f>_xlfn.XLOOKUP(A2305,'Medical Examinations'!$A$1:$A$2344,'Medical Examinations'!$D$1:$D$2344,0)</f>
        <v>11.46</v>
      </c>
      <c r="L2305" t="str">
        <f>_xlfn.XLOOKUP(A2305,'Hospitalisation Details'!$A$1:$A$2344,'Hospitalisation Details'!$E$1:$E$2344,0)</f>
        <v>1-Jul-2002</v>
      </c>
      <c r="M2305">
        <f>_xlfn.XLOOKUP(A2305,'Hospitalisation Details'!$A$1:$A$2344,'Hospitalisation Details'!$I$1:$I$2344,0)</f>
        <v>1049</v>
      </c>
      <c r="N2305" t="str">
        <f>_xlfn.XLOOKUP(A2305,'Hospitalisation Details'!$A$1:$A$2344,'Hospitalisation Details'!$J$1:$J$2344,0)</f>
        <v>tier - 3</v>
      </c>
      <c r="O2305" t="str">
        <f>_xlfn.XLOOKUP(A2305,'Hospitalisation Details'!$A$1:$A$2344,'Hospitalisation Details'!$K$1:$K$2344,0)</f>
        <v>tier - 2</v>
      </c>
      <c r="P2305" t="str">
        <f>_xlfn.XLOOKUP(A2305,'Hospitalisation Details'!$A$1:$A$2344,'Hospitalisation Details'!$L$1:$L$2344,0)</f>
        <v>R1012</v>
      </c>
      <c r="Q2305">
        <f>_xlfn.XLOOKUP(A2305,'Hospitalisation Details'!$A$1:$A$2344,'Hospitalisation Details'!$F$1:$F$2344,0)</f>
        <v>20</v>
      </c>
    </row>
    <row r="2306" spans="1:17" ht="15.75" x14ac:dyDescent="0.25">
      <c r="A2306" s="1" t="s">
        <v>51</v>
      </c>
      <c r="B2306" t="str">
        <f>_xlfn.XLOOKUP(A2306,'Customer Names'!$A$1:$A$2336,'Customer Names'!$C$1:$C$2336,0)</f>
        <v xml:space="preserve">  Matthew S</v>
      </c>
      <c r="C2306">
        <f>_xlfn.XLOOKUP(A2306,'Medical Examinations'!$A$1:$A$2336,'Medical Examinations'!$B$1:$B$2336,0)</f>
        <v>16.489999999999998</v>
      </c>
      <c r="D2306">
        <f>_xlfn.XLOOKUP(A2306,'Medical Examinations'!$A$1:$A$2336,'Medical Examinations'!$D$1:$D$2336,0)</f>
        <v>8.48</v>
      </c>
      <c r="E2306" t="str">
        <f>_xlfn.XLOOKUP(A2306,'Medical Examinations'!$A$1:$A$2336,'Medical Examinations'!$E$1:$E$2336,0)</f>
        <v>No</v>
      </c>
      <c r="F2306" t="str">
        <f>_xlfn.XLOOKUP(A2306,'Medical Examinations'!$A$1:$A$2336,'Medical Examinations'!$F$1:$F$2336,0)</f>
        <v>No</v>
      </c>
      <c r="G2306" t="str">
        <f>_xlfn.XLOOKUP(A2306,'Medical Examinations'!$A$1:$A$2336,'Medical Examinations'!$G$1:$G$2336,0)</f>
        <v>No</v>
      </c>
      <c r="H2306">
        <f>_xlfn.XLOOKUP(A2306,'Medical Examinations'!$A$1:$A$2336,'Medical Examinations'!$H$1:$H$2336,0)</f>
        <v>0</v>
      </c>
      <c r="I2306" t="str">
        <f>_xlfn.XLOOKUP(A2306,'Medical Examinations'!$A$1:$A$2336,'Medical Examinations'!$I$1:$I$2336,0)</f>
        <v>No</v>
      </c>
      <c r="J2306" t="str">
        <f>_xlfn.XLOOKUP(A2306,'Medical Examinations'!A2306:A4649,'Medical Examinations'!C2306:C4649,0)</f>
        <v>Underweight</v>
      </c>
      <c r="K2306">
        <f>_xlfn.XLOOKUP(A2306,'Medical Examinations'!$A$1:$A$2344,'Medical Examinations'!$D$1:$D$2344,0)</f>
        <v>8.48</v>
      </c>
      <c r="L2306" t="str">
        <f>_xlfn.XLOOKUP(A2306,'Hospitalisation Details'!$A$1:$A$2344,'Hospitalisation Details'!$E$1:$E$2344,0)</f>
        <v>20-Jul-2002</v>
      </c>
      <c r="M2306">
        <f>_xlfn.XLOOKUP(A2306,'Hospitalisation Details'!$A$1:$A$2344,'Hospitalisation Details'!$I$1:$I$2344,0)</f>
        <v>1047</v>
      </c>
      <c r="N2306" t="str">
        <f>_xlfn.XLOOKUP(A2306,'Hospitalisation Details'!$A$1:$A$2344,'Hospitalisation Details'!$J$1:$J$2344,0)</f>
        <v>tier - 3</v>
      </c>
      <c r="O2306" t="str">
        <f>_xlfn.XLOOKUP(A2306,'Hospitalisation Details'!$A$1:$A$2344,'Hospitalisation Details'!$K$1:$K$2344,0)</f>
        <v>tier - 1</v>
      </c>
      <c r="P2306" t="str">
        <f>_xlfn.XLOOKUP(A2306,'Hospitalisation Details'!$A$1:$A$2344,'Hospitalisation Details'!$L$1:$L$2344,0)</f>
        <v>R1013</v>
      </c>
      <c r="Q2306">
        <f>_xlfn.XLOOKUP(A2306,'Hospitalisation Details'!$A$1:$A$2344,'Hospitalisation Details'!$F$1:$F$2344,0)</f>
        <v>20</v>
      </c>
    </row>
    <row r="2307" spans="1:17" ht="15.75" x14ac:dyDescent="0.25">
      <c r="A2307" s="1" t="s">
        <v>50</v>
      </c>
      <c r="B2307" t="str">
        <f>_xlfn.XLOOKUP(A2307,'Customer Names'!$A$1:$A$2336,'Customer Names'!$C$1:$C$2336,0)</f>
        <v xml:space="preserve">  Kenneth</v>
      </c>
      <c r="C2307">
        <f>_xlfn.XLOOKUP(A2307,'Medical Examinations'!$A$1:$A$2336,'Medical Examinations'!$B$1:$B$2336,0)</f>
        <v>16.14</v>
      </c>
      <c r="D2307">
        <f>_xlfn.XLOOKUP(A2307,'Medical Examinations'!$A$1:$A$2336,'Medical Examinations'!$D$1:$D$2336,0)</f>
        <v>4.8600000000000003</v>
      </c>
      <c r="E2307" t="str">
        <f>_xlfn.XLOOKUP(A2307,'Medical Examinations'!$A$1:$A$2336,'Medical Examinations'!$E$1:$E$2336,0)</f>
        <v>No</v>
      </c>
      <c r="F2307" t="str">
        <f>_xlfn.XLOOKUP(A2307,'Medical Examinations'!$A$1:$A$2336,'Medical Examinations'!$F$1:$F$2336,0)</f>
        <v>No</v>
      </c>
      <c r="G2307" t="str">
        <f>_xlfn.XLOOKUP(A2307,'Medical Examinations'!$A$1:$A$2336,'Medical Examinations'!$G$1:$G$2336,0)</f>
        <v>No</v>
      </c>
      <c r="H2307">
        <f>_xlfn.XLOOKUP(A2307,'Medical Examinations'!$A$1:$A$2336,'Medical Examinations'!$H$1:$H$2336,0)</f>
        <v>0</v>
      </c>
      <c r="I2307" t="str">
        <f>_xlfn.XLOOKUP(A2307,'Medical Examinations'!$A$1:$A$2336,'Medical Examinations'!$I$1:$I$2336,0)</f>
        <v>No</v>
      </c>
      <c r="J2307" t="str">
        <f>_xlfn.XLOOKUP(A2307,'Medical Examinations'!A2307:A4650,'Medical Examinations'!C2307:C4650,0)</f>
        <v>Underweight</v>
      </c>
      <c r="K2307">
        <f>_xlfn.XLOOKUP(A2307,'Medical Examinations'!$A$1:$A$2344,'Medical Examinations'!$D$1:$D$2344,0)</f>
        <v>4.8600000000000003</v>
      </c>
      <c r="L2307" t="str">
        <f>_xlfn.XLOOKUP(A2307,'Hospitalisation Details'!$A$1:$A$2344,'Hospitalisation Details'!$E$1:$E$2344,0)</f>
        <v>17-Nov-1994</v>
      </c>
      <c r="M2307">
        <f>_xlfn.XLOOKUP(A2307,'Hospitalisation Details'!$A$1:$A$2344,'Hospitalisation Details'!$I$1:$I$2344,0)</f>
        <v>1044</v>
      </c>
      <c r="N2307" t="str">
        <f>_xlfn.XLOOKUP(A2307,'Hospitalisation Details'!$A$1:$A$2344,'Hospitalisation Details'!$J$1:$J$2344,0)</f>
        <v>tier - 3</v>
      </c>
      <c r="O2307" t="str">
        <f>_xlfn.XLOOKUP(A2307,'Hospitalisation Details'!$A$1:$A$2344,'Hospitalisation Details'!$K$1:$K$2344,0)</f>
        <v>tier - 2</v>
      </c>
      <c r="P2307" t="str">
        <f>_xlfn.XLOOKUP(A2307,'Hospitalisation Details'!$A$1:$A$2344,'Hospitalisation Details'!$L$1:$L$2344,0)</f>
        <v>R1013</v>
      </c>
      <c r="Q2307">
        <f>_xlfn.XLOOKUP(A2307,'Hospitalisation Details'!$A$1:$A$2344,'Hospitalisation Details'!$F$1:$F$2344,0)</f>
        <v>28</v>
      </c>
    </row>
    <row r="2308" spans="1:17" ht="15.75" x14ac:dyDescent="0.25">
      <c r="A2308" s="1" t="s">
        <v>49</v>
      </c>
      <c r="B2308" t="str">
        <f>_xlfn.XLOOKUP(A2308,'Customer Names'!$A$1:$A$2336,'Customer Names'!$C$1:$C$2336,0)</f>
        <v xml:space="preserve">  Andrea</v>
      </c>
      <c r="C2308">
        <f>_xlfn.XLOOKUP(A2308,'Medical Examinations'!$A$1:$A$2336,'Medical Examinations'!$B$1:$B$2336,0)</f>
        <v>20.85</v>
      </c>
      <c r="D2308">
        <f>_xlfn.XLOOKUP(A2308,'Medical Examinations'!$A$1:$A$2336,'Medical Examinations'!$D$1:$D$2336,0)</f>
        <v>4.45</v>
      </c>
      <c r="E2308" t="str">
        <f>_xlfn.XLOOKUP(A2308,'Medical Examinations'!$A$1:$A$2336,'Medical Examinations'!$E$1:$E$2336,0)</f>
        <v>No</v>
      </c>
      <c r="F2308" t="str">
        <f>_xlfn.XLOOKUP(A2308,'Medical Examinations'!$A$1:$A$2336,'Medical Examinations'!$F$1:$F$2336,0)</f>
        <v>No</v>
      </c>
      <c r="G2308" t="str">
        <f>_xlfn.XLOOKUP(A2308,'Medical Examinations'!$A$1:$A$2336,'Medical Examinations'!$G$1:$G$2336,0)</f>
        <v>No</v>
      </c>
      <c r="H2308">
        <f>_xlfn.XLOOKUP(A2308,'Medical Examinations'!$A$1:$A$2336,'Medical Examinations'!$H$1:$H$2336,0)</f>
        <v>1</v>
      </c>
      <c r="I2308" t="str">
        <f>_xlfn.XLOOKUP(A2308,'Medical Examinations'!$A$1:$A$2336,'Medical Examinations'!$I$1:$I$2336,0)</f>
        <v>No</v>
      </c>
      <c r="J2308" t="str">
        <f>_xlfn.XLOOKUP(A2308,'Medical Examinations'!A2308:A4651,'Medical Examinations'!C2308:C4651,0)</f>
        <v>Normal weight</v>
      </c>
      <c r="K2308">
        <f>_xlfn.XLOOKUP(A2308,'Medical Examinations'!$A$1:$A$2344,'Medical Examinations'!$D$1:$D$2344,0)</f>
        <v>4.45</v>
      </c>
      <c r="L2308" t="str">
        <f>_xlfn.XLOOKUP(A2308,'Hospitalisation Details'!$A$1:$A$2344,'Hospitalisation Details'!$E$1:$E$2344,0)</f>
        <v>5-Oct-1995</v>
      </c>
      <c r="M2308">
        <f>_xlfn.XLOOKUP(A2308,'Hospitalisation Details'!$A$1:$A$2344,'Hospitalisation Details'!$I$1:$I$2344,0)</f>
        <v>1033.74</v>
      </c>
      <c r="N2308" t="str">
        <f>_xlfn.XLOOKUP(A2308,'Hospitalisation Details'!$A$1:$A$2344,'Hospitalisation Details'!$J$1:$J$2344,0)</f>
        <v>tier - 3</v>
      </c>
      <c r="O2308" t="str">
        <f>_xlfn.XLOOKUP(A2308,'Hospitalisation Details'!$A$1:$A$2344,'Hospitalisation Details'!$K$1:$K$2344,0)</f>
        <v>tier - 1</v>
      </c>
      <c r="P2308" t="str">
        <f>_xlfn.XLOOKUP(A2308,'Hospitalisation Details'!$A$1:$A$2344,'Hospitalisation Details'!$L$1:$L$2344,0)</f>
        <v>R1013</v>
      </c>
      <c r="Q2308">
        <f>_xlfn.XLOOKUP(A2308,'Hospitalisation Details'!$A$1:$A$2344,'Hospitalisation Details'!$F$1:$F$2344,0)</f>
        <v>27</v>
      </c>
    </row>
    <row r="2309" spans="1:17" ht="15.75" x14ac:dyDescent="0.25">
      <c r="A2309" s="1" t="s">
        <v>48</v>
      </c>
      <c r="B2309" t="str">
        <f>_xlfn.XLOOKUP(A2309,'Customer Names'!$A$1:$A$2336,'Customer Names'!$C$1:$C$2336,0)</f>
        <v xml:space="preserve">  Kristina</v>
      </c>
      <c r="C2309">
        <f>_xlfn.XLOOKUP(A2309,'Medical Examinations'!$A$1:$A$2336,'Medical Examinations'!$B$1:$B$2336,0)</f>
        <v>15.88</v>
      </c>
      <c r="D2309">
        <f>_xlfn.XLOOKUP(A2309,'Medical Examinations'!$A$1:$A$2336,'Medical Examinations'!$D$1:$D$2336,0)</f>
        <v>4.3600000000000003</v>
      </c>
      <c r="E2309" t="str">
        <f>_xlfn.XLOOKUP(A2309,'Medical Examinations'!$A$1:$A$2336,'Medical Examinations'!$E$1:$E$2336,0)</f>
        <v>No</v>
      </c>
      <c r="F2309" t="str">
        <f>_xlfn.XLOOKUP(A2309,'Medical Examinations'!$A$1:$A$2336,'Medical Examinations'!$F$1:$F$2336,0)</f>
        <v>No</v>
      </c>
      <c r="G2309" t="str">
        <f>_xlfn.XLOOKUP(A2309,'Medical Examinations'!$A$1:$A$2336,'Medical Examinations'!$G$1:$G$2336,0)</f>
        <v>No</v>
      </c>
      <c r="H2309">
        <f>_xlfn.XLOOKUP(A2309,'Medical Examinations'!$A$1:$A$2336,'Medical Examinations'!$H$1:$H$2336,0)</f>
        <v>0</v>
      </c>
      <c r="I2309" t="str">
        <f>_xlfn.XLOOKUP(A2309,'Medical Examinations'!$A$1:$A$2336,'Medical Examinations'!$I$1:$I$2336,0)</f>
        <v>No</v>
      </c>
      <c r="J2309" t="str">
        <f>_xlfn.XLOOKUP(A2309,'Medical Examinations'!A2309:A4652,'Medical Examinations'!C2309:C4652,0)</f>
        <v>Underweight</v>
      </c>
      <c r="K2309">
        <f>_xlfn.XLOOKUP(A2309,'Medical Examinations'!$A$1:$A$2344,'Medical Examinations'!$D$1:$D$2344,0)</f>
        <v>4.3600000000000003</v>
      </c>
      <c r="L2309" t="str">
        <f>_xlfn.XLOOKUP(A2309,'Hospitalisation Details'!$A$1:$A$2344,'Hospitalisation Details'!$E$1:$E$2344,0)</f>
        <v>5-Aug-1999</v>
      </c>
      <c r="M2309">
        <f>_xlfn.XLOOKUP(A2309,'Hospitalisation Details'!$A$1:$A$2344,'Hospitalisation Details'!$I$1:$I$2344,0)</f>
        <v>1019</v>
      </c>
      <c r="N2309" t="str">
        <f>_xlfn.XLOOKUP(A2309,'Hospitalisation Details'!$A$1:$A$2344,'Hospitalisation Details'!$J$1:$J$2344,0)</f>
        <v>tier - 3</v>
      </c>
      <c r="O2309" t="str">
        <f>_xlfn.XLOOKUP(A2309,'Hospitalisation Details'!$A$1:$A$2344,'Hospitalisation Details'!$K$1:$K$2344,0)</f>
        <v>tier - 2</v>
      </c>
      <c r="P2309" t="str">
        <f>_xlfn.XLOOKUP(A2309,'Hospitalisation Details'!$A$1:$A$2344,'Hospitalisation Details'!$L$1:$L$2344,0)</f>
        <v>R1013</v>
      </c>
      <c r="Q2309">
        <f>_xlfn.XLOOKUP(A2309,'Hospitalisation Details'!$A$1:$A$2344,'Hospitalisation Details'!$F$1:$F$2344,0)</f>
        <v>23</v>
      </c>
    </row>
    <row r="2310" spans="1:17" ht="15.75" x14ac:dyDescent="0.25">
      <c r="A2310" s="1" t="s">
        <v>47</v>
      </c>
      <c r="B2310" t="str">
        <f>_xlfn.XLOOKUP(A2310,'Customer Names'!$A$1:$A$2336,'Customer Names'!$C$1:$C$2336,0)</f>
        <v xml:space="preserve">  Kristen</v>
      </c>
      <c r="C2310">
        <f>_xlfn.XLOOKUP(A2310,'Medical Examinations'!$A$1:$A$2336,'Medical Examinations'!$B$1:$B$2336,0)</f>
        <v>20.66</v>
      </c>
      <c r="D2310">
        <f>_xlfn.XLOOKUP(A2310,'Medical Examinations'!$A$1:$A$2336,'Medical Examinations'!$D$1:$D$2336,0)</f>
        <v>5.8</v>
      </c>
      <c r="E2310" t="str">
        <f>_xlfn.XLOOKUP(A2310,'Medical Examinations'!$A$1:$A$2336,'Medical Examinations'!$E$1:$E$2336,0)</f>
        <v>No</v>
      </c>
      <c r="F2310" t="str">
        <f>_xlfn.XLOOKUP(A2310,'Medical Examinations'!$A$1:$A$2336,'Medical Examinations'!$F$1:$F$2336,0)</f>
        <v>yes</v>
      </c>
      <c r="G2310" t="str">
        <f>_xlfn.XLOOKUP(A2310,'Medical Examinations'!$A$1:$A$2336,'Medical Examinations'!$G$1:$G$2336,0)</f>
        <v>No</v>
      </c>
      <c r="H2310">
        <f>_xlfn.XLOOKUP(A2310,'Medical Examinations'!$A$1:$A$2336,'Medical Examinations'!$H$1:$H$2336,0)</f>
        <v>1</v>
      </c>
      <c r="I2310" t="str">
        <f>_xlfn.XLOOKUP(A2310,'Medical Examinations'!$A$1:$A$2336,'Medical Examinations'!$I$1:$I$2336,0)</f>
        <v>No</v>
      </c>
      <c r="J2310" t="str">
        <f>_xlfn.XLOOKUP(A2310,'Medical Examinations'!A2310:A4653,'Medical Examinations'!C2310:C4653,0)</f>
        <v>Normal weight</v>
      </c>
      <c r="K2310">
        <f>_xlfn.XLOOKUP(A2310,'Medical Examinations'!$A$1:$A$2344,'Medical Examinations'!$D$1:$D$2344,0)</f>
        <v>5.8</v>
      </c>
      <c r="L2310" t="str">
        <f>_xlfn.XLOOKUP(A2310,'Hospitalisation Details'!$A$1:$A$2344,'Hospitalisation Details'!$E$1:$E$2344,0)</f>
        <v>9-Oct-2000</v>
      </c>
      <c r="M2310">
        <f>_xlfn.XLOOKUP(A2310,'Hospitalisation Details'!$A$1:$A$2344,'Hospitalisation Details'!$I$1:$I$2344,0)</f>
        <v>1012</v>
      </c>
      <c r="N2310" t="str">
        <f>_xlfn.XLOOKUP(A2310,'Hospitalisation Details'!$A$1:$A$2344,'Hospitalisation Details'!$J$1:$J$2344,0)</f>
        <v>tier - 3</v>
      </c>
      <c r="O2310" t="str">
        <f>_xlfn.XLOOKUP(A2310,'Hospitalisation Details'!$A$1:$A$2344,'Hospitalisation Details'!$K$1:$K$2344,0)</f>
        <v>tier - 2</v>
      </c>
      <c r="P2310" t="str">
        <f>_xlfn.XLOOKUP(A2310,'Hospitalisation Details'!$A$1:$A$2344,'Hospitalisation Details'!$L$1:$L$2344,0)</f>
        <v>R1013</v>
      </c>
      <c r="Q2310">
        <f>_xlfn.XLOOKUP(A2310,'Hospitalisation Details'!$A$1:$A$2344,'Hospitalisation Details'!$F$1:$F$2344,0)</f>
        <v>22</v>
      </c>
    </row>
    <row r="2311" spans="1:17" ht="15.75" x14ac:dyDescent="0.25">
      <c r="A2311" s="1" t="s">
        <v>46</v>
      </c>
      <c r="B2311" t="str">
        <f>_xlfn.XLOOKUP(A2311,'Customer Names'!$A$1:$A$2336,'Customer Names'!$C$1:$C$2336,0)</f>
        <v xml:space="preserve">  Matthew</v>
      </c>
      <c r="C2311">
        <f>_xlfn.XLOOKUP(A2311,'Medical Examinations'!$A$1:$A$2336,'Medical Examinations'!$B$1:$B$2336,0)</f>
        <v>20.399999999999999</v>
      </c>
      <c r="D2311">
        <f>_xlfn.XLOOKUP(A2311,'Medical Examinations'!$A$1:$A$2336,'Medical Examinations'!$D$1:$D$2336,0)</f>
        <v>5.27</v>
      </c>
      <c r="E2311" t="str">
        <f>_xlfn.XLOOKUP(A2311,'Medical Examinations'!$A$1:$A$2336,'Medical Examinations'!$E$1:$E$2336,0)</f>
        <v>No</v>
      </c>
      <c r="F2311" t="str">
        <f>_xlfn.XLOOKUP(A2311,'Medical Examinations'!$A$1:$A$2336,'Medical Examinations'!$F$1:$F$2336,0)</f>
        <v>No</v>
      </c>
      <c r="G2311" t="str">
        <f>_xlfn.XLOOKUP(A2311,'Medical Examinations'!$A$1:$A$2336,'Medical Examinations'!$G$1:$G$2336,0)</f>
        <v>No</v>
      </c>
      <c r="H2311">
        <f>_xlfn.XLOOKUP(A2311,'Medical Examinations'!$A$1:$A$2336,'Medical Examinations'!$H$1:$H$2336,0)</f>
        <v>0</v>
      </c>
      <c r="I2311" t="str">
        <f>_xlfn.XLOOKUP(A2311,'Medical Examinations'!$A$1:$A$2336,'Medical Examinations'!$I$1:$I$2336,0)</f>
        <v>No</v>
      </c>
      <c r="J2311" t="str">
        <f>_xlfn.XLOOKUP(A2311,'Medical Examinations'!A2311:A4654,'Medical Examinations'!C2311:C4654,0)</f>
        <v>Normal weight</v>
      </c>
      <c r="K2311">
        <f>_xlfn.XLOOKUP(A2311,'Medical Examinations'!$A$1:$A$2344,'Medical Examinations'!$D$1:$D$2344,0)</f>
        <v>5.27</v>
      </c>
      <c r="L2311" t="str">
        <f>_xlfn.XLOOKUP(A2311,'Hospitalisation Details'!$A$1:$A$2344,'Hospitalisation Details'!$E$1:$E$2344,0)</f>
        <v>22-Nov-1994</v>
      </c>
      <c r="M2311">
        <f>_xlfn.XLOOKUP(A2311,'Hospitalisation Details'!$A$1:$A$2344,'Hospitalisation Details'!$I$1:$I$2344,0)</f>
        <v>1006.65</v>
      </c>
      <c r="N2311" t="str">
        <f>_xlfn.XLOOKUP(A2311,'Hospitalisation Details'!$A$1:$A$2344,'Hospitalisation Details'!$J$1:$J$2344,0)</f>
        <v>tier - 3</v>
      </c>
      <c r="O2311" t="str">
        <f>_xlfn.XLOOKUP(A2311,'Hospitalisation Details'!$A$1:$A$2344,'Hospitalisation Details'!$K$1:$K$2344,0)</f>
        <v>tier - 2</v>
      </c>
      <c r="P2311" t="str">
        <f>_xlfn.XLOOKUP(A2311,'Hospitalisation Details'!$A$1:$A$2344,'Hospitalisation Details'!$L$1:$L$2344,0)</f>
        <v>R1013</v>
      </c>
      <c r="Q2311">
        <f>_xlfn.XLOOKUP(A2311,'Hospitalisation Details'!$A$1:$A$2344,'Hospitalisation Details'!$F$1:$F$2344,0)</f>
        <v>28</v>
      </c>
    </row>
    <row r="2312" spans="1:17" ht="15.75" x14ac:dyDescent="0.25">
      <c r="A2312" s="1" t="s">
        <v>45</v>
      </c>
      <c r="B2312" t="str">
        <f>_xlfn.XLOOKUP(A2312,'Customer Names'!$A$1:$A$2336,'Customer Names'!$C$1:$C$2336,0)</f>
        <v xml:space="preserve">  Kathleen</v>
      </c>
      <c r="C2312">
        <f>_xlfn.XLOOKUP(A2312,'Medical Examinations'!$A$1:$A$2336,'Medical Examinations'!$B$1:$B$2336,0)</f>
        <v>25.19</v>
      </c>
      <c r="D2312">
        <f>_xlfn.XLOOKUP(A2312,'Medical Examinations'!$A$1:$A$2336,'Medical Examinations'!$D$1:$D$2336,0)</f>
        <v>5.64</v>
      </c>
      <c r="E2312" t="str">
        <f>_xlfn.XLOOKUP(A2312,'Medical Examinations'!$A$1:$A$2336,'Medical Examinations'!$E$1:$E$2336,0)</f>
        <v>No</v>
      </c>
      <c r="F2312" t="str">
        <f>_xlfn.XLOOKUP(A2312,'Medical Examinations'!$A$1:$A$2336,'Medical Examinations'!$F$1:$F$2336,0)</f>
        <v>No</v>
      </c>
      <c r="G2312" t="str">
        <f>_xlfn.XLOOKUP(A2312,'Medical Examinations'!$A$1:$A$2336,'Medical Examinations'!$G$1:$G$2336,0)</f>
        <v>No</v>
      </c>
      <c r="H2312">
        <f>_xlfn.XLOOKUP(A2312,'Medical Examinations'!$A$1:$A$2336,'Medical Examinations'!$H$1:$H$2336,0)</f>
        <v>0</v>
      </c>
      <c r="I2312" t="str">
        <f>_xlfn.XLOOKUP(A2312,'Medical Examinations'!$A$1:$A$2336,'Medical Examinations'!$I$1:$I$2336,0)</f>
        <v>No</v>
      </c>
      <c r="J2312" t="str">
        <f>_xlfn.XLOOKUP(A2312,'Medical Examinations'!A2312:A4655,'Medical Examinations'!C2312:C4655,0)</f>
        <v>Overweight</v>
      </c>
      <c r="K2312">
        <f>_xlfn.XLOOKUP(A2312,'Medical Examinations'!$A$1:$A$2344,'Medical Examinations'!$D$1:$D$2344,0)</f>
        <v>5.64</v>
      </c>
      <c r="L2312" t="str">
        <f>_xlfn.XLOOKUP(A2312,'Hospitalisation Details'!$A$1:$A$2344,'Hospitalisation Details'!$E$1:$E$2344,0)</f>
        <v>19-Aug-2001</v>
      </c>
      <c r="M2312">
        <f>_xlfn.XLOOKUP(A2312,'Hospitalisation Details'!$A$1:$A$2344,'Hospitalisation Details'!$I$1:$I$2344,0)</f>
        <v>964.71</v>
      </c>
      <c r="N2312" t="str">
        <f>_xlfn.XLOOKUP(A2312,'Hospitalisation Details'!$A$1:$A$2344,'Hospitalisation Details'!$J$1:$J$2344,0)</f>
        <v>tier - 3</v>
      </c>
      <c r="O2312" t="str">
        <f>_xlfn.XLOOKUP(A2312,'Hospitalisation Details'!$A$1:$A$2344,'Hospitalisation Details'!$K$1:$K$2344,0)</f>
        <v>tier - 2</v>
      </c>
      <c r="P2312" t="str">
        <f>_xlfn.XLOOKUP(A2312,'Hospitalisation Details'!$A$1:$A$2344,'Hospitalisation Details'!$L$1:$L$2344,0)</f>
        <v>R1013</v>
      </c>
      <c r="Q2312">
        <f>_xlfn.XLOOKUP(A2312,'Hospitalisation Details'!$A$1:$A$2344,'Hospitalisation Details'!$F$1:$F$2344,0)</f>
        <v>21</v>
      </c>
    </row>
    <row r="2313" spans="1:17" ht="15.75" x14ac:dyDescent="0.25">
      <c r="A2313" s="1" t="s">
        <v>44</v>
      </c>
      <c r="B2313" t="str">
        <f>_xlfn.XLOOKUP(A2313,'Customer Names'!$A$1:$A$2336,'Customer Names'!$C$1:$C$2336,0)</f>
        <v xml:space="preserve">  Lindsey</v>
      </c>
      <c r="C2313">
        <f>_xlfn.XLOOKUP(A2313,'Medical Examinations'!$A$1:$A$2336,'Medical Examinations'!$B$1:$B$2336,0)</f>
        <v>20.54</v>
      </c>
      <c r="D2313">
        <f>_xlfn.XLOOKUP(A2313,'Medical Examinations'!$A$1:$A$2336,'Medical Examinations'!$D$1:$D$2336,0)</f>
        <v>4.2</v>
      </c>
      <c r="E2313" t="str">
        <f>_xlfn.XLOOKUP(A2313,'Medical Examinations'!$A$1:$A$2336,'Medical Examinations'!$E$1:$E$2336,0)</f>
        <v>No</v>
      </c>
      <c r="F2313" t="str">
        <f>_xlfn.XLOOKUP(A2313,'Medical Examinations'!$A$1:$A$2336,'Medical Examinations'!$F$1:$F$2336,0)</f>
        <v>No</v>
      </c>
      <c r="G2313" t="str">
        <f>_xlfn.XLOOKUP(A2313,'Medical Examinations'!$A$1:$A$2336,'Medical Examinations'!$G$1:$G$2336,0)</f>
        <v>No</v>
      </c>
      <c r="H2313">
        <f>_xlfn.XLOOKUP(A2313,'Medical Examinations'!$A$1:$A$2336,'Medical Examinations'!$H$1:$H$2336,0)</f>
        <v>1</v>
      </c>
      <c r="I2313" t="str">
        <f>_xlfn.XLOOKUP(A2313,'Medical Examinations'!$A$1:$A$2336,'Medical Examinations'!$I$1:$I$2336,0)</f>
        <v>No</v>
      </c>
      <c r="J2313" t="str">
        <f>_xlfn.XLOOKUP(A2313,'Medical Examinations'!A2313:A4656,'Medical Examinations'!C2313:C4656,0)</f>
        <v>Normal weight</v>
      </c>
      <c r="K2313">
        <f>_xlfn.XLOOKUP(A2313,'Medical Examinations'!$A$1:$A$2344,'Medical Examinations'!$D$1:$D$2344,0)</f>
        <v>4.2</v>
      </c>
      <c r="L2313" t="str">
        <f>_xlfn.XLOOKUP(A2313,'Hospitalisation Details'!$A$1:$A$2344,'Hospitalisation Details'!$E$1:$E$2344,0)</f>
        <v>28-Oct-1995</v>
      </c>
      <c r="M2313">
        <f>_xlfn.XLOOKUP(A2313,'Hospitalisation Details'!$A$1:$A$2344,'Hospitalisation Details'!$I$1:$I$2344,0)</f>
        <v>928.59</v>
      </c>
      <c r="N2313" t="str">
        <f>_xlfn.XLOOKUP(A2313,'Hospitalisation Details'!$A$1:$A$2344,'Hospitalisation Details'!$J$1:$J$2344,0)</f>
        <v>tier - 3</v>
      </c>
      <c r="O2313" t="str">
        <f>_xlfn.XLOOKUP(A2313,'Hospitalisation Details'!$A$1:$A$2344,'Hospitalisation Details'!$K$1:$K$2344,0)</f>
        <v>tier - 1</v>
      </c>
      <c r="P2313" t="str">
        <f>_xlfn.XLOOKUP(A2313,'Hospitalisation Details'!$A$1:$A$2344,'Hospitalisation Details'!$L$1:$L$2344,0)</f>
        <v>R1013</v>
      </c>
      <c r="Q2313">
        <f>_xlfn.XLOOKUP(A2313,'Hospitalisation Details'!$A$1:$A$2344,'Hospitalisation Details'!$F$1:$F$2344,0)</f>
        <v>27</v>
      </c>
    </row>
    <row r="2314" spans="1:17" ht="15.75" x14ac:dyDescent="0.25">
      <c r="A2314" s="1" t="s">
        <v>43</v>
      </c>
      <c r="B2314" t="str">
        <f>_xlfn.XLOOKUP(A2314,'Customer Names'!$A$1:$A$2336,'Customer Names'!$C$1:$C$2336,0)</f>
        <v xml:space="preserve">  Robert</v>
      </c>
      <c r="C2314">
        <f>_xlfn.XLOOKUP(A2314,'Medical Examinations'!$A$1:$A$2336,'Medical Examinations'!$B$1:$B$2336,0)</f>
        <v>20.13</v>
      </c>
      <c r="D2314">
        <f>_xlfn.XLOOKUP(A2314,'Medical Examinations'!$A$1:$A$2336,'Medical Examinations'!$D$1:$D$2336,0)</f>
        <v>5.42</v>
      </c>
      <c r="E2314" t="str">
        <f>_xlfn.XLOOKUP(A2314,'Medical Examinations'!$A$1:$A$2336,'Medical Examinations'!$E$1:$E$2336,0)</f>
        <v>No</v>
      </c>
      <c r="F2314" t="str">
        <f>_xlfn.XLOOKUP(A2314,'Medical Examinations'!$A$1:$A$2336,'Medical Examinations'!$F$1:$F$2336,0)</f>
        <v>No</v>
      </c>
      <c r="G2314" t="str">
        <f>_xlfn.XLOOKUP(A2314,'Medical Examinations'!$A$1:$A$2336,'Medical Examinations'!$G$1:$G$2336,0)</f>
        <v>No</v>
      </c>
      <c r="H2314">
        <f>_xlfn.XLOOKUP(A2314,'Medical Examinations'!$A$1:$A$2336,'Medical Examinations'!$H$1:$H$2336,0)</f>
        <v>0</v>
      </c>
      <c r="I2314" t="str">
        <f>_xlfn.XLOOKUP(A2314,'Medical Examinations'!$A$1:$A$2336,'Medical Examinations'!$I$1:$I$2336,0)</f>
        <v>No</v>
      </c>
      <c r="J2314" t="str">
        <f>_xlfn.XLOOKUP(A2314,'Medical Examinations'!A2314:A4657,'Medical Examinations'!C2314:C4657,0)</f>
        <v>Normal weight</v>
      </c>
      <c r="K2314">
        <f>_xlfn.XLOOKUP(A2314,'Medical Examinations'!$A$1:$A$2344,'Medical Examinations'!$D$1:$D$2344,0)</f>
        <v>5.42</v>
      </c>
      <c r="L2314" t="str">
        <f>_xlfn.XLOOKUP(A2314,'Hospitalisation Details'!$A$1:$A$2344,'Hospitalisation Details'!$E$1:$E$2344,0)</f>
        <v>30-Oct-1994</v>
      </c>
      <c r="M2314">
        <f>_xlfn.XLOOKUP(A2314,'Hospitalisation Details'!$A$1:$A$2344,'Hospitalisation Details'!$I$1:$I$2344,0)</f>
        <v>915.07</v>
      </c>
      <c r="N2314" t="str">
        <f>_xlfn.XLOOKUP(A2314,'Hospitalisation Details'!$A$1:$A$2344,'Hospitalisation Details'!$J$1:$J$2344,0)</f>
        <v>tier - 3</v>
      </c>
      <c r="O2314" t="str">
        <f>_xlfn.XLOOKUP(A2314,'Hospitalisation Details'!$A$1:$A$2344,'Hospitalisation Details'!$K$1:$K$2344,0)</f>
        <v>tier - 1</v>
      </c>
      <c r="P2314" t="str">
        <f>_xlfn.XLOOKUP(A2314,'Hospitalisation Details'!$A$1:$A$2344,'Hospitalisation Details'!$L$1:$L$2344,0)</f>
        <v>R1013</v>
      </c>
      <c r="Q2314">
        <f>_xlfn.XLOOKUP(A2314,'Hospitalisation Details'!$A$1:$A$2344,'Hospitalisation Details'!$F$1:$F$2344,0)</f>
        <v>28</v>
      </c>
    </row>
    <row r="2315" spans="1:17" ht="15.75" x14ac:dyDescent="0.25">
      <c r="A2315" s="1" t="s">
        <v>42</v>
      </c>
      <c r="B2315" t="str">
        <f>_xlfn.XLOOKUP(A2315,'Customer Names'!$A$1:$A$2336,'Customer Names'!$C$1:$C$2336,0)</f>
        <v xml:space="preserve">  Sarah E</v>
      </c>
      <c r="C2315">
        <f>_xlfn.XLOOKUP(A2315,'Medical Examinations'!$A$1:$A$2336,'Medical Examinations'!$B$1:$B$2336,0)</f>
        <v>18.93</v>
      </c>
      <c r="D2315">
        <f>_xlfn.XLOOKUP(A2315,'Medical Examinations'!$A$1:$A$2336,'Medical Examinations'!$D$1:$D$2336,0)</f>
        <v>6.11</v>
      </c>
      <c r="E2315" t="str">
        <f>_xlfn.XLOOKUP(A2315,'Medical Examinations'!$A$1:$A$2336,'Medical Examinations'!$E$1:$E$2336,0)</f>
        <v>No</v>
      </c>
      <c r="F2315" t="str">
        <f>_xlfn.XLOOKUP(A2315,'Medical Examinations'!$A$1:$A$2336,'Medical Examinations'!$F$1:$F$2336,0)</f>
        <v>No</v>
      </c>
      <c r="G2315" t="str">
        <f>_xlfn.XLOOKUP(A2315,'Medical Examinations'!$A$1:$A$2336,'Medical Examinations'!$G$1:$G$2336,0)</f>
        <v>Yes</v>
      </c>
      <c r="H2315">
        <f>_xlfn.XLOOKUP(A2315,'Medical Examinations'!$A$1:$A$2336,'Medical Examinations'!$H$1:$H$2336,0)</f>
        <v>1</v>
      </c>
      <c r="I2315" t="str">
        <f>_xlfn.XLOOKUP(A2315,'Medical Examinations'!$A$1:$A$2336,'Medical Examinations'!$I$1:$I$2336,0)</f>
        <v>No</v>
      </c>
      <c r="J2315" t="str">
        <f>_xlfn.XLOOKUP(A2315,'Medical Examinations'!A2315:A4658,'Medical Examinations'!C2315:C4658,0)</f>
        <v>Normal weight</v>
      </c>
      <c r="K2315">
        <f>_xlfn.XLOOKUP(A2315,'Medical Examinations'!$A$1:$A$2344,'Medical Examinations'!$D$1:$D$2344,0)</f>
        <v>6.11</v>
      </c>
      <c r="L2315" t="str">
        <f>_xlfn.XLOOKUP(A2315,'Hospitalisation Details'!$A$1:$A$2344,'Hospitalisation Details'!$E$1:$E$2344,0)</f>
        <v>27-Nov-1993</v>
      </c>
      <c r="M2315">
        <f>_xlfn.XLOOKUP(A2315,'Hospitalisation Details'!$A$1:$A$2344,'Hospitalisation Details'!$I$1:$I$2344,0)</f>
        <v>896.21</v>
      </c>
      <c r="N2315" t="str">
        <f>_xlfn.XLOOKUP(A2315,'Hospitalisation Details'!$A$1:$A$2344,'Hospitalisation Details'!$J$1:$J$2344,0)</f>
        <v>tier - 3</v>
      </c>
      <c r="O2315" t="str">
        <f>_xlfn.XLOOKUP(A2315,'Hospitalisation Details'!$A$1:$A$2344,'Hospitalisation Details'!$K$1:$K$2344,0)</f>
        <v>tier - 1</v>
      </c>
      <c r="P2315" t="str">
        <f>_xlfn.XLOOKUP(A2315,'Hospitalisation Details'!$A$1:$A$2344,'Hospitalisation Details'!$L$1:$L$2344,0)</f>
        <v>R1013</v>
      </c>
      <c r="Q2315">
        <f>_xlfn.XLOOKUP(A2315,'Hospitalisation Details'!$A$1:$A$2344,'Hospitalisation Details'!$F$1:$F$2344,0)</f>
        <v>29</v>
      </c>
    </row>
    <row r="2316" spans="1:17" ht="15.75" x14ac:dyDescent="0.25">
      <c r="A2316" s="1" t="s">
        <v>41</v>
      </c>
      <c r="B2316" t="str">
        <f>_xlfn.XLOOKUP(A2316,'Customer Names'!$A$1:$A$2336,'Customer Names'!$C$1:$C$2336,0)</f>
        <v xml:space="preserve">  Flannery</v>
      </c>
      <c r="C2316">
        <f>_xlfn.XLOOKUP(A2316,'Medical Examinations'!$A$1:$A$2336,'Medical Examinations'!$B$1:$B$2336,0)</f>
        <v>24.14</v>
      </c>
      <c r="D2316">
        <f>_xlfn.XLOOKUP(A2316,'Medical Examinations'!$A$1:$A$2336,'Medical Examinations'!$D$1:$D$2336,0)</f>
        <v>5.29</v>
      </c>
      <c r="E2316" t="str">
        <f>_xlfn.XLOOKUP(A2316,'Medical Examinations'!$A$1:$A$2336,'Medical Examinations'!$E$1:$E$2336,0)</f>
        <v>No</v>
      </c>
      <c r="F2316" t="str">
        <f>_xlfn.XLOOKUP(A2316,'Medical Examinations'!$A$1:$A$2336,'Medical Examinations'!$F$1:$F$2336,0)</f>
        <v>yes</v>
      </c>
      <c r="G2316" t="str">
        <f>_xlfn.XLOOKUP(A2316,'Medical Examinations'!$A$1:$A$2336,'Medical Examinations'!$G$1:$G$2336,0)</f>
        <v>No</v>
      </c>
      <c r="H2316">
        <f>_xlfn.XLOOKUP(A2316,'Medical Examinations'!$A$1:$A$2336,'Medical Examinations'!$H$1:$H$2336,0)</f>
        <v>1</v>
      </c>
      <c r="I2316" t="str">
        <f>_xlfn.XLOOKUP(A2316,'Medical Examinations'!$A$1:$A$2336,'Medical Examinations'!$I$1:$I$2336,0)</f>
        <v>No</v>
      </c>
      <c r="J2316" t="str">
        <f>_xlfn.XLOOKUP(A2316,'Medical Examinations'!A2316:A4659,'Medical Examinations'!C2316:C4659,0)</f>
        <v>Normal weight</v>
      </c>
      <c r="K2316">
        <f>_xlfn.XLOOKUP(A2316,'Medical Examinations'!$A$1:$A$2344,'Medical Examinations'!$D$1:$D$2344,0)</f>
        <v>5.29</v>
      </c>
      <c r="L2316" t="str">
        <f>_xlfn.XLOOKUP(A2316,'Hospitalisation Details'!$A$1:$A$2344,'Hospitalisation Details'!$E$1:$E$2344,0)</f>
        <v>18-Nov-2000</v>
      </c>
      <c r="M2316">
        <f>_xlfn.XLOOKUP(A2316,'Hospitalisation Details'!$A$1:$A$2344,'Hospitalisation Details'!$I$1:$I$2344,0)</f>
        <v>865.41</v>
      </c>
      <c r="N2316" t="str">
        <f>_xlfn.XLOOKUP(A2316,'Hospitalisation Details'!$A$1:$A$2344,'Hospitalisation Details'!$J$1:$J$2344,0)</f>
        <v>tier - 3</v>
      </c>
      <c r="O2316" t="str">
        <f>_xlfn.XLOOKUP(A2316,'Hospitalisation Details'!$A$1:$A$2344,'Hospitalisation Details'!$K$1:$K$2344,0)</f>
        <v>tier - 1</v>
      </c>
      <c r="P2316" t="str">
        <f>_xlfn.XLOOKUP(A2316,'Hospitalisation Details'!$A$1:$A$2344,'Hospitalisation Details'!$L$1:$L$2344,0)</f>
        <v>R1013</v>
      </c>
      <c r="Q2316">
        <f>_xlfn.XLOOKUP(A2316,'Hospitalisation Details'!$A$1:$A$2344,'Hospitalisation Details'!$F$1:$F$2344,0)</f>
        <v>22</v>
      </c>
    </row>
    <row r="2317" spans="1:17" ht="15.75" x14ac:dyDescent="0.25">
      <c r="A2317" s="1" t="s">
        <v>39</v>
      </c>
      <c r="B2317" t="str">
        <f>_xlfn.XLOOKUP(A2317,'Customer Names'!$A$1:$A$2336,'Customer Names'!$C$1:$C$2336,0)</f>
        <v xml:space="preserve">  John T</v>
      </c>
      <c r="C2317">
        <f>_xlfn.XLOOKUP(A2317,'Medical Examinations'!$A$1:$A$2336,'Medical Examinations'!$B$1:$B$2336,0)</f>
        <v>25.03</v>
      </c>
      <c r="D2317">
        <f>_xlfn.XLOOKUP(A2317,'Medical Examinations'!$A$1:$A$2336,'Medical Examinations'!$D$1:$D$2336,0)</f>
        <v>5.91</v>
      </c>
      <c r="E2317" t="str">
        <f>_xlfn.XLOOKUP(A2317,'Medical Examinations'!$A$1:$A$2336,'Medical Examinations'!$E$1:$E$2336,0)</f>
        <v>No</v>
      </c>
      <c r="F2317" t="str">
        <f>_xlfn.XLOOKUP(A2317,'Medical Examinations'!$A$1:$A$2336,'Medical Examinations'!$F$1:$F$2336,0)</f>
        <v>yes</v>
      </c>
      <c r="G2317" t="str">
        <f>_xlfn.XLOOKUP(A2317,'Medical Examinations'!$A$1:$A$2336,'Medical Examinations'!$G$1:$G$2336,0)</f>
        <v>No</v>
      </c>
      <c r="H2317">
        <f>_xlfn.XLOOKUP(A2317,'Medical Examinations'!$A$1:$A$2336,'Medical Examinations'!$H$1:$H$2336,0)</f>
        <v>1</v>
      </c>
      <c r="I2317" t="str">
        <f>_xlfn.XLOOKUP(A2317,'Medical Examinations'!$A$1:$A$2336,'Medical Examinations'!$I$1:$I$2336,0)</f>
        <v>No</v>
      </c>
      <c r="J2317" t="str">
        <f>_xlfn.XLOOKUP(A2317,'Medical Examinations'!A2317:A4660,'Medical Examinations'!C2317:C4660,0)</f>
        <v>Overweight</v>
      </c>
      <c r="K2317">
        <f>_xlfn.XLOOKUP(A2317,'Medical Examinations'!$A$1:$A$2344,'Medical Examinations'!$D$1:$D$2344,0)</f>
        <v>5.91</v>
      </c>
      <c r="L2317" t="str">
        <f>_xlfn.XLOOKUP(A2317,'Hospitalisation Details'!$A$1:$A$2344,'Hospitalisation Details'!$E$1:$E$2344,0)</f>
        <v>7-Oct-2004</v>
      </c>
      <c r="M2317">
        <f>_xlfn.XLOOKUP(A2317,'Hospitalisation Details'!$A$1:$A$2344,'Hospitalisation Details'!$I$1:$I$2344,0)</f>
        <v>830.52</v>
      </c>
      <c r="N2317" t="str">
        <f>_xlfn.XLOOKUP(A2317,'Hospitalisation Details'!$A$1:$A$2344,'Hospitalisation Details'!$J$1:$J$2344,0)</f>
        <v>tier - 3</v>
      </c>
      <c r="O2317" t="str">
        <f>_xlfn.XLOOKUP(A2317,'Hospitalisation Details'!$A$1:$A$2344,'Hospitalisation Details'!$K$1:$K$2344,0)</f>
        <v>tier - 2</v>
      </c>
      <c r="P2317" t="str">
        <f>_xlfn.XLOOKUP(A2317,'Hospitalisation Details'!$A$1:$A$2344,'Hospitalisation Details'!$L$1:$L$2344,0)</f>
        <v>R1011</v>
      </c>
      <c r="Q2317">
        <f>_xlfn.XLOOKUP(A2317,'Hospitalisation Details'!$A$1:$A$2344,'Hospitalisation Details'!$F$1:$F$2344,0)</f>
        <v>18</v>
      </c>
    </row>
    <row r="2318" spans="1:17" ht="15.75" x14ac:dyDescent="0.25">
      <c r="A2318" s="1" t="s">
        <v>38</v>
      </c>
      <c r="B2318" t="str">
        <f>_xlfn.XLOOKUP(A2318,'Customer Names'!$A$1:$A$2336,'Customer Names'!$C$1:$C$2336,0)</f>
        <v xml:space="preserve">  Koji</v>
      </c>
      <c r="C2318">
        <f>_xlfn.XLOOKUP(A2318,'Medical Examinations'!$A$1:$A$2336,'Medical Examinations'!$B$1:$B$2336,0)</f>
        <v>20.47</v>
      </c>
      <c r="D2318">
        <f>_xlfn.XLOOKUP(A2318,'Medical Examinations'!$A$1:$A$2336,'Medical Examinations'!$D$1:$D$2336,0)</f>
        <v>5.81</v>
      </c>
      <c r="E2318" t="str">
        <f>_xlfn.XLOOKUP(A2318,'Medical Examinations'!$A$1:$A$2336,'Medical Examinations'!$E$1:$E$2336,0)</f>
        <v>No</v>
      </c>
      <c r="F2318" t="str">
        <f>_xlfn.XLOOKUP(A2318,'Medical Examinations'!$A$1:$A$2336,'Medical Examinations'!$F$1:$F$2336,0)</f>
        <v>No</v>
      </c>
      <c r="G2318" t="str">
        <f>_xlfn.XLOOKUP(A2318,'Medical Examinations'!$A$1:$A$2336,'Medical Examinations'!$G$1:$G$2336,0)</f>
        <v>No</v>
      </c>
      <c r="H2318">
        <f>_xlfn.XLOOKUP(A2318,'Medical Examinations'!$A$1:$A$2336,'Medical Examinations'!$H$1:$H$2336,0)</f>
        <v>1</v>
      </c>
      <c r="I2318" t="str">
        <f>_xlfn.XLOOKUP(A2318,'Medical Examinations'!$A$1:$A$2336,'Medical Examinations'!$I$1:$I$2336,0)</f>
        <v>No</v>
      </c>
      <c r="J2318" t="str">
        <f>_xlfn.XLOOKUP(A2318,'Medical Examinations'!A2318:A4661,'Medical Examinations'!C2318:C4661,0)</f>
        <v>Normal weight</v>
      </c>
      <c r="K2318">
        <f>_xlfn.XLOOKUP(A2318,'Medical Examinations'!$A$1:$A$2344,'Medical Examinations'!$D$1:$D$2344,0)</f>
        <v>5.81</v>
      </c>
      <c r="L2318" t="str">
        <f>_xlfn.XLOOKUP(A2318,'Hospitalisation Details'!$A$1:$A$2344,'Hospitalisation Details'!$E$1:$E$2344,0)</f>
        <v>7-Dec-1995</v>
      </c>
      <c r="M2318">
        <f>_xlfn.XLOOKUP(A2318,'Hospitalisation Details'!$A$1:$A$2344,'Hospitalisation Details'!$I$1:$I$2344,0)</f>
        <v>773.54</v>
      </c>
      <c r="N2318" t="str">
        <f>_xlfn.XLOOKUP(A2318,'Hospitalisation Details'!$A$1:$A$2344,'Hospitalisation Details'!$J$1:$J$2344,0)</f>
        <v>tier - 3</v>
      </c>
      <c r="O2318" t="str">
        <f>_xlfn.XLOOKUP(A2318,'Hospitalisation Details'!$A$1:$A$2344,'Hospitalisation Details'!$K$1:$K$2344,0)</f>
        <v>tier - 2</v>
      </c>
      <c r="P2318" t="str">
        <f>_xlfn.XLOOKUP(A2318,'Hospitalisation Details'!$A$1:$A$2344,'Hospitalisation Details'!$L$1:$L$2344,0)</f>
        <v>R1013</v>
      </c>
      <c r="Q2318">
        <f>_xlfn.XLOOKUP(A2318,'Hospitalisation Details'!$A$1:$A$2344,'Hospitalisation Details'!$F$1:$F$2344,0)</f>
        <v>27</v>
      </c>
    </row>
    <row r="2319" spans="1:17" ht="15.75" x14ac:dyDescent="0.25">
      <c r="A2319" s="1" t="s">
        <v>37</v>
      </c>
      <c r="B2319" t="str">
        <f>_xlfn.XLOOKUP(A2319,'Customer Names'!$A$1:$A$2336,'Customer Names'!$C$1:$C$2336,0)</f>
        <v xml:space="preserve">  Candice M</v>
      </c>
      <c r="C2319">
        <f>_xlfn.XLOOKUP(A2319,'Medical Examinations'!$A$1:$A$2336,'Medical Examinations'!$B$1:$B$2336,0)</f>
        <v>18.82</v>
      </c>
      <c r="D2319">
        <f>_xlfn.XLOOKUP(A2319,'Medical Examinations'!$A$1:$A$2336,'Medical Examinations'!$D$1:$D$2336,0)</f>
        <v>5.51</v>
      </c>
      <c r="E2319" t="str">
        <f>_xlfn.XLOOKUP(A2319,'Medical Examinations'!$A$1:$A$2336,'Medical Examinations'!$E$1:$E$2336,0)</f>
        <v>No</v>
      </c>
      <c r="F2319" t="str">
        <f>_xlfn.XLOOKUP(A2319,'Medical Examinations'!$A$1:$A$2336,'Medical Examinations'!$F$1:$F$2336,0)</f>
        <v>No</v>
      </c>
      <c r="G2319" t="str">
        <f>_xlfn.XLOOKUP(A2319,'Medical Examinations'!$A$1:$A$2336,'Medical Examinations'!$G$1:$G$2336,0)</f>
        <v>No</v>
      </c>
      <c r="H2319">
        <f>_xlfn.XLOOKUP(A2319,'Medical Examinations'!$A$1:$A$2336,'Medical Examinations'!$H$1:$H$2336,0)</f>
        <v>0</v>
      </c>
      <c r="I2319" t="str">
        <f>_xlfn.XLOOKUP(A2319,'Medical Examinations'!$A$1:$A$2336,'Medical Examinations'!$I$1:$I$2336,0)</f>
        <v>No</v>
      </c>
      <c r="J2319" t="str">
        <f>_xlfn.XLOOKUP(A2319,'Medical Examinations'!A2319:A4662,'Medical Examinations'!C2319:C4662,0)</f>
        <v>Normal weight</v>
      </c>
      <c r="K2319">
        <f>_xlfn.XLOOKUP(A2319,'Medical Examinations'!$A$1:$A$2344,'Medical Examinations'!$D$1:$D$2344,0)</f>
        <v>5.51</v>
      </c>
      <c r="L2319" t="str">
        <f>_xlfn.XLOOKUP(A2319,'Hospitalisation Details'!$A$1:$A$2344,'Hospitalisation Details'!$E$1:$E$2344,0)</f>
        <v>18-Sep-1996</v>
      </c>
      <c r="M2319">
        <f>_xlfn.XLOOKUP(A2319,'Hospitalisation Details'!$A$1:$A$2344,'Hospitalisation Details'!$I$1:$I$2344,0)</f>
        <v>770.38</v>
      </c>
      <c r="N2319" t="str">
        <f>_xlfn.XLOOKUP(A2319,'Hospitalisation Details'!$A$1:$A$2344,'Hospitalisation Details'!$J$1:$J$2344,0)</f>
        <v>tier - 3</v>
      </c>
      <c r="O2319" t="str">
        <f>_xlfn.XLOOKUP(A2319,'Hospitalisation Details'!$A$1:$A$2344,'Hospitalisation Details'!$K$1:$K$2344,0)</f>
        <v>tier - 2</v>
      </c>
      <c r="P2319" t="str">
        <f>_xlfn.XLOOKUP(A2319,'Hospitalisation Details'!$A$1:$A$2344,'Hospitalisation Details'!$L$1:$L$2344,0)</f>
        <v>R1012</v>
      </c>
      <c r="Q2319">
        <f>_xlfn.XLOOKUP(A2319,'Hospitalisation Details'!$A$1:$A$2344,'Hospitalisation Details'!$F$1:$F$2344,0)</f>
        <v>26</v>
      </c>
    </row>
    <row r="2320" spans="1:17" ht="15.75" x14ac:dyDescent="0.25">
      <c r="A2320" s="1" t="s">
        <v>36</v>
      </c>
      <c r="B2320" t="str">
        <f>_xlfn.XLOOKUP(A2320,'Customer Names'!$A$1:$A$2336,'Customer Names'!$C$1:$C$2336,0)</f>
        <v xml:space="preserve">  Theodore A</v>
      </c>
      <c r="C2320">
        <f>_xlfn.XLOOKUP(A2320,'Medical Examinations'!$A$1:$A$2336,'Medical Examinations'!$B$1:$B$2336,0)</f>
        <v>17.079999999999998</v>
      </c>
      <c r="D2320">
        <f>_xlfn.XLOOKUP(A2320,'Medical Examinations'!$A$1:$A$2336,'Medical Examinations'!$D$1:$D$2336,0)</f>
        <v>5.73</v>
      </c>
      <c r="E2320" t="str">
        <f>_xlfn.XLOOKUP(A2320,'Medical Examinations'!$A$1:$A$2336,'Medical Examinations'!$E$1:$E$2336,0)</f>
        <v>No</v>
      </c>
      <c r="F2320" t="str">
        <f>_xlfn.XLOOKUP(A2320,'Medical Examinations'!$A$1:$A$2336,'Medical Examinations'!$F$1:$F$2336,0)</f>
        <v>No</v>
      </c>
      <c r="G2320" t="str">
        <f>_xlfn.XLOOKUP(A2320,'Medical Examinations'!$A$1:$A$2336,'Medical Examinations'!$G$1:$G$2336,0)</f>
        <v>Yes</v>
      </c>
      <c r="H2320">
        <f>_xlfn.XLOOKUP(A2320,'Medical Examinations'!$A$1:$A$2336,'Medical Examinations'!$H$1:$H$2336,0)</f>
        <v>1</v>
      </c>
      <c r="I2320" t="str">
        <f>_xlfn.XLOOKUP(A2320,'Medical Examinations'!$A$1:$A$2336,'Medical Examinations'!$I$1:$I$2336,0)</f>
        <v>No</v>
      </c>
      <c r="J2320" t="str">
        <f>_xlfn.XLOOKUP(A2320,'Medical Examinations'!A2320:A4663,'Medical Examinations'!C2320:C4663,0)</f>
        <v>Underweight</v>
      </c>
      <c r="K2320">
        <f>_xlfn.XLOOKUP(A2320,'Medical Examinations'!$A$1:$A$2344,'Medical Examinations'!$D$1:$D$2344,0)</f>
        <v>5.73</v>
      </c>
      <c r="L2320" t="str">
        <f>_xlfn.XLOOKUP(A2320,'Hospitalisation Details'!$A$1:$A$2344,'Hospitalisation Details'!$E$1:$E$2344,0)</f>
        <v>28-Jun-1993</v>
      </c>
      <c r="M2320">
        <f>_xlfn.XLOOKUP(A2320,'Hospitalisation Details'!$A$1:$A$2344,'Hospitalisation Details'!$I$1:$I$2344,0)</f>
        <v>770</v>
      </c>
      <c r="N2320" t="str">
        <f>_xlfn.XLOOKUP(A2320,'Hospitalisation Details'!$A$1:$A$2344,'Hospitalisation Details'!$J$1:$J$2344,0)</f>
        <v>tier - 3</v>
      </c>
      <c r="O2320" t="str">
        <f>_xlfn.XLOOKUP(A2320,'Hospitalisation Details'!$A$1:$A$2344,'Hospitalisation Details'!$K$1:$K$2344,0)</f>
        <v>tier - 3</v>
      </c>
      <c r="P2320" t="str">
        <f>_xlfn.XLOOKUP(A2320,'Hospitalisation Details'!$A$1:$A$2344,'Hospitalisation Details'!$L$1:$L$2344,0)</f>
        <v>R1013</v>
      </c>
      <c r="Q2320">
        <f>_xlfn.XLOOKUP(A2320,'Hospitalisation Details'!$A$1:$A$2344,'Hospitalisation Details'!$F$1:$F$2344,0)</f>
        <v>29</v>
      </c>
    </row>
    <row r="2321" spans="1:17" ht="15.75" x14ac:dyDescent="0.25">
      <c r="A2321" s="1" t="s">
        <v>34</v>
      </c>
      <c r="B2321" t="str">
        <f>_xlfn.XLOOKUP(A2321,'Customer Names'!$A$1:$A$2336,'Customer Names'!$C$1:$C$2336,0)</f>
        <v xml:space="preserve">  Lindy</v>
      </c>
      <c r="C2321">
        <f>_xlfn.XLOOKUP(A2321,'Medical Examinations'!$A$1:$A$2336,'Medical Examinations'!$B$1:$B$2336,0)</f>
        <v>19.21</v>
      </c>
      <c r="D2321">
        <f>_xlfn.XLOOKUP(A2321,'Medical Examinations'!$A$1:$A$2336,'Medical Examinations'!$D$1:$D$2336,0)</f>
        <v>5.53</v>
      </c>
      <c r="E2321" t="str">
        <f>_xlfn.XLOOKUP(A2321,'Medical Examinations'!$A$1:$A$2336,'Medical Examinations'!$E$1:$E$2336,0)</f>
        <v>No</v>
      </c>
      <c r="F2321" t="str">
        <f>_xlfn.XLOOKUP(A2321,'Medical Examinations'!$A$1:$A$2336,'Medical Examinations'!$F$1:$F$2336,0)</f>
        <v>No</v>
      </c>
      <c r="G2321" t="str">
        <f>_xlfn.XLOOKUP(A2321,'Medical Examinations'!$A$1:$A$2336,'Medical Examinations'!$G$1:$G$2336,0)</f>
        <v>No</v>
      </c>
      <c r="H2321">
        <f>_xlfn.XLOOKUP(A2321,'Medical Examinations'!$A$1:$A$2336,'Medical Examinations'!$H$1:$H$2336,0)</f>
        <v>0</v>
      </c>
      <c r="I2321" t="str">
        <f>_xlfn.XLOOKUP(A2321,'Medical Examinations'!$A$1:$A$2336,'Medical Examinations'!$I$1:$I$2336,0)</f>
        <v>No</v>
      </c>
      <c r="J2321" t="str">
        <f>_xlfn.XLOOKUP(A2321,'Medical Examinations'!A2321:A4664,'Medical Examinations'!C2321:C4664,0)</f>
        <v>Normal weight</v>
      </c>
      <c r="K2321">
        <f>_xlfn.XLOOKUP(A2321,'Medical Examinations'!$A$1:$A$2344,'Medical Examinations'!$D$1:$D$2344,0)</f>
        <v>5.53</v>
      </c>
      <c r="L2321" t="str">
        <f>_xlfn.XLOOKUP(A2321,'Hospitalisation Details'!$A$1:$A$2344,'Hospitalisation Details'!$E$1:$E$2344,0)</f>
        <v>22-Oct-1996</v>
      </c>
      <c r="M2321">
        <f>_xlfn.XLOOKUP(A2321,'Hospitalisation Details'!$A$1:$A$2344,'Hospitalisation Details'!$I$1:$I$2344,0)</f>
        <v>760</v>
      </c>
      <c r="N2321" t="str">
        <f>_xlfn.XLOOKUP(A2321,'Hospitalisation Details'!$A$1:$A$2344,'Hospitalisation Details'!$J$1:$J$2344,0)</f>
        <v>tier - 3</v>
      </c>
      <c r="O2321" t="str">
        <f>_xlfn.XLOOKUP(A2321,'Hospitalisation Details'!$A$1:$A$2344,'Hospitalisation Details'!$K$1:$K$2344,0)</f>
        <v>tier - 3</v>
      </c>
      <c r="P2321" t="str">
        <f>_xlfn.XLOOKUP(A2321,'Hospitalisation Details'!$A$1:$A$2344,'Hospitalisation Details'!$L$1:$L$2344,0)</f>
        <v>R1013</v>
      </c>
      <c r="Q2321">
        <f>_xlfn.XLOOKUP(A2321,'Hospitalisation Details'!$A$1:$A$2344,'Hospitalisation Details'!$F$1:$F$2344,0)</f>
        <v>26</v>
      </c>
    </row>
    <row r="2322" spans="1:17" ht="15.75" x14ac:dyDescent="0.25">
      <c r="A2322" s="1" t="s">
        <v>32</v>
      </c>
      <c r="B2322" t="str">
        <f>_xlfn.XLOOKUP(A2322,'Customer Names'!$A$1:$A$2336,'Customer Names'!$C$1:$C$2336,0)</f>
        <v xml:space="preserve">  Thomas</v>
      </c>
      <c r="C2322">
        <f>_xlfn.XLOOKUP(A2322,'Medical Examinations'!$A$1:$A$2336,'Medical Examinations'!$B$1:$B$2336,0)</f>
        <v>17.86</v>
      </c>
      <c r="D2322">
        <f>_xlfn.XLOOKUP(A2322,'Medical Examinations'!$A$1:$A$2336,'Medical Examinations'!$D$1:$D$2336,0)</f>
        <v>5.43</v>
      </c>
      <c r="E2322" t="str">
        <f>_xlfn.XLOOKUP(A2322,'Medical Examinations'!$A$1:$A$2336,'Medical Examinations'!$E$1:$E$2336,0)</f>
        <v>No</v>
      </c>
      <c r="F2322" t="str">
        <f>_xlfn.XLOOKUP(A2322,'Medical Examinations'!$A$1:$A$2336,'Medical Examinations'!$F$1:$F$2336,0)</f>
        <v>No</v>
      </c>
      <c r="G2322" t="str">
        <f>_xlfn.XLOOKUP(A2322,'Medical Examinations'!$A$1:$A$2336,'Medical Examinations'!$G$1:$G$2336,0)</f>
        <v>Yes</v>
      </c>
      <c r="H2322">
        <f>_xlfn.XLOOKUP(A2322,'Medical Examinations'!$A$1:$A$2336,'Medical Examinations'!$H$1:$H$2336,0)</f>
        <v>1</v>
      </c>
      <c r="I2322" t="str">
        <f>_xlfn.XLOOKUP(A2322,'Medical Examinations'!$A$1:$A$2336,'Medical Examinations'!$I$1:$I$2336,0)</f>
        <v>No</v>
      </c>
      <c r="J2322" t="str">
        <f>_xlfn.XLOOKUP(A2322,'Medical Examinations'!A2322:A4665,'Medical Examinations'!C2322:C4665,0)</f>
        <v>Underweight</v>
      </c>
      <c r="K2322">
        <f>_xlfn.XLOOKUP(A2322,'Medical Examinations'!$A$1:$A$2344,'Medical Examinations'!$D$1:$D$2344,0)</f>
        <v>5.43</v>
      </c>
      <c r="L2322" t="str">
        <f>_xlfn.XLOOKUP(A2322,'Hospitalisation Details'!$A$1:$A$2344,'Hospitalisation Details'!$E$1:$E$2344,0)</f>
        <v>9-Aug-1993</v>
      </c>
      <c r="M2322">
        <f>_xlfn.XLOOKUP(A2322,'Hospitalisation Details'!$A$1:$A$2344,'Hospitalisation Details'!$I$1:$I$2344,0)</f>
        <v>760</v>
      </c>
      <c r="N2322" t="str">
        <f>_xlfn.XLOOKUP(A2322,'Hospitalisation Details'!$A$1:$A$2344,'Hospitalisation Details'!$J$1:$J$2344,0)</f>
        <v>tier - 3</v>
      </c>
      <c r="O2322" t="str">
        <f>_xlfn.XLOOKUP(A2322,'Hospitalisation Details'!$A$1:$A$2344,'Hospitalisation Details'!$K$1:$K$2344,0)</f>
        <v>tier - 1</v>
      </c>
      <c r="P2322" t="str">
        <f>_xlfn.XLOOKUP(A2322,'Hospitalisation Details'!$A$1:$A$2344,'Hospitalisation Details'!$L$1:$L$2344,0)</f>
        <v>R1013</v>
      </c>
      <c r="Q2322">
        <f>_xlfn.XLOOKUP(A2322,'Hospitalisation Details'!$A$1:$A$2344,'Hospitalisation Details'!$F$1:$F$2344,0)</f>
        <v>29</v>
      </c>
    </row>
    <row r="2323" spans="1:17" ht="15.75" x14ac:dyDescent="0.25">
      <c r="A2323" s="1" t="s">
        <v>31</v>
      </c>
      <c r="B2323" t="str">
        <f>_xlfn.XLOOKUP(A2323,'Customer Names'!$A$1:$A$2336,'Customer Names'!$C$1:$C$2336,0)</f>
        <v xml:space="preserve">  Holly</v>
      </c>
      <c r="C2323">
        <f>_xlfn.XLOOKUP(A2323,'Medical Examinations'!$A$1:$A$2336,'Medical Examinations'!$B$1:$B$2336,0)</f>
        <v>21.38</v>
      </c>
      <c r="D2323">
        <f>_xlfn.XLOOKUP(A2323,'Medical Examinations'!$A$1:$A$2336,'Medical Examinations'!$D$1:$D$2336,0)</f>
        <v>8.01</v>
      </c>
      <c r="E2323" t="str">
        <f>_xlfn.XLOOKUP(A2323,'Medical Examinations'!$A$1:$A$2336,'Medical Examinations'!$E$1:$E$2336,0)</f>
        <v>No</v>
      </c>
      <c r="F2323" t="str">
        <f>_xlfn.XLOOKUP(A2323,'Medical Examinations'!$A$1:$A$2336,'Medical Examinations'!$F$1:$F$2336,0)</f>
        <v>No</v>
      </c>
      <c r="G2323" t="str">
        <f>_xlfn.XLOOKUP(A2323,'Medical Examinations'!$A$1:$A$2336,'Medical Examinations'!$G$1:$G$2336,0)</f>
        <v>No</v>
      </c>
      <c r="H2323">
        <f>_xlfn.XLOOKUP(A2323,'Medical Examinations'!$A$1:$A$2336,'Medical Examinations'!$H$1:$H$2336,0)</f>
        <v>0</v>
      </c>
      <c r="I2323" t="str">
        <f>_xlfn.XLOOKUP(A2323,'Medical Examinations'!$A$1:$A$2336,'Medical Examinations'!$I$1:$I$2336,0)</f>
        <v>No</v>
      </c>
      <c r="J2323" t="str">
        <f>_xlfn.XLOOKUP(A2323,'Medical Examinations'!A2323:A4666,'Medical Examinations'!C2323:C4666,0)</f>
        <v>Normal weight</v>
      </c>
      <c r="K2323">
        <f>_xlfn.XLOOKUP(A2323,'Medical Examinations'!$A$1:$A$2344,'Medical Examinations'!$D$1:$D$2344,0)</f>
        <v>8.01</v>
      </c>
      <c r="L2323" t="str">
        <f>_xlfn.XLOOKUP(A2323,'Hospitalisation Details'!$A$1:$A$2344,'Hospitalisation Details'!$E$1:$E$2344,0)</f>
        <v>19-Sep-2002</v>
      </c>
      <c r="M2323">
        <f>_xlfn.XLOOKUP(A2323,'Hospitalisation Details'!$A$1:$A$2344,'Hospitalisation Details'!$I$1:$I$2344,0)</f>
        <v>750</v>
      </c>
      <c r="N2323" t="str">
        <f>_xlfn.XLOOKUP(A2323,'Hospitalisation Details'!$A$1:$A$2344,'Hospitalisation Details'!$J$1:$J$2344,0)</f>
        <v>tier - 3</v>
      </c>
      <c r="O2323" t="str">
        <f>_xlfn.XLOOKUP(A2323,'Hospitalisation Details'!$A$1:$A$2344,'Hospitalisation Details'!$K$1:$K$2344,0)</f>
        <v>tier - 1</v>
      </c>
      <c r="P2323" t="str">
        <f>_xlfn.XLOOKUP(A2323,'Hospitalisation Details'!$A$1:$A$2344,'Hospitalisation Details'!$L$1:$L$2344,0)</f>
        <v>R1012</v>
      </c>
      <c r="Q2323">
        <f>_xlfn.XLOOKUP(A2323,'Hospitalisation Details'!$A$1:$A$2344,'Hospitalisation Details'!$F$1:$F$2344,0)</f>
        <v>20</v>
      </c>
    </row>
    <row r="2324" spans="1:17" ht="15.75" x14ac:dyDescent="0.25">
      <c r="A2324" s="1" t="s">
        <v>30</v>
      </c>
      <c r="B2324" t="str">
        <f>_xlfn.XLOOKUP(A2324,'Customer Names'!$A$1:$A$2336,'Customer Names'!$C$1:$C$2336,0)</f>
        <v xml:space="preserve">  Matthew</v>
      </c>
      <c r="C2324">
        <f>_xlfn.XLOOKUP(A2324,'Medical Examinations'!$A$1:$A$2336,'Medical Examinations'!$B$1:$B$2336,0)</f>
        <v>23.35</v>
      </c>
      <c r="D2324">
        <f>_xlfn.XLOOKUP(A2324,'Medical Examinations'!$A$1:$A$2336,'Medical Examinations'!$D$1:$D$2336,0)</f>
        <v>5.94</v>
      </c>
      <c r="E2324" t="str">
        <f>_xlfn.XLOOKUP(A2324,'Medical Examinations'!$A$1:$A$2336,'Medical Examinations'!$E$1:$E$2336,0)</f>
        <v>No</v>
      </c>
      <c r="F2324" t="str">
        <f>_xlfn.XLOOKUP(A2324,'Medical Examinations'!$A$1:$A$2336,'Medical Examinations'!$F$1:$F$2336,0)</f>
        <v>No</v>
      </c>
      <c r="G2324" t="str">
        <f>_xlfn.XLOOKUP(A2324,'Medical Examinations'!$A$1:$A$2336,'Medical Examinations'!$G$1:$G$2336,0)</f>
        <v>No</v>
      </c>
      <c r="H2324">
        <f>_xlfn.XLOOKUP(A2324,'Medical Examinations'!$A$1:$A$2336,'Medical Examinations'!$H$1:$H$2336,0)</f>
        <v>0</v>
      </c>
      <c r="I2324" t="str">
        <f>_xlfn.XLOOKUP(A2324,'Medical Examinations'!$A$1:$A$2336,'Medical Examinations'!$I$1:$I$2336,0)</f>
        <v>No</v>
      </c>
      <c r="J2324" t="str">
        <f>_xlfn.XLOOKUP(A2324,'Medical Examinations'!A2324:A4667,'Medical Examinations'!C2324:C4667,0)</f>
        <v>Normal weight</v>
      </c>
      <c r="K2324">
        <f>_xlfn.XLOOKUP(A2324,'Medical Examinations'!$A$1:$A$2344,'Medical Examinations'!$D$1:$D$2344,0)</f>
        <v>5.94</v>
      </c>
      <c r="L2324" t="str">
        <f>_xlfn.XLOOKUP(A2324,'Hospitalisation Details'!$A$1:$A$2344,'Hospitalisation Details'!$E$1:$E$2344,0)</f>
        <v>14-Dec-1999</v>
      </c>
      <c r="M2324">
        <f>_xlfn.XLOOKUP(A2324,'Hospitalisation Details'!$A$1:$A$2344,'Hospitalisation Details'!$I$1:$I$2344,0)</f>
        <v>722.99</v>
      </c>
      <c r="N2324" t="str">
        <f>_xlfn.XLOOKUP(A2324,'Hospitalisation Details'!$A$1:$A$2344,'Hospitalisation Details'!$J$1:$J$2344,0)</f>
        <v>tier - 3</v>
      </c>
      <c r="O2324" t="str">
        <f>_xlfn.XLOOKUP(A2324,'Hospitalisation Details'!$A$1:$A$2344,'Hospitalisation Details'!$K$1:$K$2344,0)</f>
        <v>tier - 1</v>
      </c>
      <c r="P2324" t="str">
        <f>_xlfn.XLOOKUP(A2324,'Hospitalisation Details'!$A$1:$A$2344,'Hospitalisation Details'!$L$1:$L$2344,0)</f>
        <v>R1013</v>
      </c>
      <c r="Q2324">
        <f>_xlfn.XLOOKUP(A2324,'Hospitalisation Details'!$A$1:$A$2344,'Hospitalisation Details'!$F$1:$F$2344,0)</f>
        <v>23</v>
      </c>
    </row>
    <row r="2325" spans="1:17" ht="15.75" x14ac:dyDescent="0.25">
      <c r="A2325" s="1" t="s">
        <v>27</v>
      </c>
      <c r="B2325" t="str">
        <f>_xlfn.XLOOKUP(A2325,'Customer Names'!$A$1:$A$2336,'Customer Names'!$C$1:$C$2336,0)</f>
        <v xml:space="preserve">  Meghan K</v>
      </c>
      <c r="C2325">
        <f>_xlfn.XLOOKUP(A2325,'Medical Examinations'!$A$1:$A$2336,'Medical Examinations'!$B$1:$B$2336,0)</f>
        <v>22.24</v>
      </c>
      <c r="D2325">
        <f>_xlfn.XLOOKUP(A2325,'Medical Examinations'!$A$1:$A$2336,'Medical Examinations'!$D$1:$D$2336,0)</f>
        <v>5.04</v>
      </c>
      <c r="E2325" t="str">
        <f>_xlfn.XLOOKUP(A2325,'Medical Examinations'!$A$1:$A$2336,'Medical Examinations'!$E$1:$E$2336,0)</f>
        <v>No</v>
      </c>
      <c r="F2325" t="str">
        <f>_xlfn.XLOOKUP(A2325,'Medical Examinations'!$A$1:$A$2336,'Medical Examinations'!$F$1:$F$2336,0)</f>
        <v>No</v>
      </c>
      <c r="G2325" t="str">
        <f>_xlfn.XLOOKUP(A2325,'Medical Examinations'!$A$1:$A$2336,'Medical Examinations'!$G$1:$G$2336,0)</f>
        <v>No</v>
      </c>
      <c r="H2325">
        <f>_xlfn.XLOOKUP(A2325,'Medical Examinations'!$A$1:$A$2336,'Medical Examinations'!$H$1:$H$2336,0)</f>
        <v>0</v>
      </c>
      <c r="I2325" t="str">
        <f>_xlfn.XLOOKUP(A2325,'Medical Examinations'!$A$1:$A$2336,'Medical Examinations'!$I$1:$I$2336,0)</f>
        <v>No</v>
      </c>
      <c r="J2325" t="str">
        <f>_xlfn.XLOOKUP(A2325,'Medical Examinations'!A2325:A4668,'Medical Examinations'!C2325:C4668,0)</f>
        <v>Normal weight</v>
      </c>
      <c r="K2325">
        <f>_xlfn.XLOOKUP(A2325,'Medical Examinations'!$A$1:$A$2344,'Medical Examinations'!$D$1:$D$2344,0)</f>
        <v>5.04</v>
      </c>
      <c r="L2325" t="str">
        <f>_xlfn.XLOOKUP(A2325,'Hospitalisation Details'!$A$1:$A$2344,'Hospitalisation Details'!$E$1:$E$2344,0)</f>
        <v>26-Dec-1999</v>
      </c>
      <c r="M2325">
        <f>_xlfn.XLOOKUP(A2325,'Hospitalisation Details'!$A$1:$A$2344,'Hospitalisation Details'!$I$1:$I$2344,0)</f>
        <v>700</v>
      </c>
      <c r="N2325" t="str">
        <f>_xlfn.XLOOKUP(A2325,'Hospitalisation Details'!$A$1:$A$2344,'Hospitalisation Details'!$J$1:$J$2344,0)</f>
        <v>tier - 2</v>
      </c>
      <c r="O2325" t="str">
        <f>_xlfn.XLOOKUP(A2325,'Hospitalisation Details'!$A$1:$A$2344,'Hospitalisation Details'!$K$1:$K$2344,0)</f>
        <v>tier - 3</v>
      </c>
      <c r="P2325" t="str">
        <f>_xlfn.XLOOKUP(A2325,'Hospitalisation Details'!$A$1:$A$2344,'Hospitalisation Details'!$L$1:$L$2344,0)</f>
        <v>R1013</v>
      </c>
      <c r="Q2325">
        <f>_xlfn.XLOOKUP(A2325,'Hospitalisation Details'!$A$1:$A$2344,'Hospitalisation Details'!$F$1:$F$2344,0)</f>
        <v>23</v>
      </c>
    </row>
    <row r="2326" spans="1:17" ht="15.75" x14ac:dyDescent="0.25">
      <c r="A2326" s="1" t="s">
        <v>26</v>
      </c>
      <c r="B2326" t="str">
        <f>_xlfn.XLOOKUP(A2326,'Customer Names'!$A$1:$A$2336,'Customer Names'!$C$1:$C$2336,0)</f>
        <v xml:space="preserve">  Fred</v>
      </c>
      <c r="C2326">
        <f>_xlfn.XLOOKUP(A2326,'Medical Examinations'!$A$1:$A$2336,'Medical Examinations'!$B$1:$B$2336,0)</f>
        <v>24.76</v>
      </c>
      <c r="D2326">
        <f>_xlfn.XLOOKUP(A2326,'Medical Examinations'!$A$1:$A$2336,'Medical Examinations'!$D$1:$D$2336,0)</f>
        <v>4.54</v>
      </c>
      <c r="E2326" t="str">
        <f>_xlfn.XLOOKUP(A2326,'Medical Examinations'!$A$1:$A$2336,'Medical Examinations'!$E$1:$E$2336,0)</f>
        <v>No</v>
      </c>
      <c r="F2326" t="str">
        <f>_xlfn.XLOOKUP(A2326,'Medical Examinations'!$A$1:$A$2336,'Medical Examinations'!$F$1:$F$2336,0)</f>
        <v>No</v>
      </c>
      <c r="G2326" t="str">
        <f>_xlfn.XLOOKUP(A2326,'Medical Examinations'!$A$1:$A$2336,'Medical Examinations'!$G$1:$G$2336,0)</f>
        <v>No</v>
      </c>
      <c r="H2326">
        <f>_xlfn.XLOOKUP(A2326,'Medical Examinations'!$A$1:$A$2336,'Medical Examinations'!$H$1:$H$2336,0)</f>
        <v>0</v>
      </c>
      <c r="I2326" t="str">
        <f>_xlfn.XLOOKUP(A2326,'Medical Examinations'!$A$1:$A$2336,'Medical Examinations'!$I$1:$I$2336,0)</f>
        <v>No</v>
      </c>
      <c r="J2326" t="str">
        <f>_xlfn.XLOOKUP(A2326,'Medical Examinations'!A2326:A4669,'Medical Examinations'!C2326:C4669,0)</f>
        <v>Normal weight</v>
      </c>
      <c r="K2326">
        <f>_xlfn.XLOOKUP(A2326,'Medical Examinations'!$A$1:$A$2344,'Medical Examinations'!$D$1:$D$2344,0)</f>
        <v>4.54</v>
      </c>
      <c r="L2326" t="str">
        <f>_xlfn.XLOOKUP(A2326,'Hospitalisation Details'!$A$1:$A$2344,'Hospitalisation Details'!$E$1:$E$2344,0)</f>
        <v>12-Sep-2001</v>
      </c>
      <c r="M2326">
        <f>_xlfn.XLOOKUP(A2326,'Hospitalisation Details'!$A$1:$A$2344,'Hospitalisation Details'!$I$1:$I$2344,0)</f>
        <v>687.54</v>
      </c>
      <c r="N2326" t="str">
        <f>_xlfn.XLOOKUP(A2326,'Hospitalisation Details'!$A$1:$A$2344,'Hospitalisation Details'!$J$1:$J$2344,0)</f>
        <v>tier - 3</v>
      </c>
      <c r="O2326" t="str">
        <f>_xlfn.XLOOKUP(A2326,'Hospitalisation Details'!$A$1:$A$2344,'Hospitalisation Details'!$K$1:$K$2344,0)</f>
        <v>tier - 2</v>
      </c>
      <c r="P2326" t="str">
        <f>_xlfn.XLOOKUP(A2326,'Hospitalisation Details'!$A$1:$A$2344,'Hospitalisation Details'!$L$1:$L$2344,0)</f>
        <v>R1013</v>
      </c>
      <c r="Q2326">
        <f>_xlfn.XLOOKUP(A2326,'Hospitalisation Details'!$A$1:$A$2344,'Hospitalisation Details'!$F$1:$F$2344,0)</f>
        <v>21</v>
      </c>
    </row>
    <row r="2327" spans="1:17" ht="15.75" x14ac:dyDescent="0.25">
      <c r="A2327" s="1" t="s">
        <v>25</v>
      </c>
      <c r="B2327" t="str">
        <f>_xlfn.XLOOKUP(A2327,'Customer Names'!$A$1:$A$2336,'Customer Names'!$C$1:$C$2336,0)</f>
        <v xml:space="preserve">  Sebastian</v>
      </c>
      <c r="C2327">
        <f>_xlfn.XLOOKUP(A2327,'Medical Examinations'!$A$1:$A$2336,'Medical Examinations'!$B$1:$B$2336,0)</f>
        <v>20.100000000000001</v>
      </c>
      <c r="D2327">
        <f>_xlfn.XLOOKUP(A2327,'Medical Examinations'!$A$1:$A$2336,'Medical Examinations'!$D$1:$D$2336,0)</f>
        <v>5.6</v>
      </c>
      <c r="E2327" t="str">
        <f>_xlfn.XLOOKUP(A2327,'Medical Examinations'!$A$1:$A$2336,'Medical Examinations'!$E$1:$E$2336,0)</f>
        <v>No</v>
      </c>
      <c r="F2327" t="str">
        <f>_xlfn.XLOOKUP(A2327,'Medical Examinations'!$A$1:$A$2336,'Medical Examinations'!$F$1:$F$2336,0)</f>
        <v>No</v>
      </c>
      <c r="G2327" t="str">
        <f>_xlfn.XLOOKUP(A2327,'Medical Examinations'!$A$1:$A$2336,'Medical Examinations'!$G$1:$G$2336,0)</f>
        <v>Yes</v>
      </c>
      <c r="H2327">
        <f>_xlfn.XLOOKUP(A2327,'Medical Examinations'!$A$1:$A$2336,'Medical Examinations'!$H$1:$H$2336,0)</f>
        <v>1</v>
      </c>
      <c r="I2327" t="str">
        <f>_xlfn.XLOOKUP(A2327,'Medical Examinations'!$A$1:$A$2336,'Medical Examinations'!$I$1:$I$2336,0)</f>
        <v>No</v>
      </c>
      <c r="J2327" t="str">
        <f>_xlfn.XLOOKUP(A2327,'Medical Examinations'!A2327:A4670,'Medical Examinations'!C2327:C4670,0)</f>
        <v>Normal weight</v>
      </c>
      <c r="K2327">
        <f>_xlfn.XLOOKUP(A2327,'Medical Examinations'!$A$1:$A$2344,'Medical Examinations'!$D$1:$D$2344,0)</f>
        <v>5.6</v>
      </c>
      <c r="L2327" t="str">
        <f>_xlfn.XLOOKUP(A2327,'Hospitalisation Details'!$A$1:$A$2344,'Hospitalisation Details'!$E$1:$E$2344,0)</f>
        <v>9-Nov-1997</v>
      </c>
      <c r="M2327">
        <f>_xlfn.XLOOKUP(A2327,'Hospitalisation Details'!$A$1:$A$2344,'Hospitalisation Details'!$I$1:$I$2344,0)</f>
        <v>670</v>
      </c>
      <c r="N2327" t="str">
        <f>_xlfn.XLOOKUP(A2327,'Hospitalisation Details'!$A$1:$A$2344,'Hospitalisation Details'!$J$1:$J$2344,0)</f>
        <v>tier - 3</v>
      </c>
      <c r="O2327" t="str">
        <f>_xlfn.XLOOKUP(A2327,'Hospitalisation Details'!$A$1:$A$2344,'Hospitalisation Details'!$K$1:$K$2344,0)</f>
        <v>tier - 3</v>
      </c>
      <c r="P2327" t="str">
        <f>_xlfn.XLOOKUP(A2327,'Hospitalisation Details'!$A$1:$A$2344,'Hospitalisation Details'!$L$1:$L$2344,0)</f>
        <v>R1013</v>
      </c>
      <c r="Q2327">
        <f>_xlfn.XLOOKUP(A2327,'Hospitalisation Details'!$A$1:$A$2344,'Hospitalisation Details'!$F$1:$F$2344,0)</f>
        <v>25</v>
      </c>
    </row>
    <row r="2328" spans="1:17" ht="15.75" x14ac:dyDescent="0.25">
      <c r="A2328" s="1" t="s">
        <v>24</v>
      </c>
      <c r="B2328" t="str">
        <f>_xlfn.XLOOKUP(A2328,'Customer Names'!$A$1:$A$2336,'Customer Names'!$C$1:$C$2336,0)</f>
        <v xml:space="preserve">  Laura</v>
      </c>
      <c r="C2328">
        <f>_xlfn.XLOOKUP(A2328,'Medical Examinations'!$A$1:$A$2336,'Medical Examinations'!$B$1:$B$2336,0)</f>
        <v>21.77</v>
      </c>
      <c r="D2328">
        <f>_xlfn.XLOOKUP(A2328,'Medical Examinations'!$A$1:$A$2336,'Medical Examinations'!$D$1:$D$2336,0)</f>
        <v>10.67</v>
      </c>
      <c r="E2328" t="str">
        <f>_xlfn.XLOOKUP(A2328,'Medical Examinations'!$A$1:$A$2336,'Medical Examinations'!$E$1:$E$2336,0)</f>
        <v>No</v>
      </c>
      <c r="F2328" t="str">
        <f>_xlfn.XLOOKUP(A2328,'Medical Examinations'!$A$1:$A$2336,'Medical Examinations'!$F$1:$F$2336,0)</f>
        <v>No</v>
      </c>
      <c r="G2328" t="str">
        <f>_xlfn.XLOOKUP(A2328,'Medical Examinations'!$A$1:$A$2336,'Medical Examinations'!$G$1:$G$2336,0)</f>
        <v>No</v>
      </c>
      <c r="H2328">
        <f>_xlfn.XLOOKUP(A2328,'Medical Examinations'!$A$1:$A$2336,'Medical Examinations'!$H$1:$H$2336,0)</f>
        <v>0</v>
      </c>
      <c r="I2328" t="str">
        <f>_xlfn.XLOOKUP(A2328,'Medical Examinations'!$A$1:$A$2336,'Medical Examinations'!$I$1:$I$2336,0)</f>
        <v>No</v>
      </c>
      <c r="J2328" t="str">
        <f>_xlfn.XLOOKUP(A2328,'Medical Examinations'!A2328:A4671,'Medical Examinations'!C2328:C4671,0)</f>
        <v>Normal weight</v>
      </c>
      <c r="K2328">
        <f>_xlfn.XLOOKUP(A2328,'Medical Examinations'!$A$1:$A$2344,'Medical Examinations'!$D$1:$D$2344,0)</f>
        <v>10.67</v>
      </c>
      <c r="L2328" t="str">
        <f>_xlfn.XLOOKUP(A2328,'Hospitalisation Details'!$A$1:$A$2344,'Hospitalisation Details'!$E$1:$E$2344,0)</f>
        <v>29-Nov-2002</v>
      </c>
      <c r="M2328">
        <f>_xlfn.XLOOKUP(A2328,'Hospitalisation Details'!$A$1:$A$2344,'Hospitalisation Details'!$I$1:$I$2344,0)</f>
        <v>668</v>
      </c>
      <c r="N2328" t="str">
        <f>_xlfn.XLOOKUP(A2328,'Hospitalisation Details'!$A$1:$A$2344,'Hospitalisation Details'!$J$1:$J$2344,0)</f>
        <v>tier - 3</v>
      </c>
      <c r="O2328" t="str">
        <f>_xlfn.XLOOKUP(A2328,'Hospitalisation Details'!$A$1:$A$2344,'Hospitalisation Details'!$K$1:$K$2344,0)</f>
        <v>tier - 2</v>
      </c>
      <c r="P2328" t="str">
        <f>_xlfn.XLOOKUP(A2328,'Hospitalisation Details'!$A$1:$A$2344,'Hospitalisation Details'!$L$1:$L$2344,0)</f>
        <v>R1012</v>
      </c>
      <c r="Q2328">
        <f>_xlfn.XLOOKUP(A2328,'Hospitalisation Details'!$A$1:$A$2344,'Hospitalisation Details'!$F$1:$F$2344,0)</f>
        <v>20</v>
      </c>
    </row>
    <row r="2329" spans="1:17" ht="15.75" x14ac:dyDescent="0.25">
      <c r="A2329" s="1" t="s">
        <v>23</v>
      </c>
      <c r="B2329" t="str">
        <f>_xlfn.XLOOKUP(A2329,'Customer Names'!$A$1:$A$2336,'Customer Names'!$C$1:$C$2336,0)</f>
        <v xml:space="preserve">  Nicole</v>
      </c>
      <c r="C2329">
        <f>_xlfn.XLOOKUP(A2329,'Medical Examinations'!$A$1:$A$2336,'Medical Examinations'!$B$1:$B$2336,0)</f>
        <v>17.82</v>
      </c>
      <c r="D2329">
        <f>_xlfn.XLOOKUP(A2329,'Medical Examinations'!$A$1:$A$2336,'Medical Examinations'!$D$1:$D$2336,0)</f>
        <v>5.26</v>
      </c>
      <c r="E2329" t="str">
        <f>_xlfn.XLOOKUP(A2329,'Medical Examinations'!$A$1:$A$2336,'Medical Examinations'!$E$1:$E$2336,0)</f>
        <v>No</v>
      </c>
      <c r="F2329" t="str">
        <f>_xlfn.XLOOKUP(A2329,'Medical Examinations'!$A$1:$A$2336,'Medical Examinations'!$F$1:$F$2336,0)</f>
        <v>No</v>
      </c>
      <c r="G2329" t="str">
        <f>_xlfn.XLOOKUP(A2329,'Medical Examinations'!$A$1:$A$2336,'Medical Examinations'!$G$1:$G$2336,0)</f>
        <v>No</v>
      </c>
      <c r="H2329">
        <f>_xlfn.XLOOKUP(A2329,'Medical Examinations'!$A$1:$A$2336,'Medical Examinations'!$H$1:$H$2336,0)</f>
        <v>1</v>
      </c>
      <c r="I2329" t="str">
        <f>_xlfn.XLOOKUP(A2329,'Medical Examinations'!$A$1:$A$2336,'Medical Examinations'!$I$1:$I$2336,0)</f>
        <v>No</v>
      </c>
      <c r="J2329" t="str">
        <f>_xlfn.XLOOKUP(A2329,'Medical Examinations'!A2329:A4672,'Medical Examinations'!C2329:C4672,0)</f>
        <v>Underweight</v>
      </c>
      <c r="K2329">
        <f>_xlfn.XLOOKUP(A2329,'Medical Examinations'!$A$1:$A$2344,'Medical Examinations'!$D$1:$D$2344,0)</f>
        <v>5.26</v>
      </c>
      <c r="L2329" t="str">
        <f>_xlfn.XLOOKUP(A2329,'Hospitalisation Details'!$A$1:$A$2344,'Hospitalisation Details'!$E$1:$E$2344,0)</f>
        <v>4-Jul-1995</v>
      </c>
      <c r="M2329">
        <f>_xlfn.XLOOKUP(A2329,'Hospitalisation Details'!$A$1:$A$2344,'Hospitalisation Details'!$I$1:$I$2344,0)</f>
        <v>650</v>
      </c>
      <c r="N2329" t="str">
        <f>_xlfn.XLOOKUP(A2329,'Hospitalisation Details'!$A$1:$A$2344,'Hospitalisation Details'!$J$1:$J$2344,0)</f>
        <v>tier - 3</v>
      </c>
      <c r="O2329" t="str">
        <f>_xlfn.XLOOKUP(A2329,'Hospitalisation Details'!$A$1:$A$2344,'Hospitalisation Details'!$K$1:$K$2344,0)</f>
        <v>tier - 3</v>
      </c>
      <c r="P2329" t="str">
        <f>_xlfn.XLOOKUP(A2329,'Hospitalisation Details'!$A$1:$A$2344,'Hospitalisation Details'!$L$1:$L$2344,0)</f>
        <v>R1013</v>
      </c>
      <c r="Q2329">
        <f>_xlfn.XLOOKUP(A2329,'Hospitalisation Details'!$A$1:$A$2344,'Hospitalisation Details'!$F$1:$F$2344,0)</f>
        <v>27</v>
      </c>
    </row>
    <row r="2330" spans="1:17" ht="15.75" x14ac:dyDescent="0.25">
      <c r="A2330" s="1" t="s">
        <v>22</v>
      </c>
      <c r="B2330" t="str">
        <f>_xlfn.XLOOKUP(A2330,'Customer Names'!$A$1:$A$2336,'Customer Names'!$C$1:$C$2336,0)</f>
        <v xml:space="preserve">  Susan E</v>
      </c>
      <c r="C2330">
        <f>_xlfn.XLOOKUP(A2330,'Medical Examinations'!$A$1:$A$2336,'Medical Examinations'!$B$1:$B$2336,0)</f>
        <v>17.07</v>
      </c>
      <c r="D2330">
        <f>_xlfn.XLOOKUP(A2330,'Medical Examinations'!$A$1:$A$2336,'Medical Examinations'!$D$1:$D$2336,0)</f>
        <v>5.22</v>
      </c>
      <c r="E2330" t="str">
        <f>_xlfn.XLOOKUP(A2330,'Medical Examinations'!$A$1:$A$2336,'Medical Examinations'!$E$1:$E$2336,0)</f>
        <v>No</v>
      </c>
      <c r="F2330" t="str">
        <f>_xlfn.XLOOKUP(A2330,'Medical Examinations'!$A$1:$A$2336,'Medical Examinations'!$F$1:$F$2336,0)</f>
        <v>No</v>
      </c>
      <c r="G2330" t="str">
        <f>_xlfn.XLOOKUP(A2330,'Medical Examinations'!$A$1:$A$2336,'Medical Examinations'!$G$1:$G$2336,0)</f>
        <v>Yes</v>
      </c>
      <c r="H2330">
        <f>_xlfn.XLOOKUP(A2330,'Medical Examinations'!$A$1:$A$2336,'Medical Examinations'!$H$1:$H$2336,0)</f>
        <v>1</v>
      </c>
      <c r="I2330" t="str">
        <f>_xlfn.XLOOKUP(A2330,'Medical Examinations'!$A$1:$A$2336,'Medical Examinations'!$I$1:$I$2336,0)</f>
        <v>No</v>
      </c>
      <c r="J2330" t="str">
        <f>_xlfn.XLOOKUP(A2330,'Medical Examinations'!A2330:A4673,'Medical Examinations'!C2330:C4673,0)</f>
        <v>Underweight</v>
      </c>
      <c r="K2330">
        <f>_xlfn.XLOOKUP(A2330,'Medical Examinations'!$A$1:$A$2344,'Medical Examinations'!$D$1:$D$2344,0)</f>
        <v>5.22</v>
      </c>
      <c r="L2330" t="str">
        <f>_xlfn.XLOOKUP(A2330,'Hospitalisation Details'!$A$1:$A$2344,'Hospitalisation Details'!$E$1:$E$2344,0)</f>
        <v>1-Jun-1993</v>
      </c>
      <c r="M2330">
        <f>_xlfn.XLOOKUP(A2330,'Hospitalisation Details'!$A$1:$A$2344,'Hospitalisation Details'!$I$1:$I$2344,0)</f>
        <v>650</v>
      </c>
      <c r="N2330" t="str">
        <f>_xlfn.XLOOKUP(A2330,'Hospitalisation Details'!$A$1:$A$2344,'Hospitalisation Details'!$J$1:$J$2344,0)</f>
        <v>tier - 3</v>
      </c>
      <c r="O2330" t="str">
        <f>_xlfn.XLOOKUP(A2330,'Hospitalisation Details'!$A$1:$A$2344,'Hospitalisation Details'!$K$1:$K$2344,0)</f>
        <v>tier - 3</v>
      </c>
      <c r="P2330" t="str">
        <f>_xlfn.XLOOKUP(A2330,'Hospitalisation Details'!$A$1:$A$2344,'Hospitalisation Details'!$L$1:$L$2344,0)</f>
        <v>R1013</v>
      </c>
      <c r="Q2330">
        <f>_xlfn.XLOOKUP(A2330,'Hospitalisation Details'!$A$1:$A$2344,'Hospitalisation Details'!$F$1:$F$2344,0)</f>
        <v>30</v>
      </c>
    </row>
    <row r="2331" spans="1:17" ht="15.75" x14ac:dyDescent="0.25">
      <c r="A2331" s="1" t="s">
        <v>20</v>
      </c>
      <c r="B2331" t="str">
        <f>_xlfn.XLOOKUP(A2331,'Customer Names'!$A$1:$A$2336,'Customer Names'!$C$1:$C$2336,0)</f>
        <v xml:space="preserve">  Katy</v>
      </c>
      <c r="C2331">
        <f>_xlfn.XLOOKUP(A2331,'Medical Examinations'!$A$1:$A$2336,'Medical Examinations'!$B$1:$B$2336,0)</f>
        <v>22.24</v>
      </c>
      <c r="D2331">
        <f>_xlfn.XLOOKUP(A2331,'Medical Examinations'!$A$1:$A$2336,'Medical Examinations'!$D$1:$D$2336,0)</f>
        <v>4.29</v>
      </c>
      <c r="E2331" t="str">
        <f>_xlfn.XLOOKUP(A2331,'Medical Examinations'!$A$1:$A$2336,'Medical Examinations'!$E$1:$E$2336,0)</f>
        <v>No</v>
      </c>
      <c r="F2331" t="str">
        <f>_xlfn.XLOOKUP(A2331,'Medical Examinations'!$A$1:$A$2336,'Medical Examinations'!$F$1:$F$2336,0)</f>
        <v>No</v>
      </c>
      <c r="G2331" t="str">
        <f>_xlfn.XLOOKUP(A2331,'Medical Examinations'!$A$1:$A$2336,'Medical Examinations'!$G$1:$G$2336,0)</f>
        <v>No</v>
      </c>
      <c r="H2331">
        <f>_xlfn.XLOOKUP(A2331,'Medical Examinations'!$A$1:$A$2336,'Medical Examinations'!$H$1:$H$2336,0)</f>
        <v>0</v>
      </c>
      <c r="I2331" t="str">
        <f>_xlfn.XLOOKUP(A2331,'Medical Examinations'!$A$1:$A$2336,'Medical Examinations'!$I$1:$I$2336,0)</f>
        <v>No</v>
      </c>
      <c r="J2331" t="str">
        <f>_xlfn.XLOOKUP(A2331,'Medical Examinations'!A2331:A4674,'Medical Examinations'!C2331:C4674,0)</f>
        <v>Normal weight</v>
      </c>
      <c r="K2331">
        <f>_xlfn.XLOOKUP(A2331,'Medical Examinations'!$A$1:$A$2344,'Medical Examinations'!$D$1:$D$2344,0)</f>
        <v>4.29</v>
      </c>
      <c r="L2331" t="str">
        <f>_xlfn.XLOOKUP(A2331,'Hospitalisation Details'!$A$1:$A$2344,'Hospitalisation Details'!$E$1:$E$2344,0)</f>
        <v>20-Nov-2001</v>
      </c>
      <c r="M2331">
        <f>_xlfn.XLOOKUP(A2331,'Hospitalisation Details'!$A$1:$A$2344,'Hospitalisation Details'!$I$1:$I$2344,0)</f>
        <v>646.14</v>
      </c>
      <c r="N2331" t="str">
        <f>_xlfn.XLOOKUP(A2331,'Hospitalisation Details'!$A$1:$A$2344,'Hospitalisation Details'!$J$1:$J$2344,0)</f>
        <v>tier - 3</v>
      </c>
      <c r="O2331" t="str">
        <f>_xlfn.XLOOKUP(A2331,'Hospitalisation Details'!$A$1:$A$2344,'Hospitalisation Details'!$K$1:$K$2344,0)</f>
        <v>tier - 3</v>
      </c>
      <c r="P2331" t="str">
        <f>_xlfn.XLOOKUP(A2331,'Hospitalisation Details'!$A$1:$A$2344,'Hospitalisation Details'!$L$1:$L$2344,0)</f>
        <v>R1012</v>
      </c>
      <c r="Q2331">
        <f>_xlfn.XLOOKUP(A2331,'Hospitalisation Details'!$A$1:$A$2344,'Hospitalisation Details'!$F$1:$F$2344,0)</f>
        <v>21</v>
      </c>
    </row>
    <row r="2332" spans="1:17" ht="15.75" x14ac:dyDescent="0.25">
      <c r="A2332" s="1" t="s">
        <v>19</v>
      </c>
      <c r="B2332" t="str">
        <f>_xlfn.XLOOKUP(A2332,'Customer Names'!$A$1:$A$2336,'Customer Names'!$C$1:$C$2336,0)</f>
        <v xml:space="preserve">  Jordan</v>
      </c>
      <c r="C2332">
        <f>_xlfn.XLOOKUP(A2332,'Medical Examinations'!$A$1:$A$2336,'Medical Examinations'!$B$1:$B$2336,0)</f>
        <v>22.34</v>
      </c>
      <c r="D2332">
        <f>_xlfn.XLOOKUP(A2332,'Medical Examinations'!$A$1:$A$2336,'Medical Examinations'!$D$1:$D$2336,0)</f>
        <v>5.57</v>
      </c>
      <c r="E2332" t="str">
        <f>_xlfn.XLOOKUP(A2332,'Medical Examinations'!$A$1:$A$2336,'Medical Examinations'!$E$1:$E$2336,0)</f>
        <v>No</v>
      </c>
      <c r="F2332" t="str">
        <f>_xlfn.XLOOKUP(A2332,'Medical Examinations'!$A$1:$A$2336,'Medical Examinations'!$F$1:$F$2336,0)</f>
        <v>No</v>
      </c>
      <c r="G2332" t="str">
        <f>_xlfn.XLOOKUP(A2332,'Medical Examinations'!$A$1:$A$2336,'Medical Examinations'!$G$1:$G$2336,0)</f>
        <v>No</v>
      </c>
      <c r="H2332">
        <f>_xlfn.XLOOKUP(A2332,'Medical Examinations'!$A$1:$A$2336,'Medical Examinations'!$H$1:$H$2336,0)</f>
        <v>1</v>
      </c>
      <c r="I2332" t="str">
        <f>_xlfn.XLOOKUP(A2332,'Medical Examinations'!$A$1:$A$2336,'Medical Examinations'!$I$1:$I$2336,0)</f>
        <v>No</v>
      </c>
      <c r="J2332" t="str">
        <f>_xlfn.XLOOKUP(A2332,'Medical Examinations'!A2332:A4675,'Medical Examinations'!C2332:C4675,0)</f>
        <v>Normal weight</v>
      </c>
      <c r="K2332">
        <f>_xlfn.XLOOKUP(A2332,'Medical Examinations'!$A$1:$A$2344,'Medical Examinations'!$D$1:$D$2344,0)</f>
        <v>5.57</v>
      </c>
      <c r="L2332" t="str">
        <f>_xlfn.XLOOKUP(A2332,'Hospitalisation Details'!$A$1:$A$2344,'Hospitalisation Details'!$E$1:$E$2344,0)</f>
        <v>27-Jul-1998</v>
      </c>
      <c r="M2332">
        <f>_xlfn.XLOOKUP(A2332,'Hospitalisation Details'!$A$1:$A$2344,'Hospitalisation Details'!$I$1:$I$2344,0)</f>
        <v>637.26</v>
      </c>
      <c r="N2332" t="str">
        <f>_xlfn.XLOOKUP(A2332,'Hospitalisation Details'!$A$1:$A$2344,'Hospitalisation Details'!$J$1:$J$2344,0)</f>
        <v>tier - 3</v>
      </c>
      <c r="O2332" t="str">
        <f>_xlfn.XLOOKUP(A2332,'Hospitalisation Details'!$A$1:$A$2344,'Hospitalisation Details'!$K$1:$K$2344,0)</f>
        <v>tier - 3</v>
      </c>
      <c r="P2332" t="str">
        <f>_xlfn.XLOOKUP(A2332,'Hospitalisation Details'!$A$1:$A$2344,'Hospitalisation Details'!$L$1:$L$2344,0)</f>
        <v>R1013</v>
      </c>
      <c r="Q2332">
        <f>_xlfn.XLOOKUP(A2332,'Hospitalisation Details'!$A$1:$A$2344,'Hospitalisation Details'!$F$1:$F$2344,0)</f>
        <v>24</v>
      </c>
    </row>
    <row r="2333" spans="1:17" ht="15.75" x14ac:dyDescent="0.25">
      <c r="A2333" s="1" t="s">
        <v>17</v>
      </c>
      <c r="B2333" t="str">
        <f>_xlfn.XLOOKUP(A2333,'Customer Names'!$A$1:$A$2336,'Customer Names'!$C$1:$C$2336,0)</f>
        <v xml:space="preserve">  Juan D</v>
      </c>
      <c r="C2333">
        <f>_xlfn.XLOOKUP(A2333,'Medical Examinations'!$A$1:$A$2336,'Medical Examinations'!$B$1:$B$2336,0)</f>
        <v>17.7</v>
      </c>
      <c r="D2333">
        <f>_xlfn.XLOOKUP(A2333,'Medical Examinations'!$A$1:$A$2336,'Medical Examinations'!$D$1:$D$2336,0)</f>
        <v>6.28</v>
      </c>
      <c r="E2333" t="str">
        <f>_xlfn.XLOOKUP(A2333,'Medical Examinations'!$A$1:$A$2336,'Medical Examinations'!$E$1:$E$2336,0)</f>
        <v>No</v>
      </c>
      <c r="F2333" t="str">
        <f>_xlfn.XLOOKUP(A2333,'Medical Examinations'!$A$1:$A$2336,'Medical Examinations'!$F$1:$F$2336,0)</f>
        <v>No</v>
      </c>
      <c r="G2333" t="str">
        <f>_xlfn.XLOOKUP(A2333,'Medical Examinations'!$A$1:$A$2336,'Medical Examinations'!$G$1:$G$2336,0)</f>
        <v>No</v>
      </c>
      <c r="H2333">
        <f>_xlfn.XLOOKUP(A2333,'Medical Examinations'!$A$1:$A$2336,'Medical Examinations'!$H$1:$H$2336,0)</f>
        <v>1</v>
      </c>
      <c r="I2333" t="str">
        <f>_xlfn.XLOOKUP(A2333,'Medical Examinations'!$A$1:$A$2336,'Medical Examinations'!$I$1:$I$2336,0)</f>
        <v>No</v>
      </c>
      <c r="J2333">
        <f>_xlfn.XLOOKUP(A2333,'Medical Examinations'!A2333:A4676,'Medical Examinations'!C2333:C4676,0)</f>
        <v>0</v>
      </c>
      <c r="K2333">
        <f>_xlfn.XLOOKUP(A2333,'Medical Examinations'!$A$1:$A$2344,'Medical Examinations'!$D$1:$D$2344,0)</f>
        <v>6.28</v>
      </c>
      <c r="L2333" t="str">
        <f>_xlfn.XLOOKUP(A2333,'Hospitalisation Details'!$A$1:$A$2344,'Hospitalisation Details'!$E$1:$E$2344,0)</f>
        <v>13-Sep-1992</v>
      </c>
      <c r="M2333">
        <f>_xlfn.XLOOKUP(A2333,'Hospitalisation Details'!$A$1:$A$2344,'Hospitalisation Details'!$I$1:$I$2344,0)</f>
        <v>604.54</v>
      </c>
      <c r="N2333" t="str">
        <f>_xlfn.XLOOKUP(A2333,'Hospitalisation Details'!$A$1:$A$2344,'Hospitalisation Details'!$J$1:$J$2344,0)</f>
        <v>tier - 3</v>
      </c>
      <c r="O2333" t="str">
        <f>_xlfn.XLOOKUP(A2333,'Hospitalisation Details'!$A$1:$A$2344,'Hospitalisation Details'!$K$1:$K$2344,0)</f>
        <v>tier - 3</v>
      </c>
      <c r="P2333" t="str">
        <f>_xlfn.XLOOKUP(A2333,'Hospitalisation Details'!$A$1:$A$2344,'Hospitalisation Details'!$L$1:$L$2344,0)</f>
        <v>R1013</v>
      </c>
      <c r="Q2333">
        <f>_xlfn.XLOOKUP(A2333,'Hospitalisation Details'!$A$1:$A$2344,'Hospitalisation Details'!$F$1:$F$2344,0)</f>
        <v>30</v>
      </c>
    </row>
    <row r="2334" spans="1:17" ht="15.75" x14ac:dyDescent="0.25">
      <c r="A2334" s="1" t="s">
        <v>15</v>
      </c>
      <c r="B2334" t="str">
        <f>_xlfn.XLOOKUP(A2334,'Customer Names'!$A$1:$A$2336,'Customer Names'!$C$1:$C$2336,0)</f>
        <v xml:space="preserve">  Julie</v>
      </c>
      <c r="C2334">
        <f>_xlfn.XLOOKUP(A2334,'Medical Examinations'!$A$1:$A$2336,'Medical Examinations'!$B$1:$B$2336,0)</f>
        <v>16.47</v>
      </c>
      <c r="D2334">
        <f>_xlfn.XLOOKUP(A2334,'Medical Examinations'!$A$1:$A$2336,'Medical Examinations'!$D$1:$D$2336,0)</f>
        <v>6.35</v>
      </c>
      <c r="E2334" t="str">
        <f>_xlfn.XLOOKUP(A2334,'Medical Examinations'!$A$1:$A$2336,'Medical Examinations'!$E$1:$E$2336,0)</f>
        <v>No</v>
      </c>
      <c r="F2334" t="str">
        <f>_xlfn.XLOOKUP(A2334,'Medical Examinations'!$A$1:$A$2336,'Medical Examinations'!$F$1:$F$2336,0)</f>
        <v>No</v>
      </c>
      <c r="G2334" t="str">
        <f>_xlfn.XLOOKUP(A2334,'Medical Examinations'!$A$1:$A$2336,'Medical Examinations'!$G$1:$G$2336,0)</f>
        <v>Yes</v>
      </c>
      <c r="H2334">
        <f>_xlfn.XLOOKUP(A2334,'Medical Examinations'!$A$1:$A$2336,'Medical Examinations'!$H$1:$H$2336,0)</f>
        <v>1</v>
      </c>
      <c r="I2334" t="str">
        <f>_xlfn.XLOOKUP(A2334,'Medical Examinations'!$A$1:$A$2336,'Medical Examinations'!$I$1:$I$2336,0)</f>
        <v>No</v>
      </c>
      <c r="J2334">
        <f>_xlfn.XLOOKUP(A2334,'Medical Examinations'!A2334:A4677,'Medical Examinations'!C2334:C4677,0)</f>
        <v>0</v>
      </c>
      <c r="K2334">
        <f>_xlfn.XLOOKUP(A2334,'Medical Examinations'!$A$1:$A$2344,'Medical Examinations'!$D$1:$D$2344,0)</f>
        <v>6.35</v>
      </c>
      <c r="L2334" t="str">
        <f>_xlfn.XLOOKUP(A2334,'Hospitalisation Details'!$A$1:$A$2344,'Hospitalisation Details'!$E$1:$E$2344,0)</f>
        <v>30-Jun-1993</v>
      </c>
      <c r="M2334">
        <f>_xlfn.XLOOKUP(A2334,'Hospitalisation Details'!$A$1:$A$2344,'Hospitalisation Details'!$I$1:$I$2344,0)</f>
        <v>600</v>
      </c>
      <c r="N2334" t="str">
        <f>_xlfn.XLOOKUP(A2334,'Hospitalisation Details'!$A$1:$A$2344,'Hospitalisation Details'!$J$1:$J$2344,0)</f>
        <v>tier - 2</v>
      </c>
      <c r="O2334" t="str">
        <f>_xlfn.XLOOKUP(A2334,'Hospitalisation Details'!$A$1:$A$2344,'Hospitalisation Details'!$K$1:$K$2344,0)</f>
        <v>tier - 1</v>
      </c>
      <c r="P2334" t="str">
        <f>_xlfn.XLOOKUP(A2334,'Hospitalisation Details'!$A$1:$A$2344,'Hospitalisation Details'!$L$1:$L$2344,0)</f>
        <v>R1013</v>
      </c>
      <c r="Q2334">
        <f>_xlfn.XLOOKUP(A2334,'Hospitalisation Details'!$A$1:$A$2344,'Hospitalisation Details'!$F$1:$F$2344,0)</f>
        <v>29</v>
      </c>
    </row>
    <row r="2335" spans="1:17" ht="15.75" x14ac:dyDescent="0.25">
      <c r="A2335" s="1" t="s">
        <v>12</v>
      </c>
      <c r="B2335" t="str">
        <f>_xlfn.XLOOKUP(A2335,'Customer Names'!$A$1:$A$2336,'Customer Names'!$C$1:$C$2336,0)</f>
        <v xml:space="preserve">  Evan P</v>
      </c>
      <c r="C2335">
        <f>_xlfn.XLOOKUP(A2335,'Medical Examinations'!$A$1:$A$2336,'Medical Examinations'!$B$1:$B$2336,0)</f>
        <v>17.600000000000001</v>
      </c>
      <c r="D2335">
        <f>_xlfn.XLOOKUP(A2335,'Medical Examinations'!$A$1:$A$2336,'Medical Examinations'!$D$1:$D$2336,0)</f>
        <v>4.3899999999999997</v>
      </c>
      <c r="E2335" t="str">
        <f>_xlfn.XLOOKUP(A2335,'Medical Examinations'!$A$1:$A$2336,'Medical Examinations'!$E$1:$E$2336,0)</f>
        <v>No</v>
      </c>
      <c r="F2335" t="str">
        <f>_xlfn.XLOOKUP(A2335,'Medical Examinations'!$A$1:$A$2336,'Medical Examinations'!$F$1:$F$2336,0)</f>
        <v>No</v>
      </c>
      <c r="G2335" t="str">
        <f>_xlfn.XLOOKUP(A2335,'Medical Examinations'!$A$1:$A$2336,'Medical Examinations'!$G$1:$G$2336,0)</f>
        <v>No</v>
      </c>
      <c r="H2335">
        <f>_xlfn.XLOOKUP(A2335,'Medical Examinations'!$A$1:$A$2336,'Medical Examinations'!$H$1:$H$2336,0)</f>
        <v>1</v>
      </c>
      <c r="I2335" t="str">
        <f>_xlfn.XLOOKUP(A2335,'Medical Examinations'!$A$1:$A$2336,'Medical Examinations'!$I$1:$I$2336,0)</f>
        <v>No</v>
      </c>
      <c r="J2335">
        <f>_xlfn.XLOOKUP(A2335,'Medical Examinations'!A2335:A4678,'Medical Examinations'!C2335:C4678,0)</f>
        <v>0</v>
      </c>
      <c r="K2335">
        <f>_xlfn.XLOOKUP(A2335,'Medical Examinations'!$A$1:$A$2344,'Medical Examinations'!$D$1:$D$2344,0)</f>
        <v>4.3899999999999997</v>
      </c>
      <c r="L2335" t="str">
        <f>_xlfn.XLOOKUP(A2335,'Hospitalisation Details'!$A$1:$A$2344,'Hospitalisation Details'!$E$1:$E$2344,0)</f>
        <v>30-Nov-1992</v>
      </c>
      <c r="M2335">
        <f>_xlfn.XLOOKUP(A2335,'Hospitalisation Details'!$A$1:$A$2344,'Hospitalisation Details'!$I$1:$I$2344,0)</f>
        <v>570.62</v>
      </c>
      <c r="N2335" t="str">
        <f>_xlfn.XLOOKUP(A2335,'Hospitalisation Details'!$A$1:$A$2344,'Hospitalisation Details'!$J$1:$J$2344,0)</f>
        <v>tier - 2</v>
      </c>
      <c r="O2335" t="str">
        <f>_xlfn.XLOOKUP(A2335,'Hospitalisation Details'!$A$1:$A$2344,'Hospitalisation Details'!$K$1:$K$2344,0)</f>
        <v>tier - 1</v>
      </c>
      <c r="P2335" t="str">
        <f>_xlfn.XLOOKUP(A2335,'Hospitalisation Details'!$A$1:$A$2344,'Hospitalisation Details'!$L$1:$L$2344,0)</f>
        <v>R1013</v>
      </c>
      <c r="Q2335">
        <f>_xlfn.XLOOKUP(A2335,'Hospitalisation Details'!$A$1:$A$2344,'Hospitalisation Details'!$F$1:$F$2344,0)</f>
        <v>30</v>
      </c>
    </row>
    <row r="2336" spans="1:17" ht="15.75" x14ac:dyDescent="0.25">
      <c r="A2336" s="1" t="s">
        <v>7</v>
      </c>
      <c r="B2336" t="str">
        <f>_xlfn.XLOOKUP(A2336,'Customer Names'!$A$1:$A$2336,'Customer Names'!$C$1:$C$2336,0)</f>
        <v xml:space="preserve">  Aaron K</v>
      </c>
      <c r="C2336">
        <f>_xlfn.XLOOKUP(A2336,'Medical Examinations'!$A$1:$A$2336,'Medical Examinations'!$B$1:$B$2336,0)</f>
        <v>17.579999999999998</v>
      </c>
      <c r="D2336">
        <f>_xlfn.XLOOKUP(A2336,'Medical Examinations'!$A$1:$A$2336,'Medical Examinations'!$D$1:$D$2336,0)</f>
        <v>4.51</v>
      </c>
      <c r="E2336" t="str">
        <f>_xlfn.XLOOKUP(A2336,'Medical Examinations'!$A$1:$A$2336,'Medical Examinations'!$E$1:$E$2336,0)</f>
        <v>No</v>
      </c>
      <c r="F2336" t="str">
        <f>_xlfn.XLOOKUP(A2336,'Medical Examinations'!$A$1:$A$2336,'Medical Examinations'!$F$1:$F$2336,0)</f>
        <v>No</v>
      </c>
      <c r="G2336" t="str">
        <f>_xlfn.XLOOKUP(A2336,'Medical Examinations'!$A$1:$A$2336,'Medical Examinations'!$G$1:$G$2336,0)</f>
        <v>No</v>
      </c>
      <c r="H2336">
        <f>_xlfn.XLOOKUP(A2336,'Medical Examinations'!$A$1:$A$2336,'Medical Examinations'!$H$1:$H$2336,0)</f>
        <v>1</v>
      </c>
      <c r="I2336" t="str">
        <f>_xlfn.XLOOKUP(A2336,'Medical Examinations'!$A$1:$A$2336,'Medical Examinations'!$I$1:$I$2336,0)</f>
        <v>No</v>
      </c>
      <c r="J2336">
        <f>_xlfn.XLOOKUP(A2336,'Medical Examinations'!A2336:A4679,'Medical Examinations'!C2336:C4679,0)</f>
        <v>0</v>
      </c>
      <c r="K2336">
        <f>_xlfn.XLOOKUP(A2336,'Medical Examinations'!$A$1:$A$2344,'Medical Examinations'!$D$1:$D$2344,0)</f>
        <v>4.51</v>
      </c>
      <c r="L2336" t="str">
        <f>_xlfn.XLOOKUP(A2336,'Hospitalisation Details'!$A$1:$A$2344,'Hospitalisation Details'!$E$1:$E$2344,0)</f>
        <v>9-Jul-1992</v>
      </c>
      <c r="M2336">
        <f>_xlfn.XLOOKUP(A2336,'Hospitalisation Details'!$A$1:$A$2344,'Hospitalisation Details'!$I$1:$I$2344,0)</f>
        <v>563.84</v>
      </c>
      <c r="N2336" t="str">
        <f>_xlfn.XLOOKUP(A2336,'Hospitalisation Details'!$A$1:$A$2344,'Hospitalisation Details'!$J$1:$J$2344,0)</f>
        <v>tier - 2</v>
      </c>
      <c r="O2336" t="str">
        <f>_xlfn.XLOOKUP(A2336,'Hospitalisation Details'!$A$1:$A$2344,'Hospitalisation Details'!$K$1:$K$2344,0)</f>
        <v>tier - 3</v>
      </c>
      <c r="P2336" t="str">
        <f>_xlfn.XLOOKUP(A2336,'Hospitalisation Details'!$A$1:$A$2344,'Hospitalisation Details'!$L$1:$L$2344,0)</f>
        <v>R1013</v>
      </c>
      <c r="Q2336">
        <f>_xlfn.XLOOKUP(A2336,'Hospitalisation Details'!$A$1:$A$2344,'Hospitalisation Details'!$F$1:$F$2344,0)</f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3ED67-0D40-4A95-B041-819567717E4A}">
  <dimension ref="A1:N93"/>
  <sheetViews>
    <sheetView zoomScaleNormal="100" workbookViewId="0">
      <selection activeCell="H6" sqref="H6:H7"/>
    </sheetView>
  </sheetViews>
  <sheetFormatPr defaultColWidth="14.42578125" defaultRowHeight="15" x14ac:dyDescent="0.25"/>
  <cols>
    <col min="1" max="1" width="22" customWidth="1"/>
    <col min="2" max="5" width="16" customWidth="1"/>
    <col min="6" max="6" width="3" customWidth="1"/>
    <col min="7" max="7" width="16" customWidth="1"/>
    <col min="8" max="8" width="17.85546875" bestFit="1" customWidth="1"/>
    <col min="9" max="14" width="16" customWidth="1"/>
  </cols>
  <sheetData>
    <row r="1" spans="1:14" x14ac:dyDescent="0.25">
      <c r="A1" s="44" t="s">
        <v>8097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x14ac:dyDescent="0.25">
      <c r="A3" s="46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5" customHeight="1" x14ac:dyDescent="0.25"/>
    <row r="5" spans="1:14" ht="25.5" thickBot="1" x14ac:dyDescent="0.3">
      <c r="A5" s="39" t="s">
        <v>8098</v>
      </c>
      <c r="B5" s="40"/>
      <c r="G5" s="52" t="s">
        <v>8099</v>
      </c>
      <c r="H5" s="52" t="s">
        <v>8100</v>
      </c>
      <c r="I5" s="52" t="s">
        <v>8101</v>
      </c>
      <c r="J5" s="52" t="s">
        <v>8102</v>
      </c>
    </row>
    <row r="6" spans="1:14" ht="30" customHeight="1" thickBot="1" x14ac:dyDescent="0.3">
      <c r="A6" s="47" t="s">
        <v>8103</v>
      </c>
      <c r="B6" s="53" t="s">
        <v>8104</v>
      </c>
      <c r="G6" s="54">
        <f>SUMPRODUCT(([1]Healthcare!$J$2:$J$2336=IF($B$6="All",[1]Healthcare!$J$2:$J$2336,$B$6))*([1]Healthcare!$R$2:$R$2336=IF($B$7="All",[1]Healthcare!$R$2:$R$2336,$B$7)))</f>
        <v>2335</v>
      </c>
      <c r="H6" s="55">
        <f>SUMPRODUCT(([1]Healthcare!$J$2:$J$2336=IF($B$6="All",[1]Healthcare!$J$2:$J$2336,$B$6))*([1]Healthcare!$R$2:$R$2336=IF($B$7="All",[1]Healthcare!$R$2:$R$2336,$B$7))*[1]Healthcare!$Q$2:$Q$2336)</f>
        <v>31592358.610000048</v>
      </c>
      <c r="I6" s="55">
        <f>IFERROR(SUMPRODUCT(([1]Healthcare!$J$2:$J$2336=IF($B$6="All",[1]Healthcare!$J$2:$J$2336,$B$6))*([1]Healthcare!$R$2:$R$2336=IF($B$7="All",[1]Healthcare!$R$2:$R$2336,$B$7))*[1]Healthcare!$Q$2:$Q$2336)/SUMPRODUCT(([1]Healthcare!$J$2:$J$2336=IF($B$6="All",[1]Healthcare!$J$2:$J$2336,$B$6))*([1]Healthcare!$R$2:$R$2336=IF($B$7="All",[1]Healthcare!$R$2:$R$2336,$B$7))),0)</f>
        <v>13529.918034261262</v>
      </c>
      <c r="J6" s="56">
        <f>IFERROR(SUMPRODUCT(([1]Healthcare!$J$2:$J$2336=IF($B$6="All",[1]Healthcare!$J$2:$J$2336,$B$6))*([1]Healthcare!$R$2:$R$2336=IF($B$7="All",[1]Healthcare!$R$2:$R$2336,$B$7))*[1]Healthcare!$C$2:$C$2336)/SUMPRODUCT(([1]Healthcare!$J$2:$J$2336=IF($B$6="All",[1]Healthcare!$J$2:$J$2336,$B$6))*([1]Healthcare!$R$2:$R$2336=IF($B$7="All",[1]Healthcare!$R$2:$R$2336,$B$7))),0)</f>
        <v>30.973327623126384</v>
      </c>
    </row>
    <row r="7" spans="1:14" ht="15.75" thickBot="1" x14ac:dyDescent="0.3">
      <c r="A7" s="47" t="s">
        <v>8105</v>
      </c>
      <c r="B7" s="53" t="s">
        <v>8104</v>
      </c>
      <c r="G7" s="51"/>
      <c r="H7" s="51"/>
      <c r="I7" s="51"/>
      <c r="J7" s="51"/>
    </row>
    <row r="8" spans="1:14" x14ac:dyDescent="0.25">
      <c r="A8" s="48"/>
      <c r="B8" s="29"/>
      <c r="C8" s="29"/>
      <c r="D8" s="29"/>
    </row>
    <row r="9" spans="1:14" ht="15" customHeight="1" x14ac:dyDescent="0.25"/>
    <row r="10" spans="1:14" x14ac:dyDescent="0.25">
      <c r="A10" s="39" t="s">
        <v>8106</v>
      </c>
      <c r="B10" s="40"/>
      <c r="G10" s="39" t="s">
        <v>8107</v>
      </c>
      <c r="H10" s="40"/>
      <c r="I10" s="40"/>
      <c r="J10" s="40"/>
    </row>
    <row r="11" spans="1:14" x14ac:dyDescent="0.25">
      <c r="A11" s="41" t="s">
        <v>8095</v>
      </c>
      <c r="B11" s="41" t="s">
        <v>8108</v>
      </c>
    </row>
    <row r="12" spans="1:14" x14ac:dyDescent="0.25">
      <c r="A12" s="49" t="s">
        <v>14</v>
      </c>
      <c r="B12" s="50">
        <f>SUMPRODUCT(([1]Healthcare!$J$2:$J$2336=IF($B$6="All",[1]Healthcare!$J$2:$J$2336,$B$6))*([1]Healthcare!$R$2:$R$2336=IF($B$7="All",[1]Healthcare!$R$2:$R$2336,$B$7))*([1]Healthcare!$M$2:$M$2336=A12))</f>
        <v>304</v>
      </c>
    </row>
    <row r="13" spans="1:14" x14ac:dyDescent="0.25">
      <c r="A13" s="49" t="s">
        <v>9</v>
      </c>
      <c r="B13" s="50">
        <f>SUMPRODUCT(([1]Healthcare!$J$2:$J$2336=IF($B$6="All",[1]Healthcare!$J$2:$J$2336,$B$6))*([1]Healthcare!$R$2:$R$2336=IF($B$7="All",[1]Healthcare!$R$2:$R$2336,$B$7))*([1]Healthcare!$M$2:$M$2336=A13))</f>
        <v>1338</v>
      </c>
    </row>
    <row r="14" spans="1:14" x14ac:dyDescent="0.25">
      <c r="A14" s="49" t="s">
        <v>10</v>
      </c>
      <c r="B14" s="50">
        <f>SUMPRODUCT(([1]Healthcare!$J$2:$J$2336=IF($B$6="All",[1]Healthcare!$J$2:$J$2336,$B$6))*([1]Healthcare!$R$2:$R$2336=IF($B$7="All",[1]Healthcare!$R$2:$R$2336,$B$7))*([1]Healthcare!$M$2:$M$2336=A14))</f>
        <v>693</v>
      </c>
    </row>
    <row r="16" spans="1:14" x14ac:dyDescent="0.25">
      <c r="A16" s="39" t="s">
        <v>8109</v>
      </c>
      <c r="B16" s="40"/>
    </row>
    <row r="17" spans="1:2" x14ac:dyDescent="0.25">
      <c r="A17" s="41" t="s">
        <v>8092</v>
      </c>
      <c r="B17" s="41" t="s">
        <v>8108</v>
      </c>
    </row>
    <row r="18" spans="1:2" x14ac:dyDescent="0.25">
      <c r="A18" s="49" t="s">
        <v>2380</v>
      </c>
      <c r="B18" s="50">
        <f>SUMPRODUCT(([1]Healthcare!$J$2:$J$2336=IF($B$6="All",[1]Healthcare!$J$2:$J$2336,$B$6))*([1]Healthcare!$R$2:$R$2336=IF($B$7="All",[1]Healthcare!$R$2:$R$2336,$B$7))*([1]Healthcare!$I$2:$I$2336=A18))</f>
        <v>488</v>
      </c>
    </row>
    <row r="19" spans="1:2" x14ac:dyDescent="0.25">
      <c r="A19" s="49" t="s">
        <v>2378</v>
      </c>
      <c r="B19" s="50">
        <f>SUMPRODUCT(([1]Healthcare!$J$2:$J$2336=IF($B$6="All",[1]Healthcare!$J$2:$J$2336,$B$6))*([1]Healthcare!$R$2:$R$2336=IF($B$7="All",[1]Healthcare!$R$2:$R$2336,$B$7))*([1]Healthcare!$I$2:$I$2336=A19))</f>
        <v>1847</v>
      </c>
    </row>
    <row r="21" spans="1:2" ht="15.75" customHeight="1" x14ac:dyDescent="0.25"/>
    <row r="22" spans="1:2" ht="15.75" customHeight="1" x14ac:dyDescent="0.25"/>
    <row r="23" spans="1:2" ht="15.75" customHeight="1" x14ac:dyDescent="0.25"/>
    <row r="24" spans="1:2" ht="15.75" customHeight="1" x14ac:dyDescent="0.25"/>
    <row r="25" spans="1:2" ht="15.75" customHeight="1" x14ac:dyDescent="0.25"/>
    <row r="26" spans="1:2" ht="15.75" customHeight="1" x14ac:dyDescent="0.25"/>
    <row r="27" spans="1:2" ht="15.75" customHeight="1" x14ac:dyDescent="0.25"/>
    <row r="28" spans="1:2" ht="15.75" customHeight="1" x14ac:dyDescent="0.25"/>
    <row r="29" spans="1:2" ht="15.75" customHeight="1" x14ac:dyDescent="0.25"/>
    <row r="30" spans="1:2" ht="15.75" customHeight="1" x14ac:dyDescent="0.25"/>
    <row r="31" spans="1:2" ht="15.75" customHeight="1" x14ac:dyDescent="0.25"/>
    <row r="32" spans="1:2" ht="15.75" customHeight="1" x14ac:dyDescent="0.25"/>
    <row r="33" customFormat="1" ht="15.75" customHeight="1" x14ac:dyDescent="0.25"/>
    <row r="34" customFormat="1" ht="15.75" customHeight="1" x14ac:dyDescent="0.25"/>
    <row r="35" customFormat="1" ht="15.75" customHeight="1" x14ac:dyDescent="0.25"/>
    <row r="36" customFormat="1" ht="15.75" customHeight="1" x14ac:dyDescent="0.25"/>
    <row r="37" customFormat="1" ht="15.75" customHeight="1" x14ac:dyDescent="0.25"/>
    <row r="38" customFormat="1" ht="15.75" customHeight="1" x14ac:dyDescent="0.25"/>
    <row r="39" customFormat="1" ht="15.75" customHeight="1" x14ac:dyDescent="0.25"/>
    <row r="40" customFormat="1" ht="15.75" customHeight="1" x14ac:dyDescent="0.25"/>
    <row r="41" customFormat="1" ht="15.75" customHeight="1" x14ac:dyDescent="0.25"/>
    <row r="42" customFormat="1" ht="15.75" customHeight="1" x14ac:dyDescent="0.25"/>
    <row r="43" customFormat="1" ht="15.75" customHeight="1" x14ac:dyDescent="0.25"/>
    <row r="44" customFormat="1" ht="15.75" customHeight="1" x14ac:dyDescent="0.25"/>
    <row r="45" customFormat="1" ht="15.75" customHeight="1" x14ac:dyDescent="0.25"/>
    <row r="46" customFormat="1" ht="15.75" customHeight="1" x14ac:dyDescent="0.25"/>
    <row r="47" customFormat="1" ht="15.75" customHeight="1" x14ac:dyDescent="0.25"/>
    <row r="48" customFormat="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</sheetData>
  <mergeCells count="11">
    <mergeCell ref="A8:D8"/>
    <mergeCell ref="A10:B10"/>
    <mergeCell ref="G10:J10"/>
    <mergeCell ref="A16:B16"/>
    <mergeCell ref="A1:N2"/>
    <mergeCell ref="A3:N3"/>
    <mergeCell ref="A5:B5"/>
    <mergeCell ref="G6:G7"/>
    <mergeCell ref="H6:H7"/>
    <mergeCell ref="I6:I7"/>
    <mergeCell ref="J6:J7"/>
  </mergeCells>
  <dataValidations count="2">
    <dataValidation type="list" allowBlank="1" sqref="B7" xr:uid="{BED46E2E-1B99-4A7D-93C5-4471EA71EF5C}">
      <formula1>"All,Diabetic,Prediabetic,Normal"</formula1>
    </dataValidation>
    <dataValidation type="list" allowBlank="1" sqref="B6" xr:uid="{2E21283E-152B-41C9-8569-CC1622A8DAF2}">
      <formula1>"All,Obesity,Overweight,Normal Weight,Underweight"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85B20-122B-4684-8418-5102903F0E19}">
  <dimension ref="A1:F100"/>
  <sheetViews>
    <sheetView tabSelected="1" topLeftCell="A9" workbookViewId="0">
      <selection activeCell="C5" sqref="C5"/>
    </sheetView>
  </sheetViews>
  <sheetFormatPr defaultColWidth="14.42578125" defaultRowHeight="15" x14ac:dyDescent="0.25"/>
  <cols>
    <col min="1" max="1" width="28" customWidth="1"/>
    <col min="2" max="6" width="16" customWidth="1"/>
    <col min="7" max="21" width="8.7109375" customWidth="1"/>
  </cols>
  <sheetData>
    <row r="1" spans="1:6" ht="18" x14ac:dyDescent="0.25">
      <c r="A1" s="42" t="s">
        <v>8096</v>
      </c>
      <c r="B1" s="43"/>
      <c r="C1" s="43"/>
      <c r="D1" s="43"/>
      <c r="E1" s="43"/>
      <c r="F1" s="43"/>
    </row>
    <row r="3" spans="1:6" x14ac:dyDescent="0.25">
      <c r="A3" s="39" t="s">
        <v>8077</v>
      </c>
      <c r="B3" s="40"/>
    </row>
    <row r="4" spans="1:6" x14ac:dyDescent="0.25">
      <c r="A4" s="30" t="s">
        <v>8078</v>
      </c>
      <c r="B4" s="31">
        <f>COUNTA([1]Healthcare!A2:A2336)</f>
        <v>2335</v>
      </c>
    </row>
    <row r="5" spans="1:6" x14ac:dyDescent="0.25">
      <c r="A5" s="30" t="s">
        <v>8079</v>
      </c>
      <c r="B5" s="31">
        <f>SUM([1]Healthcare!H2:H2336)</f>
        <v>1579</v>
      </c>
    </row>
    <row r="6" spans="1:6" x14ac:dyDescent="0.25">
      <c r="A6" s="30" t="s">
        <v>8080</v>
      </c>
      <c r="B6" s="32">
        <f>SUM([1]Healthcare!Q2:Q2336)</f>
        <v>31592358.610000048</v>
      </c>
    </row>
    <row r="7" spans="1:6" x14ac:dyDescent="0.25">
      <c r="A7" s="30" t="s">
        <v>8081</v>
      </c>
      <c r="B7" s="32">
        <f>AVERAGE([1]Healthcare!Q2:Q2336)</f>
        <v>13529.918034261262</v>
      </c>
    </row>
    <row r="8" spans="1:6" x14ac:dyDescent="0.25">
      <c r="A8" s="30" t="s">
        <v>8082</v>
      </c>
      <c r="B8" s="33">
        <f>AVERAGE([1]Healthcare!C2:C2336)</f>
        <v>30.973327623126384</v>
      </c>
    </row>
    <row r="9" spans="1:6" x14ac:dyDescent="0.25">
      <c r="A9" s="30" t="s">
        <v>8083</v>
      </c>
      <c r="B9" s="33">
        <f>AVERAGE([1]Healthcare!D2:D2336)</f>
        <v>6.578997858672385</v>
      </c>
    </row>
    <row r="10" spans="1:6" x14ac:dyDescent="0.25">
      <c r="A10" s="30" t="s">
        <v>8084</v>
      </c>
      <c r="B10" s="34">
        <f>AVERAGE([1]Healthcare!P2:P2336)</f>
        <v>39.22869379014989</v>
      </c>
    </row>
    <row r="11" spans="1:6" x14ac:dyDescent="0.25">
      <c r="A11" s="30" t="s">
        <v>8085</v>
      </c>
      <c r="B11" s="33">
        <f>AVERAGE([1]Healthcare!H2:H2336)</f>
        <v>0.67623126338329764</v>
      </c>
    </row>
    <row r="14" spans="1:6" x14ac:dyDescent="0.25">
      <c r="A14" s="39" t="s">
        <v>8086</v>
      </c>
      <c r="B14" s="40"/>
      <c r="C14" s="40"/>
    </row>
    <row r="15" spans="1:6" x14ac:dyDescent="0.25">
      <c r="A15" s="41" t="s">
        <v>5987</v>
      </c>
      <c r="B15" s="41" t="s">
        <v>8087</v>
      </c>
      <c r="C15" s="41" t="s">
        <v>8088</v>
      </c>
    </row>
    <row r="16" spans="1:6" x14ac:dyDescent="0.25">
      <c r="A16" s="35" t="s">
        <v>8089</v>
      </c>
      <c r="B16" s="36">
        <f>COUNTIF([1]Healthcare!J2:J2336,A16)</f>
        <v>1221</v>
      </c>
      <c r="C16" s="37">
        <f>AVERAGEIF([1]Healthcare!J2:J2336,A16,[1]Healthcare!Q2:Q2336)</f>
        <v>16661.463407043448</v>
      </c>
    </row>
    <row r="17" spans="1:3" x14ac:dyDescent="0.25">
      <c r="A17" s="35" t="s">
        <v>8075</v>
      </c>
      <c r="B17" s="36">
        <f>COUNTIF([1]Healthcare!J2:J2336,A17)</f>
        <v>501</v>
      </c>
      <c r="C17" s="37">
        <f>AVERAGEIF([1]Healthcare!J2:J2336,A17,[1]Healthcare!Q2:Q2336)</f>
        <v>11435.412714570863</v>
      </c>
    </row>
    <row r="18" spans="1:3" x14ac:dyDescent="0.25">
      <c r="A18" s="35" t="s">
        <v>8090</v>
      </c>
      <c r="B18" s="36">
        <f>COUNTIF([1]Healthcare!J2:J2336,A18)</f>
        <v>437</v>
      </c>
      <c r="C18" s="37">
        <f>AVERAGEIF([1]Healthcare!J2:J2336,A18,[1]Healthcare!Q2:Q2336)</f>
        <v>9851.9225171624821</v>
      </c>
    </row>
    <row r="19" spans="1:3" x14ac:dyDescent="0.25">
      <c r="A19" s="35" t="s">
        <v>8076</v>
      </c>
      <c r="B19" s="36">
        <f>COUNTIF([1]Healthcare!J2:J2336,A19)</f>
        <v>176</v>
      </c>
      <c r="C19" s="37">
        <f>AVERAGEIF([1]Healthcare!J2:J2336,A19,[1]Healthcare!Q2:Q2336)</f>
        <v>6899.317500000001</v>
      </c>
    </row>
    <row r="21" spans="1:3" ht="15.75" customHeight="1" x14ac:dyDescent="0.25">
      <c r="A21" s="39" t="s">
        <v>8091</v>
      </c>
      <c r="B21" s="40"/>
    </row>
    <row r="22" spans="1:3" ht="15.75" customHeight="1" x14ac:dyDescent="0.25">
      <c r="A22" s="41" t="s">
        <v>8092</v>
      </c>
      <c r="B22" s="41" t="s">
        <v>8087</v>
      </c>
    </row>
    <row r="23" spans="1:3" ht="15.75" customHeight="1" x14ac:dyDescent="0.25">
      <c r="A23" s="35" t="s">
        <v>2380</v>
      </c>
      <c r="B23" s="36">
        <f>COUNTIF([1]Healthcare!I2:I2336,A23)</f>
        <v>488</v>
      </c>
    </row>
    <row r="24" spans="1:3" ht="15.75" customHeight="1" x14ac:dyDescent="0.25">
      <c r="A24" s="35" t="s">
        <v>2378</v>
      </c>
      <c r="B24" s="36">
        <f>COUNTIF([1]Healthcare!I2:I2336,A24)</f>
        <v>1847</v>
      </c>
    </row>
    <row r="25" spans="1:3" ht="15.75" customHeight="1" x14ac:dyDescent="0.25"/>
    <row r="26" spans="1:3" ht="15.75" customHeight="1" x14ac:dyDescent="0.25">
      <c r="A26" s="39" t="s">
        <v>8093</v>
      </c>
      <c r="B26" s="40"/>
    </row>
    <row r="27" spans="1:3" ht="15.75" customHeight="1" x14ac:dyDescent="0.25">
      <c r="A27" s="41" t="s">
        <v>2373</v>
      </c>
      <c r="B27" s="41" t="s">
        <v>8087</v>
      </c>
    </row>
    <row r="28" spans="1:3" ht="15.75" customHeight="1" x14ac:dyDescent="0.25">
      <c r="A28" s="35" t="s">
        <v>2380</v>
      </c>
      <c r="B28" s="36">
        <f>COUNTIF([1]Healthcare!E2:E2336,A28)</f>
        <v>926</v>
      </c>
    </row>
    <row r="29" spans="1:3" ht="15.75" customHeight="1" x14ac:dyDescent="0.25">
      <c r="A29" s="35" t="s">
        <v>2378</v>
      </c>
      <c r="B29" s="36">
        <f>COUNTIF([1]Healthcare!E2:E2336,A29)</f>
        <v>1409</v>
      </c>
    </row>
    <row r="30" spans="1:3" ht="15.75" customHeight="1" x14ac:dyDescent="0.25"/>
    <row r="31" spans="1:3" ht="15.75" customHeight="1" x14ac:dyDescent="0.25">
      <c r="A31" s="39" t="s">
        <v>8094</v>
      </c>
      <c r="B31" s="40"/>
      <c r="C31" s="40"/>
    </row>
    <row r="32" spans="1:3" ht="15.75" customHeight="1" x14ac:dyDescent="0.25">
      <c r="A32" s="41" t="s">
        <v>8095</v>
      </c>
      <c r="B32" s="41" t="s">
        <v>8087</v>
      </c>
      <c r="C32" s="41" t="s">
        <v>8088</v>
      </c>
    </row>
    <row r="33" spans="1:6" ht="15.75" customHeight="1" x14ac:dyDescent="0.25">
      <c r="A33" s="35" t="s">
        <v>14</v>
      </c>
      <c r="B33" s="36">
        <f>COUNTIF([1]Healthcare!M2:M2336,A33)</f>
        <v>304</v>
      </c>
      <c r="C33" s="37">
        <f>AVERAGEIF([1]Healthcare!M2:M2336,A33,[1]Healthcare!Q2:Q2336)</f>
        <v>30129.198585526356</v>
      </c>
    </row>
    <row r="34" spans="1:6" ht="15.75" customHeight="1" x14ac:dyDescent="0.25">
      <c r="A34" s="35" t="s">
        <v>9</v>
      </c>
      <c r="B34" s="36">
        <f>COUNTIF([1]Healthcare!M2:M2336,A34)</f>
        <v>1338</v>
      </c>
      <c r="C34" s="37">
        <f>AVERAGEIF([1]Healthcare!M2:M2336,A34,[1]Healthcare!Q2:Q2336)</f>
        <v>11865.268766816147</v>
      </c>
    </row>
    <row r="35" spans="1:6" ht="15.75" customHeight="1" x14ac:dyDescent="0.25">
      <c r="A35" s="35" t="s">
        <v>10</v>
      </c>
      <c r="B35" s="36">
        <f>COUNTIF([1]Healthcare!M2:M2336,A35)</f>
        <v>693</v>
      </c>
      <c r="C35" s="37">
        <f>AVERAGEIF([1]Healthcare!M2:M2336,A35,[1]Healthcare!Q2:Q2336)</f>
        <v>9462.2693073593055</v>
      </c>
    </row>
    <row r="36" spans="1:6" ht="15.75" customHeight="1" x14ac:dyDescent="0.25"/>
    <row r="37" spans="1:6" ht="15.75" customHeight="1" x14ac:dyDescent="0.25">
      <c r="A37" s="38"/>
      <c r="B37" s="29"/>
      <c r="C37" s="29"/>
      <c r="D37" s="29"/>
      <c r="E37" s="29"/>
      <c r="F37" s="29"/>
    </row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</sheetData>
  <mergeCells count="7">
    <mergeCell ref="A37:F37"/>
    <mergeCell ref="A1:F1"/>
    <mergeCell ref="A3:B3"/>
    <mergeCell ref="A14:C14"/>
    <mergeCell ref="A21:B21"/>
    <mergeCell ref="A26:B26"/>
    <mergeCell ref="A31:C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Healthcare</vt:lpstr>
      <vt:lpstr>Dashboard</vt:lpstr>
      <vt:lpstr>Statistics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2026-09-13T19:51:18Z</dcterms:modified>
</cp:coreProperties>
</file>